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LET SHEET" sheetId="1" r:id="rId4"/>
    <sheet state="visible" name="DATA" sheetId="2" r:id="rId5"/>
    <sheet state="visible" name="SPECIAL CODES" sheetId="3" r:id="rId6"/>
  </sheets>
  <definedNames>
    <definedName hidden="1" localSheetId="1" name="_xlnm._FilterDatabase">DATA!$B$1:$B$2243</definedName>
  </definedNames>
  <calcPr/>
  <extLst>
    <ext uri="GoogleSheetsCustomDataVersion2">
      <go:sheetsCustomData xmlns:go="http://customooxmlschemas.google.com/" r:id="rId7" roundtripDataChecksum="z2I6HmFlHLgxb3iFCP/8BumQWjrNwuhoNURq3EgGm+o="/>
    </ext>
  </extLst>
</workbook>
</file>

<file path=xl/sharedStrings.xml><?xml version="1.0" encoding="utf-8"?>
<sst xmlns="http://schemas.openxmlformats.org/spreadsheetml/2006/main" count="10671" uniqueCount="1583">
  <si>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</si>
  <si>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</si>
  <si>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</si>
  <si>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</si>
  <si>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</si>
  <si>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</si>
  <si>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</si>
  <si>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</si>
  <si>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</si>
  <si>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</si>
  <si>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</si>
  <si>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</si>
  <si>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</si>
  <si>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</si>
  <si>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</si>
  <si>
    <t>SerialNo-SPECIAL CODES</t>
  </si>
  <si>
    <t>SerialNo</t>
  </si>
  <si>
    <t>Date</t>
  </si>
  <si>
    <t>TTime</t>
  </si>
  <si>
    <t>curveTag</t>
  </si>
  <si>
    <t>Prefix</t>
  </si>
  <si>
    <t>Catalogue</t>
  </si>
  <si>
    <t>FF</t>
  </si>
  <si>
    <t>Eff</t>
  </si>
  <si>
    <t>I.Work</t>
  </si>
  <si>
    <t>V.Work</t>
  </si>
  <si>
    <t>Temp</t>
  </si>
  <si>
    <t>Rs</t>
  </si>
  <si>
    <t>Peak</t>
  </si>
  <si>
    <t>Rsh</t>
  </si>
  <si>
    <t>Customer</t>
  </si>
  <si>
    <t>NOTES</t>
  </si>
  <si>
    <t>adjusted pm</t>
  </si>
  <si>
    <t>adjusted isc</t>
  </si>
  <si>
    <t>adjusted voc</t>
  </si>
  <si>
    <t>adjusted imp</t>
  </si>
  <si>
    <t>adjusted vpm</t>
  </si>
  <si>
    <t>I-&gt;V</t>
  </si>
  <si>
    <t>下午 5:41:27</t>
  </si>
  <si>
    <t>下午 7:30:01</t>
  </si>
  <si>
    <t>下午 8:52:08</t>
  </si>
  <si>
    <t>下午 8:05:57</t>
  </si>
  <si>
    <t>下午 11:31:03</t>
  </si>
  <si>
    <t>8:01:48PM</t>
  </si>
  <si>
    <t>11:44:24PM</t>
  </si>
  <si>
    <t>11:55:30PM</t>
  </si>
  <si>
    <t>CRS25BT144A00262</t>
  </si>
  <si>
    <t>CRS25BT144A00263</t>
  </si>
  <si>
    <t>CRS25BT144A00293</t>
  </si>
  <si>
    <t>CRS25BT144A00311</t>
  </si>
  <si>
    <t>CRS25BT144A00313</t>
  </si>
  <si>
    <t>CRS25BT144A00315</t>
  </si>
  <si>
    <t>2:03:06AM</t>
  </si>
  <si>
    <t>CRS25BT144A00390</t>
  </si>
  <si>
    <t>CRS25BT144A00394</t>
  </si>
  <si>
    <t>CRS25BT144A00395</t>
  </si>
  <si>
    <t>CRS25BT144A00396</t>
  </si>
  <si>
    <t>CRS25BT144A00399</t>
  </si>
  <si>
    <t>CRS25BT144A00400</t>
  </si>
  <si>
    <t>CRS25BT144A00439</t>
  </si>
  <si>
    <t>11:26:04PM</t>
  </si>
  <si>
    <t>11:59:07PM</t>
  </si>
  <si>
    <t>CRS25BT144A00465</t>
  </si>
  <si>
    <t>CRS25BT144A00467</t>
  </si>
  <si>
    <t>CRS25BT144A00469</t>
  </si>
  <si>
    <t>3:53:12AM</t>
  </si>
  <si>
    <t>11:55:41PM</t>
  </si>
  <si>
    <t>11:59:16PM</t>
  </si>
  <si>
    <t>上午 1:06:36</t>
  </si>
  <si>
    <t>上午 12:50:34</t>
  </si>
  <si>
    <t>上午 12:49:28</t>
  </si>
  <si>
    <t>上午 12:48:24</t>
  </si>
  <si>
    <t>上午 12:47:25</t>
  </si>
  <si>
    <t>上午 3:18:17</t>
  </si>
  <si>
    <t>上午 3:23:17</t>
  </si>
  <si>
    <t>上午 3:04:31</t>
  </si>
  <si>
    <t>上午 3:16:47</t>
  </si>
  <si>
    <t>上午 3:14:00</t>
  </si>
  <si>
    <t>上午 3:21:27</t>
  </si>
  <si>
    <t>上午 3:20:15</t>
  </si>
  <si>
    <t>上午 12:46:26</t>
  </si>
  <si>
    <t>上午 12:45:33</t>
  </si>
  <si>
    <t>上午 12:44:36</t>
  </si>
  <si>
    <t>上午 1:03:25</t>
  </si>
  <si>
    <t>上午 2:15:17</t>
  </si>
  <si>
    <t>上午 1:22:17</t>
  </si>
  <si>
    <t>上午 1:31:14</t>
  </si>
  <si>
    <t>上午 1:19:32</t>
  </si>
  <si>
    <t>上午 1:23:15</t>
  </si>
  <si>
    <t>上午 12:43:35</t>
  </si>
  <si>
    <t>上午 3:07:36</t>
  </si>
  <si>
    <t>上午 2:55:26</t>
  </si>
  <si>
    <t>上午 12:08:08</t>
  </si>
  <si>
    <t>上午 3:12:36</t>
  </si>
  <si>
    <t>上午 3:11:27</t>
  </si>
  <si>
    <t>上午 3:10:11</t>
  </si>
  <si>
    <t>上午 12:42:29</t>
  </si>
  <si>
    <t>上午 12:41:02</t>
  </si>
  <si>
    <t>上午 12:39:52</t>
  </si>
  <si>
    <t>上午 12:36:46</t>
  </si>
  <si>
    <t>上午 2:52:31</t>
  </si>
  <si>
    <t>上午 2:53:53</t>
  </si>
  <si>
    <t>上午 2:57:42</t>
  </si>
  <si>
    <t>上午 2:59:45</t>
  </si>
  <si>
    <t>上午 3:01:45</t>
  </si>
  <si>
    <t>上午 12:34:27</t>
  </si>
  <si>
    <t>上午 12:28:36</t>
  </si>
  <si>
    <t>上午 12:26:05</t>
  </si>
  <si>
    <t>上午 1:33:34</t>
  </si>
  <si>
    <t>上午 2:43:49</t>
  </si>
  <si>
    <t>上午 2:42:39</t>
  </si>
  <si>
    <t>上午 2:40:02</t>
  </si>
  <si>
    <t>上午 2:51:14</t>
  </si>
  <si>
    <t>上午 2:46:59</t>
  </si>
  <si>
    <t>上午 2:45:20</t>
  </si>
  <si>
    <t>上午 12:23:50</t>
  </si>
  <si>
    <t>上午 12:22:33</t>
  </si>
  <si>
    <t>上午 12:20:14</t>
  </si>
  <si>
    <t>上午 12:18:59</t>
  </si>
  <si>
    <t>上午 2:29:21</t>
  </si>
  <si>
    <t>上午 2:31:24</t>
  </si>
  <si>
    <t>上午 2:32:48</t>
  </si>
  <si>
    <t>上午 2:33:53</t>
  </si>
  <si>
    <t>上午 2:35:23</t>
  </si>
  <si>
    <t>上午 2:37:02</t>
  </si>
  <si>
    <t>上午 12:17:57</t>
  </si>
  <si>
    <t>上午 12:15:29</t>
  </si>
  <si>
    <t>上午 12:16:39</t>
  </si>
  <si>
    <t>上午 12:13:49</t>
  </si>
  <si>
    <t>上午 2:08:10</t>
  </si>
  <si>
    <t>上午 2:10:16</t>
  </si>
  <si>
    <t>上午 2:23:13</t>
  </si>
  <si>
    <t>上午 2:24:10</t>
  </si>
  <si>
    <t>上午 2:26:39</t>
  </si>
  <si>
    <t>上午 1:46:37</t>
  </si>
  <si>
    <t>上午 12:12:39</t>
  </si>
  <si>
    <t>上午 2:27:49</t>
  </si>
  <si>
    <t>上午 12:11:19</t>
  </si>
  <si>
    <t>上午 1:49:48</t>
  </si>
  <si>
    <t>上午 1:50:51</t>
  </si>
  <si>
    <t>上午 1:55:18</t>
  </si>
  <si>
    <t>上午 2:03:36</t>
  </si>
  <si>
    <t>上午 2:04:51</t>
  </si>
  <si>
    <t>上午 2:07:00</t>
  </si>
  <si>
    <t>上午 1:44:51</t>
  </si>
  <si>
    <t>上午 1:41:41</t>
  </si>
  <si>
    <t>上午 1:43:10</t>
  </si>
  <si>
    <t>上午 1:48:35</t>
  </si>
  <si>
    <t>上午 12:09:30</t>
  </si>
  <si>
    <t>上午 12:07:19</t>
  </si>
  <si>
    <t>上午 1:34:40</t>
  </si>
  <si>
    <t>上午 12:06:07</t>
  </si>
  <si>
    <t>上午 1:38:38</t>
  </si>
  <si>
    <t>上午 1:32:17</t>
  </si>
  <si>
    <t>上午 1:31:29</t>
  </si>
  <si>
    <t>上午 1:39:56</t>
  </si>
  <si>
    <t>上午 1:37:14</t>
  </si>
  <si>
    <t>上午 12:05:15</t>
  </si>
  <si>
    <t>上午 12:04:21</t>
  </si>
  <si>
    <t>上午 12:03:23</t>
  </si>
  <si>
    <t>上午 12:02:26</t>
  </si>
  <si>
    <t>上午 1:22:59</t>
  </si>
  <si>
    <t>上午 1:19:33</t>
  </si>
  <si>
    <t>上午 1:26:09</t>
  </si>
  <si>
    <t>上午 1:28:22</t>
  </si>
  <si>
    <t>上午 1:27:21</t>
  </si>
  <si>
    <t>上午 1:29:19</t>
  </si>
  <si>
    <t>上午 1:30:23</t>
  </si>
  <si>
    <t>上午 12:01:39</t>
  </si>
  <si>
    <t>上午 12:00:25</t>
  </si>
  <si>
    <t>上午 1:09:28</t>
  </si>
  <si>
    <t>上午 1:11:28</t>
  </si>
  <si>
    <t>上午 1:12:46</t>
  </si>
  <si>
    <t>上午 1:20:31</t>
  </si>
  <si>
    <t>上午 1:22:09</t>
  </si>
  <si>
    <t>下午 8:25:34</t>
  </si>
  <si>
    <t>下午 8:30:53</t>
  </si>
  <si>
    <t>下午 8:23:53</t>
  </si>
  <si>
    <t>下午 8:20:55</t>
  </si>
  <si>
    <t>上午 1:13:53</t>
  </si>
  <si>
    <t>上午 1:15:10</t>
  </si>
  <si>
    <t>上午 1:17:07</t>
  </si>
  <si>
    <t>下午 8:33:05</t>
  </si>
  <si>
    <t>下午 8:43:26</t>
  </si>
  <si>
    <t>下午 8:39:10</t>
  </si>
  <si>
    <t>下午 7:04:50</t>
  </si>
  <si>
    <t>下午 7:03:12</t>
  </si>
  <si>
    <t>下午 8:55:01</t>
  </si>
  <si>
    <t>下午 8:34:46</t>
  </si>
  <si>
    <t>下午 8:19:44</t>
  </si>
  <si>
    <t>下午 8:18:23</t>
  </si>
  <si>
    <t>下午 8:17:16</t>
  </si>
  <si>
    <t>下午 8:47:09</t>
  </si>
  <si>
    <t>下午 8:48:18</t>
  </si>
  <si>
    <t>下午 8:36:25</t>
  </si>
  <si>
    <t>下午 8:37:44</t>
  </si>
  <si>
    <t>下午 8:49:33</t>
  </si>
  <si>
    <t>下午 8:04:47</t>
  </si>
  <si>
    <t>下午 8:06:19</t>
  </si>
  <si>
    <t>下午 8:03:39</t>
  </si>
  <si>
    <t>下午 7:57:45</t>
  </si>
  <si>
    <t>下午 9:05:41</t>
  </si>
  <si>
    <t>下午 9:03:02</t>
  </si>
  <si>
    <t>下午 9:06:57</t>
  </si>
  <si>
    <t>下午 8:56:07</t>
  </si>
  <si>
    <t>下午 8:57:21</t>
  </si>
  <si>
    <t>下午 9:00:23</t>
  </si>
  <si>
    <t>下午 8:50:45</t>
  </si>
  <si>
    <t>下午 8:52:20</t>
  </si>
  <si>
    <t>下午 7:56:12</t>
  </si>
  <si>
    <t>下午 7:48:53</t>
  </si>
  <si>
    <t>下午 7:54:46</t>
  </si>
  <si>
    <t>下午 7:51:40</t>
  </si>
  <si>
    <t>下午 9:25:27</t>
  </si>
  <si>
    <t>下午 9:08:09</t>
  </si>
  <si>
    <t>下午 9:10:05</t>
  </si>
  <si>
    <t>下午 9:14:37</t>
  </si>
  <si>
    <t>下午 9:19:10</t>
  </si>
  <si>
    <t>下午 9:20:28</t>
  </si>
  <si>
    <t>下午 9:40:01</t>
  </si>
  <si>
    <t>下午 9:34:56</t>
  </si>
  <si>
    <t>下午 9:36:01</t>
  </si>
  <si>
    <t>下午 9:41:28</t>
  </si>
  <si>
    <t>下午 9:26:48</t>
  </si>
  <si>
    <t>下午 9:27:57</t>
  </si>
  <si>
    <t>下午 9:32:31</t>
  </si>
  <si>
    <t>下午 9:24:15</t>
  </si>
  <si>
    <t>下午 7:50:09</t>
  </si>
  <si>
    <t>下午 7:46:00</t>
  </si>
  <si>
    <t>下午 7:44:23</t>
  </si>
  <si>
    <t>下午 11:18:20</t>
  </si>
  <si>
    <t>下午 7:42:43</t>
  </si>
  <si>
    <t>下午 11:15:45</t>
  </si>
  <si>
    <t>下午 9:44:55</t>
  </si>
  <si>
    <t>下午 11:17:18</t>
  </si>
  <si>
    <t>下午 9:42:51</t>
  </si>
  <si>
    <t>下午 11:21:11</t>
  </si>
  <si>
    <t>下午 9:49:01</t>
  </si>
  <si>
    <t>下午 9:46:03</t>
  </si>
  <si>
    <t>下午 11:19:58</t>
  </si>
  <si>
    <t>下午 5:38:10</t>
  </si>
  <si>
    <t>下午 11:27:31</t>
  </si>
  <si>
    <t>下午 11:26:59</t>
  </si>
  <si>
    <t>下午 7:38:15</t>
  </si>
  <si>
    <t>下午 7:40:00</t>
  </si>
  <si>
    <t>下午 7:36:57</t>
  </si>
  <si>
    <t>下午 7:26:35</t>
  </si>
  <si>
    <t>下午 7:25:17</t>
  </si>
  <si>
    <t>下午 7:23:44</t>
  </si>
  <si>
    <t>下午 7:22:38</t>
  </si>
  <si>
    <t>上午 3:50:59</t>
  </si>
  <si>
    <t>上午 3:49:13</t>
  </si>
  <si>
    <t>上午 3:52:10</t>
  </si>
  <si>
    <t>上午 3:50:08</t>
  </si>
  <si>
    <t>下午 6:09:46</t>
  </si>
  <si>
    <t>下午 6:45:11</t>
  </si>
  <si>
    <t>下午 11:25:33</t>
  </si>
  <si>
    <t>下午 6:51:50</t>
  </si>
  <si>
    <t>下午 7:21:07</t>
  </si>
  <si>
    <t>下午 7:19:36</t>
  </si>
  <si>
    <t>上午 12:54:05</t>
  </si>
  <si>
    <t>上午 12:57:20</t>
  </si>
  <si>
    <t>下午 11:28:02</t>
  </si>
  <si>
    <t>下午 11:26:11</t>
  </si>
  <si>
    <t>上午 12:55:31</t>
  </si>
  <si>
    <t>下午 6:21:22</t>
  </si>
  <si>
    <t>下午 6:41:52</t>
  </si>
  <si>
    <t>上午 1:05:34</t>
  </si>
  <si>
    <t>下午 6:30:31</t>
  </si>
  <si>
    <t>下午 7:07:52</t>
  </si>
  <si>
    <t>下午 6:46:08</t>
  </si>
  <si>
    <t>上午 2:20:42</t>
  </si>
  <si>
    <t>上午 3:40:25</t>
  </si>
  <si>
    <t>下午 6:59:28</t>
  </si>
  <si>
    <t>上午 3:44:53</t>
  </si>
  <si>
    <t>上午 2:11:56</t>
  </si>
  <si>
    <t>上午 2:01:25</t>
  </si>
  <si>
    <t>上午 12:52:45</t>
  </si>
  <si>
    <t>上午 12:58:56</t>
  </si>
  <si>
    <t>下午 6:40:59</t>
  </si>
  <si>
    <t>下午 6:14:42</t>
  </si>
  <si>
    <t>下午 6:16:02</t>
  </si>
  <si>
    <t>下午 6:47:11</t>
  </si>
  <si>
    <t>下午 5:40:37</t>
  </si>
  <si>
    <t>上午 3:25:04</t>
  </si>
  <si>
    <t>下午 5:45:24</t>
  </si>
  <si>
    <t>上午 1:03:05</t>
  </si>
  <si>
    <t>上午 12:59:52</t>
  </si>
  <si>
    <t>下午 6:33:08</t>
  </si>
  <si>
    <t>下午 6:35:49</t>
  </si>
  <si>
    <t>下午 6:36:49</t>
  </si>
  <si>
    <t>下午 6:17:20</t>
  </si>
  <si>
    <t>下午 6:28:45</t>
  </si>
  <si>
    <t>下午 6:31:53</t>
  </si>
  <si>
    <t>下午 6:23:01</t>
  </si>
  <si>
    <t>下午 7:17:05</t>
  </si>
  <si>
    <t>下午 7:14:36</t>
  </si>
  <si>
    <t>下午 7:11:22</t>
  </si>
  <si>
    <t>下午 6:48:30</t>
  </si>
  <si>
    <t>下午 6:52:46</t>
  </si>
  <si>
    <t>下午 6:54:08</t>
  </si>
  <si>
    <t>下午 6:42:44</t>
  </si>
  <si>
    <t>下午 6:44:12</t>
  </si>
  <si>
    <t>下午 6:38:26</t>
  </si>
  <si>
    <t>下午 6:39:31</t>
  </si>
  <si>
    <t>下午 7:06:46</t>
  </si>
  <si>
    <t>上午 2:22:11</t>
  </si>
  <si>
    <t>上午 3:47:26</t>
  </si>
  <si>
    <t>上午 3:48:18</t>
  </si>
  <si>
    <t>上午 3:53:06</t>
  </si>
  <si>
    <t>上午 3:39:16</t>
  </si>
  <si>
    <t>下午 7:00:56</t>
  </si>
  <si>
    <t>下午 6:57:31</t>
  </si>
  <si>
    <t>下午 6:56:31</t>
  </si>
  <si>
    <t>上午 3:43:50</t>
  </si>
  <si>
    <t>上午 3:45:48</t>
  </si>
  <si>
    <t>上午 2:18:40</t>
  </si>
  <si>
    <t>上午 2:14:44</t>
  </si>
  <si>
    <t>下午 11:30:10</t>
  </si>
  <si>
    <t>下午 4:10:12</t>
  </si>
  <si>
    <t>上午 3:55:43</t>
  </si>
  <si>
    <t>上午 3:54:49</t>
  </si>
  <si>
    <t>上午 2:01:50</t>
  </si>
  <si>
    <t>上午 1:30:01</t>
  </si>
  <si>
    <t>上午 2:04:07</t>
  </si>
  <si>
    <t>上午 3:46:36</t>
  </si>
  <si>
    <t>上午 2:00:39</t>
  </si>
  <si>
    <t>上午 1:59:08</t>
  </si>
  <si>
    <t>上午 1:54:01</t>
  </si>
  <si>
    <t>上午 1:46:50</t>
  </si>
  <si>
    <t>上午 1:45:52</t>
  </si>
  <si>
    <t>上午 2:18:24</t>
  </si>
  <si>
    <t>上午 12:28:07</t>
  </si>
  <si>
    <t>上午 12:25:33</t>
  </si>
  <si>
    <t>上午 12:18:54</t>
  </si>
  <si>
    <t>上午 1:40:41</t>
  </si>
  <si>
    <t>上午 3:19:58</t>
  </si>
  <si>
    <t>上午 1:36:08</t>
  </si>
  <si>
    <t>上午 2:20:50</t>
  </si>
  <si>
    <t>上午 2:03:17</t>
  </si>
  <si>
    <t>上午 2:33:24</t>
  </si>
  <si>
    <t>上午 1:41:51</t>
  </si>
  <si>
    <t>上午 2:34:36</t>
  </si>
  <si>
    <t>上午 12:51:29</t>
  </si>
  <si>
    <t>上午 1:18:20</t>
  </si>
  <si>
    <t>上午 1:00:55</t>
  </si>
  <si>
    <t>下午 6:55:18</t>
  </si>
  <si>
    <t>下午 6:12:58</t>
  </si>
  <si>
    <t>下午 6:22:11</t>
  </si>
  <si>
    <t>下午 6:13:42</t>
  </si>
  <si>
    <t>下午 6:20:02</t>
  </si>
  <si>
    <t>下午 6:18:40</t>
  </si>
  <si>
    <t>下午 11:29:32</t>
  </si>
  <si>
    <t>下午 5:13:25</t>
  </si>
  <si>
    <t>下午 11:29:03</t>
  </si>
  <si>
    <t>下午 11:28:35</t>
  </si>
  <si>
    <t>上午 3:32:57</t>
  </si>
  <si>
    <t>上午 3:35:09</t>
  </si>
  <si>
    <t>上午 3:38:20</t>
  </si>
  <si>
    <t>上午 1:27:09</t>
  </si>
  <si>
    <t>上午 2:36:46</t>
  </si>
  <si>
    <t>上午 2:35:39</t>
  </si>
  <si>
    <t>上午 2:52:51</t>
  </si>
  <si>
    <t>上午 3:07:41</t>
  </si>
  <si>
    <t>上午3:56:50</t>
  </si>
  <si>
    <t>上午 12:21:50</t>
  </si>
  <si>
    <t>上午 12:24:16</t>
  </si>
  <si>
    <t>上午 12:57:46</t>
  </si>
  <si>
    <t>上午 1:04:45</t>
  </si>
  <si>
    <t>上午 1:03:56</t>
  </si>
  <si>
    <t>上午 1:08:12</t>
  </si>
  <si>
    <t>上午 1:01:35</t>
  </si>
  <si>
    <t>上午 1:09:51</t>
  </si>
  <si>
    <t>上午 1:11:42</t>
  </si>
  <si>
    <t>上午 1:12:37</t>
  </si>
  <si>
    <t>上午 1:41:35</t>
  </si>
  <si>
    <t>上午 1:29:14</t>
  </si>
  <si>
    <t>上午 1:45:42</t>
  </si>
  <si>
    <t>上午 1:47:16</t>
  </si>
  <si>
    <t>上午 1:58:52</t>
  </si>
  <si>
    <t>上午 1:49:01</t>
  </si>
  <si>
    <t>上午 2:05:51</t>
  </si>
  <si>
    <t>上午 1:55:56</t>
  </si>
  <si>
    <t>上午 1:57:21</t>
  </si>
  <si>
    <t>11:54:34PM</t>
  </si>
  <si>
    <t>3:45:00AM</t>
  </si>
  <si>
    <t>11:58:14PM</t>
  </si>
  <si>
    <t>2:28:33AM</t>
  </si>
  <si>
    <t>2:49:39AM</t>
  </si>
  <si>
    <t>下午 11:55:06</t>
  </si>
  <si>
    <t>11:59:02PM</t>
  </si>
  <si>
    <t>下午 4:51:56</t>
  </si>
  <si>
    <t>下午 4:51:24</t>
  </si>
  <si>
    <t>上午 3:22:15</t>
  </si>
  <si>
    <t>上午 3:22:57</t>
  </si>
  <si>
    <t>下午 4:50:25</t>
  </si>
  <si>
    <t>下午 4:50:58</t>
  </si>
  <si>
    <t>下午11:57:51</t>
  </si>
  <si>
    <t>下午 11:56:07</t>
  </si>
  <si>
    <t>下午 11:52:12</t>
  </si>
  <si>
    <t>下午 11:51:12</t>
  </si>
  <si>
    <t>上午 3:12:29</t>
  </si>
  <si>
    <t>下午 4:53:13</t>
  </si>
  <si>
    <t>下午 4:52:18</t>
  </si>
  <si>
    <t>下午 4:49:31</t>
  </si>
  <si>
    <t>下午 8:00:21</t>
  </si>
  <si>
    <t>上午 3:13:57</t>
  </si>
  <si>
    <t>下午 11:53:00</t>
  </si>
  <si>
    <t>下午 11:54:11</t>
  </si>
  <si>
    <t>下午 11:57:02</t>
  </si>
  <si>
    <t>上午 3:16:11</t>
  </si>
  <si>
    <t>上午 3:15:43</t>
  </si>
  <si>
    <t>上午 3:13:17</t>
  </si>
  <si>
    <t>上午 3:18:42</t>
  </si>
  <si>
    <t>上午 3:19:32</t>
  </si>
  <si>
    <t>上午 3:15:15</t>
  </si>
  <si>
    <t>上午 3:17:57</t>
  </si>
  <si>
    <t>上午 3:14:22</t>
  </si>
  <si>
    <t>上午 3:14:47</t>
  </si>
  <si>
    <t>上午 3:21:19</t>
  </si>
  <si>
    <t>上午 3:20:26</t>
  </si>
  <si>
    <t>下午 11:50:20</t>
  </si>
  <si>
    <t>11:55:16PM</t>
  </si>
  <si>
    <t>12:42:54AM</t>
  </si>
  <si>
    <t>11:56:35PM</t>
  </si>
  <si>
    <t>11:50:42PM</t>
  </si>
  <si>
    <t>3:33:45AM</t>
  </si>
  <si>
    <t>11:15:04PM</t>
  </si>
  <si>
    <t>11:02:40PM</t>
  </si>
  <si>
    <t>上午 12:27:47</t>
  </si>
  <si>
    <t>上午 12:28:33</t>
  </si>
  <si>
    <t>上午 1:22:16</t>
  </si>
  <si>
    <t>上午 1:20:48</t>
  </si>
  <si>
    <t>上午 12:26:58</t>
  </si>
  <si>
    <t>上午 1:23:10</t>
  </si>
  <si>
    <t>上午 1:13:43</t>
  </si>
  <si>
    <t>上午 1:12:35</t>
  </si>
  <si>
    <t>上午 1:14:44</t>
  </si>
  <si>
    <t>上午 1:18:10</t>
  </si>
  <si>
    <t>上午 1:04:27</t>
  </si>
  <si>
    <t>上午 1:05:55</t>
  </si>
  <si>
    <t>上午 1:06:53</t>
  </si>
  <si>
    <t>上午 1:08:27</t>
  </si>
  <si>
    <t>上午 1:10:10</t>
  </si>
  <si>
    <t>上午 1:11:12</t>
  </si>
  <si>
    <t>上午 12:26:15</t>
  </si>
  <si>
    <t>上午 12:24:42</t>
  </si>
  <si>
    <t>上午 12:25:31</t>
  </si>
  <si>
    <t>上午 1:19:58</t>
  </si>
  <si>
    <t>上午 2:03:58</t>
  </si>
  <si>
    <t>上午 12:54:31</t>
  </si>
  <si>
    <t>上午 12:56:30</t>
  </si>
  <si>
    <t>上午 12:58:09</t>
  </si>
  <si>
    <t>上午 1:00:29</t>
  </si>
  <si>
    <t>上午 1:01:43</t>
  </si>
  <si>
    <t>上午 1:03:01</t>
  </si>
  <si>
    <t>上午 12:23:34</t>
  </si>
  <si>
    <t>上午 12:19:33</t>
  </si>
  <si>
    <t>上午 12:22:15</t>
  </si>
  <si>
    <t>上午 12:17:32</t>
  </si>
  <si>
    <t>上午 12:16:24</t>
  </si>
  <si>
    <t>上午 12:13:56</t>
  </si>
  <si>
    <t>上午 12:15:23</t>
  </si>
  <si>
    <t>上午 12:47:36</t>
  </si>
  <si>
    <t>上午 12:48:37</t>
  </si>
  <si>
    <t>上午 12:50:00</t>
  </si>
  <si>
    <t>上午 12:51:01</t>
  </si>
  <si>
    <t>上午 12:52:47</t>
  </si>
  <si>
    <t>上午 12:13:01</t>
  </si>
  <si>
    <t>上午 12:11:58</t>
  </si>
  <si>
    <t>上午 12:10:41</t>
  </si>
  <si>
    <t>上午 12:40:19</t>
  </si>
  <si>
    <t>上午 12:39:19</t>
  </si>
  <si>
    <t>上午 12:41:19</t>
  </si>
  <si>
    <t>上午 12:43:12</t>
  </si>
  <si>
    <t>上午 12:45:13</t>
  </si>
  <si>
    <t>上午 12:46:31</t>
  </si>
  <si>
    <t>上午 12:09:26</t>
  </si>
  <si>
    <t>上午 2:15:05</t>
  </si>
  <si>
    <t>上午 12:00:48</t>
  </si>
  <si>
    <t>上午 2:23:37</t>
  </si>
  <si>
    <t>上午 2:13:40</t>
  </si>
  <si>
    <t>上午 2:18:42</t>
  </si>
  <si>
    <t>上午 12:37:01</t>
  </si>
  <si>
    <t>上午 2:05:01</t>
  </si>
  <si>
    <t>上午 2:03:02</t>
  </si>
  <si>
    <t>上午 2:07:20</t>
  </si>
  <si>
    <t>上午 2:16:52</t>
  </si>
  <si>
    <t>上午 2:15:58</t>
  </si>
  <si>
    <t>上午 2:24:34</t>
  </si>
  <si>
    <t>上午 2:05:56</t>
  </si>
  <si>
    <t>上午 2:08:29</t>
  </si>
  <si>
    <t>上午 2:12:51</t>
  </si>
  <si>
    <t>上午 2:02:02</t>
  </si>
  <si>
    <t>上午 1:56:24</t>
  </si>
  <si>
    <t>上午 1:51:07</t>
  </si>
  <si>
    <t>上午 1:58:44</t>
  </si>
  <si>
    <t>上午 1:48:29</t>
  </si>
  <si>
    <t>上午 1:49:52</t>
  </si>
  <si>
    <t>上午 1:57:37</t>
  </si>
  <si>
    <t>上午 2:00:37</t>
  </si>
  <si>
    <t>上午 1:36:29</t>
  </si>
  <si>
    <t>上午 1:40:36</t>
  </si>
  <si>
    <t>上午 1:59:36</t>
  </si>
  <si>
    <t>上午 1:37:48</t>
  </si>
  <si>
    <t>上午 1:45:00</t>
  </si>
  <si>
    <t>上午 1:42:35</t>
  </si>
  <si>
    <t>上午 1:47:27</t>
  </si>
  <si>
    <t>上午 1:34:41</t>
  </si>
  <si>
    <t>上午 1:46:33</t>
  </si>
  <si>
    <t>上午 2:34:20</t>
  </si>
  <si>
    <t>上午 2:35:44</t>
  </si>
  <si>
    <t>上午 2:30:28</t>
  </si>
  <si>
    <t>上午 2:31:43</t>
  </si>
  <si>
    <t>上午 2:40:23</t>
  </si>
  <si>
    <t>上午 2:37:27</t>
  </si>
  <si>
    <t>上午 1:30:35</t>
  </si>
  <si>
    <t>上午 2:45:43</t>
  </si>
  <si>
    <t>上午 1:32:58</t>
  </si>
  <si>
    <t>上午 12:08:24</t>
  </si>
  <si>
    <t>上午 12:02:56</t>
  </si>
  <si>
    <t>上午 12:05:38</t>
  </si>
  <si>
    <t>上午 12:06:52</t>
  </si>
  <si>
    <t>上午 12:35:43</t>
  </si>
  <si>
    <t>上午 1:27:15</t>
  </si>
  <si>
    <t>上午 1:25:56</t>
  </si>
  <si>
    <t>上午 12:38:02</t>
  </si>
  <si>
    <t>上午 2:57:08</t>
  </si>
  <si>
    <t>上午 2:48:20</t>
  </si>
  <si>
    <t>上午 2:58:28</t>
  </si>
  <si>
    <t>上午 3:00:01</t>
  </si>
  <si>
    <t>上午 2:52:20</t>
  </si>
  <si>
    <t>上午 2:28:12</t>
  </si>
  <si>
    <t>上午 2:27:06</t>
  </si>
  <si>
    <t>上午 2:25:44</t>
  </si>
  <si>
    <t>上午 2:29:14</t>
  </si>
  <si>
    <t>上午 2:41:34</t>
  </si>
  <si>
    <t>上午 2:44:41</t>
  </si>
  <si>
    <t>上午 2:46:44</t>
  </si>
  <si>
    <t>上午 3:05:20</t>
  </si>
  <si>
    <t>上午 3:02:46</t>
  </si>
  <si>
    <t>下午 11:20:19</t>
  </si>
  <si>
    <t>上午 2:50:54</t>
  </si>
  <si>
    <t>上午 2:53:41</t>
  </si>
  <si>
    <t>下午 6:26:17</t>
  </si>
  <si>
    <t>上午 12:11:34</t>
  </si>
  <si>
    <t>下午 5:39:35</t>
  </si>
  <si>
    <t>下午 11:34:26</t>
  </si>
  <si>
    <t>下午 6:40:19</t>
  </si>
  <si>
    <t>下午 6:48:50</t>
  </si>
  <si>
    <t>上午 12:13:39</t>
  </si>
  <si>
    <t>上午 12:12:37</t>
  </si>
  <si>
    <t>下午 11:27:42</t>
  </si>
  <si>
    <t>下午 5:58:39</t>
  </si>
  <si>
    <t>上午 12:10:37</t>
  </si>
  <si>
    <t>下午 6:44:27</t>
  </si>
  <si>
    <t>下午 6:20:30</t>
  </si>
  <si>
    <t>下午 9:43:51</t>
  </si>
  <si>
    <t>下午 9:42:58</t>
  </si>
  <si>
    <t>下午 9:42:05</t>
  </si>
  <si>
    <t>上午 12:20:47</t>
  </si>
  <si>
    <t>下午 6:50:48</t>
  </si>
  <si>
    <t>下午 7:22:20</t>
  </si>
  <si>
    <t>上午 1:25:13</t>
  </si>
  <si>
    <t>下午 9:45:33</t>
  </si>
  <si>
    <t>下午 9:44:39</t>
  </si>
  <si>
    <t>下午 11:26:02</t>
  </si>
  <si>
    <t>上午 12:08:50</t>
  </si>
  <si>
    <t>上午 1:06:31</t>
  </si>
  <si>
    <t>上午 1:26:28</t>
  </si>
  <si>
    <t>上午 12:04:18</t>
  </si>
  <si>
    <t>下午 6:09:59</t>
  </si>
  <si>
    <t>上午 1:41:46</t>
  </si>
  <si>
    <t>下午 8:30:46</t>
  </si>
  <si>
    <t>上午 1:39:24</t>
  </si>
  <si>
    <t>上午 12:07:11</t>
  </si>
  <si>
    <t>上午 12:05:07</t>
  </si>
  <si>
    <t>上午 12:03:29</t>
  </si>
  <si>
    <t>上午 12:08:02</t>
  </si>
  <si>
    <t>上午 12:18:22</t>
  </si>
  <si>
    <t>上午 12:09:42</t>
  </si>
  <si>
    <t>上午 12:19:31</t>
  </si>
  <si>
    <t>上午 12:01:23</t>
  </si>
  <si>
    <t>下午 7:42:27</t>
  </si>
  <si>
    <t>上午 12:02:30</t>
  </si>
  <si>
    <t>上午 12:00:31</t>
  </si>
  <si>
    <t>上午 12:15:41</t>
  </si>
  <si>
    <t>上午 12:16:27</t>
  </si>
  <si>
    <t>上午 12:17:30</t>
  </si>
  <si>
    <t>上午 12:14:48</t>
  </si>
  <si>
    <t>上午 1:38:22</t>
  </si>
  <si>
    <t>上午 1:35:30</t>
  </si>
  <si>
    <t>上午 1:32:41</t>
  </si>
  <si>
    <t>上午 1:33:37</t>
  </si>
  <si>
    <t>下午 9:39:04</t>
  </si>
  <si>
    <t>下午 9:40:46</t>
  </si>
  <si>
    <t>上午 1:46:47</t>
  </si>
  <si>
    <t>下午 9:37:29</t>
  </si>
  <si>
    <t>上午 1:47:51</t>
  </si>
  <si>
    <t>下午 7:43:53</t>
  </si>
  <si>
    <t>上午 1:51:33</t>
  </si>
  <si>
    <t>上午 1:52:21</t>
  </si>
  <si>
    <t>上午 1:58:29</t>
  </si>
  <si>
    <t>上午 1:53:01</t>
  </si>
  <si>
    <t>上午 2:07:34</t>
  </si>
  <si>
    <t>上午 2:02:29</t>
  </si>
  <si>
    <t>下午 6:47:58</t>
  </si>
  <si>
    <t>上午 1:01:52</t>
  </si>
  <si>
    <t>上午 2:15:57</t>
  </si>
  <si>
    <t>下午 6:46:45</t>
  </si>
  <si>
    <t>上午 1:12:51</t>
  </si>
  <si>
    <t>上午 2:29:39</t>
  </si>
  <si>
    <t>下午 8:37:35</t>
  </si>
  <si>
    <t>下午 8:38:28</t>
  </si>
  <si>
    <t>下午 8:33:41</t>
  </si>
  <si>
    <t>下午 8:34:52</t>
  </si>
  <si>
    <t>上午 1:13:38</t>
  </si>
  <si>
    <t>上午 1:12:09</t>
  </si>
  <si>
    <t>上午 1:21:52</t>
  </si>
  <si>
    <t>上午 1:15:52</t>
  </si>
  <si>
    <t>上午 1:23:33</t>
  </si>
  <si>
    <t>上午 1:22:38</t>
  </si>
  <si>
    <t>上午 1:31:44</t>
  </si>
  <si>
    <t>上午 1:29:31</t>
  </si>
  <si>
    <t>上午 12:30:11</t>
  </si>
  <si>
    <t>下午 5:44:16</t>
  </si>
  <si>
    <t>上午 1:14:25</t>
  </si>
  <si>
    <t>上午 2:31:26</t>
  </si>
  <si>
    <t>上午 1:10:31</t>
  </si>
  <si>
    <t>上午 2:34:05</t>
  </si>
  <si>
    <t>上午 2:32:27</t>
  </si>
  <si>
    <t>下午 6:01:10</t>
  </si>
  <si>
    <t>上午 2:38:19</t>
  </si>
  <si>
    <t>上午 2:34:51</t>
  </si>
  <si>
    <t>上午 2:35:51</t>
  </si>
  <si>
    <t>上午 1:03:14</t>
  </si>
  <si>
    <t>上午 2:29:48</t>
  </si>
  <si>
    <t>上午 2:37:08</t>
  </si>
  <si>
    <t>下午 6:00:07</t>
  </si>
  <si>
    <t>下午 6:03:11</t>
  </si>
  <si>
    <t>下午 6:02:20</t>
  </si>
  <si>
    <t>下午 6:07:20</t>
  </si>
  <si>
    <t>下午 6:06:20</t>
  </si>
  <si>
    <t>上午 12:57:26</t>
  </si>
  <si>
    <t>下午 9:49:46</t>
  </si>
  <si>
    <t>上午 1:00:27</t>
  </si>
  <si>
    <t>上午 12:55:21</t>
  </si>
  <si>
    <t>下午 5:43:25</t>
  </si>
  <si>
    <t>下午 5:27:04</t>
  </si>
  <si>
    <t>下午 5:50:40</t>
  </si>
  <si>
    <t>下午 5:44:53</t>
  </si>
  <si>
    <t>下午 5:58:43</t>
  </si>
  <si>
    <t>下午 5:57:40</t>
  </si>
  <si>
    <t>下午 6:16:49</t>
  </si>
  <si>
    <t>下午 6:14:08</t>
  </si>
  <si>
    <t>下午 6:31:52</t>
  </si>
  <si>
    <t>下午 6:17:45</t>
  </si>
  <si>
    <t>下午 5:36:39</t>
  </si>
  <si>
    <t>下午 5:34:45</t>
  </si>
  <si>
    <t>下午 5:33:37</t>
  </si>
  <si>
    <t>下午 5:30:39</t>
  </si>
  <si>
    <t>下午 5:28:48</t>
  </si>
  <si>
    <t>下午 5:31:31</t>
  </si>
  <si>
    <t>下午 5:45:56</t>
  </si>
  <si>
    <t>下午 6:10:12</t>
  </si>
  <si>
    <t>下午 6:09:15</t>
  </si>
  <si>
    <t>下午 6:08:21</t>
  </si>
  <si>
    <t>下午 5:41:25</t>
  </si>
  <si>
    <t>下午 5:42:24</t>
  </si>
  <si>
    <t>下午 5:38:21</t>
  </si>
  <si>
    <t>下午 5:39:19</t>
  </si>
  <si>
    <t>下午 5:35:36</t>
  </si>
  <si>
    <t>下午 5:37:34</t>
  </si>
  <si>
    <t>下午 6:42:17</t>
  </si>
  <si>
    <t>下午 6:43:14</t>
  </si>
  <si>
    <t>下午 6:40:09</t>
  </si>
  <si>
    <t>下午 6:41:24</t>
  </si>
  <si>
    <t>下午 8:36:37</t>
  </si>
  <si>
    <t>下午 8:35:44</t>
  </si>
  <si>
    <t>下午 8:40:35</t>
  </si>
  <si>
    <t>下午 8:39:37</t>
  </si>
  <si>
    <t>上午 1:01:08</t>
  </si>
  <si>
    <t>下午 8:41:46</t>
  </si>
  <si>
    <t>下午 6:30:55</t>
  </si>
  <si>
    <t>下午 6:37:21</t>
  </si>
  <si>
    <t>下午 6:24:05</t>
  </si>
  <si>
    <t>下午 6:28:04</t>
  </si>
  <si>
    <t>下午 8:27:26</t>
  </si>
  <si>
    <t>下午 8:26:17</t>
  </si>
  <si>
    <t>下午 8:29:54</t>
  </si>
  <si>
    <t>下午 8:28:41</t>
  </si>
  <si>
    <t>下午 8:32:53</t>
  </si>
  <si>
    <t>下午 8:31:51</t>
  </si>
  <si>
    <t>下午 6:23:13</t>
  </si>
  <si>
    <t>下午 6:21:42</t>
  </si>
  <si>
    <t>下午 6:22:27</t>
  </si>
  <si>
    <t>上午 1:04:49</t>
  </si>
  <si>
    <t>下午 6:16:59</t>
  </si>
  <si>
    <t>下午 6:14:59</t>
  </si>
  <si>
    <t>下午 6:12:46</t>
  </si>
  <si>
    <t>下午 7:08:29</t>
  </si>
  <si>
    <t>下午 7:04:29</t>
  </si>
  <si>
    <t>下午 6:57:54</t>
  </si>
  <si>
    <t>下午 8:10:39</t>
  </si>
  <si>
    <t>下午 8:13:43</t>
  </si>
  <si>
    <t>下午 8:14:34</t>
  </si>
  <si>
    <t>下午 8:16:19</t>
  </si>
  <si>
    <t>下午 8:17:22</t>
  </si>
  <si>
    <t>下午 8:18:41</t>
  </si>
  <si>
    <t>下午 6:54:06</t>
  </si>
  <si>
    <t>下午 6:55:45</t>
  </si>
  <si>
    <t>下午 6:44:58</t>
  </si>
  <si>
    <t>下午 6:45:55</t>
  </si>
  <si>
    <t>下午 7:38:03</t>
  </si>
  <si>
    <t>下午 7:36:58</t>
  </si>
  <si>
    <t>下午 7:39:15</t>
  </si>
  <si>
    <t>上午 12:39:11</t>
  </si>
  <si>
    <t>上午 12:40:46</t>
  </si>
  <si>
    <t>上午 12:41:29</t>
  </si>
  <si>
    <t>上午 12:42:55</t>
  </si>
  <si>
    <t>下午 7:34:59</t>
  </si>
  <si>
    <t>下午 7:36:06</t>
  </si>
  <si>
    <t>下午 8:24:10</t>
  </si>
  <si>
    <t>下午 7:16:49</t>
  </si>
  <si>
    <t>上午 1:04:01</t>
  </si>
  <si>
    <t>下午 8:21:30</t>
  </si>
  <si>
    <t>上午 12:44:45</t>
  </si>
  <si>
    <t>下午 8:09:40</t>
  </si>
  <si>
    <t>上午 12:45:25</t>
  </si>
  <si>
    <t>上午 12:47:32</t>
  </si>
  <si>
    <t>下午 8:13:10</t>
  </si>
  <si>
    <t>下午 8:12:10</t>
  </si>
  <si>
    <t>下午 8:48:59</t>
  </si>
  <si>
    <t>下午 8:23:38</t>
  </si>
  <si>
    <t>上午 12:48:08</t>
  </si>
  <si>
    <t>下午 9:36:24</t>
  </si>
  <si>
    <t>下午 9:35:30</t>
  </si>
  <si>
    <t>上午 2:18:33</t>
  </si>
  <si>
    <t>上午 2:39:43</t>
  </si>
  <si>
    <t>上午 2:38:17</t>
  </si>
  <si>
    <t>上午 2:37:33</t>
  </si>
  <si>
    <t>上午 2:16:48</t>
  </si>
  <si>
    <t>上午 12:49:49</t>
  </si>
  <si>
    <t>上午 12:50:32</t>
  </si>
  <si>
    <t>上午 12:36:22</t>
  </si>
  <si>
    <t>上午 2:45:17</t>
  </si>
  <si>
    <t>上午 2:19:19</t>
  </si>
  <si>
    <t>上午 2:38:50</t>
  </si>
  <si>
    <t>上午 2:41:05</t>
  </si>
  <si>
    <t>下午 11:06:17</t>
  </si>
  <si>
    <t>上午 12:37:00</t>
  </si>
  <si>
    <t>上午 12:19:23</t>
  </si>
  <si>
    <t>上午 2:42:40</t>
  </si>
  <si>
    <t>上午 2:41:59</t>
  </si>
  <si>
    <t>上午 2:43:59</t>
  </si>
  <si>
    <t>上午 2:43:20</t>
  </si>
  <si>
    <t>上午 12:20:37</t>
  </si>
  <si>
    <t>上午 12:21:29</t>
  </si>
  <si>
    <t>上午 12:22:22</t>
  </si>
  <si>
    <t>上午 12:25:11</t>
  </si>
  <si>
    <t>上午 12:26:23</t>
  </si>
  <si>
    <t>上午 12:42:10</t>
  </si>
  <si>
    <t>下午 11:47:26</t>
  </si>
  <si>
    <t>上午 12:43:38</t>
  </si>
  <si>
    <t>下午 11:29:05</t>
  </si>
  <si>
    <t>上午 12:33:29</t>
  </si>
  <si>
    <t>上午 12:34:29</t>
  </si>
  <si>
    <t>上午 12:49:06</t>
  </si>
  <si>
    <t>上午 12:46:37</t>
  </si>
  <si>
    <t>上午 12:52:05</t>
  </si>
  <si>
    <t>上午 12:51:24</t>
  </si>
  <si>
    <t>上午 12:55:56</t>
  </si>
  <si>
    <t>上午 12:17:07</t>
  </si>
  <si>
    <t>上午 12:54:37</t>
  </si>
  <si>
    <t>下午 9:50:27</t>
  </si>
  <si>
    <t>下午 9:52:06</t>
  </si>
  <si>
    <t>下午 9:38:04</t>
  </si>
  <si>
    <t>下午 9:48:53</t>
  </si>
  <si>
    <t>上午 12:58:22</t>
  </si>
  <si>
    <t>上午 12:53:57</t>
  </si>
  <si>
    <t>上午 12:59:04</t>
  </si>
  <si>
    <t>上午 12:59:42</t>
  </si>
  <si>
    <t>上午 12:23:17</t>
  </si>
  <si>
    <t>上午 12:18:27</t>
  </si>
  <si>
    <t>上午 12:20:02</t>
  </si>
  <si>
    <t>上午 12:27:09</t>
  </si>
  <si>
    <t>上午 12:56:42</t>
  </si>
  <si>
    <t>上午 12:28:39</t>
  </si>
  <si>
    <t>上午 12:27:58</t>
  </si>
  <si>
    <t>上午 12:02:25</t>
  </si>
  <si>
    <t>上午 12:29:21</t>
  </si>
  <si>
    <t>上午 12:31:09</t>
  </si>
  <si>
    <t>上午 12:35:32</t>
  </si>
  <si>
    <t>上午 12:32:38</t>
  </si>
  <si>
    <t>上午 12:53:04</t>
  </si>
  <si>
    <t>上午 12:15:13</t>
  </si>
  <si>
    <t>下午 11:58:44</t>
  </si>
  <si>
    <t>上午 12:37:40</t>
  </si>
  <si>
    <t>上午 12:39:59</t>
  </si>
  <si>
    <t>上午 12:38:32</t>
  </si>
  <si>
    <t>下午 6:18:54</t>
  </si>
  <si>
    <t>下午 6:33:17</t>
  </si>
  <si>
    <t>下午 6:29:03</t>
  </si>
  <si>
    <t>下午 6:35:48</t>
  </si>
  <si>
    <t>下午 6:20:04</t>
  </si>
  <si>
    <t>下午 6:23:23</t>
  </si>
  <si>
    <t>下午 6:20:54</t>
  </si>
  <si>
    <t>下午 6:22:06</t>
  </si>
  <si>
    <t>下午 7:08:24</t>
  </si>
  <si>
    <t>下午 7:07:23</t>
  </si>
  <si>
    <t>下午 7:13:36</t>
  </si>
  <si>
    <t>下午 7:09:56</t>
  </si>
  <si>
    <t>下午 7:16:08</t>
  </si>
  <si>
    <t>下午 7:17:18</t>
  </si>
  <si>
    <t>下午 6:40:10</t>
  </si>
  <si>
    <t>下午 6:41:08</t>
  </si>
  <si>
    <t>下午 6:37:25</t>
  </si>
  <si>
    <t>下午 6:39:14</t>
  </si>
  <si>
    <t>下午 6:51:58</t>
  </si>
  <si>
    <t>下午 6:47:51</t>
  </si>
  <si>
    <t>下午 6:55:22</t>
  </si>
  <si>
    <t>下午 7:04:15</t>
  </si>
  <si>
    <t>下午 7:01:18</t>
  </si>
  <si>
    <t>下午 7:03:04</t>
  </si>
  <si>
    <t>下午 7:06:09</t>
  </si>
  <si>
    <t>下午 6:42:18</t>
  </si>
  <si>
    <t>下午 6:43:27</t>
  </si>
  <si>
    <t>下午 7:21:21</t>
  </si>
  <si>
    <t>下午 7:18:31</t>
  </si>
  <si>
    <t>下午 7:25:14</t>
  </si>
  <si>
    <t>下午 7:22:21</t>
  </si>
  <si>
    <t>下午 7:27:24</t>
  </si>
  <si>
    <t>下午 7:26:29</t>
  </si>
  <si>
    <t>下午 7:30:40</t>
  </si>
  <si>
    <t>下午 7:28:46</t>
  </si>
  <si>
    <t>下午 7:32:00</t>
  </si>
  <si>
    <t>下午 7:41:08</t>
  </si>
  <si>
    <t>下午 7:33:01</t>
  </si>
  <si>
    <t>下午 7:33:48</t>
  </si>
  <si>
    <t>下午 7:35:30</t>
  </si>
  <si>
    <t>下午 7:37:31</t>
  </si>
  <si>
    <t>下午 7:41:40</t>
  </si>
  <si>
    <t>下午 7:43:08</t>
  </si>
  <si>
    <t>下午 7:45:57</t>
  </si>
  <si>
    <t>下午 7:59:50</t>
  </si>
  <si>
    <t>下午 7:50:40</t>
  </si>
  <si>
    <t>下午 8:00:31</t>
  </si>
  <si>
    <t>下午 7:59:09</t>
  </si>
  <si>
    <t>下午 8:01:58</t>
  </si>
  <si>
    <t>下午 8:01:14</t>
  </si>
  <si>
    <t>下午 8:03:53</t>
  </si>
  <si>
    <t>下午 8:02:40</t>
  </si>
  <si>
    <t>下午 8:06:16</t>
  </si>
  <si>
    <t>下午 8:04:56</t>
  </si>
  <si>
    <t>下午 8:21:46</t>
  </si>
  <si>
    <t>下午 8:12:58</t>
  </si>
  <si>
    <t>下午 8:11:26</t>
  </si>
  <si>
    <t>下午 8:19:50</t>
  </si>
  <si>
    <t>下午 8:25:36</t>
  </si>
  <si>
    <t>下午 8:26:52</t>
  </si>
  <si>
    <t>下午 8:28:21</t>
  </si>
  <si>
    <t>下午 8:31:55</t>
  </si>
  <si>
    <t>下午 8:50:54</t>
  </si>
  <si>
    <t>下午 8:59:34</t>
  </si>
  <si>
    <t>下午 8:50:10</t>
  </si>
  <si>
    <t>下午 9:08:19</t>
  </si>
  <si>
    <t>下午 9:04:00</t>
  </si>
  <si>
    <t>下午 8:57:34</t>
  </si>
  <si>
    <t>下午 8:55:46</t>
  </si>
  <si>
    <t>下午 8:53:57</t>
  </si>
  <si>
    <t>下午 8:53:13</t>
  </si>
  <si>
    <t>下午 8:52:01</t>
  </si>
  <si>
    <t>下午 8:56:27</t>
  </si>
  <si>
    <t>下午 8:58:29</t>
  </si>
  <si>
    <t>下午 8:54:38</t>
  </si>
  <si>
    <t>下午 9:01:20</t>
  </si>
  <si>
    <t>下午 9:02:07</t>
  </si>
  <si>
    <t>下午 9:02:55</t>
  </si>
  <si>
    <t>下午 9:04:45</t>
  </si>
  <si>
    <t>下午 9:05:32</t>
  </si>
  <si>
    <t>下午 11:17:14</t>
  </si>
  <si>
    <t>下午 9:09:16</t>
  </si>
  <si>
    <t>下午 9:15:10</t>
  </si>
  <si>
    <t>下午 9:18:29</t>
  </si>
  <si>
    <t>下午 9:23:38</t>
  </si>
  <si>
    <t>下午 9:10:55</t>
  </si>
  <si>
    <t>下午 9:07:11</t>
  </si>
  <si>
    <t>下午 9:14:06</t>
  </si>
  <si>
    <t>下午 9:12:32</t>
  </si>
  <si>
    <t>下午 9:22:08</t>
  </si>
  <si>
    <t>下午 9:17:15</t>
  </si>
  <si>
    <t>下午 9:19:25</t>
  </si>
  <si>
    <t>下午 9:21:12</t>
  </si>
  <si>
    <t>上午 12:36:49</t>
  </si>
  <si>
    <t>上午 12:35:52</t>
  </si>
  <si>
    <t>上午 12:24:30</t>
  </si>
  <si>
    <t>上午 12:26:12</t>
  </si>
  <si>
    <t>上午 12:22:28</t>
  </si>
  <si>
    <t>下午 9:34:13</t>
  </si>
  <si>
    <t>下午 9:38:15</t>
  </si>
  <si>
    <t>下午 9:37:21</t>
  </si>
  <si>
    <t>下午 11:40:56</t>
  </si>
  <si>
    <t>上午 1:06:50</t>
  </si>
  <si>
    <t>上午 1:14:45</t>
  </si>
  <si>
    <t>上午 1:18:03</t>
  </si>
  <si>
    <t>上午 1:16:44</t>
  </si>
  <si>
    <t>下午 11:56:38</t>
  </si>
  <si>
    <t>上午 12:04:49</t>
  </si>
  <si>
    <t>上午 12:08:05</t>
  </si>
  <si>
    <t>下午 11:21:55</t>
  </si>
  <si>
    <t>下午 9:35:50</t>
  </si>
  <si>
    <t>下午 11:38:39</t>
  </si>
  <si>
    <t>下午 11:31:01</t>
  </si>
  <si>
    <t>下午 11:36:58</t>
  </si>
  <si>
    <t>下午 11:30:03</t>
  </si>
  <si>
    <t>下午 11:20:57</t>
  </si>
  <si>
    <t>下午 11:26:49</t>
  </si>
  <si>
    <t>下午 11:11:56</t>
  </si>
  <si>
    <t>下午 11:15:06</t>
  </si>
  <si>
    <t>下午 11:23:23</t>
  </si>
  <si>
    <t>下午 11:14:17</t>
  </si>
  <si>
    <t>上午 12:42:09</t>
  </si>
  <si>
    <t>上午 12:18:24</t>
  </si>
  <si>
    <t>下午 11:48:34</t>
  </si>
  <si>
    <t>下午 11:25:51</t>
  </si>
  <si>
    <t>下午 11:47:21</t>
  </si>
  <si>
    <t>上午 12:21:36</t>
  </si>
  <si>
    <t>上午 12:23:23</t>
  </si>
  <si>
    <t>上午 12:46:40</t>
  </si>
  <si>
    <t>上午 12:09:12</t>
  </si>
  <si>
    <t>上午 12:10:15</t>
  </si>
  <si>
    <t>上午 12:11:03</t>
  </si>
  <si>
    <t>下午 11:31:49</t>
  </si>
  <si>
    <t>下午 11:32:43</t>
  </si>
  <si>
    <t>下午 11:35:31</t>
  </si>
  <si>
    <t>上午 12:12:12</t>
  </si>
  <si>
    <t>上午 12:13:12</t>
  </si>
  <si>
    <t>上午 12:15:32</t>
  </si>
  <si>
    <t>上午 12:16:33</t>
  </si>
  <si>
    <t>上午 1:48:00</t>
  </si>
  <si>
    <t>上午 1:49:36</t>
  </si>
  <si>
    <t>上午 1:52:05</t>
  </si>
  <si>
    <t>上午 1:51:10</t>
  </si>
  <si>
    <t>下午 11:43:26</t>
  </si>
  <si>
    <t>上午 1:58:05</t>
  </si>
  <si>
    <t>上午 1:56:29</t>
  </si>
  <si>
    <t>上午 2:00:18</t>
  </si>
  <si>
    <t>下午 11:51:01</t>
  </si>
  <si>
    <t>下午 11:45:42</t>
  </si>
  <si>
    <t>下午 11:54:52</t>
  </si>
  <si>
    <t>下午 11:52:57</t>
  </si>
  <si>
    <t>上午 12:00:30</t>
  </si>
  <si>
    <t>下午11:58:17</t>
  </si>
  <si>
    <t>上午 12:06:34</t>
  </si>
  <si>
    <t>上午 12:05:40</t>
  </si>
  <si>
    <t>上午 1:59:14</t>
  </si>
  <si>
    <t>上午 2:02:13</t>
  </si>
  <si>
    <t>上午 12:32:17</t>
  </si>
  <si>
    <t>上午 12:27:05</t>
  </si>
  <si>
    <t>上午 12:33:30</t>
  </si>
  <si>
    <t>上午 12:31:35</t>
  </si>
  <si>
    <t>上午 1:02:41</t>
  </si>
  <si>
    <t>上午 1:04:22</t>
  </si>
  <si>
    <t>上午 1:05:56</t>
  </si>
  <si>
    <t>上午 12:58:44</t>
  </si>
  <si>
    <t>上午 1:11:25</t>
  </si>
  <si>
    <t>上午 12:52:31</t>
  </si>
  <si>
    <t>上午 12:55:15</t>
  </si>
  <si>
    <t>上午 12:56:08</t>
  </si>
  <si>
    <t>上午 1:43:40</t>
  </si>
  <si>
    <t>上午 1:40:19</t>
  </si>
  <si>
    <t>上午 1:41:29</t>
  </si>
  <si>
    <t>上午 1:26:24</t>
  </si>
  <si>
    <t>上午 2:01:19</t>
  </si>
  <si>
    <t>上午 1:01:09</t>
  </si>
  <si>
    <t>上午 1:24:27</t>
  </si>
  <si>
    <t>上午 1:25:31</t>
  </si>
  <si>
    <t>上午 1:38:54</t>
  </si>
  <si>
    <t>上午 1:36:50</t>
  </si>
  <si>
    <t>上午 1:35:51</t>
  </si>
  <si>
    <t>上午 1:22:25</t>
  </si>
  <si>
    <t>上午 1:23:21</t>
  </si>
  <si>
    <t>上午 1:20:13</t>
  </si>
  <si>
    <t>上午 1:42:42</t>
  </si>
  <si>
    <t>上午 1:21:32</t>
  </si>
  <si>
    <t>上午 1:45:39</t>
  </si>
  <si>
    <t>上午 1:44:49</t>
  </si>
  <si>
    <t>上午 2:16:53</t>
  </si>
  <si>
    <t>上午 2:17:43</t>
  </si>
  <si>
    <t>上午 2:19:46</t>
  </si>
  <si>
    <t>上午 1:29:35</t>
  </si>
  <si>
    <t>上午 1:32:56</t>
  </si>
  <si>
    <t>上午 2:18:56</t>
  </si>
  <si>
    <t>上午 2:22:36</t>
  </si>
  <si>
    <t>上午 2:21:36</t>
  </si>
  <si>
    <t>上午 1:27:23</t>
  </si>
  <si>
    <t>上午 1:28:18</t>
  </si>
  <si>
    <t>上午 2:13:37</t>
  </si>
  <si>
    <t>上午 2:14:33</t>
  </si>
  <si>
    <t>上午 2:11:33</t>
  </si>
  <si>
    <t>上午 2:12:41</t>
  </si>
  <si>
    <t>上午 2:24:54</t>
  </si>
  <si>
    <t>上午 2:24:02</t>
  </si>
  <si>
    <t>上午 2:30:09</t>
  </si>
  <si>
    <t>上午 2:27:07</t>
  </si>
  <si>
    <t>上午 2:05:10</t>
  </si>
  <si>
    <t>上午 2:06:16</t>
  </si>
  <si>
    <t>上午 2:46:56</t>
  </si>
  <si>
    <t>上午 2:03:06</t>
  </si>
  <si>
    <t>上午 2:04:03</t>
  </si>
  <si>
    <t>上午 2:45:41</t>
  </si>
  <si>
    <t>上午 2:51:46</t>
  </si>
  <si>
    <t>上午 2:50:16</t>
  </si>
  <si>
    <t>上午 2:54:40</t>
  </si>
  <si>
    <t>上午 2:53:08</t>
  </si>
  <si>
    <t>上午 2:37:23</t>
  </si>
  <si>
    <t>上午 2:38:21</t>
  </si>
  <si>
    <t>上午 2:34:37</t>
  </si>
  <si>
    <t>上午 2:36:28</t>
  </si>
  <si>
    <t>上午 2:57:27</t>
  </si>
  <si>
    <t>下午 6:58:46</t>
  </si>
  <si>
    <t>下午 7:00:51</t>
  </si>
  <si>
    <t>上午 2:56:20</t>
  </si>
  <si>
    <t>上午 3:00:00</t>
  </si>
  <si>
    <t>上午 2:58:58</t>
  </si>
  <si>
    <t>上午 2:32:12</t>
  </si>
  <si>
    <t>上午 2:31:15</t>
  </si>
  <si>
    <t>上午 2:35:24</t>
  </si>
  <si>
    <t>上午 2:33:27</t>
  </si>
  <si>
    <t>上午 3:28:16</t>
  </si>
  <si>
    <t>上午 3:27:11</t>
  </si>
  <si>
    <t>上午 3:39:18</t>
  </si>
  <si>
    <t>上午 3:03:23</t>
  </si>
  <si>
    <t>上午 3:05:29</t>
  </si>
  <si>
    <t>上午 3:01:12</t>
  </si>
  <si>
    <t>上午 3:02:16</t>
  </si>
  <si>
    <t>上午 3:37:34</t>
  </si>
  <si>
    <t>上午 3:41:59</t>
  </si>
  <si>
    <t>上午 3:40:47</t>
  </si>
  <si>
    <t>上午 3:44:06</t>
  </si>
  <si>
    <t>上午 3:43:09</t>
  </si>
  <si>
    <t>上午 3:46:50</t>
  </si>
  <si>
    <t>上午 3:45:10</t>
  </si>
  <si>
    <t>上午 3:23:27</t>
  </si>
  <si>
    <t>上午 3:24:55</t>
  </si>
  <si>
    <t>上午 3:14:07</t>
  </si>
  <si>
    <t>上午 3:15:49</t>
  </si>
  <si>
    <t>下午 8:14:21</t>
  </si>
  <si>
    <t>下午 8:11:49</t>
  </si>
  <si>
    <t>下午 8:10:41</t>
  </si>
  <si>
    <t>上午 3:20:25</t>
  </si>
  <si>
    <t>上午 3:21:42</t>
  </si>
  <si>
    <t>上午 3:18:46</t>
  </si>
  <si>
    <t>上午 3:16:57</t>
  </si>
  <si>
    <t>下午 8:09:26</t>
  </si>
  <si>
    <t>下午 8:08:27</t>
  </si>
  <si>
    <t>下午 8:06:00</t>
  </si>
  <si>
    <t>下午 8:04:08</t>
  </si>
  <si>
    <t>下午 8:05:01</t>
  </si>
  <si>
    <t>下午 8:02:05</t>
  </si>
  <si>
    <t>下午 8:03:06</t>
  </si>
  <si>
    <t>上午 3:31:48</t>
  </si>
  <si>
    <t>上午 3:30:11</t>
  </si>
  <si>
    <t>上午 3:34:27</t>
  </si>
  <si>
    <t>上午 3:32:49</t>
  </si>
  <si>
    <t>下午 7:04:30</t>
  </si>
  <si>
    <t>上午3:48:17</t>
  </si>
  <si>
    <t>下午 7:01:55</t>
  </si>
  <si>
    <t>下午 6:19:43</t>
  </si>
  <si>
    <t>下午 6:33:36</t>
  </si>
  <si>
    <t>下午 8:26:58</t>
  </si>
  <si>
    <t>下午 8:35:27</t>
  </si>
  <si>
    <t>下午 8:22:19</t>
  </si>
  <si>
    <t>下午 6:48:42</t>
  </si>
  <si>
    <t>下午 6:55:31</t>
  </si>
  <si>
    <t>下午 8:28:50</t>
  </si>
  <si>
    <t>下午 8:32:12</t>
  </si>
  <si>
    <t>下午 8:34:38</t>
  </si>
  <si>
    <t>下午 8:20:43</t>
  </si>
  <si>
    <t>下午 8:19:49</t>
  </si>
  <si>
    <t>下午 8:18:39</t>
  </si>
  <si>
    <t>下午 6:45:30</t>
  </si>
  <si>
    <t>下午 6:47:15</t>
  </si>
  <si>
    <t>下午 6:43:54</t>
  </si>
  <si>
    <t>下午 6:44:39</t>
  </si>
  <si>
    <t>下午 6:36:32</t>
  </si>
  <si>
    <t>下午 6:34:41</t>
  </si>
  <si>
    <t>下午 6:40:40</t>
  </si>
  <si>
    <t>下午 6:39:17</t>
  </si>
  <si>
    <t>下午 6:38:25</t>
  </si>
  <si>
    <t>下午 6:26:30</t>
  </si>
  <si>
    <t>下午 6:32:30</t>
  </si>
  <si>
    <t>下午 6:28:06</t>
  </si>
  <si>
    <t>下午 6:35:29</t>
  </si>
  <si>
    <t>下午 6:23:32</t>
  </si>
  <si>
    <t>下午 6:20:39</t>
  </si>
  <si>
    <t>下午 6:22:08</t>
  </si>
  <si>
    <t>下午 6:24:51</t>
  </si>
  <si>
    <t>下午 6:17:47</t>
  </si>
  <si>
    <t>下午 6:18:47</t>
  </si>
  <si>
    <t>下午 6:09:55</t>
  </si>
  <si>
    <t>下午 6:11:33</t>
  </si>
  <si>
    <t>下午 6:08:31</t>
  </si>
  <si>
    <t>下午 6:04:27</t>
  </si>
  <si>
    <t>下午 6:07:12</t>
  </si>
  <si>
    <t>下午 6:06:06</t>
  </si>
  <si>
    <t>下午 6:05:14</t>
  </si>
  <si>
    <t>下午 6:03:20</t>
  </si>
  <si>
    <t>下午 6:00:31</t>
  </si>
  <si>
    <t>下午 6:02:30</t>
  </si>
  <si>
    <t>下午 7:31:06</t>
  </si>
  <si>
    <t>下午 7:33:39</t>
  </si>
  <si>
    <t>下午 6:01:32</t>
  </si>
  <si>
    <t>下午 7:29:26</t>
  </si>
  <si>
    <t>下午 7:27:05</t>
  </si>
  <si>
    <t>下午 7:28:02</t>
  </si>
  <si>
    <t>下午 7:25:25</t>
  </si>
  <si>
    <t>下午 7:26:21</t>
  </si>
  <si>
    <t>下午 7:21:41</t>
  </si>
  <si>
    <t>下午 7:24:40</t>
  </si>
  <si>
    <t>下午 7:16:43</t>
  </si>
  <si>
    <t>下午 7:17:54</t>
  </si>
  <si>
    <t>下午 9:58:36</t>
  </si>
  <si>
    <t>下午 11:22:46</t>
  </si>
  <si>
    <t>下午 11:12:37</t>
  </si>
  <si>
    <t>下午 11:24:01</t>
  </si>
  <si>
    <t>下午 7:14:55</t>
  </si>
  <si>
    <t>下午 6:37:20</t>
  </si>
  <si>
    <t>下午 7:12:28</t>
  </si>
  <si>
    <t>下午 7:13:45</t>
  </si>
  <si>
    <t>下午 9:47:18</t>
  </si>
  <si>
    <t>下午 11:25:30</t>
  </si>
  <si>
    <t>下午 9:49:08</t>
  </si>
  <si>
    <t>下午 7:09:48</t>
  </si>
  <si>
    <t>下午 7:11:35</t>
  </si>
  <si>
    <t>下午 7:07:51</t>
  </si>
  <si>
    <t>下午 7:08:50</t>
  </si>
  <si>
    <t>下午 11:28:32</t>
  </si>
  <si>
    <t>下午 11:27:48</t>
  </si>
  <si>
    <t>下午 11:32:14</t>
  </si>
  <si>
    <t>下午 11:31:31</t>
  </si>
  <si>
    <t>下午 7:53:50</t>
  </si>
  <si>
    <t>下午 6:56:14</t>
  </si>
  <si>
    <t>下午 6:59:59</t>
  </si>
  <si>
    <t>下午 7:06:26</t>
  </si>
  <si>
    <t>下午 7:47:46</t>
  </si>
  <si>
    <t>下午 7:56:58</t>
  </si>
  <si>
    <t>下午 7:48:56</t>
  </si>
  <si>
    <t>下午 7:42:44</t>
  </si>
  <si>
    <t>下午 7:44:59</t>
  </si>
  <si>
    <t>下午 8:51:00</t>
  </si>
  <si>
    <t>下午 7:59:13</t>
  </si>
  <si>
    <t>下午 7:39:50</t>
  </si>
  <si>
    <t>下午 7:41:34</t>
  </si>
  <si>
    <t>下午 7:36:11</t>
  </si>
  <si>
    <t>下午 7:37:57</t>
  </si>
  <si>
    <t>下午 9:19:41</t>
  </si>
  <si>
    <t>上午 12:59:59</t>
  </si>
  <si>
    <t>上午 1:02:29</t>
  </si>
  <si>
    <t>上午 12:54:13</t>
  </si>
  <si>
    <t>下午 7:51:56</t>
  </si>
  <si>
    <t>下午 7:43:55</t>
  </si>
  <si>
    <t>下午 7:49:56</t>
  </si>
  <si>
    <t>下午 7:46:36</t>
  </si>
  <si>
    <t>上午 12:58:37</t>
  </si>
  <si>
    <t>下午 9:55:45</t>
  </si>
  <si>
    <t>下午 9:50:54</t>
  </si>
  <si>
    <t>下午 9:57:44</t>
  </si>
  <si>
    <t>下午 9:56:51</t>
  </si>
  <si>
    <t>下午 8:43:34</t>
  </si>
  <si>
    <t>下午 8:48:00</t>
  </si>
  <si>
    <t>下午 8:39:38</t>
  </si>
  <si>
    <t>下午 8:41:43</t>
  </si>
  <si>
    <t>下午 11:10:44</t>
  </si>
  <si>
    <t>下午 9:34:40</t>
  </si>
  <si>
    <t>下午 9:32:20</t>
  </si>
  <si>
    <t>下午 9:36:00</t>
  </si>
  <si>
    <t>下午 8:36:21</t>
  </si>
  <si>
    <t>上午 12:46:48</t>
  </si>
  <si>
    <t>下午 8:38:46</t>
  </si>
  <si>
    <t>下午 9:12:10</t>
  </si>
  <si>
    <t>下午 8:33:29</t>
  </si>
  <si>
    <t>下午 9:25:22</t>
  </si>
  <si>
    <t>下午 9:42:38</t>
  </si>
  <si>
    <t>下午 9:13:51</t>
  </si>
  <si>
    <t>下午 9:04:32</t>
  </si>
  <si>
    <t>下午 9:08:27</t>
  </si>
  <si>
    <t>下午 9:41:42</t>
  </si>
  <si>
    <t>下午 11:43:40</t>
  </si>
  <si>
    <t>下午 9:43:46</t>
  </si>
  <si>
    <t>下午 9:46:21</t>
  </si>
  <si>
    <t>下午 8:59:49</t>
  </si>
  <si>
    <t>下午 8:56:21</t>
  </si>
  <si>
    <t>下午 9:45:08</t>
  </si>
  <si>
    <t>下午 11:37:34</t>
  </si>
  <si>
    <t>上午 12:41:21</t>
  </si>
  <si>
    <t>上午 12:53:13</t>
  </si>
  <si>
    <t>上午 12:51:14</t>
  </si>
  <si>
    <t>下午 9:23:17</t>
  </si>
  <si>
    <t>下午 9:29:09</t>
  </si>
  <si>
    <t>下午 9:17:02</t>
  </si>
  <si>
    <t>上午 1:08:06</t>
  </si>
  <si>
    <t>上午 1:10:43</t>
  </si>
  <si>
    <t>上午 1:14:10</t>
  </si>
  <si>
    <t>上午 12:05:57</t>
  </si>
  <si>
    <t>下午 9:30:14</t>
  </si>
  <si>
    <t>下午 9:27:23</t>
  </si>
  <si>
    <t>上午 1:06:46</t>
  </si>
  <si>
    <t>上午 12:03:21</t>
  </si>
  <si>
    <t>上午 12:04:14</t>
  </si>
  <si>
    <t>上午 12:01:24</t>
  </si>
  <si>
    <t>上午 12:02:33</t>
  </si>
  <si>
    <t>上午 12:34:06</t>
  </si>
  <si>
    <t>上午 2:00:22</t>
  </si>
  <si>
    <t>上午 12:43:09</t>
  </si>
  <si>
    <t>上午 12:37:34</t>
  </si>
  <si>
    <t>上午 12:38:43</t>
  </si>
  <si>
    <t>上午 12:00:35</t>
  </si>
  <si>
    <t>下午 9:54:27</t>
  </si>
  <si>
    <t>下午 11:58:33</t>
  </si>
  <si>
    <t>下午11:59:44</t>
  </si>
  <si>
    <t>上午 12:47:47</t>
  </si>
  <si>
    <t>上午 12:44:20</t>
  </si>
  <si>
    <t>上午 12:50:03</t>
  </si>
  <si>
    <t>上午 12:48:45</t>
  </si>
  <si>
    <t>下午 11:56:52</t>
  </si>
  <si>
    <t>下午 11:57:37</t>
  </si>
  <si>
    <t>下午 11:54:54</t>
  </si>
  <si>
    <t>下午 11:55:55</t>
  </si>
  <si>
    <t>下午 11:33:50</t>
  </si>
  <si>
    <t>下午 11:39:36</t>
  </si>
  <si>
    <t>下午 11:38:17</t>
  </si>
  <si>
    <t>下午 11:40:54</t>
  </si>
  <si>
    <t>下午 11:40:15</t>
  </si>
  <si>
    <t>下午 11:43:02</t>
  </si>
  <si>
    <t>下午 11:41:40</t>
  </si>
  <si>
    <t>下午 11:44:59</t>
  </si>
  <si>
    <t>下午 11:46:40</t>
  </si>
  <si>
    <t>下午 11:54:01</t>
  </si>
  <si>
    <t>下午 11:49:11</t>
  </si>
  <si>
    <t>下午 11:19:21</t>
  </si>
  <si>
    <t>下午 11:45:41</t>
  </si>
  <si>
    <t>下午 11:44:04</t>
  </si>
  <si>
    <t>上午 1:43:56</t>
  </si>
  <si>
    <t>上午 1:48:40</t>
  </si>
  <si>
    <t>上午 12:35:33</t>
  </si>
  <si>
    <t>上午 1:49:42</t>
  </si>
  <si>
    <t>上午 3:22:23</t>
  </si>
  <si>
    <t>上午 3:23:31</t>
  </si>
  <si>
    <t>上午 12:32:53</t>
  </si>
  <si>
    <t>上午 12:34:46</t>
  </si>
  <si>
    <t>上午 2:02:54</t>
  </si>
  <si>
    <t>上午 3:24:28</t>
  </si>
  <si>
    <t>上午 3:25:32</t>
  </si>
  <si>
    <t>上午 3:26:36</t>
  </si>
  <si>
    <t>上午 12:36:15</t>
  </si>
  <si>
    <t>下午 5:48:19</t>
  </si>
  <si>
    <t>上午 12:42:02</t>
  </si>
  <si>
    <t>上午 2:56:48</t>
  </si>
  <si>
    <t>上午 1:15:36</t>
  </si>
  <si>
    <t>上午 1:18:18</t>
  </si>
  <si>
    <t>上午 1:12:47</t>
  </si>
  <si>
    <t>上午 1:17:21</t>
  </si>
  <si>
    <t>上午 2:54:47</t>
  </si>
  <si>
    <t>上午 3:03:52</t>
  </si>
  <si>
    <t>上午 3:00:59</t>
  </si>
  <si>
    <t>上午 3:10:55</t>
  </si>
  <si>
    <t>上午 3:07:29</t>
  </si>
  <si>
    <t>上午 3:17:25</t>
  </si>
  <si>
    <t>上午 3:12:27</t>
  </si>
  <si>
    <t>上午 3:20:39</t>
  </si>
  <si>
    <t>上午 3:18:56</t>
  </si>
  <si>
    <t>上午 1:29:52</t>
  </si>
  <si>
    <t>上午 1:31:53</t>
  </si>
  <si>
    <t>上午 2:50:29</t>
  </si>
  <si>
    <t>上午 2:07:27</t>
  </si>
  <si>
    <t>上午 2:52:36</t>
  </si>
  <si>
    <t>下午 5:59:55</t>
  </si>
  <si>
    <t>上午 2:04:18</t>
  </si>
  <si>
    <t>上午 2:08:54</t>
  </si>
  <si>
    <t>上午 2:51:34</t>
  </si>
  <si>
    <t>上午 2:16:25</t>
  </si>
  <si>
    <t>上午 3:48:11</t>
  </si>
  <si>
    <t>上午 2:14:39</t>
  </si>
  <si>
    <t>上午 3:47:11</t>
  </si>
  <si>
    <t>上午 2:17:48</t>
  </si>
  <si>
    <t>下午 5:46:20</t>
  </si>
  <si>
    <t>下午 7:35:28</t>
  </si>
  <si>
    <t>上午 2:33:47</t>
  </si>
  <si>
    <t>上午 3:44:58</t>
  </si>
  <si>
    <t>上午 3:46:00</t>
  </si>
  <si>
    <t>下午 7:36:33</t>
  </si>
  <si>
    <t>上午 2:47:22</t>
  </si>
  <si>
    <t>上午 3:44:05</t>
  </si>
  <si>
    <t>上午 2:49:42</t>
  </si>
  <si>
    <t>上午 2:48:52</t>
  </si>
  <si>
    <t>上午 3:42:26</t>
  </si>
  <si>
    <t>上午 3:41:18</t>
  </si>
  <si>
    <t>上午 1:36:41</t>
  </si>
  <si>
    <t>上午 1:28:01</t>
  </si>
  <si>
    <t>上午 1:42:43</t>
  </si>
  <si>
    <t>上午 1:40:52</t>
  </si>
  <si>
    <t>上午 3:39:40</t>
  </si>
  <si>
    <t>下午 8:58:12</t>
  </si>
  <si>
    <t>下午 11:48:05</t>
  </si>
  <si>
    <t>下午 7:48:11</t>
  </si>
  <si>
    <t>下午 7:49:19</t>
  </si>
  <si>
    <t>下午 7:44:32</t>
  </si>
  <si>
    <t>下午 7:46:53</t>
  </si>
  <si>
    <t>下午 7:42:18</t>
  </si>
  <si>
    <t>下午 7:43:25</t>
  </si>
  <si>
    <t>下午 7:39:11</t>
  </si>
  <si>
    <t>下午 7:41:11</t>
  </si>
  <si>
    <t>下午 8:39:39</t>
  </si>
  <si>
    <t>下午 8:45:38</t>
  </si>
  <si>
    <t>下午 8:42:31</t>
  </si>
  <si>
    <t>下午 8:47:53</t>
  </si>
  <si>
    <t>下午 7:55:31</t>
  </si>
  <si>
    <t>下午 7:53:24</t>
  </si>
  <si>
    <t>下午 8:19:06</t>
  </si>
  <si>
    <t>上午 2:55:57</t>
  </si>
  <si>
    <t>下午 8:46:39</t>
  </si>
  <si>
    <t>下午 8:50:20</t>
  </si>
  <si>
    <t>下午 8:48:56</t>
  </si>
  <si>
    <t>下午 8:53:51</t>
  </si>
  <si>
    <t>下午 8:52:22</t>
  </si>
  <si>
    <t>下午 8:01:28</t>
  </si>
  <si>
    <t>下午 8:19:31</t>
  </si>
  <si>
    <t>下午 7:59:01</t>
  </si>
  <si>
    <t>下午 8:03:17</t>
  </si>
  <si>
    <t>下午 7:50:47</t>
  </si>
  <si>
    <t>下午 7:52:10</t>
  </si>
  <si>
    <t>下午 8:37:22</t>
  </si>
  <si>
    <t>下午 8:38:09</t>
  </si>
  <si>
    <t>下午 9:00:01</t>
  </si>
  <si>
    <t>下午 8:58:00</t>
  </si>
  <si>
    <t>下午 9:04:56</t>
  </si>
  <si>
    <t>下午 9:01:31</t>
  </si>
  <si>
    <t>下午 9:06:21</t>
  </si>
  <si>
    <t>下午 9:07:58</t>
  </si>
  <si>
    <t>下午 8:20:50</t>
  </si>
  <si>
    <t>下午 8:20:09</t>
  </si>
  <si>
    <t>下午 8:25:37</t>
  </si>
  <si>
    <t>下午 8:24:32</t>
  </si>
  <si>
    <t>下午 8:34:34</t>
  </si>
  <si>
    <t>下午 8:30:58</t>
  </si>
  <si>
    <t>下午 8:36:24</t>
  </si>
  <si>
    <t>下午 8:40:32</t>
  </si>
  <si>
    <t>下午 8:38:56</t>
  </si>
  <si>
    <t>下午 8:21:37</t>
  </si>
  <si>
    <t>下午 8:23:19</t>
  </si>
  <si>
    <t>下午 9:38:08</t>
  </si>
  <si>
    <t>下午 9:41:01</t>
  </si>
  <si>
    <t>下午 9:39:52</t>
  </si>
  <si>
    <t>下午 9:43:07</t>
  </si>
  <si>
    <t>下午 9:42:04</t>
  </si>
  <si>
    <t>下午 9:45:53</t>
  </si>
  <si>
    <t>下午 9:44:51</t>
  </si>
  <si>
    <t>下午 9:47:33</t>
  </si>
  <si>
    <t>下午 9:46:38</t>
  </si>
  <si>
    <t>下午 9:52:31</t>
  </si>
  <si>
    <t>下午 9:51:34</t>
  </si>
  <si>
    <t>下午 9:54:11</t>
  </si>
  <si>
    <t>下午 9:53:33</t>
  </si>
  <si>
    <t>下午 9:12:21</t>
  </si>
  <si>
    <t>下午 9:10:12</t>
  </si>
  <si>
    <t>下午 9:36:25</t>
  </si>
  <si>
    <t>下午 9:35:31</t>
  </si>
  <si>
    <t>下午 9:38:57</t>
  </si>
  <si>
    <t>下午 8:33:11</t>
  </si>
  <si>
    <t>下午 8:29:36</t>
  </si>
  <si>
    <t>上午 12:14:25</t>
  </si>
  <si>
    <t>上午 1:24:10</t>
  </si>
  <si>
    <t>上午 1:20:34</t>
  </si>
  <si>
    <t>上午 1:21:25</t>
  </si>
  <si>
    <t>下午 11:39:37</t>
  </si>
  <si>
    <t>下午 11:40:46</t>
  </si>
  <si>
    <t>下午 5:40:20</t>
  </si>
  <si>
    <t>下午 11:41:39</t>
  </si>
  <si>
    <t>下午 5:42:33</t>
  </si>
  <si>
    <t>上午 12:18:44</t>
  </si>
  <si>
    <t>上午 12:10:20</t>
  </si>
  <si>
    <t>上午 12:06:44</t>
  </si>
  <si>
    <t>上午 1:13:58</t>
  </si>
  <si>
    <t>上午 1:12:54</t>
  </si>
  <si>
    <t>上午 1:15:08</t>
  </si>
  <si>
    <t>上午 1:19:24</t>
  </si>
  <si>
    <t>下午 11:37:50</t>
  </si>
  <si>
    <t>下午 11:36:28</t>
  </si>
  <si>
    <t>下午 11:33:35</t>
  </si>
  <si>
    <t>上午 1:10:24</t>
  </si>
  <si>
    <t>上午 1:09:26</t>
  </si>
  <si>
    <t>上午 1:08:29</t>
  </si>
  <si>
    <t>上午 1:06:38</t>
  </si>
  <si>
    <t>下午 11:29:51</t>
  </si>
  <si>
    <t>下午 11:30:47</t>
  </si>
  <si>
    <t>上午 12:49:20</t>
  </si>
  <si>
    <t>上午 12:48:30</t>
  </si>
  <si>
    <t>上午 12:29:05</t>
  </si>
  <si>
    <t>下午 11:27:55</t>
  </si>
  <si>
    <t>下午 11:29:00</t>
  </si>
  <si>
    <t>上午 12:23:05</t>
  </si>
  <si>
    <t>上午 12:17:45</t>
  </si>
  <si>
    <t>上午 1:01:42</t>
  </si>
  <si>
    <t>下午 11:24:54</t>
  </si>
  <si>
    <t>下午 11:25:56</t>
  </si>
  <si>
    <t>上午 12:59:29</t>
  </si>
  <si>
    <t>上午 1:00:34</t>
  </si>
  <si>
    <t>上午 12:57:21</t>
  </si>
  <si>
    <t>上午 12:58:19</t>
  </si>
  <si>
    <t>上午 12:54:01</t>
  </si>
  <si>
    <t>上午 12:56:12</t>
  </si>
  <si>
    <t>上午 12:50:59</t>
  </si>
  <si>
    <t>上午 12:52:08</t>
  </si>
  <si>
    <t>下午 11:22:53</t>
  </si>
  <si>
    <t>下午 11:23:54</t>
  </si>
  <si>
    <t>上午 1:05:51</t>
  </si>
  <si>
    <t>上午 1:04:11</t>
  </si>
  <si>
    <t>下午 11:21:12</t>
  </si>
  <si>
    <t>下午 11:19:24</t>
  </si>
  <si>
    <t>下午 5:41:29</t>
  </si>
  <si>
    <t>上午 12:13:14</t>
  </si>
  <si>
    <t>上午 12:11:10</t>
  </si>
  <si>
    <t>上午 12:42:14</t>
  </si>
  <si>
    <t>上午 12:47:04</t>
  </si>
  <si>
    <t>上午 1:07:28</t>
  </si>
  <si>
    <t>上午 12:40:57</t>
  </si>
  <si>
    <t>上午 12:40:01</t>
  </si>
  <si>
    <t>上午 1:04:58</t>
  </si>
  <si>
    <t>上午 1:31:42</t>
  </si>
  <si>
    <t>上午 1:29:59</t>
  </si>
  <si>
    <t>上午1:33:46</t>
  </si>
  <si>
    <t>上午 1:32:44</t>
  </si>
  <si>
    <t>下午 11:22:47</t>
  </si>
  <si>
    <t>下午 11:50:42</t>
  </si>
  <si>
    <t>下午 11:51:49</t>
  </si>
  <si>
    <t>下午 11:48:47</t>
  </si>
  <si>
    <t>下午 11:49:55</t>
  </si>
  <si>
    <t>下午 11:24:31</t>
  </si>
  <si>
    <t>下午 11:46:59</t>
  </si>
  <si>
    <t>下午 11:29:21</t>
  </si>
  <si>
    <t>下午 11:31:02</t>
  </si>
  <si>
    <t>下午 11:27:14</t>
  </si>
  <si>
    <t>下午11:53:19</t>
  </si>
  <si>
    <t>下午 6:10:07</t>
  </si>
  <si>
    <t>下午 6:12:04</t>
  </si>
  <si>
    <t>下午 5:36:05</t>
  </si>
  <si>
    <t>下午 6:44:24</t>
  </si>
  <si>
    <t>下午 6:56:22</t>
  </si>
  <si>
    <t>下午 6:54:34</t>
  </si>
  <si>
    <t>下午 6:57:30</t>
  </si>
  <si>
    <t>下午 6:53:32</t>
  </si>
  <si>
    <t>下午 6:46:03</t>
  </si>
  <si>
    <t>下午 6:47:04</t>
  </si>
  <si>
    <t>下午 6:42:56</t>
  </si>
  <si>
    <t>下午 5:34:54</t>
  </si>
  <si>
    <t>下午 7:05:20</t>
  </si>
  <si>
    <t>下午 5:33:35</t>
  </si>
  <si>
    <t>下午 7:03:01</t>
  </si>
  <si>
    <t>下午 7:04:02</t>
  </si>
  <si>
    <t>上午 12:01:07</t>
  </si>
  <si>
    <t>下午 8:53:55</t>
  </si>
  <si>
    <t>下午 8:46:00</t>
  </si>
  <si>
    <t>下午 8:48:13</t>
  </si>
  <si>
    <t>下午 8:42:09</t>
  </si>
  <si>
    <t>下午 8:44:41</t>
  </si>
  <si>
    <t>下午 8:38:49</t>
  </si>
  <si>
    <t>下午 8:39:42</t>
  </si>
  <si>
    <t>下午 8:37:29</t>
  </si>
  <si>
    <t>下午 8:52:59</t>
  </si>
  <si>
    <t>下午 9:38:47</t>
  </si>
  <si>
    <t>下午 6:24:49</t>
  </si>
  <si>
    <t>下午 9:16:44</t>
  </si>
  <si>
    <t>下午 9:36:36</t>
  </si>
  <si>
    <t>下午 9:08:45</t>
  </si>
  <si>
    <t>下午 9:11:11</t>
  </si>
  <si>
    <t>下午 9:06:08</t>
  </si>
  <si>
    <t>下午 9:07:31</t>
  </si>
  <si>
    <t>下午 8:55:52</t>
  </si>
  <si>
    <t>下午 9:04:20</t>
  </si>
  <si>
    <t>下午 6:35:44</t>
  </si>
  <si>
    <t>下午 6:37:45</t>
  </si>
  <si>
    <t>下午 6:33:56</t>
  </si>
  <si>
    <t>下午 6:34:49</t>
  </si>
  <si>
    <t>下午 6:32:08</t>
  </si>
  <si>
    <t>下午 6:32:56</t>
  </si>
  <si>
    <t>下午 6:27:01</t>
  </si>
  <si>
    <t>下午 6:31:16</t>
  </si>
  <si>
    <t>下午 6:25:54</t>
  </si>
  <si>
    <t>下午 8:21:18</t>
  </si>
  <si>
    <t>下午 6:09:03</t>
  </si>
  <si>
    <t>下午 5:57:05</t>
  </si>
  <si>
    <t>下午 6:00:52</t>
  </si>
  <si>
    <t>下午 5:53:56</t>
  </si>
  <si>
    <t>下午 5:55:34</t>
  </si>
  <si>
    <t>下午 7:47:18</t>
  </si>
  <si>
    <t>下午 7:44:56</t>
  </si>
  <si>
    <t>下午 8:24:31</t>
  </si>
  <si>
    <t>下午 7:48:49</t>
  </si>
  <si>
    <t>下午 8:00:06</t>
  </si>
  <si>
    <t>下午 7:58:00</t>
  </si>
  <si>
    <t>下午 8:03:38</t>
  </si>
  <si>
    <t>下午 8:02:14</t>
  </si>
  <si>
    <t>下午 8:08:19</t>
  </si>
  <si>
    <t>下午 8:05:07</t>
  </si>
  <si>
    <t>下午 5:51:50</t>
  </si>
  <si>
    <t>下午 7:31:46</t>
  </si>
  <si>
    <t>下午 7:34:50</t>
  </si>
  <si>
    <t>下午 7:33:17</t>
  </si>
  <si>
    <t>下午 7:37:50</t>
  </si>
  <si>
    <t>下午 7:36:21</t>
  </si>
  <si>
    <t>下午 7:40:30</t>
  </si>
  <si>
    <t>下午 7:39:12</t>
  </si>
  <si>
    <t>下午 7:06:32</t>
  </si>
  <si>
    <t>下午 8:31:43</t>
  </si>
  <si>
    <t>下午 8:34:43</t>
  </si>
  <si>
    <t>下午 8:35:53</t>
  </si>
  <si>
    <t>下午 6:52:14</t>
  </si>
  <si>
    <t>下午 6:40:41</t>
  </si>
  <si>
    <t>下午 9:31:41</t>
  </si>
  <si>
    <t>下午 9:21:35</t>
  </si>
  <si>
    <t>下午 9:29:42</t>
  </si>
  <si>
    <t>下午 6:39:43</t>
  </si>
  <si>
    <t>下午 7:08:30</t>
  </si>
  <si>
    <t>下午 7:31:01</t>
  </si>
  <si>
    <t>1:51:29AM</t>
  </si>
  <si>
    <t>下午 6:28:39</t>
  </si>
  <si>
    <t>下午 4:23:58</t>
  </si>
  <si>
    <t>11:59:30PM</t>
  </si>
  <si>
    <t>6:20:00PM</t>
  </si>
  <si>
    <t>10:22:55PM</t>
  </si>
  <si>
    <t>10:46:42PM</t>
  </si>
  <si>
    <t>11:59:28PM</t>
  </si>
  <si>
    <t>10:20:52PM</t>
  </si>
  <si>
    <t>3:36:24AM</t>
  </si>
  <si>
    <t>11:59:27PM</t>
  </si>
  <si>
    <t>9:35:56PM</t>
  </si>
  <si>
    <t>11:48:20PM</t>
  </si>
  <si>
    <t>10:55:38PM</t>
  </si>
  <si>
    <t>8:44:57PM</t>
  </si>
  <si>
    <t>1:12:42AM</t>
  </si>
  <si>
    <t>11:59:29PM</t>
  </si>
  <si>
    <t>10:43:16PM</t>
  </si>
  <si>
    <t>10:50:02PM</t>
  </si>
  <si>
    <t>10:53:56PM</t>
  </si>
  <si>
    <t>4:30:52AM</t>
  </si>
  <si>
    <t>10:02:47PM</t>
  </si>
  <si>
    <t>4:09:12AM</t>
  </si>
  <si>
    <t>8:23:13PM</t>
  </si>
  <si>
    <t>11:57:16PM</t>
  </si>
  <si>
    <t>10:57:44PM</t>
  </si>
  <si>
    <t>12:34:08AM</t>
  </si>
  <si>
    <t>10:58:09PM</t>
  </si>
  <si>
    <t>9:07:33PM</t>
  </si>
  <si>
    <t>11:59:31PM</t>
  </si>
  <si>
    <t>12:18:56AM</t>
  </si>
  <si>
    <t>10:31:11PM</t>
  </si>
  <si>
    <t>11:56:53PM</t>
  </si>
  <si>
    <t>10:57:53PM</t>
  </si>
  <si>
    <t>4:51:32AM</t>
  </si>
  <si>
    <t>9:51:12PM</t>
  </si>
  <si>
    <t>10:50:50PM</t>
  </si>
  <si>
    <t>11:42:21PM</t>
  </si>
  <si>
    <t>4:41:11AM</t>
  </si>
  <si>
    <t>10:57:51PM</t>
  </si>
  <si>
    <t>11:58:02PM</t>
  </si>
  <si>
    <t>10:55:34PM</t>
  </si>
  <si>
    <t>11:59:54PM</t>
  </si>
  <si>
    <t>2:15:39AM</t>
  </si>
  <si>
    <t>10:50:46PM</t>
  </si>
  <si>
    <t>11:59:06PM</t>
  </si>
  <si>
    <t>2:08:53AM</t>
  </si>
  <si>
    <t>10:21:50PM</t>
  </si>
  <si>
    <t>A1</t>
  </si>
  <si>
    <t>390BB</t>
  </si>
  <si>
    <t>B1</t>
  </si>
  <si>
    <t>385WW</t>
  </si>
  <si>
    <t>C1</t>
  </si>
  <si>
    <t>390WW</t>
  </si>
  <si>
    <t>D1</t>
  </si>
  <si>
    <t>395WW</t>
  </si>
  <si>
    <t>made in 2022 sold in 2023</t>
  </si>
  <si>
    <t>CERT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</si>
</sst>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6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1.0"/>
      <color rgb="FF3F3F76"/>
      <name val="Calibri"/>
    </font>
    <font>
      <sz val="11.0"/>
      <color rgb="FF9C57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18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7" fillId="0" fontId="1" numFmtId="15" xfId="0" applyAlignment="1" applyBorder="1" applyFont="1" applyNumberFormat="1">
      <alignment horizontal="center" shrinkToFit="0" wrapText="1"/>
    </xf>
    <xf borderId="7" fillId="0" fontId="2" numFmtId="0" xfId="0" applyBorder="1" applyFont="1"/>
    <xf borderId="7" fillId="0" fontId="1" numFmtId="0" xfId="0" applyBorder="1" applyFont="1"/>
    <xf borderId="12" fillId="0" fontId="1" numFmtId="15" xfId="0" applyAlignment="1" applyBorder="1" applyFont="1" applyNumberFormat="1">
      <alignment horizontal="right"/>
    </xf>
    <xf borderId="11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/>
    </xf>
    <xf borderId="12" fillId="0" fontId="2" numFmtId="164" xfId="0" applyAlignment="1" applyBorder="1" applyFont="1" applyNumberFormat="1">
      <alignment horizontal="center"/>
    </xf>
    <xf borderId="10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6" numFmtId="0" xfId="0" applyFont="1"/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7" fillId="0" fontId="5" numFmtId="0" xfId="0" applyAlignment="1" applyBorder="1" applyFont="1">
      <alignment vertical="center"/>
    </xf>
    <xf borderId="7" fillId="0" fontId="5" numFmtId="2" xfId="0" applyAlignment="1" applyBorder="1" applyFont="1" applyNumberFormat="1">
      <alignment vertical="center"/>
    </xf>
    <xf borderId="7" fillId="0" fontId="5" numFmtId="14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19" xfId="0" applyAlignment="1" applyFont="1" applyNumberFormat="1">
      <alignment vertical="center"/>
    </xf>
    <xf borderId="0" fillId="0" fontId="2" numFmtId="14" xfId="0" applyFont="1" applyNumberFormat="1"/>
    <xf borderId="0" fillId="0" fontId="2" numFmtId="19" xfId="0" applyFont="1" applyNumberFormat="1"/>
    <xf borderId="0" fillId="0" fontId="2" numFmtId="0" xfId="0" applyFont="1"/>
    <xf borderId="0" fillId="0" fontId="2" numFmtId="21" xfId="0" applyAlignment="1" applyFont="1" applyNumberFormat="1">
      <alignment vertical="center"/>
    </xf>
    <xf borderId="0" fillId="0" fontId="2" numFmtId="11" xfId="0" applyFont="1" applyNumberFormat="1"/>
    <xf borderId="0" fillId="0" fontId="2" numFmtId="0" xfId="0" applyAlignment="1" applyFont="1">
      <alignment horizontal="left" vertical="center"/>
    </xf>
    <xf borderId="7" fillId="0" fontId="2" numFmtId="0" xfId="0" applyAlignment="1" applyBorder="1" applyFont="1">
      <alignment vertical="center"/>
    </xf>
    <xf borderId="0" fillId="0" fontId="2" numFmtId="11" xfId="0" applyAlignment="1" applyFont="1" applyNumberFormat="1">
      <alignment vertical="center"/>
    </xf>
    <xf borderId="16" fillId="2" fontId="8" numFmtId="0" xfId="0" applyBorder="1" applyFill="1" applyFont="1"/>
    <xf borderId="17" fillId="3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53.29"/>
    <col customWidth="1" min="3" max="3" width="25.57"/>
    <col customWidth="1" min="4" max="7" width="16.43"/>
    <col customWidth="1" hidden="1" min="8" max="8" width="2.29"/>
    <col customWidth="1" min="9" max="27" width="8.71"/>
  </cols>
  <sheetData>
    <row r="1" ht="47.25" customHeight="1">
      <c r="A1" s="1" t="s">
        <v>0</v>
      </c>
      <c r="B1" s="2" t="s">
        <v>1</v>
      </c>
      <c r="C1" s="3"/>
      <c r="D1" s="4"/>
      <c r="E1" s="5"/>
      <c r="F1" s="6"/>
      <c r="G1" s="7"/>
      <c r="H1" s="8"/>
    </row>
    <row r="2" ht="51.0" customHeight="1">
      <c r="A2" s="9" t="s">
        <v>2</v>
      </c>
      <c r="B2" s="10">
        <v>25.0</v>
      </c>
      <c r="C2" s="11" t="s">
        <v>3</v>
      </c>
      <c r="D2" s="12">
        <v>150.0</v>
      </c>
      <c r="E2" s="13"/>
      <c r="F2" s="14"/>
      <c r="G2" s="15"/>
      <c r="H2" s="16"/>
    </row>
    <row r="3" ht="111.0" customHeight="1">
      <c r="A3" s="17" t="s">
        <v>4</v>
      </c>
      <c r="B3" s="18" t="s">
        <v>5</v>
      </c>
      <c r="C3" s="12"/>
      <c r="D3" s="19"/>
      <c r="E3" s="20"/>
      <c r="F3" s="11" t="s">
        <v>6</v>
      </c>
      <c r="G3" s="21">
        <v>46007.0</v>
      </c>
      <c r="H3" s="22"/>
    </row>
    <row r="4">
      <c r="A4" s="23"/>
      <c r="B4" s="24"/>
      <c r="C4" s="25" t="s">
        <v>7</v>
      </c>
      <c r="D4" s="25" t="s">
        <v>8</v>
      </c>
      <c r="E4" s="25" t="s">
        <v>9</v>
      </c>
      <c r="F4" s="25" t="s">
        <v>10</v>
      </c>
      <c r="G4" s="26" t="s">
        <v>11</v>
      </c>
      <c r="H4" s="27" t="s">
        <v>12</v>
      </c>
      <c r="I4" s="28"/>
      <c r="J4" s="28"/>
      <c r="K4" s="28"/>
      <c r="L4" s="28" t="s">
        <v>13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6.5" customHeight="1">
      <c r="A5" s="29">
        <v>1.0</v>
      </c>
      <c r="B5" s="30"/>
      <c r="C5" s="31" t="str">
        <f>VLOOKUP(B5,DATA!$B$2:$AA$785292,7,FALSE)</f>
        <v>#N/A</v>
      </c>
      <c r="D5" s="31" t="str">
        <f>VLOOKUP(B5,DATA!$B$2:$AA$785292,8,FALSE)</f>
        <v>#N/A</v>
      </c>
      <c r="E5" s="31" t="str">
        <f>VLOOKUP(B5,DATA!$B$2:$AA$785292,9,FALSE)</f>
        <v>#N/A</v>
      </c>
      <c r="F5" s="31" t="str">
        <f>VLOOKUP(B5,DATA!$B$2:$AA$785292,10,FALSE)</f>
        <v>#N/A</v>
      </c>
      <c r="G5" s="32" t="str">
        <f>VLOOKUP(B5,DATA!$B$2:$AA$785292,11,FALSE)</f>
        <v>#N/A</v>
      </c>
      <c r="H5" s="33" t="str">
        <f>VLOOKUP(B5,DATA!#REF!,7,FALSE)</f>
        <v>#ERROR!</v>
      </c>
    </row>
    <row r="6" ht="16.5" customHeight="1">
      <c r="A6" s="29">
        <v>2.0</v>
      </c>
      <c r="B6" s="30"/>
      <c r="C6" s="31" t="str">
        <f>VLOOKUP(B6,DATA!$B$2:$AA$785292,7,FALSE)</f>
        <v>#N/A</v>
      </c>
      <c r="D6" s="31" t="str">
        <f>VLOOKUP(B6,DATA!$B$2:$AA$785292,8,FALSE)</f>
        <v>#N/A</v>
      </c>
      <c r="E6" s="31" t="str">
        <f>VLOOKUP(B6,DATA!$B$2:$AA$785292,9,FALSE)</f>
        <v>#N/A</v>
      </c>
      <c r="F6" s="31" t="str">
        <f>VLOOKUP(B6,DATA!$B$2:$AA$785292,10,FALSE)</f>
        <v>#N/A</v>
      </c>
      <c r="G6" s="32" t="str">
        <f>VLOOKUP(B6,DATA!$B$2:$AA$785292,11,FALSE)</f>
        <v>#N/A</v>
      </c>
      <c r="H6" s="34"/>
    </row>
    <row r="7" ht="16.5" customHeight="1">
      <c r="A7" s="29">
        <v>3.0</v>
      </c>
      <c r="B7" s="30"/>
      <c r="C7" s="31" t="str">
        <f>VLOOKUP(B7,DATA!$B$2:$AA$785292,7,FALSE)</f>
        <v>#N/A</v>
      </c>
      <c r="D7" s="31" t="str">
        <f>VLOOKUP(B7,DATA!$B$2:$AA$785292,8,FALSE)</f>
        <v>#N/A</v>
      </c>
      <c r="E7" s="31" t="str">
        <f>VLOOKUP(B7,DATA!$B$2:$AA$785292,9,FALSE)</f>
        <v>#N/A</v>
      </c>
      <c r="F7" s="31" t="str">
        <f>VLOOKUP(B7,DATA!$B$2:$AA$785292,10,FALSE)</f>
        <v>#N/A</v>
      </c>
      <c r="G7" s="32" t="str">
        <f>VLOOKUP(B7,DATA!$B$2:$AA$785292,11,FALSE)</f>
        <v>#N/A</v>
      </c>
      <c r="H7" s="34"/>
    </row>
    <row r="8" ht="16.5" customHeight="1">
      <c r="A8" s="29">
        <v>4.0</v>
      </c>
      <c r="B8" s="30"/>
      <c r="C8" s="31" t="str">
        <f>VLOOKUP(B8,DATA!$B$2:$AA$785292,7,FALSE)</f>
        <v>#N/A</v>
      </c>
      <c r="D8" s="31" t="str">
        <f>VLOOKUP(B8,DATA!$B$2:$AA$785292,8,FALSE)</f>
        <v>#N/A</v>
      </c>
      <c r="E8" s="31" t="str">
        <f>VLOOKUP(B8,DATA!$B$2:$AA$785292,9,FALSE)</f>
        <v>#N/A</v>
      </c>
      <c r="F8" s="31" t="str">
        <f>VLOOKUP(B8,DATA!$B$2:$AA$785292,10,FALSE)</f>
        <v>#N/A</v>
      </c>
      <c r="G8" s="32" t="str">
        <f>VLOOKUP(B8,DATA!$B$2:$AA$785292,11,FALSE)</f>
        <v>#N/A</v>
      </c>
      <c r="H8" s="34"/>
    </row>
    <row r="9" ht="16.5" customHeight="1">
      <c r="A9" s="29">
        <v>5.0</v>
      </c>
      <c r="B9" s="30"/>
      <c r="C9" s="31" t="str">
        <f>VLOOKUP(B9,DATA!$B$2:$AA$785292,7,FALSE)</f>
        <v>#N/A</v>
      </c>
      <c r="D9" s="31" t="str">
        <f>VLOOKUP(B9,DATA!$B$2:$AA$785292,8,FALSE)</f>
        <v>#N/A</v>
      </c>
      <c r="E9" s="31" t="str">
        <f>VLOOKUP(B9,DATA!$B$2:$AA$785292,9,FALSE)</f>
        <v>#N/A</v>
      </c>
      <c r="F9" s="31" t="str">
        <f>VLOOKUP(B9,DATA!$B$2:$AA$785292,10,FALSE)</f>
        <v>#N/A</v>
      </c>
      <c r="G9" s="32" t="str">
        <f>VLOOKUP(B9,DATA!$B$2:$AA$785292,11,FALSE)</f>
        <v>#N/A</v>
      </c>
      <c r="H9" s="34"/>
    </row>
    <row r="10" ht="16.5" customHeight="1">
      <c r="A10" s="29">
        <v>6.0</v>
      </c>
      <c r="B10" s="30"/>
      <c r="C10" s="31" t="str">
        <f>VLOOKUP(B10,DATA!$B$2:$AA$785292,7,FALSE)</f>
        <v>#N/A</v>
      </c>
      <c r="D10" s="31" t="str">
        <f>VLOOKUP(B10,DATA!$B$2:$AA$785292,8,FALSE)</f>
        <v>#N/A</v>
      </c>
      <c r="E10" s="31" t="str">
        <f>VLOOKUP(B10,DATA!$B$2:$AA$785292,9,FALSE)</f>
        <v>#N/A</v>
      </c>
      <c r="F10" s="31" t="str">
        <f>VLOOKUP(B10,DATA!$B$2:$AA$785292,10,FALSE)</f>
        <v>#N/A</v>
      </c>
      <c r="G10" s="32" t="str">
        <f>VLOOKUP(B10,DATA!$B$2:$AA$785292,11,FALSE)</f>
        <v>#N/A</v>
      </c>
      <c r="H10" s="34"/>
    </row>
    <row r="11" ht="16.5" customHeight="1">
      <c r="A11" s="29">
        <v>7.0</v>
      </c>
      <c r="B11" s="30"/>
      <c r="C11" s="31" t="str">
        <f>VLOOKUP(B11,DATA!$B$2:$AA$785292,7,FALSE)</f>
        <v>#N/A</v>
      </c>
      <c r="D11" s="31" t="str">
        <f>VLOOKUP(B11,DATA!$B$2:$AA$785292,8,FALSE)</f>
        <v>#N/A</v>
      </c>
      <c r="E11" s="31" t="str">
        <f>VLOOKUP(B11,DATA!$B$2:$AA$785292,9,FALSE)</f>
        <v>#N/A</v>
      </c>
      <c r="F11" s="31" t="str">
        <f>VLOOKUP(B11,DATA!$B$2:$AA$785292,10,FALSE)</f>
        <v>#N/A</v>
      </c>
      <c r="G11" s="32" t="str">
        <f>VLOOKUP(B11,DATA!$B$2:$AA$785292,11,FALSE)</f>
        <v>#N/A</v>
      </c>
      <c r="H11" s="34"/>
    </row>
    <row r="12" ht="16.5" customHeight="1">
      <c r="A12" s="29">
        <v>8.0</v>
      </c>
      <c r="B12" s="30"/>
      <c r="C12" s="31" t="str">
        <f>VLOOKUP(B12,DATA!$B$2:$AA$785292,7,FALSE)</f>
        <v>#N/A</v>
      </c>
      <c r="D12" s="31" t="str">
        <f>VLOOKUP(B12,DATA!$B$2:$AA$785292,8,FALSE)</f>
        <v>#N/A</v>
      </c>
      <c r="E12" s="31" t="str">
        <f>VLOOKUP(B12,DATA!$B$2:$AA$785292,9,FALSE)</f>
        <v>#N/A</v>
      </c>
      <c r="F12" s="31" t="str">
        <f>VLOOKUP(B12,DATA!$B$2:$AA$785292,10,FALSE)</f>
        <v>#N/A</v>
      </c>
      <c r="G12" s="32" t="str">
        <f>VLOOKUP(B12,DATA!$B$2:$AA$785292,11,FALSE)</f>
        <v>#N/A</v>
      </c>
      <c r="H12" s="34"/>
    </row>
    <row r="13" ht="16.5" customHeight="1">
      <c r="A13" s="29">
        <v>9.0</v>
      </c>
      <c r="B13" s="30"/>
      <c r="C13" s="31" t="str">
        <f>VLOOKUP(B13,DATA!$B$2:$AA$785292,7,FALSE)</f>
        <v>#N/A</v>
      </c>
      <c r="D13" s="31" t="str">
        <f>VLOOKUP(B13,DATA!$B$2:$AA$785292,8,FALSE)</f>
        <v>#N/A</v>
      </c>
      <c r="E13" s="31" t="str">
        <f>VLOOKUP(B13,DATA!$B$2:$AA$785292,9,FALSE)</f>
        <v>#N/A</v>
      </c>
      <c r="F13" s="31" t="str">
        <f>VLOOKUP(B13,DATA!$B$2:$AA$785292,10,FALSE)</f>
        <v>#N/A</v>
      </c>
      <c r="G13" s="32" t="str">
        <f>VLOOKUP(B13,DATA!$B$2:$AA$785292,11,FALSE)</f>
        <v>#N/A</v>
      </c>
      <c r="H13" s="34"/>
    </row>
    <row r="14" ht="16.5" customHeight="1">
      <c r="A14" s="29">
        <v>10.0</v>
      </c>
      <c r="B14" s="30"/>
      <c r="C14" s="31" t="str">
        <f>VLOOKUP(B14,DATA!$B$2:$AA$785292,7,FALSE)</f>
        <v>#N/A</v>
      </c>
      <c r="D14" s="31" t="str">
        <f>VLOOKUP(B14,DATA!$B$2:$AA$785292,8,FALSE)</f>
        <v>#N/A</v>
      </c>
      <c r="E14" s="31" t="str">
        <f>VLOOKUP(B14,DATA!$B$2:$AA$785292,9,FALSE)</f>
        <v>#N/A</v>
      </c>
      <c r="F14" s="31" t="str">
        <f>VLOOKUP(B14,DATA!$B$2:$AA$785292,10,FALSE)</f>
        <v>#N/A</v>
      </c>
      <c r="G14" s="32" t="str">
        <f>VLOOKUP(B14,DATA!$B$2:$AA$785292,11,FALSE)</f>
        <v>#N/A</v>
      </c>
      <c r="H14" s="34"/>
    </row>
    <row r="15" ht="16.5" customHeight="1">
      <c r="A15" s="29">
        <v>11.0</v>
      </c>
      <c r="B15" s="30"/>
      <c r="C15" s="31" t="str">
        <f>VLOOKUP(B15,DATA!$B$2:$AA$785292,7,FALSE)</f>
        <v>#N/A</v>
      </c>
      <c r="D15" s="31" t="str">
        <f>VLOOKUP(B15,DATA!$B$2:$AA$785292,8,FALSE)</f>
        <v>#N/A</v>
      </c>
      <c r="E15" s="31" t="str">
        <f>VLOOKUP(B15,DATA!$B$2:$AA$785292,9,FALSE)</f>
        <v>#N/A</v>
      </c>
      <c r="F15" s="31" t="str">
        <f>VLOOKUP(B15,DATA!$B$2:$AA$785292,10,FALSE)</f>
        <v>#N/A</v>
      </c>
      <c r="G15" s="32" t="str">
        <f>VLOOKUP(B15,DATA!$B$2:$AA$785292,11,FALSE)</f>
        <v>#N/A</v>
      </c>
      <c r="H15" s="34"/>
    </row>
    <row r="16" ht="16.5" customHeight="1">
      <c r="A16" s="29">
        <v>12.0</v>
      </c>
      <c r="B16" s="30"/>
      <c r="C16" s="31" t="str">
        <f>VLOOKUP(B16,DATA!$B$2:$AA$785292,7,FALSE)</f>
        <v>#N/A</v>
      </c>
      <c r="D16" s="31" t="str">
        <f>VLOOKUP(B16,DATA!$B$2:$AA$785292,8,FALSE)</f>
        <v>#N/A</v>
      </c>
      <c r="E16" s="31" t="str">
        <f>VLOOKUP(B16,DATA!$B$2:$AA$785292,9,FALSE)</f>
        <v>#N/A</v>
      </c>
      <c r="F16" s="31" t="str">
        <f>VLOOKUP(B16,DATA!$B$2:$AA$785292,10,FALSE)</f>
        <v>#N/A</v>
      </c>
      <c r="G16" s="32" t="str">
        <f>VLOOKUP(B16,DATA!$B$2:$AA$785292,11,FALSE)</f>
        <v>#N/A</v>
      </c>
      <c r="H16" s="34"/>
    </row>
    <row r="17" ht="16.5" customHeight="1">
      <c r="A17" s="29">
        <v>13.0</v>
      </c>
      <c r="B17" s="30"/>
      <c r="C17" s="31" t="str">
        <f>VLOOKUP(B17,DATA!$B$2:$AA$785292,7,FALSE)</f>
        <v>#N/A</v>
      </c>
      <c r="D17" s="31" t="str">
        <f>VLOOKUP(B17,DATA!$B$2:$AA$785292,8,FALSE)</f>
        <v>#N/A</v>
      </c>
      <c r="E17" s="31" t="str">
        <f>VLOOKUP(B17,DATA!$B$2:$AA$785292,9,FALSE)</f>
        <v>#N/A</v>
      </c>
      <c r="F17" s="31" t="str">
        <f>VLOOKUP(B17,DATA!$B$2:$AA$785292,10,FALSE)</f>
        <v>#N/A</v>
      </c>
      <c r="G17" s="32" t="str">
        <f>VLOOKUP(B17,DATA!$B$2:$AA$785292,11,FALSE)</f>
        <v>#N/A</v>
      </c>
      <c r="H17" s="34"/>
    </row>
    <row r="18" ht="16.5" customHeight="1">
      <c r="A18" s="29">
        <v>14.0</v>
      </c>
      <c r="B18" s="30"/>
      <c r="C18" s="31" t="str">
        <f>VLOOKUP(B18,DATA!$B$2:$AA$785292,7,FALSE)</f>
        <v>#N/A</v>
      </c>
      <c r="D18" s="31" t="str">
        <f>VLOOKUP(B18,DATA!$B$2:$AA$785292,8,FALSE)</f>
        <v>#N/A</v>
      </c>
      <c r="E18" s="31" t="str">
        <f>VLOOKUP(B18,DATA!$B$2:$AA$785292,9,FALSE)</f>
        <v>#N/A</v>
      </c>
      <c r="F18" s="31" t="str">
        <f>VLOOKUP(B18,DATA!$B$2:$AA$785292,10,FALSE)</f>
        <v>#N/A</v>
      </c>
      <c r="G18" s="32" t="str">
        <f>VLOOKUP(B18,DATA!$B$2:$AA$785292,11,FALSE)</f>
        <v>#N/A</v>
      </c>
      <c r="H18" s="34"/>
    </row>
    <row r="19" ht="16.5" customHeight="1">
      <c r="A19" s="29">
        <v>15.0</v>
      </c>
      <c r="B19" s="30"/>
      <c r="C19" s="31" t="str">
        <f>VLOOKUP(B19,DATA!$B$2:$AA$785292,7,FALSE)</f>
        <v>#N/A</v>
      </c>
      <c r="D19" s="31" t="str">
        <f>VLOOKUP(B19,DATA!$B$2:$AA$785292,8,FALSE)</f>
        <v>#N/A</v>
      </c>
      <c r="E19" s="31" t="str">
        <f>VLOOKUP(B19,DATA!$B$2:$AA$785292,9,FALSE)</f>
        <v>#N/A</v>
      </c>
      <c r="F19" s="31" t="str">
        <f>VLOOKUP(B19,DATA!$B$2:$AA$785292,10,FALSE)</f>
        <v>#N/A</v>
      </c>
      <c r="G19" s="32" t="str">
        <f>VLOOKUP(B19,DATA!$B$2:$AA$785292,11,FALSE)</f>
        <v>#N/A</v>
      </c>
      <c r="H19" s="34"/>
    </row>
    <row r="20" ht="16.5" customHeight="1">
      <c r="A20" s="29">
        <v>16.0</v>
      </c>
      <c r="B20" s="30"/>
      <c r="C20" s="31" t="str">
        <f>VLOOKUP(B20,DATA!$B$2:$AA$785292,7,FALSE)</f>
        <v>#N/A</v>
      </c>
      <c r="D20" s="31" t="str">
        <f>VLOOKUP(B20,DATA!$B$2:$AA$785292,8,FALSE)</f>
        <v>#N/A</v>
      </c>
      <c r="E20" s="31" t="str">
        <f>VLOOKUP(B20,DATA!$B$2:$AA$785292,9,FALSE)</f>
        <v>#N/A</v>
      </c>
      <c r="F20" s="31" t="str">
        <f>VLOOKUP(B20,DATA!$B$2:$AA$785292,10,FALSE)</f>
        <v>#N/A</v>
      </c>
      <c r="G20" s="32" t="str">
        <f>VLOOKUP(B20,DATA!$B$2:$AA$785292,11,FALSE)</f>
        <v>#N/A</v>
      </c>
      <c r="H20" s="34"/>
    </row>
    <row r="21" ht="16.5" customHeight="1">
      <c r="A21" s="29">
        <v>17.0</v>
      </c>
      <c r="B21" s="30"/>
      <c r="C21" s="31" t="str">
        <f>VLOOKUP(B21,DATA!$B$2:$AA$785292,7,FALSE)</f>
        <v>#N/A</v>
      </c>
      <c r="D21" s="31" t="str">
        <f>VLOOKUP(B21,DATA!$B$2:$AA$785292,8,FALSE)</f>
        <v>#N/A</v>
      </c>
      <c r="E21" s="31" t="str">
        <f>VLOOKUP(B21,DATA!$B$2:$AA$785292,9,FALSE)</f>
        <v>#N/A</v>
      </c>
      <c r="F21" s="31" t="str">
        <f>VLOOKUP(B21,DATA!$B$2:$AA$785292,10,FALSE)</f>
        <v>#N/A</v>
      </c>
      <c r="G21" s="32" t="str">
        <f>VLOOKUP(B21,DATA!$B$2:$AA$785292,11,FALSE)</f>
        <v>#N/A</v>
      </c>
      <c r="H21" s="34"/>
    </row>
    <row r="22" ht="16.5" customHeight="1">
      <c r="A22" s="29">
        <v>18.0</v>
      </c>
      <c r="B22" s="30"/>
      <c r="C22" s="31" t="str">
        <f>VLOOKUP(B22,DATA!$B$2:$AA$785292,7,FALSE)</f>
        <v>#N/A</v>
      </c>
      <c r="D22" s="31" t="str">
        <f>VLOOKUP(B22,DATA!$B$2:$AA$785292,8,FALSE)</f>
        <v>#N/A</v>
      </c>
      <c r="E22" s="31" t="str">
        <f>VLOOKUP(B22,DATA!$B$2:$AA$785292,9,FALSE)</f>
        <v>#N/A</v>
      </c>
      <c r="F22" s="31" t="str">
        <f>VLOOKUP(B22,DATA!$B$2:$AA$785292,10,FALSE)</f>
        <v>#N/A</v>
      </c>
      <c r="G22" s="32" t="str">
        <f>VLOOKUP(B22,DATA!$B$2:$AA$785292,11,FALSE)</f>
        <v>#N/A</v>
      </c>
      <c r="H22" s="34"/>
    </row>
    <row r="23" ht="16.5" customHeight="1">
      <c r="A23" s="29">
        <v>19.0</v>
      </c>
      <c r="B23" s="30"/>
      <c r="C23" s="31" t="str">
        <f>VLOOKUP(B23,DATA!$B$2:$AA$785292,7,FALSE)</f>
        <v>#N/A</v>
      </c>
      <c r="D23" s="31" t="str">
        <f>VLOOKUP(B23,DATA!$B$2:$AA$785292,8,FALSE)</f>
        <v>#N/A</v>
      </c>
      <c r="E23" s="31" t="str">
        <f>VLOOKUP(B23,DATA!$B$2:$AA$785292,9,FALSE)</f>
        <v>#N/A</v>
      </c>
      <c r="F23" s="31" t="str">
        <f>VLOOKUP(B23,DATA!$B$2:$AA$785292,10,FALSE)</f>
        <v>#N/A</v>
      </c>
      <c r="G23" s="32" t="str">
        <f>VLOOKUP(B23,DATA!$B$2:$AA$785292,11,FALSE)</f>
        <v>#N/A</v>
      </c>
      <c r="H23" s="34"/>
    </row>
    <row r="24" ht="16.5" customHeight="1">
      <c r="A24" s="29">
        <v>20.0</v>
      </c>
      <c r="B24" s="30"/>
      <c r="C24" s="31" t="str">
        <f>VLOOKUP(B24,DATA!$B$2:$AA$785292,7,FALSE)</f>
        <v>#N/A</v>
      </c>
      <c r="D24" s="31" t="str">
        <f>VLOOKUP(B24,DATA!$B$2:$AA$785292,8,FALSE)</f>
        <v>#N/A</v>
      </c>
      <c r="E24" s="31" t="str">
        <f>VLOOKUP(B24,DATA!$B$2:$AA$785292,9,FALSE)</f>
        <v>#N/A</v>
      </c>
      <c r="F24" s="31" t="str">
        <f>VLOOKUP(B24,DATA!$B$2:$AA$785292,10,FALSE)</f>
        <v>#N/A</v>
      </c>
      <c r="G24" s="32" t="str">
        <f>VLOOKUP(B24,DATA!$B$2:$AA$785292,11,FALSE)</f>
        <v>#N/A</v>
      </c>
      <c r="H24" s="34"/>
    </row>
    <row r="25" ht="16.5" customHeight="1">
      <c r="A25" s="29">
        <v>21.0</v>
      </c>
      <c r="B25" s="30"/>
      <c r="C25" s="31" t="str">
        <f>VLOOKUP(B25,DATA!$B$2:$AA$785292,7,FALSE)</f>
        <v>#N/A</v>
      </c>
      <c r="D25" s="31" t="str">
        <f>VLOOKUP(B25,DATA!$B$2:$AA$785292,8,FALSE)</f>
        <v>#N/A</v>
      </c>
      <c r="E25" s="31" t="str">
        <f>VLOOKUP(B25,DATA!$B$2:$AA$785292,9,FALSE)</f>
        <v>#N/A</v>
      </c>
      <c r="F25" s="31" t="str">
        <f>VLOOKUP(B25,DATA!$B$2:$AA$785292,10,FALSE)</f>
        <v>#N/A</v>
      </c>
      <c r="G25" s="32" t="str">
        <f>VLOOKUP(B25,DATA!$B$2:$AA$785292,11,FALSE)</f>
        <v>#N/A</v>
      </c>
      <c r="H25" s="34"/>
    </row>
    <row r="26" ht="16.5" customHeight="1">
      <c r="A26" s="29">
        <v>22.0</v>
      </c>
      <c r="B26" s="30"/>
      <c r="C26" s="31" t="str">
        <f>VLOOKUP(B26,DATA!$B$2:$AA$785292,7,FALSE)</f>
        <v>#N/A</v>
      </c>
      <c r="D26" s="31" t="str">
        <f>VLOOKUP(B26,DATA!$B$2:$AA$785292,8,FALSE)</f>
        <v>#N/A</v>
      </c>
      <c r="E26" s="31" t="str">
        <f>VLOOKUP(B26,DATA!$B$2:$AA$785292,9,FALSE)</f>
        <v>#N/A</v>
      </c>
      <c r="F26" s="31" t="str">
        <f>VLOOKUP(B26,DATA!$B$2:$AA$785292,10,FALSE)</f>
        <v>#N/A</v>
      </c>
      <c r="G26" s="32" t="str">
        <f>VLOOKUP(B26,DATA!$B$2:$AA$785292,11,FALSE)</f>
        <v>#N/A</v>
      </c>
      <c r="H26" s="34"/>
    </row>
    <row r="27" ht="16.5" customHeight="1">
      <c r="A27" s="29">
        <v>23.0</v>
      </c>
      <c r="B27" s="30"/>
      <c r="C27" s="31" t="str">
        <f>VLOOKUP(B27,DATA!$B$2:$AA$785292,7,FALSE)</f>
        <v>#N/A</v>
      </c>
      <c r="D27" s="31" t="str">
        <f>VLOOKUP(B27,DATA!$B$2:$AA$785292,8,FALSE)</f>
        <v>#N/A</v>
      </c>
      <c r="E27" s="31" t="str">
        <f>VLOOKUP(B27,DATA!$B$2:$AA$785292,9,FALSE)</f>
        <v>#N/A</v>
      </c>
      <c r="F27" s="31" t="str">
        <f>VLOOKUP(B27,DATA!$B$2:$AA$785292,10,FALSE)</f>
        <v>#N/A</v>
      </c>
      <c r="G27" s="32" t="str">
        <f>VLOOKUP(B27,DATA!$B$2:$AA$785292,11,FALSE)</f>
        <v>#N/A</v>
      </c>
      <c r="H27" s="34"/>
    </row>
    <row r="28" ht="16.5" customHeight="1">
      <c r="A28" s="29">
        <v>24.0</v>
      </c>
      <c r="B28" s="30"/>
      <c r="C28" s="31" t="str">
        <f>VLOOKUP(B28,DATA!$B$2:$AA$785292,7,FALSE)</f>
        <v>#N/A</v>
      </c>
      <c r="D28" s="31" t="str">
        <f>VLOOKUP(B28,DATA!$B$2:$AA$785292,8,FALSE)</f>
        <v>#N/A</v>
      </c>
      <c r="E28" s="31" t="str">
        <f>VLOOKUP(B28,DATA!$B$2:$AA$785292,9,FALSE)</f>
        <v>#N/A</v>
      </c>
      <c r="F28" s="31" t="str">
        <f>VLOOKUP(B28,DATA!$B$2:$AA$785292,10,FALSE)</f>
        <v>#N/A</v>
      </c>
      <c r="G28" s="32" t="str">
        <f>VLOOKUP(B28,DATA!$B$2:$AA$785292,11,FALSE)</f>
        <v>#N/A</v>
      </c>
      <c r="H28" s="34"/>
    </row>
    <row r="29" ht="16.5" customHeight="1">
      <c r="A29" s="29">
        <v>25.0</v>
      </c>
      <c r="B29" s="30"/>
      <c r="C29" s="31" t="str">
        <f>VLOOKUP(B29,DATA!$B$2:$AA$785292,7,FALSE)</f>
        <v>#N/A</v>
      </c>
      <c r="D29" s="31" t="str">
        <f>VLOOKUP(B29,DATA!$B$2:$AA$785292,8,FALSE)</f>
        <v>#N/A</v>
      </c>
      <c r="E29" s="31" t="str">
        <f>VLOOKUP(B29,DATA!$B$2:$AA$785292,9,FALSE)</f>
        <v>#N/A</v>
      </c>
      <c r="F29" s="31" t="str">
        <f>VLOOKUP(B29,DATA!$B$2:$AA$785292,10,FALSE)</f>
        <v>#N/A</v>
      </c>
      <c r="G29" s="32" t="str">
        <f>VLOOKUP(B29,DATA!$B$2:$AA$785292,11,FALSE)</f>
        <v>#N/A</v>
      </c>
      <c r="H29" s="34"/>
    </row>
    <row r="30" ht="16.5" customHeight="1">
      <c r="A30" s="29">
        <v>26.0</v>
      </c>
      <c r="B30" s="30"/>
      <c r="C30" s="31" t="str">
        <f>VLOOKUP(B30,DATA!$B$2:$AA$785292,7,FALSE)</f>
        <v>#N/A</v>
      </c>
      <c r="D30" s="31" t="str">
        <f>VLOOKUP(B30,DATA!$B$2:$AA$785292,8,FALSE)</f>
        <v>#N/A</v>
      </c>
      <c r="E30" s="31" t="str">
        <f>VLOOKUP(B30,DATA!$B$2:$AA$785292,9,FALSE)</f>
        <v>#N/A</v>
      </c>
      <c r="F30" s="31" t="str">
        <f>VLOOKUP(B30,DATA!$B$2:$AA$785292,10,FALSE)</f>
        <v>#N/A</v>
      </c>
      <c r="G30" s="32" t="str">
        <f>VLOOKUP(B30,DATA!$B$2:$AA$785292,11,FALSE)</f>
        <v>#N/A</v>
      </c>
      <c r="H30" s="34"/>
    </row>
    <row r="31" ht="90.75" customHeight="1">
      <c r="A31" s="35" t="s">
        <v>14</v>
      </c>
      <c r="B31" s="36"/>
    </row>
    <row r="32" ht="15.75" customHeight="1">
      <c r="B32" s="37"/>
    </row>
    <row r="33" ht="15.75" customHeight="1">
      <c r="B33" s="37"/>
    </row>
    <row r="34" ht="15.75" customHeight="1">
      <c r="B34" s="37"/>
    </row>
    <row r="35" ht="15.75" customHeight="1">
      <c r="B35" s="37"/>
    </row>
    <row r="36" ht="15.75" customHeight="1">
      <c r="B36" s="37"/>
    </row>
    <row r="37" ht="15.75" customHeight="1">
      <c r="B37" s="37"/>
    </row>
    <row r="38" ht="15.75" customHeight="1">
      <c r="B38" s="37"/>
    </row>
    <row r="39" ht="15.75" customHeight="1">
      <c r="B39" s="37"/>
    </row>
    <row r="40" ht="15.75" customHeight="1">
      <c r="B40" s="37"/>
    </row>
    <row r="41" ht="15.75" customHeight="1">
      <c r="B41" s="37"/>
    </row>
    <row r="42" ht="15.75" customHeight="1">
      <c r="B42" s="37"/>
    </row>
    <row r="43" ht="15.75" customHeight="1">
      <c r="B43" s="37"/>
    </row>
    <row r="44" ht="15.75" customHeight="1">
      <c r="B44" s="37"/>
    </row>
    <row r="45" ht="15.75" customHeight="1">
      <c r="B45" s="37"/>
    </row>
    <row r="46" ht="15.75" customHeight="1">
      <c r="B46" s="37"/>
    </row>
    <row r="47" ht="15.75" customHeight="1">
      <c r="B47" s="37"/>
    </row>
    <row r="48" ht="15.75" customHeight="1">
      <c r="B48" s="37"/>
    </row>
    <row r="49" ht="15.75" customHeight="1">
      <c r="B49" s="37"/>
    </row>
    <row r="50" ht="15.75" customHeight="1">
      <c r="B50" s="37"/>
    </row>
    <row r="51" ht="15.75" customHeight="1">
      <c r="B51" s="37"/>
    </row>
    <row r="52" ht="15.75" customHeight="1">
      <c r="B52" s="37"/>
    </row>
    <row r="53" ht="15.75" customHeight="1">
      <c r="B53" s="37"/>
    </row>
    <row r="54" ht="15.75" customHeight="1">
      <c r="B54" s="37"/>
    </row>
    <row r="55" ht="15.75" customHeight="1">
      <c r="B55" s="37"/>
    </row>
    <row r="56" ht="15.75" customHeight="1">
      <c r="B56" s="37"/>
    </row>
    <row r="57" ht="15.75" customHeight="1">
      <c r="B57" s="37"/>
    </row>
    <row r="58" ht="15.75" customHeight="1">
      <c r="B58" s="37"/>
    </row>
    <row r="59" ht="15.75" customHeight="1">
      <c r="B59" s="37"/>
    </row>
    <row r="60" ht="15.75" customHeight="1">
      <c r="B60" s="37"/>
    </row>
    <row r="61" ht="15.75" customHeight="1">
      <c r="B61" s="37"/>
    </row>
    <row r="62" ht="15.75" customHeight="1">
      <c r="B62" s="37"/>
    </row>
    <row r="63" ht="15.75" customHeight="1">
      <c r="B63" s="37"/>
    </row>
    <row r="64" ht="15.75" customHeight="1">
      <c r="B64" s="37"/>
    </row>
    <row r="65" ht="15.75" customHeight="1">
      <c r="B65" s="37"/>
    </row>
    <row r="66" ht="15.75" customHeight="1">
      <c r="B66" s="37"/>
    </row>
    <row r="67" ht="15.75" customHeight="1">
      <c r="B67" s="37"/>
    </row>
    <row r="68" ht="15.75" customHeight="1">
      <c r="B68" s="37"/>
    </row>
    <row r="69" ht="15.75" customHeight="1">
      <c r="B69" s="37"/>
    </row>
    <row r="70" ht="15.75" customHeight="1">
      <c r="B70" s="37"/>
    </row>
    <row r="71" ht="15.75" customHeight="1">
      <c r="B71" s="37"/>
    </row>
    <row r="72" ht="15.75" customHeight="1">
      <c r="B72" s="37"/>
    </row>
    <row r="73" ht="15.75" customHeight="1">
      <c r="B73" s="37"/>
    </row>
    <row r="74" ht="15.75" customHeight="1">
      <c r="B74" s="37"/>
    </row>
    <row r="75" ht="15.75" customHeight="1">
      <c r="B75" s="37"/>
    </row>
    <row r="76" ht="15.75" customHeight="1">
      <c r="B76" s="37"/>
    </row>
    <row r="77" ht="15.75" customHeight="1">
      <c r="B77" s="37"/>
    </row>
    <row r="78" ht="15.75" customHeight="1">
      <c r="B78" s="37"/>
    </row>
    <row r="79" ht="15.75" customHeight="1">
      <c r="B79" s="37"/>
    </row>
    <row r="80" ht="15.75" customHeight="1">
      <c r="B80" s="37"/>
    </row>
    <row r="81" ht="15.75" customHeight="1">
      <c r="B81" s="37"/>
    </row>
    <row r="82" ht="15.75" customHeight="1">
      <c r="B82" s="37"/>
    </row>
    <row r="83" ht="15.75" customHeight="1">
      <c r="B83" s="37"/>
    </row>
    <row r="84" ht="15.75" customHeight="1">
      <c r="B84" s="37"/>
    </row>
    <row r="85" ht="15.75" customHeight="1">
      <c r="B85" s="37"/>
    </row>
    <row r="86" ht="15.75" customHeight="1">
      <c r="B86" s="37"/>
    </row>
    <row r="87" ht="15.75" customHeight="1">
      <c r="B87" s="37"/>
    </row>
    <row r="88" ht="15.75" customHeight="1">
      <c r="B88" s="37"/>
    </row>
    <row r="89" ht="15.75" customHeight="1">
      <c r="B89" s="37"/>
    </row>
    <row r="90" ht="15.75" customHeight="1">
      <c r="B90" s="37"/>
    </row>
    <row r="91" ht="15.75" customHeight="1">
      <c r="B91" s="37"/>
    </row>
    <row r="92" ht="15.75" customHeight="1">
      <c r="B92" s="37"/>
    </row>
    <row r="93" ht="15.75" customHeight="1">
      <c r="B93" s="37"/>
    </row>
    <row r="94" ht="15.75" customHeight="1">
      <c r="B94" s="37"/>
    </row>
    <row r="95" ht="15.75" customHeight="1">
      <c r="B95" s="37"/>
    </row>
    <row r="96" ht="15.75" customHeight="1">
      <c r="B96" s="37"/>
    </row>
    <row r="97" ht="15.75" customHeight="1">
      <c r="B97" s="37"/>
    </row>
    <row r="98" ht="15.75" customHeight="1">
      <c r="B98" s="37"/>
    </row>
    <row r="99" ht="15.75" customHeight="1">
      <c r="B99" s="37"/>
    </row>
    <row r="100" ht="15.75" customHeight="1">
      <c r="B100" s="37"/>
    </row>
    <row r="101" ht="15.75" customHeight="1">
      <c r="B101" s="37"/>
    </row>
    <row r="102" ht="15.75" customHeight="1">
      <c r="B102" s="37"/>
    </row>
    <row r="103" ht="15.75" customHeight="1">
      <c r="B103" s="37"/>
    </row>
    <row r="104" ht="15.75" customHeight="1">
      <c r="B104" s="37"/>
    </row>
    <row r="105" ht="15.75" customHeight="1">
      <c r="B105" s="37"/>
    </row>
    <row r="106" ht="15.75" customHeight="1">
      <c r="B106" s="37"/>
    </row>
    <row r="107" ht="15.75" customHeight="1">
      <c r="B107" s="37"/>
    </row>
    <row r="108" ht="15.75" customHeight="1">
      <c r="B108" s="37"/>
    </row>
    <row r="109" ht="15.75" customHeight="1">
      <c r="B109" s="37"/>
    </row>
    <row r="110" ht="15.75" customHeight="1">
      <c r="B110" s="37"/>
    </row>
    <row r="111" ht="15.75" customHeight="1">
      <c r="B111" s="37"/>
    </row>
    <row r="112" ht="15.75" customHeight="1">
      <c r="B112" s="37"/>
    </row>
    <row r="113" ht="15.75" customHeight="1">
      <c r="B113" s="37"/>
    </row>
    <row r="114" ht="15.75" customHeight="1">
      <c r="B114" s="37"/>
    </row>
    <row r="115" ht="15.75" customHeight="1">
      <c r="B115" s="37"/>
    </row>
    <row r="116" ht="15.75" customHeight="1">
      <c r="B116" s="37"/>
    </row>
    <row r="117" ht="15.75" customHeight="1">
      <c r="B117" s="37"/>
    </row>
    <row r="118" ht="15.75" customHeight="1">
      <c r="B118" s="37"/>
    </row>
    <row r="119" ht="15.75" customHeight="1">
      <c r="B119" s="37"/>
    </row>
    <row r="120" ht="15.75" customHeight="1">
      <c r="B120" s="37"/>
    </row>
    <row r="121" ht="15.75" customHeight="1">
      <c r="B121" s="37"/>
    </row>
    <row r="122" ht="15.75" customHeight="1">
      <c r="B122" s="37"/>
    </row>
    <row r="123" ht="15.75" customHeight="1">
      <c r="B123" s="37"/>
    </row>
    <row r="124" ht="15.75" customHeight="1">
      <c r="B124" s="37"/>
    </row>
    <row r="125" ht="15.75" customHeight="1">
      <c r="B125" s="37"/>
    </row>
    <row r="126" ht="15.75" customHeight="1">
      <c r="B126" s="37"/>
    </row>
    <row r="127" ht="15.75" customHeight="1">
      <c r="B127" s="37"/>
    </row>
    <row r="128" ht="15.75" customHeight="1">
      <c r="B128" s="37"/>
    </row>
    <row r="129" ht="15.75" customHeight="1">
      <c r="B129" s="37"/>
    </row>
    <row r="130" ht="15.75" customHeight="1">
      <c r="B130" s="37"/>
    </row>
    <row r="131" ht="15.75" customHeight="1">
      <c r="B131" s="37"/>
    </row>
    <row r="132" ht="15.75" customHeight="1">
      <c r="B132" s="37"/>
    </row>
    <row r="133" ht="15.75" customHeight="1">
      <c r="B133" s="37"/>
    </row>
    <row r="134" ht="15.75" customHeight="1">
      <c r="B134" s="37"/>
    </row>
    <row r="135" ht="15.75" customHeight="1">
      <c r="B135" s="37"/>
    </row>
    <row r="136" ht="15.75" customHeight="1">
      <c r="B136" s="37"/>
    </row>
    <row r="137" ht="15.75" customHeight="1">
      <c r="B137" s="37"/>
    </row>
    <row r="138" ht="15.75" customHeight="1">
      <c r="B138" s="37"/>
    </row>
    <row r="139" ht="15.75" customHeight="1">
      <c r="B139" s="37"/>
    </row>
    <row r="140" ht="15.75" customHeight="1">
      <c r="B140" s="37"/>
    </row>
    <row r="141" ht="15.75" customHeight="1">
      <c r="B141" s="37"/>
    </row>
    <row r="142" ht="15.75" customHeight="1">
      <c r="B142" s="37"/>
    </row>
    <row r="143" ht="15.75" customHeight="1">
      <c r="B143" s="37"/>
    </row>
    <row r="144" ht="15.75" customHeight="1">
      <c r="B144" s="37"/>
    </row>
    <row r="145" ht="15.75" customHeight="1">
      <c r="B145" s="37"/>
    </row>
    <row r="146" ht="15.75" customHeight="1">
      <c r="B146" s="37"/>
    </row>
    <row r="147" ht="15.75" customHeight="1">
      <c r="B147" s="37"/>
    </row>
    <row r="148" ht="15.75" customHeight="1">
      <c r="B148" s="37"/>
    </row>
    <row r="149" ht="15.75" customHeight="1">
      <c r="B149" s="37"/>
    </row>
    <row r="150" ht="15.75" customHeight="1">
      <c r="B150" s="37"/>
    </row>
    <row r="151" ht="15.75" customHeight="1">
      <c r="B151" s="37"/>
    </row>
    <row r="152" ht="15.75" customHeight="1">
      <c r="B152" s="37"/>
    </row>
    <row r="153" ht="15.75" customHeight="1">
      <c r="B153" s="37"/>
    </row>
    <row r="154" ht="15.75" customHeight="1">
      <c r="B154" s="37"/>
    </row>
    <row r="155" ht="15.75" customHeight="1">
      <c r="B155" s="37"/>
    </row>
    <row r="156" ht="15.75" customHeight="1">
      <c r="B156" s="37"/>
    </row>
    <row r="157" ht="15.75" customHeight="1">
      <c r="B157" s="37"/>
    </row>
    <row r="158" ht="15.75" customHeight="1">
      <c r="B158" s="37"/>
    </row>
    <row r="159" ht="15.75" customHeight="1">
      <c r="B159" s="37"/>
    </row>
    <row r="160" ht="15.75" customHeight="1">
      <c r="B160" s="37"/>
    </row>
    <row r="161" ht="15.75" customHeight="1">
      <c r="B161" s="37"/>
    </row>
    <row r="162" ht="15.75" customHeight="1">
      <c r="B162" s="37"/>
    </row>
    <row r="163" ht="15.75" customHeight="1">
      <c r="B163" s="37"/>
    </row>
    <row r="164" ht="15.75" customHeight="1">
      <c r="B164" s="37"/>
    </row>
    <row r="165" ht="15.75" customHeight="1">
      <c r="B165" s="37"/>
    </row>
    <row r="166" ht="15.75" customHeight="1">
      <c r="B166" s="37"/>
    </row>
    <row r="167" ht="15.75" customHeight="1">
      <c r="B167" s="37"/>
    </row>
    <row r="168" ht="15.75" customHeight="1">
      <c r="B168" s="37"/>
    </row>
    <row r="169" ht="15.75" customHeight="1">
      <c r="B169" s="37"/>
    </row>
    <row r="170" ht="15.75" customHeight="1">
      <c r="B170" s="37"/>
    </row>
    <row r="171" ht="15.75" customHeight="1">
      <c r="B171" s="37"/>
    </row>
    <row r="172" ht="15.75" customHeight="1">
      <c r="B172" s="37"/>
    </row>
    <row r="173" ht="15.75" customHeight="1">
      <c r="B173" s="37"/>
    </row>
    <row r="174" ht="15.75" customHeight="1">
      <c r="B174" s="37"/>
    </row>
    <row r="175" ht="15.75" customHeight="1">
      <c r="B175" s="37"/>
    </row>
    <row r="176" ht="15.75" customHeight="1">
      <c r="B176" s="37"/>
    </row>
    <row r="177" ht="15.75" customHeight="1">
      <c r="B177" s="37"/>
    </row>
    <row r="178" ht="15.75" customHeight="1">
      <c r="B178" s="37"/>
    </row>
    <row r="179" ht="15.75" customHeight="1">
      <c r="B179" s="37"/>
    </row>
    <row r="180" ht="15.75" customHeight="1">
      <c r="B180" s="37"/>
    </row>
    <row r="181" ht="15.75" customHeight="1">
      <c r="B181" s="37"/>
    </row>
    <row r="182" ht="15.75" customHeight="1">
      <c r="B182" s="37"/>
    </row>
    <row r="183" ht="15.75" customHeight="1">
      <c r="B183" s="37"/>
    </row>
    <row r="184" ht="15.75" customHeight="1">
      <c r="B184" s="37"/>
    </row>
    <row r="185" ht="15.75" customHeight="1">
      <c r="B185" s="37"/>
    </row>
    <row r="186" ht="15.75" customHeight="1">
      <c r="B186" s="37"/>
    </row>
    <row r="187" ht="15.75" customHeight="1">
      <c r="B187" s="37"/>
    </row>
    <row r="188" ht="15.75" customHeight="1">
      <c r="B188" s="37"/>
    </row>
    <row r="189" ht="15.75" customHeight="1">
      <c r="B189" s="37"/>
    </row>
    <row r="190" ht="15.75" customHeight="1">
      <c r="B190" s="37"/>
    </row>
    <row r="191" ht="15.75" customHeight="1">
      <c r="B191" s="37"/>
    </row>
    <row r="192" ht="15.75" customHeight="1">
      <c r="B192" s="37"/>
    </row>
    <row r="193" ht="15.75" customHeight="1">
      <c r="B193" s="37"/>
    </row>
    <row r="194" ht="15.75" customHeight="1">
      <c r="B194" s="37"/>
    </row>
    <row r="195" ht="15.75" customHeight="1">
      <c r="B195" s="37"/>
    </row>
    <row r="196" ht="15.75" customHeight="1">
      <c r="B196" s="37"/>
    </row>
    <row r="197" ht="15.75" customHeight="1">
      <c r="B197" s="37"/>
    </row>
    <row r="198" ht="15.75" customHeight="1">
      <c r="B198" s="37"/>
    </row>
    <row r="199" ht="15.75" customHeight="1">
      <c r="B199" s="37"/>
    </row>
    <row r="200" ht="15.75" customHeight="1">
      <c r="B200" s="37"/>
    </row>
    <row r="201" ht="15.75" customHeight="1">
      <c r="B201" s="37"/>
    </row>
    <row r="202" ht="15.75" customHeight="1">
      <c r="B202" s="37"/>
    </row>
    <row r="203" ht="15.75" customHeight="1">
      <c r="B203" s="37"/>
    </row>
    <row r="204" ht="15.75" customHeight="1">
      <c r="B204" s="37"/>
    </row>
    <row r="205" ht="15.75" customHeight="1">
      <c r="B205" s="37"/>
    </row>
    <row r="206" ht="15.75" customHeight="1">
      <c r="B206" s="37"/>
    </row>
    <row r="207" ht="15.75" customHeight="1">
      <c r="B207" s="37"/>
    </row>
    <row r="208" ht="15.75" customHeight="1">
      <c r="B208" s="37"/>
    </row>
    <row r="209" ht="15.75" customHeight="1">
      <c r="B209" s="37"/>
    </row>
    <row r="210" ht="15.75" customHeight="1">
      <c r="B210" s="37"/>
    </row>
    <row r="211" ht="15.75" customHeight="1">
      <c r="B211" s="37"/>
    </row>
    <row r="212" ht="15.75" customHeight="1">
      <c r="B212" s="37"/>
    </row>
    <row r="213" ht="15.75" customHeight="1">
      <c r="B213" s="37"/>
    </row>
    <row r="214" ht="15.75" customHeight="1">
      <c r="B214" s="37"/>
    </row>
    <row r="215" ht="15.75" customHeight="1">
      <c r="B215" s="37"/>
    </row>
    <row r="216" ht="15.75" customHeight="1">
      <c r="B216" s="37"/>
    </row>
    <row r="217" ht="15.75" customHeight="1">
      <c r="B217" s="37"/>
    </row>
    <row r="218" ht="15.75" customHeight="1">
      <c r="B218" s="37"/>
    </row>
    <row r="219" ht="15.75" customHeight="1">
      <c r="B219" s="37"/>
    </row>
    <row r="220" ht="15.75" customHeight="1">
      <c r="B220" s="37"/>
    </row>
    <row r="221" ht="15.75" customHeight="1">
      <c r="B221" s="37"/>
    </row>
    <row r="222" ht="15.75" customHeight="1">
      <c r="B222" s="37"/>
    </row>
    <row r="223" ht="15.75" customHeight="1">
      <c r="B223" s="37"/>
    </row>
    <row r="224" ht="15.75" customHeight="1">
      <c r="B224" s="37"/>
    </row>
    <row r="225" ht="15.75" customHeight="1">
      <c r="B225" s="37"/>
    </row>
    <row r="226" ht="15.75" customHeight="1">
      <c r="B226" s="37"/>
    </row>
    <row r="227" ht="15.75" customHeight="1">
      <c r="B227" s="37"/>
    </row>
    <row r="228" ht="15.75" customHeight="1">
      <c r="B228" s="37"/>
    </row>
    <row r="229" ht="15.75" customHeight="1">
      <c r="B229" s="37"/>
    </row>
    <row r="230" ht="15.75" customHeight="1">
      <c r="B230" s="37"/>
    </row>
    <row r="231" ht="15.75" customHeight="1">
      <c r="B231" s="37"/>
    </row>
    <row r="232" ht="15.75" customHeight="1">
      <c r="B232" s="37"/>
    </row>
    <row r="233" ht="15.75" customHeight="1">
      <c r="B233" s="37"/>
    </row>
    <row r="234" ht="15.75" customHeight="1">
      <c r="B234" s="37"/>
    </row>
    <row r="235" ht="15.75" customHeight="1">
      <c r="B235" s="37"/>
    </row>
    <row r="236" ht="15.75" customHeight="1">
      <c r="B236" s="37"/>
    </row>
    <row r="237" ht="15.75" customHeight="1">
      <c r="B237" s="37"/>
    </row>
    <row r="238" ht="15.75" customHeight="1">
      <c r="B238" s="37"/>
    </row>
    <row r="239" ht="15.75" customHeight="1">
      <c r="B239" s="37"/>
    </row>
    <row r="240" ht="15.75" customHeight="1">
      <c r="B240" s="37"/>
    </row>
    <row r="241" ht="15.75" customHeight="1">
      <c r="B241" s="37"/>
    </row>
    <row r="242" ht="15.75" customHeight="1">
      <c r="B242" s="37"/>
    </row>
    <row r="243" ht="15.75" customHeight="1">
      <c r="B243" s="37"/>
    </row>
    <row r="244" ht="15.75" customHeight="1">
      <c r="B244" s="37"/>
    </row>
    <row r="245" ht="15.75" customHeight="1">
      <c r="B245" s="37"/>
    </row>
    <row r="246" ht="15.75" customHeight="1">
      <c r="B246" s="37"/>
    </row>
    <row r="247" ht="15.75" customHeight="1">
      <c r="B247" s="37"/>
    </row>
    <row r="248" ht="15.75" customHeight="1">
      <c r="B248" s="37"/>
    </row>
    <row r="249" ht="15.75" customHeight="1">
      <c r="B249" s="37"/>
    </row>
    <row r="250" ht="15.75" customHeight="1">
      <c r="B250" s="37"/>
    </row>
    <row r="251" ht="15.75" customHeight="1">
      <c r="B251" s="37"/>
    </row>
    <row r="252" ht="15.75" customHeight="1">
      <c r="B252" s="37"/>
    </row>
    <row r="253" ht="15.75" customHeight="1">
      <c r="B253" s="37"/>
    </row>
    <row r="254" ht="15.75" customHeight="1">
      <c r="B254" s="37"/>
    </row>
    <row r="255" ht="15.75" customHeight="1">
      <c r="B255" s="37"/>
    </row>
    <row r="256" ht="15.75" customHeight="1">
      <c r="B256" s="37"/>
    </row>
    <row r="257" ht="15.75" customHeight="1">
      <c r="B257" s="37"/>
    </row>
    <row r="258" ht="15.75" customHeight="1">
      <c r="B258" s="37"/>
    </row>
    <row r="259" ht="15.75" customHeight="1">
      <c r="B259" s="37"/>
    </row>
    <row r="260" ht="15.75" customHeight="1">
      <c r="B260" s="37"/>
    </row>
    <row r="261" ht="15.75" customHeight="1">
      <c r="B261" s="37"/>
    </row>
    <row r="262" ht="15.75" customHeight="1">
      <c r="B262" s="37"/>
    </row>
    <row r="263" ht="15.75" customHeight="1">
      <c r="B263" s="37"/>
    </row>
    <row r="264" ht="15.75" customHeight="1">
      <c r="B264" s="37"/>
    </row>
    <row r="265" ht="15.75" customHeight="1">
      <c r="B265" s="37"/>
    </row>
    <row r="266" ht="15.75" customHeight="1">
      <c r="B266" s="37"/>
    </row>
    <row r="267" ht="15.75" customHeight="1">
      <c r="B267" s="37"/>
    </row>
    <row r="268" ht="15.75" customHeight="1">
      <c r="B268" s="37"/>
    </row>
    <row r="269" ht="15.75" customHeight="1">
      <c r="B269" s="37"/>
    </row>
    <row r="270" ht="15.75" customHeight="1">
      <c r="B270" s="37"/>
    </row>
    <row r="271" ht="15.75" customHeight="1">
      <c r="B271" s="37"/>
    </row>
    <row r="272" ht="15.75" customHeight="1">
      <c r="B272" s="37"/>
    </row>
    <row r="273" ht="15.75" customHeight="1">
      <c r="B273" s="37"/>
    </row>
    <row r="274" ht="15.75" customHeight="1">
      <c r="B274" s="37"/>
    </row>
    <row r="275" ht="15.75" customHeight="1">
      <c r="B275" s="37"/>
    </row>
    <row r="276" ht="15.75" customHeight="1">
      <c r="B276" s="37"/>
    </row>
    <row r="277" ht="15.75" customHeight="1">
      <c r="B277" s="37"/>
    </row>
    <row r="278" ht="15.75" customHeight="1">
      <c r="B278" s="37"/>
    </row>
    <row r="279" ht="15.75" customHeight="1">
      <c r="B279" s="37"/>
    </row>
    <row r="280" ht="15.75" customHeight="1">
      <c r="B280" s="37"/>
    </row>
    <row r="281" ht="15.75" customHeight="1">
      <c r="B281" s="37"/>
    </row>
    <row r="282" ht="15.75" customHeight="1">
      <c r="B282" s="37"/>
    </row>
    <row r="283" ht="15.75" customHeight="1">
      <c r="B283" s="37"/>
    </row>
    <row r="284" ht="15.75" customHeight="1">
      <c r="B284" s="37"/>
    </row>
    <row r="285" ht="15.75" customHeight="1">
      <c r="B285" s="37"/>
    </row>
    <row r="286" ht="15.75" customHeight="1">
      <c r="B286" s="37"/>
    </row>
    <row r="287" ht="15.75" customHeight="1">
      <c r="B287" s="37"/>
    </row>
    <row r="288" ht="15.75" customHeight="1">
      <c r="B288" s="37"/>
    </row>
    <row r="289" ht="15.75" customHeight="1">
      <c r="B289" s="37"/>
    </row>
    <row r="290" ht="15.75" customHeight="1">
      <c r="B290" s="37"/>
    </row>
    <row r="291" ht="15.75" customHeight="1">
      <c r="B291" s="37"/>
    </row>
    <row r="292" ht="15.75" customHeight="1">
      <c r="B292" s="37"/>
    </row>
    <row r="293" ht="15.75" customHeight="1">
      <c r="B293" s="37"/>
    </row>
    <row r="294" ht="15.75" customHeight="1">
      <c r="B294" s="37"/>
    </row>
    <row r="295" ht="15.75" customHeight="1">
      <c r="B295" s="37"/>
    </row>
    <row r="296" ht="15.75" customHeight="1">
      <c r="B296" s="37"/>
    </row>
    <row r="297" ht="15.75" customHeight="1">
      <c r="B297" s="37"/>
    </row>
    <row r="298" ht="15.75" customHeight="1">
      <c r="B298" s="37"/>
    </row>
    <row r="299" ht="15.75" customHeight="1">
      <c r="B299" s="37"/>
    </row>
    <row r="300" ht="15.75" customHeight="1">
      <c r="B300" s="37"/>
    </row>
    <row r="301" ht="15.75" customHeight="1">
      <c r="B301" s="37"/>
    </row>
    <row r="302" ht="15.75" customHeight="1">
      <c r="B302" s="37"/>
    </row>
    <row r="303" ht="15.75" customHeight="1">
      <c r="B303" s="37"/>
    </row>
    <row r="304" ht="15.75" customHeight="1">
      <c r="B304" s="37"/>
    </row>
    <row r="305" ht="15.75" customHeight="1">
      <c r="B305" s="37"/>
    </row>
    <row r="306" ht="15.75" customHeight="1">
      <c r="B306" s="37"/>
    </row>
    <row r="307" ht="15.75" customHeight="1">
      <c r="B307" s="37"/>
    </row>
    <row r="308" ht="15.75" customHeight="1">
      <c r="B308" s="37"/>
    </row>
    <row r="309" ht="15.75" customHeight="1">
      <c r="B309" s="37"/>
    </row>
    <row r="310" ht="15.75" customHeight="1">
      <c r="B310" s="37"/>
    </row>
    <row r="311" ht="15.75" customHeight="1">
      <c r="B311" s="37"/>
    </row>
    <row r="312" ht="15.75" customHeight="1">
      <c r="B312" s="37"/>
    </row>
    <row r="313" ht="15.75" customHeight="1">
      <c r="B313" s="37"/>
    </row>
    <row r="314" ht="15.75" customHeight="1">
      <c r="B314" s="37"/>
    </row>
    <row r="315" ht="15.75" customHeight="1">
      <c r="B315" s="37"/>
    </row>
    <row r="316" ht="15.75" customHeight="1">
      <c r="B316" s="37"/>
    </row>
    <row r="317" ht="15.75" customHeight="1">
      <c r="B317" s="37"/>
    </row>
    <row r="318" ht="15.75" customHeight="1">
      <c r="B318" s="37"/>
    </row>
    <row r="319" ht="15.75" customHeight="1">
      <c r="B319" s="37"/>
    </row>
    <row r="320" ht="15.75" customHeight="1">
      <c r="B320" s="37"/>
    </row>
    <row r="321" ht="15.75" customHeight="1">
      <c r="B321" s="37"/>
    </row>
    <row r="322" ht="15.75" customHeight="1">
      <c r="B322" s="37"/>
    </row>
    <row r="323" ht="15.75" customHeight="1">
      <c r="B323" s="37"/>
    </row>
    <row r="324" ht="15.75" customHeight="1">
      <c r="B324" s="37"/>
    </row>
    <row r="325" ht="15.75" customHeight="1">
      <c r="B325" s="37"/>
    </row>
    <row r="326" ht="15.75" customHeight="1">
      <c r="B326" s="37"/>
    </row>
    <row r="327" ht="15.75" customHeight="1">
      <c r="B327" s="37"/>
    </row>
    <row r="328" ht="15.75" customHeight="1">
      <c r="B328" s="37"/>
    </row>
    <row r="329" ht="15.75" customHeight="1">
      <c r="B329" s="37"/>
    </row>
    <row r="330" ht="15.75" customHeight="1">
      <c r="B330" s="37"/>
    </row>
    <row r="331" ht="15.75" customHeight="1">
      <c r="B331" s="37"/>
    </row>
    <row r="332" ht="15.75" customHeight="1">
      <c r="B332" s="37"/>
    </row>
    <row r="333" ht="15.75" customHeight="1">
      <c r="B333" s="37"/>
    </row>
    <row r="334" ht="15.75" customHeight="1">
      <c r="B334" s="37"/>
    </row>
    <row r="335" ht="15.75" customHeight="1">
      <c r="B335" s="37"/>
    </row>
    <row r="336" ht="15.75" customHeight="1">
      <c r="B336" s="37"/>
    </row>
    <row r="337" ht="15.75" customHeight="1">
      <c r="B337" s="37"/>
    </row>
    <row r="338" ht="15.75" customHeight="1">
      <c r="B338" s="37"/>
    </row>
    <row r="339" ht="15.75" customHeight="1">
      <c r="B339" s="37"/>
    </row>
    <row r="340" ht="15.75" customHeight="1">
      <c r="B340" s="37"/>
    </row>
    <row r="341" ht="15.75" customHeight="1">
      <c r="B341" s="37"/>
    </row>
    <row r="342" ht="15.75" customHeight="1">
      <c r="B342" s="37"/>
    </row>
    <row r="343" ht="15.75" customHeight="1">
      <c r="B343" s="37"/>
    </row>
    <row r="344" ht="15.75" customHeight="1">
      <c r="B344" s="37"/>
    </row>
    <row r="345" ht="15.75" customHeight="1">
      <c r="B345" s="37"/>
    </row>
    <row r="346" ht="15.75" customHeight="1">
      <c r="B346" s="37"/>
    </row>
    <row r="347" ht="15.75" customHeight="1">
      <c r="B347" s="37"/>
    </row>
    <row r="348" ht="15.75" customHeight="1">
      <c r="B348" s="37"/>
    </row>
    <row r="349" ht="15.75" customHeight="1">
      <c r="B349" s="37"/>
    </row>
    <row r="350" ht="15.75" customHeight="1">
      <c r="B350" s="37"/>
    </row>
    <row r="351" ht="15.75" customHeight="1">
      <c r="B351" s="37"/>
    </row>
    <row r="352" ht="15.75" customHeight="1">
      <c r="B352" s="37"/>
    </row>
    <row r="353" ht="15.75" customHeight="1">
      <c r="B353" s="37"/>
    </row>
    <row r="354" ht="15.75" customHeight="1">
      <c r="B354" s="37"/>
    </row>
    <row r="355" ht="15.75" customHeight="1">
      <c r="B355" s="37"/>
    </row>
    <row r="356" ht="15.75" customHeight="1">
      <c r="B356" s="37"/>
    </row>
    <row r="357" ht="15.75" customHeight="1">
      <c r="B357" s="37"/>
    </row>
    <row r="358" ht="15.75" customHeight="1">
      <c r="B358" s="37"/>
    </row>
    <row r="359" ht="15.75" customHeight="1">
      <c r="B359" s="37"/>
    </row>
    <row r="360" ht="15.75" customHeight="1">
      <c r="B360" s="37"/>
    </row>
    <row r="361" ht="15.75" customHeight="1">
      <c r="B361" s="37"/>
    </row>
    <row r="362" ht="15.75" customHeight="1">
      <c r="B362" s="37"/>
    </row>
    <row r="363" ht="15.75" customHeight="1">
      <c r="B363" s="37"/>
    </row>
    <row r="364" ht="15.75" customHeight="1">
      <c r="B364" s="37"/>
    </row>
    <row r="365" ht="15.75" customHeight="1">
      <c r="B365" s="37"/>
    </row>
    <row r="366" ht="15.75" customHeight="1">
      <c r="B366" s="37"/>
    </row>
    <row r="367" ht="15.75" customHeight="1">
      <c r="B367" s="37"/>
    </row>
    <row r="368" ht="15.75" customHeight="1">
      <c r="B368" s="37"/>
    </row>
    <row r="369" ht="15.75" customHeight="1">
      <c r="B369" s="37"/>
    </row>
    <row r="370" ht="15.75" customHeight="1">
      <c r="B370" s="37"/>
    </row>
    <row r="371" ht="15.75" customHeight="1">
      <c r="B371" s="37"/>
    </row>
    <row r="372" ht="15.75" customHeight="1">
      <c r="B372" s="37"/>
    </row>
    <row r="373" ht="15.75" customHeight="1">
      <c r="B373" s="37"/>
    </row>
    <row r="374" ht="15.75" customHeight="1">
      <c r="B374" s="37"/>
    </row>
    <row r="375" ht="15.75" customHeight="1">
      <c r="B375" s="37"/>
    </row>
    <row r="376" ht="15.75" customHeight="1">
      <c r="B376" s="37"/>
    </row>
    <row r="377" ht="15.75" customHeight="1">
      <c r="B377" s="37"/>
    </row>
    <row r="378" ht="15.75" customHeight="1">
      <c r="B378" s="37"/>
    </row>
    <row r="379" ht="15.75" customHeight="1">
      <c r="B379" s="37"/>
    </row>
    <row r="380" ht="15.75" customHeight="1">
      <c r="B380" s="37"/>
    </row>
    <row r="381" ht="15.75" customHeight="1">
      <c r="B381" s="37"/>
    </row>
    <row r="382" ht="15.75" customHeight="1">
      <c r="B382" s="37"/>
    </row>
    <row r="383" ht="15.75" customHeight="1">
      <c r="B383" s="37"/>
    </row>
    <row r="384" ht="15.75" customHeight="1">
      <c r="B384" s="37"/>
    </row>
    <row r="385" ht="15.75" customHeight="1">
      <c r="B385" s="37"/>
    </row>
    <row r="386" ht="15.75" customHeight="1">
      <c r="B386" s="37"/>
    </row>
    <row r="387" ht="15.75" customHeight="1">
      <c r="B387" s="37"/>
    </row>
    <row r="388" ht="15.75" customHeight="1">
      <c r="B388" s="37"/>
    </row>
    <row r="389" ht="15.75" customHeight="1">
      <c r="B389" s="37"/>
    </row>
    <row r="390" ht="15.75" customHeight="1">
      <c r="B390" s="37"/>
    </row>
    <row r="391" ht="15.75" customHeight="1">
      <c r="B391" s="37"/>
    </row>
    <row r="392" ht="15.75" customHeight="1">
      <c r="B392" s="37"/>
    </row>
    <row r="393" ht="15.75" customHeight="1">
      <c r="B393" s="37"/>
    </row>
    <row r="394" ht="15.75" customHeight="1">
      <c r="B394" s="37"/>
    </row>
    <row r="395" ht="15.75" customHeight="1">
      <c r="B395" s="37"/>
    </row>
    <row r="396" ht="15.75" customHeight="1">
      <c r="B396" s="37"/>
    </row>
    <row r="397" ht="15.75" customHeight="1">
      <c r="B397" s="37"/>
    </row>
    <row r="398" ht="15.75" customHeight="1">
      <c r="B398" s="37"/>
    </row>
    <row r="399" ht="15.75" customHeight="1">
      <c r="B399" s="37"/>
    </row>
    <row r="400" ht="15.75" customHeight="1">
      <c r="B400" s="37"/>
    </row>
    <row r="401" ht="15.75" customHeight="1">
      <c r="B401" s="37"/>
    </row>
    <row r="402" ht="15.75" customHeight="1">
      <c r="B402" s="37"/>
    </row>
    <row r="403" ht="15.75" customHeight="1">
      <c r="B403" s="37"/>
    </row>
    <row r="404" ht="15.75" customHeight="1">
      <c r="B404" s="37"/>
    </row>
    <row r="405" ht="15.75" customHeight="1">
      <c r="B405" s="37"/>
    </row>
    <row r="406" ht="15.75" customHeight="1">
      <c r="B406" s="37"/>
    </row>
    <row r="407" ht="15.75" customHeight="1">
      <c r="B407" s="37"/>
    </row>
    <row r="408" ht="15.75" customHeight="1">
      <c r="B408" s="37"/>
    </row>
    <row r="409" ht="15.75" customHeight="1">
      <c r="B409" s="37"/>
    </row>
    <row r="410" ht="15.75" customHeight="1">
      <c r="B410" s="37"/>
    </row>
    <row r="411" ht="15.75" customHeight="1">
      <c r="B411" s="37"/>
    </row>
    <row r="412" ht="15.75" customHeight="1">
      <c r="B412" s="37"/>
    </row>
    <row r="413" ht="15.75" customHeight="1">
      <c r="B413" s="37"/>
    </row>
    <row r="414" ht="15.75" customHeight="1">
      <c r="B414" s="37"/>
    </row>
    <row r="415" ht="15.75" customHeight="1">
      <c r="B415" s="37"/>
    </row>
    <row r="416" ht="15.75" customHeight="1">
      <c r="B416" s="37"/>
    </row>
    <row r="417" ht="15.75" customHeight="1">
      <c r="B417" s="37"/>
    </row>
    <row r="418" ht="15.75" customHeight="1">
      <c r="B418" s="37"/>
    </row>
    <row r="419" ht="15.75" customHeight="1">
      <c r="B419" s="37"/>
    </row>
    <row r="420" ht="15.75" customHeight="1">
      <c r="B420" s="37"/>
    </row>
    <row r="421" ht="15.75" customHeight="1">
      <c r="B421" s="37"/>
    </row>
    <row r="422" ht="15.75" customHeight="1">
      <c r="B422" s="37"/>
    </row>
    <row r="423" ht="15.75" customHeight="1">
      <c r="B423" s="37"/>
    </row>
    <row r="424" ht="15.75" customHeight="1">
      <c r="B424" s="37"/>
    </row>
    <row r="425" ht="15.75" customHeight="1">
      <c r="B425" s="37"/>
    </row>
    <row r="426" ht="15.75" customHeight="1">
      <c r="B426" s="37"/>
    </row>
    <row r="427" ht="15.75" customHeight="1">
      <c r="B427" s="37"/>
    </row>
    <row r="428" ht="15.75" customHeight="1">
      <c r="B428" s="37"/>
    </row>
    <row r="429" ht="15.75" customHeight="1">
      <c r="B429" s="37"/>
    </row>
    <row r="430" ht="15.75" customHeight="1">
      <c r="B430" s="37"/>
    </row>
    <row r="431" ht="15.75" customHeight="1">
      <c r="B431" s="37"/>
    </row>
    <row r="432" ht="15.75" customHeight="1">
      <c r="B432" s="37"/>
    </row>
    <row r="433" ht="15.75" customHeight="1">
      <c r="B433" s="37"/>
    </row>
    <row r="434" ht="15.75" customHeight="1">
      <c r="B434" s="37"/>
    </row>
    <row r="435" ht="15.75" customHeight="1">
      <c r="B435" s="37"/>
    </row>
    <row r="436" ht="15.75" customHeight="1">
      <c r="B436" s="37"/>
    </row>
    <row r="437" ht="15.75" customHeight="1">
      <c r="B437" s="37"/>
    </row>
    <row r="438" ht="15.75" customHeight="1">
      <c r="B438" s="37"/>
    </row>
    <row r="439" ht="15.75" customHeight="1">
      <c r="B439" s="37"/>
    </row>
    <row r="440" ht="15.75" customHeight="1">
      <c r="B440" s="37"/>
    </row>
    <row r="441" ht="15.75" customHeight="1">
      <c r="B441" s="37"/>
    </row>
    <row r="442" ht="15.75" customHeight="1">
      <c r="B442" s="37"/>
    </row>
    <row r="443" ht="15.75" customHeight="1">
      <c r="B443" s="37"/>
    </row>
    <row r="444" ht="15.75" customHeight="1">
      <c r="B444" s="37"/>
    </row>
    <row r="445" ht="15.75" customHeight="1">
      <c r="B445" s="37"/>
    </row>
    <row r="446" ht="15.75" customHeight="1">
      <c r="B446" s="37"/>
    </row>
    <row r="447" ht="15.75" customHeight="1">
      <c r="B447" s="37"/>
    </row>
    <row r="448" ht="15.75" customHeight="1">
      <c r="B448" s="37"/>
    </row>
    <row r="449" ht="15.75" customHeight="1">
      <c r="B449" s="37"/>
    </row>
    <row r="450" ht="15.75" customHeight="1">
      <c r="B450" s="37"/>
    </row>
    <row r="451" ht="15.75" customHeight="1">
      <c r="B451" s="37"/>
    </row>
    <row r="452" ht="15.75" customHeight="1">
      <c r="B452" s="37"/>
    </row>
    <row r="453" ht="15.75" customHeight="1">
      <c r="B453" s="37"/>
    </row>
    <row r="454" ht="15.75" customHeight="1">
      <c r="B454" s="37"/>
    </row>
    <row r="455" ht="15.75" customHeight="1">
      <c r="B455" s="37"/>
    </row>
    <row r="456" ht="15.75" customHeight="1">
      <c r="B456" s="37"/>
    </row>
    <row r="457" ht="15.75" customHeight="1">
      <c r="B457" s="37"/>
    </row>
    <row r="458" ht="15.75" customHeight="1">
      <c r="B458" s="37"/>
    </row>
    <row r="459" ht="15.75" customHeight="1">
      <c r="B459" s="37"/>
    </row>
    <row r="460" ht="15.75" customHeight="1">
      <c r="B460" s="37"/>
    </row>
    <row r="461" ht="15.75" customHeight="1">
      <c r="B461" s="37"/>
    </row>
    <row r="462" ht="15.75" customHeight="1">
      <c r="B462" s="37"/>
    </row>
    <row r="463" ht="15.75" customHeight="1">
      <c r="B463" s="37"/>
    </row>
    <row r="464" ht="15.75" customHeight="1">
      <c r="B464" s="37"/>
    </row>
    <row r="465" ht="15.75" customHeight="1">
      <c r="B465" s="37"/>
    </row>
    <row r="466" ht="15.75" customHeight="1">
      <c r="B466" s="37"/>
    </row>
    <row r="467" ht="15.75" customHeight="1">
      <c r="B467" s="37"/>
    </row>
    <row r="468" ht="15.75" customHeight="1">
      <c r="B468" s="37"/>
    </row>
    <row r="469" ht="15.75" customHeight="1">
      <c r="B469" s="37"/>
    </row>
    <row r="470" ht="15.75" customHeight="1">
      <c r="B470" s="37"/>
    </row>
    <row r="471" ht="15.75" customHeight="1">
      <c r="B471" s="37"/>
    </row>
    <row r="472" ht="15.75" customHeight="1">
      <c r="B472" s="37"/>
    </row>
    <row r="473" ht="15.75" customHeight="1">
      <c r="B473" s="37"/>
    </row>
    <row r="474" ht="15.75" customHeight="1">
      <c r="B474" s="37"/>
    </row>
    <row r="475" ht="15.75" customHeight="1">
      <c r="B475" s="37"/>
    </row>
    <row r="476" ht="15.75" customHeight="1">
      <c r="B476" s="37"/>
    </row>
    <row r="477" ht="15.75" customHeight="1">
      <c r="B477" s="37"/>
    </row>
    <row r="478" ht="15.75" customHeight="1">
      <c r="B478" s="37"/>
    </row>
    <row r="479" ht="15.75" customHeight="1">
      <c r="B479" s="37"/>
    </row>
    <row r="480" ht="15.75" customHeight="1">
      <c r="B480" s="37"/>
    </row>
    <row r="481" ht="15.75" customHeight="1">
      <c r="B481" s="37"/>
    </row>
    <row r="482" ht="15.75" customHeight="1">
      <c r="B482" s="37"/>
    </row>
    <row r="483" ht="15.75" customHeight="1">
      <c r="B483" s="37"/>
    </row>
    <row r="484" ht="15.75" customHeight="1">
      <c r="B484" s="37"/>
    </row>
    <row r="485" ht="15.75" customHeight="1">
      <c r="B485" s="37"/>
    </row>
    <row r="486" ht="15.75" customHeight="1">
      <c r="B486" s="37"/>
    </row>
    <row r="487" ht="15.75" customHeight="1">
      <c r="B487" s="37"/>
    </row>
    <row r="488" ht="15.75" customHeight="1">
      <c r="B488" s="37"/>
    </row>
    <row r="489" ht="15.75" customHeight="1">
      <c r="B489" s="37"/>
    </row>
    <row r="490" ht="15.75" customHeight="1">
      <c r="B490" s="37"/>
    </row>
    <row r="491" ht="15.75" customHeight="1">
      <c r="B491" s="37"/>
    </row>
    <row r="492" ht="15.75" customHeight="1">
      <c r="B492" s="37"/>
    </row>
    <row r="493" ht="15.75" customHeight="1">
      <c r="B493" s="37"/>
    </row>
    <row r="494" ht="15.75" customHeight="1">
      <c r="B494" s="37"/>
    </row>
    <row r="495" ht="15.75" customHeight="1">
      <c r="B495" s="37"/>
    </row>
    <row r="496" ht="15.75" customHeight="1">
      <c r="B496" s="37"/>
    </row>
    <row r="497" ht="15.75" customHeight="1">
      <c r="B497" s="37"/>
    </row>
    <row r="498" ht="15.75" customHeight="1">
      <c r="B498" s="37"/>
    </row>
    <row r="499" ht="15.75" customHeight="1">
      <c r="B499" s="37"/>
    </row>
    <row r="500" ht="15.75" customHeight="1">
      <c r="B500" s="37"/>
    </row>
    <row r="501" ht="15.75" customHeight="1">
      <c r="B501" s="37"/>
    </row>
    <row r="502" ht="15.75" customHeight="1">
      <c r="B502" s="37"/>
    </row>
    <row r="503" ht="15.75" customHeight="1">
      <c r="B503" s="37"/>
    </row>
    <row r="504" ht="15.75" customHeight="1">
      <c r="B504" s="37"/>
    </row>
    <row r="505" ht="15.75" customHeight="1">
      <c r="B505" s="37"/>
    </row>
    <row r="506" ht="15.75" customHeight="1">
      <c r="B506" s="37"/>
    </row>
    <row r="507" ht="15.75" customHeight="1">
      <c r="B507" s="37"/>
    </row>
    <row r="508" ht="15.75" customHeight="1">
      <c r="B508" s="37"/>
    </row>
    <row r="509" ht="15.75" customHeight="1">
      <c r="B509" s="37"/>
    </row>
    <row r="510" ht="15.75" customHeight="1">
      <c r="B510" s="37"/>
    </row>
    <row r="511" ht="15.75" customHeight="1">
      <c r="B511" s="37"/>
    </row>
    <row r="512" ht="15.75" customHeight="1">
      <c r="B512" s="37"/>
    </row>
    <row r="513" ht="15.75" customHeight="1">
      <c r="B513" s="37"/>
    </row>
    <row r="514" ht="15.75" customHeight="1">
      <c r="B514" s="37"/>
    </row>
    <row r="515" ht="15.75" customHeight="1">
      <c r="B515" s="37"/>
    </row>
    <row r="516" ht="15.75" customHeight="1">
      <c r="B516" s="37"/>
    </row>
    <row r="517" ht="15.75" customHeight="1">
      <c r="B517" s="37"/>
    </row>
    <row r="518" ht="15.75" customHeight="1">
      <c r="B518" s="37"/>
    </row>
    <row r="519" ht="15.75" customHeight="1">
      <c r="B519" s="37"/>
    </row>
    <row r="520" ht="15.75" customHeight="1">
      <c r="B520" s="37"/>
    </row>
    <row r="521" ht="15.75" customHeight="1">
      <c r="B521" s="37"/>
    </row>
    <row r="522" ht="15.75" customHeight="1">
      <c r="B522" s="37"/>
    </row>
    <row r="523" ht="15.75" customHeight="1">
      <c r="B523" s="37"/>
    </row>
    <row r="524" ht="15.75" customHeight="1">
      <c r="B524" s="37"/>
    </row>
    <row r="525" ht="15.75" customHeight="1">
      <c r="B525" s="37"/>
    </row>
    <row r="526" ht="15.75" customHeight="1">
      <c r="B526" s="37"/>
    </row>
    <row r="527" ht="15.75" customHeight="1">
      <c r="B527" s="37"/>
    </row>
    <row r="528" ht="15.75" customHeight="1">
      <c r="B528" s="37"/>
    </row>
    <row r="529" ht="15.75" customHeight="1">
      <c r="B529" s="37"/>
    </row>
    <row r="530" ht="15.75" customHeight="1">
      <c r="B530" s="37"/>
    </row>
    <row r="531" ht="15.75" customHeight="1">
      <c r="B531" s="37"/>
    </row>
    <row r="532" ht="15.75" customHeight="1">
      <c r="B532" s="37"/>
    </row>
    <row r="533" ht="15.75" customHeight="1">
      <c r="B533" s="37"/>
    </row>
    <row r="534" ht="15.75" customHeight="1">
      <c r="B534" s="37"/>
    </row>
    <row r="535" ht="15.75" customHeight="1">
      <c r="B535" s="37"/>
    </row>
    <row r="536" ht="15.75" customHeight="1">
      <c r="B536" s="37"/>
    </row>
    <row r="537" ht="15.75" customHeight="1">
      <c r="B537" s="37"/>
    </row>
    <row r="538" ht="15.75" customHeight="1">
      <c r="B538" s="37"/>
    </row>
    <row r="539" ht="15.75" customHeight="1">
      <c r="B539" s="37"/>
    </row>
    <row r="540" ht="15.75" customHeight="1">
      <c r="B540" s="37"/>
    </row>
    <row r="541" ht="15.75" customHeight="1">
      <c r="B541" s="37"/>
    </row>
    <row r="542" ht="15.75" customHeight="1">
      <c r="B542" s="37"/>
    </row>
    <row r="543" ht="15.75" customHeight="1">
      <c r="B543" s="37"/>
    </row>
    <row r="544" ht="15.75" customHeight="1">
      <c r="B544" s="37"/>
    </row>
    <row r="545" ht="15.75" customHeight="1">
      <c r="B545" s="37"/>
    </row>
    <row r="546" ht="15.75" customHeight="1">
      <c r="B546" s="37"/>
    </row>
    <row r="547" ht="15.75" customHeight="1">
      <c r="B547" s="37"/>
    </row>
    <row r="548" ht="15.75" customHeight="1">
      <c r="B548" s="37"/>
    </row>
    <row r="549" ht="15.75" customHeight="1">
      <c r="B549" s="37"/>
    </row>
    <row r="550" ht="15.75" customHeight="1">
      <c r="B550" s="37"/>
    </row>
    <row r="551" ht="15.75" customHeight="1">
      <c r="B551" s="37"/>
    </row>
    <row r="552" ht="15.75" customHeight="1">
      <c r="B552" s="37"/>
    </row>
    <row r="553" ht="15.75" customHeight="1">
      <c r="B553" s="37"/>
    </row>
    <row r="554" ht="15.75" customHeight="1">
      <c r="B554" s="37"/>
    </row>
    <row r="555" ht="15.75" customHeight="1">
      <c r="B555" s="37"/>
    </row>
    <row r="556" ht="15.75" customHeight="1">
      <c r="B556" s="37"/>
    </row>
    <row r="557" ht="15.75" customHeight="1">
      <c r="B557" s="37"/>
    </row>
    <row r="558" ht="15.75" customHeight="1">
      <c r="B558" s="37"/>
    </row>
    <row r="559" ht="15.75" customHeight="1">
      <c r="B559" s="37"/>
    </row>
    <row r="560" ht="15.75" customHeight="1">
      <c r="B560" s="37"/>
    </row>
    <row r="561" ht="15.75" customHeight="1">
      <c r="B561" s="37"/>
    </row>
    <row r="562" ht="15.75" customHeight="1">
      <c r="B562" s="37"/>
    </row>
    <row r="563" ht="15.75" customHeight="1">
      <c r="B563" s="37"/>
    </row>
    <row r="564" ht="15.75" customHeight="1">
      <c r="B564" s="37"/>
    </row>
    <row r="565" ht="15.75" customHeight="1">
      <c r="B565" s="37"/>
    </row>
    <row r="566" ht="15.75" customHeight="1">
      <c r="B566" s="37"/>
    </row>
    <row r="567" ht="15.75" customHeight="1">
      <c r="B567" s="37"/>
    </row>
    <row r="568" ht="15.75" customHeight="1">
      <c r="B568" s="37"/>
    </row>
    <row r="569" ht="15.75" customHeight="1">
      <c r="B569" s="37"/>
    </row>
    <row r="570" ht="15.75" customHeight="1">
      <c r="B570" s="37"/>
    </row>
    <row r="571" ht="15.75" customHeight="1">
      <c r="B571" s="37"/>
    </row>
    <row r="572" ht="15.75" customHeight="1">
      <c r="B572" s="37"/>
    </row>
    <row r="573" ht="15.75" customHeight="1">
      <c r="B573" s="37"/>
    </row>
    <row r="574" ht="15.75" customHeight="1">
      <c r="B574" s="37"/>
    </row>
    <row r="575" ht="15.75" customHeight="1">
      <c r="B575" s="37"/>
    </row>
    <row r="576" ht="15.75" customHeight="1">
      <c r="B576" s="37"/>
    </row>
    <row r="577" ht="15.75" customHeight="1">
      <c r="B577" s="37"/>
    </row>
    <row r="578" ht="15.75" customHeight="1">
      <c r="B578" s="37"/>
    </row>
    <row r="579" ht="15.75" customHeight="1">
      <c r="B579" s="37"/>
    </row>
    <row r="580" ht="15.75" customHeight="1">
      <c r="B580" s="37"/>
    </row>
    <row r="581" ht="15.75" customHeight="1">
      <c r="B581" s="37"/>
    </row>
    <row r="582" ht="15.75" customHeight="1">
      <c r="B582" s="37"/>
    </row>
    <row r="583" ht="15.75" customHeight="1">
      <c r="B583" s="37"/>
    </row>
    <row r="584" ht="15.75" customHeight="1">
      <c r="B584" s="37"/>
    </row>
    <row r="585" ht="15.75" customHeight="1">
      <c r="B585" s="37"/>
    </row>
    <row r="586" ht="15.75" customHeight="1">
      <c r="B586" s="37"/>
    </row>
    <row r="587" ht="15.75" customHeight="1">
      <c r="B587" s="37"/>
    </row>
    <row r="588" ht="15.75" customHeight="1">
      <c r="B588" s="37"/>
    </row>
    <row r="589" ht="15.75" customHeight="1">
      <c r="B589" s="37"/>
    </row>
    <row r="590" ht="15.75" customHeight="1">
      <c r="B590" s="37"/>
    </row>
    <row r="591" ht="15.75" customHeight="1">
      <c r="B591" s="37"/>
    </row>
    <row r="592" ht="15.75" customHeight="1">
      <c r="B592" s="37"/>
    </row>
    <row r="593" ht="15.75" customHeight="1">
      <c r="B593" s="37"/>
    </row>
    <row r="594" ht="15.75" customHeight="1">
      <c r="B594" s="37"/>
    </row>
    <row r="595" ht="15.75" customHeight="1">
      <c r="B595" s="37"/>
    </row>
    <row r="596" ht="15.75" customHeight="1">
      <c r="B596" s="37"/>
    </row>
    <row r="597" ht="15.75" customHeight="1">
      <c r="B597" s="37"/>
    </row>
    <row r="598" ht="15.75" customHeight="1">
      <c r="B598" s="37"/>
    </row>
    <row r="599" ht="15.75" customHeight="1">
      <c r="B599" s="37"/>
    </row>
    <row r="600" ht="15.75" customHeight="1">
      <c r="B600" s="37"/>
    </row>
    <row r="601" ht="15.75" customHeight="1">
      <c r="B601" s="37"/>
    </row>
    <row r="602" ht="15.75" customHeight="1">
      <c r="B602" s="37"/>
    </row>
    <row r="603" ht="15.75" customHeight="1">
      <c r="B603" s="37"/>
    </row>
    <row r="604" ht="15.75" customHeight="1">
      <c r="B604" s="37"/>
    </row>
    <row r="605" ht="15.75" customHeight="1">
      <c r="B605" s="37"/>
    </row>
    <row r="606" ht="15.75" customHeight="1">
      <c r="B606" s="37"/>
    </row>
    <row r="607" ht="15.75" customHeight="1">
      <c r="B607" s="37"/>
    </row>
    <row r="608" ht="15.75" customHeight="1">
      <c r="B608" s="37"/>
    </row>
    <row r="609" ht="15.75" customHeight="1">
      <c r="B609" s="37"/>
    </row>
    <row r="610" ht="15.75" customHeight="1">
      <c r="B610" s="37"/>
    </row>
    <row r="611" ht="15.75" customHeight="1">
      <c r="B611" s="37"/>
    </row>
    <row r="612" ht="15.75" customHeight="1">
      <c r="B612" s="37"/>
    </row>
    <row r="613" ht="15.75" customHeight="1">
      <c r="B613" s="37"/>
    </row>
    <row r="614" ht="15.75" customHeight="1">
      <c r="B614" s="37"/>
    </row>
    <row r="615" ht="15.75" customHeight="1">
      <c r="B615" s="37"/>
    </row>
    <row r="616" ht="15.75" customHeight="1">
      <c r="B616" s="37"/>
    </row>
    <row r="617" ht="15.75" customHeight="1">
      <c r="B617" s="37"/>
    </row>
    <row r="618" ht="15.75" customHeight="1">
      <c r="B618" s="37"/>
    </row>
    <row r="619" ht="15.75" customHeight="1">
      <c r="B619" s="37"/>
    </row>
    <row r="620" ht="15.75" customHeight="1">
      <c r="B620" s="37"/>
    </row>
    <row r="621" ht="15.75" customHeight="1">
      <c r="B621" s="37"/>
    </row>
    <row r="622" ht="15.75" customHeight="1">
      <c r="B622" s="37"/>
    </row>
    <row r="623" ht="15.75" customHeight="1">
      <c r="B623" s="37"/>
    </row>
    <row r="624" ht="15.75" customHeight="1">
      <c r="B624" s="37"/>
    </row>
    <row r="625" ht="15.75" customHeight="1">
      <c r="B625" s="37"/>
    </row>
    <row r="626" ht="15.75" customHeight="1">
      <c r="B626" s="37"/>
    </row>
    <row r="627" ht="15.75" customHeight="1">
      <c r="B627" s="37"/>
    </row>
    <row r="628" ht="15.75" customHeight="1">
      <c r="B628" s="37"/>
    </row>
    <row r="629" ht="15.75" customHeight="1">
      <c r="B629" s="37"/>
    </row>
    <row r="630" ht="15.75" customHeight="1">
      <c r="B630" s="37"/>
    </row>
    <row r="631" ht="15.75" customHeight="1">
      <c r="B631" s="37"/>
    </row>
    <row r="632" ht="15.75" customHeight="1">
      <c r="B632" s="37"/>
    </row>
    <row r="633" ht="15.75" customHeight="1">
      <c r="B633" s="37"/>
    </row>
    <row r="634" ht="15.75" customHeight="1">
      <c r="B634" s="37"/>
    </row>
    <row r="635" ht="15.75" customHeight="1">
      <c r="B635" s="37"/>
    </row>
    <row r="636" ht="15.75" customHeight="1">
      <c r="B636" s="37"/>
    </row>
    <row r="637" ht="15.75" customHeight="1">
      <c r="B637" s="37"/>
    </row>
    <row r="638" ht="15.75" customHeight="1">
      <c r="B638" s="37"/>
    </row>
    <row r="639" ht="15.75" customHeight="1">
      <c r="B639" s="37"/>
    </row>
    <row r="640" ht="15.75" customHeight="1">
      <c r="B640" s="37"/>
    </row>
    <row r="641" ht="15.75" customHeight="1">
      <c r="B641" s="37"/>
    </row>
    <row r="642" ht="15.75" customHeight="1">
      <c r="B642" s="37"/>
    </row>
    <row r="643" ht="15.75" customHeight="1">
      <c r="B643" s="37"/>
    </row>
    <row r="644" ht="15.75" customHeight="1">
      <c r="B644" s="37"/>
    </row>
    <row r="645" ht="15.75" customHeight="1">
      <c r="B645" s="37"/>
    </row>
    <row r="646" ht="15.75" customHeight="1">
      <c r="B646" s="37"/>
    </row>
    <row r="647" ht="15.75" customHeight="1">
      <c r="B647" s="37"/>
    </row>
    <row r="648" ht="15.75" customHeight="1">
      <c r="B648" s="37"/>
    </row>
    <row r="649" ht="15.75" customHeight="1">
      <c r="B649" s="37"/>
    </row>
    <row r="650" ht="15.75" customHeight="1">
      <c r="B650" s="37"/>
    </row>
    <row r="651" ht="15.75" customHeight="1">
      <c r="B651" s="37"/>
    </row>
    <row r="652" ht="15.75" customHeight="1">
      <c r="B652" s="37"/>
    </row>
    <row r="653" ht="15.75" customHeight="1">
      <c r="B653" s="37"/>
    </row>
    <row r="654" ht="15.75" customHeight="1">
      <c r="B654" s="37"/>
    </row>
    <row r="655" ht="15.75" customHeight="1">
      <c r="B655" s="37"/>
    </row>
    <row r="656" ht="15.75" customHeight="1">
      <c r="B656" s="37"/>
    </row>
    <row r="657" ht="15.75" customHeight="1">
      <c r="B657" s="37"/>
    </row>
    <row r="658" ht="15.75" customHeight="1">
      <c r="B658" s="37"/>
    </row>
    <row r="659" ht="15.75" customHeight="1">
      <c r="B659" s="37"/>
    </row>
    <row r="660" ht="15.75" customHeight="1">
      <c r="B660" s="37"/>
    </row>
    <row r="661" ht="15.75" customHeight="1">
      <c r="B661" s="37"/>
    </row>
    <row r="662" ht="15.75" customHeight="1">
      <c r="B662" s="37"/>
    </row>
    <row r="663" ht="15.75" customHeight="1">
      <c r="B663" s="37"/>
    </row>
    <row r="664" ht="15.75" customHeight="1">
      <c r="B664" s="37"/>
    </row>
    <row r="665" ht="15.75" customHeight="1">
      <c r="B665" s="37"/>
    </row>
    <row r="666" ht="15.75" customHeight="1">
      <c r="B666" s="37"/>
    </row>
    <row r="667" ht="15.75" customHeight="1">
      <c r="B667" s="37"/>
    </row>
    <row r="668" ht="15.75" customHeight="1">
      <c r="B668" s="37"/>
    </row>
    <row r="669" ht="15.75" customHeight="1">
      <c r="B669" s="37"/>
    </row>
    <row r="670" ht="15.75" customHeight="1">
      <c r="B670" s="37"/>
    </row>
    <row r="671" ht="15.75" customHeight="1">
      <c r="B671" s="37"/>
    </row>
    <row r="672" ht="15.75" customHeight="1">
      <c r="B672" s="37"/>
    </row>
    <row r="673" ht="15.75" customHeight="1">
      <c r="B673" s="37"/>
    </row>
    <row r="674" ht="15.75" customHeight="1">
      <c r="B674" s="37"/>
    </row>
    <row r="675" ht="15.75" customHeight="1">
      <c r="B675" s="37"/>
    </row>
    <row r="676" ht="15.75" customHeight="1">
      <c r="B676" s="37"/>
    </row>
    <row r="677" ht="15.75" customHeight="1">
      <c r="B677" s="37"/>
    </row>
    <row r="678" ht="15.75" customHeight="1">
      <c r="B678" s="37"/>
    </row>
    <row r="679" ht="15.75" customHeight="1">
      <c r="B679" s="37"/>
    </row>
    <row r="680" ht="15.75" customHeight="1">
      <c r="B680" s="37"/>
    </row>
    <row r="681" ht="15.75" customHeight="1">
      <c r="B681" s="37"/>
    </row>
    <row r="682" ht="15.75" customHeight="1">
      <c r="B682" s="37"/>
    </row>
    <row r="683" ht="15.75" customHeight="1">
      <c r="B683" s="37"/>
    </row>
    <row r="684" ht="15.75" customHeight="1">
      <c r="B684" s="37"/>
    </row>
    <row r="685" ht="15.75" customHeight="1">
      <c r="B685" s="37"/>
    </row>
    <row r="686" ht="15.75" customHeight="1">
      <c r="B686" s="37"/>
    </row>
    <row r="687" ht="15.75" customHeight="1">
      <c r="B687" s="37"/>
    </row>
    <row r="688" ht="15.75" customHeight="1">
      <c r="B688" s="37"/>
    </row>
    <row r="689" ht="15.75" customHeight="1">
      <c r="B689" s="37"/>
    </row>
    <row r="690" ht="15.75" customHeight="1">
      <c r="B690" s="37"/>
    </row>
    <row r="691" ht="15.75" customHeight="1">
      <c r="B691" s="37"/>
    </row>
    <row r="692" ht="15.75" customHeight="1">
      <c r="B692" s="37"/>
    </row>
    <row r="693" ht="15.75" customHeight="1">
      <c r="B693" s="37"/>
    </row>
    <row r="694" ht="15.75" customHeight="1">
      <c r="B694" s="37"/>
    </row>
    <row r="695" ht="15.75" customHeight="1">
      <c r="B695" s="37"/>
    </row>
    <row r="696" ht="15.75" customHeight="1">
      <c r="B696" s="37"/>
    </row>
    <row r="697" ht="15.75" customHeight="1">
      <c r="B697" s="37"/>
    </row>
    <row r="698" ht="15.75" customHeight="1">
      <c r="B698" s="37"/>
    </row>
    <row r="699" ht="15.75" customHeight="1">
      <c r="B699" s="37"/>
    </row>
    <row r="700" ht="15.75" customHeight="1">
      <c r="B700" s="37"/>
    </row>
    <row r="701" ht="15.75" customHeight="1">
      <c r="B701" s="37"/>
    </row>
    <row r="702" ht="15.75" customHeight="1">
      <c r="B702" s="37"/>
    </row>
    <row r="703" ht="15.75" customHeight="1">
      <c r="B703" s="37"/>
    </row>
    <row r="704" ht="15.75" customHeight="1">
      <c r="B704" s="37"/>
    </row>
    <row r="705" ht="15.75" customHeight="1">
      <c r="B705" s="37"/>
    </row>
    <row r="706" ht="15.75" customHeight="1">
      <c r="B706" s="37"/>
    </row>
    <row r="707" ht="15.75" customHeight="1">
      <c r="B707" s="37"/>
    </row>
    <row r="708" ht="15.75" customHeight="1">
      <c r="B708" s="37"/>
    </row>
    <row r="709" ht="15.75" customHeight="1">
      <c r="B709" s="37"/>
    </row>
    <row r="710" ht="15.75" customHeight="1">
      <c r="B710" s="37"/>
    </row>
    <row r="711" ht="15.75" customHeight="1">
      <c r="B711" s="37"/>
    </row>
    <row r="712" ht="15.75" customHeight="1">
      <c r="B712" s="37"/>
    </row>
    <row r="713" ht="15.75" customHeight="1">
      <c r="B713" s="37"/>
    </row>
    <row r="714" ht="15.75" customHeight="1">
      <c r="B714" s="37"/>
    </row>
    <row r="715" ht="15.75" customHeight="1">
      <c r="B715" s="37"/>
    </row>
    <row r="716" ht="15.75" customHeight="1">
      <c r="B716" s="37"/>
    </row>
    <row r="717" ht="15.75" customHeight="1">
      <c r="B717" s="37"/>
    </row>
    <row r="718" ht="15.75" customHeight="1">
      <c r="B718" s="37"/>
    </row>
    <row r="719" ht="15.75" customHeight="1">
      <c r="B719" s="37"/>
    </row>
    <row r="720" ht="15.75" customHeight="1">
      <c r="B720" s="37"/>
    </row>
    <row r="721" ht="15.75" customHeight="1">
      <c r="B721" s="37"/>
    </row>
    <row r="722" ht="15.75" customHeight="1">
      <c r="B722" s="37"/>
    </row>
    <row r="723" ht="15.75" customHeight="1">
      <c r="B723" s="37"/>
    </row>
    <row r="724" ht="15.75" customHeight="1">
      <c r="B724" s="37"/>
    </row>
    <row r="725" ht="15.75" customHeight="1">
      <c r="B725" s="37"/>
    </row>
    <row r="726" ht="15.75" customHeight="1">
      <c r="B726" s="37"/>
    </row>
    <row r="727" ht="15.75" customHeight="1">
      <c r="B727" s="37"/>
    </row>
    <row r="728" ht="15.75" customHeight="1">
      <c r="B728" s="37"/>
    </row>
    <row r="729" ht="15.75" customHeight="1">
      <c r="B729" s="37"/>
    </row>
    <row r="730" ht="15.75" customHeight="1">
      <c r="B730" s="37"/>
    </row>
    <row r="731" ht="15.75" customHeight="1">
      <c r="B731" s="37"/>
    </row>
    <row r="732" ht="15.75" customHeight="1">
      <c r="B732" s="37"/>
    </row>
    <row r="733" ht="15.75" customHeight="1">
      <c r="B733" s="37"/>
    </row>
    <row r="734" ht="15.75" customHeight="1">
      <c r="B734" s="37"/>
    </row>
    <row r="735" ht="15.75" customHeight="1">
      <c r="B735" s="37"/>
    </row>
    <row r="736" ht="15.75" customHeight="1">
      <c r="B736" s="37"/>
    </row>
    <row r="737" ht="15.75" customHeight="1">
      <c r="B737" s="37"/>
    </row>
    <row r="738" ht="15.75" customHeight="1">
      <c r="B738" s="37"/>
    </row>
    <row r="739" ht="15.75" customHeight="1">
      <c r="B739" s="37"/>
    </row>
    <row r="740" ht="15.75" customHeight="1">
      <c r="B740" s="37"/>
    </row>
    <row r="741" ht="15.75" customHeight="1">
      <c r="B741" s="37"/>
    </row>
    <row r="742" ht="15.75" customHeight="1">
      <c r="B742" s="37"/>
    </row>
    <row r="743" ht="15.75" customHeight="1">
      <c r="B743" s="37"/>
    </row>
    <row r="744" ht="15.75" customHeight="1">
      <c r="B744" s="37"/>
    </row>
    <row r="745" ht="15.75" customHeight="1">
      <c r="B745" s="37"/>
    </row>
    <row r="746" ht="15.75" customHeight="1">
      <c r="B746" s="37"/>
    </row>
    <row r="747" ht="15.75" customHeight="1">
      <c r="B747" s="37"/>
    </row>
    <row r="748" ht="15.75" customHeight="1">
      <c r="B748" s="37"/>
    </row>
    <row r="749" ht="15.75" customHeight="1">
      <c r="B749" s="37"/>
    </row>
    <row r="750" ht="15.75" customHeight="1">
      <c r="B750" s="37"/>
    </row>
    <row r="751" ht="15.75" customHeight="1">
      <c r="B751" s="37"/>
    </row>
    <row r="752" ht="15.75" customHeight="1">
      <c r="B752" s="37"/>
    </row>
    <row r="753" ht="15.75" customHeight="1">
      <c r="B753" s="37"/>
    </row>
    <row r="754" ht="15.75" customHeight="1">
      <c r="B754" s="37"/>
    </row>
    <row r="755" ht="15.75" customHeight="1">
      <c r="B755" s="37"/>
    </row>
    <row r="756" ht="15.75" customHeight="1">
      <c r="B756" s="37"/>
    </row>
    <row r="757" ht="15.75" customHeight="1">
      <c r="B757" s="37"/>
    </row>
    <row r="758" ht="15.75" customHeight="1">
      <c r="B758" s="37"/>
    </row>
    <row r="759" ht="15.75" customHeight="1">
      <c r="B759" s="37"/>
    </row>
    <row r="760" ht="15.75" customHeight="1">
      <c r="B760" s="37"/>
    </row>
    <row r="761" ht="15.75" customHeight="1">
      <c r="B761" s="37"/>
    </row>
    <row r="762" ht="15.75" customHeight="1">
      <c r="B762" s="37"/>
    </row>
    <row r="763" ht="15.75" customHeight="1">
      <c r="B763" s="37"/>
    </row>
    <row r="764" ht="15.75" customHeight="1">
      <c r="B764" s="37"/>
    </row>
    <row r="765" ht="15.75" customHeight="1">
      <c r="B765" s="37"/>
    </row>
    <row r="766" ht="15.75" customHeight="1">
      <c r="B766" s="37"/>
    </row>
    <row r="767" ht="15.75" customHeight="1">
      <c r="B767" s="37"/>
    </row>
    <row r="768" ht="15.75" customHeight="1">
      <c r="B768" s="37"/>
    </row>
    <row r="769" ht="15.75" customHeight="1">
      <c r="B769" s="37"/>
    </row>
    <row r="770" ht="15.75" customHeight="1">
      <c r="B770" s="37"/>
    </row>
    <row r="771" ht="15.75" customHeight="1">
      <c r="B771" s="37"/>
    </row>
    <row r="772" ht="15.75" customHeight="1">
      <c r="B772" s="37"/>
    </row>
    <row r="773" ht="15.75" customHeight="1">
      <c r="B773" s="37"/>
    </row>
    <row r="774" ht="15.75" customHeight="1">
      <c r="B774" s="37"/>
    </row>
    <row r="775" ht="15.75" customHeight="1">
      <c r="B775" s="37"/>
    </row>
    <row r="776" ht="15.75" customHeight="1">
      <c r="B776" s="37"/>
    </row>
    <row r="777" ht="15.75" customHeight="1">
      <c r="B777" s="37"/>
    </row>
    <row r="778" ht="15.75" customHeight="1">
      <c r="B778" s="37"/>
    </row>
    <row r="779" ht="15.75" customHeight="1">
      <c r="B779" s="37"/>
    </row>
    <row r="780" ht="15.75" customHeight="1">
      <c r="B780" s="37"/>
    </row>
    <row r="781" ht="15.75" customHeight="1">
      <c r="B781" s="37"/>
    </row>
    <row r="782" ht="15.75" customHeight="1">
      <c r="B782" s="37"/>
    </row>
    <row r="783" ht="15.75" customHeight="1">
      <c r="B783" s="37"/>
    </row>
    <row r="784" ht="15.75" customHeight="1">
      <c r="B784" s="37"/>
    </row>
    <row r="785" ht="15.75" customHeight="1">
      <c r="B785" s="37"/>
    </row>
    <row r="786" ht="15.75" customHeight="1">
      <c r="B786" s="37"/>
    </row>
    <row r="787" ht="15.75" customHeight="1">
      <c r="B787" s="37"/>
    </row>
    <row r="788" ht="15.75" customHeight="1">
      <c r="B788" s="37"/>
    </row>
    <row r="789" ht="15.75" customHeight="1">
      <c r="B789" s="37"/>
    </row>
    <row r="790" ht="15.75" customHeight="1">
      <c r="B790" s="37"/>
    </row>
    <row r="791" ht="15.75" customHeight="1">
      <c r="B791" s="37"/>
    </row>
    <row r="792" ht="15.75" customHeight="1">
      <c r="B792" s="37"/>
    </row>
    <row r="793" ht="15.75" customHeight="1">
      <c r="B793" s="37"/>
    </row>
    <row r="794" ht="15.75" customHeight="1">
      <c r="B794" s="37"/>
    </row>
    <row r="795" ht="15.75" customHeight="1">
      <c r="B795" s="37"/>
    </row>
    <row r="796" ht="15.75" customHeight="1">
      <c r="B796" s="37"/>
    </row>
    <row r="797" ht="15.75" customHeight="1">
      <c r="B797" s="37"/>
    </row>
    <row r="798" ht="15.75" customHeight="1">
      <c r="B798" s="37"/>
    </row>
    <row r="799" ht="15.75" customHeight="1">
      <c r="B799" s="37"/>
    </row>
    <row r="800" ht="15.75" customHeight="1">
      <c r="B800" s="37"/>
    </row>
    <row r="801" ht="15.75" customHeight="1">
      <c r="B801" s="37"/>
    </row>
    <row r="802" ht="15.75" customHeight="1">
      <c r="B802" s="37"/>
    </row>
    <row r="803" ht="15.75" customHeight="1">
      <c r="B803" s="37"/>
    </row>
    <row r="804" ht="15.75" customHeight="1">
      <c r="B804" s="37"/>
    </row>
    <row r="805" ht="15.75" customHeight="1">
      <c r="B805" s="37"/>
    </row>
    <row r="806" ht="15.75" customHeight="1">
      <c r="B806" s="37"/>
    </row>
    <row r="807" ht="15.75" customHeight="1">
      <c r="B807" s="37"/>
    </row>
    <row r="808" ht="15.75" customHeight="1">
      <c r="B808" s="37"/>
    </row>
    <row r="809" ht="15.75" customHeight="1">
      <c r="B809" s="37"/>
    </row>
    <row r="810" ht="15.75" customHeight="1">
      <c r="B810" s="37"/>
    </row>
    <row r="811" ht="15.75" customHeight="1">
      <c r="B811" s="37"/>
    </row>
    <row r="812" ht="15.75" customHeight="1">
      <c r="B812" s="37"/>
    </row>
    <row r="813" ht="15.75" customHeight="1">
      <c r="B813" s="37"/>
    </row>
    <row r="814" ht="15.75" customHeight="1">
      <c r="B814" s="37"/>
    </row>
    <row r="815" ht="15.75" customHeight="1">
      <c r="B815" s="37"/>
    </row>
    <row r="816" ht="15.75" customHeight="1">
      <c r="B816" s="37"/>
    </row>
    <row r="817" ht="15.75" customHeight="1">
      <c r="B817" s="37"/>
    </row>
    <row r="818" ht="15.75" customHeight="1">
      <c r="B818" s="37"/>
    </row>
    <row r="819" ht="15.75" customHeight="1">
      <c r="B819" s="37"/>
    </row>
    <row r="820" ht="15.75" customHeight="1">
      <c r="B820" s="37"/>
    </row>
    <row r="821" ht="15.75" customHeight="1">
      <c r="B821" s="37"/>
    </row>
    <row r="822" ht="15.75" customHeight="1">
      <c r="B822" s="37"/>
    </row>
    <row r="823" ht="15.75" customHeight="1">
      <c r="B823" s="37"/>
    </row>
    <row r="824" ht="15.75" customHeight="1">
      <c r="B824" s="37"/>
    </row>
    <row r="825" ht="15.75" customHeight="1">
      <c r="B825" s="37"/>
    </row>
    <row r="826" ht="15.75" customHeight="1">
      <c r="B826" s="37"/>
    </row>
    <row r="827" ht="15.75" customHeight="1">
      <c r="B827" s="37"/>
    </row>
    <row r="828" ht="15.75" customHeight="1">
      <c r="B828" s="37"/>
    </row>
    <row r="829" ht="15.75" customHeight="1">
      <c r="B829" s="37"/>
    </row>
    <row r="830" ht="15.75" customHeight="1">
      <c r="B830" s="37"/>
    </row>
    <row r="831" ht="15.75" customHeight="1">
      <c r="B831" s="37"/>
    </row>
    <row r="832" ht="15.75" customHeight="1">
      <c r="B832" s="37"/>
    </row>
    <row r="833" ht="15.75" customHeight="1">
      <c r="B833" s="37"/>
    </row>
    <row r="834" ht="15.75" customHeight="1">
      <c r="B834" s="37"/>
    </row>
    <row r="835" ht="15.75" customHeight="1">
      <c r="B835" s="37"/>
    </row>
    <row r="836" ht="15.75" customHeight="1">
      <c r="B836" s="37"/>
    </row>
    <row r="837" ht="15.75" customHeight="1">
      <c r="B837" s="37"/>
    </row>
    <row r="838" ht="15.75" customHeight="1">
      <c r="B838" s="37"/>
    </row>
    <row r="839" ht="15.75" customHeight="1">
      <c r="B839" s="37"/>
    </row>
    <row r="840" ht="15.75" customHeight="1">
      <c r="B840" s="37"/>
    </row>
    <row r="841" ht="15.75" customHeight="1">
      <c r="B841" s="37"/>
    </row>
    <row r="842" ht="15.75" customHeight="1">
      <c r="B842" s="37"/>
    </row>
    <row r="843" ht="15.75" customHeight="1">
      <c r="B843" s="37"/>
    </row>
    <row r="844" ht="15.75" customHeight="1">
      <c r="B844" s="37"/>
    </row>
    <row r="845" ht="15.75" customHeight="1">
      <c r="B845" s="37"/>
    </row>
    <row r="846" ht="15.75" customHeight="1">
      <c r="B846" s="37"/>
    </row>
    <row r="847" ht="15.75" customHeight="1">
      <c r="B847" s="37"/>
    </row>
    <row r="848" ht="15.75" customHeight="1">
      <c r="B848" s="37"/>
    </row>
    <row r="849" ht="15.75" customHeight="1">
      <c r="B849" s="37"/>
    </row>
    <row r="850" ht="15.75" customHeight="1">
      <c r="B850" s="37"/>
    </row>
    <row r="851" ht="15.75" customHeight="1">
      <c r="B851" s="37"/>
    </row>
    <row r="852" ht="15.75" customHeight="1">
      <c r="B852" s="37"/>
    </row>
    <row r="853" ht="15.75" customHeight="1">
      <c r="B853" s="37"/>
    </row>
    <row r="854" ht="15.75" customHeight="1">
      <c r="B854" s="37"/>
    </row>
    <row r="855" ht="15.75" customHeight="1">
      <c r="B855" s="37"/>
    </row>
    <row r="856" ht="15.75" customHeight="1">
      <c r="B856" s="37"/>
    </row>
    <row r="857" ht="15.75" customHeight="1">
      <c r="B857" s="37"/>
    </row>
    <row r="858" ht="15.75" customHeight="1">
      <c r="B858" s="37"/>
    </row>
    <row r="859" ht="15.75" customHeight="1">
      <c r="B859" s="37"/>
    </row>
    <row r="860" ht="15.75" customHeight="1">
      <c r="B860" s="37"/>
    </row>
    <row r="861" ht="15.75" customHeight="1">
      <c r="B861" s="37"/>
    </row>
    <row r="862" ht="15.75" customHeight="1">
      <c r="B862" s="37"/>
    </row>
    <row r="863" ht="15.75" customHeight="1">
      <c r="B863" s="37"/>
    </row>
    <row r="864" ht="15.75" customHeight="1">
      <c r="B864" s="37"/>
    </row>
    <row r="865" ht="15.75" customHeight="1">
      <c r="B865" s="37"/>
    </row>
    <row r="866" ht="15.75" customHeight="1">
      <c r="B866" s="37"/>
    </row>
    <row r="867" ht="15.75" customHeight="1">
      <c r="B867" s="37"/>
    </row>
    <row r="868" ht="15.75" customHeight="1">
      <c r="B868" s="37"/>
    </row>
    <row r="869" ht="15.75" customHeight="1">
      <c r="B869" s="37"/>
    </row>
    <row r="870" ht="15.75" customHeight="1">
      <c r="B870" s="37"/>
    </row>
    <row r="871" ht="15.75" customHeight="1">
      <c r="B871" s="37"/>
    </row>
    <row r="872" ht="15.75" customHeight="1">
      <c r="B872" s="37"/>
    </row>
    <row r="873" ht="15.75" customHeight="1">
      <c r="B873" s="37"/>
    </row>
    <row r="874" ht="15.75" customHeight="1">
      <c r="B874" s="37"/>
    </row>
    <row r="875" ht="15.75" customHeight="1">
      <c r="B875" s="37"/>
    </row>
    <row r="876" ht="15.75" customHeight="1">
      <c r="B876" s="37"/>
    </row>
    <row r="877" ht="15.75" customHeight="1">
      <c r="B877" s="37"/>
    </row>
    <row r="878" ht="15.75" customHeight="1">
      <c r="B878" s="37"/>
    </row>
    <row r="879" ht="15.75" customHeight="1">
      <c r="B879" s="37"/>
    </row>
    <row r="880" ht="15.75" customHeight="1">
      <c r="B880" s="37"/>
    </row>
    <row r="881" ht="15.75" customHeight="1">
      <c r="B881" s="37"/>
    </row>
    <row r="882" ht="15.75" customHeight="1">
      <c r="B882" s="37"/>
    </row>
    <row r="883" ht="15.75" customHeight="1">
      <c r="B883" s="37"/>
    </row>
    <row r="884" ht="15.75" customHeight="1">
      <c r="B884" s="37"/>
    </row>
    <row r="885" ht="15.75" customHeight="1">
      <c r="B885" s="37"/>
    </row>
    <row r="886" ht="15.75" customHeight="1">
      <c r="B886" s="37"/>
    </row>
    <row r="887" ht="15.75" customHeight="1">
      <c r="B887" s="37"/>
    </row>
    <row r="888" ht="15.75" customHeight="1">
      <c r="B888" s="37"/>
    </row>
    <row r="889" ht="15.75" customHeight="1">
      <c r="B889" s="37"/>
    </row>
    <row r="890" ht="15.75" customHeight="1">
      <c r="B890" s="37"/>
    </row>
    <row r="891" ht="15.75" customHeight="1">
      <c r="B891" s="37"/>
    </row>
    <row r="892" ht="15.75" customHeight="1">
      <c r="B892" s="37"/>
    </row>
    <row r="893" ht="15.75" customHeight="1">
      <c r="B893" s="37"/>
    </row>
    <row r="894" ht="15.75" customHeight="1">
      <c r="B894" s="37"/>
    </row>
    <row r="895" ht="15.75" customHeight="1">
      <c r="B895" s="37"/>
    </row>
    <row r="896" ht="15.75" customHeight="1">
      <c r="B896" s="37"/>
    </row>
    <row r="897" ht="15.75" customHeight="1">
      <c r="B897" s="37"/>
    </row>
    <row r="898" ht="15.75" customHeight="1">
      <c r="B898" s="37"/>
    </row>
    <row r="899" ht="15.75" customHeight="1">
      <c r="B899" s="37"/>
    </row>
    <row r="900" ht="15.75" customHeight="1">
      <c r="B900" s="37"/>
    </row>
    <row r="901" ht="15.75" customHeight="1">
      <c r="B901" s="37"/>
    </row>
    <row r="902" ht="15.75" customHeight="1">
      <c r="B902" s="37"/>
    </row>
    <row r="903" ht="15.75" customHeight="1">
      <c r="B903" s="37"/>
    </row>
    <row r="904" ht="15.75" customHeight="1">
      <c r="B904" s="37"/>
    </row>
    <row r="905" ht="15.75" customHeight="1">
      <c r="B905" s="37"/>
    </row>
    <row r="906" ht="15.75" customHeight="1">
      <c r="B906" s="37"/>
    </row>
    <row r="907" ht="15.75" customHeight="1">
      <c r="B907" s="37"/>
    </row>
    <row r="908" ht="15.75" customHeight="1">
      <c r="B908" s="37"/>
    </row>
    <row r="909" ht="15.75" customHeight="1">
      <c r="B909" s="37"/>
    </row>
    <row r="910" ht="15.75" customHeight="1">
      <c r="B910" s="37"/>
    </row>
    <row r="911" ht="15.75" customHeight="1">
      <c r="B911" s="37"/>
    </row>
    <row r="912" ht="15.75" customHeight="1">
      <c r="B912" s="37"/>
    </row>
    <row r="913" ht="15.75" customHeight="1">
      <c r="B913" s="37"/>
    </row>
    <row r="914" ht="15.75" customHeight="1">
      <c r="B914" s="37"/>
    </row>
    <row r="915" ht="15.75" customHeight="1">
      <c r="B915" s="37"/>
    </row>
    <row r="916" ht="15.75" customHeight="1">
      <c r="B916" s="37"/>
    </row>
    <row r="917" ht="15.75" customHeight="1">
      <c r="B917" s="37"/>
    </row>
    <row r="918" ht="15.75" customHeight="1">
      <c r="B918" s="37"/>
    </row>
    <row r="919" ht="15.75" customHeight="1">
      <c r="B919" s="37"/>
    </row>
    <row r="920" ht="15.75" customHeight="1">
      <c r="B920" s="37"/>
    </row>
    <row r="921" ht="15.75" customHeight="1">
      <c r="B921" s="37"/>
    </row>
    <row r="922" ht="15.75" customHeight="1">
      <c r="B922" s="37"/>
    </row>
    <row r="923" ht="15.75" customHeight="1">
      <c r="B923" s="37"/>
    </row>
    <row r="924" ht="15.75" customHeight="1">
      <c r="B924" s="37"/>
    </row>
    <row r="925" ht="15.75" customHeight="1">
      <c r="B925" s="37"/>
    </row>
    <row r="926" ht="15.75" customHeight="1">
      <c r="B926" s="37"/>
    </row>
    <row r="927" ht="15.75" customHeight="1">
      <c r="B927" s="37"/>
    </row>
    <row r="928" ht="15.75" customHeight="1">
      <c r="B928" s="37"/>
    </row>
    <row r="929" ht="15.75" customHeight="1">
      <c r="B929" s="37"/>
    </row>
    <row r="930" ht="15.75" customHeight="1">
      <c r="B930" s="37"/>
    </row>
    <row r="931" ht="15.75" customHeight="1">
      <c r="B931" s="37"/>
    </row>
    <row r="932" ht="15.75" customHeight="1">
      <c r="B932" s="37"/>
    </row>
    <row r="933" ht="15.75" customHeight="1">
      <c r="B933" s="37"/>
    </row>
    <row r="934" ht="15.75" customHeight="1">
      <c r="B934" s="37"/>
    </row>
    <row r="935" ht="15.75" customHeight="1">
      <c r="B935" s="37"/>
    </row>
    <row r="936" ht="15.75" customHeight="1">
      <c r="B936" s="37"/>
    </row>
    <row r="937" ht="15.75" customHeight="1">
      <c r="B937" s="37"/>
    </row>
    <row r="938" ht="15.75" customHeight="1">
      <c r="B938" s="37"/>
    </row>
    <row r="939" ht="15.75" customHeight="1">
      <c r="B939" s="37"/>
    </row>
    <row r="940" ht="15.75" customHeight="1">
      <c r="B940" s="37"/>
    </row>
    <row r="941" ht="15.75" customHeight="1">
      <c r="B941" s="37"/>
    </row>
    <row r="942" ht="15.75" customHeight="1">
      <c r="B942" s="37"/>
    </row>
    <row r="943" ht="15.75" customHeight="1">
      <c r="B943" s="37"/>
    </row>
    <row r="944" ht="15.75" customHeight="1">
      <c r="B944" s="37"/>
    </row>
    <row r="945" ht="15.75" customHeight="1">
      <c r="B945" s="37"/>
    </row>
    <row r="946" ht="15.75" customHeight="1">
      <c r="B946" s="37"/>
    </row>
    <row r="947" ht="15.75" customHeight="1">
      <c r="B947" s="37"/>
    </row>
    <row r="948" ht="15.75" customHeight="1">
      <c r="B948" s="37"/>
    </row>
    <row r="949" ht="15.75" customHeight="1">
      <c r="B949" s="37"/>
    </row>
    <row r="950" ht="15.75" customHeight="1">
      <c r="B950" s="37"/>
    </row>
    <row r="951" ht="15.75" customHeight="1">
      <c r="B951" s="37"/>
    </row>
    <row r="952" ht="15.75" customHeight="1">
      <c r="B952" s="37"/>
    </row>
    <row r="953" ht="15.75" customHeight="1">
      <c r="B953" s="37"/>
    </row>
    <row r="954" ht="15.75" customHeight="1">
      <c r="B954" s="37"/>
    </row>
    <row r="955" ht="15.75" customHeight="1">
      <c r="B955" s="37"/>
    </row>
    <row r="956" ht="15.75" customHeight="1">
      <c r="B956" s="37"/>
    </row>
    <row r="957" ht="15.75" customHeight="1">
      <c r="B957" s="37"/>
    </row>
    <row r="958" ht="15.75" customHeight="1">
      <c r="B958" s="37"/>
    </row>
    <row r="959" ht="15.75" customHeight="1">
      <c r="B959" s="37"/>
    </row>
    <row r="960" ht="15.75" customHeight="1">
      <c r="B960" s="37"/>
    </row>
    <row r="961" ht="15.75" customHeight="1">
      <c r="B961" s="37"/>
    </row>
    <row r="962" ht="15.75" customHeight="1">
      <c r="B962" s="37"/>
    </row>
    <row r="963" ht="15.75" customHeight="1">
      <c r="B963" s="37"/>
    </row>
    <row r="964" ht="15.75" customHeight="1">
      <c r="B964" s="37"/>
    </row>
    <row r="965" ht="15.75" customHeight="1">
      <c r="B965" s="37"/>
    </row>
    <row r="966" ht="15.75" customHeight="1">
      <c r="B966" s="37"/>
    </row>
    <row r="967" ht="15.75" customHeight="1">
      <c r="B967" s="37"/>
    </row>
    <row r="968" ht="15.75" customHeight="1">
      <c r="B968" s="37"/>
    </row>
    <row r="969" ht="15.75" customHeight="1">
      <c r="B969" s="37"/>
    </row>
    <row r="970" ht="15.75" customHeight="1">
      <c r="B970" s="37"/>
    </row>
    <row r="971" ht="15.75" customHeight="1">
      <c r="B971" s="37"/>
    </row>
    <row r="972" ht="15.75" customHeight="1">
      <c r="B972" s="37"/>
    </row>
    <row r="973" ht="15.75" customHeight="1">
      <c r="B973" s="37"/>
    </row>
    <row r="974" ht="15.75" customHeight="1">
      <c r="B974" s="37"/>
    </row>
    <row r="975" ht="15.75" customHeight="1">
      <c r="B975" s="37"/>
    </row>
    <row r="976" ht="15.75" customHeight="1">
      <c r="B976" s="37"/>
    </row>
    <row r="977" ht="15.75" customHeight="1">
      <c r="B977" s="37"/>
    </row>
    <row r="978" ht="15.75" customHeight="1">
      <c r="B978" s="37"/>
    </row>
    <row r="979" ht="15.75" customHeight="1">
      <c r="B979" s="37"/>
    </row>
    <row r="980" ht="15.75" customHeight="1">
      <c r="B980" s="37"/>
    </row>
    <row r="981" ht="15.75" customHeight="1">
      <c r="B981" s="37"/>
    </row>
    <row r="982" ht="15.75" customHeight="1">
      <c r="B982" s="37"/>
    </row>
    <row r="983" ht="15.75" customHeight="1">
      <c r="B983" s="37"/>
    </row>
    <row r="984" ht="15.75" customHeight="1">
      <c r="B984" s="37"/>
    </row>
    <row r="985" ht="15.75" customHeight="1">
      <c r="B985" s="37"/>
    </row>
    <row r="986" ht="15.75" customHeight="1">
      <c r="B986" s="37"/>
    </row>
    <row r="987" ht="15.75" customHeight="1">
      <c r="B987" s="37"/>
    </row>
    <row r="988" ht="15.75" customHeight="1">
      <c r="B988" s="37"/>
    </row>
    <row r="989" ht="15.75" customHeight="1">
      <c r="B989" s="37"/>
    </row>
    <row r="990" ht="15.75" customHeight="1">
      <c r="B990" s="37"/>
    </row>
    <row r="991" ht="15.75" customHeight="1">
      <c r="B991" s="37"/>
    </row>
    <row r="992" ht="15.75" customHeight="1">
      <c r="B992" s="37"/>
    </row>
    <row r="993" ht="15.75" customHeight="1">
      <c r="B993" s="37"/>
    </row>
    <row r="994" ht="15.75" customHeight="1">
      <c r="B994" s="37"/>
    </row>
    <row r="995" ht="15.75" customHeight="1">
      <c r="B995" s="37"/>
    </row>
    <row r="996" ht="15.75" customHeight="1">
      <c r="B996" s="37"/>
    </row>
    <row r="997" ht="15.75" customHeight="1">
      <c r="B997" s="37"/>
    </row>
    <row r="998" ht="15.75" customHeight="1">
      <c r="B998" s="37"/>
    </row>
    <row r="999" ht="15.75" customHeight="1">
      <c r="B999" s="37"/>
    </row>
    <row r="1000" ht="15.75" customHeight="1">
      <c r="B1000" s="37"/>
    </row>
  </sheetData>
  <mergeCells count="1">
    <mergeCell ref="E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1.71"/>
    <col customWidth="1" min="3" max="3" width="18.0"/>
    <col customWidth="1" min="4" max="4" width="25.0"/>
    <col customWidth="1" min="5" max="5" width="10.71"/>
    <col customWidth="1" min="6" max="6" width="11.57"/>
    <col customWidth="1" min="7" max="7" width="12.57"/>
    <col customWidth="1" min="8" max="12" width="9.14"/>
    <col customWidth="1" min="13" max="13" width="38.71"/>
    <col customWidth="1" min="14" max="16" width="9.14"/>
    <col customWidth="1" min="17" max="20" width="15.57"/>
    <col customWidth="1" min="21" max="21" width="20.43"/>
    <col customWidth="1" min="22" max="22" width="30.86"/>
    <col customWidth="1" min="23" max="23" width="14.14"/>
    <col customWidth="1" min="24" max="24" width="13.71"/>
    <col customWidth="1" min="25" max="25" width="14.43"/>
    <col customWidth="1" min="26" max="26" width="14.86"/>
    <col customWidth="1" min="27" max="27" width="15.43"/>
  </cols>
  <sheetData>
    <row r="1">
      <c r="A1" s="38" t="s">
        <v>15</v>
      </c>
      <c r="B1" s="39" t="s">
        <v>16</v>
      </c>
      <c r="C1" s="40" t="s">
        <v>17</v>
      </c>
      <c r="D1" s="38" t="s">
        <v>18</v>
      </c>
      <c r="E1" s="38" t="s">
        <v>19</v>
      </c>
      <c r="F1" s="38" t="s">
        <v>20</v>
      </c>
      <c r="G1" s="38" t="s">
        <v>21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22</v>
      </c>
      <c r="N1" s="38" t="s">
        <v>23</v>
      </c>
      <c r="O1" s="38" t="s">
        <v>24</v>
      </c>
      <c r="P1" s="38" t="s">
        <v>25</v>
      </c>
      <c r="Q1" s="38" t="s">
        <v>26</v>
      </c>
      <c r="R1" s="38" t="s">
        <v>27</v>
      </c>
      <c r="S1" s="38" t="s">
        <v>28</v>
      </c>
      <c r="T1" s="38" t="s">
        <v>29</v>
      </c>
      <c r="U1" s="41" t="s">
        <v>30</v>
      </c>
      <c r="V1" s="41" t="s">
        <v>31</v>
      </c>
      <c r="W1" s="38" t="s">
        <v>32</v>
      </c>
      <c r="X1" s="38" t="s">
        <v>33</v>
      </c>
      <c r="Y1" s="38" t="s">
        <v>34</v>
      </c>
      <c r="Z1" s="38" t="s">
        <v>35</v>
      </c>
      <c r="AA1" s="38" t="s">
        <v>36</v>
      </c>
    </row>
    <row r="2">
      <c r="A2" s="19"/>
      <c r="B2" s="42" t="str">
        <f>" CRS25WT3607766"</f>
        <v> CRS25WT3607766</v>
      </c>
      <c r="C2" s="43">
        <v>45950.0</v>
      </c>
      <c r="D2" s="44">
        <v>0.988287037037037</v>
      </c>
      <c r="E2" s="42" t="s">
        <v>37</v>
      </c>
      <c r="F2" s="42">
        <v>203.0</v>
      </c>
      <c r="G2" s="42">
        <v>4.0</v>
      </c>
      <c r="H2" s="42">
        <v>203.018768310547</v>
      </c>
      <c r="I2" s="42">
        <v>9.63824367523193</v>
      </c>
      <c r="J2" s="42">
        <v>24.5628852844238</v>
      </c>
      <c r="K2" s="42">
        <v>9.88233661651611</v>
      </c>
      <c r="L2" s="42">
        <v>20.5436000823975</v>
      </c>
      <c r="M2" s="42">
        <v>0.857548952102661</v>
      </c>
      <c r="N2" s="42">
        <v>9.87685585021973</v>
      </c>
      <c r="O2" s="42">
        <v>0.0</v>
      </c>
      <c r="P2" s="42">
        <v>0.0</v>
      </c>
      <c r="Q2" s="42">
        <v>0.00825090985745192</v>
      </c>
      <c r="R2" s="42">
        <v>25.0</v>
      </c>
      <c r="S2" s="42">
        <v>0.237389788031578</v>
      </c>
      <c r="T2" s="42">
        <v>992.770080566406</v>
      </c>
      <c r="U2" s="42">
        <v>343.456848144531</v>
      </c>
      <c r="V2" s="19"/>
      <c r="W2" s="19"/>
      <c r="X2" s="19"/>
      <c r="Y2" s="19"/>
      <c r="Z2" s="19"/>
      <c r="AA2" s="19"/>
    </row>
    <row r="3">
      <c r="A3" s="19"/>
      <c r="B3" s="42" t="str">
        <f>"\"</f>
        <v>\</v>
      </c>
      <c r="C3" s="43">
        <v>45917.0</v>
      </c>
      <c r="D3" s="42" t="s">
        <v>38</v>
      </c>
      <c r="E3" s="42" t="s">
        <v>37</v>
      </c>
      <c r="F3" s="42">
        <v>195.0</v>
      </c>
      <c r="G3" s="42">
        <v>4.0</v>
      </c>
      <c r="H3" s="42">
        <v>195.737579345703</v>
      </c>
      <c r="I3" s="42">
        <v>10.1588983535767</v>
      </c>
      <c r="J3" s="42">
        <v>24.6965637207031</v>
      </c>
      <c r="K3" s="42">
        <v>10.4410247802734</v>
      </c>
      <c r="L3" s="42">
        <v>18.7469692230225</v>
      </c>
      <c r="M3" s="42">
        <v>0.780173301696777</v>
      </c>
      <c r="N3" s="42">
        <v>9.52262592315674</v>
      </c>
      <c r="O3" s="42">
        <v>0.0</v>
      </c>
      <c r="P3" s="42">
        <v>0.0</v>
      </c>
      <c r="Q3" s="42">
        <v>0.0115879215300083</v>
      </c>
      <c r="R3" s="42">
        <v>25.0</v>
      </c>
      <c r="S3" s="42">
        <v>0.273150354623795</v>
      </c>
      <c r="T3" s="42">
        <v>1034.47058105469</v>
      </c>
      <c r="U3" s="42">
        <v>236.607406616211</v>
      </c>
      <c r="V3" s="19"/>
      <c r="W3" s="19"/>
      <c r="X3" s="19"/>
      <c r="Y3" s="19"/>
      <c r="Z3" s="19"/>
      <c r="AA3" s="19"/>
    </row>
    <row r="4">
      <c r="A4" s="19"/>
      <c r="B4" s="42" t="str">
        <f>"22131"</f>
        <v>22131</v>
      </c>
      <c r="C4" s="43">
        <v>45943.0</v>
      </c>
      <c r="D4" s="42" t="s">
        <v>39</v>
      </c>
      <c r="E4" s="42" t="s">
        <v>37</v>
      </c>
      <c r="F4" s="42">
        <v>218.0</v>
      </c>
      <c r="G4" s="42">
        <v>4.0</v>
      </c>
      <c r="H4" s="42">
        <v>218.803894042969</v>
      </c>
      <c r="I4" s="42">
        <v>5.68542861938477</v>
      </c>
      <c r="J4" s="42">
        <v>49.7149238586426</v>
      </c>
      <c r="K4" s="42">
        <v>5.16338968276978</v>
      </c>
      <c r="L4" s="42">
        <v>42.3760185241699</v>
      </c>
      <c r="M4" s="42">
        <v>0.77411425113678</v>
      </c>
      <c r="N4" s="42">
        <v>10.6448011398315</v>
      </c>
      <c r="O4" s="42">
        <v>0.0</v>
      </c>
      <c r="P4" s="42">
        <v>0.0</v>
      </c>
      <c r="Q4" s="42">
        <v>0.0113095231354237</v>
      </c>
      <c r="R4" s="42">
        <v>25.0</v>
      </c>
      <c r="S4" s="42">
        <v>0.690231502056122</v>
      </c>
      <c r="T4" s="42">
        <v>998.471435546875</v>
      </c>
      <c r="U4" s="42">
        <v>552.156066894531</v>
      </c>
      <c r="V4" s="19"/>
      <c r="W4" s="19"/>
      <c r="X4" s="19"/>
      <c r="Y4" s="19"/>
      <c r="Z4" s="19"/>
      <c r="AA4" s="19"/>
    </row>
    <row r="5">
      <c r="A5" s="19"/>
      <c r="B5" s="42" t="str">
        <f>"25WT72M21136"</f>
        <v>25WT72M21136</v>
      </c>
      <c r="C5" s="43">
        <v>45930.0</v>
      </c>
      <c r="D5" s="42" t="s">
        <v>40</v>
      </c>
      <c r="E5" s="42" t="s">
        <v>37</v>
      </c>
      <c r="F5" s="42">
        <v>151.0</v>
      </c>
      <c r="G5" s="42">
        <v>2.0</v>
      </c>
      <c r="H5" s="42">
        <v>151.41780090332</v>
      </c>
      <c r="I5" s="42">
        <v>2.85816073417664</v>
      </c>
      <c r="J5" s="42">
        <v>49.1025009155273</v>
      </c>
      <c r="K5" s="42">
        <v>3.82288360595703</v>
      </c>
      <c r="L5" s="42">
        <v>39.608268737793</v>
      </c>
      <c r="M5" s="42">
        <v>1.07891356945038</v>
      </c>
      <c r="N5" s="42">
        <v>7.36647033691406</v>
      </c>
      <c r="O5" s="42">
        <v>0.0</v>
      </c>
      <c r="P5" s="42">
        <v>0.0</v>
      </c>
      <c r="Q5" s="42">
        <v>0.0381993800401688</v>
      </c>
      <c r="R5" s="42">
        <v>25.0</v>
      </c>
      <c r="S5" s="42">
        <v>1.94976210594177</v>
      </c>
      <c r="T5" s="42">
        <v>478.225128173828</v>
      </c>
      <c r="U5" s="42">
        <v>6108.56884765625</v>
      </c>
      <c r="V5" s="19"/>
      <c r="W5" s="19"/>
      <c r="X5" s="19"/>
      <c r="Y5" s="19"/>
      <c r="Z5" s="19"/>
      <c r="AA5" s="19"/>
    </row>
    <row r="6">
      <c r="A6" s="19"/>
      <c r="B6" s="42" t="str">
        <f>"5WT6008473"</f>
        <v>5WT6008473</v>
      </c>
      <c r="C6" s="43">
        <v>45911.0</v>
      </c>
      <c r="D6" s="44">
        <v>0.9869097222222223</v>
      </c>
      <c r="E6" s="42" t="s">
        <v>37</v>
      </c>
      <c r="F6" s="42">
        <v>324.0</v>
      </c>
      <c r="G6" s="42">
        <v>4.0</v>
      </c>
      <c r="H6" s="42">
        <v>324.858489990234</v>
      </c>
      <c r="I6" s="42">
        <v>10.2021827697754</v>
      </c>
      <c r="J6" s="42">
        <v>41.0341949462891</v>
      </c>
      <c r="K6" s="42">
        <v>9.65448188781738</v>
      </c>
      <c r="L6" s="42">
        <v>33.6484642028809</v>
      </c>
      <c r="M6" s="42">
        <v>0.775988340377808</v>
      </c>
      <c r="N6" s="42">
        <v>15.8043537139893</v>
      </c>
      <c r="O6" s="42">
        <v>0.0</v>
      </c>
      <c r="P6" s="42">
        <v>0.0</v>
      </c>
      <c r="Q6" s="42">
        <v>0.0126190474256873</v>
      </c>
      <c r="R6" s="42">
        <v>25.0</v>
      </c>
      <c r="S6" s="42">
        <v>0.438942968845367</v>
      </c>
      <c r="T6" s="42">
        <v>990.947021484375</v>
      </c>
      <c r="U6" s="42">
        <v>2871.7646484375</v>
      </c>
      <c r="V6" s="19"/>
      <c r="W6" s="19"/>
      <c r="X6" s="19"/>
      <c r="Y6" s="19"/>
      <c r="Z6" s="19"/>
      <c r="AA6" s="19"/>
    </row>
    <row r="7">
      <c r="A7" s="19"/>
      <c r="B7" s="42" t="str">
        <f>"6"</f>
        <v>6</v>
      </c>
      <c r="C7" s="43">
        <v>45953.0</v>
      </c>
      <c r="D7" s="44">
        <v>0.8576041666666666</v>
      </c>
      <c r="E7" s="42" t="s">
        <v>37</v>
      </c>
      <c r="F7" s="42">
        <v>327.0</v>
      </c>
      <c r="G7" s="42">
        <v>4.0</v>
      </c>
      <c r="H7" s="42">
        <v>327.428924560547</v>
      </c>
      <c r="I7" s="42">
        <v>10.2861757278442</v>
      </c>
      <c r="J7" s="42">
        <v>40.9985771179199</v>
      </c>
      <c r="K7" s="42">
        <v>9.58401203155518</v>
      </c>
      <c r="L7" s="42">
        <v>34.1640777587891</v>
      </c>
      <c r="M7" s="42">
        <v>0.776415705680847</v>
      </c>
      <c r="N7" s="42">
        <v>15.9294052124023</v>
      </c>
      <c r="O7" s="42">
        <v>0.0</v>
      </c>
      <c r="P7" s="42">
        <v>0.0</v>
      </c>
      <c r="Q7" s="42">
        <v>0.0164484903216362</v>
      </c>
      <c r="R7" s="42">
        <v>25.0</v>
      </c>
      <c r="S7" s="42">
        <v>0.391985982656479</v>
      </c>
      <c r="T7" s="42">
        <v>1003.13494873047</v>
      </c>
      <c r="U7" s="42">
        <v>910.964050292969</v>
      </c>
      <c r="V7" s="19"/>
      <c r="W7" s="19"/>
      <c r="X7" s="19"/>
      <c r="Y7" s="19"/>
      <c r="Z7" s="19"/>
      <c r="AA7" s="19"/>
    </row>
    <row r="8">
      <c r="A8" s="19"/>
      <c r="B8" s="42" t="str">
        <f>"7116"</f>
        <v>7116</v>
      </c>
      <c r="C8" s="43">
        <v>45917.0</v>
      </c>
      <c r="D8" s="42" t="s">
        <v>41</v>
      </c>
      <c r="E8" s="42" t="s">
        <v>37</v>
      </c>
      <c r="F8" s="42">
        <v>197.0</v>
      </c>
      <c r="G8" s="42">
        <v>4.0</v>
      </c>
      <c r="H8" s="42">
        <v>197.168121337891</v>
      </c>
      <c r="I8" s="42">
        <v>9.68245601654053</v>
      </c>
      <c r="J8" s="42">
        <v>24.6442394256592</v>
      </c>
      <c r="K8" s="42">
        <v>10.0728588104248</v>
      </c>
      <c r="L8" s="42">
        <v>19.5741958618164</v>
      </c>
      <c r="M8" s="42">
        <v>0.826296210289001</v>
      </c>
      <c r="N8" s="42">
        <v>9.59222221374512</v>
      </c>
      <c r="O8" s="42">
        <v>0.0</v>
      </c>
      <c r="P8" s="42">
        <v>0.0</v>
      </c>
      <c r="Q8" s="42">
        <v>0.0138087486848235</v>
      </c>
      <c r="R8" s="42">
        <v>25.0</v>
      </c>
      <c r="S8" s="42">
        <v>0.317991703748703</v>
      </c>
      <c r="T8" s="42">
        <v>1114.72814941406</v>
      </c>
      <c r="U8" s="42">
        <v>1018.06359863281</v>
      </c>
      <c r="V8" s="19"/>
      <c r="W8" s="19"/>
      <c r="X8" s="19"/>
      <c r="Y8" s="19"/>
      <c r="Z8" s="19"/>
      <c r="AA8" s="19"/>
    </row>
    <row r="9">
      <c r="A9" s="19"/>
      <c r="B9" s="35" t="str">
        <f>"76"</f>
        <v>76</v>
      </c>
      <c r="C9" s="45">
        <v>45945.0</v>
      </c>
      <c r="D9" s="46">
        <v>0.08988425925925926</v>
      </c>
      <c r="E9" s="35" t="s">
        <v>37</v>
      </c>
      <c r="F9" s="35">
        <v>455.0</v>
      </c>
      <c r="G9" s="35">
        <v>3.0</v>
      </c>
      <c r="H9" s="35">
        <v>455.902099609375</v>
      </c>
      <c r="I9" s="35">
        <v>11.2434635162354</v>
      </c>
      <c r="J9" s="35">
        <v>49.6526412963867</v>
      </c>
      <c r="K9" s="35">
        <v>10.719292640686</v>
      </c>
      <c r="L9" s="35">
        <v>42.5309867858887</v>
      </c>
      <c r="M9" s="35">
        <v>0.81663715839386</v>
      </c>
      <c r="N9" s="35">
        <v>22.1796207427979</v>
      </c>
      <c r="O9" s="35">
        <v>23.0980396270752</v>
      </c>
      <c r="P9" s="35">
        <v>23.8125</v>
      </c>
      <c r="Q9" s="35">
        <v>0.458467185497284</v>
      </c>
      <c r="R9" s="35">
        <v>998.942565917969</v>
      </c>
      <c r="S9" s="35">
        <v>349.834930419922</v>
      </c>
      <c r="T9" s="47"/>
      <c r="U9" s="47"/>
      <c r="V9" s="19"/>
      <c r="W9" s="19"/>
      <c r="X9" s="19"/>
      <c r="Y9" s="19"/>
      <c r="Z9" s="19"/>
      <c r="AA9" s="19"/>
    </row>
    <row r="10">
      <c r="A10" s="19"/>
      <c r="B10" s="42" t="str">
        <f>"95"</f>
        <v>95</v>
      </c>
      <c r="C10" s="43">
        <v>45917.0</v>
      </c>
      <c r="D10" s="42" t="s">
        <v>42</v>
      </c>
      <c r="E10" s="42" t="s">
        <v>37</v>
      </c>
      <c r="F10" s="42">
        <v>199.0</v>
      </c>
      <c r="G10" s="42">
        <v>4.0</v>
      </c>
      <c r="H10" s="42">
        <v>199.704971313477</v>
      </c>
      <c r="I10" s="42">
        <v>9.6617317199707</v>
      </c>
      <c r="J10" s="42">
        <v>24.6870021820068</v>
      </c>
      <c r="K10" s="42">
        <v>10.1611299514771</v>
      </c>
      <c r="L10" s="42">
        <v>19.6538162231445</v>
      </c>
      <c r="M10" s="42">
        <v>0.837270021438599</v>
      </c>
      <c r="N10" s="42">
        <v>9.71563911437988</v>
      </c>
      <c r="O10" s="42">
        <v>0.0</v>
      </c>
      <c r="P10" s="42">
        <v>0.0</v>
      </c>
      <c r="Q10" s="42">
        <v>0.015238095074892</v>
      </c>
      <c r="R10" s="42">
        <v>25.0</v>
      </c>
      <c r="S10" s="42">
        <v>0.315116256475449</v>
      </c>
      <c r="T10" s="42">
        <v>1009.21795654297</v>
      </c>
      <c r="U10" s="42">
        <v>1752.93774414062</v>
      </c>
      <c r="V10" s="19"/>
      <c r="W10" s="19"/>
      <c r="X10" s="19"/>
      <c r="Y10" s="19"/>
      <c r="Z10" s="19"/>
      <c r="AA10" s="19"/>
    </row>
    <row r="11">
      <c r="A11" s="19"/>
      <c r="B11" s="42" t="str">
        <f>"CRS22WW7200370"</f>
        <v>CRS22WW7200370</v>
      </c>
      <c r="C11" s="43">
        <v>45757.0</v>
      </c>
      <c r="D11" s="48">
        <v>0.6735185185185185</v>
      </c>
      <c r="E11" s="42" t="s">
        <v>37</v>
      </c>
      <c r="F11" s="42">
        <v>397.0</v>
      </c>
      <c r="G11" s="42">
        <v>4.0</v>
      </c>
      <c r="H11" s="42">
        <v>397.256683349609</v>
      </c>
      <c r="I11" s="42">
        <v>10.1228265762329</v>
      </c>
      <c r="J11" s="42">
        <v>50.3984413146973</v>
      </c>
      <c r="K11" s="42">
        <v>9.41727542877197</v>
      </c>
      <c r="L11" s="42">
        <v>42.1838264465332</v>
      </c>
      <c r="M11" s="42">
        <v>0.778667986392975</v>
      </c>
      <c r="N11" s="42">
        <v>242.821929931641</v>
      </c>
      <c r="O11" s="42">
        <v>10.1278791427612</v>
      </c>
      <c r="P11" s="42">
        <v>0.479999989271164</v>
      </c>
      <c r="Q11" s="42">
        <v>17.5792961120605</v>
      </c>
      <c r="R11" s="42">
        <v>0.529852271080017</v>
      </c>
      <c r="S11" s="42">
        <v>1000.77661132813</v>
      </c>
      <c r="T11" s="42">
        <v>376.636291503906</v>
      </c>
      <c r="U11" s="47"/>
      <c r="V11" s="19"/>
      <c r="W11" s="19"/>
      <c r="X11" s="19"/>
      <c r="Y11" s="19"/>
      <c r="Z11" s="19"/>
      <c r="AA11" s="19"/>
    </row>
    <row r="12">
      <c r="A12" s="19"/>
      <c r="B12" s="42" t="str">
        <f>"CRS22WW7200536"</f>
        <v>CRS22WW7200536</v>
      </c>
      <c r="C12" s="43">
        <v>45757.0</v>
      </c>
      <c r="D12" s="48">
        <v>0.6722569444444444</v>
      </c>
      <c r="E12" s="42" t="s">
        <v>37</v>
      </c>
      <c r="F12" s="42">
        <v>402.0</v>
      </c>
      <c r="G12" s="42">
        <v>4.0</v>
      </c>
      <c r="H12" s="42">
        <v>402.021484375</v>
      </c>
      <c r="I12" s="42">
        <v>10.1478395462036</v>
      </c>
      <c r="J12" s="42">
        <v>50.2473297119141</v>
      </c>
      <c r="K12" s="42">
        <v>9.52879810333252</v>
      </c>
      <c r="L12" s="42">
        <v>42.1901588439941</v>
      </c>
      <c r="M12" s="42">
        <v>0.788429141044617</v>
      </c>
      <c r="N12" s="42">
        <v>245.734405517578</v>
      </c>
      <c r="O12" s="42">
        <v>10.1341276168823</v>
      </c>
      <c r="P12" s="42">
        <v>0.479999989271164</v>
      </c>
      <c r="Q12" s="42">
        <v>17.5077304840088</v>
      </c>
      <c r="R12" s="42">
        <v>0.471708565950394</v>
      </c>
      <c r="S12" s="42">
        <v>1000.25018310547</v>
      </c>
      <c r="T12" s="42">
        <v>1671.70471191406</v>
      </c>
      <c r="U12" s="47"/>
      <c r="V12" s="19"/>
      <c r="W12" s="19"/>
      <c r="X12" s="19"/>
      <c r="Y12" s="19"/>
      <c r="Z12" s="19"/>
      <c r="AA12" s="19"/>
    </row>
    <row r="13">
      <c r="A13" s="19"/>
      <c r="B13" s="42" t="str">
        <f>"CRS22WW7201134"</f>
        <v>CRS22WW7201134</v>
      </c>
      <c r="C13" s="43">
        <v>45757.0</v>
      </c>
      <c r="D13" s="48">
        <v>0.6692361111111111</v>
      </c>
      <c r="E13" s="42" t="s">
        <v>37</v>
      </c>
      <c r="F13" s="42">
        <v>390.0</v>
      </c>
      <c r="G13" s="42">
        <v>4.0</v>
      </c>
      <c r="H13" s="42">
        <v>390.890258789063</v>
      </c>
      <c r="I13" s="42">
        <v>10.1265668869019</v>
      </c>
      <c r="J13" s="42">
        <v>49.4363746643066</v>
      </c>
      <c r="K13" s="42">
        <v>9.42635917663574</v>
      </c>
      <c r="L13" s="42">
        <v>41.4677886962891</v>
      </c>
      <c r="M13" s="42">
        <v>0.780811131000519</v>
      </c>
      <c r="N13" s="42">
        <v>238.930480957031</v>
      </c>
      <c r="O13" s="42">
        <v>10.1910514831543</v>
      </c>
      <c r="P13" s="42">
        <v>0.479999989271164</v>
      </c>
      <c r="Q13" s="42">
        <v>17.4489212036133</v>
      </c>
      <c r="R13" s="42">
        <v>0.485986620187759</v>
      </c>
      <c r="S13" s="42">
        <v>1000.06762695313</v>
      </c>
      <c r="T13" s="42">
        <v>706.222229003906</v>
      </c>
      <c r="U13" s="47"/>
      <c r="V13" s="19"/>
      <c r="W13" s="19"/>
      <c r="X13" s="19"/>
      <c r="Y13" s="19"/>
      <c r="Z13" s="19"/>
      <c r="AA13" s="19"/>
    </row>
    <row r="14">
      <c r="A14" s="19"/>
      <c r="B14" s="42" t="str">
        <f>"CRS22WW7201249"</f>
        <v>CRS22WW7201249</v>
      </c>
      <c r="C14" s="43">
        <v>45757.0</v>
      </c>
      <c r="D14" s="48">
        <v>0.6707060185185184</v>
      </c>
      <c r="E14" s="42" t="s">
        <v>37</v>
      </c>
      <c r="F14" s="42">
        <v>384.0</v>
      </c>
      <c r="G14" s="42">
        <v>4.0</v>
      </c>
      <c r="H14" s="42">
        <v>384.387756347656</v>
      </c>
      <c r="I14" s="42">
        <v>10.1404485702515</v>
      </c>
      <c r="J14" s="42">
        <v>49.4866333007813</v>
      </c>
      <c r="K14" s="42">
        <v>9.21323585510254</v>
      </c>
      <c r="L14" s="42">
        <v>41.7212524414063</v>
      </c>
      <c r="M14" s="42">
        <v>0.765992403030396</v>
      </c>
      <c r="N14" s="42">
        <v>234.955841064453</v>
      </c>
      <c r="O14" s="42">
        <v>10.0737323760986</v>
      </c>
      <c r="P14" s="42">
        <v>0.479999989271164</v>
      </c>
      <c r="Q14" s="42">
        <v>17.4635848999023</v>
      </c>
      <c r="R14" s="42">
        <v>0.478997349739075</v>
      </c>
      <c r="S14" s="42">
        <v>1000.00299072266</v>
      </c>
      <c r="T14" s="42">
        <v>908.574157714844</v>
      </c>
      <c r="U14" s="47"/>
      <c r="V14" s="19"/>
      <c r="W14" s="19"/>
      <c r="X14" s="19"/>
      <c r="Y14" s="19"/>
      <c r="Z14" s="19"/>
      <c r="AA14" s="19"/>
    </row>
    <row r="15">
      <c r="A15" s="19"/>
      <c r="B15" s="35" t="str">
        <f>"CRS25BT114A00266"</f>
        <v>CRS25BT114A00266</v>
      </c>
      <c r="C15" s="45">
        <v>45938.0</v>
      </c>
      <c r="D15" s="46">
        <v>0.8999305555555556</v>
      </c>
      <c r="E15" s="35" t="s">
        <v>37</v>
      </c>
      <c r="F15" s="35">
        <v>447.0</v>
      </c>
      <c r="G15" s="35">
        <v>3.0</v>
      </c>
      <c r="H15" s="35">
        <v>447.342895507812</v>
      </c>
      <c r="I15" s="35">
        <v>11.4012308120728</v>
      </c>
      <c r="J15" s="35">
        <v>49.7694320678711</v>
      </c>
      <c r="K15" s="35">
        <v>10.8023176193237</v>
      </c>
      <c r="L15" s="35">
        <v>41.411750793457</v>
      </c>
      <c r="M15" s="35">
        <v>0.788362801074982</v>
      </c>
      <c r="N15" s="35">
        <v>21.7632160186768</v>
      </c>
      <c r="O15" s="35">
        <v>21.7378025054932</v>
      </c>
      <c r="P15" s="35">
        <v>21.5625</v>
      </c>
      <c r="Q15" s="35">
        <v>0.631805062294006</v>
      </c>
      <c r="R15" s="35">
        <v>999.653747558594</v>
      </c>
      <c r="S15" s="35">
        <v>314.548675537109</v>
      </c>
      <c r="T15" s="47"/>
      <c r="U15" s="47"/>
      <c r="V15" s="19"/>
      <c r="W15" s="19"/>
      <c r="X15" s="19"/>
      <c r="Y15" s="19"/>
      <c r="Z15" s="19"/>
      <c r="AA15" s="19"/>
    </row>
    <row r="16">
      <c r="A16" s="19"/>
      <c r="B16" s="35" t="str">
        <f>"CRS25BT114A00269"</f>
        <v>CRS25BT114A00269</v>
      </c>
      <c r="C16" s="45">
        <v>45938.0</v>
      </c>
      <c r="D16" s="46">
        <v>0.8977893518518519</v>
      </c>
      <c r="E16" s="35" t="s">
        <v>37</v>
      </c>
      <c r="F16" s="35">
        <v>454.0</v>
      </c>
      <c r="G16" s="35">
        <v>3.0</v>
      </c>
      <c r="H16" s="35">
        <v>454.924255371094</v>
      </c>
      <c r="I16" s="35">
        <v>11.3048191070557</v>
      </c>
      <c r="J16" s="35">
        <v>49.7255630493164</v>
      </c>
      <c r="K16" s="35">
        <v>10.7666234970093</v>
      </c>
      <c r="L16" s="35">
        <v>42.2531967163086</v>
      </c>
      <c r="M16" s="35">
        <v>0.809274315834045</v>
      </c>
      <c r="N16" s="35">
        <v>22.1320476531982</v>
      </c>
      <c r="O16" s="35">
        <v>21.5940189361572</v>
      </c>
      <c r="P16" s="35">
        <v>21.625</v>
      </c>
      <c r="Q16" s="35">
        <v>0.449093371629715</v>
      </c>
      <c r="R16" s="35">
        <v>1000.27819824219</v>
      </c>
      <c r="S16" s="35">
        <v>442.949890136719</v>
      </c>
      <c r="T16" s="47"/>
      <c r="U16" s="47"/>
      <c r="V16" s="19"/>
      <c r="W16" s="19"/>
      <c r="X16" s="19"/>
      <c r="Y16" s="19"/>
      <c r="Z16" s="19"/>
      <c r="AA16" s="19"/>
    </row>
    <row r="17">
      <c r="A17" s="19"/>
      <c r="B17" s="35" t="str">
        <f>"CRS25BT14400031"</f>
        <v>CRS25BT14400031</v>
      </c>
      <c r="C17" s="45">
        <v>45938.0</v>
      </c>
      <c r="D17" s="46">
        <v>0.11802083333333334</v>
      </c>
      <c r="E17" s="35" t="s">
        <v>37</v>
      </c>
      <c r="F17" s="35">
        <v>454.0</v>
      </c>
      <c r="G17" s="35">
        <v>3.0</v>
      </c>
      <c r="H17" s="35">
        <v>454.941009521484</v>
      </c>
      <c r="I17" s="35">
        <v>11.4229364395142</v>
      </c>
      <c r="J17" s="35">
        <v>50.236457824707</v>
      </c>
      <c r="K17" s="35">
        <v>10.79820728302</v>
      </c>
      <c r="L17" s="35">
        <v>42.131160736084</v>
      </c>
      <c r="M17" s="35">
        <v>0.792790293693543</v>
      </c>
      <c r="N17" s="35">
        <v>22.1328639984131</v>
      </c>
      <c r="O17" s="35">
        <v>22.4689025878906</v>
      </c>
      <c r="P17" s="35">
        <v>22.75</v>
      </c>
      <c r="Q17" s="35">
        <v>0.733273506164551</v>
      </c>
      <c r="R17" s="35">
        <v>1000.50622558594</v>
      </c>
      <c r="S17" s="35">
        <v>521.856689453125</v>
      </c>
      <c r="T17" s="47"/>
      <c r="U17" s="47"/>
      <c r="V17" s="19"/>
      <c r="W17" s="19"/>
      <c r="X17" s="19"/>
      <c r="Y17" s="19"/>
      <c r="Z17" s="19"/>
      <c r="AA17" s="19"/>
    </row>
    <row r="18">
      <c r="A18" s="19"/>
      <c r="B18" s="35" t="str">
        <f>"CRS25BT144000982"</f>
        <v>CRS25BT144000982</v>
      </c>
      <c r="C18" s="45">
        <v>45932.0</v>
      </c>
      <c r="D18" s="46">
        <v>0.7966087962962963</v>
      </c>
      <c r="E18" s="35" t="s">
        <v>37</v>
      </c>
      <c r="F18" s="35">
        <v>459.0</v>
      </c>
      <c r="G18" s="35">
        <v>3.0</v>
      </c>
      <c r="H18" s="35">
        <v>459.475311279297</v>
      </c>
      <c r="I18" s="35">
        <v>11.1262407302856</v>
      </c>
      <c r="J18" s="35">
        <v>49.9413642883301</v>
      </c>
      <c r="K18" s="35">
        <v>10.8254117965698</v>
      </c>
      <c r="L18" s="35">
        <v>42.4441452026367</v>
      </c>
      <c r="M18" s="35">
        <v>0.826900660991669</v>
      </c>
      <c r="N18" s="35">
        <v>22.3534564971924</v>
      </c>
      <c r="O18" s="35">
        <v>23.7745094299316</v>
      </c>
      <c r="P18" s="35">
        <v>24.3125</v>
      </c>
      <c r="Q18" s="35">
        <v>0.549827992916107</v>
      </c>
      <c r="R18" s="35">
        <v>1000.14617919922</v>
      </c>
      <c r="S18" s="35">
        <v>672.500244140625</v>
      </c>
      <c r="T18" s="47"/>
      <c r="U18" s="47"/>
      <c r="V18" s="19"/>
      <c r="W18" s="19"/>
      <c r="X18" s="19"/>
      <c r="Y18" s="19"/>
      <c r="Z18" s="19"/>
      <c r="AA18" s="19"/>
    </row>
    <row r="19">
      <c r="A19" s="19"/>
      <c r="B19" s="35" t="str">
        <f>"CRS25BT14400183"</f>
        <v>CRS25BT14400183</v>
      </c>
      <c r="C19" s="45">
        <v>45938.0</v>
      </c>
      <c r="D19" s="46">
        <v>0.12556712962962963</v>
      </c>
      <c r="E19" s="35" t="s">
        <v>37</v>
      </c>
      <c r="F19" s="35">
        <v>450.0</v>
      </c>
      <c r="G19" s="35">
        <v>3.0</v>
      </c>
      <c r="H19" s="35">
        <v>450.962677001953</v>
      </c>
      <c r="I19" s="35">
        <v>11.2490406036377</v>
      </c>
      <c r="J19" s="35">
        <v>49.8129844665527</v>
      </c>
      <c r="K19" s="35">
        <v>10.642557144165</v>
      </c>
      <c r="L19" s="35">
        <v>42.3735275268555</v>
      </c>
      <c r="M19" s="35">
        <v>0.804789960384369</v>
      </c>
      <c r="N19" s="35">
        <v>21.9393177032471</v>
      </c>
      <c r="O19" s="35">
        <v>22.1899509429932</v>
      </c>
      <c r="P19" s="35">
        <v>22.625</v>
      </c>
      <c r="Q19" s="35">
        <v>0.482105702161789</v>
      </c>
      <c r="R19" s="35">
        <v>999.915893554687</v>
      </c>
      <c r="S19" s="35">
        <v>466.350555419922</v>
      </c>
      <c r="T19" s="47"/>
      <c r="U19" s="47"/>
      <c r="V19" s="19"/>
      <c r="W19" s="19"/>
      <c r="X19" s="19"/>
      <c r="Y19" s="19"/>
      <c r="Z19" s="19"/>
      <c r="AA19" s="19"/>
    </row>
    <row r="20">
      <c r="A20" s="19"/>
      <c r="B20" s="35" t="str">
        <f>"CRS25BT144A"</f>
        <v>CRS25BT144A</v>
      </c>
      <c r="C20" s="45">
        <v>45932.0</v>
      </c>
      <c r="D20" s="46">
        <v>0.8097106481481481</v>
      </c>
      <c r="E20" s="35" t="s">
        <v>37</v>
      </c>
      <c r="F20" s="35">
        <v>454.0</v>
      </c>
      <c r="G20" s="35">
        <v>3.0</v>
      </c>
      <c r="H20" s="35">
        <v>454.380676269531</v>
      </c>
      <c r="I20" s="35">
        <v>11.1683015823364</v>
      </c>
      <c r="J20" s="35">
        <v>49.8646202087402</v>
      </c>
      <c r="K20" s="35">
        <v>10.6805438995361</v>
      </c>
      <c r="L20" s="35">
        <v>42.5428428649902</v>
      </c>
      <c r="M20" s="35">
        <v>0.815906167030334</v>
      </c>
      <c r="N20" s="35">
        <v>22.1056041717529</v>
      </c>
      <c r="O20" s="35">
        <v>23.4803924560547</v>
      </c>
      <c r="P20" s="35">
        <v>24.25</v>
      </c>
      <c r="Q20" s="35">
        <v>0.570172607898712</v>
      </c>
      <c r="R20" s="35">
        <v>1000.17492675781</v>
      </c>
      <c r="S20" s="35">
        <v>536.430786132813</v>
      </c>
      <c r="T20" s="47"/>
      <c r="U20" s="47"/>
      <c r="V20" s="19"/>
      <c r="W20" s="19"/>
      <c r="X20" s="19"/>
      <c r="Y20" s="19"/>
      <c r="Z20" s="19"/>
      <c r="AA20" s="19"/>
    </row>
    <row r="21" ht="15.75" customHeight="1">
      <c r="A21" s="19"/>
      <c r="B21" s="35" t="str">
        <f>"CRS25BT144A00001"</f>
        <v>CRS25BT144A00001</v>
      </c>
      <c r="C21" s="45">
        <v>45931.0</v>
      </c>
      <c r="D21" s="46">
        <v>0.8968634259259259</v>
      </c>
      <c r="E21" s="35" t="s">
        <v>37</v>
      </c>
      <c r="F21" s="35">
        <v>449.0</v>
      </c>
      <c r="G21" s="35">
        <v>3.0</v>
      </c>
      <c r="H21" s="35">
        <v>449.149353027344</v>
      </c>
      <c r="I21" s="35">
        <v>11.2407894134521</v>
      </c>
      <c r="J21" s="35">
        <v>49.8132171630859</v>
      </c>
      <c r="K21" s="35">
        <v>10.6460332870483</v>
      </c>
      <c r="L21" s="35">
        <v>42.1893615722656</v>
      </c>
      <c r="M21" s="35">
        <v>0.80213850736618</v>
      </c>
      <c r="N21" s="35">
        <v>21.8510990142822</v>
      </c>
      <c r="O21" s="35">
        <v>23.4497604370117</v>
      </c>
      <c r="P21" s="35">
        <v>24.1875</v>
      </c>
      <c r="Q21" s="35">
        <v>0.540770828723907</v>
      </c>
      <c r="R21" s="35">
        <v>999.886291503906</v>
      </c>
      <c r="S21" s="35">
        <v>552.125427246094</v>
      </c>
      <c r="T21" s="47"/>
      <c r="U21" s="47"/>
      <c r="V21" s="19"/>
      <c r="W21" s="19"/>
      <c r="X21" s="19"/>
      <c r="Y21" s="19"/>
      <c r="Z21" s="19"/>
      <c r="AA21" s="19"/>
    </row>
    <row r="22" ht="15.75" customHeight="1">
      <c r="A22" s="19"/>
      <c r="B22" s="35" t="str">
        <f>"CRS25BT144A0000330"</f>
        <v>CRS25BT144A0000330</v>
      </c>
      <c r="C22" s="45">
        <v>45939.0</v>
      </c>
      <c r="D22" s="46">
        <v>0.07331018518518519</v>
      </c>
      <c r="E22" s="35" t="s">
        <v>37</v>
      </c>
      <c r="F22" s="35">
        <v>449.0</v>
      </c>
      <c r="G22" s="35">
        <v>3.0</v>
      </c>
      <c r="H22" s="35">
        <v>449.630981445313</v>
      </c>
      <c r="I22" s="35">
        <v>11.313530921936</v>
      </c>
      <c r="J22" s="35">
        <v>49.6757049560547</v>
      </c>
      <c r="K22" s="35">
        <v>10.646861076355</v>
      </c>
      <c r="L22" s="35">
        <v>42.231315612793</v>
      </c>
      <c r="M22" s="35">
        <v>0.800044298171997</v>
      </c>
      <c r="N22" s="35">
        <v>21.8745307922363</v>
      </c>
      <c r="O22" s="35">
        <v>21.8431377410889</v>
      </c>
      <c r="P22" s="35">
        <v>21.5625</v>
      </c>
      <c r="Q22" s="35">
        <v>0.411647617816925</v>
      </c>
      <c r="R22" s="35">
        <v>1000.30572509766</v>
      </c>
      <c r="S22" s="35">
        <v>350.777221679687</v>
      </c>
      <c r="T22" s="47"/>
      <c r="U22" s="47"/>
      <c r="V22" s="19"/>
      <c r="W22" s="19"/>
      <c r="X22" s="19"/>
      <c r="Y22" s="19"/>
      <c r="Z22" s="19"/>
      <c r="AA22" s="19"/>
    </row>
    <row r="23" ht="15.75" customHeight="1">
      <c r="A23" s="19"/>
      <c r="B23" s="35" t="str">
        <f>"CRS25BT144A0000337"</f>
        <v>CRS25BT144A0000337</v>
      </c>
      <c r="C23" s="45">
        <v>45939.0</v>
      </c>
      <c r="D23" s="46">
        <v>0.07516203703703704</v>
      </c>
      <c r="E23" s="35" t="s">
        <v>37</v>
      </c>
      <c r="F23" s="35">
        <v>302.0</v>
      </c>
      <c r="G23" s="35">
        <v>1.0</v>
      </c>
      <c r="H23" s="35">
        <v>302.510955810547</v>
      </c>
      <c r="I23" s="35">
        <v>11.1310720443726</v>
      </c>
      <c r="J23" s="35">
        <v>39.1040420532227</v>
      </c>
      <c r="K23" s="35">
        <v>10.07151222229</v>
      </c>
      <c r="L23" s="35">
        <v>30.0363006591797</v>
      </c>
      <c r="M23" s="35">
        <v>0.694996237754822</v>
      </c>
      <c r="N23" s="35">
        <v>14.7171468734741</v>
      </c>
      <c r="O23" s="35">
        <v>21.9644660949707</v>
      </c>
      <c r="P23" s="35">
        <v>21.5625</v>
      </c>
      <c r="Q23" s="49">
        <v>9.99999997475243E-7</v>
      </c>
      <c r="R23" s="35">
        <v>1000.294921875</v>
      </c>
      <c r="S23" s="35">
        <v>223.509262084961</v>
      </c>
      <c r="T23" s="47"/>
      <c r="U23" s="47"/>
      <c r="V23" s="19"/>
      <c r="W23" s="19"/>
      <c r="X23" s="19"/>
      <c r="Y23" s="19"/>
      <c r="Z23" s="19"/>
      <c r="AA23" s="19"/>
    </row>
    <row r="24" ht="15.75" customHeight="1">
      <c r="A24" s="19"/>
      <c r="B24" s="35" t="str">
        <f>"CRS25BT144A00009"</f>
        <v>CRS25BT144A00009</v>
      </c>
      <c r="C24" s="45">
        <v>45931.0</v>
      </c>
      <c r="D24" s="46">
        <v>0.9195601851851851</v>
      </c>
      <c r="E24" s="35" t="s">
        <v>37</v>
      </c>
      <c r="F24" s="35">
        <v>459.0</v>
      </c>
      <c r="G24" s="35">
        <v>3.0</v>
      </c>
      <c r="H24" s="35">
        <v>459.641723632813</v>
      </c>
      <c r="I24" s="35">
        <v>11.2473602294922</v>
      </c>
      <c r="J24" s="35">
        <v>49.7570457458496</v>
      </c>
      <c r="K24" s="35">
        <v>10.8025360107422</v>
      </c>
      <c r="L24" s="35">
        <v>42.5494270324707</v>
      </c>
      <c r="M24" s="35">
        <v>0.82132351398468</v>
      </c>
      <c r="N24" s="35">
        <v>22.3615531921387</v>
      </c>
      <c r="O24" s="35">
        <v>23.3433952331543</v>
      </c>
      <c r="P24" s="35">
        <v>24.0625</v>
      </c>
      <c r="Q24" s="35">
        <v>0.917830884456635</v>
      </c>
      <c r="R24" s="35">
        <v>1000.22918701172</v>
      </c>
      <c r="S24" s="35">
        <v>594.893493652344</v>
      </c>
      <c r="T24" s="47"/>
      <c r="U24" s="47"/>
      <c r="V24" s="19"/>
      <c r="W24" s="19"/>
      <c r="X24" s="19"/>
      <c r="Y24" s="19"/>
      <c r="Z24" s="19"/>
      <c r="AA24" s="19"/>
    </row>
    <row r="25" ht="15.75" customHeight="1">
      <c r="A25" s="19"/>
      <c r="B25" s="35" t="str">
        <f>"CRS25BT144A00011"</f>
        <v>CRS25BT144A00011</v>
      </c>
      <c r="C25" s="45">
        <v>45931.0</v>
      </c>
      <c r="D25" s="46">
        <v>0.9225462962962964</v>
      </c>
      <c r="E25" s="35" t="s">
        <v>37</v>
      </c>
      <c r="F25" s="35">
        <v>459.0</v>
      </c>
      <c r="G25" s="35">
        <v>3.0</v>
      </c>
      <c r="H25" s="35">
        <v>459.564788818359</v>
      </c>
      <c r="I25" s="35">
        <v>11.251669883728</v>
      </c>
      <c r="J25" s="35">
        <v>49.7954177856445</v>
      </c>
      <c r="K25" s="35">
        <v>10.7472906112671</v>
      </c>
      <c r="L25" s="35">
        <v>42.7609901428223</v>
      </c>
      <c r="M25" s="35">
        <v>0.820238947868347</v>
      </c>
      <c r="N25" s="35">
        <v>22.3578109741211</v>
      </c>
      <c r="O25" s="35">
        <v>23.4514694213867</v>
      </c>
      <c r="P25" s="35">
        <v>24.0625</v>
      </c>
      <c r="Q25" s="35">
        <v>0.440769910812378</v>
      </c>
      <c r="R25" s="35">
        <v>1000.24145507813</v>
      </c>
      <c r="S25" s="35">
        <v>591.099975585938</v>
      </c>
      <c r="T25" s="47"/>
      <c r="U25" s="47"/>
      <c r="V25" s="19"/>
      <c r="W25" s="19"/>
      <c r="X25" s="19"/>
      <c r="Y25" s="19"/>
      <c r="Z25" s="19"/>
      <c r="AA25" s="19"/>
    </row>
    <row r="26" ht="15.75" customHeight="1">
      <c r="A26" s="19"/>
      <c r="B26" s="35" t="str">
        <f>"CRS25BT144A00012"</f>
        <v>CRS25BT144A00012</v>
      </c>
      <c r="C26" s="45">
        <v>45931.0</v>
      </c>
      <c r="D26" s="46">
        <v>0.9187384259259259</v>
      </c>
      <c r="E26" s="35" t="s">
        <v>37</v>
      </c>
      <c r="F26" s="35">
        <v>456.0</v>
      </c>
      <c r="G26" s="35">
        <v>3.0</v>
      </c>
      <c r="H26" s="35">
        <v>456.830657958984</v>
      </c>
      <c r="I26" s="35">
        <v>11.3741817474365</v>
      </c>
      <c r="J26" s="35">
        <v>49.5540046691895</v>
      </c>
      <c r="K26" s="35">
        <v>10.8062362670898</v>
      </c>
      <c r="L26" s="35">
        <v>42.2747230529785</v>
      </c>
      <c r="M26" s="35">
        <v>0.810506165027618</v>
      </c>
      <c r="N26" s="35">
        <v>22.2247943878174</v>
      </c>
      <c r="O26" s="35">
        <v>23.4647235870361</v>
      </c>
      <c r="P26" s="35">
        <v>24.0625</v>
      </c>
      <c r="Q26" s="35">
        <v>1.07241487503052</v>
      </c>
      <c r="R26" s="35">
        <v>1000.18719482422</v>
      </c>
      <c r="S26" s="35">
        <v>550.877990722656</v>
      </c>
      <c r="T26" s="47"/>
      <c r="U26" s="47"/>
      <c r="V26" s="19"/>
      <c r="W26" s="19"/>
      <c r="X26" s="19"/>
      <c r="Y26" s="19"/>
      <c r="Z26" s="19"/>
      <c r="AA26" s="19"/>
    </row>
    <row r="27" ht="15.75" customHeight="1">
      <c r="A27" s="19"/>
      <c r="B27" s="35" t="str">
        <f>"CRS25BT144A00013"</f>
        <v>CRS25BT144A00013</v>
      </c>
      <c r="C27" s="45">
        <v>45931.0</v>
      </c>
      <c r="D27" s="46">
        <v>0.9169791666666667</v>
      </c>
      <c r="E27" s="35" t="s">
        <v>37</v>
      </c>
      <c r="F27" s="35">
        <v>454.0</v>
      </c>
      <c r="G27" s="35">
        <v>3.0</v>
      </c>
      <c r="H27" s="35">
        <v>454.936889648438</v>
      </c>
      <c r="I27" s="35">
        <v>11.3915882110596</v>
      </c>
      <c r="J27" s="35">
        <v>49.8169174194336</v>
      </c>
      <c r="K27" s="35">
        <v>10.7920122146606</v>
      </c>
      <c r="L27" s="35">
        <v>42.1549644470215</v>
      </c>
      <c r="M27" s="35">
        <v>0.801659643650055</v>
      </c>
      <c r="N27" s="35">
        <v>22.1326637268066</v>
      </c>
      <c r="O27" s="35">
        <v>23.450984954834</v>
      </c>
      <c r="P27" s="35">
        <v>24.0625</v>
      </c>
      <c r="Q27" s="35">
        <v>0.495999485254288</v>
      </c>
      <c r="R27" s="35">
        <v>999.621887207031</v>
      </c>
      <c r="S27" s="35">
        <v>563.657531738281</v>
      </c>
      <c r="T27" s="47"/>
      <c r="U27" s="47"/>
      <c r="V27" s="19"/>
      <c r="W27" s="19"/>
      <c r="X27" s="19"/>
      <c r="Y27" s="19"/>
      <c r="Z27" s="19"/>
      <c r="AA27" s="19"/>
    </row>
    <row r="28" ht="15.75" customHeight="1">
      <c r="A28" s="19"/>
      <c r="B28" s="35" t="str">
        <f>"CRS25BT144A00015"</f>
        <v>CRS25BT144A00015</v>
      </c>
      <c r="C28" s="45">
        <v>45931.0</v>
      </c>
      <c r="D28" s="46">
        <v>0.9213194444444445</v>
      </c>
      <c r="E28" s="35" t="s">
        <v>37</v>
      </c>
      <c r="F28" s="35">
        <v>458.0</v>
      </c>
      <c r="G28" s="35">
        <v>3.0</v>
      </c>
      <c r="H28" s="35">
        <v>458.207305908203</v>
      </c>
      <c r="I28" s="35">
        <v>11.4062614440918</v>
      </c>
      <c r="J28" s="35">
        <v>49.8103179931641</v>
      </c>
      <c r="K28" s="35">
        <v>10.852518081665</v>
      </c>
      <c r="L28" s="35">
        <v>42.2212867736816</v>
      </c>
      <c r="M28" s="35">
        <v>0.80649071931839</v>
      </c>
      <c r="N28" s="35">
        <v>22.29176902771</v>
      </c>
      <c r="O28" s="35">
        <v>23.4286804199219</v>
      </c>
      <c r="P28" s="35">
        <v>24.0625</v>
      </c>
      <c r="Q28" s="35">
        <v>0.592335283756256</v>
      </c>
      <c r="R28" s="35">
        <v>1000.21453857422</v>
      </c>
      <c r="S28" s="35">
        <v>564.397644042969</v>
      </c>
      <c r="T28" s="47"/>
      <c r="U28" s="47"/>
      <c r="V28" s="19"/>
      <c r="W28" s="19"/>
      <c r="X28" s="19"/>
      <c r="Y28" s="19"/>
      <c r="Z28" s="19"/>
      <c r="AA28" s="19"/>
    </row>
    <row r="29" ht="15.75" customHeight="1">
      <c r="A29" s="19"/>
      <c r="B29" s="35" t="str">
        <f>"CRS25BT144A00016"</f>
        <v>CRS25BT144A00016</v>
      </c>
      <c r="C29" s="45">
        <v>45931.0</v>
      </c>
      <c r="D29" s="46">
        <v>0.9237847222222223</v>
      </c>
      <c r="E29" s="35" t="s">
        <v>37</v>
      </c>
      <c r="F29" s="35">
        <v>460.0</v>
      </c>
      <c r="G29" s="35">
        <v>3.0</v>
      </c>
      <c r="H29" s="35">
        <v>460.927551269531</v>
      </c>
      <c r="I29" s="35">
        <v>11.4276428222656</v>
      </c>
      <c r="J29" s="35">
        <v>49.7821044921875</v>
      </c>
      <c r="K29" s="35">
        <v>10.9161138534546</v>
      </c>
      <c r="L29" s="35">
        <v>42.2245101928711</v>
      </c>
      <c r="M29" s="35">
        <v>0.810219645500183</v>
      </c>
      <c r="N29" s="35">
        <v>22.424108505249</v>
      </c>
      <c r="O29" s="35">
        <v>23.4902420043945</v>
      </c>
      <c r="P29" s="35">
        <v>24.0625</v>
      </c>
      <c r="Q29" s="35">
        <v>0.70894581079483</v>
      </c>
      <c r="R29" s="35">
        <v>999.669738769531</v>
      </c>
      <c r="S29" s="35">
        <v>549.225830078125</v>
      </c>
      <c r="T29" s="47"/>
      <c r="U29" s="47"/>
      <c r="V29" s="19"/>
      <c r="W29" s="19"/>
      <c r="X29" s="19"/>
      <c r="Y29" s="19"/>
      <c r="Z29" s="19"/>
      <c r="AA29" s="19"/>
    </row>
    <row r="30" ht="15.75" customHeight="1">
      <c r="A30" s="19"/>
      <c r="B30" s="35" t="str">
        <f>"CRS25BT144A00019"</f>
        <v>CRS25BT144A00019</v>
      </c>
      <c r="C30" s="45">
        <v>45931.0</v>
      </c>
      <c r="D30" s="46">
        <v>0.8927430555555556</v>
      </c>
      <c r="E30" s="35" t="s">
        <v>37</v>
      </c>
      <c r="F30" s="35">
        <v>447.0</v>
      </c>
      <c r="G30" s="35">
        <v>3.0</v>
      </c>
      <c r="H30" s="35">
        <v>447.457550048828</v>
      </c>
      <c r="I30" s="35">
        <v>11.2377395629883</v>
      </c>
      <c r="J30" s="35">
        <v>49.8121719360352</v>
      </c>
      <c r="K30" s="35">
        <v>10.5722637176514</v>
      </c>
      <c r="L30" s="35">
        <v>42.3237228393555</v>
      </c>
      <c r="M30" s="35">
        <v>0.799350798130035</v>
      </c>
      <c r="N30" s="35">
        <v>21.7687931060791</v>
      </c>
      <c r="O30" s="35">
        <v>23.529655456543</v>
      </c>
      <c r="P30" s="35">
        <v>24.1875</v>
      </c>
      <c r="Q30" s="35">
        <v>0.474626332521439</v>
      </c>
      <c r="R30" s="35">
        <v>1000.04486083984</v>
      </c>
      <c r="S30" s="35">
        <v>544.965698242188</v>
      </c>
      <c r="T30" s="47"/>
      <c r="U30" s="47"/>
      <c r="V30" s="19"/>
      <c r="W30" s="19"/>
      <c r="X30" s="19"/>
      <c r="Y30" s="19"/>
      <c r="Z30" s="19"/>
      <c r="AA30" s="19"/>
    </row>
    <row r="31" ht="15.75" customHeight="1">
      <c r="A31" s="19"/>
      <c r="B31" s="35" t="str">
        <f>"CRS25BT144A00020"</f>
        <v>CRS25BT144A00020</v>
      </c>
      <c r="C31" s="45">
        <v>45931.0</v>
      </c>
      <c r="D31" s="46">
        <v>0.8689583333333334</v>
      </c>
      <c r="E31" s="35" t="s">
        <v>37</v>
      </c>
      <c r="F31" s="35">
        <v>441.0</v>
      </c>
      <c r="G31" s="35">
        <v>3.0</v>
      </c>
      <c r="H31" s="35">
        <v>441.158752441406</v>
      </c>
      <c r="I31" s="35">
        <v>11.1638736724854</v>
      </c>
      <c r="J31" s="35">
        <v>49.8052597045898</v>
      </c>
      <c r="K31" s="35">
        <v>10.5346355438232</v>
      </c>
      <c r="L31" s="35">
        <v>41.8769836425781</v>
      </c>
      <c r="M31" s="35">
        <v>0.793422996997833</v>
      </c>
      <c r="N31" s="35">
        <v>21.4623565673828</v>
      </c>
      <c r="O31" s="35">
        <v>23.7175235748291</v>
      </c>
      <c r="P31" s="35">
        <v>24.3125</v>
      </c>
      <c r="Q31" s="35">
        <v>0.487569779157639</v>
      </c>
      <c r="R31" s="35">
        <v>1000.06768798828</v>
      </c>
      <c r="S31" s="35">
        <v>598.099975585938</v>
      </c>
      <c r="T31" s="47"/>
      <c r="U31" s="47"/>
      <c r="V31" s="19"/>
      <c r="W31" s="19"/>
      <c r="X31" s="19"/>
      <c r="Y31" s="19"/>
      <c r="Z31" s="19"/>
      <c r="AA31" s="19"/>
    </row>
    <row r="32" ht="15.75" customHeight="1">
      <c r="A32" s="19"/>
      <c r="B32" s="35" t="str">
        <f>"CRS25BT144A00021"</f>
        <v>CRS25BT144A00021</v>
      </c>
      <c r="C32" s="45">
        <v>45931.0</v>
      </c>
      <c r="D32" s="46">
        <v>0.8670023148148148</v>
      </c>
      <c r="E32" s="35" t="s">
        <v>37</v>
      </c>
      <c r="F32" s="35">
        <v>445.0</v>
      </c>
      <c r="G32" s="35">
        <v>3.0</v>
      </c>
      <c r="H32" s="35">
        <v>445.926513671875</v>
      </c>
      <c r="I32" s="35">
        <v>11.1996698379517</v>
      </c>
      <c r="J32" s="35">
        <v>49.7981414794922</v>
      </c>
      <c r="K32" s="35">
        <v>10.5874500274658</v>
      </c>
      <c r="L32" s="35">
        <v>42.118408203125</v>
      </c>
      <c r="M32" s="35">
        <v>0.799548745155334</v>
      </c>
      <c r="N32" s="35">
        <v>21.6943092346191</v>
      </c>
      <c r="O32" s="35">
        <v>23.8083839416504</v>
      </c>
      <c r="P32" s="35">
        <v>24.3125</v>
      </c>
      <c r="Q32" s="35">
        <v>0.448778867721558</v>
      </c>
      <c r="R32" s="35">
        <v>1000.03179931641</v>
      </c>
      <c r="S32" s="35">
        <v>568.179382324219</v>
      </c>
      <c r="T32" s="47"/>
      <c r="U32" s="47"/>
      <c r="V32" s="19"/>
      <c r="W32" s="19"/>
      <c r="X32" s="19"/>
      <c r="Y32" s="19"/>
      <c r="Z32" s="19"/>
      <c r="AA32" s="19"/>
    </row>
    <row r="33" ht="15.75" customHeight="1">
      <c r="A33" s="19"/>
      <c r="B33" s="35" t="str">
        <f>"CRS25BT144A00024"</f>
        <v>CRS25BT144A00024</v>
      </c>
      <c r="C33" s="45">
        <v>45931.0</v>
      </c>
      <c r="D33" s="46">
        <v>0.9895833333333334</v>
      </c>
      <c r="E33" s="35" t="s">
        <v>37</v>
      </c>
      <c r="F33" s="35">
        <v>464.0</v>
      </c>
      <c r="G33" s="35">
        <v>3.0</v>
      </c>
      <c r="H33" s="35">
        <v>464.021697998047</v>
      </c>
      <c r="I33" s="35">
        <v>11.4326286315918</v>
      </c>
      <c r="J33" s="35">
        <v>49.7425117492676</v>
      </c>
      <c r="K33" s="35">
        <v>10.8766031265259</v>
      </c>
      <c r="L33" s="35">
        <v>42.6623725891113</v>
      </c>
      <c r="M33" s="35">
        <v>0.815951764583588</v>
      </c>
      <c r="N33" s="35">
        <v>22.5746383666992</v>
      </c>
      <c r="O33" s="35">
        <v>24.2760009765625</v>
      </c>
      <c r="P33" s="35">
        <v>24.375</v>
      </c>
      <c r="Q33" s="35">
        <v>0.444207459688187</v>
      </c>
      <c r="R33" s="35">
        <v>999.048461914063</v>
      </c>
      <c r="S33" s="35">
        <v>582.475158691406</v>
      </c>
      <c r="T33" s="47"/>
      <c r="U33" s="47"/>
      <c r="V33" s="19"/>
      <c r="W33" s="19"/>
      <c r="X33" s="19"/>
      <c r="Y33" s="19"/>
      <c r="Z33" s="19"/>
      <c r="AA33" s="19"/>
    </row>
    <row r="34" ht="15.75" customHeight="1">
      <c r="A34" s="19"/>
      <c r="B34" s="35" t="str">
        <f>"CRS25BT144A00025"</f>
        <v>CRS25BT144A00025</v>
      </c>
      <c r="C34" s="45">
        <v>45931.0</v>
      </c>
      <c r="D34" s="46">
        <v>0.9664351851851851</v>
      </c>
      <c r="E34" s="35" t="s">
        <v>37</v>
      </c>
      <c r="F34" s="35">
        <v>451.0</v>
      </c>
      <c r="G34" s="35">
        <v>3.0</v>
      </c>
      <c r="H34" s="35">
        <v>451.022705078125</v>
      </c>
      <c r="I34" s="35">
        <v>11.437406539917</v>
      </c>
      <c r="J34" s="35">
        <v>49.7829322814941</v>
      </c>
      <c r="K34" s="35">
        <v>10.8445348739624</v>
      </c>
      <c r="L34" s="35">
        <v>41.5898628234863</v>
      </c>
      <c r="M34" s="35">
        <v>0.792118906974792</v>
      </c>
      <c r="N34" s="35">
        <v>21.9422378540039</v>
      </c>
      <c r="O34" s="35">
        <v>23.8370532989502</v>
      </c>
      <c r="P34" s="35">
        <v>24.1875</v>
      </c>
      <c r="Q34" s="35">
        <v>0.825104355812073</v>
      </c>
      <c r="R34" s="35">
        <v>999.821472167969</v>
      </c>
      <c r="S34" s="35">
        <v>512.077331542969</v>
      </c>
      <c r="T34" s="47"/>
      <c r="U34" s="47"/>
      <c r="V34" s="19"/>
      <c r="W34" s="19"/>
      <c r="X34" s="19"/>
      <c r="Y34" s="19"/>
      <c r="Z34" s="19"/>
      <c r="AA34" s="19"/>
    </row>
    <row r="35" ht="15.75" customHeight="1">
      <c r="A35" s="19"/>
      <c r="B35" s="35" t="str">
        <f>"CRS25BT144A00026"</f>
        <v>CRS25BT144A00026</v>
      </c>
      <c r="C35" s="45">
        <v>45931.0</v>
      </c>
      <c r="D35" s="46">
        <v>0.9606597222222222</v>
      </c>
      <c r="E35" s="35" t="s">
        <v>37</v>
      </c>
      <c r="F35" s="35">
        <v>465.0</v>
      </c>
      <c r="G35" s="35">
        <v>3.0</v>
      </c>
      <c r="H35" s="35">
        <v>465.250823974609</v>
      </c>
      <c r="I35" s="35">
        <v>11.4806804656982</v>
      </c>
      <c r="J35" s="35">
        <v>49.8790702819824</v>
      </c>
      <c r="K35" s="35">
        <v>10.9413728713989</v>
      </c>
      <c r="L35" s="35">
        <v>42.5221633911133</v>
      </c>
      <c r="M35" s="35">
        <v>0.812458455562592</v>
      </c>
      <c r="N35" s="35">
        <v>22.6344356536865</v>
      </c>
      <c r="O35" s="35">
        <v>24.0751514434814</v>
      </c>
      <c r="P35" s="35">
        <v>24.125</v>
      </c>
      <c r="Q35" s="35">
        <v>0.492744237184525</v>
      </c>
      <c r="R35" s="35">
        <v>1000.48455810547</v>
      </c>
      <c r="S35" s="35">
        <v>555.294799804688</v>
      </c>
      <c r="T35" s="47"/>
      <c r="U35" s="47"/>
      <c r="V35" s="19"/>
      <c r="W35" s="19"/>
      <c r="X35" s="19"/>
      <c r="Y35" s="19"/>
      <c r="Z35" s="19"/>
      <c r="AA35" s="19"/>
    </row>
    <row r="36" ht="15.75" customHeight="1">
      <c r="A36" s="19"/>
      <c r="B36" s="35" t="str">
        <f>"CRS25BT144A00027"</f>
        <v>CRS25BT144A00027</v>
      </c>
      <c r="C36" s="45">
        <v>45931.0</v>
      </c>
      <c r="D36" s="46">
        <v>0.9342013888888889</v>
      </c>
      <c r="E36" s="35" t="s">
        <v>37</v>
      </c>
      <c r="F36" s="35">
        <v>460.0</v>
      </c>
      <c r="G36" s="35">
        <v>3.0</v>
      </c>
      <c r="H36" s="35">
        <v>460.305267333984</v>
      </c>
      <c r="I36" s="35">
        <v>11.3726243972778</v>
      </c>
      <c r="J36" s="35">
        <v>49.7891120910645</v>
      </c>
      <c r="K36" s="35">
        <v>10.8246421813965</v>
      </c>
      <c r="L36" s="35">
        <v>42.5238342285156</v>
      </c>
      <c r="M36" s="35">
        <v>0.812925696372986</v>
      </c>
      <c r="N36" s="35">
        <v>22.393835067749</v>
      </c>
      <c r="O36" s="35">
        <v>24.0679874420166</v>
      </c>
      <c r="P36" s="35">
        <v>24.0</v>
      </c>
      <c r="Q36" s="35">
        <v>0.466838121414185</v>
      </c>
      <c r="R36" s="35">
        <v>1000.94036865234</v>
      </c>
      <c r="S36" s="35">
        <v>576.236938476563</v>
      </c>
      <c r="T36" s="47"/>
      <c r="U36" s="47"/>
      <c r="V36" s="19"/>
      <c r="W36" s="19"/>
      <c r="X36" s="19"/>
      <c r="Y36" s="19"/>
      <c r="Z36" s="19"/>
      <c r="AA36" s="19"/>
    </row>
    <row r="37" ht="15.75" customHeight="1">
      <c r="A37" s="19"/>
      <c r="B37" s="35" t="str">
        <f>"CRS25BT144A00028"</f>
        <v>CRS25BT144A00028</v>
      </c>
      <c r="C37" s="45">
        <v>45931.0</v>
      </c>
      <c r="D37" s="46">
        <v>0.9333564814814815</v>
      </c>
      <c r="E37" s="35" t="s">
        <v>37</v>
      </c>
      <c r="F37" s="35">
        <v>461.0</v>
      </c>
      <c r="G37" s="35">
        <v>3.0</v>
      </c>
      <c r="H37" s="35">
        <v>461.932708740234</v>
      </c>
      <c r="I37" s="35">
        <v>11.2923898696899</v>
      </c>
      <c r="J37" s="35">
        <v>49.8452224731445</v>
      </c>
      <c r="K37" s="35">
        <v>10.8888025283813</v>
      </c>
      <c r="L37" s="35">
        <v>42.4227294921875</v>
      </c>
      <c r="M37" s="35">
        <v>0.820671439170837</v>
      </c>
      <c r="N37" s="35">
        <v>22.4730091094971</v>
      </c>
      <c r="O37" s="35">
        <v>23.9032344818115</v>
      </c>
      <c r="P37" s="35">
        <v>24.0</v>
      </c>
      <c r="Q37" s="35">
        <v>0.539097368717194</v>
      </c>
      <c r="R37" s="35">
        <v>1000.24133300781</v>
      </c>
      <c r="S37" s="35">
        <v>663.414489746094</v>
      </c>
      <c r="T37" s="47"/>
      <c r="U37" s="47"/>
      <c r="V37" s="19"/>
      <c r="W37" s="19"/>
      <c r="X37" s="19"/>
      <c r="Y37" s="19"/>
      <c r="Z37" s="19"/>
      <c r="AA37" s="19"/>
    </row>
    <row r="38" ht="15.75" customHeight="1">
      <c r="A38" s="19"/>
      <c r="B38" s="35" t="str">
        <f>"CRS25BT144A00029"</f>
        <v>CRS25BT144A00029</v>
      </c>
      <c r="C38" s="45">
        <v>45931.0</v>
      </c>
      <c r="D38" s="46">
        <v>0.9570138888888889</v>
      </c>
      <c r="E38" s="35" t="s">
        <v>37</v>
      </c>
      <c r="F38" s="35">
        <v>453.0</v>
      </c>
      <c r="G38" s="35">
        <v>3.0</v>
      </c>
      <c r="H38" s="35">
        <v>453.695983886719</v>
      </c>
      <c r="I38" s="35">
        <v>11.4530229568481</v>
      </c>
      <c r="J38" s="35">
        <v>49.7753067016602</v>
      </c>
      <c r="K38" s="35">
        <v>10.820200920105</v>
      </c>
      <c r="L38" s="35">
        <v>41.9304580688477</v>
      </c>
      <c r="M38" s="35">
        <v>0.795849323272705</v>
      </c>
      <c r="N38" s="35">
        <v>22.0722923278809</v>
      </c>
      <c r="O38" s="35">
        <v>23.8900890350342</v>
      </c>
      <c r="P38" s="35">
        <v>24.125</v>
      </c>
      <c r="Q38" s="35">
        <v>0.507160484790802</v>
      </c>
      <c r="R38" s="35">
        <v>999.205017089844</v>
      </c>
      <c r="S38" s="35">
        <v>525.332458496094</v>
      </c>
      <c r="T38" s="47"/>
      <c r="U38" s="47"/>
      <c r="V38" s="19"/>
      <c r="W38" s="19"/>
      <c r="X38" s="19"/>
      <c r="Y38" s="19"/>
      <c r="Z38" s="19"/>
      <c r="AA38" s="19"/>
    </row>
    <row r="39" ht="15.75" customHeight="1">
      <c r="A39" s="19"/>
      <c r="B39" s="35" t="str">
        <f>"CRS25BT144A00030"</f>
        <v>CRS25BT144A00030</v>
      </c>
      <c r="C39" s="45">
        <v>45931.0</v>
      </c>
      <c r="D39" s="46">
        <v>0.9559722222222223</v>
      </c>
      <c r="E39" s="35" t="s">
        <v>37</v>
      </c>
      <c r="F39" s="35">
        <v>453.0</v>
      </c>
      <c r="G39" s="35">
        <v>3.0</v>
      </c>
      <c r="H39" s="35">
        <v>453.979858398438</v>
      </c>
      <c r="I39" s="35">
        <v>11.399603843689</v>
      </c>
      <c r="J39" s="35">
        <v>49.830680847168</v>
      </c>
      <c r="K39" s="35">
        <v>10.8387937545776</v>
      </c>
      <c r="L39" s="35">
        <v>41.8847236633301</v>
      </c>
      <c r="M39" s="35">
        <v>0.799189925193787</v>
      </c>
      <c r="N39" s="35">
        <v>22.0861034393311</v>
      </c>
      <c r="O39" s="35">
        <v>24.0050811767578</v>
      </c>
      <c r="P39" s="35">
        <v>24.0625</v>
      </c>
      <c r="Q39" s="35">
        <v>0.693439424037933</v>
      </c>
      <c r="R39" s="35">
        <v>1000.49700927734</v>
      </c>
      <c r="S39" s="35">
        <v>543.179565429688</v>
      </c>
      <c r="T39" s="47"/>
      <c r="U39" s="47"/>
      <c r="V39" s="19"/>
      <c r="W39" s="19"/>
      <c r="X39" s="19"/>
      <c r="Y39" s="19"/>
      <c r="Z39" s="19"/>
      <c r="AA39" s="19"/>
    </row>
    <row r="40" ht="15.75" customHeight="1">
      <c r="A40" s="19"/>
      <c r="B40" s="35" t="str">
        <f>"CRS25BT144A00031"</f>
        <v>CRS25BT144A00031</v>
      </c>
      <c r="C40" s="45">
        <v>45931.0</v>
      </c>
      <c r="D40" s="46">
        <v>0.93125</v>
      </c>
      <c r="E40" s="35" t="s">
        <v>37</v>
      </c>
      <c r="F40" s="35">
        <v>461.0</v>
      </c>
      <c r="G40" s="35">
        <v>3.0</v>
      </c>
      <c r="H40" s="35">
        <v>461.960327148438</v>
      </c>
      <c r="I40" s="35">
        <v>11.449556350708</v>
      </c>
      <c r="J40" s="35">
        <v>49.8089599609375</v>
      </c>
      <c r="K40" s="35">
        <v>10.8833856582642</v>
      </c>
      <c r="L40" s="35">
        <v>42.4463768005371</v>
      </c>
      <c r="M40" s="35">
        <v>0.81004387140274</v>
      </c>
      <c r="N40" s="35">
        <v>22.4743537902832</v>
      </c>
      <c r="O40" s="35">
        <v>23.889518737793</v>
      </c>
      <c r="P40" s="35">
        <v>24.0</v>
      </c>
      <c r="Q40" s="35">
        <v>0.454977750778198</v>
      </c>
      <c r="R40" s="35">
        <v>1000.21466064453</v>
      </c>
      <c r="S40" s="35">
        <v>574.409240722656</v>
      </c>
      <c r="T40" s="47"/>
      <c r="U40" s="47"/>
      <c r="V40" s="19"/>
      <c r="W40" s="19"/>
      <c r="X40" s="19"/>
      <c r="Y40" s="19"/>
      <c r="Z40" s="19"/>
      <c r="AA40" s="19"/>
    </row>
    <row r="41" ht="15.75" customHeight="1">
      <c r="A41" s="19"/>
      <c r="B41" s="35" t="str">
        <f>"CRS25BT144A00032"</f>
        <v>CRS25BT144A00032</v>
      </c>
      <c r="C41" s="45">
        <v>45931.0</v>
      </c>
      <c r="D41" s="46">
        <v>0.9925</v>
      </c>
      <c r="E41" s="35" t="s">
        <v>37</v>
      </c>
      <c r="F41" s="35">
        <v>456.0</v>
      </c>
      <c r="G41" s="35">
        <v>3.0</v>
      </c>
      <c r="H41" s="35">
        <v>456.150970458984</v>
      </c>
      <c r="I41" s="35">
        <v>11.4135713577271</v>
      </c>
      <c r="J41" s="35">
        <v>49.823902130127</v>
      </c>
      <c r="K41" s="35">
        <v>10.8827447891235</v>
      </c>
      <c r="L41" s="35">
        <v>41.9150657653809</v>
      </c>
      <c r="M41" s="35">
        <v>0.802138388156891</v>
      </c>
      <c r="N41" s="35">
        <v>22.1917285919189</v>
      </c>
      <c r="O41" s="35">
        <v>24.4017810821533</v>
      </c>
      <c r="P41" s="35">
        <v>24.4375</v>
      </c>
      <c r="Q41" s="35">
        <v>0.588955223560333</v>
      </c>
      <c r="R41" s="35">
        <v>999.47705078125</v>
      </c>
      <c r="S41" s="35">
        <v>555.132629394531</v>
      </c>
      <c r="T41" s="47"/>
      <c r="U41" s="47"/>
      <c r="V41" s="19"/>
      <c r="W41" s="19"/>
      <c r="X41" s="19"/>
      <c r="Y41" s="19"/>
      <c r="Z41" s="19"/>
      <c r="AA41" s="19"/>
    </row>
    <row r="42" ht="15.75" customHeight="1">
      <c r="A42" s="19"/>
      <c r="B42" s="35" t="str">
        <f>"CRS25BT144A00034"</f>
        <v>CRS25BT144A00034</v>
      </c>
      <c r="C42" s="45">
        <v>45931.0</v>
      </c>
      <c r="D42" s="46">
        <v>0.9847800925925926</v>
      </c>
      <c r="E42" s="35" t="s">
        <v>37</v>
      </c>
      <c r="F42" s="35">
        <v>458.0</v>
      </c>
      <c r="G42" s="35">
        <v>3.0</v>
      </c>
      <c r="H42" s="35">
        <v>458.587738037109</v>
      </c>
      <c r="I42" s="35">
        <v>11.4533786773682</v>
      </c>
      <c r="J42" s="35">
        <v>49.8775634765625</v>
      </c>
      <c r="K42" s="35">
        <v>10.8905954360962</v>
      </c>
      <c r="L42" s="35">
        <v>42.1086044311523</v>
      </c>
      <c r="M42" s="35">
        <v>0.802756071090698</v>
      </c>
      <c r="N42" s="35">
        <v>22.3102760314941</v>
      </c>
      <c r="O42" s="35">
        <v>24.3832454681396</v>
      </c>
      <c r="P42" s="35">
        <v>24.375</v>
      </c>
      <c r="Q42" s="35">
        <v>0.530789136886597</v>
      </c>
      <c r="R42" s="35">
        <v>999.086669921875</v>
      </c>
      <c r="S42" s="35">
        <v>540.385803222656</v>
      </c>
      <c r="T42" s="47"/>
      <c r="U42" s="47"/>
      <c r="V42" s="19"/>
      <c r="W42" s="19"/>
      <c r="X42" s="19"/>
      <c r="Y42" s="19"/>
      <c r="Z42" s="19"/>
      <c r="AA42" s="19"/>
    </row>
    <row r="43" ht="15.75" customHeight="1">
      <c r="A43" s="19"/>
      <c r="B43" s="35" t="str">
        <f>"CRS25BT144A00035"</f>
        <v>CRS25BT144A00035</v>
      </c>
      <c r="C43" s="45">
        <v>45931.0</v>
      </c>
      <c r="D43" s="46">
        <v>0.9886689814814815</v>
      </c>
      <c r="E43" s="35" t="s">
        <v>37</v>
      </c>
      <c r="F43" s="35">
        <v>454.0</v>
      </c>
      <c r="G43" s="35">
        <v>3.0</v>
      </c>
      <c r="H43" s="35">
        <v>454.927612304688</v>
      </c>
      <c r="I43" s="35">
        <v>11.5201349258423</v>
      </c>
      <c r="J43" s="35">
        <v>49.8500556945801</v>
      </c>
      <c r="K43" s="35">
        <v>10.856894493103</v>
      </c>
      <c r="L43" s="35">
        <v>41.9021835327148</v>
      </c>
      <c r="M43" s="35">
        <v>0.792171239852905</v>
      </c>
      <c r="N43" s="35">
        <v>22.1322116851807</v>
      </c>
      <c r="O43" s="35">
        <v>24.3346157073975</v>
      </c>
      <c r="P43" s="35">
        <v>24.375</v>
      </c>
      <c r="Q43" s="35">
        <v>0.529093444347382</v>
      </c>
      <c r="R43" s="35">
        <v>999.082092285156</v>
      </c>
      <c r="S43" s="35">
        <v>509.384246826172</v>
      </c>
      <c r="T43" s="47"/>
      <c r="U43" s="47"/>
      <c r="V43" s="19"/>
      <c r="W43" s="19"/>
      <c r="X43" s="19"/>
      <c r="Y43" s="19"/>
      <c r="Z43" s="19"/>
      <c r="AA43" s="19"/>
    </row>
    <row r="44" ht="15.75" customHeight="1">
      <c r="A44" s="19"/>
      <c r="B44" s="35" t="str">
        <f>"CRS25BT144A00036"</f>
        <v>CRS25BT144A00036</v>
      </c>
      <c r="C44" s="45">
        <v>45932.0</v>
      </c>
      <c r="D44" s="46">
        <v>0.725</v>
      </c>
      <c r="E44" s="35" t="s">
        <v>37</v>
      </c>
      <c r="F44" s="35">
        <v>454.0</v>
      </c>
      <c r="G44" s="35">
        <v>3.0</v>
      </c>
      <c r="H44" s="35">
        <v>454.873840332031</v>
      </c>
      <c r="I44" s="35">
        <v>11.1926164627075</v>
      </c>
      <c r="J44" s="35">
        <v>49.8158798217773</v>
      </c>
      <c r="K44" s="35">
        <v>10.8216981887817</v>
      </c>
      <c r="L44" s="35">
        <v>42.0335006713867</v>
      </c>
      <c r="M44" s="35">
        <v>0.815814733505249</v>
      </c>
      <c r="N44" s="35">
        <v>22.1295948028564</v>
      </c>
      <c r="O44" s="35">
        <v>23.7463226318359</v>
      </c>
      <c r="P44" s="35">
        <v>24.5625</v>
      </c>
      <c r="Q44" s="35">
        <v>0.602975368499756</v>
      </c>
      <c r="R44" s="35">
        <v>1000.87390136719</v>
      </c>
      <c r="S44" s="35">
        <v>708.145812988281</v>
      </c>
      <c r="T44" s="47"/>
      <c r="U44" s="47"/>
      <c r="V44" s="19"/>
      <c r="W44" s="19"/>
      <c r="X44" s="19"/>
      <c r="Y44" s="19"/>
      <c r="Z44" s="19"/>
      <c r="AA44" s="19"/>
    </row>
    <row r="45" ht="15.75" customHeight="1">
      <c r="A45" s="19"/>
      <c r="B45" s="35" t="str">
        <f>"CRS25BT144A00037"</f>
        <v>CRS25BT144A00037</v>
      </c>
      <c r="C45" s="45">
        <v>45931.0</v>
      </c>
      <c r="D45" s="46">
        <v>0.9487615740740741</v>
      </c>
      <c r="E45" s="35" t="s">
        <v>37</v>
      </c>
      <c r="F45" s="35">
        <v>456.0</v>
      </c>
      <c r="G45" s="35">
        <v>3.0</v>
      </c>
      <c r="H45" s="35">
        <v>456.363983154297</v>
      </c>
      <c r="I45" s="35">
        <v>11.4791355133057</v>
      </c>
      <c r="J45" s="35">
        <v>49.7430763244629</v>
      </c>
      <c r="K45" s="35">
        <v>10.8578882217407</v>
      </c>
      <c r="L45" s="35">
        <v>42.0306396484375</v>
      </c>
      <c r="M45" s="35">
        <v>0.799225866794586</v>
      </c>
      <c r="N45" s="35">
        <v>22.202091217041</v>
      </c>
      <c r="O45" s="35">
        <v>23.8790588378906</v>
      </c>
      <c r="P45" s="35">
        <v>24.0625</v>
      </c>
      <c r="Q45" s="35">
        <v>0.497066974639893</v>
      </c>
      <c r="R45" s="35">
        <v>999.916015625</v>
      </c>
      <c r="S45" s="35">
        <v>536.435302734375</v>
      </c>
      <c r="T45" s="47"/>
      <c r="U45" s="47"/>
      <c r="V45" s="19"/>
      <c r="W45" s="19"/>
      <c r="X45" s="19"/>
      <c r="Y45" s="19"/>
      <c r="Z45" s="19"/>
      <c r="AA45" s="19"/>
    </row>
    <row r="46" ht="15.75" customHeight="1">
      <c r="A46" s="19"/>
      <c r="B46" s="35" t="str">
        <f>"CRS25BT144A00038"</f>
        <v>CRS25BT144A00038</v>
      </c>
      <c r="C46" s="45">
        <v>45931.0</v>
      </c>
      <c r="D46" s="46">
        <v>0.945474537037037</v>
      </c>
      <c r="E46" s="35" t="s">
        <v>37</v>
      </c>
      <c r="F46" s="35">
        <v>463.0</v>
      </c>
      <c r="G46" s="35">
        <v>3.0</v>
      </c>
      <c r="H46" s="35">
        <v>463.618133544922</v>
      </c>
      <c r="I46" s="35">
        <v>11.2911977767944</v>
      </c>
      <c r="J46" s="35">
        <v>49.7697982788086</v>
      </c>
      <c r="K46" s="35">
        <v>10.9132518768311</v>
      </c>
      <c r="L46" s="35">
        <v>42.4821281433105</v>
      </c>
      <c r="M46" s="35">
        <v>0.825001060962677</v>
      </c>
      <c r="N46" s="35">
        <v>22.5550060272217</v>
      </c>
      <c r="O46" s="35">
        <v>23.6546802520752</v>
      </c>
      <c r="P46" s="35">
        <v>24.0625</v>
      </c>
      <c r="Q46" s="35">
        <v>0.472328662872314</v>
      </c>
      <c r="R46" s="35">
        <v>999.404296875</v>
      </c>
      <c r="S46" s="35">
        <v>683.303405761719</v>
      </c>
      <c r="T46" s="47"/>
      <c r="U46" s="47"/>
      <c r="V46" s="19"/>
      <c r="W46" s="19"/>
      <c r="X46" s="19"/>
      <c r="Y46" s="19"/>
      <c r="Z46" s="19"/>
      <c r="AA46" s="19"/>
    </row>
    <row r="47" ht="15.75" customHeight="1">
      <c r="A47" s="19"/>
      <c r="B47" s="35" t="str">
        <f>"CRS25BT144A00039"</f>
        <v>CRS25BT144A00039</v>
      </c>
      <c r="C47" s="45">
        <v>45931.0</v>
      </c>
      <c r="D47" s="46">
        <v>0.9552314814814814</v>
      </c>
      <c r="E47" s="35" t="s">
        <v>37</v>
      </c>
      <c r="F47" s="35">
        <v>464.0</v>
      </c>
      <c r="G47" s="35">
        <v>3.0</v>
      </c>
      <c r="H47" s="35">
        <v>464.33984375</v>
      </c>
      <c r="I47" s="35">
        <v>11.306321144104</v>
      </c>
      <c r="J47" s="35">
        <v>49.7479515075684</v>
      </c>
      <c r="K47" s="35">
        <v>10.8886613845825</v>
      </c>
      <c r="L47" s="35">
        <v>42.6443481445313</v>
      </c>
      <c r="M47" s="35">
        <v>0.825542509555817</v>
      </c>
      <c r="N47" s="35">
        <v>22.5901165008545</v>
      </c>
      <c r="O47" s="35">
        <v>23.6428756713867</v>
      </c>
      <c r="P47" s="35">
        <v>24.0625</v>
      </c>
      <c r="Q47" s="35">
        <v>0.441209465265274</v>
      </c>
      <c r="R47" s="35">
        <v>1000.54034423828</v>
      </c>
      <c r="S47" s="35">
        <v>673.153625488281</v>
      </c>
      <c r="T47" s="47"/>
      <c r="U47" s="47"/>
      <c r="V47" s="19"/>
      <c r="W47" s="19"/>
      <c r="X47" s="19"/>
      <c r="Y47" s="19"/>
      <c r="Z47" s="19"/>
      <c r="AA47" s="19"/>
    </row>
    <row r="48" ht="15.75" customHeight="1">
      <c r="A48" s="19"/>
      <c r="B48" s="35" t="str">
        <f>"CRS25BT144A00040"</f>
        <v>CRS25BT144A00040</v>
      </c>
      <c r="C48" s="45">
        <v>45931.0</v>
      </c>
      <c r="D48" s="46">
        <v>0.9405787037037037</v>
      </c>
      <c r="E48" s="35" t="s">
        <v>37</v>
      </c>
      <c r="F48" s="35">
        <v>453.0</v>
      </c>
      <c r="G48" s="35">
        <v>3.0</v>
      </c>
      <c r="H48" s="35">
        <v>453.487213134766</v>
      </c>
      <c r="I48" s="35">
        <v>11.2731847763062</v>
      </c>
      <c r="J48" s="35">
        <v>49.6950492858887</v>
      </c>
      <c r="K48" s="35">
        <v>10.8143091201782</v>
      </c>
      <c r="L48" s="35">
        <v>41.9339981079102</v>
      </c>
      <c r="M48" s="35">
        <v>0.809478461742401</v>
      </c>
      <c r="N48" s="35">
        <v>22.0621356964111</v>
      </c>
      <c r="O48" s="35">
        <v>23.5057544708252</v>
      </c>
      <c r="P48" s="35">
        <v>24.0</v>
      </c>
      <c r="Q48" s="35">
        <v>0.493710547685623</v>
      </c>
      <c r="R48" s="35">
        <v>1000.06506347656</v>
      </c>
      <c r="S48" s="35">
        <v>665.838623046875</v>
      </c>
      <c r="T48" s="47"/>
      <c r="U48" s="47"/>
      <c r="V48" s="19"/>
      <c r="W48" s="19"/>
      <c r="X48" s="19"/>
      <c r="Y48" s="19"/>
      <c r="Z48" s="19"/>
      <c r="AA48" s="19"/>
    </row>
    <row r="49" ht="15.75" customHeight="1">
      <c r="A49" s="19"/>
      <c r="B49" s="35" t="str">
        <f>"CRS25BT144A00041"</f>
        <v>CRS25BT144A00041</v>
      </c>
      <c r="C49" s="45">
        <v>45931.0</v>
      </c>
      <c r="D49" s="46">
        <v>0.9427199074074074</v>
      </c>
      <c r="E49" s="35" t="s">
        <v>37</v>
      </c>
      <c r="F49" s="35">
        <v>438.0</v>
      </c>
      <c r="G49" s="35">
        <v>3.0</v>
      </c>
      <c r="H49" s="35">
        <v>438.228179931641</v>
      </c>
      <c r="I49" s="35">
        <v>11.205099105835</v>
      </c>
      <c r="J49" s="35">
        <v>40.2288589477539</v>
      </c>
      <c r="K49" s="35">
        <v>10.9864253997803</v>
      </c>
      <c r="L49" s="35">
        <v>39.8881492614746</v>
      </c>
      <c r="M49" s="35">
        <v>0.972180426120758</v>
      </c>
      <c r="N49" s="35">
        <v>21.3197841644287</v>
      </c>
      <c r="O49" s="35">
        <v>23.6153221130371</v>
      </c>
      <c r="P49" s="35">
        <v>24.0</v>
      </c>
      <c r="Q49" s="49">
        <v>9.99999997475243E-7</v>
      </c>
      <c r="R49" s="35">
        <v>999.792419433594</v>
      </c>
      <c r="S49" s="35">
        <v>785.695373535156</v>
      </c>
      <c r="T49" s="47"/>
      <c r="U49" s="47"/>
      <c r="V49" s="19"/>
      <c r="W49" s="19"/>
      <c r="X49" s="19"/>
      <c r="Y49" s="19"/>
      <c r="Z49" s="19"/>
      <c r="AA49" s="19"/>
    </row>
    <row r="50" ht="15.75" customHeight="1">
      <c r="A50" s="19"/>
      <c r="B50" s="35" t="str">
        <f>"CRS25BT144A00042"</f>
        <v>CRS25BT144A00042</v>
      </c>
      <c r="C50" s="45">
        <v>45931.0</v>
      </c>
      <c r="D50" s="46">
        <v>0.9391203703703703</v>
      </c>
      <c r="E50" s="35" t="s">
        <v>37</v>
      </c>
      <c r="F50" s="35">
        <v>452.0</v>
      </c>
      <c r="G50" s="35">
        <v>3.0</v>
      </c>
      <c r="H50" s="35">
        <v>452.447418212891</v>
      </c>
      <c r="I50" s="35">
        <v>11.4533843994141</v>
      </c>
      <c r="J50" s="35">
        <v>49.7245903015137</v>
      </c>
      <c r="K50" s="35">
        <v>10.7834196090698</v>
      </c>
      <c r="L50" s="35">
        <v>41.9576950073242</v>
      </c>
      <c r="M50" s="35">
        <v>0.794443607330322</v>
      </c>
      <c r="N50" s="35">
        <v>22.0115509033203</v>
      </c>
      <c r="O50" s="35">
        <v>23.9607849121094</v>
      </c>
      <c r="P50" s="35">
        <v>24.0</v>
      </c>
      <c r="Q50" s="35">
        <v>0.611607789993286</v>
      </c>
      <c r="R50" s="35">
        <v>1000.03869628906</v>
      </c>
      <c r="S50" s="35">
        <v>498.538269042969</v>
      </c>
      <c r="T50" s="47"/>
      <c r="U50" s="47"/>
      <c r="V50" s="19"/>
      <c r="W50" s="19"/>
      <c r="X50" s="19"/>
      <c r="Y50" s="19"/>
      <c r="Z50" s="19"/>
      <c r="AA50" s="19"/>
    </row>
    <row r="51" ht="15.75" customHeight="1">
      <c r="A51" s="19"/>
      <c r="B51" s="35" t="str">
        <f>"CRS25BT144A00043"</f>
        <v>CRS25BT144A00043</v>
      </c>
      <c r="C51" s="45">
        <v>45938.0</v>
      </c>
      <c r="D51" s="46">
        <v>0.7394675925925926</v>
      </c>
      <c r="E51" s="35" t="s">
        <v>37</v>
      </c>
      <c r="F51" s="35">
        <v>450.0</v>
      </c>
      <c r="G51" s="35">
        <v>3.0</v>
      </c>
      <c r="H51" s="35">
        <v>450.581878662109</v>
      </c>
      <c r="I51" s="35">
        <v>11.2492036819458</v>
      </c>
      <c r="J51" s="35">
        <v>49.8101654052734</v>
      </c>
      <c r="K51" s="35">
        <v>10.7687559127808</v>
      </c>
      <c r="L51" s="35">
        <v>41.8415908813477</v>
      </c>
      <c r="M51" s="35">
        <v>0.804144263267517</v>
      </c>
      <c r="N51" s="35">
        <v>21.9207916259766</v>
      </c>
      <c r="O51" s="35">
        <v>21.7924823760986</v>
      </c>
      <c r="P51" s="35">
        <v>22.0625</v>
      </c>
      <c r="Q51" s="35">
        <v>0.709403097629547</v>
      </c>
      <c r="R51" s="35">
        <v>999.677856445313</v>
      </c>
      <c r="S51" s="35">
        <v>505.550598144531</v>
      </c>
      <c r="T51" s="47"/>
      <c r="U51" s="47"/>
      <c r="V51" s="19"/>
      <c r="W51" s="19"/>
      <c r="X51" s="19"/>
      <c r="Y51" s="19"/>
      <c r="Z51" s="19"/>
      <c r="AA51" s="19"/>
    </row>
    <row r="52" ht="15.75" customHeight="1">
      <c r="A52" s="19"/>
      <c r="B52" s="35" t="str">
        <f>"CRS25BT144A00044"</f>
        <v>CRS25BT144A00044</v>
      </c>
      <c r="C52" s="45">
        <v>45931.0</v>
      </c>
      <c r="D52" s="46">
        <v>0.9802546296296296</v>
      </c>
      <c r="E52" s="35" t="s">
        <v>37</v>
      </c>
      <c r="F52" s="35">
        <v>460.0</v>
      </c>
      <c r="G52" s="35">
        <v>3.0</v>
      </c>
      <c r="H52" s="35">
        <v>460.657806396484</v>
      </c>
      <c r="I52" s="35">
        <v>11.4242486953735</v>
      </c>
      <c r="J52" s="35">
        <v>49.7300491333008</v>
      </c>
      <c r="K52" s="35">
        <v>10.825590133667</v>
      </c>
      <c r="L52" s="35">
        <v>42.5526733398438</v>
      </c>
      <c r="M52" s="35">
        <v>0.810833871364594</v>
      </c>
      <c r="N52" s="35">
        <v>22.4109859466553</v>
      </c>
      <c r="O52" s="35">
        <v>24.4329853057861</v>
      </c>
      <c r="P52" s="35">
        <v>24.3125</v>
      </c>
      <c r="Q52" s="35">
        <v>0.447202265262604</v>
      </c>
      <c r="R52" s="35">
        <v>999.118530273438</v>
      </c>
      <c r="S52" s="35">
        <v>537.474304199219</v>
      </c>
      <c r="T52" s="47"/>
      <c r="U52" s="47"/>
      <c r="V52" s="19"/>
      <c r="W52" s="19"/>
      <c r="X52" s="19"/>
      <c r="Y52" s="19"/>
      <c r="Z52" s="19"/>
      <c r="AA52" s="19"/>
    </row>
    <row r="53" ht="15.75" customHeight="1">
      <c r="A53" s="19"/>
      <c r="B53" s="35" t="str">
        <f>"CRS25BT144A00045"</f>
        <v>CRS25BT144A00045</v>
      </c>
      <c r="C53" s="45">
        <v>45931.0</v>
      </c>
      <c r="D53" s="46">
        <v>0.9355208333333334</v>
      </c>
      <c r="E53" s="35" t="s">
        <v>37</v>
      </c>
      <c r="F53" s="35">
        <v>458.0</v>
      </c>
      <c r="G53" s="35">
        <v>3.0</v>
      </c>
      <c r="H53" s="35">
        <v>458.093139648438</v>
      </c>
      <c r="I53" s="35">
        <v>11.4149227142334</v>
      </c>
      <c r="J53" s="35">
        <v>49.7790336608887</v>
      </c>
      <c r="K53" s="35">
        <v>10.8862934112549</v>
      </c>
      <c r="L53" s="35">
        <v>42.0798072814941</v>
      </c>
      <c r="M53" s="35">
        <v>0.806184351444244</v>
      </c>
      <c r="N53" s="35">
        <v>22.2862148284912</v>
      </c>
      <c r="O53" s="35">
        <v>23.8858070373535</v>
      </c>
      <c r="P53" s="35">
        <v>24.0</v>
      </c>
      <c r="Q53" s="35">
        <v>0.631499409675598</v>
      </c>
      <c r="R53" s="35">
        <v>1000.99908447266</v>
      </c>
      <c r="S53" s="35">
        <v>531.140197753906</v>
      </c>
      <c r="T53" s="47"/>
      <c r="U53" s="47"/>
      <c r="V53" s="19"/>
      <c r="W53" s="19"/>
      <c r="X53" s="19"/>
      <c r="Y53" s="19"/>
      <c r="Z53" s="19"/>
      <c r="AA53" s="19"/>
    </row>
    <row r="54" ht="15.75" customHeight="1">
      <c r="A54" s="19"/>
      <c r="B54" s="35" t="str">
        <f>"CRS25BT144A00046"</f>
        <v>CRS25BT144A00046</v>
      </c>
      <c r="C54" s="45">
        <v>45932.0</v>
      </c>
      <c r="D54" s="46">
        <v>0.08472222222222221</v>
      </c>
      <c r="E54" s="35" t="s">
        <v>37</v>
      </c>
      <c r="F54" s="35">
        <v>441.0</v>
      </c>
      <c r="G54" s="35">
        <v>3.0</v>
      </c>
      <c r="H54" s="35">
        <v>441.251647949219</v>
      </c>
      <c r="I54" s="35">
        <v>11.2679967880249</v>
      </c>
      <c r="J54" s="35">
        <v>49.7990837097168</v>
      </c>
      <c r="K54" s="35">
        <v>10.5906057357788</v>
      </c>
      <c r="L54" s="35">
        <v>41.664436340332</v>
      </c>
      <c r="M54" s="35">
        <v>0.786354303359985</v>
      </c>
      <c r="N54" s="35">
        <v>21.4668769836426</v>
      </c>
      <c r="O54" s="35">
        <v>25.9815788269043</v>
      </c>
      <c r="P54" s="35">
        <v>26.0</v>
      </c>
      <c r="Q54" s="35">
        <v>0.491475462913513</v>
      </c>
      <c r="R54" s="35">
        <v>999.050231933594</v>
      </c>
      <c r="S54" s="35">
        <v>569.829162597656</v>
      </c>
      <c r="T54" s="47"/>
      <c r="U54" s="47"/>
      <c r="V54" s="19"/>
      <c r="W54" s="19"/>
      <c r="X54" s="19"/>
      <c r="Y54" s="19"/>
      <c r="Z54" s="19"/>
      <c r="AA54" s="19"/>
    </row>
    <row r="55" ht="15.75" customHeight="1">
      <c r="A55" s="19"/>
      <c r="B55" s="35" t="str">
        <f>"CRS25BT144A00047"</f>
        <v>CRS25BT144A00047</v>
      </c>
      <c r="C55" s="45">
        <v>45932.0</v>
      </c>
      <c r="D55" s="46">
        <v>0.08630787037037037</v>
      </c>
      <c r="E55" s="35" t="s">
        <v>37</v>
      </c>
      <c r="F55" s="35">
        <v>447.0</v>
      </c>
      <c r="G55" s="35">
        <v>3.0</v>
      </c>
      <c r="H55" s="35">
        <v>447.525360107422</v>
      </c>
      <c r="I55" s="35">
        <v>11.2174797058105</v>
      </c>
      <c r="J55" s="35">
        <v>49.8426780700684</v>
      </c>
      <c r="K55" s="35">
        <v>10.690770149231</v>
      </c>
      <c r="L55" s="35">
        <v>41.8609085083008</v>
      </c>
      <c r="M55" s="35">
        <v>0.80042564868927</v>
      </c>
      <c r="N55" s="35">
        <v>21.7720928192139</v>
      </c>
      <c r="O55" s="35">
        <v>26.0944633483887</v>
      </c>
      <c r="P55" s="35">
        <v>26.0</v>
      </c>
      <c r="Q55" s="35">
        <v>0.506933391094208</v>
      </c>
      <c r="R55" s="35">
        <v>1000.18798828125</v>
      </c>
      <c r="S55" s="35">
        <v>695.339965820313</v>
      </c>
      <c r="T55" s="47"/>
      <c r="U55" s="47"/>
      <c r="V55" s="19"/>
      <c r="W55" s="19"/>
      <c r="X55" s="19"/>
      <c r="Y55" s="19"/>
      <c r="Z55" s="19"/>
      <c r="AA55" s="19"/>
    </row>
    <row r="56" ht="15.75" customHeight="1">
      <c r="A56" s="19"/>
      <c r="B56" s="35" t="str">
        <f>"CRS25BT144A00048"</f>
        <v>CRS25BT144A00048</v>
      </c>
      <c r="C56" s="45">
        <v>45932.0</v>
      </c>
      <c r="D56" s="46">
        <v>0.11775462962962963</v>
      </c>
      <c r="E56" s="35" t="s">
        <v>37</v>
      </c>
      <c r="F56" s="35">
        <v>449.0</v>
      </c>
      <c r="G56" s="35">
        <v>3.0</v>
      </c>
      <c r="H56" s="35">
        <v>449.661895751953</v>
      </c>
      <c r="I56" s="35">
        <v>11.2323112487793</v>
      </c>
      <c r="J56" s="35">
        <v>49.826545715332</v>
      </c>
      <c r="K56" s="35">
        <v>10.6732816696167</v>
      </c>
      <c r="L56" s="35">
        <v>42.1296768188477</v>
      </c>
      <c r="M56" s="35">
        <v>0.803445041179657</v>
      </c>
      <c r="N56" s="35">
        <v>21.8760356903076</v>
      </c>
      <c r="O56" s="35">
        <v>26.2745094299316</v>
      </c>
      <c r="P56" s="35">
        <v>26.6875</v>
      </c>
      <c r="Q56" s="35">
        <v>0.478968381881714</v>
      </c>
      <c r="R56" s="35">
        <v>1000.56121826172</v>
      </c>
      <c r="S56" s="35">
        <v>644.17236328125</v>
      </c>
      <c r="T56" s="47"/>
      <c r="U56" s="47"/>
      <c r="V56" s="19"/>
      <c r="W56" s="19"/>
      <c r="X56" s="19"/>
      <c r="Y56" s="19"/>
      <c r="Z56" s="19"/>
      <c r="AA56" s="19"/>
    </row>
    <row r="57" ht="15.75" customHeight="1">
      <c r="A57" s="19"/>
      <c r="B57" s="35" t="str">
        <f>"CRS25BT144A00049"</f>
        <v>CRS25BT144A00049</v>
      </c>
      <c r="C57" s="45">
        <v>45932.0</v>
      </c>
      <c r="D57" s="46">
        <v>0.10542824074074074</v>
      </c>
      <c r="E57" s="35" t="s">
        <v>37</v>
      </c>
      <c r="F57" s="35">
        <v>451.0</v>
      </c>
      <c r="G57" s="35">
        <v>3.0</v>
      </c>
      <c r="H57" s="35">
        <v>451.517242431641</v>
      </c>
      <c r="I57" s="35">
        <v>11.2477407455444</v>
      </c>
      <c r="J57" s="35">
        <v>49.8300666809082</v>
      </c>
      <c r="K57" s="35">
        <v>10.7143440246582</v>
      </c>
      <c r="L57" s="35">
        <v>42.1413764953613</v>
      </c>
      <c r="M57" s="35">
        <v>0.805596530437469</v>
      </c>
      <c r="N57" s="35">
        <v>21.9662971496582</v>
      </c>
      <c r="O57" s="35">
        <v>26.2726039886475</v>
      </c>
      <c r="P57" s="35">
        <v>26.375</v>
      </c>
      <c r="Q57" s="35">
        <v>0.830945074558258</v>
      </c>
      <c r="R57" s="35">
        <v>1000.03399658203</v>
      </c>
      <c r="S57" s="35">
        <v>473.053375244141</v>
      </c>
      <c r="T57" s="47"/>
      <c r="U57" s="47"/>
      <c r="V57" s="19"/>
      <c r="W57" s="19"/>
      <c r="X57" s="19"/>
      <c r="Y57" s="19"/>
      <c r="Z57" s="19"/>
      <c r="AA57" s="19"/>
    </row>
    <row r="58" ht="15.75" customHeight="1">
      <c r="A58" s="19"/>
      <c r="B58" s="35" t="str">
        <f>"CRS25BT144A00050"</f>
        <v>CRS25BT144A00050</v>
      </c>
      <c r="C58" s="45">
        <v>45931.0</v>
      </c>
      <c r="D58" s="46">
        <v>0.925601851851852</v>
      </c>
      <c r="E58" s="35" t="s">
        <v>37</v>
      </c>
      <c r="F58" s="35">
        <v>458.0</v>
      </c>
      <c r="G58" s="35">
        <v>3.0</v>
      </c>
      <c r="H58" s="35">
        <v>458.423522949219</v>
      </c>
      <c r="I58" s="35">
        <v>11.3296937942505</v>
      </c>
      <c r="J58" s="35">
        <v>49.7204895019531</v>
      </c>
      <c r="K58" s="35">
        <v>10.8518266677856</v>
      </c>
      <c r="L58" s="35">
        <v>42.2439041137695</v>
      </c>
      <c r="M58" s="35">
        <v>0.813791811466217</v>
      </c>
      <c r="N58" s="35">
        <v>22.3022880554199</v>
      </c>
      <c r="O58" s="35">
        <v>23.2719383239746</v>
      </c>
      <c r="P58" s="35">
        <v>24.0625</v>
      </c>
      <c r="Q58" s="35">
        <v>0.483927458524704</v>
      </c>
      <c r="R58" s="35">
        <v>1000.29083251953</v>
      </c>
      <c r="S58" s="35">
        <v>604.65576171875</v>
      </c>
      <c r="T58" s="47"/>
      <c r="U58" s="47"/>
      <c r="V58" s="19"/>
      <c r="W58" s="19"/>
      <c r="X58" s="19"/>
      <c r="Y58" s="19"/>
      <c r="Z58" s="19"/>
      <c r="AA58" s="19"/>
    </row>
    <row r="59" ht="15.75" customHeight="1">
      <c r="A59" s="19"/>
      <c r="B59" s="35" t="str">
        <f>"CRS25BT144A00051"</f>
        <v>CRS25BT144A00051</v>
      </c>
      <c r="C59" s="45">
        <v>45932.0</v>
      </c>
      <c r="D59" s="46">
        <v>0.14862268518518518</v>
      </c>
      <c r="E59" s="35" t="s">
        <v>37</v>
      </c>
      <c r="F59" s="35">
        <v>452.0</v>
      </c>
      <c r="G59" s="35">
        <v>3.0</v>
      </c>
      <c r="H59" s="35">
        <v>452.752136230469</v>
      </c>
      <c r="I59" s="35">
        <v>11.2536630630493</v>
      </c>
      <c r="J59" s="35">
        <v>49.7853126525879</v>
      </c>
      <c r="K59" s="35">
        <v>10.7450866699219</v>
      </c>
      <c r="L59" s="35">
        <v>42.1357345581055</v>
      </c>
      <c r="M59" s="35">
        <v>0.808100461959839</v>
      </c>
      <c r="N59" s="35">
        <v>22.0263748168945</v>
      </c>
      <c r="O59" s="35">
        <v>27.0210628509521</v>
      </c>
      <c r="P59" s="35">
        <v>27.3125</v>
      </c>
      <c r="Q59" s="35">
        <v>0.530296802520752</v>
      </c>
      <c r="R59" s="35">
        <v>999.54248046875</v>
      </c>
      <c r="S59" s="35">
        <v>663.247375488281</v>
      </c>
      <c r="T59" s="47"/>
      <c r="U59" s="47"/>
      <c r="V59" s="19"/>
      <c r="W59" s="19"/>
      <c r="X59" s="19"/>
      <c r="Y59" s="19"/>
      <c r="Z59" s="19"/>
      <c r="AA59" s="19"/>
    </row>
    <row r="60" ht="15.75" customHeight="1">
      <c r="A60" s="19"/>
      <c r="B60" s="35" t="str">
        <f>"CRS25BT144A00052"</f>
        <v>CRS25BT144A00052</v>
      </c>
      <c r="C60" s="45">
        <v>45931.0</v>
      </c>
      <c r="D60" s="46">
        <v>0.9271296296296296</v>
      </c>
      <c r="E60" s="35" t="s">
        <v>37</v>
      </c>
      <c r="F60" s="35">
        <v>460.0</v>
      </c>
      <c r="G60" s="35">
        <v>3.0</v>
      </c>
      <c r="H60" s="35">
        <v>460.150085449219</v>
      </c>
      <c r="I60" s="35">
        <v>11.3141269683838</v>
      </c>
      <c r="J60" s="35">
        <v>49.7265510559082</v>
      </c>
      <c r="K60" s="35">
        <v>10.8570518493652</v>
      </c>
      <c r="L60" s="35">
        <v>42.3826026916504</v>
      </c>
      <c r="M60" s="35">
        <v>0.817880988121033</v>
      </c>
      <c r="N60" s="35">
        <v>22.3862857818604</v>
      </c>
      <c r="O60" s="35">
        <v>23.3141078948975</v>
      </c>
      <c r="P60" s="35">
        <v>24.0</v>
      </c>
      <c r="Q60" s="35">
        <v>0.478901982307434</v>
      </c>
      <c r="R60" s="35">
        <v>1000.28289794922</v>
      </c>
      <c r="S60" s="35">
        <v>631.373229980469</v>
      </c>
      <c r="T60" s="47"/>
      <c r="U60" s="47"/>
      <c r="V60" s="19"/>
      <c r="W60" s="19"/>
      <c r="X60" s="19"/>
      <c r="Y60" s="19"/>
      <c r="Z60" s="19"/>
      <c r="AA60" s="19"/>
    </row>
    <row r="61" ht="15.75" customHeight="1">
      <c r="A61" s="19"/>
      <c r="B61" s="35" t="str">
        <f>"CRS25BT144A00053"</f>
        <v>CRS25BT144A00053</v>
      </c>
      <c r="C61" s="45">
        <v>45931.0</v>
      </c>
      <c r="D61" s="46">
        <v>0.9281481481481482</v>
      </c>
      <c r="E61" s="35" t="s">
        <v>37</v>
      </c>
      <c r="F61" s="35">
        <v>343.0</v>
      </c>
      <c r="G61" s="35">
        <v>1.0</v>
      </c>
      <c r="H61" s="35">
        <v>343.755523681641</v>
      </c>
      <c r="I61" s="35">
        <v>11.1342849731445</v>
      </c>
      <c r="J61" s="35">
        <v>40.1199531555176</v>
      </c>
      <c r="K61" s="35">
        <v>10.5126304626465</v>
      </c>
      <c r="L61" s="35">
        <v>32.6992874145508</v>
      </c>
      <c r="M61" s="35">
        <v>0.769532442092896</v>
      </c>
      <c r="N61" s="35">
        <v>16.7236938476563</v>
      </c>
      <c r="O61" s="35">
        <v>23.658088684082</v>
      </c>
      <c r="P61" s="35">
        <v>24.0</v>
      </c>
      <c r="Q61" s="35">
        <v>0.618920743465424</v>
      </c>
      <c r="R61" s="35">
        <v>1000.79412841797</v>
      </c>
      <c r="S61" s="35">
        <v>424.742401123047</v>
      </c>
      <c r="T61" s="47"/>
      <c r="U61" s="47"/>
      <c r="V61" s="19"/>
      <c r="W61" s="19"/>
      <c r="X61" s="19"/>
      <c r="Y61" s="19"/>
      <c r="Z61" s="19"/>
      <c r="AA61" s="19"/>
    </row>
    <row r="62" ht="15.75" customHeight="1">
      <c r="A62" s="19"/>
      <c r="B62" s="35" t="str">
        <f>"CRS25BT144A00054"</f>
        <v>CRS25BT144A00054</v>
      </c>
      <c r="C62" s="45">
        <v>45931.0</v>
      </c>
      <c r="D62" s="46">
        <v>0.9299652777777778</v>
      </c>
      <c r="E62" s="35" t="s">
        <v>37</v>
      </c>
      <c r="F62" s="35">
        <v>456.0</v>
      </c>
      <c r="G62" s="35">
        <v>3.0</v>
      </c>
      <c r="H62" s="35">
        <v>456.502380371094</v>
      </c>
      <c r="I62" s="35">
        <v>11.3390531539917</v>
      </c>
      <c r="J62" s="35">
        <v>49.2797241210938</v>
      </c>
      <c r="K62" s="35">
        <v>10.8376483917236</v>
      </c>
      <c r="L62" s="35">
        <v>42.1219024658203</v>
      </c>
      <c r="M62" s="35">
        <v>0.816954731941223</v>
      </c>
      <c r="N62" s="35">
        <v>22.2088241577148</v>
      </c>
      <c r="O62" s="35">
        <v>23.8092975616455</v>
      </c>
      <c r="P62" s="35">
        <v>24.0</v>
      </c>
      <c r="Q62" s="35">
        <v>1.08537197113037</v>
      </c>
      <c r="R62" s="35">
        <v>1000.29571533203</v>
      </c>
      <c r="S62" s="35">
        <v>586.875793457031</v>
      </c>
      <c r="T62" s="47"/>
      <c r="U62" s="47"/>
      <c r="V62" s="19"/>
      <c r="W62" s="19"/>
      <c r="X62" s="19"/>
      <c r="Y62" s="19"/>
      <c r="Z62" s="19"/>
      <c r="AA62" s="19"/>
    </row>
    <row r="63" ht="15.75" customHeight="1">
      <c r="A63" s="19"/>
      <c r="B63" s="35" t="str">
        <f>"CRS25BT144A00055"</f>
        <v>CRS25BT144A00055</v>
      </c>
      <c r="C63" s="45">
        <v>45932.0</v>
      </c>
      <c r="D63" s="46">
        <v>0.07454861111111111</v>
      </c>
      <c r="E63" s="35" t="s">
        <v>37</v>
      </c>
      <c r="F63" s="35">
        <v>454.0</v>
      </c>
      <c r="G63" s="35">
        <v>3.0</v>
      </c>
      <c r="H63" s="35">
        <v>454.599670410156</v>
      </c>
      <c r="I63" s="35">
        <v>11.4739093780518</v>
      </c>
      <c r="J63" s="35">
        <v>49.7791786193848</v>
      </c>
      <c r="K63" s="35">
        <v>10.8361520767212</v>
      </c>
      <c r="L63" s="35">
        <v>41.9521293640137</v>
      </c>
      <c r="M63" s="35">
        <v>0.79592102766037</v>
      </c>
      <c r="N63" s="35">
        <v>22.1162567138672</v>
      </c>
      <c r="O63" s="35">
        <v>25.7196979522705</v>
      </c>
      <c r="P63" s="35">
        <v>25.8125</v>
      </c>
      <c r="Q63" s="35">
        <v>0.539672434329987</v>
      </c>
      <c r="R63" s="35">
        <v>998.671691894531</v>
      </c>
      <c r="S63" s="35">
        <v>530.188354492188</v>
      </c>
      <c r="T63" s="47"/>
      <c r="U63" s="47"/>
      <c r="V63" s="19"/>
      <c r="W63" s="19"/>
      <c r="X63" s="19"/>
      <c r="Y63" s="19"/>
      <c r="Z63" s="19"/>
      <c r="AA63" s="19"/>
    </row>
    <row r="64" ht="15.75" customHeight="1">
      <c r="A64" s="19"/>
      <c r="B64" s="35" t="str">
        <f>"CRS25BT144A00056"</f>
        <v>CRS25BT144A00056</v>
      </c>
      <c r="C64" s="45">
        <v>45932.0</v>
      </c>
      <c r="D64" s="46">
        <v>0.06341435185185185</v>
      </c>
      <c r="E64" s="35" t="s">
        <v>37</v>
      </c>
      <c r="F64" s="35">
        <v>458.0</v>
      </c>
      <c r="G64" s="35">
        <v>3.0</v>
      </c>
      <c r="H64" s="35">
        <v>458.624725341797</v>
      </c>
      <c r="I64" s="35">
        <v>11.3671932220459</v>
      </c>
      <c r="J64" s="35">
        <v>49.8469886779785</v>
      </c>
      <c r="K64" s="35">
        <v>10.8389835357666</v>
      </c>
      <c r="L64" s="35">
        <v>42.3125228881836</v>
      </c>
      <c r="M64" s="35">
        <v>0.809403896331787</v>
      </c>
      <c r="N64" s="35">
        <v>22.3120765686035</v>
      </c>
      <c r="O64" s="35">
        <v>25.5939998626709</v>
      </c>
      <c r="P64" s="35">
        <v>25.5625</v>
      </c>
      <c r="Q64" s="35">
        <v>0.483496934175491</v>
      </c>
      <c r="R64" s="35">
        <v>998.961181640625</v>
      </c>
      <c r="S64" s="35">
        <v>602.751037597656</v>
      </c>
      <c r="T64" s="47"/>
      <c r="U64" s="47"/>
      <c r="V64" s="19"/>
      <c r="W64" s="19"/>
      <c r="X64" s="19"/>
      <c r="Y64" s="19"/>
      <c r="Z64" s="19"/>
      <c r="AA64" s="19"/>
    </row>
    <row r="65" ht="15.75" customHeight="1">
      <c r="A65" s="19"/>
      <c r="B65" s="35" t="str">
        <f>"CRS25BT144A00057"</f>
        <v>CRS25BT144A00057</v>
      </c>
      <c r="C65" s="45">
        <v>45932.0</v>
      </c>
      <c r="D65" s="46">
        <v>0.816412037037037</v>
      </c>
      <c r="E65" s="35" t="s">
        <v>37</v>
      </c>
      <c r="F65" s="35">
        <v>464.0</v>
      </c>
      <c r="G65" s="35">
        <v>3.0</v>
      </c>
      <c r="H65" s="35">
        <v>464.111114501953</v>
      </c>
      <c r="I65" s="35">
        <v>11.1965866088867</v>
      </c>
      <c r="J65" s="35">
        <v>49.7991561889648</v>
      </c>
      <c r="K65" s="35">
        <v>10.7658891677856</v>
      </c>
      <c r="L65" s="35">
        <v>43.1094093322754</v>
      </c>
      <c r="M65" s="35">
        <v>0.832365989685059</v>
      </c>
      <c r="N65" s="35">
        <v>22.5789890289307</v>
      </c>
      <c r="O65" s="35">
        <v>23.4249629974365</v>
      </c>
      <c r="P65" s="35">
        <v>24.1875</v>
      </c>
      <c r="Q65" s="35">
        <v>0.507018446922302</v>
      </c>
      <c r="R65" s="35">
        <v>1000.06146240234</v>
      </c>
      <c r="S65" s="35">
        <v>577.07080078125</v>
      </c>
      <c r="T65" s="47"/>
      <c r="U65" s="47"/>
      <c r="V65" s="19"/>
      <c r="W65" s="19"/>
      <c r="X65" s="19"/>
      <c r="Y65" s="19"/>
      <c r="Z65" s="19"/>
      <c r="AA65" s="19"/>
    </row>
    <row r="66" ht="15.75" customHeight="1">
      <c r="A66" s="19"/>
      <c r="B66" s="35" t="str">
        <f>"CRS25BT144A00058"</f>
        <v>CRS25BT144A00058</v>
      </c>
      <c r="C66" s="45">
        <v>45932.0</v>
      </c>
      <c r="D66" s="46">
        <v>0.07898148148148149</v>
      </c>
      <c r="E66" s="35" t="s">
        <v>37</v>
      </c>
      <c r="F66" s="35">
        <v>449.0</v>
      </c>
      <c r="G66" s="35">
        <v>3.0</v>
      </c>
      <c r="H66" s="35">
        <v>449.7177734375</v>
      </c>
      <c r="I66" s="35">
        <v>11.2300138473511</v>
      </c>
      <c r="J66" s="35">
        <v>49.8193702697754</v>
      </c>
      <c r="K66" s="35">
        <v>10.6293249130249</v>
      </c>
      <c r="L66" s="35">
        <v>42.309154510498</v>
      </c>
      <c r="M66" s="35">
        <v>0.8038250207901</v>
      </c>
      <c r="N66" s="35">
        <v>21.8787536621094</v>
      </c>
      <c r="O66" s="35">
        <v>25.8547801971436</v>
      </c>
      <c r="P66" s="35">
        <v>25.875</v>
      </c>
      <c r="Q66" s="35">
        <v>0.433772474527359</v>
      </c>
      <c r="R66" s="35">
        <v>1000.19720458984</v>
      </c>
      <c r="S66" s="35">
        <v>622.236450195313</v>
      </c>
      <c r="T66" s="47"/>
      <c r="U66" s="47"/>
      <c r="V66" s="19"/>
      <c r="W66" s="19"/>
      <c r="X66" s="19"/>
      <c r="Y66" s="19"/>
      <c r="Z66" s="19"/>
      <c r="AA66" s="19"/>
    </row>
    <row r="67" ht="15.75" customHeight="1">
      <c r="A67" s="19"/>
      <c r="B67" s="35" t="str">
        <f>"CRS25BT144A00059"</f>
        <v>CRS25BT144A00059</v>
      </c>
      <c r="C67" s="45">
        <v>45932.0</v>
      </c>
      <c r="D67" s="46">
        <v>0.08362268518518519</v>
      </c>
      <c r="E67" s="35" t="s">
        <v>37</v>
      </c>
      <c r="F67" s="35">
        <v>451.0</v>
      </c>
      <c r="G67" s="35">
        <v>3.0</v>
      </c>
      <c r="H67" s="35">
        <v>451.551879882813</v>
      </c>
      <c r="I67" s="35">
        <v>11.1116647720337</v>
      </c>
      <c r="J67" s="35">
        <v>49.8589324951172</v>
      </c>
      <c r="K67" s="35">
        <v>10.6293001174927</v>
      </c>
      <c r="L67" s="35">
        <v>42.4818077087402</v>
      </c>
      <c r="M67" s="35">
        <v>0.815052449703217</v>
      </c>
      <c r="N67" s="35">
        <v>21.9679832458496</v>
      </c>
      <c r="O67" s="35">
        <v>26.0356731414795</v>
      </c>
      <c r="P67" s="35">
        <v>25.9375</v>
      </c>
      <c r="Q67" s="35">
        <v>0.432394117116928</v>
      </c>
      <c r="R67" s="35">
        <v>1000.20123291016</v>
      </c>
      <c r="S67" s="35">
        <v>726.202453613281</v>
      </c>
      <c r="T67" s="47"/>
      <c r="U67" s="47"/>
      <c r="V67" s="19"/>
      <c r="W67" s="19"/>
      <c r="X67" s="19"/>
      <c r="Y67" s="19"/>
      <c r="Z67" s="19"/>
      <c r="AA67" s="19"/>
    </row>
    <row r="68" ht="15.75" customHeight="1">
      <c r="A68" s="19"/>
      <c r="B68" s="35" t="str">
        <f>"CRS25BT144A00060"</f>
        <v>CRS25BT144A00060</v>
      </c>
      <c r="C68" s="45">
        <v>45932.0</v>
      </c>
      <c r="D68" s="46">
        <v>0.05925925925925926</v>
      </c>
      <c r="E68" s="35" t="s">
        <v>37</v>
      </c>
      <c r="F68" s="35">
        <v>463.0</v>
      </c>
      <c r="G68" s="35">
        <v>3.0</v>
      </c>
      <c r="H68" s="35">
        <v>463.692047119141</v>
      </c>
      <c r="I68" s="35">
        <v>11.3281145095825</v>
      </c>
      <c r="J68" s="35">
        <v>49.7348327636719</v>
      </c>
      <c r="K68" s="35">
        <v>10.8630514144897</v>
      </c>
      <c r="L68" s="35">
        <v>42.6852493286133</v>
      </c>
      <c r="M68" s="35">
        <v>0.823021829128265</v>
      </c>
      <c r="N68" s="35">
        <v>22.5586013793945</v>
      </c>
      <c r="O68" s="35">
        <v>25.4775009155273</v>
      </c>
      <c r="P68" s="35">
        <v>25.5</v>
      </c>
      <c r="Q68" s="35">
        <v>0.438505113124847</v>
      </c>
      <c r="R68" s="35">
        <v>998.956787109375</v>
      </c>
      <c r="S68" s="35">
        <v>625.167785644531</v>
      </c>
      <c r="T68" s="47"/>
      <c r="U68" s="47"/>
      <c r="V68" s="19"/>
      <c r="W68" s="19"/>
      <c r="X68" s="19"/>
      <c r="Y68" s="19"/>
      <c r="Z68" s="19"/>
      <c r="AA68" s="19"/>
    </row>
    <row r="69" ht="15.75" customHeight="1">
      <c r="A69" s="19"/>
      <c r="B69" s="35" t="str">
        <f>"CRS25BT144A00061"</f>
        <v>CRS25BT144A00061</v>
      </c>
      <c r="C69" s="45">
        <v>45932.0</v>
      </c>
      <c r="D69" s="46">
        <v>0.062453703703703706</v>
      </c>
      <c r="E69" s="35" t="s">
        <v>37</v>
      </c>
      <c r="F69" s="35">
        <v>460.0</v>
      </c>
      <c r="G69" s="35">
        <v>3.0</v>
      </c>
      <c r="H69" s="35">
        <v>460.156433105469</v>
      </c>
      <c r="I69" s="35">
        <v>11.3552684783936</v>
      </c>
      <c r="J69" s="35">
        <v>49.8219032287598</v>
      </c>
      <c r="K69" s="35">
        <v>10.875337600708</v>
      </c>
      <c r="L69" s="35">
        <v>42.3119201660156</v>
      </c>
      <c r="M69" s="35">
        <v>0.813369274139404</v>
      </c>
      <c r="N69" s="35">
        <v>22.3865928649902</v>
      </c>
      <c r="O69" s="35">
        <v>25.4954719543457</v>
      </c>
      <c r="P69" s="35">
        <v>25.5625</v>
      </c>
      <c r="Q69" s="35">
        <v>0.472084820270538</v>
      </c>
      <c r="R69" s="35">
        <v>998.994873046875</v>
      </c>
      <c r="S69" s="35">
        <v>653.918395996094</v>
      </c>
      <c r="T69" s="47"/>
      <c r="U69" s="47"/>
      <c r="V69" s="19"/>
      <c r="W69" s="19"/>
      <c r="X69" s="19"/>
      <c r="Y69" s="19"/>
      <c r="Z69" s="19"/>
      <c r="AA69" s="19"/>
    </row>
    <row r="70" ht="15.75" customHeight="1">
      <c r="A70" s="19"/>
      <c r="B70" s="35" t="str">
        <f>"CRS25BT144A00062"</f>
        <v>CRS25BT144A00062</v>
      </c>
      <c r="C70" s="45">
        <v>45932.0</v>
      </c>
      <c r="D70" s="46">
        <v>0.05395833333333333</v>
      </c>
      <c r="E70" s="35" t="s">
        <v>37</v>
      </c>
      <c r="F70" s="35">
        <v>459.0</v>
      </c>
      <c r="G70" s="35">
        <v>3.0</v>
      </c>
      <c r="H70" s="35">
        <v>459.22998046875</v>
      </c>
      <c r="I70" s="35">
        <v>11.3528079986572</v>
      </c>
      <c r="J70" s="35">
        <v>49.7844009399414</v>
      </c>
      <c r="K70" s="35">
        <v>10.8369541168213</v>
      </c>
      <c r="L70" s="35">
        <v>42.3762969970703</v>
      </c>
      <c r="M70" s="35">
        <v>0.812519252300262</v>
      </c>
      <c r="N70" s="35">
        <v>22.3415222167969</v>
      </c>
      <c r="O70" s="35">
        <v>25.3250846862793</v>
      </c>
      <c r="P70" s="35">
        <v>25.375</v>
      </c>
      <c r="Q70" s="35">
        <v>0.460559695959091</v>
      </c>
      <c r="R70" s="35">
        <v>998.9560546875</v>
      </c>
      <c r="S70" s="35">
        <v>588.809509277344</v>
      </c>
      <c r="T70" s="47"/>
      <c r="U70" s="47"/>
      <c r="V70" s="19"/>
      <c r="W70" s="19"/>
      <c r="X70" s="19"/>
      <c r="Y70" s="19"/>
      <c r="Z70" s="19"/>
      <c r="AA70" s="19"/>
    </row>
    <row r="71" ht="15.75" customHeight="1">
      <c r="A71" s="19"/>
      <c r="B71" s="35" t="str">
        <f>"CRS25BT144A00063"</f>
        <v>CRS25BT144A00063</v>
      </c>
      <c r="C71" s="45">
        <v>45932.0</v>
      </c>
      <c r="D71" s="46">
        <v>0.07187500000000001</v>
      </c>
      <c r="E71" s="35" t="s">
        <v>37</v>
      </c>
      <c r="F71" s="35">
        <v>453.0</v>
      </c>
      <c r="G71" s="35">
        <v>3.0</v>
      </c>
      <c r="H71" s="35">
        <v>453.815063476563</v>
      </c>
      <c r="I71" s="35">
        <v>11.4720573425293</v>
      </c>
      <c r="J71" s="35">
        <v>49.8506393432617</v>
      </c>
      <c r="K71" s="35">
        <v>10.8607635498047</v>
      </c>
      <c r="L71" s="35">
        <v>41.7848243713379</v>
      </c>
      <c r="M71" s="35">
        <v>0.793536424636841</v>
      </c>
      <c r="N71" s="35">
        <v>22.0780868530273</v>
      </c>
      <c r="O71" s="35">
        <v>25.7254905700684</v>
      </c>
      <c r="P71" s="35">
        <v>25.75</v>
      </c>
      <c r="Q71" s="35">
        <v>0.58623480796814</v>
      </c>
      <c r="R71" s="35">
        <v>999.574279785156</v>
      </c>
      <c r="S71" s="35">
        <v>522.438720703125</v>
      </c>
      <c r="T71" s="47"/>
      <c r="U71" s="47"/>
      <c r="V71" s="19"/>
      <c r="W71" s="19"/>
      <c r="X71" s="19"/>
      <c r="Y71" s="19"/>
      <c r="Z71" s="19"/>
      <c r="AA71" s="19"/>
    </row>
    <row r="72" ht="15.75" customHeight="1">
      <c r="A72" s="19"/>
      <c r="B72" s="35" t="str">
        <f>"CRS25BT144A00064"</f>
        <v>CRS25BT144A00064</v>
      </c>
      <c r="C72" s="45">
        <v>45932.0</v>
      </c>
      <c r="D72" s="46">
        <v>0.0527662037037037</v>
      </c>
      <c r="E72" s="35" t="s">
        <v>37</v>
      </c>
      <c r="F72" s="35">
        <v>462.0</v>
      </c>
      <c r="G72" s="35">
        <v>3.0</v>
      </c>
      <c r="H72" s="35">
        <v>462.675903320313</v>
      </c>
      <c r="I72" s="35">
        <v>11.2611398696899</v>
      </c>
      <c r="J72" s="35">
        <v>49.8235664367676</v>
      </c>
      <c r="K72" s="35">
        <v>10.8259687423706</v>
      </c>
      <c r="L72" s="35">
        <v>42.7375984191895</v>
      </c>
      <c r="M72" s="35">
        <v>0.824631094932556</v>
      </c>
      <c r="N72" s="35">
        <v>22.5091667175293</v>
      </c>
      <c r="O72" s="35">
        <v>25.4906692504883</v>
      </c>
      <c r="P72" s="35">
        <v>25.375</v>
      </c>
      <c r="Q72" s="35">
        <v>0.432150304317474</v>
      </c>
      <c r="R72" s="35">
        <v>998.898864746094</v>
      </c>
      <c r="S72" s="35">
        <v>677.061462402344</v>
      </c>
      <c r="T72" s="47"/>
      <c r="U72" s="47"/>
      <c r="V72" s="19"/>
      <c r="W72" s="19"/>
      <c r="X72" s="19"/>
      <c r="Y72" s="19"/>
      <c r="Z72" s="19"/>
      <c r="AA72" s="19"/>
    </row>
    <row r="73" ht="15.75" customHeight="1">
      <c r="A73" s="19"/>
      <c r="B73" s="35" t="str">
        <f>"CRS25BT144A00065"</f>
        <v>CRS25BT144A00065</v>
      </c>
      <c r="C73" s="45">
        <v>45932.0</v>
      </c>
      <c r="D73" s="46">
        <v>0.05184027777777778</v>
      </c>
      <c r="E73" s="35" t="s">
        <v>37</v>
      </c>
      <c r="F73" s="35">
        <v>452.0</v>
      </c>
      <c r="G73" s="35">
        <v>3.0</v>
      </c>
      <c r="H73" s="35">
        <v>452.225555419922</v>
      </c>
      <c r="I73" s="35">
        <v>11.2578144073486</v>
      </c>
      <c r="J73" s="35">
        <v>49.8481178283691</v>
      </c>
      <c r="K73" s="35">
        <v>10.8663959503174</v>
      </c>
      <c r="L73" s="35">
        <v>41.6168823242188</v>
      </c>
      <c r="M73" s="35">
        <v>0.805846393108368</v>
      </c>
      <c r="N73" s="35">
        <v>22.0007572174072</v>
      </c>
      <c r="O73" s="35">
        <v>25.8782043457031</v>
      </c>
      <c r="P73" s="35">
        <v>25.375</v>
      </c>
      <c r="Q73" s="35">
        <v>0.621328830718994</v>
      </c>
      <c r="R73" s="35">
        <v>999.0322265625</v>
      </c>
      <c r="S73" s="35">
        <v>677.750061035156</v>
      </c>
      <c r="T73" s="47"/>
      <c r="U73" s="47"/>
      <c r="V73" s="19"/>
      <c r="W73" s="19"/>
      <c r="X73" s="19"/>
      <c r="Y73" s="19"/>
      <c r="Z73" s="19"/>
      <c r="AA73" s="19"/>
    </row>
    <row r="74" ht="15.75" customHeight="1">
      <c r="A74" s="19"/>
      <c r="B74" s="35" t="str">
        <f>"CRS25BT144A00066"</f>
        <v>CRS25BT144A00066</v>
      </c>
      <c r="C74" s="45">
        <v>45932.0</v>
      </c>
      <c r="D74" s="46">
        <v>0.029502314814814815</v>
      </c>
      <c r="E74" s="35" t="s">
        <v>37</v>
      </c>
      <c r="F74" s="35">
        <v>463.0</v>
      </c>
      <c r="G74" s="35">
        <v>3.0</v>
      </c>
      <c r="H74" s="35">
        <v>463.126373291016</v>
      </c>
      <c r="I74" s="35">
        <v>11.3702602386475</v>
      </c>
      <c r="J74" s="35">
        <v>49.8451461791992</v>
      </c>
      <c r="K74" s="35">
        <v>10.9498653411865</v>
      </c>
      <c r="L74" s="35">
        <v>42.295166015625</v>
      </c>
      <c r="M74" s="35">
        <v>0.817158401012421</v>
      </c>
      <c r="N74" s="35">
        <v>22.5310802459717</v>
      </c>
      <c r="O74" s="35">
        <v>25.0576610565186</v>
      </c>
      <c r="P74" s="35">
        <v>25.0</v>
      </c>
      <c r="Q74" s="35">
        <v>0.523899376392365</v>
      </c>
      <c r="R74" s="35">
        <v>999.200134277344</v>
      </c>
      <c r="S74" s="35">
        <v>647.790771484375</v>
      </c>
      <c r="T74" s="47"/>
      <c r="U74" s="47"/>
      <c r="V74" s="19"/>
      <c r="W74" s="19"/>
      <c r="X74" s="19"/>
      <c r="Y74" s="19"/>
      <c r="Z74" s="19"/>
      <c r="AA74" s="19"/>
    </row>
    <row r="75" ht="15.75" customHeight="1">
      <c r="A75" s="19"/>
      <c r="B75" s="35" t="str">
        <f>"CRS25BT144A00067"</f>
        <v>CRS25BT144A00067</v>
      </c>
      <c r="C75" s="45">
        <v>45932.0</v>
      </c>
      <c r="D75" s="46">
        <v>0.15802083333333333</v>
      </c>
      <c r="E75" s="35" t="s">
        <v>37</v>
      </c>
      <c r="F75" s="35">
        <v>446.0</v>
      </c>
      <c r="G75" s="35">
        <v>3.0</v>
      </c>
      <c r="H75" s="35">
        <v>446.894927978516</v>
      </c>
      <c r="I75" s="35">
        <v>11.1737823486328</v>
      </c>
      <c r="J75" s="35">
        <v>49.9283218383789</v>
      </c>
      <c r="K75" s="35">
        <v>10.6446475982666</v>
      </c>
      <c r="L75" s="35">
        <v>41.9830627441406</v>
      </c>
      <c r="M75" s="35">
        <v>0.801047444343567</v>
      </c>
      <c r="N75" s="35">
        <v>21.7414226531982</v>
      </c>
      <c r="O75" s="35">
        <v>27.4061832427979</v>
      </c>
      <c r="P75" s="35">
        <v>27.4375</v>
      </c>
      <c r="Q75" s="35">
        <v>0.514595866203308</v>
      </c>
      <c r="R75" s="35">
        <v>1000.03814697266</v>
      </c>
      <c r="S75" s="35">
        <v>670.038940429688</v>
      </c>
      <c r="T75" s="47"/>
      <c r="U75" s="47"/>
      <c r="V75" s="19"/>
      <c r="W75" s="19"/>
      <c r="X75" s="19"/>
      <c r="Y75" s="19"/>
      <c r="Z75" s="19"/>
      <c r="AA75" s="19"/>
    </row>
    <row r="76" ht="15.75" customHeight="1">
      <c r="A76" s="19"/>
      <c r="B76" s="35" t="str">
        <f>"CRS25BT144A00068"</f>
        <v>CRS25BT144A00068</v>
      </c>
      <c r="C76" s="45">
        <v>45932.0</v>
      </c>
      <c r="D76" s="46">
        <v>0.03986111111111111</v>
      </c>
      <c r="E76" s="35" t="s">
        <v>37</v>
      </c>
      <c r="F76" s="35">
        <v>457.0</v>
      </c>
      <c r="G76" s="35">
        <v>3.0</v>
      </c>
      <c r="H76" s="35">
        <v>457.578094482422</v>
      </c>
      <c r="I76" s="35">
        <v>11.3021335601807</v>
      </c>
      <c r="J76" s="35">
        <v>49.910213470459</v>
      </c>
      <c r="K76" s="35">
        <v>10.8532047271729</v>
      </c>
      <c r="L76" s="35">
        <v>42.1606407165527</v>
      </c>
      <c r="M76" s="35">
        <v>0.811176478862762</v>
      </c>
      <c r="N76" s="35">
        <v>22.261157989502</v>
      </c>
      <c r="O76" s="35">
        <v>25.1253490447998</v>
      </c>
      <c r="P76" s="35">
        <v>25.125</v>
      </c>
      <c r="Q76" s="35">
        <v>0.612832546234131</v>
      </c>
      <c r="R76" s="35">
        <v>999.000427246094</v>
      </c>
      <c r="S76" s="35">
        <v>638.364868164063</v>
      </c>
      <c r="T76" s="47"/>
      <c r="U76" s="47"/>
      <c r="V76" s="19"/>
      <c r="W76" s="19"/>
      <c r="X76" s="19"/>
      <c r="Y76" s="19"/>
      <c r="Z76" s="19"/>
      <c r="AA76" s="19"/>
    </row>
    <row r="77" ht="15.75" customHeight="1">
      <c r="A77" s="19"/>
      <c r="B77" s="35" t="str">
        <f>"CRS25BT144A00069"</f>
        <v>CRS25BT144A00069</v>
      </c>
      <c r="C77" s="45">
        <v>45932.0</v>
      </c>
      <c r="D77" s="46">
        <v>0.0421412037037037</v>
      </c>
      <c r="E77" s="35" t="s">
        <v>37</v>
      </c>
      <c r="F77" s="35">
        <v>461.0</v>
      </c>
      <c r="G77" s="35">
        <v>3.0</v>
      </c>
      <c r="H77" s="35">
        <v>461.401245117188</v>
      </c>
      <c r="I77" s="35">
        <v>11.3847894668579</v>
      </c>
      <c r="J77" s="35">
        <v>49.8458557128906</v>
      </c>
      <c r="K77" s="35">
        <v>10.8774852752686</v>
      </c>
      <c r="L77" s="35">
        <v>42.4180068969727</v>
      </c>
      <c r="M77" s="35">
        <v>0.81306391954422</v>
      </c>
      <c r="N77" s="35">
        <v>22.4471530914307</v>
      </c>
      <c r="O77" s="35">
        <v>25.2514114379883</v>
      </c>
      <c r="P77" s="35">
        <v>25.1875</v>
      </c>
      <c r="Q77" s="35">
        <v>0.487478137016296</v>
      </c>
      <c r="R77" s="35">
        <v>998.932495117188</v>
      </c>
      <c r="S77" s="35">
        <v>587.874450683594</v>
      </c>
      <c r="T77" s="47"/>
      <c r="U77" s="47"/>
      <c r="V77" s="19"/>
      <c r="W77" s="19"/>
      <c r="X77" s="19"/>
      <c r="Y77" s="19"/>
      <c r="Z77" s="19"/>
      <c r="AA77" s="19"/>
    </row>
    <row r="78" ht="15.75" customHeight="1">
      <c r="A78" s="19"/>
      <c r="B78" s="35" t="str">
        <f>"CRS25BT144A00070"</f>
        <v>CRS25BT144A00070</v>
      </c>
      <c r="C78" s="45">
        <v>45932.0</v>
      </c>
      <c r="D78" s="46">
        <v>0.04627314814814815</v>
      </c>
      <c r="E78" s="35" t="s">
        <v>37</v>
      </c>
      <c r="F78" s="35">
        <v>450.0</v>
      </c>
      <c r="G78" s="35">
        <v>3.0</v>
      </c>
      <c r="H78" s="35">
        <v>450.459686279297</v>
      </c>
      <c r="I78" s="35">
        <v>11.3515472412109</v>
      </c>
      <c r="J78" s="35">
        <v>49.7887840270996</v>
      </c>
      <c r="K78" s="35">
        <v>10.7899084091187</v>
      </c>
      <c r="L78" s="35">
        <v>41.7482376098633</v>
      </c>
      <c r="M78" s="35">
        <v>0.797020256519318</v>
      </c>
      <c r="N78" s="35">
        <v>21.9148464202881</v>
      </c>
      <c r="O78" s="35">
        <v>25.1824398040771</v>
      </c>
      <c r="P78" s="35">
        <v>25.25</v>
      </c>
      <c r="Q78" s="35">
        <v>0.535603702068329</v>
      </c>
      <c r="R78" s="35">
        <v>998.971923828125</v>
      </c>
      <c r="S78" s="35">
        <v>574.419372558594</v>
      </c>
      <c r="T78" s="47"/>
      <c r="U78" s="47"/>
      <c r="V78" s="19"/>
      <c r="W78" s="19"/>
      <c r="X78" s="19"/>
      <c r="Y78" s="19"/>
      <c r="Z78" s="19"/>
      <c r="AA78" s="19"/>
    </row>
    <row r="79" ht="15.75" customHeight="1">
      <c r="A79" s="19"/>
      <c r="B79" s="35" t="str">
        <f>"CRS25BT144A00071"</f>
        <v>CRS25BT144A00071</v>
      </c>
      <c r="C79" s="45">
        <v>45932.0</v>
      </c>
      <c r="D79" s="46">
        <v>0.1379050925925926</v>
      </c>
      <c r="E79" s="35" t="s">
        <v>37</v>
      </c>
      <c r="F79" s="35">
        <v>449.0</v>
      </c>
      <c r="G79" s="35">
        <v>3.0</v>
      </c>
      <c r="H79" s="35">
        <v>449.444885253906</v>
      </c>
      <c r="I79" s="35">
        <v>11.2596130371094</v>
      </c>
      <c r="J79" s="35">
        <v>49.9089126586914</v>
      </c>
      <c r="K79" s="35">
        <v>10.7394876480103</v>
      </c>
      <c r="L79" s="35">
        <v>41.8497505187988</v>
      </c>
      <c r="M79" s="35">
        <v>0.799787998199463</v>
      </c>
      <c r="N79" s="35">
        <v>21.8654766082764</v>
      </c>
      <c r="O79" s="35">
        <v>26.861385345459</v>
      </c>
      <c r="P79" s="35">
        <v>27.0625</v>
      </c>
      <c r="Q79" s="35">
        <v>0.536739528179169</v>
      </c>
      <c r="R79" s="35">
        <v>1000.05474853516</v>
      </c>
      <c r="S79" s="35">
        <v>641.025573730469</v>
      </c>
      <c r="T79" s="47"/>
      <c r="U79" s="47"/>
      <c r="V79" s="19"/>
      <c r="W79" s="19"/>
      <c r="X79" s="19"/>
      <c r="Y79" s="19"/>
      <c r="Z79" s="19"/>
      <c r="AA79" s="19"/>
    </row>
    <row r="80" ht="15.75" customHeight="1">
      <c r="A80" s="19"/>
      <c r="B80" s="35" t="str">
        <f>"CRS25BT144A00072"</f>
        <v>CRS25BT144A00072</v>
      </c>
      <c r="C80" s="45">
        <v>45932.0</v>
      </c>
      <c r="D80" s="46">
        <v>0.14127314814814815</v>
      </c>
      <c r="E80" s="35" t="s">
        <v>37</v>
      </c>
      <c r="F80" s="35">
        <v>459.0</v>
      </c>
      <c r="G80" s="35">
        <v>3.0</v>
      </c>
      <c r="H80" s="35">
        <v>459.65673828125</v>
      </c>
      <c r="I80" s="35">
        <v>11.2132902145386</v>
      </c>
      <c r="J80" s="35">
        <v>49.7956199645996</v>
      </c>
      <c r="K80" s="35">
        <v>10.8085279464722</v>
      </c>
      <c r="L80" s="35">
        <v>42.527229309082</v>
      </c>
      <c r="M80" s="35">
        <v>0.823207676410675</v>
      </c>
      <c r="N80" s="35">
        <v>22.362283706665</v>
      </c>
      <c r="O80" s="35">
        <v>26.8438167572021</v>
      </c>
      <c r="P80" s="35">
        <v>27.125</v>
      </c>
      <c r="Q80" s="35">
        <v>0.675190567970276</v>
      </c>
      <c r="R80" s="35">
        <v>1000.05541992188</v>
      </c>
      <c r="S80" s="35">
        <v>647.569519042969</v>
      </c>
      <c r="T80" s="47"/>
      <c r="U80" s="47"/>
      <c r="V80" s="19"/>
      <c r="W80" s="19"/>
      <c r="X80" s="19"/>
      <c r="Y80" s="19"/>
      <c r="Z80" s="19"/>
      <c r="AA80" s="19"/>
    </row>
    <row r="81" ht="15.75" customHeight="1">
      <c r="A81" s="19"/>
      <c r="B81" s="35" t="str">
        <f>"CRS25BT144A00073"</f>
        <v>CRS25BT144A00073</v>
      </c>
      <c r="C81" s="45">
        <v>45932.0</v>
      </c>
      <c r="D81" s="46">
        <v>0.1363888888888889</v>
      </c>
      <c r="E81" s="35" t="s">
        <v>37</v>
      </c>
      <c r="F81" s="35">
        <v>461.0</v>
      </c>
      <c r="G81" s="35">
        <v>3.0</v>
      </c>
      <c r="H81" s="35">
        <v>461.459381103516</v>
      </c>
      <c r="I81" s="35">
        <v>11.1808519363403</v>
      </c>
      <c r="J81" s="35">
        <v>49.8386306762695</v>
      </c>
      <c r="K81" s="35">
        <v>10.7935562133789</v>
      </c>
      <c r="L81" s="35">
        <v>42.7532272338867</v>
      </c>
      <c r="M81" s="35">
        <v>0.828118503093719</v>
      </c>
      <c r="N81" s="35">
        <v>22.4499816894531</v>
      </c>
      <c r="O81" s="35">
        <v>26.729377746582</v>
      </c>
      <c r="P81" s="35">
        <v>27.0625</v>
      </c>
      <c r="Q81" s="35">
        <v>0.449543416500092</v>
      </c>
      <c r="R81" s="35">
        <v>999.796691894531</v>
      </c>
      <c r="S81" s="35">
        <v>718.767944335938</v>
      </c>
      <c r="T81" s="47"/>
      <c r="U81" s="47"/>
      <c r="V81" s="19"/>
      <c r="W81" s="19"/>
      <c r="X81" s="19"/>
      <c r="Y81" s="19"/>
      <c r="Z81" s="19"/>
      <c r="AA81" s="19"/>
    </row>
    <row r="82" ht="15.75" customHeight="1">
      <c r="A82" s="19"/>
      <c r="B82" s="35" t="str">
        <f>"CRS25BT144A00074"</f>
        <v>CRS25BT144A00074</v>
      </c>
      <c r="C82" s="45">
        <v>45932.0</v>
      </c>
      <c r="D82" s="46">
        <v>0.13440972222222222</v>
      </c>
      <c r="E82" s="35" t="s">
        <v>37</v>
      </c>
      <c r="F82" s="35">
        <v>449.0</v>
      </c>
      <c r="G82" s="35">
        <v>3.0</v>
      </c>
      <c r="H82" s="35">
        <v>449.883422851563</v>
      </c>
      <c r="I82" s="35">
        <v>11.237642288208</v>
      </c>
      <c r="J82" s="35">
        <v>49.7997856140137</v>
      </c>
      <c r="K82" s="35">
        <v>10.7436380386353</v>
      </c>
      <c r="L82" s="35">
        <v>41.8744010925293</v>
      </c>
      <c r="M82" s="35">
        <v>0.80389130115509</v>
      </c>
      <c r="N82" s="35">
        <v>21.886812210083</v>
      </c>
      <c r="O82" s="35">
        <v>26.8039207458496</v>
      </c>
      <c r="P82" s="35">
        <v>27.0</v>
      </c>
      <c r="Q82" s="35">
        <v>0.587569892406464</v>
      </c>
      <c r="R82" s="35">
        <v>999.867309570313</v>
      </c>
      <c r="S82" s="35">
        <v>614.388305664063</v>
      </c>
      <c r="T82" s="47"/>
      <c r="U82" s="47"/>
      <c r="V82" s="19"/>
      <c r="W82" s="19"/>
      <c r="X82" s="19"/>
      <c r="Y82" s="19"/>
      <c r="Z82" s="19"/>
      <c r="AA82" s="19"/>
    </row>
    <row r="83" ht="15.75" customHeight="1">
      <c r="A83" s="19"/>
      <c r="B83" s="35" t="str">
        <f>"CRS25BT144A00075"</f>
        <v>CRS25BT144A00075</v>
      </c>
      <c r="C83" s="45">
        <v>45932.0</v>
      </c>
      <c r="D83" s="46">
        <v>0.13555555555555557</v>
      </c>
      <c r="E83" s="35" t="s">
        <v>37</v>
      </c>
      <c r="F83" s="35">
        <v>456.0</v>
      </c>
      <c r="G83" s="35">
        <v>3.0</v>
      </c>
      <c r="H83" s="35">
        <v>456.238616943359</v>
      </c>
      <c r="I83" s="35">
        <v>11.2290048599243</v>
      </c>
      <c r="J83" s="35">
        <v>49.7624626159668</v>
      </c>
      <c r="K83" s="35">
        <v>10.7557849884033</v>
      </c>
      <c r="L83" s="35">
        <v>42.4179763793945</v>
      </c>
      <c r="M83" s="35">
        <v>0.816486299037933</v>
      </c>
      <c r="N83" s="35">
        <v>22.1959915161133</v>
      </c>
      <c r="O83" s="35">
        <v>26.7438011169434</v>
      </c>
      <c r="P83" s="35">
        <v>27.0</v>
      </c>
      <c r="Q83" s="35">
        <v>0.472314029932022</v>
      </c>
      <c r="R83" s="35">
        <v>1000.07702636719</v>
      </c>
      <c r="S83" s="35">
        <v>662.839660644531</v>
      </c>
      <c r="T83" s="47"/>
      <c r="U83" s="47"/>
      <c r="V83" s="19"/>
      <c r="W83" s="19"/>
      <c r="X83" s="19"/>
      <c r="Y83" s="19"/>
      <c r="Z83" s="19"/>
      <c r="AA83" s="19"/>
    </row>
    <row r="84" ht="15.75" customHeight="1">
      <c r="A84" s="19"/>
      <c r="B84" s="35" t="str">
        <f>"CRS25BT144A00076"</f>
        <v>CRS25BT144A00076</v>
      </c>
      <c r="C84" s="45">
        <v>45932.0</v>
      </c>
      <c r="D84" s="46">
        <v>0.13068287037037038</v>
      </c>
      <c r="E84" s="35" t="s">
        <v>37</v>
      </c>
      <c r="F84" s="35">
        <v>451.0</v>
      </c>
      <c r="G84" s="35">
        <v>3.0</v>
      </c>
      <c r="H84" s="35">
        <v>451.918853759766</v>
      </c>
      <c r="I84" s="35">
        <v>11.24476146698</v>
      </c>
      <c r="J84" s="35">
        <v>49.8172721862793</v>
      </c>
      <c r="K84" s="35">
        <v>10.6539087295532</v>
      </c>
      <c r="L84" s="35">
        <v>42.4181289672852</v>
      </c>
      <c r="M84" s="35">
        <v>0.806733846664429</v>
      </c>
      <c r="N84" s="35">
        <v>21.9858360290527</v>
      </c>
      <c r="O84" s="35">
        <v>26.7107849121094</v>
      </c>
      <c r="P84" s="35">
        <v>26.9375</v>
      </c>
      <c r="Q84" s="35">
        <v>0.448196530342102</v>
      </c>
      <c r="R84" s="35">
        <v>1000.12341308594</v>
      </c>
      <c r="S84" s="35">
        <v>594.105895996094</v>
      </c>
      <c r="T84" s="47"/>
      <c r="U84" s="47"/>
      <c r="V84" s="19"/>
      <c r="W84" s="19"/>
      <c r="X84" s="19"/>
      <c r="Y84" s="19"/>
      <c r="Z84" s="19"/>
      <c r="AA84" s="19"/>
    </row>
    <row r="85" ht="15.75" customHeight="1">
      <c r="A85" s="19"/>
      <c r="B85" s="35" t="str">
        <f>"CRS25BT144A00077"</f>
        <v>CRS25BT144A00077</v>
      </c>
      <c r="C85" s="45">
        <v>45932.0</v>
      </c>
      <c r="D85" s="46">
        <v>0.13157407407407407</v>
      </c>
      <c r="E85" s="35" t="s">
        <v>37</v>
      </c>
      <c r="F85" s="35">
        <v>446.0</v>
      </c>
      <c r="G85" s="35">
        <v>3.0</v>
      </c>
      <c r="H85" s="35">
        <v>446.6025390625</v>
      </c>
      <c r="I85" s="35">
        <v>11.2481889724731</v>
      </c>
      <c r="J85" s="35">
        <v>49.7284698486328</v>
      </c>
      <c r="K85" s="35">
        <v>10.6234397888184</v>
      </c>
      <c r="L85" s="35">
        <v>42.0393524169922</v>
      </c>
      <c r="M85" s="35">
        <v>0.798423826694489</v>
      </c>
      <c r="N85" s="35">
        <v>21.7271976470947</v>
      </c>
      <c r="O85" s="35">
        <v>26.7301940917969</v>
      </c>
      <c r="P85" s="35">
        <v>26.9375</v>
      </c>
      <c r="Q85" s="35">
        <v>0.480872839689255</v>
      </c>
      <c r="R85" s="35">
        <v>1000.11041259766</v>
      </c>
      <c r="S85" s="35">
        <v>583.481750488281</v>
      </c>
      <c r="T85" s="47"/>
      <c r="U85" s="47"/>
      <c r="V85" s="19"/>
      <c r="W85" s="19"/>
      <c r="X85" s="19"/>
      <c r="Y85" s="19"/>
      <c r="Z85" s="19"/>
      <c r="AA85" s="19"/>
    </row>
    <row r="86" ht="15.75" customHeight="1">
      <c r="A86" s="19"/>
      <c r="B86" s="35" t="str">
        <f>"CRS25BT144A00078"</f>
        <v>CRS25BT144A00078</v>
      </c>
      <c r="C86" s="45">
        <v>45932.0</v>
      </c>
      <c r="D86" s="46">
        <v>0.12671296296296297</v>
      </c>
      <c r="E86" s="35" t="s">
        <v>37</v>
      </c>
      <c r="F86" s="35">
        <v>457.0</v>
      </c>
      <c r="G86" s="35">
        <v>3.0</v>
      </c>
      <c r="H86" s="35">
        <v>457.070037841797</v>
      </c>
      <c r="I86" s="35">
        <v>11.305853843689</v>
      </c>
      <c r="J86" s="35">
        <v>49.8205909729004</v>
      </c>
      <c r="K86" s="35">
        <v>10.8405256271362</v>
      </c>
      <c r="L86" s="35">
        <v>42.1630897521973</v>
      </c>
      <c r="M86" s="35">
        <v>0.811466336250305</v>
      </c>
      <c r="N86" s="35">
        <v>22.2364406585693</v>
      </c>
      <c r="O86" s="35">
        <v>26.7052173614502</v>
      </c>
      <c r="P86" s="35">
        <v>26.8125</v>
      </c>
      <c r="Q86" s="35">
        <v>0.47931581735611</v>
      </c>
      <c r="R86" s="35">
        <v>998.685974121094</v>
      </c>
      <c r="S86" s="35">
        <v>645.974426269531</v>
      </c>
      <c r="T86" s="47"/>
      <c r="U86" s="47"/>
      <c r="V86" s="19"/>
      <c r="W86" s="19"/>
      <c r="X86" s="19"/>
      <c r="Y86" s="19"/>
      <c r="Z86" s="19"/>
      <c r="AA86" s="19"/>
    </row>
    <row r="87" ht="15.75" customHeight="1">
      <c r="A87" s="19"/>
      <c r="B87" s="35" t="str">
        <f>"CRS25BT144A00079"</f>
        <v>CRS25BT144A00079</v>
      </c>
      <c r="C87" s="45">
        <v>45932.0</v>
      </c>
      <c r="D87" s="46">
        <v>0.12247685185185185</v>
      </c>
      <c r="E87" s="35" t="s">
        <v>37</v>
      </c>
      <c r="F87" s="35">
        <v>450.0</v>
      </c>
      <c r="G87" s="35">
        <v>3.0</v>
      </c>
      <c r="H87" s="35">
        <v>450.990264892578</v>
      </c>
      <c r="I87" s="35">
        <v>11.244291305542</v>
      </c>
      <c r="J87" s="35">
        <v>49.7813339233398</v>
      </c>
      <c r="K87" s="35">
        <v>10.8308610916138</v>
      </c>
      <c r="L87" s="35">
        <v>41.6393737792969</v>
      </c>
      <c r="M87" s="35">
        <v>0.805691063404083</v>
      </c>
      <c r="N87" s="35">
        <v>21.9406604766846</v>
      </c>
      <c r="O87" s="35">
        <v>26.5686283111572</v>
      </c>
      <c r="P87" s="35">
        <v>26.75</v>
      </c>
      <c r="Q87" s="35">
        <v>1.04830121994019</v>
      </c>
      <c r="R87" s="35">
        <v>999.84716796875</v>
      </c>
      <c r="S87" s="35">
        <v>603.532592773438</v>
      </c>
      <c r="T87" s="47"/>
      <c r="U87" s="47"/>
      <c r="V87" s="19"/>
      <c r="W87" s="19"/>
      <c r="X87" s="19"/>
      <c r="Y87" s="19"/>
      <c r="Z87" s="19"/>
      <c r="AA87" s="19"/>
    </row>
    <row r="88" ht="15.75" customHeight="1">
      <c r="A88" s="19"/>
      <c r="B88" s="35" t="str">
        <f>"CRS25BT144A00080"</f>
        <v>CRS25BT144A00080</v>
      </c>
      <c r="C88" s="45">
        <v>45932.0</v>
      </c>
      <c r="D88" s="46">
        <v>0.12320601851851852</v>
      </c>
      <c r="E88" s="35" t="s">
        <v>37</v>
      </c>
      <c r="F88" s="35">
        <v>464.0</v>
      </c>
      <c r="G88" s="35">
        <v>3.0</v>
      </c>
      <c r="H88" s="35">
        <v>464.511749267578</v>
      </c>
      <c r="I88" s="35">
        <v>11.2526111602783</v>
      </c>
      <c r="J88" s="35">
        <v>49.8792304992676</v>
      </c>
      <c r="K88" s="35">
        <v>10.8182210922241</v>
      </c>
      <c r="L88" s="35">
        <v>42.9379043579102</v>
      </c>
      <c r="M88" s="35">
        <v>0.827606022357941</v>
      </c>
      <c r="N88" s="35">
        <v>22.5984802246094</v>
      </c>
      <c r="O88" s="35">
        <v>26.6983394622803</v>
      </c>
      <c r="P88" s="35">
        <v>26.75</v>
      </c>
      <c r="Q88" s="35">
        <v>0.453147172927856</v>
      </c>
      <c r="R88" s="35">
        <v>999.904235839844</v>
      </c>
      <c r="S88" s="35">
        <v>633.909606933594</v>
      </c>
      <c r="T88" s="47"/>
      <c r="U88" s="47"/>
      <c r="V88" s="19"/>
      <c r="W88" s="19"/>
      <c r="X88" s="19"/>
      <c r="Y88" s="19"/>
      <c r="Z88" s="19"/>
      <c r="AA88" s="19"/>
    </row>
    <row r="89" ht="15.75" customHeight="1">
      <c r="A89" s="19"/>
      <c r="B89" s="35" t="str">
        <f>"CRS25BT144A00081"</f>
        <v>CRS25BT144A00081</v>
      </c>
      <c r="C89" s="45">
        <v>45932.0</v>
      </c>
      <c r="D89" s="46">
        <v>0.8294444444444444</v>
      </c>
      <c r="E89" s="35" t="s">
        <v>37</v>
      </c>
      <c r="F89" s="35">
        <v>441.0</v>
      </c>
      <c r="G89" s="35">
        <v>3.0</v>
      </c>
      <c r="H89" s="35">
        <v>441.066497802734</v>
      </c>
      <c r="I89" s="35">
        <v>11.2061405181885</v>
      </c>
      <c r="J89" s="35">
        <v>49.9140434265137</v>
      </c>
      <c r="K89" s="35">
        <v>10.6747426986694</v>
      </c>
      <c r="L89" s="35">
        <v>41.3186988830566</v>
      </c>
      <c r="M89" s="35">
        <v>0.788542747497559</v>
      </c>
      <c r="N89" s="35">
        <v>21.4578685760498</v>
      </c>
      <c r="O89" s="35">
        <v>23.4801559448242</v>
      </c>
      <c r="P89" s="35">
        <v>24.1875</v>
      </c>
      <c r="Q89" s="35">
        <v>0.662798941135406</v>
      </c>
      <c r="R89" s="35">
        <v>1000.02819824219</v>
      </c>
      <c r="S89" s="35">
        <v>657.134521484375</v>
      </c>
      <c r="T89" s="47"/>
      <c r="U89" s="47"/>
      <c r="V89" s="19"/>
      <c r="W89" s="19"/>
      <c r="X89" s="19"/>
      <c r="Y89" s="19"/>
      <c r="Z89" s="19"/>
      <c r="AA89" s="19"/>
    </row>
    <row r="90" ht="15.75" customHeight="1">
      <c r="A90" s="19"/>
      <c r="B90" s="35" t="str">
        <f>"CRS25BT144A00082"</f>
        <v>CRS25BT144A00082</v>
      </c>
      <c r="C90" s="45">
        <v>45932.0</v>
      </c>
      <c r="D90" s="35" t="s">
        <v>43</v>
      </c>
      <c r="E90" s="35" t="s">
        <v>37</v>
      </c>
      <c r="F90" s="35">
        <v>449.0</v>
      </c>
      <c r="G90" s="35">
        <v>3.0</v>
      </c>
      <c r="H90" s="35">
        <v>449.964080810547</v>
      </c>
      <c r="I90" s="35">
        <v>11.1662759780884</v>
      </c>
      <c r="J90" s="35">
        <v>49.9024772644043</v>
      </c>
      <c r="K90" s="35">
        <v>10.6706066131592</v>
      </c>
      <c r="L90" s="35">
        <v>42.1685562133789</v>
      </c>
      <c r="M90" s="35">
        <v>0.807509005069733</v>
      </c>
      <c r="N90" s="35">
        <v>21.8907356262207</v>
      </c>
      <c r="O90" s="35">
        <v>23.5388717651367</v>
      </c>
      <c r="P90" s="35">
        <v>24.125</v>
      </c>
      <c r="Q90" s="35">
        <v>0.543193161487579</v>
      </c>
      <c r="R90" s="35">
        <v>1000.1953125</v>
      </c>
      <c r="S90" s="35">
        <v>705.211669921875</v>
      </c>
      <c r="T90" s="47"/>
      <c r="U90" s="47"/>
      <c r="V90" s="19"/>
      <c r="W90" s="19"/>
      <c r="X90" s="19"/>
      <c r="Y90" s="19"/>
      <c r="Z90" s="19"/>
      <c r="AA90" s="19"/>
    </row>
    <row r="91" ht="15.75" customHeight="1">
      <c r="A91" s="19"/>
      <c r="B91" s="35" t="str">
        <f>"CRS25BT144A00083"</f>
        <v>CRS25BT144A00083</v>
      </c>
      <c r="C91" s="45">
        <v>45932.0</v>
      </c>
      <c r="D91" s="46">
        <v>0.8100462962962963</v>
      </c>
      <c r="E91" s="35" t="s">
        <v>37</v>
      </c>
      <c r="F91" s="35">
        <v>453.0</v>
      </c>
      <c r="G91" s="35">
        <v>3.0</v>
      </c>
      <c r="H91" s="35">
        <v>453.789733886719</v>
      </c>
      <c r="I91" s="35">
        <v>11.1661329269409</v>
      </c>
      <c r="J91" s="35">
        <v>49.8717765808105</v>
      </c>
      <c r="K91" s="35">
        <v>10.6676254272461</v>
      </c>
      <c r="L91" s="35">
        <v>42.5389633178711</v>
      </c>
      <c r="M91" s="35">
        <v>0.814886331558228</v>
      </c>
      <c r="N91" s="35">
        <v>22.0768547058105</v>
      </c>
      <c r="O91" s="35">
        <v>23.5057811737061</v>
      </c>
      <c r="P91" s="35">
        <v>24.25</v>
      </c>
      <c r="Q91" s="35">
        <v>0.594855844974518</v>
      </c>
      <c r="R91" s="35">
        <v>1000.20904541016</v>
      </c>
      <c r="S91" s="35">
        <v>536.068237304688</v>
      </c>
      <c r="T91" s="47"/>
      <c r="U91" s="47"/>
      <c r="V91" s="19"/>
      <c r="W91" s="19"/>
      <c r="X91" s="19"/>
      <c r="Y91" s="19"/>
      <c r="Z91" s="19"/>
      <c r="AA91" s="19"/>
    </row>
    <row r="92" ht="15.75" customHeight="1">
      <c r="A92" s="19"/>
      <c r="B92" s="35" t="str">
        <f>"CRS25BT144A00084"</f>
        <v>CRS25BT144A00084</v>
      </c>
      <c r="C92" s="45">
        <v>45932.0</v>
      </c>
      <c r="D92" s="46">
        <v>0.8123726851851852</v>
      </c>
      <c r="E92" s="35" t="s">
        <v>37</v>
      </c>
      <c r="F92" s="35">
        <v>463.0</v>
      </c>
      <c r="G92" s="35">
        <v>3.0</v>
      </c>
      <c r="H92" s="35">
        <v>463.913909912109</v>
      </c>
      <c r="I92" s="35">
        <v>11.1835460662842</v>
      </c>
      <c r="J92" s="35">
        <v>49.902156829834</v>
      </c>
      <c r="K92" s="35">
        <v>10.7460851669312</v>
      </c>
      <c r="L92" s="35">
        <v>43.1705055236816</v>
      </c>
      <c r="M92" s="35">
        <v>0.831263184547424</v>
      </c>
      <c r="N92" s="35">
        <v>22.5693950653076</v>
      </c>
      <c r="O92" s="35">
        <v>23.4315872192383</v>
      </c>
      <c r="P92" s="35">
        <v>24.25</v>
      </c>
      <c r="Q92" s="35">
        <v>0.448752671480179</v>
      </c>
      <c r="R92" s="35">
        <v>1000.14453125</v>
      </c>
      <c r="S92" s="35">
        <v>549.440490722656</v>
      </c>
      <c r="T92" s="47"/>
      <c r="U92" s="47"/>
      <c r="V92" s="19"/>
      <c r="W92" s="19"/>
      <c r="X92" s="19"/>
      <c r="Y92" s="19"/>
      <c r="Z92" s="19"/>
      <c r="AA92" s="19"/>
    </row>
    <row r="93" ht="15.75" customHeight="1">
      <c r="A93" s="19"/>
      <c r="B93" s="35" t="str">
        <f>"CRS25BT144A00085"</f>
        <v>CRS25BT144A00085</v>
      </c>
      <c r="C93" s="45">
        <v>45932.0</v>
      </c>
      <c r="D93" s="46">
        <v>0.8239351851851852</v>
      </c>
      <c r="E93" s="35" t="s">
        <v>37</v>
      </c>
      <c r="F93" s="35">
        <v>448.0</v>
      </c>
      <c r="G93" s="35">
        <v>3.0</v>
      </c>
      <c r="H93" s="35">
        <v>448.516784667969</v>
      </c>
      <c r="I93" s="35">
        <v>11.2275810241699</v>
      </c>
      <c r="J93" s="35">
        <v>49.8370971679688</v>
      </c>
      <c r="K93" s="35">
        <v>10.6805582046509</v>
      </c>
      <c r="L93" s="35">
        <v>41.9937591552734</v>
      </c>
      <c r="M93" s="35">
        <v>0.801566898822784</v>
      </c>
      <c r="N93" s="35">
        <v>21.8203258514404</v>
      </c>
      <c r="O93" s="35">
        <v>23.3921566009521</v>
      </c>
      <c r="P93" s="35">
        <v>24.1875</v>
      </c>
      <c r="Q93" s="35">
        <v>0.500120162963867</v>
      </c>
      <c r="R93" s="35">
        <v>1000.71264648438</v>
      </c>
      <c r="S93" s="35">
        <v>640.363342285156</v>
      </c>
      <c r="T93" s="47"/>
      <c r="U93" s="47"/>
      <c r="V93" s="19"/>
      <c r="W93" s="19"/>
      <c r="X93" s="19"/>
      <c r="Y93" s="19"/>
      <c r="Z93" s="19"/>
      <c r="AA93" s="19"/>
    </row>
    <row r="94" ht="15.75" customHeight="1">
      <c r="A94" s="19"/>
      <c r="B94" s="35" t="str">
        <f>"CRS25BT144A00086"</f>
        <v>CRS25BT144A00086</v>
      </c>
      <c r="C94" s="45">
        <v>45932.0</v>
      </c>
      <c r="D94" s="46">
        <v>0.8278125</v>
      </c>
      <c r="E94" s="35" t="s">
        <v>37</v>
      </c>
      <c r="F94" s="35">
        <v>453.0</v>
      </c>
      <c r="G94" s="35">
        <v>3.0</v>
      </c>
      <c r="H94" s="35">
        <v>453.572814941406</v>
      </c>
      <c r="I94" s="35">
        <v>11.2207021713257</v>
      </c>
      <c r="J94" s="35">
        <v>49.8595237731934</v>
      </c>
      <c r="K94" s="35">
        <v>10.6843185424805</v>
      </c>
      <c r="L94" s="35">
        <v>42.4521980285645</v>
      </c>
      <c r="M94" s="35">
        <v>0.810734868049622</v>
      </c>
      <c r="N94" s="35">
        <v>22.0663013458252</v>
      </c>
      <c r="O94" s="35">
        <v>23.4910163879395</v>
      </c>
      <c r="P94" s="35">
        <v>24.1875</v>
      </c>
      <c r="Q94" s="35">
        <v>0.424770921468735</v>
      </c>
      <c r="R94" s="35">
        <v>1000.12994384766</v>
      </c>
      <c r="S94" s="35">
        <v>645.85693359375</v>
      </c>
      <c r="T94" s="47"/>
      <c r="U94" s="47"/>
      <c r="V94" s="19"/>
      <c r="W94" s="19"/>
      <c r="X94" s="19"/>
      <c r="Y94" s="19"/>
      <c r="Z94" s="19"/>
      <c r="AA94" s="19"/>
    </row>
    <row r="95" ht="15.75" customHeight="1">
      <c r="A95" s="19"/>
      <c r="B95" s="35" t="str">
        <f>"CRS25BT144A00087"</f>
        <v>CRS25BT144A00087</v>
      </c>
      <c r="C95" s="45">
        <v>45932.0</v>
      </c>
      <c r="D95" s="46">
        <v>0.7469097222222222</v>
      </c>
      <c r="E95" s="35" t="s">
        <v>37</v>
      </c>
      <c r="F95" s="35">
        <v>450.0</v>
      </c>
      <c r="G95" s="35">
        <v>3.0</v>
      </c>
      <c r="H95" s="35">
        <v>450.033782958984</v>
      </c>
      <c r="I95" s="35">
        <v>11.2528476715088</v>
      </c>
      <c r="J95" s="35">
        <v>49.8173637390137</v>
      </c>
      <c r="K95" s="35">
        <v>10.6392116546631</v>
      </c>
      <c r="L95" s="35">
        <v>42.2995414733887</v>
      </c>
      <c r="M95" s="35">
        <v>0.802789986133575</v>
      </c>
      <c r="N95" s="35">
        <v>21.8941268920898</v>
      </c>
      <c r="O95" s="35">
        <v>23.7469367980957</v>
      </c>
      <c r="P95" s="35">
        <v>24.4375</v>
      </c>
      <c r="Q95" s="35">
        <v>0.416034251451492</v>
      </c>
      <c r="R95" s="35">
        <v>999.957702636719</v>
      </c>
      <c r="S95" s="35">
        <v>640.933776855469</v>
      </c>
      <c r="T95" s="47"/>
      <c r="U95" s="47"/>
      <c r="V95" s="19"/>
      <c r="W95" s="19"/>
      <c r="X95" s="19"/>
      <c r="Y95" s="19"/>
      <c r="Z95" s="19"/>
      <c r="AA95" s="19"/>
    </row>
    <row r="96" ht="15.75" customHeight="1">
      <c r="A96" s="19"/>
      <c r="B96" s="35" t="str">
        <f>"CRS25BT144A00088"</f>
        <v>CRS25BT144A00088</v>
      </c>
      <c r="C96" s="45">
        <v>45937.0</v>
      </c>
      <c r="D96" s="46">
        <v>0.7460069444444444</v>
      </c>
      <c r="E96" s="35" t="s">
        <v>37</v>
      </c>
      <c r="F96" s="35">
        <v>457.0</v>
      </c>
      <c r="G96" s="35">
        <v>3.0</v>
      </c>
      <c r="H96" s="35">
        <v>457.804565429687</v>
      </c>
      <c r="I96" s="35">
        <v>11.3638257980347</v>
      </c>
      <c r="J96" s="35">
        <v>49.5790672302246</v>
      </c>
      <c r="K96" s="35">
        <v>10.842812538147</v>
      </c>
      <c r="L96" s="35">
        <v>42.2219352722168</v>
      </c>
      <c r="M96" s="35">
        <v>0.812563300132751</v>
      </c>
      <c r="N96" s="35">
        <v>22.2721748352051</v>
      </c>
      <c r="O96" s="35">
        <v>25.9614791870117</v>
      </c>
      <c r="P96" s="35">
        <v>26.5625</v>
      </c>
      <c r="Q96" s="35">
        <v>1.11995184421539</v>
      </c>
      <c r="R96" s="35">
        <v>999.53173828125</v>
      </c>
      <c r="S96" s="35">
        <v>517.379638671875</v>
      </c>
      <c r="T96" s="47"/>
      <c r="U96" s="47"/>
      <c r="V96" s="19"/>
      <c r="W96" s="19"/>
      <c r="X96" s="19"/>
      <c r="Y96" s="19"/>
      <c r="Z96" s="19"/>
      <c r="AA96" s="19"/>
    </row>
    <row r="97" ht="15.75" customHeight="1">
      <c r="A97" s="19"/>
      <c r="B97" s="35" t="str">
        <f>"CRS25BT144A00089"</f>
        <v>CRS25BT144A00089</v>
      </c>
      <c r="C97" s="45">
        <v>45932.0</v>
      </c>
      <c r="D97" s="46">
        <v>0.7654398148148148</v>
      </c>
      <c r="E97" s="35" t="s">
        <v>37</v>
      </c>
      <c r="F97" s="35">
        <v>450.0</v>
      </c>
      <c r="G97" s="35">
        <v>3.0</v>
      </c>
      <c r="H97" s="35">
        <v>450.446014404297</v>
      </c>
      <c r="I97" s="35">
        <v>11.2355337142944</v>
      </c>
      <c r="J97" s="35">
        <v>49.8110046386719</v>
      </c>
      <c r="K97" s="35">
        <v>10.7807598114014</v>
      </c>
      <c r="L97" s="35">
        <v>41.7824020385742</v>
      </c>
      <c r="M97" s="35">
        <v>0.804866313934326</v>
      </c>
      <c r="N97" s="35">
        <v>21.9141826629639</v>
      </c>
      <c r="O97" s="35">
        <v>23.6045742034912</v>
      </c>
      <c r="P97" s="35">
        <v>24.375</v>
      </c>
      <c r="Q97" s="35">
        <v>0.781114161014557</v>
      </c>
      <c r="R97" s="35">
        <v>999.912048339844</v>
      </c>
      <c r="S97" s="35">
        <v>554.957885742188</v>
      </c>
      <c r="T97" s="47"/>
      <c r="U97" s="47"/>
      <c r="V97" s="19"/>
      <c r="W97" s="19"/>
      <c r="X97" s="19"/>
      <c r="Y97" s="19"/>
      <c r="Z97" s="19"/>
      <c r="AA97" s="19"/>
    </row>
    <row r="98" ht="15.75" customHeight="1">
      <c r="A98" s="19"/>
      <c r="B98" s="35" t="str">
        <f>"CRS25BT144A00090"</f>
        <v>CRS25BT144A00090</v>
      </c>
      <c r="C98" s="45">
        <v>45932.0</v>
      </c>
      <c r="D98" s="46">
        <v>0.7670833333333333</v>
      </c>
      <c r="E98" s="35" t="s">
        <v>37</v>
      </c>
      <c r="F98" s="35">
        <v>458.0</v>
      </c>
      <c r="G98" s="35">
        <v>3.0</v>
      </c>
      <c r="H98" s="35">
        <v>458.285919189453</v>
      </c>
      <c r="I98" s="35">
        <v>11.2116222381592</v>
      </c>
      <c r="J98" s="35">
        <v>49.9172172546387</v>
      </c>
      <c r="K98" s="35">
        <v>10.7573366165161</v>
      </c>
      <c r="L98" s="35">
        <v>42.6021728515625</v>
      </c>
      <c r="M98" s="35">
        <v>0.818875133991241</v>
      </c>
      <c r="N98" s="35">
        <v>22.2955932617188</v>
      </c>
      <c r="O98" s="35">
        <v>23.4905738830566</v>
      </c>
      <c r="P98" s="35">
        <v>24.375</v>
      </c>
      <c r="Q98" s="35">
        <v>0.519173979759216</v>
      </c>
      <c r="R98" s="35">
        <v>999.804321289063</v>
      </c>
      <c r="S98" s="35">
        <v>552.007019042969</v>
      </c>
      <c r="T98" s="47"/>
      <c r="U98" s="47"/>
      <c r="V98" s="19"/>
      <c r="W98" s="19"/>
      <c r="X98" s="19"/>
      <c r="Y98" s="19"/>
      <c r="Z98" s="19"/>
      <c r="AA98" s="19"/>
    </row>
    <row r="99" ht="15.75" customHeight="1">
      <c r="A99" s="19"/>
      <c r="B99" s="35" t="str">
        <f>"CRS25BT144A00091"</f>
        <v>CRS25BT144A00091</v>
      </c>
      <c r="C99" s="45">
        <v>45932.0</v>
      </c>
      <c r="D99" s="46">
        <v>0.7726736111111111</v>
      </c>
      <c r="E99" s="35" t="s">
        <v>37</v>
      </c>
      <c r="F99" s="35">
        <v>458.0</v>
      </c>
      <c r="G99" s="35">
        <v>3.0</v>
      </c>
      <c r="H99" s="35">
        <v>458.268371582031</v>
      </c>
      <c r="I99" s="35">
        <v>11.0528697967529</v>
      </c>
      <c r="J99" s="35">
        <v>49.8602561950684</v>
      </c>
      <c r="K99" s="35">
        <v>10.665994644165</v>
      </c>
      <c r="L99" s="35">
        <v>42.9653663635254</v>
      </c>
      <c r="M99" s="35">
        <v>0.831553757190704</v>
      </c>
      <c r="N99" s="35">
        <v>22.2947387695313</v>
      </c>
      <c r="O99" s="35">
        <v>23.8039207458496</v>
      </c>
      <c r="P99" s="35">
        <v>24.3125</v>
      </c>
      <c r="Q99" s="35">
        <v>0.478173613548279</v>
      </c>
      <c r="R99" s="35">
        <v>1000.01745605469</v>
      </c>
      <c r="S99" s="35">
        <v>602.653137207031</v>
      </c>
      <c r="T99" s="47"/>
      <c r="U99" s="47"/>
      <c r="V99" s="19"/>
      <c r="W99" s="19"/>
      <c r="X99" s="19"/>
      <c r="Y99" s="19"/>
      <c r="Z99" s="19"/>
      <c r="AA99" s="19"/>
    </row>
    <row r="100" ht="15.75" customHeight="1">
      <c r="A100" s="19"/>
      <c r="B100" s="35" t="str">
        <f>"CRS25BT144A00092"</f>
        <v>CRS25BT144A00092</v>
      </c>
      <c r="C100" s="45">
        <v>45944.0</v>
      </c>
      <c r="D100" s="46">
        <v>0.03273148148148148</v>
      </c>
      <c r="E100" s="35" t="s">
        <v>37</v>
      </c>
      <c r="F100" s="35">
        <v>449.0</v>
      </c>
      <c r="G100" s="35">
        <v>3.0</v>
      </c>
      <c r="H100" s="35">
        <v>449.401580810547</v>
      </c>
      <c r="I100" s="35">
        <v>11.1805801391602</v>
      </c>
      <c r="J100" s="35">
        <v>49.7886619567871</v>
      </c>
      <c r="K100" s="35">
        <v>10.6987295150757</v>
      </c>
      <c r="L100" s="35">
        <v>42.0051345825195</v>
      </c>
      <c r="M100" s="35">
        <v>0.807309031486511</v>
      </c>
      <c r="N100" s="35">
        <v>21.8633708953857</v>
      </c>
      <c r="O100" s="35">
        <v>20.1766624450684</v>
      </c>
      <c r="P100" s="35">
        <v>20.875</v>
      </c>
      <c r="Q100" s="35">
        <v>0.537051558494568</v>
      </c>
      <c r="R100" s="35">
        <v>1001.58514404297</v>
      </c>
      <c r="S100" s="35">
        <v>299.391937255859</v>
      </c>
      <c r="T100" s="47"/>
      <c r="U100" s="47"/>
      <c r="V100" s="19"/>
      <c r="W100" s="19"/>
      <c r="X100" s="19"/>
      <c r="Y100" s="19"/>
      <c r="Z100" s="19"/>
      <c r="AA100" s="19"/>
    </row>
    <row r="101" ht="15.75" customHeight="1">
      <c r="A101" s="19"/>
      <c r="B101" s="35" t="str">
        <f>"CRS25BT144A00093"</f>
        <v>CRS25BT144A00093</v>
      </c>
      <c r="C101" s="45">
        <v>45932.0</v>
      </c>
      <c r="D101" s="46">
        <v>0.7876388888888889</v>
      </c>
      <c r="E101" s="35" t="s">
        <v>37</v>
      </c>
      <c r="F101" s="35">
        <v>456.0</v>
      </c>
      <c r="G101" s="35">
        <v>3.0</v>
      </c>
      <c r="H101" s="35">
        <v>456.101043701172</v>
      </c>
      <c r="I101" s="35">
        <v>11.1349039077759</v>
      </c>
      <c r="J101" s="35">
        <v>49.8702545166016</v>
      </c>
      <c r="K101" s="35">
        <v>10.7229700088501</v>
      </c>
      <c r="L101" s="35">
        <v>42.5349540710449</v>
      </c>
      <c r="M101" s="35">
        <v>0.821358978748322</v>
      </c>
      <c r="N101" s="35">
        <v>22.1892986297607</v>
      </c>
      <c r="O101" s="35">
        <v>23.8283500671387</v>
      </c>
      <c r="P101" s="35">
        <v>24.3125</v>
      </c>
      <c r="Q101" s="35">
        <v>0.66303151845932</v>
      </c>
      <c r="R101" s="35">
        <v>1000.12255859375</v>
      </c>
      <c r="S101" s="35">
        <v>562.421020507813</v>
      </c>
      <c r="T101" s="47"/>
      <c r="U101" s="47"/>
      <c r="V101" s="19"/>
      <c r="W101" s="19"/>
      <c r="X101" s="19"/>
      <c r="Y101" s="19"/>
      <c r="Z101" s="19"/>
      <c r="AA101" s="19"/>
    </row>
    <row r="102" ht="15.75" customHeight="1">
      <c r="A102" s="19"/>
      <c r="B102" s="35" t="str">
        <f>"CRS25BT144A00094"</f>
        <v>CRS25BT144A00094</v>
      </c>
      <c r="C102" s="45">
        <v>45932.0</v>
      </c>
      <c r="D102" s="46">
        <v>0.7786574074074074</v>
      </c>
      <c r="E102" s="35" t="s">
        <v>37</v>
      </c>
      <c r="F102" s="35">
        <v>461.0</v>
      </c>
      <c r="G102" s="35">
        <v>3.0</v>
      </c>
      <c r="H102" s="35">
        <v>461.333068847656</v>
      </c>
      <c r="I102" s="35">
        <v>10.9705667495728</v>
      </c>
      <c r="J102" s="35">
        <v>49.8606605529785</v>
      </c>
      <c r="K102" s="35">
        <v>10.6853561401367</v>
      </c>
      <c r="L102" s="35">
        <v>43.1743278503418</v>
      </c>
      <c r="M102" s="35">
        <v>0.843388140201569</v>
      </c>
      <c r="N102" s="35">
        <v>22.4438362121582</v>
      </c>
      <c r="O102" s="35">
        <v>23.7419967651367</v>
      </c>
      <c r="P102" s="35">
        <v>24.3125</v>
      </c>
      <c r="Q102" s="35">
        <v>0.45696747303009</v>
      </c>
      <c r="R102" s="35">
        <v>999.479248046875</v>
      </c>
      <c r="S102" s="35">
        <v>704.394165039063</v>
      </c>
      <c r="T102" s="47"/>
      <c r="U102" s="47"/>
      <c r="V102" s="19"/>
      <c r="W102" s="19"/>
      <c r="X102" s="19"/>
      <c r="Y102" s="19"/>
      <c r="Z102" s="19"/>
      <c r="AA102" s="19"/>
    </row>
    <row r="103" ht="15.75" customHeight="1">
      <c r="A103" s="19"/>
      <c r="B103" s="35" t="str">
        <f>"CRS25BT144A00095"</f>
        <v>CRS25BT144A00095</v>
      </c>
      <c r="C103" s="45">
        <v>45937.0</v>
      </c>
      <c r="D103" s="46">
        <v>0.12738425925925925</v>
      </c>
      <c r="E103" s="35" t="s">
        <v>37</v>
      </c>
      <c r="F103" s="35">
        <v>444.0</v>
      </c>
      <c r="G103" s="35">
        <v>3.0</v>
      </c>
      <c r="H103" s="35">
        <v>444.438262939453</v>
      </c>
      <c r="I103" s="35">
        <v>11.2236671447754</v>
      </c>
      <c r="J103" s="35">
        <v>49.8029823303223</v>
      </c>
      <c r="K103" s="35">
        <v>10.6106700897217</v>
      </c>
      <c r="L103" s="35">
        <v>41.8859710693359</v>
      </c>
      <c r="M103" s="35">
        <v>0.795099198818207</v>
      </c>
      <c r="N103" s="35">
        <v>21.6219043731689</v>
      </c>
      <c r="O103" s="35">
        <v>27.588191986084</v>
      </c>
      <c r="P103" s="35">
        <v>27.6875</v>
      </c>
      <c r="Q103" s="35">
        <v>0.577478587627411</v>
      </c>
      <c r="R103" s="35">
        <v>998.325256347656</v>
      </c>
      <c r="S103" s="35">
        <v>514.162841796875</v>
      </c>
      <c r="T103" s="47"/>
      <c r="U103" s="47"/>
      <c r="V103" s="19"/>
      <c r="W103" s="19"/>
      <c r="X103" s="19"/>
      <c r="Y103" s="19"/>
      <c r="Z103" s="19"/>
      <c r="AA103" s="19"/>
    </row>
    <row r="104" ht="15.75" customHeight="1">
      <c r="A104" s="19"/>
      <c r="B104" s="35" t="str">
        <f>"CRS25BT144A00096"</f>
        <v>CRS25BT144A00096</v>
      </c>
      <c r="C104" s="45">
        <v>45937.0</v>
      </c>
      <c r="D104" s="46">
        <v>0.15027777777777776</v>
      </c>
      <c r="E104" s="35" t="s">
        <v>37</v>
      </c>
      <c r="F104" s="35">
        <v>453.0</v>
      </c>
      <c r="G104" s="35">
        <v>3.0</v>
      </c>
      <c r="H104" s="35">
        <v>453.676208496094</v>
      </c>
      <c r="I104" s="35">
        <v>11.1681385040283</v>
      </c>
      <c r="J104" s="35">
        <v>49.8125534057617</v>
      </c>
      <c r="K104" s="35">
        <v>10.6551380157471</v>
      </c>
      <c r="L104" s="35">
        <v>42.5781593322754</v>
      </c>
      <c r="M104" s="35">
        <v>0.815504610538483</v>
      </c>
      <c r="N104" s="35">
        <v>22.0713310241699</v>
      </c>
      <c r="O104" s="35">
        <v>28.156192779541</v>
      </c>
      <c r="P104" s="35">
        <v>28.0625</v>
      </c>
      <c r="Q104" s="35">
        <v>0.526414752006531</v>
      </c>
      <c r="R104" s="35">
        <v>998.222473144531</v>
      </c>
      <c r="S104" s="35">
        <v>537.752136230469</v>
      </c>
      <c r="T104" s="47"/>
      <c r="U104" s="47"/>
      <c r="V104" s="19"/>
      <c r="W104" s="19"/>
      <c r="X104" s="19"/>
      <c r="Y104" s="19"/>
      <c r="Z104" s="19"/>
      <c r="AA104" s="19"/>
    </row>
    <row r="105" ht="15.75" customHeight="1">
      <c r="A105" s="19"/>
      <c r="B105" s="35" t="str">
        <f>"CRS25BT144A00097"</f>
        <v>CRS25BT144A00097</v>
      </c>
      <c r="C105" s="45">
        <v>45937.0</v>
      </c>
      <c r="D105" s="46">
        <v>0.7229976851851853</v>
      </c>
      <c r="E105" s="35" t="s">
        <v>37</v>
      </c>
      <c r="F105" s="35">
        <v>449.0</v>
      </c>
      <c r="G105" s="35">
        <v>3.0</v>
      </c>
      <c r="H105" s="35">
        <v>449.842071533203</v>
      </c>
      <c r="I105" s="35">
        <v>11.2503452301025</v>
      </c>
      <c r="J105" s="35">
        <v>49.7803497314453</v>
      </c>
      <c r="K105" s="35">
        <v>10.7483005523682</v>
      </c>
      <c r="L105" s="35">
        <v>41.8523902893066</v>
      </c>
      <c r="M105" s="35">
        <v>0.803223252296448</v>
      </c>
      <c r="N105" s="35">
        <v>21.8847999572754</v>
      </c>
      <c r="O105" s="35">
        <v>25.794116973877</v>
      </c>
      <c r="P105" s="35">
        <v>26.5</v>
      </c>
      <c r="Q105" s="35">
        <v>0.883170485496521</v>
      </c>
      <c r="R105" s="35">
        <v>998.671081542969</v>
      </c>
      <c r="S105" s="35">
        <v>542.780883789063</v>
      </c>
      <c r="T105" s="47"/>
      <c r="U105" s="47"/>
      <c r="V105" s="19"/>
      <c r="W105" s="19"/>
      <c r="X105" s="19"/>
      <c r="Y105" s="19"/>
      <c r="Z105" s="19"/>
      <c r="AA105" s="19"/>
    </row>
    <row r="106" ht="15.75" customHeight="1">
      <c r="A106" s="19"/>
      <c r="B106" s="35" t="str">
        <f>"CRS25BT144A00098"</f>
        <v>CRS25BT144A00098</v>
      </c>
      <c r="C106" s="45">
        <v>45932.0</v>
      </c>
      <c r="D106" s="46">
        <v>0.14024305555555555</v>
      </c>
      <c r="E106" s="35" t="s">
        <v>37</v>
      </c>
      <c r="F106" s="35">
        <v>462.0</v>
      </c>
      <c r="G106" s="35">
        <v>3.0</v>
      </c>
      <c r="H106" s="35">
        <v>462.736389160156</v>
      </c>
      <c r="I106" s="35">
        <v>11.1669616699219</v>
      </c>
      <c r="J106" s="35">
        <v>49.8797645568848</v>
      </c>
      <c r="K106" s="35">
        <v>10.797755241394</v>
      </c>
      <c r="L106" s="35">
        <v>42.8548698425293</v>
      </c>
      <c r="M106" s="35">
        <v>0.830757439136505</v>
      </c>
      <c r="N106" s="35">
        <v>22.5121078491211</v>
      </c>
      <c r="O106" s="35">
        <v>26.8606777191162</v>
      </c>
      <c r="P106" s="35">
        <v>27.125</v>
      </c>
      <c r="Q106" s="35">
        <v>0.448311388492584</v>
      </c>
      <c r="R106" s="35">
        <v>1000.13220214844</v>
      </c>
      <c r="S106" s="35">
        <v>713.768798828125</v>
      </c>
      <c r="T106" s="47"/>
      <c r="U106" s="47"/>
      <c r="V106" s="19"/>
      <c r="W106" s="19"/>
      <c r="X106" s="19"/>
      <c r="Y106" s="19"/>
      <c r="Z106" s="19"/>
      <c r="AA106" s="19"/>
    </row>
    <row r="107" ht="15.75" customHeight="1">
      <c r="A107" s="19"/>
      <c r="B107" s="35" t="str">
        <f>"CRS25BT144A00099"</f>
        <v>CRS25BT144A00099</v>
      </c>
      <c r="C107" s="45">
        <v>45932.0</v>
      </c>
      <c r="D107" s="46">
        <v>0.14233796296296297</v>
      </c>
      <c r="E107" s="35" t="s">
        <v>37</v>
      </c>
      <c r="F107" s="35">
        <v>461.0</v>
      </c>
      <c r="G107" s="35">
        <v>3.0</v>
      </c>
      <c r="H107" s="35">
        <v>461.776062011719</v>
      </c>
      <c r="I107" s="35">
        <v>11.2129230499268</v>
      </c>
      <c r="J107" s="35">
        <v>49.912899017334</v>
      </c>
      <c r="K107" s="35">
        <v>10.7651319503784</v>
      </c>
      <c r="L107" s="35">
        <v>42.8955307006836</v>
      </c>
      <c r="M107" s="35">
        <v>0.825087070465088</v>
      </c>
      <c r="N107" s="35">
        <v>22.465389251709</v>
      </c>
      <c r="O107" s="35">
        <v>26.8532905578613</v>
      </c>
      <c r="P107" s="35">
        <v>27.125</v>
      </c>
      <c r="Q107" s="35">
        <v>0.471175402402878</v>
      </c>
      <c r="R107" s="35">
        <v>1000.05682373047</v>
      </c>
      <c r="S107" s="35">
        <v>632.993041992188</v>
      </c>
      <c r="T107" s="47"/>
      <c r="U107" s="47"/>
      <c r="V107" s="19"/>
      <c r="W107" s="19"/>
      <c r="X107" s="19"/>
      <c r="Y107" s="19"/>
      <c r="Z107" s="19"/>
      <c r="AA107" s="19"/>
    </row>
    <row r="108" ht="15.75" customHeight="1">
      <c r="A108" s="19"/>
      <c r="B108" s="35" t="str">
        <f>"CRS25BT144A00100"</f>
        <v>CRS25BT144A00100</v>
      </c>
      <c r="C108" s="45">
        <v>45932.0</v>
      </c>
      <c r="D108" s="46">
        <v>0.14363425925925924</v>
      </c>
      <c r="E108" s="35" t="s">
        <v>37</v>
      </c>
      <c r="F108" s="35">
        <v>452.0</v>
      </c>
      <c r="G108" s="35">
        <v>3.0</v>
      </c>
      <c r="H108" s="35">
        <v>452.945495605469</v>
      </c>
      <c r="I108" s="35">
        <v>11.1633615493774</v>
      </c>
      <c r="J108" s="35">
        <v>49.9149780273438</v>
      </c>
      <c r="K108" s="35">
        <v>10.721658706665</v>
      </c>
      <c r="L108" s="35">
        <v>42.2458419799805</v>
      </c>
      <c r="M108" s="35">
        <v>0.812868058681488</v>
      </c>
      <c r="N108" s="35">
        <v>22.0357818603516</v>
      </c>
      <c r="O108" s="35">
        <v>26.8017292022705</v>
      </c>
      <c r="P108" s="35">
        <v>27.1875</v>
      </c>
      <c r="Q108" s="35">
        <v>0.484529167413712</v>
      </c>
      <c r="R108" s="35">
        <v>999.973205566406</v>
      </c>
      <c r="S108" s="35">
        <v>699.956909179688</v>
      </c>
      <c r="T108" s="47"/>
      <c r="U108" s="47"/>
      <c r="V108" s="19"/>
      <c r="W108" s="19"/>
      <c r="X108" s="19"/>
      <c r="Y108" s="19"/>
      <c r="Z108" s="19"/>
      <c r="AA108" s="19"/>
    </row>
    <row r="109" ht="15.75" customHeight="1">
      <c r="A109" s="19"/>
      <c r="B109" s="35" t="str">
        <f>"CRS25BT144A00103"</f>
        <v>CRS25BT144A00103</v>
      </c>
      <c r="C109" s="45">
        <v>45937.0</v>
      </c>
      <c r="D109" s="46">
        <v>0.06277777777777778</v>
      </c>
      <c r="E109" s="35" t="s">
        <v>37</v>
      </c>
      <c r="F109" s="35">
        <v>455.0</v>
      </c>
      <c r="G109" s="35">
        <v>3.0</v>
      </c>
      <c r="H109" s="35">
        <v>455.786224365234</v>
      </c>
      <c r="I109" s="35">
        <v>11.2335138320923</v>
      </c>
      <c r="J109" s="35">
        <v>49.8525657653809</v>
      </c>
      <c r="K109" s="35">
        <v>10.6941242218018</v>
      </c>
      <c r="L109" s="35">
        <v>42.620246887207</v>
      </c>
      <c r="M109" s="35">
        <v>0.813875675201416</v>
      </c>
      <c r="N109" s="35">
        <v>22.1739826202393</v>
      </c>
      <c r="O109" s="35">
        <v>26.8642177581787</v>
      </c>
      <c r="P109" s="35">
        <v>26.625</v>
      </c>
      <c r="Q109" s="35">
        <v>0.523991584777832</v>
      </c>
      <c r="R109" s="35">
        <v>998.830932617187</v>
      </c>
      <c r="S109" s="35">
        <v>544.196594238281</v>
      </c>
      <c r="T109" s="47"/>
      <c r="U109" s="47"/>
      <c r="V109" s="19"/>
      <c r="W109" s="19"/>
      <c r="X109" s="19"/>
      <c r="Y109" s="19"/>
      <c r="Z109" s="19"/>
      <c r="AA109" s="19"/>
    </row>
    <row r="110" ht="15.75" customHeight="1">
      <c r="A110" s="19"/>
      <c r="B110" s="35" t="str">
        <f>"CRS25BT144A00104"</f>
        <v>CRS25BT144A00104</v>
      </c>
      <c r="C110" s="45">
        <v>45937.0</v>
      </c>
      <c r="D110" s="46">
        <v>0.12086805555555556</v>
      </c>
      <c r="E110" s="35" t="s">
        <v>37</v>
      </c>
      <c r="F110" s="35">
        <v>448.0</v>
      </c>
      <c r="G110" s="35">
        <v>3.0</v>
      </c>
      <c r="H110" s="35">
        <v>448.112243652344</v>
      </c>
      <c r="I110" s="35">
        <v>11.140175819397</v>
      </c>
      <c r="J110" s="35">
        <v>49.730281829834</v>
      </c>
      <c r="K110" s="35">
        <v>10.6695394515991</v>
      </c>
      <c r="L110" s="35">
        <v>41.999210357666</v>
      </c>
      <c r="M110" s="35">
        <v>0.808860898017883</v>
      </c>
      <c r="N110" s="35">
        <v>21.8006439208984</v>
      </c>
      <c r="O110" s="35">
        <v>27.4747428894043</v>
      </c>
      <c r="P110" s="35">
        <v>27.5625</v>
      </c>
      <c r="Q110" s="35">
        <v>0.608705580234528</v>
      </c>
      <c r="R110" s="35">
        <v>998.316589355469</v>
      </c>
      <c r="S110" s="35">
        <v>557.183898925781</v>
      </c>
      <c r="T110" s="47"/>
      <c r="U110" s="47"/>
      <c r="V110" s="19"/>
      <c r="W110" s="19"/>
      <c r="X110" s="19"/>
      <c r="Y110" s="19"/>
      <c r="Z110" s="19"/>
      <c r="AA110" s="19"/>
    </row>
    <row r="111" ht="15.75" customHeight="1">
      <c r="A111" s="19"/>
      <c r="B111" s="35" t="str">
        <f>"CRS25BT144A00105"</f>
        <v>CRS25BT144A00105</v>
      </c>
      <c r="C111" s="45">
        <v>45945.0</v>
      </c>
      <c r="D111" s="46">
        <v>0.05362268518518518</v>
      </c>
      <c r="E111" s="35" t="s">
        <v>37</v>
      </c>
      <c r="F111" s="35">
        <v>456.0</v>
      </c>
      <c r="G111" s="35">
        <v>3.0</v>
      </c>
      <c r="H111" s="35">
        <v>456.087005615234</v>
      </c>
      <c r="I111" s="35">
        <v>11.2110109329224</v>
      </c>
      <c r="J111" s="35">
        <v>50.0886154174805</v>
      </c>
      <c r="K111" s="35">
        <v>10.7432136535645</v>
      </c>
      <c r="L111" s="35">
        <v>42.4534950256348</v>
      </c>
      <c r="M111" s="35">
        <v>0.812201678752899</v>
      </c>
      <c r="N111" s="35">
        <v>22.1886157989502</v>
      </c>
      <c r="O111" s="35">
        <v>22.4902439117432</v>
      </c>
      <c r="P111" s="35">
        <v>23.1875</v>
      </c>
      <c r="Q111" s="35">
        <v>0.504651188850403</v>
      </c>
      <c r="R111" s="35">
        <v>998.5087890625</v>
      </c>
      <c r="S111" s="35">
        <v>371.601654052734</v>
      </c>
      <c r="T111" s="47"/>
      <c r="U111" s="47"/>
      <c r="V111" s="19"/>
      <c r="W111" s="19"/>
      <c r="X111" s="19"/>
      <c r="Y111" s="19"/>
      <c r="Z111" s="19"/>
      <c r="AA111" s="19"/>
    </row>
    <row r="112" ht="15.75" customHeight="1">
      <c r="A112" s="19"/>
      <c r="B112" s="35" t="str">
        <f>"CRS25BT144A00110"</f>
        <v>CRS25BT144A00110</v>
      </c>
      <c r="C112" s="45">
        <v>45937.0</v>
      </c>
      <c r="D112" s="46">
        <v>0.08135416666666667</v>
      </c>
      <c r="E112" s="35" t="s">
        <v>37</v>
      </c>
      <c r="F112" s="35">
        <v>450.0</v>
      </c>
      <c r="G112" s="35">
        <v>3.0</v>
      </c>
      <c r="H112" s="35">
        <v>450.048461914063</v>
      </c>
      <c r="I112" s="35">
        <v>11.206485748291</v>
      </c>
      <c r="J112" s="35">
        <v>49.7715339660645</v>
      </c>
      <c r="K112" s="35">
        <v>10.6930618286133</v>
      </c>
      <c r="L112" s="35">
        <v>42.0878944396973</v>
      </c>
      <c r="M112" s="35">
        <v>0.806879758834839</v>
      </c>
      <c r="N112" s="35">
        <v>21.8948421478271</v>
      </c>
      <c r="O112" s="35">
        <v>26.9283752441406</v>
      </c>
      <c r="P112" s="35">
        <v>26.9375</v>
      </c>
      <c r="Q112" s="35">
        <v>0.976957619190216</v>
      </c>
      <c r="R112" s="35">
        <v>998.599609375</v>
      </c>
      <c r="S112" s="35">
        <v>521.768798828125</v>
      </c>
      <c r="T112" s="47"/>
      <c r="U112" s="47"/>
      <c r="V112" s="19"/>
      <c r="W112" s="19"/>
      <c r="X112" s="19"/>
      <c r="Y112" s="19"/>
      <c r="Z112" s="19"/>
      <c r="AA112" s="19"/>
    </row>
    <row r="113" ht="15.75" customHeight="1">
      <c r="A113" s="19"/>
      <c r="B113" s="35" t="str">
        <f>"CRS25BT144A00111"</f>
        <v>CRS25BT144A00111</v>
      </c>
      <c r="C113" s="45">
        <v>45937.0</v>
      </c>
      <c r="D113" s="46">
        <v>0.11532407407407408</v>
      </c>
      <c r="E113" s="35" t="s">
        <v>37</v>
      </c>
      <c r="F113" s="35">
        <v>442.0</v>
      </c>
      <c r="G113" s="35">
        <v>3.0</v>
      </c>
      <c r="H113" s="35">
        <v>442.196960449219</v>
      </c>
      <c r="I113" s="35">
        <v>11.1712665557861</v>
      </c>
      <c r="J113" s="35">
        <v>49.7946128845215</v>
      </c>
      <c r="K113" s="35">
        <v>10.5708665847778</v>
      </c>
      <c r="L113" s="35">
        <v>41.8316650390625</v>
      </c>
      <c r="M113" s="35">
        <v>0.7949338555336</v>
      </c>
      <c r="N113" s="35">
        <v>21.5128650665283</v>
      </c>
      <c r="O113" s="35">
        <v>27.4883289337158</v>
      </c>
      <c r="P113" s="35">
        <v>27.4375</v>
      </c>
      <c r="Q113" s="35">
        <v>0.881300389766693</v>
      </c>
      <c r="R113" s="35">
        <v>998.345825195313</v>
      </c>
      <c r="S113" s="35">
        <v>501.589263916016</v>
      </c>
      <c r="T113" s="47"/>
      <c r="U113" s="47"/>
      <c r="V113" s="19"/>
      <c r="W113" s="19"/>
      <c r="X113" s="19"/>
      <c r="Y113" s="19"/>
      <c r="Z113" s="19"/>
      <c r="AA113" s="19"/>
    </row>
    <row r="114" ht="15.75" customHeight="1">
      <c r="A114" s="19"/>
      <c r="B114" s="35" t="str">
        <f>"CRS25BT144A00112"</f>
        <v>CRS25BT144A00112</v>
      </c>
      <c r="C114" s="45">
        <v>45937.0</v>
      </c>
      <c r="D114" s="46">
        <v>0.08650462962962963</v>
      </c>
      <c r="E114" s="35" t="s">
        <v>37</v>
      </c>
      <c r="F114" s="35">
        <v>457.0</v>
      </c>
      <c r="G114" s="35">
        <v>3.0</v>
      </c>
      <c r="H114" s="35">
        <v>457.554290771484</v>
      </c>
      <c r="I114" s="35">
        <v>11.1732740402222</v>
      </c>
      <c r="J114" s="35">
        <v>49.7505378723145</v>
      </c>
      <c r="K114" s="35">
        <v>10.6914882659912</v>
      </c>
      <c r="L114" s="35">
        <v>42.7961273193359</v>
      </c>
      <c r="M114" s="35">
        <v>0.823122382164001</v>
      </c>
      <c r="N114" s="35">
        <v>22.2600002288818</v>
      </c>
      <c r="O114" s="35">
        <v>26.9805068969727</v>
      </c>
      <c r="P114" s="35">
        <v>27.0625</v>
      </c>
      <c r="Q114" s="35">
        <v>0.49153482913971</v>
      </c>
      <c r="R114" s="35">
        <v>998.597106933594</v>
      </c>
      <c r="S114" s="35">
        <v>549.662292480469</v>
      </c>
      <c r="T114" s="47"/>
      <c r="U114" s="47"/>
      <c r="V114" s="19"/>
      <c r="W114" s="19"/>
      <c r="X114" s="19"/>
      <c r="Y114" s="19"/>
      <c r="Z114" s="19"/>
      <c r="AA114" s="19"/>
    </row>
    <row r="115" ht="15.75" customHeight="1">
      <c r="A115" s="19"/>
      <c r="B115" s="35" t="str">
        <f>"CRS25BT144A00115"</f>
        <v>CRS25BT144A00115</v>
      </c>
      <c r="C115" s="45">
        <v>45937.0</v>
      </c>
      <c r="D115" s="46">
        <v>0.06569444444444444</v>
      </c>
      <c r="E115" s="35" t="s">
        <v>37</v>
      </c>
      <c r="F115" s="35">
        <v>454.0</v>
      </c>
      <c r="G115" s="35">
        <v>3.0</v>
      </c>
      <c r="H115" s="35">
        <v>454.344604492188</v>
      </c>
      <c r="I115" s="35">
        <v>11.1561870574951</v>
      </c>
      <c r="J115" s="35">
        <v>49.7928924560547</v>
      </c>
      <c r="K115" s="35">
        <v>10.6279726028442</v>
      </c>
      <c r="L115" s="35">
        <v>42.7498893737793</v>
      </c>
      <c r="M115" s="35">
        <v>0.817903816699982</v>
      </c>
      <c r="N115" s="35">
        <v>22.1038475036621</v>
      </c>
      <c r="O115" s="35">
        <v>26.8097801208496</v>
      </c>
      <c r="P115" s="35">
        <v>26.6875</v>
      </c>
      <c r="Q115" s="35">
        <v>0.475546807050705</v>
      </c>
      <c r="R115" s="35">
        <v>998.691101074219</v>
      </c>
      <c r="S115" s="35">
        <v>553.337585449219</v>
      </c>
      <c r="T115" s="47"/>
      <c r="U115" s="47"/>
      <c r="V115" s="19"/>
      <c r="W115" s="19"/>
      <c r="X115" s="19"/>
      <c r="Y115" s="19"/>
      <c r="Z115" s="19"/>
      <c r="AA115" s="19"/>
    </row>
    <row r="116" ht="15.75" customHeight="1">
      <c r="A116" s="19"/>
      <c r="B116" s="35" t="str">
        <f>"CRS25BT144A00116"</f>
        <v>CRS25BT144A00116</v>
      </c>
      <c r="C116" s="45">
        <v>45937.0</v>
      </c>
      <c r="D116" s="46">
        <v>0.06413194444444444</v>
      </c>
      <c r="E116" s="35" t="s">
        <v>37</v>
      </c>
      <c r="F116" s="35">
        <v>448.0</v>
      </c>
      <c r="G116" s="35">
        <v>3.0</v>
      </c>
      <c r="H116" s="35">
        <v>448.862518310547</v>
      </c>
      <c r="I116" s="35">
        <v>11.230658531189</v>
      </c>
      <c r="J116" s="35">
        <v>49.7500190734863</v>
      </c>
      <c r="K116" s="35">
        <v>10.7031536102295</v>
      </c>
      <c r="L116" s="35">
        <v>41.9374046325684</v>
      </c>
      <c r="M116" s="35">
        <v>0.803368628025055</v>
      </c>
      <c r="N116" s="35">
        <v>21.8371448516846</v>
      </c>
      <c r="O116" s="35">
        <v>26.4171676635742</v>
      </c>
      <c r="P116" s="35">
        <v>26.625</v>
      </c>
      <c r="Q116" s="35">
        <v>0.556957840919495</v>
      </c>
      <c r="R116" s="35">
        <v>998.709289550781</v>
      </c>
      <c r="S116" s="35">
        <v>560.540832519531</v>
      </c>
      <c r="T116" s="47"/>
      <c r="U116" s="47"/>
      <c r="V116" s="19"/>
      <c r="W116" s="19"/>
      <c r="X116" s="19"/>
      <c r="Y116" s="19"/>
      <c r="Z116" s="19"/>
      <c r="AA116" s="19"/>
    </row>
    <row r="117" ht="15.75" customHeight="1">
      <c r="A117" s="19"/>
      <c r="B117" s="35" t="str">
        <f>"CRS25BT144A00117"</f>
        <v>CRS25BT144A00117</v>
      </c>
      <c r="C117" s="45">
        <v>45937.0</v>
      </c>
      <c r="D117" s="46">
        <v>0.0731712962962963</v>
      </c>
      <c r="E117" s="35" t="s">
        <v>37</v>
      </c>
      <c r="F117" s="35">
        <v>457.0</v>
      </c>
      <c r="G117" s="35">
        <v>3.0</v>
      </c>
      <c r="H117" s="35">
        <v>457.928771972656</v>
      </c>
      <c r="I117" s="35">
        <v>11.1540584564209</v>
      </c>
      <c r="J117" s="35">
        <v>49.851490020752</v>
      </c>
      <c r="K117" s="35">
        <v>10.6516618728638</v>
      </c>
      <c r="L117" s="35">
        <v>42.9912986755371</v>
      </c>
      <c r="M117" s="35">
        <v>0.823544144630432</v>
      </c>
      <c r="N117" s="35">
        <v>22.2782173156738</v>
      </c>
      <c r="O117" s="35">
        <v>27.190788269043</v>
      </c>
      <c r="P117" s="35">
        <v>26.8125</v>
      </c>
      <c r="Q117" s="35">
        <v>0.445113301277161</v>
      </c>
      <c r="R117" s="35">
        <v>999.287902832031</v>
      </c>
      <c r="S117" s="35">
        <v>588.699279785156</v>
      </c>
      <c r="T117" s="47"/>
      <c r="U117" s="47"/>
      <c r="V117" s="19"/>
      <c r="W117" s="19"/>
      <c r="X117" s="19"/>
      <c r="Y117" s="19"/>
      <c r="Z117" s="19"/>
      <c r="AA117" s="19"/>
    </row>
    <row r="118" ht="15.75" customHeight="1">
      <c r="A118" s="19"/>
      <c r="B118" s="35" t="str">
        <f>"CRS25BT144A00118"</f>
        <v>CRS25BT144A00118</v>
      </c>
      <c r="C118" s="45">
        <v>45937.0</v>
      </c>
      <c r="D118" s="46">
        <v>0.09702546296296295</v>
      </c>
      <c r="E118" s="35" t="s">
        <v>37</v>
      </c>
      <c r="F118" s="35">
        <v>446.0</v>
      </c>
      <c r="G118" s="35">
        <v>3.0</v>
      </c>
      <c r="H118" s="35">
        <v>446.728240966797</v>
      </c>
      <c r="I118" s="35">
        <v>11.1685285568237</v>
      </c>
      <c r="J118" s="35">
        <v>49.5703353881836</v>
      </c>
      <c r="K118" s="35">
        <v>10.610315322876</v>
      </c>
      <c r="L118" s="35">
        <v>42.1032028198242</v>
      </c>
      <c r="M118" s="35">
        <v>0.806910932064056</v>
      </c>
      <c r="N118" s="35">
        <v>21.7333126068115</v>
      </c>
      <c r="O118" s="35">
        <v>27.2094631195068</v>
      </c>
      <c r="P118" s="35">
        <v>27.1875</v>
      </c>
      <c r="Q118" s="35">
        <v>1.08435130119324</v>
      </c>
      <c r="R118" s="35">
        <v>997.9560546875</v>
      </c>
      <c r="S118" s="35">
        <v>529.980590820313</v>
      </c>
      <c r="T118" s="47"/>
      <c r="U118" s="47"/>
      <c r="V118" s="19"/>
      <c r="W118" s="19"/>
      <c r="X118" s="19"/>
      <c r="Y118" s="19"/>
      <c r="Z118" s="19"/>
      <c r="AA118" s="19"/>
    </row>
    <row r="119" ht="15.75" customHeight="1">
      <c r="A119" s="19"/>
      <c r="B119" s="35" t="str">
        <f>"CRS25BT144A00119"</f>
        <v>CRS25BT144A00119</v>
      </c>
      <c r="C119" s="45">
        <v>45937.0</v>
      </c>
      <c r="D119" s="46">
        <v>0.11722222222222223</v>
      </c>
      <c r="E119" s="35" t="s">
        <v>37</v>
      </c>
      <c r="F119" s="35">
        <v>456.0</v>
      </c>
      <c r="G119" s="35">
        <v>3.0</v>
      </c>
      <c r="H119" s="35">
        <v>456.490814208984</v>
      </c>
      <c r="I119" s="35">
        <v>11.2577209472656</v>
      </c>
      <c r="J119" s="35">
        <v>49.7729530334473</v>
      </c>
      <c r="K119" s="35">
        <v>10.7097520828247</v>
      </c>
      <c r="L119" s="35">
        <v>42.6238441467285</v>
      </c>
      <c r="M119" s="35">
        <v>0.814682066440582</v>
      </c>
      <c r="N119" s="35">
        <v>22.2082614898682</v>
      </c>
      <c r="O119" s="35">
        <v>27.3725490570068</v>
      </c>
      <c r="P119" s="35">
        <v>27.5</v>
      </c>
      <c r="Q119" s="35">
        <v>0.484934598207474</v>
      </c>
      <c r="R119" s="35">
        <v>998.326599121094</v>
      </c>
      <c r="S119" s="35">
        <v>528.59375</v>
      </c>
      <c r="T119" s="47"/>
      <c r="U119" s="47"/>
      <c r="V119" s="19"/>
      <c r="W119" s="19"/>
      <c r="X119" s="19"/>
      <c r="Y119" s="19"/>
      <c r="Z119" s="19"/>
      <c r="AA119" s="19"/>
    </row>
    <row r="120" ht="15.75" customHeight="1">
      <c r="A120" s="19"/>
      <c r="B120" s="35" t="str">
        <f>"CRS25BT144A00120"</f>
        <v>CRS25BT144A00120</v>
      </c>
      <c r="C120" s="45">
        <v>45937.0</v>
      </c>
      <c r="D120" s="46">
        <v>0.06277777777777778</v>
      </c>
      <c r="E120" s="35" t="s">
        <v>37</v>
      </c>
      <c r="F120" s="35">
        <v>455.0</v>
      </c>
      <c r="G120" s="35">
        <v>3.0</v>
      </c>
      <c r="H120" s="35">
        <v>455.786224365234</v>
      </c>
      <c r="I120" s="35">
        <v>11.2335138320923</v>
      </c>
      <c r="J120" s="35">
        <v>49.8525657653809</v>
      </c>
      <c r="K120" s="35">
        <v>10.6941242218018</v>
      </c>
      <c r="L120" s="35">
        <v>42.620246887207</v>
      </c>
      <c r="M120" s="35">
        <v>0.813875675201416</v>
      </c>
      <c r="N120" s="35">
        <v>22.1739826202393</v>
      </c>
      <c r="O120" s="35">
        <v>26.8642177581787</v>
      </c>
      <c r="P120" s="35">
        <v>26.625</v>
      </c>
      <c r="Q120" s="35">
        <v>0.523991584777832</v>
      </c>
      <c r="R120" s="35">
        <v>998.830932617187</v>
      </c>
      <c r="S120" s="35">
        <v>544.196594238281</v>
      </c>
      <c r="T120" s="47"/>
      <c r="U120" s="47"/>
      <c r="V120" s="19"/>
      <c r="W120" s="19"/>
      <c r="X120" s="19"/>
      <c r="Y120" s="19"/>
      <c r="Z120" s="19"/>
      <c r="AA120" s="19"/>
    </row>
    <row r="121" ht="15.75" customHeight="1">
      <c r="A121" s="19"/>
      <c r="B121" s="35" t="str">
        <f>"CRS25BT144A00123"</f>
        <v>CRS25BT144A00123</v>
      </c>
      <c r="C121" s="45">
        <v>45939.0</v>
      </c>
      <c r="D121" s="46">
        <v>0.07331018518518519</v>
      </c>
      <c r="E121" s="35" t="s">
        <v>37</v>
      </c>
      <c r="F121" s="35">
        <v>449.0</v>
      </c>
      <c r="G121" s="35">
        <v>3.0</v>
      </c>
      <c r="H121" s="35">
        <v>449.630981445313</v>
      </c>
      <c r="I121" s="35">
        <v>11.313530921936</v>
      </c>
      <c r="J121" s="35">
        <v>49.6757049560547</v>
      </c>
      <c r="K121" s="35">
        <v>10.646861076355</v>
      </c>
      <c r="L121" s="35">
        <v>42.231315612793</v>
      </c>
      <c r="M121" s="35">
        <v>0.800044298171997</v>
      </c>
      <c r="N121" s="35">
        <v>21.8745307922363</v>
      </c>
      <c r="O121" s="35">
        <v>21.8431377410889</v>
      </c>
      <c r="P121" s="35">
        <v>21.5625</v>
      </c>
      <c r="Q121" s="35">
        <v>0.411647617816925</v>
      </c>
      <c r="R121" s="35">
        <v>1000.30572509766</v>
      </c>
      <c r="S121" s="35">
        <v>350.777221679687</v>
      </c>
      <c r="T121" s="47"/>
      <c r="U121" s="47"/>
      <c r="V121" s="19"/>
      <c r="W121" s="19"/>
      <c r="X121" s="19"/>
      <c r="Y121" s="19"/>
      <c r="Z121" s="19"/>
      <c r="AA121" s="19"/>
    </row>
    <row r="122" ht="15.75" customHeight="1">
      <c r="A122" s="19"/>
      <c r="B122" s="35" t="str">
        <f>"CRS25BT144A00131"</f>
        <v>CRS25BT144A00131</v>
      </c>
      <c r="C122" s="45">
        <v>45937.0</v>
      </c>
      <c r="D122" s="46">
        <v>0.8726851851851851</v>
      </c>
      <c r="E122" s="35" t="s">
        <v>37</v>
      </c>
      <c r="F122" s="35">
        <v>465.0</v>
      </c>
      <c r="G122" s="35">
        <v>3.0</v>
      </c>
      <c r="H122" s="35">
        <v>465.843963623047</v>
      </c>
      <c r="I122" s="35">
        <v>11.2109575271606</v>
      </c>
      <c r="J122" s="35">
        <v>49.8123588562012</v>
      </c>
      <c r="K122" s="35">
        <v>10.8246335983276</v>
      </c>
      <c r="L122" s="35">
        <v>43.0355415344238</v>
      </c>
      <c r="M122" s="35">
        <v>0.834181725978851</v>
      </c>
      <c r="N122" s="35">
        <v>22.6632919311523</v>
      </c>
      <c r="O122" s="35">
        <v>25.6176471710205</v>
      </c>
      <c r="P122" s="35">
        <v>26.5625</v>
      </c>
      <c r="Q122" s="35">
        <v>0.645212769508362</v>
      </c>
      <c r="R122" s="35">
        <v>1000.00476074219</v>
      </c>
      <c r="S122" s="35">
        <v>632.225524902344</v>
      </c>
      <c r="T122" s="47"/>
      <c r="U122" s="47"/>
      <c r="V122" s="19"/>
      <c r="W122" s="19"/>
      <c r="X122" s="19"/>
      <c r="Y122" s="19"/>
      <c r="Z122" s="19"/>
      <c r="AA122" s="19"/>
    </row>
    <row r="123" ht="15.75" customHeight="1">
      <c r="A123" s="19"/>
      <c r="B123" s="35" t="str">
        <f>"CRS25BT144A00133"</f>
        <v>CRS25BT144A00133</v>
      </c>
      <c r="C123" s="45">
        <v>45951.0</v>
      </c>
      <c r="D123" s="46">
        <v>0.015277777777777777</v>
      </c>
      <c r="E123" s="35" t="s">
        <v>37</v>
      </c>
      <c r="F123" s="35">
        <v>461.0</v>
      </c>
      <c r="G123" s="35">
        <v>3.0</v>
      </c>
      <c r="H123" s="35">
        <v>461.1025390625</v>
      </c>
      <c r="I123" s="35">
        <v>11.2566957473755</v>
      </c>
      <c r="J123" s="35">
        <v>50.0578498840332</v>
      </c>
      <c r="K123" s="35">
        <v>10.7254018783569</v>
      </c>
      <c r="L123" s="35">
        <v>42.9916343688965</v>
      </c>
      <c r="M123" s="35">
        <v>0.818303465843201</v>
      </c>
      <c r="N123" s="35">
        <v>22.4326210021973</v>
      </c>
      <c r="O123" s="35">
        <v>18.9381160736084</v>
      </c>
      <c r="P123" s="35">
        <v>19.0625</v>
      </c>
      <c r="Q123" s="35">
        <v>0.434908479452133</v>
      </c>
      <c r="R123" s="35">
        <v>1000.29345703125</v>
      </c>
      <c r="S123" s="35">
        <v>326.363739013672</v>
      </c>
      <c r="T123" s="47"/>
      <c r="U123" s="47"/>
      <c r="V123" s="19"/>
      <c r="W123" s="19"/>
      <c r="X123" s="19"/>
      <c r="Y123" s="19"/>
      <c r="Z123" s="19"/>
      <c r="AA123" s="19"/>
    </row>
    <row r="124" ht="15.75" customHeight="1">
      <c r="A124" s="19"/>
      <c r="B124" s="35" t="str">
        <f>"CRS25BT144A00134"</f>
        <v>CRS25BT144A00134</v>
      </c>
      <c r="C124" s="45">
        <v>45951.0</v>
      </c>
      <c r="D124" s="46">
        <v>0.01283564814814815</v>
      </c>
      <c r="E124" s="35" t="s">
        <v>37</v>
      </c>
      <c r="F124" s="35">
        <v>448.0</v>
      </c>
      <c r="G124" s="35">
        <v>3.0</v>
      </c>
      <c r="H124" s="35">
        <v>448.977661132813</v>
      </c>
      <c r="I124" s="35">
        <v>11.2497081756592</v>
      </c>
      <c r="J124" s="35">
        <v>50.1657409667969</v>
      </c>
      <c r="K124" s="35">
        <v>10.6737489700317</v>
      </c>
      <c r="L124" s="35">
        <v>42.0637245178223</v>
      </c>
      <c r="M124" s="35">
        <v>0.795566082000732</v>
      </c>
      <c r="N124" s="35">
        <v>21.8427467346191</v>
      </c>
      <c r="O124" s="35">
        <v>18.8847942352295</v>
      </c>
      <c r="P124" s="35">
        <v>19.0</v>
      </c>
      <c r="Q124" s="35">
        <v>0.548406600952148</v>
      </c>
      <c r="R124" s="35">
        <v>1000.79272460938</v>
      </c>
      <c r="S124" s="35">
        <v>329.410369873047</v>
      </c>
      <c r="T124" s="47"/>
      <c r="U124" s="47"/>
      <c r="V124" s="19"/>
      <c r="W124" s="19"/>
      <c r="X124" s="19"/>
      <c r="Y124" s="19"/>
      <c r="Z124" s="19"/>
      <c r="AA124" s="19"/>
    </row>
    <row r="125" ht="15.75" customHeight="1">
      <c r="A125" s="19"/>
      <c r="B125" s="35" t="str">
        <f>"CRS25BT144A00136"</f>
        <v>CRS25BT144A00136</v>
      </c>
      <c r="C125" s="45">
        <v>45937.0</v>
      </c>
      <c r="D125" s="46">
        <v>0.857199074074074</v>
      </c>
      <c r="E125" s="35" t="s">
        <v>37</v>
      </c>
      <c r="F125" s="35">
        <v>447.0</v>
      </c>
      <c r="G125" s="35">
        <v>3.0</v>
      </c>
      <c r="H125" s="35">
        <v>447.515411376953</v>
      </c>
      <c r="I125" s="35">
        <v>11.2640218734741</v>
      </c>
      <c r="J125" s="35">
        <v>49.8082580566406</v>
      </c>
      <c r="K125" s="35">
        <v>10.6819725036621</v>
      </c>
      <c r="L125" s="35">
        <v>41.894458770752</v>
      </c>
      <c r="M125" s="35">
        <v>0.797651469707489</v>
      </c>
      <c r="N125" s="35">
        <v>21.7716083526611</v>
      </c>
      <c r="O125" s="35">
        <v>25.8611011505127</v>
      </c>
      <c r="P125" s="35">
        <v>26.5625</v>
      </c>
      <c r="Q125" s="35">
        <v>0.670868039131165</v>
      </c>
      <c r="R125" s="35">
        <v>999.855834960937</v>
      </c>
      <c r="S125" s="35">
        <v>513.554260253906</v>
      </c>
      <c r="T125" s="47"/>
      <c r="U125" s="47"/>
      <c r="V125" s="19"/>
      <c r="W125" s="19"/>
      <c r="X125" s="19"/>
      <c r="Y125" s="19"/>
      <c r="Z125" s="19"/>
      <c r="AA125" s="19"/>
    </row>
    <row r="126" ht="15.75" customHeight="1">
      <c r="A126" s="19"/>
      <c r="B126" s="35" t="str">
        <f>"CRS25BT144A00137"</f>
        <v>CRS25BT144A00137</v>
      </c>
      <c r="C126" s="45">
        <v>45951.0</v>
      </c>
      <c r="D126" s="46">
        <v>0.01733796296296296</v>
      </c>
      <c r="E126" s="35" t="s">
        <v>37</v>
      </c>
      <c r="F126" s="35">
        <v>452.0</v>
      </c>
      <c r="G126" s="35">
        <v>3.0</v>
      </c>
      <c r="H126" s="35">
        <v>452.029266357422</v>
      </c>
      <c r="I126" s="35">
        <v>11.2517261505127</v>
      </c>
      <c r="J126" s="35">
        <v>50.0301208496094</v>
      </c>
      <c r="K126" s="35">
        <v>10.7269897460938</v>
      </c>
      <c r="L126" s="35">
        <v>42.1394348144531</v>
      </c>
      <c r="M126" s="35">
        <v>0.803000569343567</v>
      </c>
      <c r="N126" s="35">
        <v>21.9912071228027</v>
      </c>
      <c r="O126" s="35">
        <v>18.9215679168701</v>
      </c>
      <c r="P126" s="35">
        <v>19.0625</v>
      </c>
      <c r="Q126" s="35">
        <v>0.520283997058868</v>
      </c>
      <c r="R126" s="35">
        <v>1000.19561767578</v>
      </c>
      <c r="S126" s="35">
        <v>320.439575195313</v>
      </c>
      <c r="T126" s="47"/>
      <c r="U126" s="47"/>
      <c r="V126" s="19"/>
      <c r="W126" s="19"/>
      <c r="X126" s="19"/>
      <c r="Y126" s="19"/>
      <c r="Z126" s="19"/>
      <c r="AA126" s="19"/>
    </row>
    <row r="127" ht="15.75" customHeight="1">
      <c r="A127" s="19"/>
      <c r="B127" s="35" t="str">
        <f>"CRS25BT144A00138"</f>
        <v>CRS25BT144A00138</v>
      </c>
      <c r="C127" s="45">
        <v>45945.0</v>
      </c>
      <c r="D127" s="46">
        <v>0.05925925925925926</v>
      </c>
      <c r="E127" s="35" t="s">
        <v>37</v>
      </c>
      <c r="F127" s="35">
        <v>451.0</v>
      </c>
      <c r="G127" s="35">
        <v>3.0</v>
      </c>
      <c r="H127" s="35">
        <v>451.083953857422</v>
      </c>
      <c r="I127" s="35">
        <v>11.3479347229004</v>
      </c>
      <c r="J127" s="35">
        <v>50.1059761047363</v>
      </c>
      <c r="K127" s="35">
        <v>10.7335996627808</v>
      </c>
      <c r="L127" s="35">
        <v>42.0254135131836</v>
      </c>
      <c r="M127" s="35">
        <v>0.793324768543243</v>
      </c>
      <c r="N127" s="35">
        <v>21.9452171325684</v>
      </c>
      <c r="O127" s="35">
        <v>22.5882358551025</v>
      </c>
      <c r="P127" s="35">
        <v>23.3125</v>
      </c>
      <c r="Q127" s="35">
        <v>0.561060726642609</v>
      </c>
      <c r="R127" s="35">
        <v>999.163452148438</v>
      </c>
      <c r="S127" s="35">
        <v>333.007568359375</v>
      </c>
      <c r="T127" s="47"/>
      <c r="U127" s="47"/>
      <c r="V127" s="19"/>
      <c r="W127" s="19"/>
      <c r="X127" s="19"/>
      <c r="Y127" s="19"/>
      <c r="Z127" s="19"/>
      <c r="AA127" s="19"/>
    </row>
    <row r="128" ht="15.75" customHeight="1">
      <c r="A128" s="19"/>
      <c r="B128" s="35" t="str">
        <f>"CRS25BT144A00144"</f>
        <v>CRS25BT144A00144</v>
      </c>
      <c r="C128" s="45">
        <v>45950.0</v>
      </c>
      <c r="D128" s="46">
        <v>0.9820717592592593</v>
      </c>
      <c r="E128" s="35" t="s">
        <v>37</v>
      </c>
      <c r="F128" s="35">
        <v>295.0</v>
      </c>
      <c r="G128" s="35">
        <v>1.0</v>
      </c>
      <c r="H128" s="35">
        <v>295.149261474609</v>
      </c>
      <c r="I128" s="35">
        <v>11.2730751037598</v>
      </c>
      <c r="J128" s="35">
        <v>33.8349189758301</v>
      </c>
      <c r="K128" s="35">
        <v>10.3530673980713</v>
      </c>
      <c r="L128" s="35">
        <v>28.5083866119385</v>
      </c>
      <c r="M128" s="35">
        <v>0.773809671401978</v>
      </c>
      <c r="N128" s="35">
        <v>14.359001159668</v>
      </c>
      <c r="O128" s="35">
        <v>18.5093441009521</v>
      </c>
      <c r="P128" s="35">
        <v>18.6875</v>
      </c>
      <c r="Q128" s="35">
        <v>0.333403646945953</v>
      </c>
      <c r="R128" s="35">
        <v>999.828491210937</v>
      </c>
      <c r="S128" s="35">
        <v>159.013259887695</v>
      </c>
      <c r="T128" s="47"/>
      <c r="U128" s="47"/>
      <c r="V128" s="19"/>
      <c r="W128" s="19"/>
      <c r="X128" s="19"/>
      <c r="Y128" s="19"/>
      <c r="Z128" s="19"/>
      <c r="AA128" s="19"/>
    </row>
    <row r="129" ht="15.75" customHeight="1">
      <c r="A129" s="19"/>
      <c r="B129" s="35" t="str">
        <f>"CRS25BT144A00145"</f>
        <v>CRS25BT144A00145</v>
      </c>
      <c r="C129" s="45">
        <v>45950.0</v>
      </c>
      <c r="D129" s="46">
        <v>0.9867592592592592</v>
      </c>
      <c r="E129" s="35" t="s">
        <v>37</v>
      </c>
      <c r="F129" s="35">
        <v>457.0</v>
      </c>
      <c r="G129" s="35">
        <v>3.0</v>
      </c>
      <c r="H129" s="35">
        <v>457.145843505859</v>
      </c>
      <c r="I129" s="35">
        <v>11.404559135437</v>
      </c>
      <c r="J129" s="35">
        <v>50.2053565979004</v>
      </c>
      <c r="K129" s="35">
        <v>10.8385887145996</v>
      </c>
      <c r="L129" s="35">
        <v>42.1776161193848</v>
      </c>
      <c r="M129" s="35">
        <v>0.798410475254059</v>
      </c>
      <c r="N129" s="35">
        <v>22.2401294708252</v>
      </c>
      <c r="O129" s="35">
        <v>18.5687236785889</v>
      </c>
      <c r="P129" s="35">
        <v>18.75</v>
      </c>
      <c r="Q129" s="35">
        <v>0.511570513248444</v>
      </c>
      <c r="R129" s="35">
        <v>1001.43463134766</v>
      </c>
      <c r="S129" s="35">
        <v>348.786163330078</v>
      </c>
      <c r="T129" s="47"/>
      <c r="U129" s="47"/>
      <c r="V129" s="19"/>
      <c r="W129" s="19"/>
      <c r="X129" s="19"/>
      <c r="Y129" s="19"/>
      <c r="Z129" s="19"/>
      <c r="AA129" s="19"/>
    </row>
    <row r="130" ht="15.75" customHeight="1">
      <c r="A130" s="19"/>
      <c r="B130" s="35" t="str">
        <f>"CRS25BT144A00146"</f>
        <v>CRS25BT144A00146</v>
      </c>
      <c r="C130" s="45">
        <v>45950.0</v>
      </c>
      <c r="D130" s="46">
        <v>0.9878587962962962</v>
      </c>
      <c r="E130" s="35" t="s">
        <v>37</v>
      </c>
      <c r="F130" s="35">
        <v>454.0</v>
      </c>
      <c r="G130" s="35">
        <v>3.0</v>
      </c>
      <c r="H130" s="35">
        <v>454.641540527344</v>
      </c>
      <c r="I130" s="35">
        <v>11.2935352325439</v>
      </c>
      <c r="J130" s="35">
        <v>49.4558639526367</v>
      </c>
      <c r="K130" s="35">
        <v>10.6869831085205</v>
      </c>
      <c r="L130" s="35">
        <v>42.541618347168</v>
      </c>
      <c r="M130" s="35">
        <v>0.813994407653809</v>
      </c>
      <c r="N130" s="35">
        <v>22.118293762207</v>
      </c>
      <c r="O130" s="35">
        <v>18.5870113372803</v>
      </c>
      <c r="P130" s="35">
        <v>18.75</v>
      </c>
      <c r="Q130" s="35">
        <v>0.59430867433548</v>
      </c>
      <c r="R130" s="35">
        <v>1000.0712890625</v>
      </c>
      <c r="S130" s="35">
        <v>325.197967529297</v>
      </c>
      <c r="T130" s="47"/>
      <c r="U130" s="47"/>
      <c r="V130" s="19"/>
      <c r="W130" s="19"/>
      <c r="X130" s="19"/>
      <c r="Y130" s="19"/>
      <c r="Z130" s="19"/>
      <c r="AA130" s="19"/>
    </row>
    <row r="131" ht="15.75" customHeight="1">
      <c r="A131" s="19"/>
      <c r="B131" s="35" t="str">
        <f>"CRS25BT144A00147"</f>
        <v>CRS25BT144A00147</v>
      </c>
      <c r="C131" s="45">
        <v>45950.0</v>
      </c>
      <c r="D131" s="35" t="s">
        <v>44</v>
      </c>
      <c r="E131" s="35" t="s">
        <v>37</v>
      </c>
      <c r="F131" s="35">
        <v>449.0</v>
      </c>
      <c r="G131" s="35">
        <v>3.0</v>
      </c>
      <c r="H131" s="35">
        <v>449.854370117188</v>
      </c>
      <c r="I131" s="35">
        <v>11.202130317688</v>
      </c>
      <c r="J131" s="35">
        <v>50.1068992614746</v>
      </c>
      <c r="K131" s="35">
        <v>10.6998596191406</v>
      </c>
      <c r="L131" s="35">
        <v>42.0430183410645</v>
      </c>
      <c r="M131" s="35">
        <v>0.801445126533508</v>
      </c>
      <c r="N131" s="35">
        <v>21.8853988647461</v>
      </c>
      <c r="O131" s="35">
        <v>18.5882358551025</v>
      </c>
      <c r="P131" s="35">
        <v>18.75</v>
      </c>
      <c r="Q131" s="35">
        <v>0.54803740978241</v>
      </c>
      <c r="R131" s="35">
        <v>1000.68060302734</v>
      </c>
      <c r="S131" s="35">
        <v>371.532684326172</v>
      </c>
      <c r="T131" s="47"/>
      <c r="U131" s="47"/>
      <c r="V131" s="19"/>
      <c r="W131" s="19"/>
      <c r="X131" s="19"/>
      <c r="Y131" s="19"/>
      <c r="Z131" s="19"/>
      <c r="AA131" s="19"/>
    </row>
    <row r="132" ht="15.75" customHeight="1">
      <c r="A132" s="19"/>
      <c r="B132" s="35" t="str">
        <f>"CRS25BT144A00147."</f>
        <v>CRS25BT144A00147.</v>
      </c>
      <c r="C132" s="45">
        <v>45950.0</v>
      </c>
      <c r="D132" s="46">
        <v>0.9889583333333333</v>
      </c>
      <c r="E132" s="35" t="s">
        <v>37</v>
      </c>
      <c r="F132" s="35">
        <v>448.0</v>
      </c>
      <c r="G132" s="35">
        <v>3.0</v>
      </c>
      <c r="H132" s="35">
        <v>448.962280273438</v>
      </c>
      <c r="I132" s="35">
        <v>11.2331857681274</v>
      </c>
      <c r="J132" s="35">
        <v>50.0996513366699</v>
      </c>
      <c r="K132" s="35">
        <v>10.6834783554077</v>
      </c>
      <c r="L132" s="35">
        <v>42.023983001709</v>
      </c>
      <c r="M132" s="35">
        <v>0.797759890556335</v>
      </c>
      <c r="N132" s="35">
        <v>21.8419990539551</v>
      </c>
      <c r="O132" s="35">
        <v>18.5882358551025</v>
      </c>
      <c r="P132" s="35">
        <v>18.75</v>
      </c>
      <c r="Q132" s="35">
        <v>0.548649072647095</v>
      </c>
      <c r="R132" s="35">
        <v>1001.27862548828</v>
      </c>
      <c r="S132" s="35">
        <v>370.576171875</v>
      </c>
      <c r="T132" s="47"/>
      <c r="U132" s="47"/>
      <c r="V132" s="19"/>
      <c r="W132" s="19"/>
      <c r="X132" s="19"/>
      <c r="Y132" s="19"/>
      <c r="Z132" s="19"/>
      <c r="AA132" s="19"/>
    </row>
    <row r="133" ht="15.75" customHeight="1">
      <c r="A133" s="19"/>
      <c r="B133" s="35" t="str">
        <f>"CRS25BT144A00148"</f>
        <v>CRS25BT144A00148</v>
      </c>
      <c r="C133" s="45">
        <v>45938.0</v>
      </c>
      <c r="D133" s="46">
        <v>0.13662037037037036</v>
      </c>
      <c r="E133" s="35" t="s">
        <v>37</v>
      </c>
      <c r="F133" s="35">
        <v>464.0</v>
      </c>
      <c r="G133" s="35">
        <v>3.0</v>
      </c>
      <c r="H133" s="35">
        <v>464.9599609375</v>
      </c>
      <c r="I133" s="35">
        <v>11.2946138381958</v>
      </c>
      <c r="J133" s="35">
        <v>49.8616333007812</v>
      </c>
      <c r="K133" s="35">
        <v>10.8278684616089</v>
      </c>
      <c r="L133" s="35">
        <v>42.9410438537598</v>
      </c>
      <c r="M133" s="35">
        <v>0.825615167617798</v>
      </c>
      <c r="N133" s="35">
        <v>22.6202850341797</v>
      </c>
      <c r="O133" s="35">
        <v>22.3287658691406</v>
      </c>
      <c r="P133" s="35">
        <v>22.625</v>
      </c>
      <c r="Q133" s="35">
        <v>0.508190870285034</v>
      </c>
      <c r="R133" s="35">
        <v>1000.7314453125</v>
      </c>
      <c r="S133" s="35">
        <v>519.756286621094</v>
      </c>
      <c r="T133" s="47"/>
      <c r="U133" s="47"/>
      <c r="V133" s="19"/>
      <c r="W133" s="19"/>
      <c r="X133" s="19"/>
      <c r="Y133" s="19"/>
      <c r="Z133" s="19"/>
      <c r="AA133" s="19"/>
    </row>
    <row r="134" ht="15.75" customHeight="1">
      <c r="A134" s="19"/>
      <c r="B134" s="35" t="str">
        <f>"CRS25BT144A00149"</f>
        <v>CRS25BT144A00149</v>
      </c>
      <c r="C134" s="45">
        <v>45951.0</v>
      </c>
      <c r="D134" s="46">
        <v>0.003587962962962963</v>
      </c>
      <c r="E134" s="35" t="s">
        <v>37</v>
      </c>
      <c r="F134" s="35">
        <v>452.0</v>
      </c>
      <c r="G134" s="35">
        <v>3.0</v>
      </c>
      <c r="H134" s="35">
        <v>452.016082763672</v>
      </c>
      <c r="I134" s="35">
        <v>11.3368244171143</v>
      </c>
      <c r="J134" s="35">
        <v>50.1008224487305</v>
      </c>
      <c r="K134" s="35">
        <v>10.7733936309814</v>
      </c>
      <c r="L134" s="35">
        <v>41.9567031860352</v>
      </c>
      <c r="M134" s="35">
        <v>0.795825064182281</v>
      </c>
      <c r="N134" s="35">
        <v>21.9905662536621</v>
      </c>
      <c r="O134" s="35">
        <v>18.7843132019043</v>
      </c>
      <c r="P134" s="35">
        <v>18.875</v>
      </c>
      <c r="Q134" s="35">
        <v>0.566987752914429</v>
      </c>
      <c r="R134" s="35">
        <v>1000.15484619141</v>
      </c>
      <c r="S134" s="35">
        <v>346.99658203125</v>
      </c>
      <c r="T134" s="47"/>
      <c r="U134" s="47"/>
      <c r="V134" s="19"/>
      <c r="W134" s="19"/>
      <c r="X134" s="19"/>
      <c r="Y134" s="19"/>
      <c r="Z134" s="19"/>
      <c r="AA134" s="19"/>
    </row>
    <row r="135" ht="15.75" customHeight="1">
      <c r="A135" s="19"/>
      <c r="B135" s="35" t="str">
        <f>"CRS25BT144A00150"</f>
        <v>CRS25BT144A00150</v>
      </c>
      <c r="C135" s="45">
        <v>45951.0</v>
      </c>
      <c r="D135" s="46">
        <v>0.007858796296296296</v>
      </c>
      <c r="E135" s="35" t="s">
        <v>37</v>
      </c>
      <c r="F135" s="35">
        <v>460.0</v>
      </c>
      <c r="G135" s="35">
        <v>3.0</v>
      </c>
      <c r="H135" s="35">
        <v>460.680938720703</v>
      </c>
      <c r="I135" s="35">
        <v>11.327356338501</v>
      </c>
      <c r="J135" s="35">
        <v>50.0664482116699</v>
      </c>
      <c r="K135" s="35">
        <v>10.7486763000488</v>
      </c>
      <c r="L135" s="35">
        <v>42.859317779541</v>
      </c>
      <c r="M135" s="35">
        <v>0.812315821647644</v>
      </c>
      <c r="N135" s="35">
        <v>22.4121112823486</v>
      </c>
      <c r="O135" s="35">
        <v>18.8235397338867</v>
      </c>
      <c r="P135" s="35">
        <v>18.9375</v>
      </c>
      <c r="Q135" s="35">
        <v>0.446457862854004</v>
      </c>
      <c r="R135" s="35">
        <v>1001.205078125</v>
      </c>
      <c r="S135" s="35">
        <v>318.537536621094</v>
      </c>
      <c r="T135" s="47"/>
      <c r="U135" s="47"/>
      <c r="V135" s="19"/>
      <c r="W135" s="19"/>
      <c r="X135" s="19"/>
      <c r="Y135" s="19"/>
      <c r="Z135" s="19"/>
      <c r="AA135" s="19"/>
    </row>
    <row r="136" ht="15.75" customHeight="1">
      <c r="A136" s="19"/>
      <c r="B136" s="35" t="str">
        <f>"CRS25BT144A00154"</f>
        <v>CRS25BT144A00154</v>
      </c>
      <c r="C136" s="45">
        <v>45937.0</v>
      </c>
      <c r="D136" s="46">
        <v>0.8972800925925926</v>
      </c>
      <c r="E136" s="35" t="s">
        <v>37</v>
      </c>
      <c r="F136" s="35">
        <v>450.0</v>
      </c>
      <c r="G136" s="35">
        <v>3.0</v>
      </c>
      <c r="H136" s="35">
        <v>450.598815917969</v>
      </c>
      <c r="I136" s="35">
        <v>11.2401943206787</v>
      </c>
      <c r="J136" s="35">
        <v>49.8160858154297</v>
      </c>
      <c r="K136" s="35">
        <v>10.7592000961304</v>
      </c>
      <c r="L136" s="35">
        <v>41.8803291320801</v>
      </c>
      <c r="M136" s="35">
        <v>0.804723381996155</v>
      </c>
      <c r="N136" s="35">
        <v>21.9216156005859</v>
      </c>
      <c r="O136" s="35">
        <v>25.5735301971436</v>
      </c>
      <c r="P136" s="35">
        <v>26.4375</v>
      </c>
      <c r="Q136" s="35">
        <v>0.710374414920807</v>
      </c>
      <c r="R136" s="35">
        <v>999.958618164062</v>
      </c>
      <c r="S136" s="35">
        <v>602.004516601562</v>
      </c>
      <c r="T136" s="47"/>
      <c r="U136" s="47"/>
      <c r="V136" s="19"/>
      <c r="W136" s="19"/>
      <c r="X136" s="19"/>
      <c r="Y136" s="19"/>
      <c r="Z136" s="19"/>
      <c r="AA136" s="19"/>
    </row>
    <row r="137" ht="15.75" customHeight="1">
      <c r="A137" s="19"/>
      <c r="B137" s="35" t="str">
        <f>"CRS25BT144A00155"</f>
        <v>CRS25BT144A00155</v>
      </c>
      <c r="C137" s="45">
        <v>45950.0</v>
      </c>
      <c r="D137" s="46">
        <v>0.9779166666666667</v>
      </c>
      <c r="E137" s="35" t="s">
        <v>37</v>
      </c>
      <c r="F137" s="35">
        <v>453.0</v>
      </c>
      <c r="G137" s="35">
        <v>3.0</v>
      </c>
      <c r="H137" s="35">
        <v>453.555999755859</v>
      </c>
      <c r="I137" s="35">
        <v>11.2929706573486</v>
      </c>
      <c r="J137" s="35">
        <v>50.1033897399902</v>
      </c>
      <c r="K137" s="35">
        <v>10.7301187515259</v>
      </c>
      <c r="L137" s="35">
        <v>42.2694282531738</v>
      </c>
      <c r="M137" s="35">
        <v>0.801596105098724</v>
      </c>
      <c r="N137" s="35">
        <v>22.0654830932617</v>
      </c>
      <c r="O137" s="35">
        <v>18.5686054229736</v>
      </c>
      <c r="P137" s="35">
        <v>18.625</v>
      </c>
      <c r="Q137" s="35">
        <v>0.518863439559937</v>
      </c>
      <c r="R137" s="35">
        <v>1000.27697753906</v>
      </c>
      <c r="S137" s="35">
        <v>320.293670654297</v>
      </c>
      <c r="T137" s="47"/>
      <c r="U137" s="47"/>
      <c r="V137" s="19"/>
      <c r="W137" s="19"/>
      <c r="X137" s="19"/>
      <c r="Y137" s="19"/>
      <c r="Z137" s="19"/>
      <c r="AA137" s="19"/>
    </row>
    <row r="138" ht="15.75" customHeight="1">
      <c r="A138" s="19"/>
      <c r="B138" s="35" t="str">
        <f>"CRS25BT144A00156"</f>
        <v>CRS25BT144A00156</v>
      </c>
      <c r="C138" s="45">
        <v>45938.0</v>
      </c>
      <c r="D138" s="46">
        <v>0.9089351851851851</v>
      </c>
      <c r="E138" s="35" t="s">
        <v>37</v>
      </c>
      <c r="F138" s="35">
        <v>460.0</v>
      </c>
      <c r="G138" s="35">
        <v>3.0</v>
      </c>
      <c r="H138" s="35">
        <v>460.849243164063</v>
      </c>
      <c r="I138" s="35">
        <v>11.2688512802124</v>
      </c>
      <c r="J138" s="35">
        <v>50.0883026123047</v>
      </c>
      <c r="K138" s="35">
        <v>10.6875057220459</v>
      </c>
      <c r="L138" s="35">
        <v>43.1203765869141</v>
      </c>
      <c r="M138" s="35">
        <v>0.816475033760071</v>
      </c>
      <c r="N138" s="35">
        <v>22.4202995300293</v>
      </c>
      <c r="O138" s="35">
        <v>21.3921566009521</v>
      </c>
      <c r="P138" s="35">
        <v>21.375</v>
      </c>
      <c r="Q138" s="35">
        <v>0.43319508433342</v>
      </c>
      <c r="R138" s="35">
        <v>999.88525390625</v>
      </c>
      <c r="S138" s="35">
        <v>322.013580322266</v>
      </c>
      <c r="T138" s="47"/>
      <c r="U138" s="47"/>
      <c r="V138" s="19"/>
      <c r="W138" s="19"/>
      <c r="X138" s="19"/>
      <c r="Y138" s="19"/>
      <c r="Z138" s="19"/>
      <c r="AA138" s="19"/>
    </row>
    <row r="139" ht="15.75" customHeight="1">
      <c r="A139" s="19"/>
      <c r="B139" s="35" t="str">
        <f>"CRS25BT144A00157"</f>
        <v>CRS25BT144A00157</v>
      </c>
      <c r="C139" s="45">
        <v>45937.0</v>
      </c>
      <c r="D139" s="46">
        <v>0.8679861111111111</v>
      </c>
      <c r="E139" s="35" t="s">
        <v>37</v>
      </c>
      <c r="F139" s="35">
        <v>464.0</v>
      </c>
      <c r="G139" s="35">
        <v>3.0</v>
      </c>
      <c r="H139" s="35">
        <v>464.811676025391</v>
      </c>
      <c r="I139" s="35">
        <v>11.2873687744141</v>
      </c>
      <c r="J139" s="35">
        <v>49.8238143920898</v>
      </c>
      <c r="K139" s="35">
        <v>10.7455272674561</v>
      </c>
      <c r="L139" s="35">
        <v>43.256290435791</v>
      </c>
      <c r="M139" s="35">
        <v>0.826508522033691</v>
      </c>
      <c r="N139" s="35">
        <v>22.6130714416504</v>
      </c>
      <c r="O139" s="35">
        <v>25.779411315918</v>
      </c>
      <c r="P139" s="35">
        <v>26.5625</v>
      </c>
      <c r="Q139" s="35">
        <v>0.408824324607849</v>
      </c>
      <c r="R139" s="35">
        <v>999.957824707031</v>
      </c>
      <c r="S139" s="35">
        <v>527.60498046875</v>
      </c>
      <c r="T139" s="47"/>
      <c r="U139" s="47"/>
      <c r="V139" s="19"/>
      <c r="W139" s="19"/>
      <c r="X139" s="19"/>
      <c r="Y139" s="19"/>
      <c r="Z139" s="19"/>
      <c r="AA139" s="19"/>
    </row>
    <row r="140" ht="15.75" customHeight="1">
      <c r="A140" s="19"/>
      <c r="B140" s="35" t="str">
        <f>"CRS25BT144A00158"</f>
        <v>CRS25BT144A00158</v>
      </c>
      <c r="C140" s="45">
        <v>45937.0</v>
      </c>
      <c r="D140" s="46">
        <v>0.8858217592592593</v>
      </c>
      <c r="E140" s="35" t="s">
        <v>37</v>
      </c>
      <c r="F140" s="35">
        <v>443.0</v>
      </c>
      <c r="G140" s="35">
        <v>3.0</v>
      </c>
      <c r="H140" s="35">
        <v>443.801208496094</v>
      </c>
      <c r="I140" s="35">
        <v>11.1672019958496</v>
      </c>
      <c r="J140" s="35">
        <v>49.8250122070313</v>
      </c>
      <c r="K140" s="35">
        <v>10.6359252929688</v>
      </c>
      <c r="L140" s="35">
        <v>41.7266159057617</v>
      </c>
      <c r="M140" s="35">
        <v>0.797621190547943</v>
      </c>
      <c r="N140" s="35">
        <v>21.5909118652344</v>
      </c>
      <c r="O140" s="35">
        <v>25.6213321685791</v>
      </c>
      <c r="P140" s="35">
        <v>26.5</v>
      </c>
      <c r="Q140" s="35">
        <v>0.575934886932373</v>
      </c>
      <c r="R140" s="35">
        <v>999.976989746094</v>
      </c>
      <c r="S140" s="35">
        <v>577.90625</v>
      </c>
      <c r="T140" s="47"/>
      <c r="U140" s="47"/>
      <c r="V140" s="19"/>
      <c r="W140" s="19"/>
      <c r="X140" s="19"/>
      <c r="Y140" s="19"/>
      <c r="Z140" s="19"/>
      <c r="AA140" s="19"/>
    </row>
    <row r="141" ht="15.75" customHeight="1">
      <c r="A141" s="19"/>
      <c r="B141" s="35" t="str">
        <f>"crs25bt144a00160"</f>
        <v>crs25bt144a00160</v>
      </c>
      <c r="C141" s="45">
        <v>45944.0</v>
      </c>
      <c r="D141" s="46">
        <v>0.7344907407407407</v>
      </c>
      <c r="E141" s="35" t="s">
        <v>37</v>
      </c>
      <c r="F141" s="35">
        <v>441.0</v>
      </c>
      <c r="G141" s="35">
        <v>3.0</v>
      </c>
      <c r="H141" s="35">
        <v>441.504333496094</v>
      </c>
      <c r="I141" s="35">
        <v>11.1963911056519</v>
      </c>
      <c r="J141" s="35">
        <v>49.4587059020996</v>
      </c>
      <c r="K141" s="35">
        <v>10.6388711929321</v>
      </c>
      <c r="L141" s="35">
        <v>41.4991722106934</v>
      </c>
      <c r="M141" s="35">
        <v>0.797286033630371</v>
      </c>
      <c r="N141" s="35">
        <v>21.4791698455811</v>
      </c>
      <c r="O141" s="35">
        <v>22.0624904632568</v>
      </c>
      <c r="P141" s="35">
        <v>22.5625</v>
      </c>
      <c r="Q141" s="35">
        <v>0.508470416069031</v>
      </c>
      <c r="R141" s="35">
        <v>1001.240234375</v>
      </c>
      <c r="S141" s="35">
        <v>323.618896484375</v>
      </c>
      <c r="T141" s="47"/>
      <c r="U141" s="47"/>
      <c r="V141" s="19"/>
      <c r="W141" s="19"/>
      <c r="X141" s="19"/>
      <c r="Y141" s="19"/>
      <c r="Z141" s="19"/>
      <c r="AA141" s="19"/>
    </row>
    <row r="142" ht="15.75" customHeight="1">
      <c r="A142" s="19"/>
      <c r="B142" s="35" t="str">
        <f>"crs25bt144a00161"</f>
        <v>crs25bt144a00161</v>
      </c>
      <c r="C142" s="45">
        <v>45944.0</v>
      </c>
      <c r="D142" s="46">
        <v>0.7433564814814814</v>
      </c>
      <c r="E142" s="35" t="s">
        <v>37</v>
      </c>
      <c r="F142" s="35">
        <v>451.0</v>
      </c>
      <c r="G142" s="35">
        <v>3.0</v>
      </c>
      <c r="H142" s="35">
        <v>451.176910400391</v>
      </c>
      <c r="I142" s="35">
        <v>11.2026424407959</v>
      </c>
      <c r="J142" s="35">
        <v>49.4471778869629</v>
      </c>
      <c r="K142" s="35">
        <v>10.7349910736084</v>
      </c>
      <c r="L142" s="35">
        <v>42.028621673584</v>
      </c>
      <c r="M142" s="35">
        <v>0.814488351345062</v>
      </c>
      <c r="N142" s="35">
        <v>21.9497394561768</v>
      </c>
      <c r="O142" s="35">
        <v>22.1764583587646</v>
      </c>
      <c r="P142" s="35">
        <v>22.5625</v>
      </c>
      <c r="Q142" s="35">
        <v>0.573188900947571</v>
      </c>
      <c r="R142" s="35">
        <v>1000.74194335938</v>
      </c>
      <c r="S142" s="35">
        <v>386.923187255859</v>
      </c>
      <c r="T142" s="47"/>
      <c r="U142" s="47"/>
      <c r="V142" s="19"/>
      <c r="W142" s="19"/>
      <c r="X142" s="19"/>
      <c r="Y142" s="19"/>
      <c r="Z142" s="19"/>
      <c r="AA142" s="19"/>
    </row>
    <row r="143" ht="15.75" customHeight="1">
      <c r="A143" s="19"/>
      <c r="B143" s="35" t="str">
        <f>"crs25bt144a00162"</f>
        <v>crs25bt144a00162</v>
      </c>
      <c r="C143" s="45">
        <v>45944.0</v>
      </c>
      <c r="D143" s="46">
        <v>0.7445949074074073</v>
      </c>
      <c r="E143" s="35" t="s">
        <v>37</v>
      </c>
      <c r="F143" s="35">
        <v>443.0</v>
      </c>
      <c r="G143" s="35">
        <v>3.0</v>
      </c>
      <c r="H143" s="35">
        <v>443.856872558594</v>
      </c>
      <c r="I143" s="35">
        <v>11.07190990448</v>
      </c>
      <c r="J143" s="35">
        <v>49.4069213867188</v>
      </c>
      <c r="K143" s="35">
        <v>10.6467523574829</v>
      </c>
      <c r="L143" s="35">
        <v>41.6894111633301</v>
      </c>
      <c r="M143" s="35">
        <v>0.811395525932312</v>
      </c>
      <c r="N143" s="35">
        <v>21.593620300293</v>
      </c>
      <c r="O143" s="35">
        <v>22.1176471710205</v>
      </c>
      <c r="P143" s="35">
        <v>22.5625</v>
      </c>
      <c r="Q143" s="35">
        <v>0.493804335594177</v>
      </c>
      <c r="R143" s="35">
        <v>1000.66638183594</v>
      </c>
      <c r="S143" s="35">
        <v>407.529205322266</v>
      </c>
      <c r="T143" s="47"/>
      <c r="U143" s="47"/>
      <c r="V143" s="19"/>
      <c r="W143" s="19"/>
      <c r="X143" s="19"/>
      <c r="Y143" s="19"/>
      <c r="Z143" s="19"/>
      <c r="AA143" s="19"/>
    </row>
    <row r="144" ht="15.75" customHeight="1">
      <c r="A144" s="19"/>
      <c r="B144" s="35" t="str">
        <f>"crs25bt144a00163"</f>
        <v>crs25bt144a00163</v>
      </c>
      <c r="C144" s="45">
        <v>45944.0</v>
      </c>
      <c r="D144" s="46">
        <v>0.7501851851851852</v>
      </c>
      <c r="E144" s="35" t="s">
        <v>37</v>
      </c>
      <c r="F144" s="35">
        <v>444.0</v>
      </c>
      <c r="G144" s="35">
        <v>3.0</v>
      </c>
      <c r="H144" s="35">
        <v>444.060791015625</v>
      </c>
      <c r="I144" s="35">
        <v>11.1058225631714</v>
      </c>
      <c r="J144" s="35">
        <v>49.3813705444336</v>
      </c>
      <c r="K144" s="35">
        <v>10.7316436767578</v>
      </c>
      <c r="L144" s="35">
        <v>41.3786392211914</v>
      </c>
      <c r="M144" s="35">
        <v>0.80970823764801</v>
      </c>
      <c r="N144" s="35">
        <v>21.6035404205322</v>
      </c>
      <c r="O144" s="35">
        <v>22.196460723877</v>
      </c>
      <c r="P144" s="35">
        <v>22.5625</v>
      </c>
      <c r="Q144" s="35">
        <v>0.660503625869751</v>
      </c>
      <c r="R144" s="35">
        <v>1000.76776123047</v>
      </c>
      <c r="S144" s="35">
        <v>554.888244628906</v>
      </c>
      <c r="T144" s="47"/>
      <c r="U144" s="47"/>
      <c r="V144" s="19"/>
      <c r="W144" s="19"/>
      <c r="X144" s="19"/>
      <c r="Y144" s="19"/>
      <c r="Z144" s="19"/>
      <c r="AA144" s="19"/>
    </row>
    <row r="145" ht="15.75" customHeight="1">
      <c r="A145" s="19"/>
      <c r="B145" s="35" t="str">
        <f>"crs25bt144a00165"</f>
        <v>crs25bt144a00165</v>
      </c>
      <c r="C145" s="45">
        <v>45944.0</v>
      </c>
      <c r="D145" s="46">
        <v>0.746412037037037</v>
      </c>
      <c r="E145" s="35" t="s">
        <v>37</v>
      </c>
      <c r="F145" s="35">
        <v>440.0</v>
      </c>
      <c r="G145" s="35">
        <v>3.0</v>
      </c>
      <c r="H145" s="35">
        <v>440.296234130859</v>
      </c>
      <c r="I145" s="35">
        <v>11.073673248291</v>
      </c>
      <c r="J145" s="35">
        <v>50.0950622558594</v>
      </c>
      <c r="K145" s="35">
        <v>10.5991697311401</v>
      </c>
      <c r="L145" s="35">
        <v>41.5406341552734</v>
      </c>
      <c r="M145" s="35">
        <v>0.793703615665436</v>
      </c>
      <c r="N145" s="35">
        <v>21.4203948974609</v>
      </c>
      <c r="O145" s="35">
        <v>22.1179542541504</v>
      </c>
      <c r="P145" s="35">
        <v>22.5625</v>
      </c>
      <c r="Q145" s="35">
        <v>0.55373603105545</v>
      </c>
      <c r="R145" s="35">
        <v>1000.72125244141</v>
      </c>
      <c r="S145" s="35">
        <v>449.751739501953</v>
      </c>
      <c r="T145" s="47"/>
      <c r="U145" s="47"/>
      <c r="V145" s="19"/>
      <c r="W145" s="19"/>
      <c r="X145" s="19"/>
      <c r="Y145" s="19"/>
      <c r="Z145" s="19"/>
      <c r="AA145" s="19"/>
    </row>
    <row r="146" ht="15.75" customHeight="1">
      <c r="A146" s="19"/>
      <c r="B146" s="35" t="str">
        <f>"CRS25BT144A00166"</f>
        <v>CRS25BT144A00166</v>
      </c>
      <c r="C146" s="45">
        <v>45937.0</v>
      </c>
      <c r="D146" s="46">
        <v>0.8925347222222223</v>
      </c>
      <c r="E146" s="35" t="s">
        <v>37</v>
      </c>
      <c r="F146" s="35">
        <v>440.0</v>
      </c>
      <c r="G146" s="35">
        <v>3.0</v>
      </c>
      <c r="H146" s="35">
        <v>440.291595458984</v>
      </c>
      <c r="I146" s="35">
        <v>11.2488803863525</v>
      </c>
      <c r="J146" s="35">
        <v>49.8078651428223</v>
      </c>
      <c r="K146" s="35">
        <v>10.5568180084229</v>
      </c>
      <c r="L146" s="35">
        <v>41.7068481445313</v>
      </c>
      <c r="M146" s="35">
        <v>0.78583824634552</v>
      </c>
      <c r="N146" s="35">
        <v>21.4201698303223</v>
      </c>
      <c r="O146" s="35">
        <v>25.5891017913818</v>
      </c>
      <c r="P146" s="35">
        <v>26.5</v>
      </c>
      <c r="Q146" s="35">
        <v>0.516088545322418</v>
      </c>
      <c r="R146" s="35">
        <v>1000.05871582031</v>
      </c>
      <c r="S146" s="35">
        <v>559.027893066406</v>
      </c>
      <c r="T146" s="47"/>
      <c r="U146" s="47"/>
      <c r="V146" s="19"/>
      <c r="W146" s="19"/>
      <c r="X146" s="19"/>
      <c r="Y146" s="19"/>
      <c r="Z146" s="19"/>
      <c r="AA146" s="19"/>
    </row>
    <row r="147" ht="15.75" customHeight="1">
      <c r="A147" s="19"/>
      <c r="B147" s="35" t="str">
        <f>"crs25bt144a00167"</f>
        <v>crs25bt144a00167</v>
      </c>
      <c r="C147" s="45">
        <v>45944.0</v>
      </c>
      <c r="D147" s="46">
        <v>0.7477662037037037</v>
      </c>
      <c r="E147" s="35" t="s">
        <v>37</v>
      </c>
      <c r="F147" s="35">
        <v>453.0</v>
      </c>
      <c r="G147" s="35">
        <v>3.0</v>
      </c>
      <c r="H147" s="35">
        <v>453.058715820313</v>
      </c>
      <c r="I147" s="35">
        <v>11.1208820343018</v>
      </c>
      <c r="J147" s="35">
        <v>50.0058097839355</v>
      </c>
      <c r="K147" s="35">
        <v>10.650821685791</v>
      </c>
      <c r="L147" s="35">
        <v>42.5374374389648</v>
      </c>
      <c r="M147" s="35">
        <v>0.81469452381134</v>
      </c>
      <c r="N147" s="35">
        <v>22.0412902832031</v>
      </c>
      <c r="O147" s="35">
        <v>22.1559429168701</v>
      </c>
      <c r="P147" s="35">
        <v>22.5625</v>
      </c>
      <c r="Q147" s="35">
        <v>0.438182204961777</v>
      </c>
      <c r="R147" s="35">
        <v>1000.69451904297</v>
      </c>
      <c r="S147" s="35">
        <v>486.930480957031</v>
      </c>
      <c r="T147" s="47"/>
      <c r="U147" s="47"/>
      <c r="V147" s="19"/>
      <c r="W147" s="19"/>
      <c r="X147" s="19"/>
      <c r="Y147" s="19"/>
      <c r="Z147" s="19"/>
      <c r="AA147" s="19"/>
    </row>
    <row r="148" ht="15.75" customHeight="1">
      <c r="A148" s="19"/>
      <c r="B148" s="35" t="str">
        <f>"crs25bt144a00168"</f>
        <v>crs25bt144a00168</v>
      </c>
      <c r="C148" s="45">
        <v>45944.0</v>
      </c>
      <c r="D148" s="46">
        <v>0.729050925925926</v>
      </c>
      <c r="E148" s="35" t="s">
        <v>37</v>
      </c>
      <c r="F148" s="35">
        <v>450.0</v>
      </c>
      <c r="G148" s="35">
        <v>3.0</v>
      </c>
      <c r="H148" s="35">
        <v>450.010894775391</v>
      </c>
      <c r="I148" s="35">
        <v>11.2969760894775</v>
      </c>
      <c r="J148" s="35">
        <v>49.8207511901855</v>
      </c>
      <c r="K148" s="35">
        <v>10.6359977722168</v>
      </c>
      <c r="L148" s="35">
        <v>42.310173034668</v>
      </c>
      <c r="M148" s="35">
        <v>0.799559056758881</v>
      </c>
      <c r="N148" s="35">
        <v>21.8930130004883</v>
      </c>
      <c r="O148" s="35">
        <v>22.1568622589111</v>
      </c>
      <c r="P148" s="35">
        <v>22.5625</v>
      </c>
      <c r="Q148" s="35">
        <v>0.473702818155289</v>
      </c>
      <c r="R148" s="35">
        <v>1000.09881591797</v>
      </c>
      <c r="S148" s="35">
        <v>319.136596679687</v>
      </c>
      <c r="T148" s="47"/>
      <c r="U148" s="47"/>
      <c r="V148" s="19"/>
      <c r="W148" s="19"/>
      <c r="X148" s="19"/>
      <c r="Y148" s="19"/>
      <c r="Z148" s="19"/>
      <c r="AA148" s="19"/>
    </row>
    <row r="149" ht="15.75" customHeight="1">
      <c r="A149" s="19"/>
      <c r="B149" s="35" t="str">
        <f>"crs25bt144a00169"</f>
        <v>crs25bt144a00169</v>
      </c>
      <c r="C149" s="45">
        <v>45944.0</v>
      </c>
      <c r="D149" s="46">
        <v>0.7331712962962963</v>
      </c>
      <c r="E149" s="35" t="s">
        <v>37</v>
      </c>
      <c r="F149" s="35">
        <v>439.0</v>
      </c>
      <c r="G149" s="35">
        <v>3.0</v>
      </c>
      <c r="H149" s="35">
        <v>439.753173828125</v>
      </c>
      <c r="I149" s="35">
        <v>11.2301082611084</v>
      </c>
      <c r="J149" s="35">
        <v>49.9023017883301</v>
      </c>
      <c r="K149" s="35">
        <v>10.5830402374268</v>
      </c>
      <c r="L149" s="35">
        <v>41.5526351928711</v>
      </c>
      <c r="M149" s="35">
        <v>0.784701466560364</v>
      </c>
      <c r="N149" s="35">
        <v>21.3939762115479</v>
      </c>
      <c r="O149" s="35">
        <v>22.1146774291992</v>
      </c>
      <c r="P149" s="35">
        <v>22.5625</v>
      </c>
      <c r="Q149" s="35">
        <v>0.538819670677185</v>
      </c>
      <c r="R149" s="35">
        <v>1000.41979980469</v>
      </c>
      <c r="S149" s="35">
        <v>318.213470458984</v>
      </c>
      <c r="T149" s="47"/>
      <c r="U149" s="47"/>
      <c r="V149" s="19"/>
      <c r="W149" s="19"/>
      <c r="X149" s="19"/>
      <c r="Y149" s="19"/>
      <c r="Z149" s="19"/>
      <c r="AA149" s="19"/>
    </row>
    <row r="150" ht="15.75" customHeight="1">
      <c r="A150" s="19"/>
      <c r="B150" s="35" t="str">
        <f>"crs25bt144a00170"</f>
        <v>crs25bt144a00170</v>
      </c>
      <c r="C150" s="45">
        <v>45944.0</v>
      </c>
      <c r="D150" s="46">
        <v>0.7709375</v>
      </c>
      <c r="E150" s="35" t="s">
        <v>37</v>
      </c>
      <c r="F150" s="35">
        <v>447.0</v>
      </c>
      <c r="G150" s="35">
        <v>3.0</v>
      </c>
      <c r="H150" s="35">
        <v>447.780975341797</v>
      </c>
      <c r="I150" s="35">
        <v>11.1630611419678</v>
      </c>
      <c r="J150" s="35">
        <v>49.8190078735352</v>
      </c>
      <c r="K150" s="35">
        <v>10.5884389877319</v>
      </c>
      <c r="L150" s="35">
        <v>42.2896118164063</v>
      </c>
      <c r="M150" s="35">
        <v>0.805169403553009</v>
      </c>
      <c r="N150" s="35">
        <v>21.7845287322998</v>
      </c>
      <c r="O150" s="35">
        <v>22.1976146697998</v>
      </c>
      <c r="P150" s="35">
        <v>22.5625</v>
      </c>
      <c r="Q150" s="35">
        <v>0.533844113349915</v>
      </c>
      <c r="R150" s="35">
        <v>1000.54919433594</v>
      </c>
      <c r="S150" s="35">
        <v>305.167114257812</v>
      </c>
      <c r="T150" s="47"/>
      <c r="U150" s="47"/>
      <c r="V150" s="19"/>
      <c r="W150" s="19"/>
      <c r="X150" s="19"/>
      <c r="Y150" s="19"/>
      <c r="Z150" s="19"/>
      <c r="AA150" s="19"/>
    </row>
    <row r="151" ht="15.75" customHeight="1">
      <c r="A151" s="19"/>
      <c r="B151" s="35" t="str">
        <f>"CRS25BT144A00171"</f>
        <v>CRS25BT144A00171</v>
      </c>
      <c r="C151" s="45">
        <v>45937.0</v>
      </c>
      <c r="D151" s="46">
        <v>0.8817824074074073</v>
      </c>
      <c r="E151" s="35" t="s">
        <v>37</v>
      </c>
      <c r="F151" s="35">
        <v>453.0</v>
      </c>
      <c r="G151" s="35">
        <v>3.0</v>
      </c>
      <c r="H151" s="35">
        <v>453.257843017578</v>
      </c>
      <c r="I151" s="35">
        <v>11.3162088394165</v>
      </c>
      <c r="J151" s="35">
        <v>49.7841949462891</v>
      </c>
      <c r="K151" s="35">
        <v>10.7100276947021</v>
      </c>
      <c r="L151" s="35">
        <v>42.3208885192871</v>
      </c>
      <c r="M151" s="35">
        <v>0.804549694061279</v>
      </c>
      <c r="N151" s="35">
        <v>22.0509777069092</v>
      </c>
      <c r="O151" s="35">
        <v>25.7031879425049</v>
      </c>
      <c r="P151" s="35">
        <v>26.5625</v>
      </c>
      <c r="Q151" s="35">
        <v>0.482967853546143</v>
      </c>
      <c r="R151" s="35">
        <v>999.94091796875</v>
      </c>
      <c r="S151" s="35">
        <v>522.751342773438</v>
      </c>
      <c r="T151" s="47"/>
      <c r="U151" s="47"/>
      <c r="V151" s="19"/>
      <c r="W151" s="19"/>
      <c r="X151" s="19"/>
      <c r="Y151" s="19"/>
      <c r="Z151" s="19"/>
      <c r="AA151" s="19"/>
    </row>
    <row r="152" ht="15.75" customHeight="1">
      <c r="A152" s="19"/>
      <c r="B152" s="35" t="str">
        <f>"CRS25BT144A00172"</f>
        <v>CRS25BT144A00172</v>
      </c>
      <c r="C152" s="45">
        <v>45937.0</v>
      </c>
      <c r="D152" s="46">
        <v>0.8837037037037038</v>
      </c>
      <c r="E152" s="35" t="s">
        <v>37</v>
      </c>
      <c r="F152" s="35">
        <v>460.0</v>
      </c>
      <c r="G152" s="35">
        <v>3.0</v>
      </c>
      <c r="H152" s="35">
        <v>460.93310546875</v>
      </c>
      <c r="I152" s="35">
        <v>11.3987588882446</v>
      </c>
      <c r="J152" s="35">
        <v>49.7664451599121</v>
      </c>
      <c r="K152" s="35">
        <v>10.7921962738037</v>
      </c>
      <c r="L152" s="35">
        <v>42.7098503112793</v>
      </c>
      <c r="M152" s="35">
        <v>0.812538087368012</v>
      </c>
      <c r="N152" s="35">
        <v>22.4243793487549</v>
      </c>
      <c r="O152" s="35">
        <v>25.5416660308838</v>
      </c>
      <c r="P152" s="35">
        <v>26.5</v>
      </c>
      <c r="Q152" s="35">
        <v>0.444803804159164</v>
      </c>
      <c r="R152" s="35">
        <v>999.704956054687</v>
      </c>
      <c r="S152" s="35">
        <v>513.415405273438</v>
      </c>
      <c r="T152" s="47"/>
      <c r="U152" s="47"/>
      <c r="V152" s="19"/>
      <c r="W152" s="19"/>
      <c r="X152" s="19"/>
      <c r="Y152" s="19"/>
      <c r="Z152" s="19"/>
      <c r="AA152" s="19"/>
    </row>
    <row r="153" ht="15.75" customHeight="1">
      <c r="A153" s="19"/>
      <c r="B153" s="35" t="str">
        <f>"CRS25BT144A00173"</f>
        <v>CRS25BT144A00173</v>
      </c>
      <c r="C153" s="45">
        <v>45937.0</v>
      </c>
      <c r="D153" s="46">
        <v>0.8749768518518519</v>
      </c>
      <c r="E153" s="35" t="s">
        <v>37</v>
      </c>
      <c r="F153" s="35">
        <v>443.0</v>
      </c>
      <c r="G153" s="35">
        <v>3.0</v>
      </c>
      <c r="H153" s="35">
        <v>443.3740234375</v>
      </c>
      <c r="I153" s="35">
        <v>11.3176889419556</v>
      </c>
      <c r="J153" s="35">
        <v>49.7435035705566</v>
      </c>
      <c r="K153" s="35">
        <v>10.6472587585449</v>
      </c>
      <c r="L153" s="35">
        <v>41.6420783996582</v>
      </c>
      <c r="M153" s="35">
        <v>0.787546336650848</v>
      </c>
      <c r="N153" s="35">
        <v>21.5701293945313</v>
      </c>
      <c r="O153" s="35">
        <v>25.7245712280273</v>
      </c>
      <c r="P153" s="35">
        <v>26.5625</v>
      </c>
      <c r="Q153" s="35">
        <v>0.547608494758606</v>
      </c>
      <c r="R153" s="35">
        <v>999.983703613281</v>
      </c>
      <c r="S153" s="35">
        <v>485.531402587891</v>
      </c>
      <c r="T153" s="47"/>
      <c r="U153" s="47"/>
      <c r="V153" s="19"/>
      <c r="W153" s="19"/>
      <c r="X153" s="19"/>
      <c r="Y153" s="19"/>
      <c r="Z153" s="19"/>
      <c r="AA153" s="19"/>
    </row>
    <row r="154" ht="15.75" customHeight="1">
      <c r="A154" s="19"/>
      <c r="B154" s="35" t="str">
        <f>"CRS25BT144A00174"</f>
        <v>CRS25BT144A00174</v>
      </c>
      <c r="C154" s="45">
        <v>45937.0</v>
      </c>
      <c r="D154" s="46">
        <v>0.8515162037037037</v>
      </c>
      <c r="E154" s="35" t="s">
        <v>37</v>
      </c>
      <c r="F154" s="35">
        <v>452.0</v>
      </c>
      <c r="G154" s="35">
        <v>3.0</v>
      </c>
      <c r="H154" s="35">
        <v>452.568359375</v>
      </c>
      <c r="I154" s="35">
        <v>11.2860145568848</v>
      </c>
      <c r="J154" s="35">
        <v>49.8170776367188</v>
      </c>
      <c r="K154" s="35">
        <v>10.7298231124878</v>
      </c>
      <c r="L154" s="35">
        <v>42.1785507202148</v>
      </c>
      <c r="M154" s="35">
        <v>0.804943382740021</v>
      </c>
      <c r="N154" s="35">
        <v>22.0174350738525</v>
      </c>
      <c r="O154" s="35">
        <v>25.8235301971436</v>
      </c>
      <c r="P154" s="35">
        <v>26.5625</v>
      </c>
      <c r="Q154" s="35">
        <v>0.886381328105927</v>
      </c>
      <c r="R154" s="35">
        <v>999.862182617187</v>
      </c>
      <c r="S154" s="35">
        <v>521.186096191406</v>
      </c>
      <c r="T154" s="47"/>
      <c r="U154" s="47"/>
      <c r="V154" s="19"/>
      <c r="W154" s="19"/>
      <c r="X154" s="19"/>
      <c r="Y154" s="19"/>
      <c r="Z154" s="19"/>
      <c r="AA154" s="19"/>
    </row>
    <row r="155" ht="15.75" customHeight="1">
      <c r="A155" s="19"/>
      <c r="B155" s="35" t="str">
        <f>"CRS25BT144A001747"</f>
        <v>CRS25BT144A001747</v>
      </c>
      <c r="C155" s="45">
        <v>45951.0</v>
      </c>
      <c r="D155" s="46">
        <v>0.8193981481481482</v>
      </c>
      <c r="E155" s="35" t="s">
        <v>37</v>
      </c>
      <c r="F155" s="35">
        <v>449.0</v>
      </c>
      <c r="G155" s="35">
        <v>3.0</v>
      </c>
      <c r="H155" s="35">
        <v>449.863342285156</v>
      </c>
      <c r="I155" s="35">
        <v>11.2318105697632</v>
      </c>
      <c r="J155" s="35">
        <v>49.8262023925781</v>
      </c>
      <c r="K155" s="35">
        <v>10.7558784484863</v>
      </c>
      <c r="L155" s="35">
        <v>41.8248825073242</v>
      </c>
      <c r="M155" s="35">
        <v>0.80384635925293</v>
      </c>
      <c r="N155" s="35">
        <v>21.885835647583</v>
      </c>
      <c r="O155" s="35">
        <v>19.90625</v>
      </c>
      <c r="P155" s="35">
        <v>19.8125</v>
      </c>
      <c r="Q155" s="35">
        <v>0.580599784851074</v>
      </c>
      <c r="R155" s="35">
        <v>1000.9052734375</v>
      </c>
      <c r="S155" s="35">
        <v>300.977966308594</v>
      </c>
      <c r="T155" s="47"/>
      <c r="U155" s="47"/>
      <c r="V155" s="19"/>
      <c r="W155" s="19"/>
      <c r="X155" s="19"/>
      <c r="Y155" s="19"/>
      <c r="Z155" s="19"/>
      <c r="AA155" s="19"/>
    </row>
    <row r="156" ht="15.75" customHeight="1">
      <c r="A156" s="19"/>
      <c r="B156" s="35" t="str">
        <f>"CRS25BT144A001749"</f>
        <v>CRS25BT144A001749</v>
      </c>
      <c r="C156" s="45">
        <v>45951.0</v>
      </c>
      <c r="D156" s="46">
        <v>0.7200810185185186</v>
      </c>
      <c r="E156" s="35" t="s">
        <v>37</v>
      </c>
      <c r="F156" s="35">
        <v>448.0</v>
      </c>
      <c r="G156" s="35">
        <v>3.0</v>
      </c>
      <c r="H156" s="35">
        <v>448.494384765625</v>
      </c>
      <c r="I156" s="35">
        <v>11.1740074157715</v>
      </c>
      <c r="J156" s="35">
        <v>49.9910697937012</v>
      </c>
      <c r="K156" s="35">
        <v>10.7817478179932</v>
      </c>
      <c r="L156" s="35">
        <v>41.5975570678711</v>
      </c>
      <c r="M156" s="35">
        <v>0.802889227867126</v>
      </c>
      <c r="N156" s="35">
        <v>21.8192348480225</v>
      </c>
      <c r="O156" s="35">
        <v>19.6085376739502</v>
      </c>
      <c r="P156" s="35">
        <v>19.8125</v>
      </c>
      <c r="Q156" s="35">
        <v>0.593401670455933</v>
      </c>
      <c r="R156" s="35">
        <v>999.476379394531</v>
      </c>
      <c r="S156" s="35">
        <v>468.180206298828</v>
      </c>
      <c r="T156" s="47"/>
      <c r="U156" s="47"/>
      <c r="V156" s="19"/>
      <c r="W156" s="19"/>
      <c r="X156" s="19"/>
      <c r="Y156" s="19"/>
      <c r="Z156" s="19"/>
      <c r="AA156" s="19"/>
    </row>
    <row r="157" ht="15.75" customHeight="1">
      <c r="A157" s="19"/>
      <c r="B157" s="35" t="str">
        <f>"CRS25BT144A00175"</f>
        <v>CRS25BT144A00175</v>
      </c>
      <c r="C157" s="45">
        <v>45937.0</v>
      </c>
      <c r="D157" s="46">
        <v>0.888125</v>
      </c>
      <c r="E157" s="35" t="s">
        <v>37</v>
      </c>
      <c r="F157" s="35">
        <v>464.0</v>
      </c>
      <c r="G157" s="35">
        <v>3.0</v>
      </c>
      <c r="H157" s="35">
        <v>464.976409912109</v>
      </c>
      <c r="I157" s="35">
        <v>11.3260641098022</v>
      </c>
      <c r="J157" s="35">
        <v>49.9090690612793</v>
      </c>
      <c r="K157" s="35">
        <v>10.7938327789307</v>
      </c>
      <c r="L157" s="35">
        <v>43.0779724121094</v>
      </c>
      <c r="M157" s="35">
        <v>0.822569191455841</v>
      </c>
      <c r="N157" s="35">
        <v>22.6210861206055</v>
      </c>
      <c r="O157" s="35">
        <v>25.6421146392822</v>
      </c>
      <c r="P157" s="35">
        <v>26.5</v>
      </c>
      <c r="Q157" s="35">
        <v>0.426245868206024</v>
      </c>
      <c r="R157" s="35">
        <v>999.9599609375</v>
      </c>
      <c r="S157" s="35">
        <v>547.570068359375</v>
      </c>
      <c r="T157" s="47"/>
      <c r="U157" s="47"/>
      <c r="V157" s="19"/>
      <c r="W157" s="19"/>
      <c r="X157" s="19"/>
      <c r="Y157" s="19"/>
      <c r="Z157" s="19"/>
      <c r="AA157" s="19"/>
    </row>
    <row r="158" ht="15.75" customHeight="1">
      <c r="A158" s="19"/>
      <c r="B158" s="35" t="str">
        <f>"CRS25BT144A001757"</f>
        <v>CRS25BT144A001757</v>
      </c>
      <c r="C158" s="45">
        <v>45951.0</v>
      </c>
      <c r="D158" s="46">
        <v>0.8250462962962963</v>
      </c>
      <c r="E158" s="35" t="s">
        <v>37</v>
      </c>
      <c r="F158" s="35">
        <v>450.0</v>
      </c>
      <c r="G158" s="35">
        <v>3.0</v>
      </c>
      <c r="H158" s="35">
        <v>450.042510986328</v>
      </c>
      <c r="I158" s="35">
        <v>11.2328548431396</v>
      </c>
      <c r="J158" s="35">
        <v>49.8142547607422</v>
      </c>
      <c r="K158" s="35">
        <v>10.6277561187744</v>
      </c>
      <c r="L158" s="35">
        <v>42.3459587097168</v>
      </c>
      <c r="M158" s="35">
        <v>0.804284632205963</v>
      </c>
      <c r="N158" s="35">
        <v>21.894552230835</v>
      </c>
      <c r="O158" s="35">
        <v>19.960765838623</v>
      </c>
      <c r="P158" s="35">
        <v>19.8125</v>
      </c>
      <c r="Q158" s="35">
        <v>0.417526036500931</v>
      </c>
      <c r="R158" s="35">
        <v>999.899047851563</v>
      </c>
      <c r="S158" s="35">
        <v>392.218933105469</v>
      </c>
      <c r="T158" s="47"/>
      <c r="U158" s="47"/>
      <c r="V158" s="19"/>
      <c r="W158" s="19"/>
      <c r="X158" s="19"/>
      <c r="Y158" s="19"/>
      <c r="Z158" s="19"/>
      <c r="AA158" s="19"/>
    </row>
    <row r="159" ht="15.75" customHeight="1">
      <c r="A159" s="19"/>
      <c r="B159" s="35" t="str">
        <f>"CRS25BT144A00176"</f>
        <v>CRS25BT144A00176</v>
      </c>
      <c r="C159" s="45">
        <v>45944.0</v>
      </c>
      <c r="D159" s="46">
        <v>0.03273148148148148</v>
      </c>
      <c r="E159" s="35" t="s">
        <v>37</v>
      </c>
      <c r="F159" s="35">
        <v>449.0</v>
      </c>
      <c r="G159" s="35">
        <v>3.0</v>
      </c>
      <c r="H159" s="35">
        <v>449.401580810547</v>
      </c>
      <c r="I159" s="35">
        <v>11.1805801391602</v>
      </c>
      <c r="J159" s="35">
        <v>49.7886619567871</v>
      </c>
      <c r="K159" s="35">
        <v>10.6987295150757</v>
      </c>
      <c r="L159" s="35">
        <v>42.0051345825195</v>
      </c>
      <c r="M159" s="35">
        <v>0.807309031486511</v>
      </c>
      <c r="N159" s="35">
        <v>21.8633708953857</v>
      </c>
      <c r="O159" s="35">
        <v>20.1766624450684</v>
      </c>
      <c r="P159" s="35">
        <v>20.875</v>
      </c>
      <c r="Q159" s="35">
        <v>0.537051558494568</v>
      </c>
      <c r="R159" s="35">
        <v>1001.58514404297</v>
      </c>
      <c r="S159" s="35">
        <v>299.391937255859</v>
      </c>
      <c r="T159" s="47"/>
      <c r="U159" s="47"/>
      <c r="V159" s="19"/>
      <c r="W159" s="19"/>
      <c r="X159" s="19"/>
      <c r="Y159" s="19"/>
      <c r="Z159" s="19"/>
      <c r="AA159" s="19"/>
    </row>
    <row r="160" ht="15.75" customHeight="1">
      <c r="A160" s="19"/>
      <c r="B160" s="35" t="str">
        <f>"CRS25BT144A001764"</f>
        <v>CRS25BT144A001764</v>
      </c>
      <c r="C160" s="45">
        <v>45951.0</v>
      </c>
      <c r="D160" s="46">
        <v>0.07726851851851851</v>
      </c>
      <c r="E160" s="35" t="s">
        <v>37</v>
      </c>
      <c r="F160" s="35">
        <v>464.0</v>
      </c>
      <c r="G160" s="35">
        <v>3.0</v>
      </c>
      <c r="H160" s="35">
        <v>464.750091552734</v>
      </c>
      <c r="I160" s="35">
        <v>11.3248023986816</v>
      </c>
      <c r="J160" s="35">
        <v>49.8161811828613</v>
      </c>
      <c r="K160" s="35">
        <v>10.880820274353</v>
      </c>
      <c r="L160" s="35">
        <v>42.7127838134766</v>
      </c>
      <c r="M160" s="35">
        <v>0.823793590068817</v>
      </c>
      <c r="N160" s="35">
        <v>22.6100749969482</v>
      </c>
      <c r="O160" s="35">
        <v>19.6870861053467</v>
      </c>
      <c r="P160" s="35">
        <v>19.8125</v>
      </c>
      <c r="Q160" s="35">
        <v>0.44403088092804</v>
      </c>
      <c r="R160" s="35">
        <v>1000.25897216797</v>
      </c>
      <c r="S160" s="35">
        <v>330.553894042969</v>
      </c>
      <c r="T160" s="47"/>
      <c r="U160" s="47"/>
      <c r="V160" s="19"/>
      <c r="W160" s="19"/>
      <c r="X160" s="19"/>
      <c r="Y160" s="19"/>
      <c r="Z160" s="19"/>
      <c r="AA160" s="19"/>
    </row>
    <row r="161" ht="15.75" customHeight="1">
      <c r="A161" s="19"/>
      <c r="B161" s="35" t="str">
        <f>"CRS25BT144A00177"</f>
        <v>CRS25BT144A00177</v>
      </c>
      <c r="C161" s="45">
        <v>45937.0</v>
      </c>
      <c r="D161" s="46">
        <v>0.8253472222222222</v>
      </c>
      <c r="E161" s="35" t="s">
        <v>37</v>
      </c>
      <c r="F161" s="35">
        <v>441.0</v>
      </c>
      <c r="G161" s="35">
        <v>3.0</v>
      </c>
      <c r="H161" s="35">
        <v>441.290985107422</v>
      </c>
      <c r="I161" s="35">
        <v>11.3697862625122</v>
      </c>
      <c r="J161" s="35">
        <v>49.9463806152344</v>
      </c>
      <c r="K161" s="35">
        <v>10.5777645111084</v>
      </c>
      <c r="L161" s="35">
        <v>41.7187385559082</v>
      </c>
      <c r="M161" s="35">
        <v>0.777085363864899</v>
      </c>
      <c r="N161" s="35">
        <v>21.4687900543213</v>
      </c>
      <c r="O161" s="35">
        <v>25.9671630859375</v>
      </c>
      <c r="P161" s="35">
        <v>26.625</v>
      </c>
      <c r="Q161" s="35">
        <v>0.554287910461426</v>
      </c>
      <c r="R161" s="35">
        <v>1000.07318115234</v>
      </c>
      <c r="S161" s="35">
        <v>462.628570556641</v>
      </c>
      <c r="T161" s="47"/>
      <c r="U161" s="47"/>
      <c r="V161" s="19"/>
      <c r="W161" s="19"/>
      <c r="X161" s="19"/>
      <c r="Y161" s="19"/>
      <c r="Z161" s="19"/>
      <c r="AA161" s="19"/>
    </row>
    <row r="162" ht="15.75" customHeight="1">
      <c r="A162" s="19"/>
      <c r="B162" s="35" t="str">
        <f>"CRS25BT144A001774"</f>
        <v>CRS25BT144A001774</v>
      </c>
      <c r="C162" s="45">
        <v>45951.0</v>
      </c>
      <c r="D162" s="46">
        <v>0.8132175925925926</v>
      </c>
      <c r="E162" s="35" t="s">
        <v>37</v>
      </c>
      <c r="F162" s="35">
        <v>439.0</v>
      </c>
      <c r="G162" s="35">
        <v>3.0</v>
      </c>
      <c r="H162" s="35">
        <v>439.208709716797</v>
      </c>
      <c r="I162" s="35">
        <v>11.2720003128052</v>
      </c>
      <c r="J162" s="35">
        <v>49.8280181884766</v>
      </c>
      <c r="K162" s="35">
        <v>10.6392059326172</v>
      </c>
      <c r="L162" s="35">
        <v>41.282096862793</v>
      </c>
      <c r="M162" s="35">
        <v>0.781981229782104</v>
      </c>
      <c r="N162" s="35">
        <v>21.3674869537354</v>
      </c>
      <c r="O162" s="35">
        <v>19.9402770996094</v>
      </c>
      <c r="P162" s="35">
        <v>19.8125</v>
      </c>
      <c r="Q162" s="35">
        <v>0.533230423927307</v>
      </c>
      <c r="R162" s="35">
        <v>999.902465820313</v>
      </c>
      <c r="S162" s="35">
        <v>371.910095214844</v>
      </c>
      <c r="T162" s="47"/>
      <c r="U162" s="47"/>
      <c r="V162" s="19"/>
      <c r="W162" s="19"/>
      <c r="X162" s="19"/>
      <c r="Y162" s="19"/>
      <c r="Z162" s="19"/>
      <c r="AA162" s="19"/>
    </row>
    <row r="163" ht="15.75" customHeight="1">
      <c r="A163" s="19"/>
      <c r="B163" s="35" t="str">
        <f>"CRS25BT144A001776"</f>
        <v>CRS25BT144A001776</v>
      </c>
      <c r="C163" s="45">
        <v>45951.0</v>
      </c>
      <c r="D163" s="46">
        <v>0.8127546296296296</v>
      </c>
      <c r="E163" s="35" t="s">
        <v>37</v>
      </c>
      <c r="F163" s="35">
        <v>450.0</v>
      </c>
      <c r="G163" s="35">
        <v>3.0</v>
      </c>
      <c r="H163" s="35">
        <v>450.175842285156</v>
      </c>
      <c r="I163" s="35">
        <v>11.2588348388672</v>
      </c>
      <c r="J163" s="35">
        <v>49.8222122192383</v>
      </c>
      <c r="K163" s="35">
        <v>10.6559276580811</v>
      </c>
      <c r="L163" s="35">
        <v>42.2465209960938</v>
      </c>
      <c r="M163" s="35">
        <v>0.802538216114044</v>
      </c>
      <c r="N163" s="35">
        <v>21.9010391235352</v>
      </c>
      <c r="O163" s="35">
        <v>19.9313716888428</v>
      </c>
      <c r="P163" s="35">
        <v>19.8125</v>
      </c>
      <c r="Q163" s="35">
        <v>0.409893095493317</v>
      </c>
      <c r="R163" s="35">
        <v>999.950256347656</v>
      </c>
      <c r="S163" s="35">
        <v>400.637237548828</v>
      </c>
      <c r="T163" s="47"/>
      <c r="U163" s="47"/>
      <c r="V163" s="19"/>
      <c r="W163" s="19"/>
      <c r="X163" s="19"/>
      <c r="Y163" s="19"/>
      <c r="Z163" s="19"/>
      <c r="AA163" s="19"/>
    </row>
    <row r="164" ht="15.75" customHeight="1">
      <c r="A164" s="19"/>
      <c r="B164" s="35" t="str">
        <f>"CRS25BT144A00178"</f>
        <v>CRS25BT144A00178</v>
      </c>
      <c r="C164" s="45">
        <v>45937.0</v>
      </c>
      <c r="D164" s="46">
        <v>0.8314814814814815</v>
      </c>
      <c r="E164" s="35" t="s">
        <v>37</v>
      </c>
      <c r="F164" s="35">
        <v>444.0</v>
      </c>
      <c r="G164" s="35">
        <v>3.0</v>
      </c>
      <c r="H164" s="35">
        <v>444.344665527344</v>
      </c>
      <c r="I164" s="35">
        <v>11.2947092056274</v>
      </c>
      <c r="J164" s="35">
        <v>49.6665191650391</v>
      </c>
      <c r="K164" s="35">
        <v>10.519606590271</v>
      </c>
      <c r="L164" s="35">
        <v>42.2396659851074</v>
      </c>
      <c r="M164" s="35">
        <v>0.792102158069611</v>
      </c>
      <c r="N164" s="35">
        <v>21.6173515319824</v>
      </c>
      <c r="O164" s="35">
        <v>25.7683925628662</v>
      </c>
      <c r="P164" s="35">
        <v>26.5625</v>
      </c>
      <c r="Q164" s="35">
        <v>0.445457994937897</v>
      </c>
      <c r="R164" s="35">
        <v>999.967651367187</v>
      </c>
      <c r="S164" s="35">
        <v>487.595794677734</v>
      </c>
      <c r="T164" s="47"/>
      <c r="U164" s="47"/>
      <c r="V164" s="19"/>
      <c r="W164" s="19"/>
      <c r="X164" s="19"/>
      <c r="Y164" s="19"/>
      <c r="Z164" s="19"/>
      <c r="AA164" s="19"/>
    </row>
    <row r="165" ht="15.75" customHeight="1">
      <c r="A165" s="19"/>
      <c r="B165" s="35" t="str">
        <f>"CRS25BT144A001785"</f>
        <v>CRS25BT144A001785</v>
      </c>
      <c r="C165" s="45">
        <v>45951.0</v>
      </c>
      <c r="D165" s="46">
        <v>0.06824074074074074</v>
      </c>
      <c r="E165" s="35" t="s">
        <v>37</v>
      </c>
      <c r="F165" s="35">
        <v>287.0</v>
      </c>
      <c r="G165" s="35">
        <v>1.0</v>
      </c>
      <c r="H165" s="35">
        <v>287.252685546875</v>
      </c>
      <c r="I165" s="35">
        <v>11.454852104187</v>
      </c>
      <c r="J165" s="35">
        <v>34.001522064209</v>
      </c>
      <c r="K165" s="35">
        <v>10.6832284927368</v>
      </c>
      <c r="L165" s="35">
        <v>26.8881893157959</v>
      </c>
      <c r="M165" s="35">
        <v>0.737524151802063</v>
      </c>
      <c r="N165" s="35">
        <v>13.97483253479</v>
      </c>
      <c r="O165" s="35">
        <v>19.5649509429932</v>
      </c>
      <c r="P165" s="35">
        <v>19.6875</v>
      </c>
      <c r="Q165" s="35">
        <v>0.489426881074905</v>
      </c>
      <c r="R165" s="35">
        <v>999.758483886719</v>
      </c>
      <c r="S165" s="35">
        <v>224.872695922852</v>
      </c>
      <c r="T165" s="47"/>
      <c r="U165" s="47"/>
      <c r="V165" s="19"/>
      <c r="W165" s="19"/>
      <c r="X165" s="19"/>
      <c r="Y165" s="19"/>
      <c r="Z165" s="19"/>
      <c r="AA165" s="19"/>
    </row>
    <row r="166" ht="15.75" customHeight="1">
      <c r="A166" s="19"/>
      <c r="B166" s="35" t="str">
        <f>"CRS25BT144A00179"</f>
        <v>CRS25BT144A00179</v>
      </c>
      <c r="C166" s="45">
        <v>45937.0</v>
      </c>
      <c r="D166" s="46">
        <v>0.8423495370370371</v>
      </c>
      <c r="E166" s="35" t="s">
        <v>37</v>
      </c>
      <c r="F166" s="35">
        <v>449.0</v>
      </c>
      <c r="G166" s="35">
        <v>3.0</v>
      </c>
      <c r="H166" s="35">
        <v>449.615325927734</v>
      </c>
      <c r="I166" s="35">
        <v>11.2352275848389</v>
      </c>
      <c r="J166" s="35">
        <v>49.8176879882812</v>
      </c>
      <c r="K166" s="35">
        <v>10.6741542816162</v>
      </c>
      <c r="L166" s="35">
        <v>42.1218719482422</v>
      </c>
      <c r="M166" s="35">
        <v>0.803296089172363</v>
      </c>
      <c r="N166" s="35">
        <v>21.8737697601318</v>
      </c>
      <c r="O166" s="35">
        <v>25.5674018859863</v>
      </c>
      <c r="P166" s="35">
        <v>26.625</v>
      </c>
      <c r="Q166" s="35">
        <v>0.502772510051727</v>
      </c>
      <c r="R166" s="35">
        <v>999.895202636719</v>
      </c>
      <c r="S166" s="35">
        <v>542.742858886719</v>
      </c>
      <c r="T166" s="47"/>
      <c r="U166" s="47"/>
      <c r="V166" s="19"/>
      <c r="W166" s="19"/>
      <c r="X166" s="19"/>
      <c r="Y166" s="19"/>
      <c r="Z166" s="19"/>
      <c r="AA166" s="19"/>
    </row>
    <row r="167" ht="15.75" customHeight="1">
      <c r="A167" s="19"/>
      <c r="B167" s="35" t="str">
        <f>"CRS25BT144A001799"</f>
        <v>CRS25BT144A001799</v>
      </c>
      <c r="C167" s="45">
        <v>45951.0</v>
      </c>
      <c r="D167" s="46">
        <v>0.06630787037037038</v>
      </c>
      <c r="E167" s="35" t="s">
        <v>37</v>
      </c>
      <c r="F167" s="35">
        <v>457.0</v>
      </c>
      <c r="G167" s="35">
        <v>3.0</v>
      </c>
      <c r="H167" s="35">
        <v>457.018676757813</v>
      </c>
      <c r="I167" s="35">
        <v>11.3760738372803</v>
      </c>
      <c r="J167" s="35">
        <v>50.2533569335938</v>
      </c>
      <c r="K167" s="35">
        <v>10.8657388687134</v>
      </c>
      <c r="L167" s="35">
        <v>42.0605278015137</v>
      </c>
      <c r="M167" s="35">
        <v>0.799422681331635</v>
      </c>
      <c r="N167" s="35">
        <v>22.2339420318604</v>
      </c>
      <c r="O167" s="35">
        <v>19.5099716186523</v>
      </c>
      <c r="P167" s="35">
        <v>19.6875</v>
      </c>
      <c r="Q167" s="35">
        <v>0.516997814178467</v>
      </c>
      <c r="R167" s="35">
        <v>1000.57373046875</v>
      </c>
      <c r="S167" s="35">
        <v>344.962036132813</v>
      </c>
      <c r="T167" s="47"/>
      <c r="U167" s="47"/>
      <c r="V167" s="19"/>
      <c r="W167" s="19"/>
      <c r="X167" s="19"/>
      <c r="Y167" s="19"/>
      <c r="Z167" s="19"/>
      <c r="AA167" s="19"/>
    </row>
    <row r="168" ht="15.75" customHeight="1">
      <c r="A168" s="19"/>
      <c r="B168" s="35" t="str">
        <f>"CRS25BT144A00180"</f>
        <v>CRS25BT144A00180</v>
      </c>
      <c r="C168" s="45">
        <v>45937.0</v>
      </c>
      <c r="D168" s="46">
        <v>0.8892245370370371</v>
      </c>
      <c r="E168" s="35" t="s">
        <v>37</v>
      </c>
      <c r="F168" s="35">
        <v>454.0</v>
      </c>
      <c r="G168" s="35">
        <v>3.0</v>
      </c>
      <c r="H168" s="35">
        <v>454.03125</v>
      </c>
      <c r="I168" s="35">
        <v>11.3308706283569</v>
      </c>
      <c r="J168" s="35">
        <v>49.8787536621094</v>
      </c>
      <c r="K168" s="35">
        <v>10.6549091339111</v>
      </c>
      <c r="L168" s="35">
        <v>42.6124038696289</v>
      </c>
      <c r="M168" s="35">
        <v>0.803353846073151</v>
      </c>
      <c r="N168" s="35">
        <v>22.0886039733887</v>
      </c>
      <c r="O168" s="35">
        <v>25.5934810638428</v>
      </c>
      <c r="P168" s="35">
        <v>26.5</v>
      </c>
      <c r="Q168" s="35">
        <v>0.465441793203354</v>
      </c>
      <c r="R168" s="35">
        <v>1000.61560058594</v>
      </c>
      <c r="S168" s="35">
        <v>468.439544677734</v>
      </c>
      <c r="T168" s="47"/>
      <c r="U168" s="47"/>
      <c r="V168" s="19"/>
      <c r="W168" s="19"/>
      <c r="X168" s="19"/>
      <c r="Y168" s="19"/>
      <c r="Z168" s="19"/>
      <c r="AA168" s="19"/>
    </row>
    <row r="169" ht="15.75" customHeight="1">
      <c r="A169" s="19"/>
      <c r="B169" s="35" t="str">
        <f>"CRS25BT144A001800"</f>
        <v>CRS25BT144A001800</v>
      </c>
      <c r="C169" s="45">
        <v>45951.0</v>
      </c>
      <c r="D169" s="46">
        <v>0.07143518518518518</v>
      </c>
      <c r="E169" s="35" t="s">
        <v>37</v>
      </c>
      <c r="F169" s="35">
        <v>449.0</v>
      </c>
      <c r="G169" s="35">
        <v>3.0</v>
      </c>
      <c r="H169" s="35">
        <v>449.865386962891</v>
      </c>
      <c r="I169" s="35">
        <v>11.2537813186646</v>
      </c>
      <c r="J169" s="35">
        <v>49.8079566955566</v>
      </c>
      <c r="K169" s="35">
        <v>10.715311050415</v>
      </c>
      <c r="L169" s="35">
        <v>41.9834213256836</v>
      </c>
      <c r="M169" s="35">
        <v>0.802574574947357</v>
      </c>
      <c r="N169" s="35">
        <v>21.8859348297119</v>
      </c>
      <c r="O169" s="35">
        <v>19.5882358551025</v>
      </c>
      <c r="P169" s="35">
        <v>19.75</v>
      </c>
      <c r="Q169" s="35">
        <v>0.452851623296738</v>
      </c>
      <c r="R169" s="35">
        <v>1000.01965332031</v>
      </c>
      <c r="S169" s="35">
        <v>445.408203125</v>
      </c>
      <c r="T169" s="47"/>
      <c r="U169" s="47"/>
      <c r="V169" s="19"/>
      <c r="W169" s="19"/>
      <c r="X169" s="19"/>
      <c r="Y169" s="19"/>
      <c r="Z169" s="19"/>
      <c r="AA169" s="19"/>
    </row>
    <row r="170" ht="15.75" customHeight="1">
      <c r="A170" s="19"/>
      <c r="B170" s="35" t="str">
        <f>"CRS25BT144A001801"</f>
        <v>CRS25BT144A001801</v>
      </c>
      <c r="C170" s="45">
        <v>45951.0</v>
      </c>
      <c r="D170" s="46">
        <v>0.07258101851851852</v>
      </c>
      <c r="E170" s="35" t="s">
        <v>37</v>
      </c>
      <c r="F170" s="35">
        <v>450.0</v>
      </c>
      <c r="G170" s="35">
        <v>3.0</v>
      </c>
      <c r="H170" s="35">
        <v>450.201385498047</v>
      </c>
      <c r="I170" s="35">
        <v>11.2378234863281</v>
      </c>
      <c r="J170" s="35">
        <v>49.8324317932129</v>
      </c>
      <c r="K170" s="35">
        <v>10.7774353027344</v>
      </c>
      <c r="L170" s="35">
        <v>41.772590637207</v>
      </c>
      <c r="M170" s="35">
        <v>0.803919434547424</v>
      </c>
      <c r="N170" s="35">
        <v>21.9022808074951</v>
      </c>
      <c r="O170" s="35">
        <v>19.5898685455322</v>
      </c>
      <c r="P170" s="35">
        <v>19.8125</v>
      </c>
      <c r="Q170" s="35">
        <v>0.531326174736023</v>
      </c>
      <c r="R170" s="35">
        <v>999.996826171875</v>
      </c>
      <c r="S170" s="35">
        <v>299.758636474609</v>
      </c>
      <c r="T170" s="47"/>
      <c r="U170" s="47"/>
      <c r="V170" s="19"/>
      <c r="W170" s="19"/>
      <c r="X170" s="19"/>
      <c r="Y170" s="19"/>
      <c r="Z170" s="19"/>
      <c r="AA170" s="19"/>
    </row>
    <row r="171" ht="15.75" customHeight="1">
      <c r="A171" s="19"/>
      <c r="B171" s="35" t="str">
        <f>"CRS25BT144A001802"</f>
        <v>CRS25BT144A001802</v>
      </c>
      <c r="C171" s="45">
        <v>45951.0</v>
      </c>
      <c r="D171" s="46">
        <v>0.07405092592592592</v>
      </c>
      <c r="E171" s="35" t="s">
        <v>37</v>
      </c>
      <c r="F171" s="35">
        <v>458.0</v>
      </c>
      <c r="G171" s="35">
        <v>3.0</v>
      </c>
      <c r="H171" s="35">
        <v>458.150634765625</v>
      </c>
      <c r="I171" s="35">
        <v>11.3321580886841</v>
      </c>
      <c r="J171" s="35">
        <v>49.8261833190918</v>
      </c>
      <c r="K171" s="35">
        <v>10.8965978622437</v>
      </c>
      <c r="L171" s="35">
        <v>42.0452919006348</v>
      </c>
      <c r="M171" s="35">
        <v>0.811405658721924</v>
      </c>
      <c r="N171" s="35">
        <v>22.2890110015869</v>
      </c>
      <c r="O171" s="35">
        <v>19.6826362609863</v>
      </c>
      <c r="P171" s="35">
        <v>19.8125</v>
      </c>
      <c r="Q171" s="35">
        <v>0.541195571422577</v>
      </c>
      <c r="R171" s="35">
        <v>999.40576171875</v>
      </c>
      <c r="S171" s="35">
        <v>332.522186279297</v>
      </c>
      <c r="T171" s="47"/>
      <c r="U171" s="47"/>
      <c r="V171" s="19"/>
      <c r="W171" s="19"/>
      <c r="X171" s="19"/>
      <c r="Y171" s="19"/>
      <c r="Z171" s="19"/>
      <c r="AA171" s="19"/>
    </row>
    <row r="172" ht="15.75" customHeight="1">
      <c r="A172" s="19"/>
      <c r="B172" s="35" t="str">
        <f>"CRS25BT144A001803"</f>
        <v>CRS25BT144A001803</v>
      </c>
      <c r="C172" s="45">
        <v>45951.0</v>
      </c>
      <c r="D172" s="46">
        <v>0.7218865740740741</v>
      </c>
      <c r="E172" s="35" t="s">
        <v>37</v>
      </c>
      <c r="F172" s="35">
        <v>462.0</v>
      </c>
      <c r="G172" s="35">
        <v>3.0</v>
      </c>
      <c r="H172" s="35">
        <v>462.106567382813</v>
      </c>
      <c r="I172" s="35">
        <v>11.3407735824585</v>
      </c>
      <c r="J172" s="35">
        <v>49.989200592041</v>
      </c>
      <c r="K172" s="35">
        <v>10.8329610824585</v>
      </c>
      <c r="L172" s="35">
        <v>42.6574592590332</v>
      </c>
      <c r="M172" s="35">
        <v>0.815123200416565</v>
      </c>
      <c r="N172" s="35">
        <v>22.4814682006836</v>
      </c>
      <c r="O172" s="35">
        <v>19.6470584869385</v>
      </c>
      <c r="P172" s="35">
        <v>19.75</v>
      </c>
      <c r="Q172" s="35">
        <v>0.444977879524231</v>
      </c>
      <c r="R172" s="35">
        <v>1000.21398925781</v>
      </c>
      <c r="S172" s="35">
        <v>522.739868164063</v>
      </c>
      <c r="T172" s="47"/>
      <c r="U172" s="47"/>
      <c r="V172" s="19"/>
      <c r="W172" s="19"/>
      <c r="X172" s="19"/>
      <c r="Y172" s="19"/>
      <c r="Z172" s="19"/>
      <c r="AA172" s="19"/>
    </row>
    <row r="173" ht="15.75" customHeight="1">
      <c r="A173" s="19"/>
      <c r="B173" s="35" t="str">
        <f>"CRS25BT144A001804"</f>
        <v>CRS25BT144A001804</v>
      </c>
      <c r="C173" s="45">
        <v>45951.0</v>
      </c>
      <c r="D173" s="46">
        <v>0.07843750000000001</v>
      </c>
      <c r="E173" s="35" t="s">
        <v>37</v>
      </c>
      <c r="F173" s="35">
        <v>289.0</v>
      </c>
      <c r="G173" s="35">
        <v>1.0</v>
      </c>
      <c r="H173" s="35">
        <v>289.620086669922</v>
      </c>
      <c r="I173" s="35">
        <v>11.2672472000122</v>
      </c>
      <c r="J173" s="35">
        <v>33.6294364929199</v>
      </c>
      <c r="K173" s="35">
        <v>10.4735097885132</v>
      </c>
      <c r="L173" s="35">
        <v>27.6526317596436</v>
      </c>
      <c r="M173" s="35">
        <v>0.764348208904266</v>
      </c>
      <c r="N173" s="35">
        <v>14.0900068283081</v>
      </c>
      <c r="O173" s="35">
        <v>19.7254905700684</v>
      </c>
      <c r="P173" s="35">
        <v>19.875</v>
      </c>
      <c r="Q173" s="35">
        <v>0.428819477558136</v>
      </c>
      <c r="R173" s="35">
        <v>999.868225097656</v>
      </c>
      <c r="S173" s="35">
        <v>149.746154785156</v>
      </c>
      <c r="T173" s="47"/>
      <c r="U173" s="47"/>
      <c r="V173" s="19"/>
      <c r="W173" s="19"/>
      <c r="X173" s="19"/>
      <c r="Y173" s="19"/>
      <c r="Z173" s="19"/>
      <c r="AA173" s="19"/>
    </row>
    <row r="174" ht="15.75" customHeight="1">
      <c r="A174" s="19"/>
      <c r="B174" s="35" t="str">
        <f>"CRS25BT144A001806"</f>
        <v>CRS25BT144A001806</v>
      </c>
      <c r="C174" s="45">
        <v>45951.0</v>
      </c>
      <c r="D174" s="46">
        <v>0.07957175925925926</v>
      </c>
      <c r="E174" s="35" t="s">
        <v>37</v>
      </c>
      <c r="F174" s="35">
        <v>456.0</v>
      </c>
      <c r="G174" s="35">
        <v>3.0</v>
      </c>
      <c r="H174" s="35">
        <v>456.02001953125</v>
      </c>
      <c r="I174" s="35">
        <v>11.2959775924683</v>
      </c>
      <c r="J174" s="35">
        <v>49.846321105957</v>
      </c>
      <c r="K174" s="35">
        <v>10.861270904541</v>
      </c>
      <c r="L174" s="35">
        <v>41.9858818054199</v>
      </c>
      <c r="M174" s="35">
        <v>0.809891760349274</v>
      </c>
      <c r="N174" s="35">
        <v>22.1853580474854</v>
      </c>
      <c r="O174" s="35">
        <v>19.7445526123047</v>
      </c>
      <c r="P174" s="35">
        <v>19.875</v>
      </c>
      <c r="Q174" s="35">
        <v>0.535101354122162</v>
      </c>
      <c r="R174" s="35">
        <v>1000.04217529297</v>
      </c>
      <c r="S174" s="35">
        <v>336.816711425781</v>
      </c>
      <c r="T174" s="47"/>
      <c r="U174" s="47"/>
      <c r="V174" s="19"/>
      <c r="W174" s="19"/>
      <c r="X174" s="19"/>
      <c r="Y174" s="19"/>
      <c r="Z174" s="19"/>
      <c r="AA174" s="19"/>
    </row>
    <row r="175" ht="15.75" customHeight="1">
      <c r="A175" s="19"/>
      <c r="B175" s="35" t="str">
        <f>"CRS25BT144A001807"</f>
        <v>CRS25BT144A001807</v>
      </c>
      <c r="C175" s="45">
        <v>45951.0</v>
      </c>
      <c r="D175" s="46">
        <v>0.08089120370370372</v>
      </c>
      <c r="E175" s="35" t="s">
        <v>37</v>
      </c>
      <c r="F175" s="35">
        <v>462.0</v>
      </c>
      <c r="G175" s="35">
        <v>3.0</v>
      </c>
      <c r="H175" s="35">
        <v>462.355224609375</v>
      </c>
      <c r="I175" s="35">
        <v>11.2846994400024</v>
      </c>
      <c r="J175" s="35">
        <v>49.8401947021484</v>
      </c>
      <c r="K175" s="35">
        <v>10.9483327865601</v>
      </c>
      <c r="L175" s="35">
        <v>42.2306518554688</v>
      </c>
      <c r="M175" s="35">
        <v>0.822064757347107</v>
      </c>
      <c r="N175" s="35">
        <v>22.4935646057129</v>
      </c>
      <c r="O175" s="35">
        <v>19.7450981140137</v>
      </c>
      <c r="P175" s="35">
        <v>19.875</v>
      </c>
      <c r="Q175" s="35">
        <v>0.516996800899506</v>
      </c>
      <c r="R175" s="35">
        <v>999.999450683594</v>
      </c>
      <c r="S175" s="35">
        <v>410.665466308594</v>
      </c>
      <c r="T175" s="47"/>
      <c r="U175" s="47"/>
      <c r="V175" s="19"/>
      <c r="W175" s="19"/>
      <c r="X175" s="19"/>
      <c r="Y175" s="19"/>
      <c r="Z175" s="19"/>
      <c r="AA175" s="19"/>
    </row>
    <row r="176" ht="15.75" customHeight="1">
      <c r="A176" s="19"/>
      <c r="B176" s="35" t="str">
        <f>"CRS25BT144A001808"</f>
        <v>CRS25BT144A001808</v>
      </c>
      <c r="C176" s="45">
        <v>45951.0</v>
      </c>
      <c r="D176" s="46">
        <v>0.08317129629629628</v>
      </c>
      <c r="E176" s="35" t="s">
        <v>37</v>
      </c>
      <c r="F176" s="35">
        <v>278.0</v>
      </c>
      <c r="G176" s="35">
        <v>1.0</v>
      </c>
      <c r="H176" s="35">
        <v>278.913696289063</v>
      </c>
      <c r="I176" s="35">
        <v>11.2208881378174</v>
      </c>
      <c r="J176" s="35">
        <v>33.6699066162109</v>
      </c>
      <c r="K176" s="35">
        <v>10.2539720535278</v>
      </c>
      <c r="L176" s="35">
        <v>27.2005519866943</v>
      </c>
      <c r="M176" s="35">
        <v>0.7382453083992</v>
      </c>
      <c r="N176" s="35">
        <v>13.5691413879395</v>
      </c>
      <c r="O176" s="35">
        <v>19.7313671112061</v>
      </c>
      <c r="P176" s="35">
        <v>19.9375</v>
      </c>
      <c r="Q176" s="35">
        <v>0.439623326063156</v>
      </c>
      <c r="R176" s="35">
        <v>1000.25988769531</v>
      </c>
      <c r="S176" s="35">
        <v>196.083343505859</v>
      </c>
      <c r="T176" s="47"/>
      <c r="U176" s="47"/>
      <c r="V176" s="19"/>
      <c r="W176" s="19"/>
      <c r="X176" s="19"/>
      <c r="Y176" s="19"/>
      <c r="Z176" s="19"/>
      <c r="AA176" s="19"/>
    </row>
    <row r="177" ht="15.75" customHeight="1">
      <c r="A177" s="19"/>
      <c r="B177" s="35" t="str">
        <f>"CRS25BT144A001809"</f>
        <v>CRS25BT144A001809</v>
      </c>
      <c r="C177" s="45">
        <v>45951.0</v>
      </c>
      <c r="D177" s="46">
        <v>0.08417824074074075</v>
      </c>
      <c r="E177" s="35" t="s">
        <v>37</v>
      </c>
      <c r="F177" s="35">
        <v>435.0</v>
      </c>
      <c r="G177" s="35">
        <v>3.0</v>
      </c>
      <c r="H177" s="35">
        <v>435.853302001953</v>
      </c>
      <c r="I177" s="35">
        <v>11.2311868667603</v>
      </c>
      <c r="J177" s="35">
        <v>49.6647262573242</v>
      </c>
      <c r="K177" s="35">
        <v>10.707615852356</v>
      </c>
      <c r="L177" s="35">
        <v>40.7049827575684</v>
      </c>
      <c r="M177" s="35">
        <v>0.781387805938721</v>
      </c>
      <c r="N177" s="35">
        <v>21.2042465209961</v>
      </c>
      <c r="O177" s="35">
        <v>19.8049755096436</v>
      </c>
      <c r="P177" s="35">
        <v>19.9375</v>
      </c>
      <c r="Q177" s="35">
        <v>0.743200600147247</v>
      </c>
      <c r="R177" s="35">
        <v>1000.5556640625</v>
      </c>
      <c r="S177" s="35">
        <v>461.694061279297</v>
      </c>
      <c r="T177" s="47"/>
      <c r="U177" s="47"/>
      <c r="V177" s="19"/>
      <c r="W177" s="19"/>
      <c r="X177" s="19"/>
      <c r="Y177" s="19"/>
      <c r="Z177" s="19"/>
      <c r="AA177" s="19"/>
    </row>
    <row r="178" ht="15.75" customHeight="1">
      <c r="A178" s="19"/>
      <c r="B178" s="35" t="str">
        <f>"CRS25BT144A00181"</f>
        <v>CRS25BT144A00181</v>
      </c>
      <c r="C178" s="45">
        <v>45937.0</v>
      </c>
      <c r="D178" s="46">
        <v>0.8452662037037038</v>
      </c>
      <c r="E178" s="35" t="s">
        <v>37</v>
      </c>
      <c r="F178" s="35">
        <v>455.0</v>
      </c>
      <c r="G178" s="35">
        <v>3.0</v>
      </c>
      <c r="H178" s="35">
        <v>455.172302246094</v>
      </c>
      <c r="I178" s="35">
        <v>11.1928157806396</v>
      </c>
      <c r="J178" s="35">
        <v>49.8414878845215</v>
      </c>
      <c r="K178" s="35">
        <v>10.7588691711426</v>
      </c>
      <c r="L178" s="35">
        <v>42.3067054748535</v>
      </c>
      <c r="M178" s="35">
        <v>0.815916061401367</v>
      </c>
      <c r="N178" s="35">
        <v>22.144115447998</v>
      </c>
      <c r="O178" s="35">
        <v>25.7377071380615</v>
      </c>
      <c r="P178" s="35">
        <v>26.625</v>
      </c>
      <c r="Q178" s="35">
        <v>0.491903513669968</v>
      </c>
      <c r="R178" s="35">
        <v>999.945678710937</v>
      </c>
      <c r="S178" s="35">
        <v>635.497009277344</v>
      </c>
      <c r="T178" s="47"/>
      <c r="U178" s="47"/>
      <c r="V178" s="19"/>
      <c r="W178" s="19"/>
      <c r="X178" s="19"/>
      <c r="Y178" s="19"/>
      <c r="Z178" s="19"/>
      <c r="AA178" s="19"/>
    </row>
    <row r="179" ht="15.75" customHeight="1">
      <c r="A179" s="19"/>
      <c r="B179" s="35" t="str">
        <f>"CRS25BT144A001810"</f>
        <v>CRS25BT144A001810</v>
      </c>
      <c r="C179" s="45">
        <v>45951.0</v>
      </c>
      <c r="D179" s="46">
        <v>0.717361111111111</v>
      </c>
      <c r="E179" s="35" t="s">
        <v>37</v>
      </c>
      <c r="F179" s="35">
        <v>449.0</v>
      </c>
      <c r="G179" s="35">
        <v>3.0</v>
      </c>
      <c r="H179" s="35">
        <v>449.811798095703</v>
      </c>
      <c r="I179" s="35">
        <v>11.2932033538818</v>
      </c>
      <c r="J179" s="35">
        <v>50.0270118713379</v>
      </c>
      <c r="K179" s="35">
        <v>10.8126935958862</v>
      </c>
      <c r="L179" s="35">
        <v>41.6003456115723</v>
      </c>
      <c r="M179" s="35">
        <v>0.796176075935364</v>
      </c>
      <c r="N179" s="35">
        <v>21.8833274841309</v>
      </c>
      <c r="O179" s="35">
        <v>19.6605396270752</v>
      </c>
      <c r="P179" s="35">
        <v>19.8125</v>
      </c>
      <c r="Q179" s="35">
        <v>0.923171401023865</v>
      </c>
      <c r="R179" s="35">
        <v>999.561767578125</v>
      </c>
      <c r="S179" s="35">
        <v>375.585632324219</v>
      </c>
      <c r="T179" s="47"/>
      <c r="U179" s="47"/>
      <c r="V179" s="19"/>
      <c r="W179" s="19"/>
      <c r="X179" s="19"/>
      <c r="Y179" s="19"/>
      <c r="Z179" s="19"/>
      <c r="AA179" s="19"/>
    </row>
    <row r="180" ht="15.75" customHeight="1">
      <c r="A180" s="19"/>
      <c r="B180" s="35" t="str">
        <f>"CRS25BT144A001813"</f>
        <v>CRS25BT144A001813</v>
      </c>
      <c r="C180" s="45">
        <v>45951.0</v>
      </c>
      <c r="D180" s="46">
        <v>0.7353587962962963</v>
      </c>
      <c r="E180" s="35" t="s">
        <v>37</v>
      </c>
      <c r="F180" s="35">
        <v>456.0</v>
      </c>
      <c r="G180" s="35">
        <v>3.0</v>
      </c>
      <c r="H180" s="35">
        <v>456.103637695313</v>
      </c>
      <c r="I180" s="35">
        <v>11.3249673843384</v>
      </c>
      <c r="J180" s="35">
        <v>49.8988609313965</v>
      </c>
      <c r="K180" s="35">
        <v>10.7805833816528</v>
      </c>
      <c r="L180" s="35">
        <v>42.3078804016113</v>
      </c>
      <c r="M180" s="35">
        <v>0.807115972042084</v>
      </c>
      <c r="N180" s="35">
        <v>22.1894245147705</v>
      </c>
      <c r="O180" s="35">
        <v>19.9019603729248</v>
      </c>
      <c r="P180" s="35">
        <v>19.75</v>
      </c>
      <c r="Q180" s="35">
        <v>0.420592367649078</v>
      </c>
      <c r="R180" s="35">
        <v>998.943603515625</v>
      </c>
      <c r="S180" s="35">
        <v>410.9541015625</v>
      </c>
      <c r="T180" s="47"/>
      <c r="U180" s="47"/>
      <c r="V180" s="19"/>
      <c r="W180" s="19"/>
      <c r="X180" s="19"/>
      <c r="Y180" s="19"/>
      <c r="Z180" s="19"/>
      <c r="AA180" s="19"/>
    </row>
    <row r="181" ht="15.75" customHeight="1">
      <c r="A181" s="19"/>
      <c r="B181" s="35" t="str">
        <f>"CRS25BT144A001815"</f>
        <v>CRS25BT144A001815</v>
      </c>
      <c r="C181" s="45">
        <v>45951.0</v>
      </c>
      <c r="D181" s="46">
        <v>0.7187268518518519</v>
      </c>
      <c r="E181" s="35" t="s">
        <v>37</v>
      </c>
      <c r="F181" s="35">
        <v>462.0</v>
      </c>
      <c r="G181" s="35">
        <v>3.0</v>
      </c>
      <c r="H181" s="35">
        <v>462.367645263672</v>
      </c>
      <c r="I181" s="35">
        <v>11.3023872375488</v>
      </c>
      <c r="J181" s="35">
        <v>50.0540046691895</v>
      </c>
      <c r="K181" s="35">
        <v>10.8556432723999</v>
      </c>
      <c r="L181" s="35">
        <v>42.5923805236816</v>
      </c>
      <c r="M181" s="35">
        <v>0.817294239997864</v>
      </c>
      <c r="N181" s="35">
        <v>22.4941692352295</v>
      </c>
      <c r="O181" s="35">
        <v>19.7218151092529</v>
      </c>
      <c r="P181" s="35">
        <v>19.8125</v>
      </c>
      <c r="Q181" s="35">
        <v>0.470763117074966</v>
      </c>
      <c r="R181" s="35">
        <v>999.507263183594</v>
      </c>
      <c r="S181" s="35">
        <v>453.202209472656</v>
      </c>
      <c r="T181" s="47"/>
      <c r="U181" s="47"/>
      <c r="V181" s="19"/>
      <c r="W181" s="19"/>
      <c r="X181" s="19"/>
      <c r="Y181" s="19"/>
      <c r="Z181" s="19"/>
      <c r="AA181" s="19"/>
    </row>
    <row r="182" ht="15.75" customHeight="1">
      <c r="A182" s="19"/>
      <c r="B182" s="35" t="str">
        <f>"CRS25BT144A001816"</f>
        <v>CRS25BT144A001816</v>
      </c>
      <c r="C182" s="45">
        <v>45951.0</v>
      </c>
      <c r="D182" s="46">
        <v>0.08269675925925926</v>
      </c>
      <c r="E182" s="35" t="s">
        <v>37</v>
      </c>
      <c r="F182" s="35">
        <v>449.0</v>
      </c>
      <c r="G182" s="35">
        <v>3.0</v>
      </c>
      <c r="H182" s="35">
        <v>449.039245605469</v>
      </c>
      <c r="I182" s="35">
        <v>11.2326421737671</v>
      </c>
      <c r="J182" s="35">
        <v>49.8209190368652</v>
      </c>
      <c r="K182" s="35">
        <v>10.6712827682495</v>
      </c>
      <c r="L182" s="35">
        <v>42.079216003418</v>
      </c>
      <c r="M182" s="35">
        <v>0.802399456501007</v>
      </c>
      <c r="N182" s="35">
        <v>21.8457431793213</v>
      </c>
      <c r="O182" s="35">
        <v>19.779411315918</v>
      </c>
      <c r="P182" s="35">
        <v>19.9375</v>
      </c>
      <c r="Q182" s="35">
        <v>0.463645160198212</v>
      </c>
      <c r="R182" s="35">
        <v>1000.5126953125</v>
      </c>
      <c r="S182" s="35">
        <v>466.669708251953</v>
      </c>
      <c r="T182" s="47"/>
      <c r="U182" s="47"/>
      <c r="V182" s="19"/>
      <c r="W182" s="19"/>
      <c r="X182" s="19"/>
      <c r="Y182" s="19"/>
      <c r="Z182" s="19"/>
      <c r="AA182" s="19"/>
    </row>
    <row r="183" ht="15.75" customHeight="1">
      <c r="A183" s="19"/>
      <c r="B183" s="35" t="str">
        <f>"CRS25BT144A00182"</f>
        <v>CRS25BT144A00182</v>
      </c>
      <c r="C183" s="45">
        <v>45937.0</v>
      </c>
      <c r="D183" s="46">
        <v>0.8802777777777777</v>
      </c>
      <c r="E183" s="35" t="s">
        <v>37</v>
      </c>
      <c r="F183" s="35">
        <v>460.0</v>
      </c>
      <c r="G183" s="35">
        <v>3.0</v>
      </c>
      <c r="H183" s="35">
        <v>460.718719482422</v>
      </c>
      <c r="I183" s="35">
        <v>11.3463983535767</v>
      </c>
      <c r="J183" s="35">
        <v>49.9767951965332</v>
      </c>
      <c r="K183" s="35">
        <v>10.7414903640747</v>
      </c>
      <c r="L183" s="35">
        <v>42.8915061950684</v>
      </c>
      <c r="M183" s="35">
        <v>0.812473893165588</v>
      </c>
      <c r="N183" s="35">
        <v>22.413948059082</v>
      </c>
      <c r="O183" s="35">
        <v>25.6646175384521</v>
      </c>
      <c r="P183" s="35">
        <v>26.5</v>
      </c>
      <c r="Q183" s="35">
        <v>0.458592772483826</v>
      </c>
      <c r="R183" s="35">
        <v>999.956115722656</v>
      </c>
      <c r="S183" s="35">
        <v>501.728454589844</v>
      </c>
      <c r="T183" s="47"/>
      <c r="U183" s="47"/>
      <c r="V183" s="19"/>
      <c r="W183" s="19"/>
      <c r="X183" s="19"/>
      <c r="Y183" s="19"/>
      <c r="Z183" s="19"/>
      <c r="AA183" s="19"/>
    </row>
    <row r="184" ht="15.75" customHeight="1">
      <c r="A184" s="19"/>
      <c r="B184" s="35" t="str">
        <f>"CRS25BT144A001824"</f>
        <v>CRS25BT144A001824</v>
      </c>
      <c r="C184" s="45">
        <v>45951.0</v>
      </c>
      <c r="D184" s="46">
        <v>0.8081828703703704</v>
      </c>
      <c r="E184" s="35" t="s">
        <v>37</v>
      </c>
      <c r="F184" s="35">
        <v>460.0</v>
      </c>
      <c r="G184" s="35">
        <v>3.0</v>
      </c>
      <c r="H184" s="35">
        <v>460.007171630859</v>
      </c>
      <c r="I184" s="35">
        <v>11.3355178833008</v>
      </c>
      <c r="J184" s="35">
        <v>49.9044036865234</v>
      </c>
      <c r="K184" s="35">
        <v>10.8570613861084</v>
      </c>
      <c r="L184" s="35">
        <v>42.3694000244141</v>
      </c>
      <c r="M184" s="35">
        <v>0.813175678253174</v>
      </c>
      <c r="N184" s="35">
        <v>22.3793315887451</v>
      </c>
      <c r="O184" s="35">
        <v>19.9754905700684</v>
      </c>
      <c r="P184" s="35">
        <v>19.75</v>
      </c>
      <c r="Q184" s="35">
        <v>0.549997687339783</v>
      </c>
      <c r="R184" s="35">
        <v>1000.73980712891</v>
      </c>
      <c r="S184" s="35">
        <v>350.887573242188</v>
      </c>
      <c r="T184" s="47"/>
      <c r="U184" s="47"/>
      <c r="V184" s="19"/>
      <c r="W184" s="19"/>
      <c r="X184" s="19"/>
      <c r="Y184" s="19"/>
      <c r="Z184" s="19"/>
      <c r="AA184" s="19"/>
    </row>
    <row r="185" ht="15.75" customHeight="1">
      <c r="A185" s="19"/>
      <c r="B185" s="35" t="str">
        <f>"CRS25BT144A001825"</f>
        <v>CRS25BT144A001825</v>
      </c>
      <c r="C185" s="45">
        <v>45951.0</v>
      </c>
      <c r="D185" s="46">
        <v>0.8068518518518518</v>
      </c>
      <c r="E185" s="35" t="s">
        <v>37</v>
      </c>
      <c r="F185" s="35">
        <v>464.0</v>
      </c>
      <c r="G185" s="35">
        <v>3.0</v>
      </c>
      <c r="H185" s="35">
        <v>464.096435546875</v>
      </c>
      <c r="I185" s="35">
        <v>11.256591796875</v>
      </c>
      <c r="J185" s="35">
        <v>49.8606872558594</v>
      </c>
      <c r="K185" s="35">
        <v>10.8543577194214</v>
      </c>
      <c r="L185" s="35">
        <v>42.7566947937012</v>
      </c>
      <c r="M185" s="35">
        <v>0.826881051063538</v>
      </c>
      <c r="N185" s="35">
        <v>22.5782737731934</v>
      </c>
      <c r="O185" s="35">
        <v>19.9916076660156</v>
      </c>
      <c r="P185" s="35">
        <v>19.8125</v>
      </c>
      <c r="Q185" s="35">
        <v>0.442283302545547</v>
      </c>
      <c r="R185" s="35">
        <v>999.865661621094</v>
      </c>
      <c r="S185" s="35">
        <v>354.062561035156</v>
      </c>
      <c r="T185" s="47"/>
      <c r="U185" s="47"/>
      <c r="V185" s="19"/>
      <c r="W185" s="19"/>
      <c r="X185" s="19"/>
      <c r="Y185" s="19"/>
      <c r="Z185" s="19"/>
      <c r="AA185" s="19"/>
    </row>
    <row r="186" ht="15.75" customHeight="1">
      <c r="A186" s="19"/>
      <c r="B186" s="35" t="str">
        <f>"CRS25BT144A001826"</f>
        <v>CRS25BT144A001826</v>
      </c>
      <c r="C186" s="45">
        <v>45951.0</v>
      </c>
      <c r="D186" s="46">
        <v>0.7935532407407407</v>
      </c>
      <c r="E186" s="35" t="s">
        <v>37</v>
      </c>
      <c r="F186" s="35">
        <v>436.0</v>
      </c>
      <c r="G186" s="35">
        <v>3.0</v>
      </c>
      <c r="H186" s="35">
        <v>436.556701660156</v>
      </c>
      <c r="I186" s="35">
        <v>11.3128318786621</v>
      </c>
      <c r="J186" s="35">
        <v>49.6514091491699</v>
      </c>
      <c r="K186" s="35">
        <v>10.6725444793701</v>
      </c>
      <c r="L186" s="35">
        <v>40.9046516418457</v>
      </c>
      <c r="M186" s="35">
        <v>0.777208864688873</v>
      </c>
      <c r="N186" s="35">
        <v>21.238468170166</v>
      </c>
      <c r="O186" s="35">
        <v>19.9419631958008</v>
      </c>
      <c r="P186" s="35">
        <v>19.75</v>
      </c>
      <c r="Q186" s="35">
        <v>1.06473410129547</v>
      </c>
      <c r="R186" s="35">
        <v>1000.13433837891</v>
      </c>
      <c r="S186" s="35">
        <v>369.823669433594</v>
      </c>
      <c r="T186" s="47"/>
      <c r="U186" s="47"/>
      <c r="V186" s="19"/>
      <c r="W186" s="19"/>
      <c r="X186" s="19"/>
      <c r="Y186" s="19"/>
      <c r="Z186" s="19"/>
      <c r="AA186" s="19"/>
    </row>
    <row r="187" ht="15.75" customHeight="1">
      <c r="A187" s="19"/>
      <c r="B187" s="35" t="str">
        <f>"CRS25BT144A001827"</f>
        <v>CRS25BT144A001827</v>
      </c>
      <c r="C187" s="45">
        <v>45951.0</v>
      </c>
      <c r="D187" s="46">
        <v>0.7945486111111112</v>
      </c>
      <c r="E187" s="35" t="s">
        <v>37</v>
      </c>
      <c r="F187" s="35">
        <v>451.0</v>
      </c>
      <c r="G187" s="35">
        <v>3.0</v>
      </c>
      <c r="H187" s="35">
        <v>451.59814453125</v>
      </c>
      <c r="I187" s="35">
        <v>11.3346881866455</v>
      </c>
      <c r="J187" s="35">
        <v>49.9081573486328</v>
      </c>
      <c r="K187" s="35">
        <v>10.7435989379883</v>
      </c>
      <c r="L187" s="35">
        <v>42.0341567993164</v>
      </c>
      <c r="M187" s="35">
        <v>0.798309028148651</v>
      </c>
      <c r="N187" s="35">
        <v>21.9702339172363</v>
      </c>
      <c r="O187" s="35">
        <v>19.9215698242188</v>
      </c>
      <c r="P187" s="35">
        <v>19.75</v>
      </c>
      <c r="Q187" s="35">
        <v>0.445536643266678</v>
      </c>
      <c r="R187" s="35">
        <v>999.530090332031</v>
      </c>
      <c r="S187" s="35">
        <v>429.390411376953</v>
      </c>
      <c r="T187" s="47"/>
      <c r="U187" s="47"/>
      <c r="V187" s="19"/>
      <c r="W187" s="19"/>
      <c r="X187" s="19"/>
      <c r="Y187" s="19"/>
      <c r="Z187" s="19"/>
      <c r="AA187" s="19"/>
    </row>
    <row r="188" ht="15.75" customHeight="1">
      <c r="A188" s="19"/>
      <c r="B188" s="35" t="str">
        <f>"CRS25BT144A001828"</f>
        <v>CRS25BT144A001828</v>
      </c>
      <c r="C188" s="45">
        <v>45951.0</v>
      </c>
      <c r="D188" s="46">
        <v>0.8047337962962963</v>
      </c>
      <c r="E188" s="35" t="s">
        <v>37</v>
      </c>
      <c r="F188" s="35">
        <v>449.0</v>
      </c>
      <c r="G188" s="35">
        <v>3.0</v>
      </c>
      <c r="H188" s="35">
        <v>449.526733398438</v>
      </c>
      <c r="I188" s="35">
        <v>11.2457304000854</v>
      </c>
      <c r="J188" s="35">
        <v>49.8123931884766</v>
      </c>
      <c r="K188" s="35">
        <v>10.8088836669922</v>
      </c>
      <c r="L188" s="35">
        <v>41.5886344909668</v>
      </c>
      <c r="M188" s="35">
        <v>0.80247300863266</v>
      </c>
      <c r="N188" s="35">
        <v>21.8694591522217</v>
      </c>
      <c r="O188" s="35">
        <v>19.8995094299316</v>
      </c>
      <c r="P188" s="35">
        <v>19.8125</v>
      </c>
      <c r="Q188" s="35">
        <v>0.584122121334076</v>
      </c>
      <c r="R188" s="35">
        <v>999.94873046875</v>
      </c>
      <c r="S188" s="35">
        <v>345.871246337891</v>
      </c>
      <c r="T188" s="47"/>
      <c r="U188" s="47"/>
      <c r="V188" s="19"/>
      <c r="W188" s="19"/>
      <c r="X188" s="19"/>
      <c r="Y188" s="19"/>
      <c r="Z188" s="19"/>
      <c r="AA188" s="19"/>
    </row>
    <row r="189" ht="15.75" customHeight="1">
      <c r="A189" s="19"/>
      <c r="B189" s="35" t="str">
        <f>"CRS25BT144A001829"</f>
        <v>CRS25BT144A001829</v>
      </c>
      <c r="C189" s="45">
        <v>45951.0</v>
      </c>
      <c r="D189" s="46">
        <v>0.7391319444444444</v>
      </c>
      <c r="E189" s="35" t="s">
        <v>37</v>
      </c>
      <c r="F189" s="35">
        <v>451.0</v>
      </c>
      <c r="G189" s="35">
        <v>3.0</v>
      </c>
      <c r="H189" s="35">
        <v>451.248748779297</v>
      </c>
      <c r="I189" s="35">
        <v>11.3318796157837</v>
      </c>
      <c r="J189" s="35">
        <v>49.8048439025879</v>
      </c>
      <c r="K189" s="35">
        <v>10.7527656555176</v>
      </c>
      <c r="L189" s="35">
        <v>41.9658317565918</v>
      </c>
      <c r="M189" s="35">
        <v>0.799544215202332</v>
      </c>
      <c r="N189" s="35">
        <v>21.9532356262207</v>
      </c>
      <c r="O189" s="35">
        <v>19.7451992034912</v>
      </c>
      <c r="P189" s="35">
        <v>19.75</v>
      </c>
      <c r="Q189" s="35">
        <v>0.50632256269455</v>
      </c>
      <c r="R189" s="35">
        <v>999.488952636719</v>
      </c>
      <c r="S189" s="35">
        <v>407.74658203125</v>
      </c>
      <c r="T189" s="47"/>
      <c r="U189" s="47"/>
      <c r="V189" s="19"/>
      <c r="W189" s="19"/>
      <c r="X189" s="19"/>
      <c r="Y189" s="19"/>
      <c r="Z189" s="19"/>
      <c r="AA189" s="19"/>
    </row>
    <row r="190" ht="15.75" customHeight="1">
      <c r="A190" s="19"/>
      <c r="B190" s="35" t="str">
        <f>"CRS25BT144A001831"</f>
        <v>CRS25BT144A001831</v>
      </c>
      <c r="C190" s="45">
        <v>45951.0</v>
      </c>
      <c r="D190" s="46">
        <v>0.7372569444444445</v>
      </c>
      <c r="E190" s="35" t="s">
        <v>37</v>
      </c>
      <c r="F190" s="35">
        <v>280.0</v>
      </c>
      <c r="G190" s="35">
        <v>1.0</v>
      </c>
      <c r="H190" s="35">
        <v>280.490966796875</v>
      </c>
      <c r="I190" s="35">
        <v>11.261100769043</v>
      </c>
      <c r="J190" s="35">
        <v>33.6404228210449</v>
      </c>
      <c r="K190" s="35">
        <v>10.4143190383911</v>
      </c>
      <c r="L190" s="35">
        <v>26.9332065582275</v>
      </c>
      <c r="M190" s="35">
        <v>0.74041736125946</v>
      </c>
      <c r="N190" s="35">
        <v>13.6458749771118</v>
      </c>
      <c r="O190" s="35">
        <v>19.7717132568359</v>
      </c>
      <c r="P190" s="35">
        <v>19.75</v>
      </c>
      <c r="Q190" s="35">
        <v>0.420818597078323</v>
      </c>
      <c r="R190" s="35">
        <v>998.945861816406</v>
      </c>
      <c r="S190" s="35">
        <v>206.746124267578</v>
      </c>
      <c r="T190" s="47"/>
      <c r="U190" s="47"/>
      <c r="V190" s="19"/>
      <c r="W190" s="19"/>
      <c r="X190" s="19"/>
      <c r="Y190" s="19"/>
      <c r="Z190" s="19"/>
      <c r="AA190" s="19"/>
    </row>
    <row r="191" ht="15.75" customHeight="1">
      <c r="A191" s="19"/>
      <c r="B191" s="35" t="str">
        <f>"CRS25BT144A001833"</f>
        <v>CRS25BT144A001833</v>
      </c>
      <c r="C191" s="45">
        <v>45951.0</v>
      </c>
      <c r="D191" s="46">
        <v>0.7883101851851851</v>
      </c>
      <c r="E191" s="35" t="s">
        <v>37</v>
      </c>
      <c r="F191" s="35">
        <v>454.0</v>
      </c>
      <c r="G191" s="35">
        <v>3.0</v>
      </c>
      <c r="H191" s="35">
        <v>454.998107910156</v>
      </c>
      <c r="I191" s="35">
        <v>11.1746778488159</v>
      </c>
      <c r="J191" s="35">
        <v>49.9304695129395</v>
      </c>
      <c r="K191" s="35">
        <v>10.8026552200317</v>
      </c>
      <c r="L191" s="35">
        <v>42.1191024780273</v>
      </c>
      <c r="M191" s="35">
        <v>0.815471768379211</v>
      </c>
      <c r="N191" s="35">
        <v>22.1356410980225</v>
      </c>
      <c r="O191" s="35">
        <v>19.9019603729248</v>
      </c>
      <c r="P191" s="35">
        <v>19.75</v>
      </c>
      <c r="Q191" s="35">
        <v>0.593960702419281</v>
      </c>
      <c r="R191" s="35">
        <v>999.477416992188</v>
      </c>
      <c r="S191" s="35">
        <v>392.98876953125</v>
      </c>
      <c r="T191" s="47"/>
      <c r="U191" s="47"/>
      <c r="V191" s="19"/>
      <c r="W191" s="19"/>
      <c r="X191" s="19"/>
      <c r="Y191" s="19"/>
      <c r="Z191" s="19"/>
      <c r="AA191" s="19"/>
    </row>
    <row r="192" ht="15.75" customHeight="1">
      <c r="A192" s="19"/>
      <c r="B192" s="35" t="str">
        <f>"CRS25BT144A001835"</f>
        <v>CRS25BT144A001835</v>
      </c>
      <c r="C192" s="45">
        <v>45951.0</v>
      </c>
      <c r="D192" s="46">
        <v>0.7974537037037037</v>
      </c>
      <c r="E192" s="35" t="s">
        <v>37</v>
      </c>
      <c r="F192" s="35">
        <v>453.0</v>
      </c>
      <c r="G192" s="35">
        <v>3.0</v>
      </c>
      <c r="H192" s="35">
        <v>453.528533935547</v>
      </c>
      <c r="I192" s="35">
        <v>11.3015050888062</v>
      </c>
      <c r="J192" s="35">
        <v>49.9012107849121</v>
      </c>
      <c r="K192" s="35">
        <v>10.7156181335449</v>
      </c>
      <c r="L192" s="35">
        <v>42.3240661621094</v>
      </c>
      <c r="M192" s="35">
        <v>0.80418735742569</v>
      </c>
      <c r="N192" s="35">
        <v>22.0641460418701</v>
      </c>
      <c r="O192" s="35">
        <v>19.9217624664307</v>
      </c>
      <c r="P192" s="35">
        <v>19.75</v>
      </c>
      <c r="Q192" s="35">
        <v>0.422550737857819</v>
      </c>
      <c r="R192" s="35">
        <v>999.509399414063</v>
      </c>
      <c r="S192" s="35">
        <v>340.512359619141</v>
      </c>
      <c r="T192" s="47"/>
      <c r="U192" s="47"/>
      <c r="V192" s="19"/>
      <c r="W192" s="19"/>
      <c r="X192" s="19"/>
      <c r="Y192" s="19"/>
      <c r="Z192" s="19"/>
      <c r="AA192" s="19"/>
    </row>
    <row r="193" ht="15.75" customHeight="1">
      <c r="A193" s="19"/>
      <c r="B193" s="35" t="str">
        <f>"CRS25BT144A001836"</f>
        <v>CRS25BT144A001836</v>
      </c>
      <c r="C193" s="45">
        <v>45951.0</v>
      </c>
      <c r="D193" s="46">
        <v>0.789675925925926</v>
      </c>
      <c r="E193" s="35" t="s">
        <v>37</v>
      </c>
      <c r="F193" s="35">
        <v>451.0</v>
      </c>
      <c r="G193" s="35">
        <v>3.0</v>
      </c>
      <c r="H193" s="35">
        <v>451.069366455078</v>
      </c>
      <c r="I193" s="35">
        <v>11.2109460830688</v>
      </c>
      <c r="J193" s="35">
        <v>49.9364128112793</v>
      </c>
      <c r="K193" s="35">
        <v>10.7746896743774</v>
      </c>
      <c r="L193" s="35">
        <v>41.8637924194336</v>
      </c>
      <c r="M193" s="35">
        <v>0.805719256401062</v>
      </c>
      <c r="N193" s="35">
        <v>21.944507598877</v>
      </c>
      <c r="O193" s="35">
        <v>19.9019603729248</v>
      </c>
      <c r="P193" s="35">
        <v>19.8125</v>
      </c>
      <c r="Q193" s="35">
        <v>0.537420213222504</v>
      </c>
      <c r="R193" s="35">
        <v>1000.08862304688</v>
      </c>
      <c r="S193" s="35">
        <v>404.868927001953</v>
      </c>
      <c r="T193" s="47"/>
      <c r="U193" s="47"/>
      <c r="V193" s="19"/>
      <c r="W193" s="19"/>
      <c r="X193" s="19"/>
      <c r="Y193" s="19"/>
      <c r="Z193" s="19"/>
      <c r="AA193" s="19"/>
    </row>
    <row r="194" ht="15.75" customHeight="1">
      <c r="A194" s="19"/>
      <c r="B194" s="35" t="str">
        <f>"CRS25BT144A001837"</f>
        <v>CRS25BT144A001837</v>
      </c>
      <c r="C194" s="45">
        <v>45951.0</v>
      </c>
      <c r="D194" s="46">
        <v>0.784212962962963</v>
      </c>
      <c r="E194" s="35" t="s">
        <v>37</v>
      </c>
      <c r="F194" s="35">
        <v>447.0</v>
      </c>
      <c r="G194" s="35">
        <v>3.0</v>
      </c>
      <c r="H194" s="35">
        <v>447.952728271484</v>
      </c>
      <c r="I194" s="35">
        <v>11.1572504043579</v>
      </c>
      <c r="J194" s="35">
        <v>49.8738212585449</v>
      </c>
      <c r="K194" s="35">
        <v>10.6696367263794</v>
      </c>
      <c r="L194" s="35">
        <v>41.9838790893555</v>
      </c>
      <c r="M194" s="35">
        <v>0.805011987686157</v>
      </c>
      <c r="N194" s="35">
        <v>21.7928848266602</v>
      </c>
      <c r="O194" s="35">
        <v>19.9019603729248</v>
      </c>
      <c r="P194" s="35">
        <v>19.8125</v>
      </c>
      <c r="Q194" s="35">
        <v>0.507675409317017</v>
      </c>
      <c r="R194" s="35">
        <v>1000.13220214844</v>
      </c>
      <c r="S194" s="35">
        <v>339.728637695313</v>
      </c>
      <c r="T194" s="47"/>
      <c r="U194" s="47"/>
      <c r="V194" s="19"/>
      <c r="W194" s="19"/>
      <c r="X194" s="19"/>
      <c r="Y194" s="19"/>
      <c r="Z194" s="19"/>
      <c r="AA194" s="19"/>
    </row>
    <row r="195" ht="15.75" customHeight="1">
      <c r="A195" s="19"/>
      <c r="B195" s="35" t="str">
        <f>"CRS25BT144A001838"</f>
        <v>CRS25BT144A001838</v>
      </c>
      <c r="C195" s="45">
        <v>45951.0</v>
      </c>
      <c r="D195" s="46">
        <v>0.758125</v>
      </c>
      <c r="E195" s="35" t="s">
        <v>37</v>
      </c>
      <c r="F195" s="35">
        <v>455.0</v>
      </c>
      <c r="G195" s="35">
        <v>3.0</v>
      </c>
      <c r="H195" s="35">
        <v>455.879760742188</v>
      </c>
      <c r="I195" s="35">
        <v>11.1643829345703</v>
      </c>
      <c r="J195" s="35">
        <v>49.8983955383301</v>
      </c>
      <c r="K195" s="35">
        <v>10.7883176803589</v>
      </c>
      <c r="L195" s="35">
        <v>42.2568016052246</v>
      </c>
      <c r="M195" s="35">
        <v>0.818331003189087</v>
      </c>
      <c r="N195" s="35">
        <v>22.1785335540771</v>
      </c>
      <c r="O195" s="35">
        <v>19.8788948059082</v>
      </c>
      <c r="P195" s="35">
        <v>19.75</v>
      </c>
      <c r="Q195" s="35">
        <v>0.734291076660156</v>
      </c>
      <c r="R195" s="35">
        <v>1000.01202392578</v>
      </c>
      <c r="S195" s="35">
        <v>367.956604003906</v>
      </c>
      <c r="T195" s="47"/>
      <c r="U195" s="47"/>
      <c r="V195" s="19"/>
      <c r="W195" s="19"/>
      <c r="X195" s="19"/>
      <c r="Y195" s="19"/>
      <c r="Z195" s="19"/>
      <c r="AA195" s="19"/>
    </row>
    <row r="196" ht="15.75" customHeight="1">
      <c r="A196" s="19"/>
      <c r="B196" s="35" t="str">
        <f>"CRS25BT144A001839"</f>
        <v>CRS25BT144A001839</v>
      </c>
      <c r="C196" s="45">
        <v>45951.0</v>
      </c>
      <c r="D196" s="46">
        <v>0.7811111111111111</v>
      </c>
      <c r="E196" s="35" t="s">
        <v>37</v>
      </c>
      <c r="F196" s="35">
        <v>450.0</v>
      </c>
      <c r="G196" s="35">
        <v>3.0</v>
      </c>
      <c r="H196" s="35">
        <v>450.327239990234</v>
      </c>
      <c r="I196" s="35">
        <v>11.2377920150757</v>
      </c>
      <c r="J196" s="35">
        <v>49.8699722290039</v>
      </c>
      <c r="K196" s="35">
        <v>10.7355890274048</v>
      </c>
      <c r="L196" s="35">
        <v>41.9471397399902</v>
      </c>
      <c r="M196" s="35">
        <v>0.803541123867035</v>
      </c>
      <c r="N196" s="35">
        <v>21.9084033966064</v>
      </c>
      <c r="O196" s="35">
        <v>19.9019603729248</v>
      </c>
      <c r="P196" s="35">
        <v>19.8125</v>
      </c>
      <c r="Q196" s="35">
        <v>0.545316576957703</v>
      </c>
      <c r="R196" s="35">
        <v>999.815002441406</v>
      </c>
      <c r="S196" s="35">
        <v>407.883422851563</v>
      </c>
      <c r="T196" s="47"/>
      <c r="U196" s="47"/>
      <c r="V196" s="19"/>
      <c r="W196" s="19"/>
      <c r="X196" s="19"/>
      <c r="Y196" s="19"/>
      <c r="Z196" s="19"/>
      <c r="AA196" s="19"/>
    </row>
    <row r="197" ht="15.75" customHeight="1">
      <c r="A197" s="19"/>
      <c r="B197" s="35" t="str">
        <f>"CRS25BT144A00184"</f>
        <v>CRS25BT144A00184</v>
      </c>
      <c r="C197" s="45">
        <v>45937.0</v>
      </c>
      <c r="D197" s="46">
        <v>0.8605439814814814</v>
      </c>
      <c r="E197" s="35" t="s">
        <v>37</v>
      </c>
      <c r="F197" s="35">
        <v>456.0</v>
      </c>
      <c r="G197" s="35">
        <v>3.0</v>
      </c>
      <c r="H197" s="35">
        <v>456.380798339844</v>
      </c>
      <c r="I197" s="35">
        <v>11.2653284072876</v>
      </c>
      <c r="J197" s="35">
        <v>49.8676948547363</v>
      </c>
      <c r="K197" s="35">
        <v>10.6926965713501</v>
      </c>
      <c r="L197" s="35">
        <v>42.6815452575684</v>
      </c>
      <c r="M197" s="35">
        <v>0.812389314174652</v>
      </c>
      <c r="N197" s="35">
        <v>22.2029094696045</v>
      </c>
      <c r="O197" s="35">
        <v>25.6864967346191</v>
      </c>
      <c r="P197" s="35">
        <v>26.5625</v>
      </c>
      <c r="Q197" s="35">
        <v>0.471044987440109</v>
      </c>
      <c r="R197" s="35">
        <v>999.842468261719</v>
      </c>
      <c r="S197" s="35">
        <v>512.200927734375</v>
      </c>
      <c r="T197" s="47"/>
      <c r="U197" s="47"/>
      <c r="V197" s="19"/>
      <c r="W197" s="19"/>
      <c r="X197" s="19"/>
      <c r="Y197" s="19"/>
      <c r="Z197" s="19"/>
      <c r="AA197" s="19"/>
    </row>
    <row r="198" ht="15.75" customHeight="1">
      <c r="A198" s="19"/>
      <c r="B198" s="35" t="str">
        <f>"CRS25BT144A001840"</f>
        <v>CRS25BT144A001840</v>
      </c>
      <c r="C198" s="45">
        <v>45951.0</v>
      </c>
      <c r="D198" s="46">
        <v>0.7797453703703704</v>
      </c>
      <c r="E198" s="35" t="s">
        <v>37</v>
      </c>
      <c r="F198" s="35">
        <v>449.0</v>
      </c>
      <c r="G198" s="35">
        <v>3.0</v>
      </c>
      <c r="H198" s="35">
        <v>449.173645019531</v>
      </c>
      <c r="I198" s="35">
        <v>11.2239446640015</v>
      </c>
      <c r="J198" s="35">
        <v>49.9215087890625</v>
      </c>
      <c r="K198" s="35">
        <v>10.7778244018555</v>
      </c>
      <c r="L198" s="35">
        <v>41.675724029541</v>
      </c>
      <c r="M198" s="35">
        <v>0.801643073558807</v>
      </c>
      <c r="N198" s="35">
        <v>21.8522815704346</v>
      </c>
      <c r="O198" s="35">
        <v>19.9019603729248</v>
      </c>
      <c r="P198" s="35">
        <v>19.75</v>
      </c>
      <c r="Q198" s="35">
        <v>0.587896406650543</v>
      </c>
      <c r="R198" s="35">
        <v>999.601684570313</v>
      </c>
      <c r="S198" s="35">
        <v>385.145111083984</v>
      </c>
      <c r="T198" s="47"/>
      <c r="U198" s="47"/>
      <c r="V198" s="19"/>
      <c r="W198" s="19"/>
      <c r="X198" s="19"/>
      <c r="Y198" s="19"/>
      <c r="Z198" s="19"/>
      <c r="AA198" s="19"/>
    </row>
    <row r="199" ht="15.75" customHeight="1">
      <c r="A199" s="19"/>
      <c r="B199" s="35" t="str">
        <f>"CRS25BT144A001841"</f>
        <v>CRS25BT144A001841</v>
      </c>
      <c r="C199" s="45">
        <v>45951.0</v>
      </c>
      <c r="D199" s="46">
        <v>0.777974537037037</v>
      </c>
      <c r="E199" s="35" t="s">
        <v>37</v>
      </c>
      <c r="F199" s="35">
        <v>459.0</v>
      </c>
      <c r="G199" s="35">
        <v>3.0</v>
      </c>
      <c r="H199" s="35">
        <v>459.818481445313</v>
      </c>
      <c r="I199" s="35">
        <v>11.2608623504639</v>
      </c>
      <c r="J199" s="35">
        <v>49.8617401123047</v>
      </c>
      <c r="K199" s="35">
        <v>10.7836074829102</v>
      </c>
      <c r="L199" s="35">
        <v>42.6405029296875</v>
      </c>
      <c r="M199" s="35">
        <v>0.818931043148041</v>
      </c>
      <c r="N199" s="35">
        <v>22.3701515197754</v>
      </c>
      <c r="O199" s="35">
        <v>19.9215679168701</v>
      </c>
      <c r="P199" s="35">
        <v>19.8125</v>
      </c>
      <c r="Q199" s="35">
        <v>0.445512354373932</v>
      </c>
      <c r="R199" s="35">
        <v>999.93017578125</v>
      </c>
      <c r="S199" s="35">
        <v>362.937347412109</v>
      </c>
      <c r="T199" s="47"/>
      <c r="U199" s="47"/>
      <c r="V199" s="19"/>
      <c r="W199" s="19"/>
      <c r="X199" s="19"/>
      <c r="Y199" s="19"/>
      <c r="Z199" s="19"/>
      <c r="AA199" s="19"/>
    </row>
    <row r="200" ht="15.75" customHeight="1">
      <c r="A200" s="19"/>
      <c r="B200" s="35" t="str">
        <f>"CRS25BT144A001842"</f>
        <v>CRS25BT144A001842</v>
      </c>
      <c r="C200" s="45">
        <v>45951.0</v>
      </c>
      <c r="D200" s="46">
        <v>0.7763425925925925</v>
      </c>
      <c r="E200" s="35" t="s">
        <v>37</v>
      </c>
      <c r="F200" s="35">
        <v>448.0</v>
      </c>
      <c r="G200" s="35">
        <v>3.0</v>
      </c>
      <c r="H200" s="35">
        <v>448.333648681641</v>
      </c>
      <c r="I200" s="35">
        <v>11.1795930862427</v>
      </c>
      <c r="J200" s="35">
        <v>49.8891792297363</v>
      </c>
      <c r="K200" s="35">
        <v>10.7099771499634</v>
      </c>
      <c r="L200" s="35">
        <v>41.8613090515137</v>
      </c>
      <c r="M200" s="35">
        <v>0.803838849067688</v>
      </c>
      <c r="N200" s="35">
        <v>21.8114147186279</v>
      </c>
      <c r="O200" s="35">
        <v>19.9145393371582</v>
      </c>
      <c r="P200" s="35">
        <v>19.75</v>
      </c>
      <c r="Q200" s="35">
        <v>0.516308069229126</v>
      </c>
      <c r="R200" s="35">
        <v>999.991577148438</v>
      </c>
      <c r="S200" s="35">
        <v>383.116455078125</v>
      </c>
      <c r="T200" s="47"/>
      <c r="U200" s="47"/>
      <c r="V200" s="19"/>
      <c r="W200" s="19"/>
      <c r="X200" s="19"/>
      <c r="Y200" s="19"/>
      <c r="Z200" s="19"/>
      <c r="AA200" s="19"/>
    </row>
    <row r="201" ht="15.75" customHeight="1">
      <c r="A201" s="19"/>
      <c r="B201" s="35" t="str">
        <f>"CRS25BT144A001843"</f>
        <v>CRS25BT144A001843</v>
      </c>
      <c r="C201" s="45">
        <v>45951.0</v>
      </c>
      <c r="D201" s="46">
        <v>0.7753935185185186</v>
      </c>
      <c r="E201" s="35" t="s">
        <v>37</v>
      </c>
      <c r="F201" s="35">
        <v>463.0</v>
      </c>
      <c r="G201" s="35">
        <v>3.0</v>
      </c>
      <c r="H201" s="35">
        <v>463.989379882813</v>
      </c>
      <c r="I201" s="35">
        <v>11.2653770446777</v>
      </c>
      <c r="J201" s="35">
        <v>49.886604309082</v>
      </c>
      <c r="K201" s="35">
        <v>10.8832216262817</v>
      </c>
      <c r="L201" s="35">
        <v>42.6334571838379</v>
      </c>
      <c r="M201" s="35">
        <v>0.825616478919983</v>
      </c>
      <c r="N201" s="35">
        <v>22.5730667114258</v>
      </c>
      <c r="O201" s="35">
        <v>19.9019603729248</v>
      </c>
      <c r="P201" s="35">
        <v>19.75</v>
      </c>
      <c r="Q201" s="35">
        <v>0.520908176898956</v>
      </c>
      <c r="R201" s="35">
        <v>999.758483886719</v>
      </c>
      <c r="S201" s="35">
        <v>377.959320068359</v>
      </c>
      <c r="T201" s="47"/>
      <c r="U201" s="47"/>
      <c r="V201" s="19"/>
      <c r="W201" s="19"/>
      <c r="X201" s="19"/>
      <c r="Y201" s="19"/>
      <c r="Z201" s="19"/>
      <c r="AA201" s="19"/>
    </row>
    <row r="202" ht="15.75" customHeight="1">
      <c r="A202" s="19"/>
      <c r="B202" s="35" t="str">
        <f>"CRS25BT144A001844"</f>
        <v>CRS25BT144A001844</v>
      </c>
      <c r="C202" s="45">
        <v>45951.0</v>
      </c>
      <c r="D202" s="46">
        <v>0.7735532407407407</v>
      </c>
      <c r="E202" s="35" t="s">
        <v>37</v>
      </c>
      <c r="F202" s="35">
        <v>451.0</v>
      </c>
      <c r="G202" s="35">
        <v>3.0</v>
      </c>
      <c r="H202" s="35">
        <v>451.428344726563</v>
      </c>
      <c r="I202" s="35">
        <v>11.2265672683716</v>
      </c>
      <c r="J202" s="35">
        <v>49.9009895324707</v>
      </c>
      <c r="K202" s="35">
        <v>10.7133407592773</v>
      </c>
      <c r="L202" s="35">
        <v>42.1370315551758</v>
      </c>
      <c r="M202" s="35">
        <v>0.805810034275055</v>
      </c>
      <c r="N202" s="35">
        <v>21.9619731903076</v>
      </c>
      <c r="O202" s="35">
        <v>19.9011363983154</v>
      </c>
      <c r="P202" s="35">
        <v>19.75</v>
      </c>
      <c r="Q202" s="35">
        <v>0.502199470996857</v>
      </c>
      <c r="R202" s="35">
        <v>1000.07391357422</v>
      </c>
      <c r="S202" s="35">
        <v>341.053863525391</v>
      </c>
      <c r="T202" s="47"/>
      <c r="U202" s="47"/>
      <c r="V202" s="19"/>
      <c r="W202" s="19"/>
      <c r="X202" s="19"/>
      <c r="Y202" s="19"/>
      <c r="Z202" s="19"/>
      <c r="AA202" s="19"/>
    </row>
    <row r="203" ht="15.75" customHeight="1">
      <c r="A203" s="19"/>
      <c r="B203" s="35" t="str">
        <f>"CRS25BT144A001845"</f>
        <v>CRS25BT144A001845</v>
      </c>
      <c r="C203" s="45">
        <v>45951.0</v>
      </c>
      <c r="D203" s="46">
        <v>0.7681018518518519</v>
      </c>
      <c r="E203" s="35" t="s">
        <v>37</v>
      </c>
      <c r="F203" s="35">
        <v>459.0</v>
      </c>
      <c r="G203" s="35">
        <v>3.0</v>
      </c>
      <c r="H203" s="35">
        <v>459.096069335938</v>
      </c>
      <c r="I203" s="35">
        <v>11.1903696060181</v>
      </c>
      <c r="J203" s="35">
        <v>49.8950080871582</v>
      </c>
      <c r="K203" s="35">
        <v>10.7574796676636</v>
      </c>
      <c r="L203" s="35">
        <v>42.6769180297852</v>
      </c>
      <c r="M203" s="35">
        <v>0.822246551513672</v>
      </c>
      <c r="N203" s="35">
        <v>22.3350067138672</v>
      </c>
      <c r="O203" s="35">
        <v>19.8848762512207</v>
      </c>
      <c r="P203" s="35">
        <v>19.75</v>
      </c>
      <c r="Q203" s="35">
        <v>0.467112213373184</v>
      </c>
      <c r="R203" s="35">
        <v>1000.09411621094</v>
      </c>
      <c r="S203" s="35">
        <v>357.033447265625</v>
      </c>
      <c r="T203" s="47"/>
      <c r="U203" s="47"/>
      <c r="V203" s="19"/>
      <c r="W203" s="19"/>
      <c r="X203" s="19"/>
      <c r="Y203" s="19"/>
      <c r="Z203" s="19"/>
      <c r="AA203" s="19"/>
    </row>
    <row r="204" ht="15.75" customHeight="1">
      <c r="A204" s="19"/>
      <c r="B204" s="35" t="str">
        <f>"CRS25BT144A001846"</f>
        <v>CRS25BT144A001846</v>
      </c>
      <c r="C204" s="45">
        <v>45951.0</v>
      </c>
      <c r="D204" s="46">
        <v>0.7666898148148148</v>
      </c>
      <c r="E204" s="35" t="s">
        <v>37</v>
      </c>
      <c r="F204" s="35">
        <v>455.0</v>
      </c>
      <c r="G204" s="35">
        <v>3.0</v>
      </c>
      <c r="H204" s="35">
        <v>455.885986328125</v>
      </c>
      <c r="I204" s="35">
        <v>11.1949253082275</v>
      </c>
      <c r="J204" s="35">
        <v>49.8475608825684</v>
      </c>
      <c r="K204" s="35">
        <v>10.8042135238647</v>
      </c>
      <c r="L204" s="35">
        <v>42.1952018737793</v>
      </c>
      <c r="M204" s="35">
        <v>0.816941797733307</v>
      </c>
      <c r="N204" s="35">
        <v>22.1788368225098</v>
      </c>
      <c r="O204" s="35">
        <v>19.8627452850342</v>
      </c>
      <c r="P204" s="35">
        <v>19.75</v>
      </c>
      <c r="Q204" s="35">
        <v>0.522968173027039</v>
      </c>
      <c r="R204" s="35">
        <v>999.983276367188</v>
      </c>
      <c r="S204" s="35">
        <v>367.057678222656</v>
      </c>
      <c r="T204" s="47"/>
      <c r="U204" s="47"/>
      <c r="V204" s="19"/>
      <c r="W204" s="19"/>
      <c r="X204" s="19"/>
      <c r="Y204" s="19"/>
      <c r="Z204" s="19"/>
      <c r="AA204" s="19"/>
    </row>
    <row r="205" ht="15.75" customHeight="1">
      <c r="A205" s="19"/>
      <c r="B205" s="35" t="str">
        <f>"CRS25BT144A001847"</f>
        <v>CRS25BT144A001847</v>
      </c>
      <c r="C205" s="45">
        <v>45951.0</v>
      </c>
      <c r="D205" s="46">
        <v>0.7653125</v>
      </c>
      <c r="E205" s="35" t="s">
        <v>37</v>
      </c>
      <c r="F205" s="35">
        <v>462.0</v>
      </c>
      <c r="G205" s="35">
        <v>3.0</v>
      </c>
      <c r="H205" s="35">
        <v>462.458343505859</v>
      </c>
      <c r="I205" s="35">
        <v>11.2008008956909</v>
      </c>
      <c r="J205" s="35">
        <v>49.8865661621094</v>
      </c>
      <c r="K205" s="35">
        <v>10.8008451461792</v>
      </c>
      <c r="L205" s="35">
        <v>42.8168640136719</v>
      </c>
      <c r="M205" s="35">
        <v>0.827637076377869</v>
      </c>
      <c r="N205" s="35">
        <v>22.4985809326172</v>
      </c>
      <c r="O205" s="35">
        <v>19.8627452850342</v>
      </c>
      <c r="P205" s="35">
        <v>19.75</v>
      </c>
      <c r="Q205" s="35">
        <v>0.420044541358948</v>
      </c>
      <c r="R205" s="35">
        <v>1000.11236572266</v>
      </c>
      <c r="S205" s="35">
        <v>419.790710449219</v>
      </c>
      <c r="T205" s="47"/>
      <c r="U205" s="47"/>
      <c r="V205" s="19"/>
      <c r="W205" s="19"/>
      <c r="X205" s="19"/>
      <c r="Y205" s="19"/>
      <c r="Z205" s="19"/>
      <c r="AA205" s="19"/>
    </row>
    <row r="206" ht="15.75" customHeight="1">
      <c r="A206" s="19"/>
      <c r="B206" s="35" t="str">
        <f>"CRS25BT144A001848"</f>
        <v>CRS25BT144A001848</v>
      </c>
      <c r="C206" s="45">
        <v>45951.0</v>
      </c>
      <c r="D206" s="46">
        <v>0.7590162037037037</v>
      </c>
      <c r="E206" s="35" t="s">
        <v>37</v>
      </c>
      <c r="F206" s="35">
        <v>453.0</v>
      </c>
      <c r="G206" s="35">
        <v>3.0</v>
      </c>
      <c r="H206" s="35">
        <v>453.914520263672</v>
      </c>
      <c r="I206" s="35">
        <v>11.2103624343872</v>
      </c>
      <c r="J206" s="35">
        <v>49.9411277770996</v>
      </c>
      <c r="K206" s="35">
        <v>10.8413743972778</v>
      </c>
      <c r="L206" s="35">
        <v>41.8687286376953</v>
      </c>
      <c r="M206" s="35">
        <v>0.810766994953156</v>
      </c>
      <c r="N206" s="35">
        <v>22.0829257965088</v>
      </c>
      <c r="O206" s="35">
        <v>19.8627452850342</v>
      </c>
      <c r="P206" s="35">
        <v>19.75</v>
      </c>
      <c r="Q206" s="35">
        <v>0.67753803730011</v>
      </c>
      <c r="R206" s="35">
        <v>1000.01220703125</v>
      </c>
      <c r="S206" s="35">
        <v>397.187042236328</v>
      </c>
      <c r="T206" s="47"/>
      <c r="U206" s="47"/>
      <c r="V206" s="19"/>
      <c r="W206" s="19"/>
      <c r="X206" s="19"/>
      <c r="Y206" s="19"/>
      <c r="Z206" s="19"/>
      <c r="AA206" s="19"/>
    </row>
    <row r="207" ht="15.75" customHeight="1">
      <c r="A207" s="19"/>
      <c r="B207" s="35" t="str">
        <f>"CRS25BT144A001849"</f>
        <v>CRS25BT144A001849</v>
      </c>
      <c r="C207" s="45">
        <v>45951.0</v>
      </c>
      <c r="D207" s="46">
        <v>0.7524421296296296</v>
      </c>
      <c r="E207" s="35" t="s">
        <v>37</v>
      </c>
      <c r="F207" s="35">
        <v>450.0</v>
      </c>
      <c r="G207" s="35">
        <v>3.0</v>
      </c>
      <c r="H207" s="35">
        <v>450.440734863281</v>
      </c>
      <c r="I207" s="35">
        <v>11.2127199172974</v>
      </c>
      <c r="J207" s="35">
        <v>49.8733139038086</v>
      </c>
      <c r="K207" s="35">
        <v>10.828441619873</v>
      </c>
      <c r="L207" s="35">
        <v>41.5979270935059</v>
      </c>
      <c r="M207" s="35">
        <v>0.805486857891083</v>
      </c>
      <c r="N207" s="35">
        <v>21.9139251708984</v>
      </c>
      <c r="O207" s="35">
        <v>19.8039207458496</v>
      </c>
      <c r="P207" s="35">
        <v>19.8125</v>
      </c>
      <c r="Q207" s="35">
        <v>0.732331812381744</v>
      </c>
      <c r="R207" s="35">
        <v>999.941040039063</v>
      </c>
      <c r="S207" s="35">
        <v>355.034271240234</v>
      </c>
      <c r="T207" s="47"/>
      <c r="U207" s="47"/>
      <c r="V207" s="19"/>
      <c r="W207" s="19"/>
      <c r="X207" s="19"/>
      <c r="Y207" s="19"/>
      <c r="Z207" s="19"/>
      <c r="AA207" s="19"/>
    </row>
    <row r="208" ht="15.75" customHeight="1">
      <c r="A208" s="19"/>
      <c r="B208" s="35" t="str">
        <f>"CRS25BT144A00185"</f>
        <v>CRS25BT144A00185</v>
      </c>
      <c r="C208" s="45">
        <v>45937.0</v>
      </c>
      <c r="D208" s="46">
        <v>0.8280671296296296</v>
      </c>
      <c r="E208" s="35" t="s">
        <v>37</v>
      </c>
      <c r="F208" s="35">
        <v>440.0</v>
      </c>
      <c r="G208" s="35">
        <v>3.0</v>
      </c>
      <c r="H208" s="35">
        <v>440.442291259766</v>
      </c>
      <c r="I208" s="35">
        <v>11.2152881622314</v>
      </c>
      <c r="J208" s="35">
        <v>49.8428421020508</v>
      </c>
      <c r="K208" s="35">
        <v>10.567943572998</v>
      </c>
      <c r="L208" s="35">
        <v>41.6772003173828</v>
      </c>
      <c r="M208" s="35">
        <v>0.787908494472504</v>
      </c>
      <c r="N208" s="35">
        <v>21.4275016784668</v>
      </c>
      <c r="O208" s="35">
        <v>25.8133087158203</v>
      </c>
      <c r="P208" s="35">
        <v>26.625</v>
      </c>
      <c r="Q208" s="35">
        <v>0.487921416759491</v>
      </c>
      <c r="R208" s="35">
        <v>1000.69860839844</v>
      </c>
      <c r="S208" s="35">
        <v>577.12158203125</v>
      </c>
      <c r="T208" s="47"/>
      <c r="U208" s="47"/>
      <c r="V208" s="19"/>
      <c r="W208" s="19"/>
      <c r="X208" s="19"/>
      <c r="Y208" s="19"/>
      <c r="Z208" s="19"/>
      <c r="AA208" s="19"/>
    </row>
    <row r="209" ht="15.75" customHeight="1">
      <c r="A209" s="19"/>
      <c r="B209" s="35" t="str">
        <f>"CRS25BT144A001850"</f>
        <v>CRS25BT144A001850</v>
      </c>
      <c r="C209" s="45">
        <v>45951.0</v>
      </c>
      <c r="D209" s="46">
        <v>0.7570717592592593</v>
      </c>
      <c r="E209" s="35" t="s">
        <v>37</v>
      </c>
      <c r="F209" s="35">
        <v>452.0</v>
      </c>
      <c r="G209" s="35">
        <v>3.0</v>
      </c>
      <c r="H209" s="35">
        <v>452.602630615234</v>
      </c>
      <c r="I209" s="35">
        <v>11.2826614379883</v>
      </c>
      <c r="J209" s="35">
        <v>49.8793067932129</v>
      </c>
      <c r="K209" s="35">
        <v>10.8064708709717</v>
      </c>
      <c r="L209" s="35">
        <v>41.8825531005859</v>
      </c>
      <c r="M209" s="35">
        <v>0.804238975048065</v>
      </c>
      <c r="N209" s="35">
        <v>22.0191020965576</v>
      </c>
      <c r="O209" s="35">
        <v>19.8809413909912</v>
      </c>
      <c r="P209" s="35">
        <v>19.75</v>
      </c>
      <c r="Q209" s="35">
        <v>0.546385169029236</v>
      </c>
      <c r="R209" s="35">
        <v>1000.01904296875</v>
      </c>
      <c r="S209" s="35">
        <v>344.076019287109</v>
      </c>
      <c r="T209" s="47"/>
      <c r="U209" s="47"/>
      <c r="V209" s="19"/>
      <c r="W209" s="19"/>
      <c r="X209" s="19"/>
      <c r="Y209" s="19"/>
      <c r="Z209" s="19"/>
      <c r="AA209" s="19"/>
    </row>
    <row r="210" ht="15.75" customHeight="1">
      <c r="A210" s="19"/>
      <c r="B210" s="35" t="str">
        <f>"CRS25BT144A001851"</f>
        <v>CRS25BT144A001851</v>
      </c>
      <c r="C210" s="45">
        <v>45951.0</v>
      </c>
      <c r="D210" s="46">
        <v>0.7541550925925926</v>
      </c>
      <c r="E210" s="35" t="s">
        <v>37</v>
      </c>
      <c r="F210" s="35">
        <v>455.0</v>
      </c>
      <c r="G210" s="35">
        <v>3.0</v>
      </c>
      <c r="H210" s="35">
        <v>455.928466796875</v>
      </c>
      <c r="I210" s="35">
        <v>11.2204847335815</v>
      </c>
      <c r="J210" s="35">
        <v>49.9127388000488</v>
      </c>
      <c r="K210" s="35">
        <v>10.7499961853027</v>
      </c>
      <c r="L210" s="35">
        <v>42.4119682312012</v>
      </c>
      <c r="M210" s="35">
        <v>0.814092397689819</v>
      </c>
      <c r="N210" s="35">
        <v>22.1809024810791</v>
      </c>
      <c r="O210" s="35">
        <v>19.823413848877</v>
      </c>
      <c r="P210" s="35">
        <v>19.75</v>
      </c>
      <c r="Q210" s="35">
        <v>0.465549319982529</v>
      </c>
      <c r="R210" s="35">
        <v>1000.61535644531</v>
      </c>
      <c r="S210" s="35">
        <v>364.440979003906</v>
      </c>
      <c r="T210" s="47"/>
      <c r="U210" s="47"/>
      <c r="V210" s="19"/>
      <c r="W210" s="19"/>
      <c r="X210" s="19"/>
      <c r="Y210" s="19"/>
      <c r="Z210" s="19"/>
      <c r="AA210" s="19"/>
    </row>
    <row r="211" ht="15.75" customHeight="1">
      <c r="A211" s="19"/>
      <c r="B211" s="35" t="str">
        <f>"CRS25BT144A001852"</f>
        <v>CRS25BT144A001852</v>
      </c>
      <c r="C211" s="45">
        <v>45951.0</v>
      </c>
      <c r="D211" s="46">
        <v>0.7530671296296297</v>
      </c>
      <c r="E211" s="35" t="s">
        <v>37</v>
      </c>
      <c r="F211" s="35">
        <v>454.0</v>
      </c>
      <c r="G211" s="35">
        <v>3.0</v>
      </c>
      <c r="H211" s="35">
        <v>454.01220703125</v>
      </c>
      <c r="I211" s="35">
        <v>11.2645435333252</v>
      </c>
      <c r="J211" s="35">
        <v>49.910083770752</v>
      </c>
      <c r="K211" s="35">
        <v>10.8133678436279</v>
      </c>
      <c r="L211" s="35">
        <v>41.986198425293</v>
      </c>
      <c r="M211" s="35">
        <v>0.807542979717255</v>
      </c>
      <c r="N211" s="35">
        <v>22.0876770019531</v>
      </c>
      <c r="O211" s="35">
        <v>19.8866767883301</v>
      </c>
      <c r="P211" s="35">
        <v>19.75</v>
      </c>
      <c r="Q211" s="35">
        <v>0.568143963813782</v>
      </c>
      <c r="R211" s="35">
        <v>999.915832519531</v>
      </c>
      <c r="S211" s="35">
        <v>333.871765136719</v>
      </c>
      <c r="T211" s="47"/>
      <c r="U211" s="47"/>
      <c r="V211" s="19"/>
      <c r="W211" s="19"/>
      <c r="X211" s="19"/>
      <c r="Y211" s="19"/>
      <c r="Z211" s="19"/>
      <c r="AA211" s="19"/>
    </row>
    <row r="212" ht="15.75" customHeight="1">
      <c r="A212" s="19"/>
      <c r="B212" s="35" t="str">
        <f>"CRS25BT144A001854"</f>
        <v>CRS25BT144A001854</v>
      </c>
      <c r="C212" s="45">
        <v>45951.0</v>
      </c>
      <c r="D212" s="46">
        <v>0.7500462962962963</v>
      </c>
      <c r="E212" s="35" t="s">
        <v>37</v>
      </c>
      <c r="F212" s="35">
        <v>442.0</v>
      </c>
      <c r="G212" s="35">
        <v>3.0</v>
      </c>
      <c r="H212" s="35">
        <v>442.445495605469</v>
      </c>
      <c r="I212" s="35">
        <v>11.3324823379517</v>
      </c>
      <c r="J212" s="35">
        <v>49.8711242675781</v>
      </c>
      <c r="K212" s="35">
        <v>10.6281299591064</v>
      </c>
      <c r="L212" s="35">
        <v>41.6296691894531</v>
      </c>
      <c r="M212" s="35">
        <v>0.782862663269043</v>
      </c>
      <c r="N212" s="35">
        <v>21.5249576568604</v>
      </c>
      <c r="O212" s="35">
        <v>19.7966976165771</v>
      </c>
      <c r="P212" s="35">
        <v>19.8125</v>
      </c>
      <c r="Q212" s="35">
        <v>0.467706590890884</v>
      </c>
      <c r="R212" s="35">
        <v>999.496032714844</v>
      </c>
      <c r="S212" s="35">
        <v>350.110748291016</v>
      </c>
      <c r="T212" s="47"/>
      <c r="U212" s="47"/>
      <c r="V212" s="19"/>
      <c r="W212" s="19"/>
      <c r="X212" s="19"/>
      <c r="Y212" s="19"/>
      <c r="Z212" s="19"/>
      <c r="AA212" s="19"/>
    </row>
    <row r="213" ht="15.75" customHeight="1">
      <c r="A213" s="19"/>
      <c r="B213" s="35" t="str">
        <f>"CRS25BT144A00186"</f>
        <v>CRS25BT144A00186</v>
      </c>
      <c r="C213" s="45">
        <v>45937.0</v>
      </c>
      <c r="D213" s="46">
        <v>0.8637037037037038</v>
      </c>
      <c r="E213" s="35" t="s">
        <v>37</v>
      </c>
      <c r="F213" s="35">
        <v>458.0</v>
      </c>
      <c r="G213" s="35">
        <v>3.0</v>
      </c>
      <c r="H213" s="35">
        <v>458.624847412109</v>
      </c>
      <c r="I213" s="35">
        <v>11.1293926239014</v>
      </c>
      <c r="J213" s="35">
        <v>49.7764892578125</v>
      </c>
      <c r="K213" s="35">
        <v>10.7018156051636</v>
      </c>
      <c r="L213" s="35">
        <v>42.854866027832</v>
      </c>
      <c r="M213" s="35">
        <v>0.827869415283203</v>
      </c>
      <c r="N213" s="35">
        <v>22.3120822906494</v>
      </c>
      <c r="O213" s="35">
        <v>25.7451019287109</v>
      </c>
      <c r="P213" s="35">
        <v>26.5625</v>
      </c>
      <c r="Q213" s="35">
        <v>0.441441088914871</v>
      </c>
      <c r="R213" s="35">
        <v>999.899230957031</v>
      </c>
      <c r="S213" s="35">
        <v>640.963317871094</v>
      </c>
      <c r="T213" s="47"/>
      <c r="U213" s="47"/>
      <c r="V213" s="19"/>
      <c r="W213" s="19"/>
      <c r="X213" s="19"/>
      <c r="Y213" s="19"/>
      <c r="Z213" s="19"/>
      <c r="AA213" s="19"/>
    </row>
    <row r="214" ht="15.75" customHeight="1">
      <c r="A214" s="19"/>
      <c r="B214" s="35" t="str">
        <f>"CRS25BT144A001867"</f>
        <v>CRS25BT144A001867</v>
      </c>
      <c r="C214" s="45">
        <v>45951.0</v>
      </c>
      <c r="D214" s="46">
        <v>0.740925925925926</v>
      </c>
      <c r="E214" s="35" t="s">
        <v>37</v>
      </c>
      <c r="F214" s="35">
        <v>443.0</v>
      </c>
      <c r="G214" s="35">
        <v>3.0</v>
      </c>
      <c r="H214" s="35">
        <v>443.818817138672</v>
      </c>
      <c r="I214" s="35">
        <v>11.288872718811</v>
      </c>
      <c r="J214" s="35">
        <v>49.8493881225586</v>
      </c>
      <c r="K214" s="35">
        <v>10.639669418335</v>
      </c>
      <c r="L214" s="35">
        <v>41.7135925292969</v>
      </c>
      <c r="M214" s="35">
        <v>0.788669943809509</v>
      </c>
      <c r="N214" s="35">
        <v>21.5917701721191</v>
      </c>
      <c r="O214" s="35">
        <v>19.7452697753906</v>
      </c>
      <c r="P214" s="35">
        <v>19.75</v>
      </c>
      <c r="Q214" s="35">
        <v>0.487135797739029</v>
      </c>
      <c r="R214" s="35">
        <v>999.580688476563</v>
      </c>
      <c r="S214" s="35">
        <v>391.711273193359</v>
      </c>
      <c r="T214" s="47"/>
      <c r="U214" s="47"/>
      <c r="V214" s="19"/>
      <c r="W214" s="19"/>
      <c r="X214" s="19"/>
      <c r="Y214" s="19"/>
      <c r="Z214" s="19"/>
      <c r="AA214" s="19"/>
    </row>
    <row r="215" ht="15.75" customHeight="1">
      <c r="A215" s="19"/>
      <c r="B215" s="35" t="str">
        <f>"CRS25BT144A00187"</f>
        <v>CRS25BT144A00187</v>
      </c>
      <c r="C215" s="45">
        <v>45937.0</v>
      </c>
      <c r="D215" s="46">
        <v>0.8481365740740742</v>
      </c>
      <c r="E215" s="35" t="s">
        <v>37</v>
      </c>
      <c r="F215" s="35">
        <v>454.0</v>
      </c>
      <c r="G215" s="35">
        <v>3.0</v>
      </c>
      <c r="H215" s="35">
        <v>454.681976318359</v>
      </c>
      <c r="I215" s="35">
        <v>11.2477731704712</v>
      </c>
      <c r="J215" s="35">
        <v>49.8612861633301</v>
      </c>
      <c r="K215" s="35">
        <v>10.7360372543335</v>
      </c>
      <c r="L215" s="35">
        <v>42.3510093688965</v>
      </c>
      <c r="M215" s="35">
        <v>0.81073272228241</v>
      </c>
      <c r="N215" s="35">
        <v>22.1202621459961</v>
      </c>
      <c r="O215" s="35">
        <v>25.7418613433838</v>
      </c>
      <c r="P215" s="35">
        <v>26.5625</v>
      </c>
      <c r="Q215" s="35">
        <v>0.511196851730347</v>
      </c>
      <c r="R215" s="35">
        <v>1000.08734130859</v>
      </c>
      <c r="S215" s="35">
        <v>553.133178710937</v>
      </c>
      <c r="T215" s="47"/>
      <c r="U215" s="47"/>
      <c r="V215" s="19"/>
      <c r="W215" s="19"/>
      <c r="X215" s="19"/>
      <c r="Y215" s="19"/>
      <c r="Z215" s="19"/>
      <c r="AA215" s="19"/>
    </row>
    <row r="216" ht="15.75" customHeight="1">
      <c r="A216" s="19"/>
      <c r="B216" s="35" t="str">
        <f>"CRS25BT144A001878"</f>
        <v>CRS25BT144A001878</v>
      </c>
      <c r="C216" s="45">
        <v>45951.0</v>
      </c>
      <c r="D216" s="46">
        <v>0.7441319444444444</v>
      </c>
      <c r="E216" s="35" t="s">
        <v>37</v>
      </c>
      <c r="F216" s="35">
        <v>439.0</v>
      </c>
      <c r="G216" s="35">
        <v>3.0</v>
      </c>
      <c r="H216" s="35">
        <v>439.949188232422</v>
      </c>
      <c r="I216" s="35">
        <v>11.3070373535156</v>
      </c>
      <c r="J216" s="35">
        <v>49.8171081542969</v>
      </c>
      <c r="K216" s="35">
        <v>10.7100257873535</v>
      </c>
      <c r="L216" s="35">
        <v>41.078254699707</v>
      </c>
      <c r="M216" s="35">
        <v>0.781043410301208</v>
      </c>
      <c r="N216" s="35">
        <v>21.4035110473633</v>
      </c>
      <c r="O216" s="35">
        <v>19.8143367767334</v>
      </c>
      <c r="P216" s="35">
        <v>19.8125</v>
      </c>
      <c r="Q216" s="35">
        <v>0.708649277687073</v>
      </c>
      <c r="R216" s="35">
        <v>999.478332519531</v>
      </c>
      <c r="S216" s="35">
        <v>388.842834472656</v>
      </c>
      <c r="T216" s="47"/>
      <c r="U216" s="47"/>
      <c r="V216" s="19"/>
      <c r="W216" s="19"/>
      <c r="X216" s="19"/>
      <c r="Y216" s="19"/>
      <c r="Z216" s="19"/>
      <c r="AA216" s="19"/>
    </row>
    <row r="217" ht="15.75" customHeight="1">
      <c r="A217" s="19"/>
      <c r="B217" s="35" t="str">
        <f>"CRS25BT144A00188"</f>
        <v>CRS25BT144A00188</v>
      </c>
      <c r="C217" s="45">
        <v>45937.0</v>
      </c>
      <c r="D217" s="46">
        <v>0.8587731481481482</v>
      </c>
      <c r="E217" s="35" t="s">
        <v>37</v>
      </c>
      <c r="F217" s="35">
        <v>463.0</v>
      </c>
      <c r="G217" s="35">
        <v>3.0</v>
      </c>
      <c r="H217" s="35">
        <v>463.062591552734</v>
      </c>
      <c r="I217" s="35">
        <v>11.1644926071167</v>
      </c>
      <c r="J217" s="35">
        <v>49.7555618286133</v>
      </c>
      <c r="K217" s="35">
        <v>10.8248434066772</v>
      </c>
      <c r="L217" s="35">
        <v>42.7777633666992</v>
      </c>
      <c r="M217" s="35">
        <v>0.833602607250214</v>
      </c>
      <c r="N217" s="35">
        <v>22.5279788970947</v>
      </c>
      <c r="O217" s="35">
        <v>25.8713226318359</v>
      </c>
      <c r="P217" s="35">
        <v>26.625</v>
      </c>
      <c r="Q217" s="35">
        <v>0.520087957382202</v>
      </c>
      <c r="R217" s="35">
        <v>999.862243652344</v>
      </c>
      <c r="S217" s="35">
        <v>685.183654785156</v>
      </c>
      <c r="T217" s="47"/>
      <c r="U217" s="47"/>
      <c r="V217" s="19"/>
      <c r="W217" s="19"/>
      <c r="X217" s="19"/>
      <c r="Y217" s="19"/>
      <c r="Z217" s="19"/>
      <c r="AA217" s="19"/>
    </row>
    <row r="218" ht="15.75" customHeight="1">
      <c r="A218" s="19"/>
      <c r="B218" s="35" t="str">
        <f>"CRS25BT144A001880"</f>
        <v>CRS25BT144A001880</v>
      </c>
      <c r="C218" s="45">
        <v>45951.0</v>
      </c>
      <c r="D218" s="46">
        <v>0.742025462962963</v>
      </c>
      <c r="E218" s="35" t="s">
        <v>37</v>
      </c>
      <c r="F218" s="35">
        <v>441.0</v>
      </c>
      <c r="G218" s="35">
        <v>3.0</v>
      </c>
      <c r="H218" s="35">
        <v>441.205139160156</v>
      </c>
      <c r="I218" s="35">
        <v>11.2847061157227</v>
      </c>
      <c r="J218" s="35">
        <v>49.8660430908203</v>
      </c>
      <c r="K218" s="35">
        <v>10.6945991516113</v>
      </c>
      <c r="L218" s="35">
        <v>41.2549476623535</v>
      </c>
      <c r="M218" s="35">
        <v>0.784052968025208</v>
      </c>
      <c r="N218" s="35">
        <v>21.4646148681641</v>
      </c>
      <c r="O218" s="35">
        <v>19.8235301971436</v>
      </c>
      <c r="P218" s="35">
        <v>19.75</v>
      </c>
      <c r="Q218" s="35">
        <v>0.555533468723297</v>
      </c>
      <c r="R218" s="35">
        <v>1000.24627685547</v>
      </c>
      <c r="S218" s="35">
        <v>436.058715820313</v>
      </c>
      <c r="T218" s="47"/>
      <c r="U218" s="47"/>
      <c r="V218" s="19"/>
      <c r="W218" s="19"/>
      <c r="X218" s="19"/>
      <c r="Y218" s="19"/>
      <c r="Z218" s="19"/>
      <c r="AA218" s="19"/>
    </row>
    <row r="219" ht="15.75" customHeight="1">
      <c r="A219" s="19"/>
      <c r="B219" s="35" t="str">
        <f>"CRS25BT144A001881"</f>
        <v>CRS25BT144A001881</v>
      </c>
      <c r="C219" s="45">
        <v>45951.0</v>
      </c>
      <c r="D219" s="46">
        <v>0.7481712962962962</v>
      </c>
      <c r="E219" s="35" t="s">
        <v>37</v>
      </c>
      <c r="F219" s="35">
        <v>444.0</v>
      </c>
      <c r="G219" s="35">
        <v>3.0</v>
      </c>
      <c r="H219" s="35">
        <v>444.329498291016</v>
      </c>
      <c r="I219" s="35">
        <v>11.2898797988892</v>
      </c>
      <c r="J219" s="35">
        <v>49.820613861084</v>
      </c>
      <c r="K219" s="35">
        <v>10.6997337341309</v>
      </c>
      <c r="L219" s="35">
        <v>41.5271530151367</v>
      </c>
      <c r="M219" s="35">
        <v>0.789963006973267</v>
      </c>
      <c r="N219" s="35">
        <v>21.6166133880615</v>
      </c>
      <c r="O219" s="35">
        <v>19.8039207458496</v>
      </c>
      <c r="P219" s="35">
        <v>19.75</v>
      </c>
      <c r="Q219" s="35">
        <v>0.519041359424591</v>
      </c>
      <c r="R219" s="35">
        <v>999.517211914063</v>
      </c>
      <c r="S219" s="35">
        <v>397.851715087891</v>
      </c>
      <c r="T219" s="47"/>
      <c r="U219" s="47"/>
      <c r="V219" s="19"/>
      <c r="W219" s="19"/>
      <c r="X219" s="19"/>
      <c r="Y219" s="19"/>
      <c r="Z219" s="19"/>
      <c r="AA219" s="19"/>
    </row>
    <row r="220" ht="15.75" customHeight="1">
      <c r="A220" s="19"/>
      <c r="B220" s="35" t="str">
        <f>"CRS25BT144A001882"</f>
        <v>CRS25BT144A001882</v>
      </c>
      <c r="C220" s="45">
        <v>45951.0</v>
      </c>
      <c r="D220" s="46">
        <v>0.7427083333333333</v>
      </c>
      <c r="E220" s="35" t="s">
        <v>37</v>
      </c>
      <c r="F220" s="35">
        <v>440.0</v>
      </c>
      <c r="G220" s="35">
        <v>3.0</v>
      </c>
      <c r="H220" s="35">
        <v>440.013336181641</v>
      </c>
      <c r="I220" s="35">
        <v>11.2822799682617</v>
      </c>
      <c r="J220" s="35">
        <v>49.8226165771484</v>
      </c>
      <c r="K220" s="35">
        <v>10.5661067962646</v>
      </c>
      <c r="L220" s="35">
        <v>41.6438484191895</v>
      </c>
      <c r="M220" s="35">
        <v>0.782784879207611</v>
      </c>
      <c r="N220" s="35">
        <v>21.4066333770752</v>
      </c>
      <c r="O220" s="35">
        <v>19.7781848907471</v>
      </c>
      <c r="P220" s="35">
        <v>19.8125</v>
      </c>
      <c r="Q220" s="35">
        <v>0.476588219404221</v>
      </c>
      <c r="R220" s="35">
        <v>999.501281738281</v>
      </c>
      <c r="S220" s="35">
        <v>323.165557861328</v>
      </c>
      <c r="T220" s="47"/>
      <c r="U220" s="47"/>
      <c r="V220" s="19"/>
      <c r="W220" s="19"/>
      <c r="X220" s="19"/>
      <c r="Y220" s="19"/>
      <c r="Z220" s="19"/>
      <c r="AA220" s="19"/>
    </row>
    <row r="221" ht="15.75" customHeight="1">
      <c r="A221" s="19"/>
      <c r="B221" s="35" t="str">
        <f>"CRS25BT144A00189"</f>
        <v>CRS25BT144A00189</v>
      </c>
      <c r="C221" s="45">
        <v>45937.0</v>
      </c>
      <c r="D221" s="46">
        <v>0.8264930555555555</v>
      </c>
      <c r="E221" s="35" t="s">
        <v>37</v>
      </c>
      <c r="F221" s="35">
        <v>449.0</v>
      </c>
      <c r="G221" s="35">
        <v>3.0</v>
      </c>
      <c r="H221" s="35">
        <v>449.991027832031</v>
      </c>
      <c r="I221" s="35">
        <v>11.1496620178223</v>
      </c>
      <c r="J221" s="35">
        <v>49.900520324707</v>
      </c>
      <c r="K221" s="35">
        <v>10.6000709533691</v>
      </c>
      <c r="L221" s="35">
        <v>42.4516983032227</v>
      </c>
      <c r="M221" s="35">
        <v>0.808792412281036</v>
      </c>
      <c r="N221" s="35">
        <v>21.8920478820801</v>
      </c>
      <c r="O221" s="35">
        <v>25.8201503753662</v>
      </c>
      <c r="P221" s="35">
        <v>26.625</v>
      </c>
      <c r="Q221" s="35">
        <v>0.419452041387558</v>
      </c>
      <c r="R221" s="35">
        <v>999.956420898438</v>
      </c>
      <c r="S221" s="35">
        <v>642.795715332031</v>
      </c>
      <c r="T221" s="47"/>
      <c r="U221" s="47"/>
      <c r="V221" s="19"/>
      <c r="W221" s="19"/>
      <c r="X221" s="19"/>
      <c r="Y221" s="19"/>
      <c r="Z221" s="19"/>
      <c r="AA221" s="19"/>
    </row>
    <row r="222" ht="15.75" customHeight="1">
      <c r="A222" s="19"/>
      <c r="B222" s="35" t="str">
        <f>"CRS25BT144A00190"</f>
        <v>CRS25BT144A00190</v>
      </c>
      <c r="C222" s="45">
        <v>45937.0</v>
      </c>
      <c r="D222" s="46">
        <v>0.7818402777777779</v>
      </c>
      <c r="E222" s="35" t="s">
        <v>37</v>
      </c>
      <c r="F222" s="35">
        <v>446.0</v>
      </c>
      <c r="G222" s="35">
        <v>3.0</v>
      </c>
      <c r="H222" s="35">
        <v>446.908355712891</v>
      </c>
      <c r="I222" s="35">
        <v>11.138650894165</v>
      </c>
      <c r="J222" s="35">
        <v>45.1983604431152</v>
      </c>
      <c r="K222" s="35">
        <v>10.2814922332764</v>
      </c>
      <c r="L222" s="35">
        <v>43.4672660827637</v>
      </c>
      <c r="M222" s="35">
        <v>0.887693822383881</v>
      </c>
      <c r="N222" s="35">
        <v>21.7420749664307</v>
      </c>
      <c r="O222" s="35">
        <v>25.9808139801025</v>
      </c>
      <c r="P222" s="35">
        <v>26.5625</v>
      </c>
      <c r="Q222" s="49">
        <v>9.99999997475243E-7</v>
      </c>
      <c r="R222" s="35">
        <v>1000.06707763672</v>
      </c>
      <c r="S222" s="35">
        <v>1197.2109375</v>
      </c>
      <c r="T222" s="47"/>
      <c r="U222" s="47"/>
      <c r="V222" s="19"/>
      <c r="W222" s="19"/>
      <c r="X222" s="19"/>
      <c r="Y222" s="19"/>
      <c r="Z222" s="19"/>
      <c r="AA222" s="19"/>
    </row>
    <row r="223" ht="15.75" customHeight="1">
      <c r="A223" s="19"/>
      <c r="B223" s="35" t="str">
        <f>"CRS25BT144A00191"</f>
        <v>CRS25BT144A00191</v>
      </c>
      <c r="C223" s="45">
        <v>45937.0</v>
      </c>
      <c r="D223" s="46">
        <v>0.7864236111111111</v>
      </c>
      <c r="E223" s="35" t="s">
        <v>37</v>
      </c>
      <c r="F223" s="35">
        <v>445.0</v>
      </c>
      <c r="G223" s="35">
        <v>3.0</v>
      </c>
      <c r="H223" s="35">
        <v>445.125183105469</v>
      </c>
      <c r="I223" s="35">
        <v>11.0205087661743</v>
      </c>
      <c r="J223" s="35">
        <v>45.2047958374023</v>
      </c>
      <c r="K223" s="35">
        <v>10.2361831665039</v>
      </c>
      <c r="L223" s="35">
        <v>43.4854621887207</v>
      </c>
      <c r="M223" s="35">
        <v>0.89350301027298</v>
      </c>
      <c r="N223" s="35">
        <v>21.6553230285645</v>
      </c>
      <c r="O223" s="35">
        <v>26.0400142669678</v>
      </c>
      <c r="P223" s="35">
        <v>26.5625</v>
      </c>
      <c r="Q223" s="49">
        <v>9.99999997475243E-7</v>
      </c>
      <c r="R223" s="35">
        <v>1000.02404785156</v>
      </c>
      <c r="S223" s="35">
        <v>1267.45971679688</v>
      </c>
      <c r="T223" s="47"/>
      <c r="U223" s="47"/>
      <c r="V223" s="19"/>
      <c r="W223" s="19"/>
      <c r="X223" s="19"/>
      <c r="Y223" s="19"/>
      <c r="Z223" s="19"/>
      <c r="AA223" s="19"/>
    </row>
    <row r="224" ht="15.75" customHeight="1">
      <c r="A224" s="19"/>
      <c r="B224" s="35" t="str">
        <f>"CRS25BT144A00192"</f>
        <v>CRS25BT144A00192</v>
      </c>
      <c r="C224" s="45">
        <v>45937.0</v>
      </c>
      <c r="D224" s="46">
        <v>0.7882638888888889</v>
      </c>
      <c r="E224" s="35" t="s">
        <v>37</v>
      </c>
      <c r="F224" s="35">
        <v>443.0</v>
      </c>
      <c r="G224" s="35">
        <v>3.0</v>
      </c>
      <c r="H224" s="35">
        <v>443.736968994141</v>
      </c>
      <c r="I224" s="35">
        <v>11.0452346801758</v>
      </c>
      <c r="J224" s="35">
        <v>45.2186698913574</v>
      </c>
      <c r="K224" s="35">
        <v>10.2035293579102</v>
      </c>
      <c r="L224" s="35">
        <v>43.4885787963867</v>
      </c>
      <c r="M224" s="35">
        <v>0.888449788093567</v>
      </c>
      <c r="N224" s="35">
        <v>21.5877876281738</v>
      </c>
      <c r="O224" s="35">
        <v>26.1568622589111</v>
      </c>
      <c r="P224" s="35">
        <v>26.625</v>
      </c>
      <c r="Q224" s="49">
        <v>9.99999997475243E-7</v>
      </c>
      <c r="R224" s="35">
        <v>999.509704589844</v>
      </c>
      <c r="S224" s="35">
        <v>1164.26379394531</v>
      </c>
      <c r="T224" s="47"/>
      <c r="U224" s="47"/>
      <c r="V224" s="19"/>
      <c r="W224" s="19"/>
      <c r="X224" s="19"/>
      <c r="Y224" s="19"/>
      <c r="Z224" s="19"/>
      <c r="AA224" s="19"/>
    </row>
    <row r="225" ht="15.75" customHeight="1">
      <c r="A225" s="19"/>
      <c r="B225" s="35" t="str">
        <f>"CRS25BT144A00193"</f>
        <v>CRS25BT144A00193</v>
      </c>
      <c r="C225" s="45">
        <v>45937.0</v>
      </c>
      <c r="D225" s="46">
        <v>0.7975462962962964</v>
      </c>
      <c r="E225" s="35" t="s">
        <v>37</v>
      </c>
      <c r="F225" s="35">
        <v>445.0</v>
      </c>
      <c r="G225" s="35">
        <v>3.0</v>
      </c>
      <c r="H225" s="35">
        <v>445.816558837891</v>
      </c>
      <c r="I225" s="35">
        <v>11.0225715637207</v>
      </c>
      <c r="J225" s="35">
        <v>45.1899871826172</v>
      </c>
      <c r="K225" s="35">
        <v>10.2526035308838</v>
      </c>
      <c r="L225" s="35">
        <v>43.4832534790039</v>
      </c>
      <c r="M225" s="35">
        <v>0.895016491413116</v>
      </c>
      <c r="N225" s="35">
        <v>21.6889591217041</v>
      </c>
      <c r="O225" s="35">
        <v>25.9609870910645</v>
      </c>
      <c r="P225" s="35">
        <v>26.625</v>
      </c>
      <c r="Q225" s="49">
        <v>9.99999997475243E-7</v>
      </c>
      <c r="R225" s="35">
        <v>1000.06683349609</v>
      </c>
      <c r="S225" s="35">
        <v>1405.07092285156</v>
      </c>
      <c r="T225" s="47"/>
      <c r="U225" s="47"/>
      <c r="V225" s="19"/>
      <c r="W225" s="19"/>
      <c r="X225" s="19"/>
      <c r="Y225" s="19"/>
      <c r="Z225" s="19"/>
      <c r="AA225" s="19"/>
    </row>
    <row r="226" ht="15.75" customHeight="1">
      <c r="A226" s="19"/>
      <c r="B226" s="35" t="str">
        <f>"CRS25BT144A00194"</f>
        <v>CRS25BT144A00194</v>
      </c>
      <c r="C226" s="45">
        <v>45937.0</v>
      </c>
      <c r="D226" s="46">
        <v>0.7921643518518519</v>
      </c>
      <c r="E226" s="35" t="s">
        <v>37</v>
      </c>
      <c r="F226" s="35">
        <v>442.0</v>
      </c>
      <c r="G226" s="35">
        <v>3.0</v>
      </c>
      <c r="H226" s="35">
        <v>442.898284912109</v>
      </c>
      <c r="I226" s="35">
        <v>11.0368738174438</v>
      </c>
      <c r="J226" s="35">
        <v>45.1835289001465</v>
      </c>
      <c r="K226" s="35">
        <v>10.188494682312</v>
      </c>
      <c r="L226" s="35">
        <v>43.4704360961914</v>
      </c>
      <c r="M226" s="35">
        <v>0.888132512569427</v>
      </c>
      <c r="N226" s="35">
        <v>21.5469856262207</v>
      </c>
      <c r="O226" s="35">
        <v>25.9824161529541</v>
      </c>
      <c r="P226" s="35">
        <v>26.625</v>
      </c>
      <c r="Q226" s="49">
        <v>9.99999997475243E-7</v>
      </c>
      <c r="R226" s="35">
        <v>1000.0947265625</v>
      </c>
      <c r="S226" s="35">
        <v>1237.71984863281</v>
      </c>
      <c r="T226" s="47"/>
      <c r="U226" s="47"/>
      <c r="V226" s="19"/>
      <c r="W226" s="19"/>
      <c r="X226" s="19"/>
      <c r="Y226" s="19"/>
      <c r="Z226" s="19"/>
      <c r="AA226" s="19"/>
    </row>
    <row r="227" ht="15.75" customHeight="1">
      <c r="A227" s="19"/>
      <c r="B227" s="35" t="str">
        <f>"CRS25BT144A00195"</f>
        <v>CRS25BT144A00195</v>
      </c>
      <c r="C227" s="45">
        <v>45937.0</v>
      </c>
      <c r="D227" s="46">
        <v>0.7995717592592593</v>
      </c>
      <c r="E227" s="35" t="s">
        <v>37</v>
      </c>
      <c r="F227" s="35">
        <v>447.0</v>
      </c>
      <c r="G227" s="35">
        <v>3.0</v>
      </c>
      <c r="H227" s="35">
        <v>447.555236816406</v>
      </c>
      <c r="I227" s="35">
        <v>11.124945640564</v>
      </c>
      <c r="J227" s="35">
        <v>45.2074737548828</v>
      </c>
      <c r="K227" s="35">
        <v>10.2918834686279</v>
      </c>
      <c r="L227" s="35">
        <v>43.4862289428711</v>
      </c>
      <c r="M227" s="35">
        <v>0.889894485473633</v>
      </c>
      <c r="N227" s="35">
        <v>21.7735462188721</v>
      </c>
      <c r="O227" s="35">
        <v>25.9607849121094</v>
      </c>
      <c r="P227" s="35">
        <v>26.5625</v>
      </c>
      <c r="Q227" s="49">
        <v>9.99999997475243E-7</v>
      </c>
      <c r="R227" s="35">
        <v>1000.05279541016</v>
      </c>
      <c r="S227" s="35">
        <v>1331.39831542969</v>
      </c>
      <c r="T227" s="47"/>
      <c r="U227" s="47"/>
      <c r="V227" s="19"/>
      <c r="W227" s="19"/>
      <c r="X227" s="19"/>
      <c r="Y227" s="19"/>
      <c r="Z227" s="19"/>
      <c r="AA227" s="19"/>
    </row>
    <row r="228" ht="15.75" customHeight="1">
      <c r="A228" s="19"/>
      <c r="B228" s="35" t="str">
        <f>"CRS25BT144A00197"</f>
        <v>CRS25BT144A00197</v>
      </c>
      <c r="C228" s="45">
        <v>45937.0</v>
      </c>
      <c r="D228" s="46">
        <v>0.798587962962963</v>
      </c>
      <c r="E228" s="35" t="s">
        <v>37</v>
      </c>
      <c r="F228" s="35">
        <v>445.0</v>
      </c>
      <c r="G228" s="35">
        <v>3.0</v>
      </c>
      <c r="H228" s="35">
        <v>445.630065917969</v>
      </c>
      <c r="I228" s="35">
        <v>11.0663442611694</v>
      </c>
      <c r="J228" s="35">
        <v>45.1773071289063</v>
      </c>
      <c r="K228" s="35">
        <v>10.2480001449585</v>
      </c>
      <c r="L228" s="35">
        <v>43.4845886230469</v>
      </c>
      <c r="M228" s="35">
        <v>0.891353487968445</v>
      </c>
      <c r="N228" s="35">
        <v>21.6798858642578</v>
      </c>
      <c r="O228" s="35">
        <v>26.0608005523682</v>
      </c>
      <c r="P228" s="35">
        <v>26.625</v>
      </c>
      <c r="Q228" s="49">
        <v>9.99999997475243E-7</v>
      </c>
      <c r="R228" s="35">
        <v>1000.00262451172</v>
      </c>
      <c r="S228" s="35">
        <v>1214.26818847656</v>
      </c>
      <c r="T228" s="47"/>
      <c r="U228" s="47"/>
      <c r="V228" s="19"/>
      <c r="W228" s="19"/>
      <c r="X228" s="19"/>
      <c r="Y228" s="19"/>
      <c r="Z228" s="19"/>
      <c r="AA228" s="19"/>
    </row>
    <row r="229" ht="15.75" customHeight="1">
      <c r="A229" s="19"/>
      <c r="B229" s="35" t="str">
        <f>"CRS25BT144A00198"</f>
        <v>CRS25BT144A00198</v>
      </c>
      <c r="C229" s="45">
        <v>45938.0</v>
      </c>
      <c r="D229" s="46">
        <v>0.14086805555555557</v>
      </c>
      <c r="E229" s="35" t="s">
        <v>37</v>
      </c>
      <c r="F229" s="35">
        <v>465.0</v>
      </c>
      <c r="G229" s="35">
        <v>3.0</v>
      </c>
      <c r="H229" s="35">
        <v>465.774505615234</v>
      </c>
      <c r="I229" s="35">
        <v>11.2549257278442</v>
      </c>
      <c r="J229" s="35">
        <v>49.7845039367676</v>
      </c>
      <c r="K229" s="35">
        <v>10.7853221893311</v>
      </c>
      <c r="L229" s="35">
        <v>43.185962677002</v>
      </c>
      <c r="M229" s="35">
        <v>0.831263840198517</v>
      </c>
      <c r="N229" s="35">
        <v>22.659912109375</v>
      </c>
      <c r="O229" s="35">
        <v>23.0103321075439</v>
      </c>
      <c r="P229" s="35">
        <v>22.5625</v>
      </c>
      <c r="Q229" s="35">
        <v>0.454376757144928</v>
      </c>
      <c r="R229" s="35">
        <v>1000.07061767578</v>
      </c>
      <c r="S229" s="35">
        <v>528.831726074219</v>
      </c>
      <c r="T229" s="47"/>
      <c r="U229" s="47"/>
      <c r="V229" s="19"/>
      <c r="W229" s="19"/>
      <c r="X229" s="19"/>
      <c r="Y229" s="19"/>
      <c r="Z229" s="19"/>
      <c r="AA229" s="19"/>
    </row>
    <row r="230" ht="15.75" customHeight="1">
      <c r="A230" s="19"/>
      <c r="B230" s="35" t="str">
        <f>"CRS25BT144A00200"</f>
        <v>CRS25BT144A00200</v>
      </c>
      <c r="C230" s="45">
        <v>45937.0</v>
      </c>
      <c r="D230" s="46">
        <v>0.8072685185185186</v>
      </c>
      <c r="E230" s="35" t="s">
        <v>37</v>
      </c>
      <c r="F230" s="35">
        <v>448.0</v>
      </c>
      <c r="G230" s="35">
        <v>3.0</v>
      </c>
      <c r="H230" s="35">
        <v>448.731018066406</v>
      </c>
      <c r="I230" s="35">
        <v>11.1596803665161</v>
      </c>
      <c r="J230" s="35">
        <v>45.2027626037598</v>
      </c>
      <c r="K230" s="35">
        <v>10.3191385269165</v>
      </c>
      <c r="L230" s="35">
        <v>43.4853172302246</v>
      </c>
      <c r="M230" s="35">
        <v>0.889547944068909</v>
      </c>
      <c r="N230" s="35">
        <v>21.8307476043701</v>
      </c>
      <c r="O230" s="35">
        <v>25.9809722900391</v>
      </c>
      <c r="P230" s="35">
        <v>26.5625</v>
      </c>
      <c r="Q230" s="49">
        <v>9.99999997475243E-7</v>
      </c>
      <c r="R230" s="35">
        <v>1000.12292480469</v>
      </c>
      <c r="S230" s="35">
        <v>1367.75793457031</v>
      </c>
      <c r="T230" s="47"/>
      <c r="U230" s="47"/>
      <c r="V230" s="19"/>
      <c r="W230" s="19"/>
      <c r="X230" s="19"/>
      <c r="Y230" s="19"/>
      <c r="Z230" s="19"/>
      <c r="AA230" s="19"/>
    </row>
    <row r="231" ht="15.75" customHeight="1">
      <c r="A231" s="19"/>
      <c r="B231" s="35" t="str">
        <f>"CRS25BT144A00201"</f>
        <v>CRS25BT144A00201</v>
      </c>
      <c r="C231" s="45">
        <v>45937.0</v>
      </c>
      <c r="D231" s="46">
        <v>0.7626157407407407</v>
      </c>
      <c r="E231" s="35" t="s">
        <v>37</v>
      </c>
      <c r="F231" s="35">
        <v>449.0</v>
      </c>
      <c r="G231" s="35">
        <v>3.0</v>
      </c>
      <c r="H231" s="35">
        <v>449.438568115234</v>
      </c>
      <c r="I231" s="35">
        <v>11.2380971908569</v>
      </c>
      <c r="J231" s="35">
        <v>49.815315246582</v>
      </c>
      <c r="K231" s="35">
        <v>10.6769905090332</v>
      </c>
      <c r="L231" s="35">
        <v>42.094123840332</v>
      </c>
      <c r="M231" s="35">
        <v>0.802813529968262</v>
      </c>
      <c r="N231" s="35">
        <v>21.8651695251465</v>
      </c>
      <c r="O231" s="35">
        <v>26.2610301971436</v>
      </c>
      <c r="P231" s="35">
        <v>26.5625</v>
      </c>
      <c r="Q231" s="35">
        <v>0.626468002796173</v>
      </c>
      <c r="R231" s="35">
        <v>1000.38513183594</v>
      </c>
      <c r="S231" s="35">
        <v>516.70947265625</v>
      </c>
      <c r="T231" s="19"/>
      <c r="U231" s="19"/>
      <c r="V231" s="19"/>
      <c r="W231" s="19"/>
      <c r="X231" s="19"/>
      <c r="Y231" s="19"/>
      <c r="Z231" s="19"/>
      <c r="AA231" s="19"/>
    </row>
    <row r="232" ht="15.75" customHeight="1">
      <c r="A232" s="19"/>
      <c r="B232" s="35" t="str">
        <f>"CRS25BT144A00202"</f>
        <v>CRS25BT144A00202</v>
      </c>
      <c r="C232" s="45">
        <v>45937.0</v>
      </c>
      <c r="D232" s="46">
        <v>0.8505092592592592</v>
      </c>
      <c r="E232" s="35" t="s">
        <v>37</v>
      </c>
      <c r="F232" s="35">
        <v>452.0</v>
      </c>
      <c r="G232" s="35">
        <v>3.0</v>
      </c>
      <c r="H232" s="35">
        <v>452.087219238281</v>
      </c>
      <c r="I232" s="35">
        <v>11.2881917953491</v>
      </c>
      <c r="J232" s="35">
        <v>49.8233795166016</v>
      </c>
      <c r="K232" s="35">
        <v>10.6514616012573</v>
      </c>
      <c r="L232" s="35">
        <v>42.4436798095703</v>
      </c>
      <c r="M232" s="35">
        <v>0.803830862045288</v>
      </c>
      <c r="N232" s="35">
        <v>21.994026184082</v>
      </c>
      <c r="O232" s="35">
        <v>25.7254905700684</v>
      </c>
      <c r="P232" s="35">
        <v>26.625</v>
      </c>
      <c r="Q232" s="35">
        <v>0.479874014854431</v>
      </c>
      <c r="R232" s="35">
        <v>1000.09912109375</v>
      </c>
      <c r="S232" s="35">
        <v>496.388580322266</v>
      </c>
      <c r="T232" s="47"/>
      <c r="U232" s="47"/>
      <c r="V232" s="19"/>
      <c r="W232" s="19"/>
      <c r="X232" s="19"/>
      <c r="Y232" s="19"/>
      <c r="Z232" s="19"/>
      <c r="AA232" s="19"/>
    </row>
    <row r="233" ht="15.75" customHeight="1">
      <c r="A233" s="19"/>
      <c r="B233" s="35" t="str">
        <f>"CRS25BT144A00203"</f>
        <v>CRS25BT144A00203</v>
      </c>
      <c r="C233" s="45">
        <v>45945.0</v>
      </c>
      <c r="D233" s="35" t="s">
        <v>45</v>
      </c>
      <c r="E233" s="35" t="s">
        <v>37</v>
      </c>
      <c r="F233" s="35">
        <v>445.0</v>
      </c>
      <c r="G233" s="35">
        <v>3.0</v>
      </c>
      <c r="H233" s="35">
        <v>445.839080810547</v>
      </c>
      <c r="I233" s="35">
        <v>11.1988649368286</v>
      </c>
      <c r="J233" s="35">
        <v>50.024169921875</v>
      </c>
      <c r="K233" s="35">
        <v>10.6457166671753</v>
      </c>
      <c r="L233" s="35">
        <v>41.8796653747559</v>
      </c>
      <c r="M233" s="35">
        <v>0.795837223529816</v>
      </c>
      <c r="N233" s="35">
        <v>21.690055847168</v>
      </c>
      <c r="O233" s="35">
        <v>22.1764736175537</v>
      </c>
      <c r="P233" s="35">
        <v>22.5625</v>
      </c>
      <c r="Q233" s="35">
        <v>0.566962659358978</v>
      </c>
      <c r="R233" s="35">
        <v>999.647338867188</v>
      </c>
      <c r="S233" s="35">
        <v>311.999572753906</v>
      </c>
      <c r="T233" s="47"/>
      <c r="U233" s="47"/>
      <c r="V233" s="19"/>
      <c r="W233" s="19"/>
      <c r="X233" s="19"/>
      <c r="Y233" s="19"/>
      <c r="Z233" s="19"/>
      <c r="AA233" s="19"/>
    </row>
    <row r="234" ht="15.75" customHeight="1">
      <c r="A234" s="19"/>
      <c r="B234" s="35" t="str">
        <f>"CRS25BT144A00204"</f>
        <v>CRS25BT144A00204</v>
      </c>
      <c r="C234" s="45">
        <v>45937.0</v>
      </c>
      <c r="D234" s="46">
        <v>0.8109143518518519</v>
      </c>
      <c r="E234" s="35" t="s">
        <v>37</v>
      </c>
      <c r="F234" s="35">
        <v>444.0</v>
      </c>
      <c r="G234" s="35">
        <v>3.0</v>
      </c>
      <c r="H234" s="35">
        <v>444.842041015625</v>
      </c>
      <c r="I234" s="35">
        <v>11.1387348175049</v>
      </c>
      <c r="J234" s="35">
        <v>45.1923828125</v>
      </c>
      <c r="K234" s="35">
        <v>10.2320547103882</v>
      </c>
      <c r="L234" s="35">
        <v>43.4753379821777</v>
      </c>
      <c r="M234" s="35">
        <v>0.883699715137482</v>
      </c>
      <c r="N234" s="35">
        <v>21.6415481567383</v>
      </c>
      <c r="O234" s="35">
        <v>26.0584526062012</v>
      </c>
      <c r="P234" s="35">
        <v>26.625</v>
      </c>
      <c r="Q234" s="49">
        <v>9.99999997475243E-7</v>
      </c>
      <c r="R234" s="35">
        <v>1000.04577636719</v>
      </c>
      <c r="S234" s="35">
        <v>984.045593261719</v>
      </c>
      <c r="T234" s="47"/>
      <c r="U234" s="47"/>
      <c r="V234" s="19"/>
      <c r="W234" s="19"/>
      <c r="X234" s="19"/>
      <c r="Y234" s="19"/>
      <c r="Z234" s="19"/>
      <c r="AA234" s="19"/>
    </row>
    <row r="235" ht="15.75" customHeight="1">
      <c r="A235" s="19"/>
      <c r="B235" s="35" t="str">
        <f>"CRS25BT144A00205"</f>
        <v>CRS25BT144A00205</v>
      </c>
      <c r="C235" s="45">
        <v>45937.0</v>
      </c>
      <c r="D235" s="46">
        <v>0.7665625</v>
      </c>
      <c r="E235" s="35" t="s">
        <v>37</v>
      </c>
      <c r="F235" s="35">
        <v>449.0</v>
      </c>
      <c r="G235" s="35">
        <v>3.0</v>
      </c>
      <c r="H235" s="35">
        <v>449.769317626953</v>
      </c>
      <c r="I235" s="35">
        <v>11.2195405960083</v>
      </c>
      <c r="J235" s="35">
        <v>45.2324371337891</v>
      </c>
      <c r="K235" s="35">
        <v>10.3357410430908</v>
      </c>
      <c r="L235" s="35">
        <v>43.5159225463867</v>
      </c>
      <c r="M235" s="35">
        <v>0.886267364025116</v>
      </c>
      <c r="N235" s="35">
        <v>21.8812618255615</v>
      </c>
      <c r="O235" s="35">
        <v>26.3039207458496</v>
      </c>
      <c r="P235" s="35">
        <v>26.5625</v>
      </c>
      <c r="Q235" s="49">
        <v>9.99999997475243E-7</v>
      </c>
      <c r="R235" s="35">
        <v>1000.61437988281</v>
      </c>
      <c r="S235" s="35">
        <v>1091.05749511719</v>
      </c>
      <c r="T235" s="47"/>
      <c r="U235" s="47"/>
      <c r="V235" s="19"/>
      <c r="W235" s="19"/>
      <c r="X235" s="19"/>
      <c r="Y235" s="19"/>
      <c r="Z235" s="19"/>
      <c r="AA235" s="19"/>
    </row>
    <row r="236" ht="15.75" customHeight="1">
      <c r="A236" s="19"/>
      <c r="B236" s="35" t="str">
        <f>"CRS25BT144A00206"</f>
        <v>CRS25BT144A00206</v>
      </c>
      <c r="C236" s="45">
        <v>45937.0</v>
      </c>
      <c r="D236" s="46">
        <v>0.7703009259259259</v>
      </c>
      <c r="E236" s="35" t="s">
        <v>37</v>
      </c>
      <c r="F236" s="35">
        <v>451.0</v>
      </c>
      <c r="G236" s="35">
        <v>3.0</v>
      </c>
      <c r="H236" s="35">
        <v>451.462249755859</v>
      </c>
      <c r="I236" s="35">
        <v>11.2400426864624</v>
      </c>
      <c r="J236" s="35">
        <v>45.1899948120117</v>
      </c>
      <c r="K236" s="35">
        <v>10.385308265686</v>
      </c>
      <c r="L236" s="35">
        <v>43.4712409973145</v>
      </c>
      <c r="M236" s="35">
        <v>0.888814628124237</v>
      </c>
      <c r="N236" s="35">
        <v>21.9636211395264</v>
      </c>
      <c r="O236" s="35">
        <v>25.9611186981201</v>
      </c>
      <c r="P236" s="35">
        <v>26.5625</v>
      </c>
      <c r="Q236" s="49">
        <v>9.99999997475243E-7</v>
      </c>
      <c r="R236" s="35">
        <v>1000.07574462891</v>
      </c>
      <c r="S236" s="35">
        <v>1212.86706542969</v>
      </c>
      <c r="T236" s="47"/>
      <c r="U236" s="47"/>
      <c r="V236" s="19"/>
      <c r="W236" s="19"/>
      <c r="X236" s="19"/>
      <c r="Y236" s="19"/>
      <c r="Z236" s="19"/>
      <c r="AA236" s="19"/>
    </row>
    <row r="237" ht="15.75" customHeight="1">
      <c r="A237" s="19"/>
      <c r="B237" s="35" t="str">
        <f>"CRS25BT144A00207"</f>
        <v>CRS25BT144A00207</v>
      </c>
      <c r="C237" s="45">
        <v>45937.0</v>
      </c>
      <c r="D237" s="46">
        <v>0.769375</v>
      </c>
      <c r="E237" s="35" t="s">
        <v>37</v>
      </c>
      <c r="F237" s="35">
        <v>454.0</v>
      </c>
      <c r="G237" s="35">
        <v>3.0</v>
      </c>
      <c r="H237" s="35">
        <v>454.347808837891</v>
      </c>
      <c r="I237" s="35">
        <v>11.238676071167</v>
      </c>
      <c r="J237" s="35">
        <v>45.1659088134766</v>
      </c>
      <c r="K237" s="35">
        <v>10.4545803070068</v>
      </c>
      <c r="L237" s="35">
        <v>43.4592132568359</v>
      </c>
      <c r="M237" s="35">
        <v>0.895081400871277</v>
      </c>
      <c r="N237" s="35">
        <v>22.10400390625</v>
      </c>
      <c r="O237" s="35">
        <v>25.8454284667969</v>
      </c>
      <c r="P237" s="35">
        <v>26.5625</v>
      </c>
      <c r="Q237" s="49">
        <v>9.99999997475243E-7</v>
      </c>
      <c r="R237" s="35">
        <v>999.924926757812</v>
      </c>
      <c r="S237" s="35">
        <v>1290.32238769531</v>
      </c>
      <c r="T237" s="47"/>
      <c r="U237" s="47"/>
      <c r="V237" s="19"/>
      <c r="W237" s="19"/>
      <c r="X237" s="19"/>
      <c r="Y237" s="19"/>
      <c r="Z237" s="19"/>
      <c r="AA237" s="19"/>
    </row>
    <row r="238" ht="15.75" customHeight="1">
      <c r="A238" s="19"/>
      <c r="B238" s="35" t="str">
        <f>"CRS25BT144A00208"</f>
        <v>CRS25BT144A00208</v>
      </c>
      <c r="C238" s="45">
        <v>45937.0</v>
      </c>
      <c r="D238" s="46">
        <v>0.7631018518518519</v>
      </c>
      <c r="E238" s="35" t="s">
        <v>37</v>
      </c>
      <c r="F238" s="35">
        <v>463.0</v>
      </c>
      <c r="G238" s="35">
        <v>3.0</v>
      </c>
      <c r="H238" s="35">
        <v>463.777984619141</v>
      </c>
      <c r="I238" s="35">
        <v>11.3388042449951</v>
      </c>
      <c r="J238" s="35">
        <v>50.1657447814941</v>
      </c>
      <c r="K238" s="35">
        <v>10.8095293045044</v>
      </c>
      <c r="L238" s="35">
        <v>42.9045486450195</v>
      </c>
      <c r="M238" s="35">
        <v>0.81533408164978</v>
      </c>
      <c r="N238" s="35">
        <v>22.5627822875977</v>
      </c>
      <c r="O238" s="35">
        <v>25.9215679168701</v>
      </c>
      <c r="P238" s="35">
        <v>26.5</v>
      </c>
      <c r="Q238" s="35">
        <v>0.493061929941177</v>
      </c>
      <c r="R238" s="35">
        <v>999.714416503906</v>
      </c>
      <c r="S238" s="35">
        <v>559.808044433594</v>
      </c>
      <c r="T238" s="47"/>
      <c r="U238" s="47"/>
      <c r="V238" s="19"/>
      <c r="W238" s="19"/>
      <c r="X238" s="19"/>
      <c r="Y238" s="19"/>
      <c r="Z238" s="19"/>
      <c r="AA238" s="19"/>
    </row>
    <row r="239" ht="15.75" customHeight="1">
      <c r="A239" s="19"/>
      <c r="B239" s="35" t="str">
        <f>"CRS25BT144A00209"</f>
        <v>CRS25BT144A00209</v>
      </c>
      <c r="C239" s="45">
        <v>45937.0</v>
      </c>
      <c r="D239" s="46">
        <v>0.7471875</v>
      </c>
      <c r="E239" s="35" t="s">
        <v>37</v>
      </c>
      <c r="F239" s="35">
        <v>444.0</v>
      </c>
      <c r="G239" s="35">
        <v>3.0</v>
      </c>
      <c r="H239" s="35">
        <v>444.569061279297</v>
      </c>
      <c r="I239" s="35">
        <v>11.3318634033203</v>
      </c>
      <c r="J239" s="35">
        <v>49.7296867370605</v>
      </c>
      <c r="K239" s="35">
        <v>10.7556991577148</v>
      </c>
      <c r="L239" s="35">
        <v>41.3333511352539</v>
      </c>
      <c r="M239" s="35">
        <v>0.788900434970856</v>
      </c>
      <c r="N239" s="35">
        <v>21.6282691955566</v>
      </c>
      <c r="O239" s="35">
        <v>25.8838806152344</v>
      </c>
      <c r="P239" s="35">
        <v>26.5625</v>
      </c>
      <c r="Q239" s="35">
        <v>0.780096232891083</v>
      </c>
      <c r="R239" s="35">
        <v>999.555236816406</v>
      </c>
      <c r="S239" s="35">
        <v>504.244201660156</v>
      </c>
      <c r="T239" s="47"/>
      <c r="U239" s="47"/>
      <c r="V239" s="19"/>
      <c r="W239" s="19"/>
      <c r="X239" s="19"/>
      <c r="Y239" s="19"/>
      <c r="Z239" s="19"/>
      <c r="AA239" s="19"/>
    </row>
    <row r="240" ht="15.75" customHeight="1">
      <c r="A240" s="19"/>
      <c r="B240" s="35" t="str">
        <f>"CRS25BT144A00210"</f>
        <v>CRS25BT144A00210</v>
      </c>
      <c r="C240" s="45">
        <v>45938.0</v>
      </c>
      <c r="D240" s="46">
        <v>0.7325810185185185</v>
      </c>
      <c r="E240" s="35" t="s">
        <v>37</v>
      </c>
      <c r="F240" s="35">
        <v>450.0</v>
      </c>
      <c r="G240" s="35">
        <v>3.0</v>
      </c>
      <c r="H240" s="35">
        <v>450.169952392578</v>
      </c>
      <c r="I240" s="35">
        <v>11.2379999160767</v>
      </c>
      <c r="J240" s="35">
        <v>49.8254432678223</v>
      </c>
      <c r="K240" s="35">
        <v>10.675329208374</v>
      </c>
      <c r="L240" s="35">
        <v>42.1691856384277</v>
      </c>
      <c r="M240" s="35">
        <v>0.803963482379913</v>
      </c>
      <c r="N240" s="35">
        <v>21.9007511138916</v>
      </c>
      <c r="O240" s="35">
        <v>21.7450981140137</v>
      </c>
      <c r="P240" s="35">
        <v>22.0625</v>
      </c>
      <c r="Q240" s="35">
        <v>0.44759926199913</v>
      </c>
      <c r="R240" s="35">
        <v>1000.17730712891</v>
      </c>
      <c r="S240" s="35">
        <v>660.51416015625</v>
      </c>
      <c r="T240" s="47"/>
      <c r="U240" s="47"/>
      <c r="V240" s="19"/>
      <c r="W240" s="19"/>
      <c r="X240" s="19"/>
      <c r="Y240" s="19"/>
      <c r="Z240" s="19"/>
      <c r="AA240" s="19"/>
    </row>
    <row r="241" ht="15.75" customHeight="1">
      <c r="A241" s="19"/>
      <c r="B241" s="35" t="str">
        <f>"CRS25BT144A00211"</f>
        <v>CRS25BT144A00211</v>
      </c>
      <c r="C241" s="45">
        <v>45938.0</v>
      </c>
      <c r="D241" s="46">
        <v>0.15927083333333333</v>
      </c>
      <c r="E241" s="35" t="s">
        <v>37</v>
      </c>
      <c r="F241" s="35">
        <v>334.0</v>
      </c>
      <c r="G241" s="35">
        <v>1.0</v>
      </c>
      <c r="H241" s="35">
        <v>334.101776123047</v>
      </c>
      <c r="I241" s="35">
        <v>11.1952724456787</v>
      </c>
      <c r="J241" s="35">
        <v>39.2479476928711</v>
      </c>
      <c r="K241" s="35">
        <v>10.5816679000854</v>
      </c>
      <c r="L241" s="35">
        <v>31.5736446380615</v>
      </c>
      <c r="M241" s="35">
        <v>0.760373830795288</v>
      </c>
      <c r="N241" s="35">
        <v>16.2540397644043</v>
      </c>
      <c r="O241" s="35">
        <v>22.3921279907227</v>
      </c>
      <c r="P241" s="35">
        <v>22.5</v>
      </c>
      <c r="Q241" s="35">
        <v>0.129315480589867</v>
      </c>
      <c r="R241" s="35">
        <v>999.993347167969</v>
      </c>
      <c r="S241" s="35">
        <v>357.159515380859</v>
      </c>
      <c r="T241" s="47"/>
      <c r="U241" s="47"/>
      <c r="V241" s="19"/>
      <c r="W241" s="19"/>
      <c r="X241" s="19"/>
      <c r="Y241" s="19"/>
      <c r="Z241" s="19"/>
      <c r="AA241" s="19"/>
    </row>
    <row r="242" ht="15.75" customHeight="1">
      <c r="A242" s="19"/>
      <c r="B242" s="35" t="str">
        <f>"CRS25BT144A00212"</f>
        <v>CRS25BT144A00212</v>
      </c>
      <c r="C242" s="45">
        <v>45938.0</v>
      </c>
      <c r="D242" s="46">
        <v>0.7339351851851852</v>
      </c>
      <c r="E242" s="35" t="s">
        <v>37</v>
      </c>
      <c r="F242" s="35">
        <v>443.0</v>
      </c>
      <c r="G242" s="35">
        <v>3.0</v>
      </c>
      <c r="H242" s="35">
        <v>443.241485595703</v>
      </c>
      <c r="I242" s="35">
        <v>11.2553586959839</v>
      </c>
      <c r="J242" s="35">
        <v>49.5872116088867</v>
      </c>
      <c r="K242" s="35">
        <v>10.6785306930542</v>
      </c>
      <c r="L242" s="35">
        <v>41.5077209472656</v>
      </c>
      <c r="M242" s="35">
        <v>0.794166147708893</v>
      </c>
      <c r="N242" s="35">
        <v>21.5636825561523</v>
      </c>
      <c r="O242" s="35">
        <v>21.778190612793</v>
      </c>
      <c r="P242" s="35">
        <v>22.0625</v>
      </c>
      <c r="Q242" s="35">
        <v>0.519115924835205</v>
      </c>
      <c r="R242" s="35">
        <v>1000.24664306641</v>
      </c>
      <c r="S242" s="35">
        <v>627.952270507812</v>
      </c>
      <c r="T242" s="47"/>
      <c r="U242" s="47"/>
      <c r="V242" s="19"/>
      <c r="W242" s="19"/>
      <c r="X242" s="19"/>
      <c r="Y242" s="19"/>
      <c r="Z242" s="19"/>
      <c r="AA242" s="19"/>
    </row>
    <row r="243" ht="15.75" customHeight="1">
      <c r="A243" s="19"/>
      <c r="B243" s="35" t="str">
        <f>"CRS25BT144A00213"</f>
        <v>CRS25BT144A00213</v>
      </c>
      <c r="C243" s="45">
        <v>45938.0</v>
      </c>
      <c r="D243" s="46">
        <v>0.1535300925925926</v>
      </c>
      <c r="E243" s="35" t="s">
        <v>37</v>
      </c>
      <c r="F243" s="35">
        <v>459.0</v>
      </c>
      <c r="G243" s="35">
        <v>3.0</v>
      </c>
      <c r="H243" s="35">
        <v>459.838348388672</v>
      </c>
      <c r="I243" s="35">
        <v>11.1795644760132</v>
      </c>
      <c r="J243" s="35">
        <v>49.5006942749023</v>
      </c>
      <c r="K243" s="35">
        <v>10.8531408309937</v>
      </c>
      <c r="L243" s="35">
        <v>42.3691520690918</v>
      </c>
      <c r="M243" s="35">
        <v>0.830938756465912</v>
      </c>
      <c r="N243" s="35">
        <v>22.3711185455322</v>
      </c>
      <c r="O243" s="35">
        <v>23.3137264251709</v>
      </c>
      <c r="P243" s="35">
        <v>22.5625</v>
      </c>
      <c r="Q243" s="35">
        <v>0.53818541765213</v>
      </c>
      <c r="R243" s="35">
        <v>1000.22454833984</v>
      </c>
      <c r="S243" s="35">
        <v>587.164245605469</v>
      </c>
      <c r="T243" s="47"/>
      <c r="U243" s="47"/>
      <c r="V243" s="19"/>
      <c r="W243" s="19"/>
      <c r="X243" s="19"/>
      <c r="Y243" s="19"/>
      <c r="Z243" s="19"/>
      <c r="AA243" s="19"/>
    </row>
    <row r="244" ht="15.75" customHeight="1">
      <c r="A244" s="19"/>
      <c r="B244" s="35" t="str">
        <f>"CRS25BT144A00214"</f>
        <v>CRS25BT144A00214</v>
      </c>
      <c r="C244" s="45">
        <v>45938.0</v>
      </c>
      <c r="D244" s="46">
        <v>0.7522685185185186</v>
      </c>
      <c r="E244" s="35" t="s">
        <v>37</v>
      </c>
      <c r="F244" s="35">
        <v>448.0</v>
      </c>
      <c r="G244" s="35">
        <v>3.0</v>
      </c>
      <c r="H244" s="35">
        <v>448.999114990234</v>
      </c>
      <c r="I244" s="35">
        <v>11.2389497756958</v>
      </c>
      <c r="J244" s="35">
        <v>49.7969665527344</v>
      </c>
      <c r="K244" s="35">
        <v>10.7331562042236</v>
      </c>
      <c r="L244" s="35">
        <v>41.8329048156738</v>
      </c>
      <c r="M244" s="35">
        <v>0.80226320028305</v>
      </c>
      <c r="N244" s="35">
        <v>21.8437900543213</v>
      </c>
      <c r="O244" s="35">
        <v>21.4705829620361</v>
      </c>
      <c r="P244" s="35">
        <v>22.125</v>
      </c>
      <c r="Q244" s="35">
        <v>0.558949410915375</v>
      </c>
      <c r="R244" s="35">
        <v>1000.03521728516</v>
      </c>
      <c r="S244" s="35">
        <v>552.446411132812</v>
      </c>
      <c r="T244" s="47"/>
      <c r="U244" s="47"/>
      <c r="V244" s="19"/>
      <c r="W244" s="19"/>
      <c r="X244" s="19"/>
      <c r="Y244" s="19"/>
      <c r="Z244" s="19"/>
      <c r="AA244" s="19"/>
    </row>
    <row r="245" ht="15.75" customHeight="1">
      <c r="A245" s="19"/>
      <c r="B245" s="35" t="str">
        <f>"CRS25BT144A00216"</f>
        <v>CRS25BT144A00216</v>
      </c>
      <c r="C245" s="45">
        <v>45938.0</v>
      </c>
      <c r="D245" s="46">
        <v>0.8737847222222223</v>
      </c>
      <c r="E245" s="35" t="s">
        <v>37</v>
      </c>
      <c r="F245" s="35">
        <v>459.0</v>
      </c>
      <c r="G245" s="35">
        <v>3.0</v>
      </c>
      <c r="H245" s="35">
        <v>459.225982666016</v>
      </c>
      <c r="I245" s="35">
        <v>11.2853860855103</v>
      </c>
      <c r="J245" s="35">
        <v>49.8188858032227</v>
      </c>
      <c r="K245" s="35">
        <v>10.7972955703735</v>
      </c>
      <c r="L245" s="35">
        <v>42.5315742492676</v>
      </c>
      <c r="M245" s="35">
        <v>0.816800534725189</v>
      </c>
      <c r="N245" s="35">
        <v>22.3413276672363</v>
      </c>
      <c r="O245" s="35">
        <v>21.7057952880859</v>
      </c>
      <c r="P245" s="35">
        <v>22.125</v>
      </c>
      <c r="Q245" s="35">
        <v>0.441289365291595</v>
      </c>
      <c r="R245" s="35">
        <v>1000.49688720703</v>
      </c>
      <c r="S245" s="35">
        <v>489.743743896484</v>
      </c>
      <c r="T245" s="47"/>
      <c r="U245" s="47"/>
      <c r="V245" s="19"/>
      <c r="W245" s="19"/>
      <c r="X245" s="19"/>
      <c r="Y245" s="19"/>
      <c r="Z245" s="19"/>
      <c r="AA245" s="19"/>
    </row>
    <row r="246" ht="15.75" customHeight="1">
      <c r="A246" s="19"/>
      <c r="B246" s="35" t="str">
        <f>"CRS25BT144A00217"</f>
        <v>CRS25BT144A00217</v>
      </c>
      <c r="C246" s="45">
        <v>45938.0</v>
      </c>
      <c r="D246" s="46">
        <v>0.11322916666666666</v>
      </c>
      <c r="E246" s="35" t="s">
        <v>37</v>
      </c>
      <c r="F246" s="35">
        <v>0.0</v>
      </c>
      <c r="G246" s="35">
        <v>1.0</v>
      </c>
      <c r="H246" s="35">
        <v>0.0</v>
      </c>
      <c r="I246" s="35">
        <v>0.0</v>
      </c>
      <c r="J246" s="35">
        <v>0.0</v>
      </c>
      <c r="K246" s="35">
        <v>0.0</v>
      </c>
      <c r="L246" s="35">
        <v>0.0</v>
      </c>
      <c r="M246" s="35">
        <v>0.0</v>
      </c>
      <c r="N246" s="35">
        <v>0.0</v>
      </c>
      <c r="O246" s="35">
        <v>22.4509811401367</v>
      </c>
      <c r="P246" s="35">
        <v>22.75</v>
      </c>
      <c r="Q246" s="49">
        <v>9.99999997475243E-7</v>
      </c>
      <c r="R246" s="35">
        <v>0.0</v>
      </c>
      <c r="S246" s="35">
        <v>10.0</v>
      </c>
      <c r="T246" s="47"/>
      <c r="U246" s="47"/>
      <c r="V246" s="19"/>
      <c r="W246" s="19"/>
      <c r="X246" s="19"/>
      <c r="Y246" s="19"/>
      <c r="Z246" s="19"/>
      <c r="AA246" s="19"/>
    </row>
    <row r="247" ht="15.75" customHeight="1">
      <c r="A247" s="19"/>
      <c r="B247" s="35" t="str">
        <f>"CRS25BT144A00218"</f>
        <v>CRS25BT144A00218</v>
      </c>
      <c r="C247" s="45">
        <v>45945.0</v>
      </c>
      <c r="D247" s="46">
        <v>0.9093402777777778</v>
      </c>
      <c r="E247" s="35" t="s">
        <v>37</v>
      </c>
      <c r="F247" s="35">
        <v>0.0</v>
      </c>
      <c r="G247" s="35">
        <v>1.0</v>
      </c>
      <c r="H247" s="35">
        <v>0.0</v>
      </c>
      <c r="I247" s="35">
        <v>-5.36390495300293</v>
      </c>
      <c r="J247" s="35">
        <v>-2.07081365585327</v>
      </c>
      <c r="K247" s="35">
        <v>0.0</v>
      </c>
      <c r="L247" s="35">
        <v>0.0</v>
      </c>
      <c r="M247" s="35">
        <v>0.0</v>
      </c>
      <c r="N247" s="35">
        <v>0.0</v>
      </c>
      <c r="O247" s="35">
        <v>22.3333396911621</v>
      </c>
      <c r="P247" s="35">
        <v>22.75</v>
      </c>
      <c r="Q247" s="49">
        <v>9.99999997475243E-7</v>
      </c>
      <c r="R247" s="35">
        <v>998.660766601563</v>
      </c>
      <c r="S247" s="35">
        <v>2.47193193435669</v>
      </c>
      <c r="T247" s="47"/>
      <c r="U247" s="47"/>
      <c r="V247" s="19"/>
      <c r="W247" s="19"/>
      <c r="X247" s="19"/>
      <c r="Y247" s="19"/>
      <c r="Z247" s="19"/>
      <c r="AA247" s="19"/>
    </row>
    <row r="248" ht="15.75" customHeight="1">
      <c r="A248" s="19"/>
      <c r="B248" s="35" t="str">
        <f>"CRS25BT144A00219"</f>
        <v>CRS25BT144A00219</v>
      </c>
      <c r="C248" s="45">
        <v>45938.0</v>
      </c>
      <c r="D248" s="46">
        <v>0.8096875</v>
      </c>
      <c r="E248" s="35" t="s">
        <v>37</v>
      </c>
      <c r="F248" s="35">
        <v>453.0</v>
      </c>
      <c r="G248" s="35">
        <v>3.0</v>
      </c>
      <c r="H248" s="35">
        <v>453.792816162109</v>
      </c>
      <c r="I248" s="35">
        <v>11.2993717193604</v>
      </c>
      <c r="J248" s="35">
        <v>49.7953987121582</v>
      </c>
      <c r="K248" s="35">
        <v>10.8307886123657</v>
      </c>
      <c r="L248" s="35">
        <v>41.8984107971191</v>
      </c>
      <c r="M248" s="35">
        <v>0.806518077850342</v>
      </c>
      <c r="N248" s="35">
        <v>22.0770034790039</v>
      </c>
      <c r="O248" s="35">
        <v>21.8823528289795</v>
      </c>
      <c r="P248" s="35">
        <v>22.3125</v>
      </c>
      <c r="Q248" s="35">
        <v>0.601810097694397</v>
      </c>
      <c r="R248" s="35">
        <v>1000.58666992187</v>
      </c>
      <c r="S248" s="35">
        <v>428.894348144531</v>
      </c>
      <c r="T248" s="47"/>
      <c r="U248" s="47"/>
      <c r="V248" s="19"/>
      <c r="W248" s="19"/>
      <c r="X248" s="19"/>
      <c r="Y248" s="19"/>
      <c r="Z248" s="19"/>
      <c r="AA248" s="19"/>
    </row>
    <row r="249" ht="15.75" customHeight="1">
      <c r="A249" s="19"/>
      <c r="B249" s="35" t="str">
        <f>"CRS25BT144A00220"</f>
        <v>CRS25BT144A00220</v>
      </c>
      <c r="C249" s="45">
        <v>45937.0</v>
      </c>
      <c r="D249" s="46">
        <v>0.7731828703703704</v>
      </c>
      <c r="E249" s="35" t="s">
        <v>37</v>
      </c>
      <c r="F249" s="35">
        <v>443.0</v>
      </c>
      <c r="G249" s="35">
        <v>3.0</v>
      </c>
      <c r="H249" s="35">
        <v>443.319580078125</v>
      </c>
      <c r="I249" s="35">
        <v>10.9751682281494</v>
      </c>
      <c r="J249" s="35">
        <v>45.2121391296387</v>
      </c>
      <c r="K249" s="35">
        <v>10.1887140274048</v>
      </c>
      <c r="L249" s="35">
        <v>43.5108451843262</v>
      </c>
      <c r="M249" s="35">
        <v>0.893409729003906</v>
      </c>
      <c r="N249" s="35">
        <v>21.5674819946289</v>
      </c>
      <c r="O249" s="35">
        <v>26.2840671539307</v>
      </c>
      <c r="P249" s="35">
        <v>26.5625</v>
      </c>
      <c r="Q249" s="49">
        <v>9.99999997475243E-7</v>
      </c>
      <c r="R249" s="35">
        <v>1000.06085205078</v>
      </c>
      <c r="S249" s="35">
        <v>1269.39514160156</v>
      </c>
      <c r="T249" s="47"/>
      <c r="U249" s="47"/>
      <c r="V249" s="19"/>
      <c r="W249" s="19"/>
      <c r="X249" s="19"/>
      <c r="Y249" s="19"/>
      <c r="Z249" s="19"/>
      <c r="AA249" s="19"/>
    </row>
    <row r="250" ht="15.75" customHeight="1">
      <c r="A250" s="19"/>
      <c r="B250" s="35" t="str">
        <f>"CRS25BT144A00221"</f>
        <v>CRS25BT144A00221</v>
      </c>
      <c r="C250" s="45">
        <v>45937.0</v>
      </c>
      <c r="D250" s="46">
        <v>0.7746875000000001</v>
      </c>
      <c r="E250" s="35" t="s">
        <v>37</v>
      </c>
      <c r="F250" s="35">
        <v>448.0</v>
      </c>
      <c r="G250" s="35">
        <v>3.0</v>
      </c>
      <c r="H250" s="35">
        <v>448.494781494141</v>
      </c>
      <c r="I250" s="35">
        <v>11.1364889144897</v>
      </c>
      <c r="J250" s="35">
        <v>45.1907272338867</v>
      </c>
      <c r="K250" s="35">
        <v>10.3180198669434</v>
      </c>
      <c r="L250" s="35">
        <v>43.4671325683594</v>
      </c>
      <c r="M250" s="35">
        <v>0.891168415546417</v>
      </c>
      <c r="N250" s="35">
        <v>21.8192539215088</v>
      </c>
      <c r="O250" s="35">
        <v>25.9215850830078</v>
      </c>
      <c r="P250" s="35">
        <v>26.5625</v>
      </c>
      <c r="Q250" s="49">
        <v>9.99999997475243E-7</v>
      </c>
      <c r="R250" s="35">
        <v>1000.09875488281</v>
      </c>
      <c r="S250" s="35">
        <v>1277.10656738281</v>
      </c>
      <c r="T250" s="47"/>
      <c r="U250" s="47"/>
      <c r="V250" s="19"/>
      <c r="W250" s="19"/>
      <c r="X250" s="19"/>
      <c r="Y250" s="19"/>
      <c r="Z250" s="19"/>
      <c r="AA250" s="19"/>
    </row>
    <row r="251" ht="15.75" customHeight="1">
      <c r="A251" s="19"/>
      <c r="B251" s="35" t="str">
        <f>"crs25bt144A00222"</f>
        <v>crs25bt144A00222</v>
      </c>
      <c r="C251" s="45">
        <v>45945.0</v>
      </c>
      <c r="D251" s="46">
        <v>0.8746875</v>
      </c>
      <c r="E251" s="35" t="s">
        <v>37</v>
      </c>
      <c r="F251" s="35">
        <v>451.0</v>
      </c>
      <c r="G251" s="35">
        <v>3.0</v>
      </c>
      <c r="H251" s="35">
        <v>451.574981689453</v>
      </c>
      <c r="I251" s="35">
        <v>11.3000888824463</v>
      </c>
      <c r="J251" s="35">
        <v>49.8596153259277</v>
      </c>
      <c r="K251" s="35">
        <v>10.7505369186401</v>
      </c>
      <c r="L251" s="35">
        <v>42.0048751831055</v>
      </c>
      <c r="M251" s="35">
        <v>0.801491796970367</v>
      </c>
      <c r="N251" s="35">
        <v>21.9691066741943</v>
      </c>
      <c r="O251" s="35">
        <v>22.4117546081543</v>
      </c>
      <c r="P251" s="35">
        <v>22.8125</v>
      </c>
      <c r="Q251" s="35">
        <v>0.567712306976318</v>
      </c>
      <c r="R251" s="35">
        <v>999.788696289063</v>
      </c>
      <c r="S251" s="35">
        <v>356.319580078125</v>
      </c>
      <c r="T251" s="47"/>
      <c r="U251" s="47"/>
      <c r="V251" s="19"/>
      <c r="W251" s="19"/>
      <c r="X251" s="19"/>
      <c r="Y251" s="19"/>
      <c r="Z251" s="19"/>
      <c r="AA251" s="19"/>
    </row>
    <row r="252" ht="15.75" customHeight="1">
      <c r="A252" s="19"/>
      <c r="B252" s="35" t="str">
        <f>"crs25bt144A00223"</f>
        <v>crs25bt144A00223</v>
      </c>
      <c r="C252" s="45">
        <v>45945.0</v>
      </c>
      <c r="D252" s="46">
        <v>0.8713888888888889</v>
      </c>
      <c r="E252" s="35" t="s">
        <v>37</v>
      </c>
      <c r="F252" s="35">
        <v>456.0</v>
      </c>
      <c r="G252" s="35">
        <v>3.0</v>
      </c>
      <c r="H252" s="35">
        <v>456.087066650391</v>
      </c>
      <c r="I252" s="35">
        <v>11.3287220001221</v>
      </c>
      <c r="J252" s="35">
        <v>49.6233863830566</v>
      </c>
      <c r="K252" s="35">
        <v>10.791166305542</v>
      </c>
      <c r="L252" s="35">
        <v>42.2648544311523</v>
      </c>
      <c r="M252" s="35">
        <v>0.811298072338104</v>
      </c>
      <c r="N252" s="35">
        <v>22.1886196136475</v>
      </c>
      <c r="O252" s="35">
        <v>22.3529415130615</v>
      </c>
      <c r="P252" s="35">
        <v>22.8125</v>
      </c>
      <c r="Q252" s="35">
        <v>1.13047313690186</v>
      </c>
      <c r="R252" s="35">
        <v>999.68798828125</v>
      </c>
      <c r="S252" s="35">
        <v>348.658142089844</v>
      </c>
      <c r="T252" s="47"/>
      <c r="U252" s="47"/>
      <c r="V252" s="19"/>
      <c r="W252" s="19"/>
      <c r="X252" s="19"/>
      <c r="Y252" s="19"/>
      <c r="Z252" s="19"/>
      <c r="AA252" s="19"/>
    </row>
    <row r="253" ht="15.75" customHeight="1">
      <c r="A253" s="19"/>
      <c r="B253" s="35" t="str">
        <f>"CRS25BT144A00224"</f>
        <v>CRS25BT144A00224</v>
      </c>
      <c r="C253" s="45">
        <v>45945.0</v>
      </c>
      <c r="D253" s="46">
        <v>0.14505787037037035</v>
      </c>
      <c r="E253" s="35" t="s">
        <v>37</v>
      </c>
      <c r="F253" s="35">
        <v>456.0</v>
      </c>
      <c r="G253" s="35">
        <v>3.0</v>
      </c>
      <c r="H253" s="35">
        <v>456.692199707031</v>
      </c>
      <c r="I253" s="35">
        <v>11.282114982605</v>
      </c>
      <c r="J253" s="35">
        <v>49.6187133789063</v>
      </c>
      <c r="K253" s="35">
        <v>10.7285251617432</v>
      </c>
      <c r="L253" s="35">
        <v>42.5680313110352</v>
      </c>
      <c r="M253" s="35">
        <v>0.815807282924652</v>
      </c>
      <c r="N253" s="35">
        <v>22.2180595397949</v>
      </c>
      <c r="O253" s="35">
        <v>23.8299179077148</v>
      </c>
      <c r="P253" s="35">
        <v>24.6875</v>
      </c>
      <c r="Q253" s="35">
        <v>0.43241348862648</v>
      </c>
      <c r="R253" s="35">
        <v>998.783508300781</v>
      </c>
      <c r="S253" s="35">
        <v>346.328277587891</v>
      </c>
      <c r="T253" s="47"/>
      <c r="U253" s="47"/>
      <c r="V253" s="19"/>
      <c r="W253" s="19"/>
      <c r="X253" s="19"/>
      <c r="Y253" s="19"/>
      <c r="Z253" s="19"/>
      <c r="AA253" s="19"/>
    </row>
    <row r="254" ht="15.75" customHeight="1">
      <c r="A254" s="19"/>
      <c r="B254" s="35" t="str">
        <f>"CRS25BT144A00225"</f>
        <v>CRS25BT144A00225</v>
      </c>
      <c r="C254" s="45">
        <v>45937.0</v>
      </c>
      <c r="D254" s="46">
        <v>0.7759375</v>
      </c>
      <c r="E254" s="35" t="s">
        <v>37</v>
      </c>
      <c r="F254" s="35">
        <v>444.0</v>
      </c>
      <c r="G254" s="35">
        <v>3.0</v>
      </c>
      <c r="H254" s="35">
        <v>444.390777587891</v>
      </c>
      <c r="I254" s="35">
        <v>10.9418745040894</v>
      </c>
      <c r="J254" s="35">
        <v>45.1848754882812</v>
      </c>
      <c r="K254" s="35">
        <v>10.220757484436</v>
      </c>
      <c r="L254" s="35">
        <v>43.4792404174805</v>
      </c>
      <c r="M254" s="35">
        <v>0.898835480213165</v>
      </c>
      <c r="N254" s="35">
        <v>21.6195945739746</v>
      </c>
      <c r="O254" s="35">
        <v>25.9803905487061</v>
      </c>
      <c r="P254" s="35">
        <v>26.5625</v>
      </c>
      <c r="Q254" s="49">
        <v>9.99999997475243E-7</v>
      </c>
      <c r="R254" s="35">
        <v>1000.18536376953</v>
      </c>
      <c r="S254" s="35">
        <v>1528.18591308594</v>
      </c>
      <c r="T254" s="47"/>
      <c r="U254" s="47"/>
      <c r="V254" s="19"/>
      <c r="W254" s="19"/>
      <c r="X254" s="19"/>
      <c r="Y254" s="19"/>
      <c r="Z254" s="19"/>
      <c r="AA254" s="19"/>
    </row>
    <row r="255" ht="15.75" customHeight="1">
      <c r="A255" s="19"/>
      <c r="B255" s="35" t="str">
        <f>"CRS25BT144A00226"</f>
        <v>CRS25BT144A00226</v>
      </c>
      <c r="C255" s="45">
        <v>45938.0</v>
      </c>
      <c r="D255" s="46">
        <v>0.14967592592592593</v>
      </c>
      <c r="E255" s="35" t="s">
        <v>37</v>
      </c>
      <c r="F255" s="35">
        <v>459.0</v>
      </c>
      <c r="G255" s="35">
        <v>3.0</v>
      </c>
      <c r="H255" s="35">
        <v>459.482757568359</v>
      </c>
      <c r="I255" s="35">
        <v>11.0863513946533</v>
      </c>
      <c r="J255" s="35">
        <v>49.8469734191895</v>
      </c>
      <c r="K255" s="35">
        <v>10.807674407959</v>
      </c>
      <c r="L255" s="35">
        <v>42.5144920349121</v>
      </c>
      <c r="M255" s="35">
        <v>0.8314608335495</v>
      </c>
      <c r="N255" s="35">
        <v>22.3538188934326</v>
      </c>
      <c r="O255" s="35">
        <v>22.9215679168701</v>
      </c>
      <c r="P255" s="35">
        <v>22.625</v>
      </c>
      <c r="Q255" s="35">
        <v>0.583612561225891</v>
      </c>
      <c r="R255" s="35">
        <v>1000.94445800781</v>
      </c>
      <c r="S255" s="35">
        <v>656.442687988281</v>
      </c>
      <c r="T255" s="47"/>
      <c r="U255" s="47"/>
      <c r="V255" s="19"/>
      <c r="W255" s="19"/>
      <c r="X255" s="19"/>
      <c r="Y255" s="19"/>
      <c r="Z255" s="19"/>
      <c r="AA255" s="19"/>
    </row>
    <row r="256" ht="15.75" customHeight="1">
      <c r="A256" s="19"/>
      <c r="B256" s="35" t="str">
        <f>"CRS25BT144A00227"</f>
        <v>CRS25BT144A00227</v>
      </c>
      <c r="C256" s="45">
        <v>45937.0</v>
      </c>
      <c r="D256" s="46">
        <v>0.822673611111111</v>
      </c>
      <c r="E256" s="35" t="s">
        <v>37</v>
      </c>
      <c r="F256" s="35">
        <v>449.0</v>
      </c>
      <c r="G256" s="35">
        <v>3.0</v>
      </c>
      <c r="H256" s="35">
        <v>449.466430664063</v>
      </c>
      <c r="I256" s="35">
        <v>11.2389459609985</v>
      </c>
      <c r="J256" s="35">
        <v>49.810188293457</v>
      </c>
      <c r="K256" s="35">
        <v>10.6258363723755</v>
      </c>
      <c r="L256" s="35">
        <v>42.2993927001953</v>
      </c>
      <c r="M256" s="35">
        <v>0.802885293960571</v>
      </c>
      <c r="N256" s="35">
        <v>21.8665256500244</v>
      </c>
      <c r="O256" s="35">
        <v>25.8639698028564</v>
      </c>
      <c r="P256" s="35">
        <v>26.5625</v>
      </c>
      <c r="Q256" s="35">
        <v>0.441263258457184</v>
      </c>
      <c r="R256" s="35">
        <v>1000.5576171875</v>
      </c>
      <c r="S256" s="35">
        <v>600.306945800781</v>
      </c>
      <c r="T256" s="47"/>
      <c r="U256" s="47"/>
      <c r="V256" s="19"/>
      <c r="W256" s="19"/>
      <c r="X256" s="19"/>
      <c r="Y256" s="19"/>
      <c r="Z256" s="19"/>
      <c r="AA256" s="19"/>
    </row>
    <row r="257" ht="15.75" customHeight="1">
      <c r="A257" s="19"/>
      <c r="B257" s="35" t="str">
        <f>"CRS25BT144A00228"</f>
        <v>CRS25BT144A00228</v>
      </c>
      <c r="C257" s="45">
        <v>45937.0</v>
      </c>
      <c r="D257" s="46">
        <v>0.777523148148148</v>
      </c>
      <c r="E257" s="35" t="s">
        <v>37</v>
      </c>
      <c r="F257" s="35">
        <v>447.0</v>
      </c>
      <c r="G257" s="35">
        <v>3.0</v>
      </c>
      <c r="H257" s="35">
        <v>447.963684082031</v>
      </c>
      <c r="I257" s="35">
        <v>11.1238679885864</v>
      </c>
      <c r="J257" s="35">
        <v>45.1907768249512</v>
      </c>
      <c r="K257" s="35">
        <v>10.3020172119141</v>
      </c>
      <c r="L257" s="35">
        <v>43.4831047058105</v>
      </c>
      <c r="M257" s="35">
        <v>0.891122043132782</v>
      </c>
      <c r="N257" s="35">
        <v>21.7934169769287</v>
      </c>
      <c r="O257" s="35">
        <v>26.0751571655273</v>
      </c>
      <c r="P257" s="35">
        <v>26.5625</v>
      </c>
      <c r="Q257" s="49">
        <v>9.99999997475243E-7</v>
      </c>
      <c r="R257" s="35">
        <v>1000.11517333984</v>
      </c>
      <c r="S257" s="35">
        <v>1249.92395019531</v>
      </c>
      <c r="T257" s="47"/>
      <c r="U257" s="47"/>
      <c r="V257" s="19"/>
      <c r="W257" s="19"/>
      <c r="X257" s="19"/>
      <c r="Y257" s="19"/>
      <c r="Z257" s="19"/>
      <c r="AA257" s="19"/>
    </row>
    <row r="258" ht="15.75" customHeight="1">
      <c r="A258" s="19"/>
      <c r="B258" s="35" t="str">
        <f>"CRS25BT144A00229"</f>
        <v>CRS25BT144A00229</v>
      </c>
      <c r="C258" s="45">
        <v>45937.0</v>
      </c>
      <c r="D258" s="46">
        <v>0.7784027777777777</v>
      </c>
      <c r="E258" s="35" t="s">
        <v>37</v>
      </c>
      <c r="F258" s="35">
        <v>448.0</v>
      </c>
      <c r="G258" s="35">
        <v>3.0</v>
      </c>
      <c r="H258" s="35">
        <v>448.736267089844</v>
      </c>
      <c r="I258" s="35">
        <v>11.1138896942139</v>
      </c>
      <c r="J258" s="35">
        <v>45.1894378662109</v>
      </c>
      <c r="K258" s="35">
        <v>10.3221578598022</v>
      </c>
      <c r="L258" s="35">
        <v>43.4731063842773</v>
      </c>
      <c r="M258" s="35">
        <v>0.893486797809601</v>
      </c>
      <c r="N258" s="35">
        <v>21.8310031890869</v>
      </c>
      <c r="O258" s="35">
        <v>25.8924255371094</v>
      </c>
      <c r="P258" s="35">
        <v>26.5625</v>
      </c>
      <c r="Q258" s="49">
        <v>9.99999997475243E-7</v>
      </c>
      <c r="R258" s="35">
        <v>1000.11877441406</v>
      </c>
      <c r="S258" s="35">
        <v>1377.07543945312</v>
      </c>
      <c r="T258" s="47"/>
      <c r="U258" s="47"/>
      <c r="V258" s="19"/>
      <c r="W258" s="19"/>
      <c r="X258" s="19"/>
      <c r="Y258" s="19"/>
      <c r="Z258" s="19"/>
      <c r="AA258" s="19"/>
    </row>
    <row r="259" ht="15.75" customHeight="1">
      <c r="A259" s="19"/>
      <c r="B259" s="35" t="str">
        <f>"CRS25BT144A00231"</f>
        <v>CRS25BT144A00231</v>
      </c>
      <c r="C259" s="45">
        <v>45937.0</v>
      </c>
      <c r="D259" s="46">
        <v>0.9732523148148148</v>
      </c>
      <c r="E259" s="35" t="s">
        <v>37</v>
      </c>
      <c r="F259" s="35">
        <v>0.0</v>
      </c>
      <c r="G259" s="35">
        <v>1.0</v>
      </c>
      <c r="H259" s="35">
        <v>0.0</v>
      </c>
      <c r="I259" s="35">
        <v>0.0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24.1374073028564</v>
      </c>
      <c r="P259" s="35">
        <v>24.8125</v>
      </c>
      <c r="Q259" s="49">
        <v>9.99999997475243E-7</v>
      </c>
      <c r="R259" s="35">
        <v>0.0</v>
      </c>
      <c r="S259" s="35">
        <v>10.0</v>
      </c>
      <c r="T259" s="47"/>
      <c r="U259" s="47"/>
      <c r="V259" s="19"/>
      <c r="W259" s="19"/>
      <c r="X259" s="19"/>
      <c r="Y259" s="19"/>
      <c r="Z259" s="19"/>
      <c r="AA259" s="19"/>
    </row>
    <row r="260" ht="15.75" customHeight="1">
      <c r="A260" s="19"/>
      <c r="B260" s="35" t="str">
        <f>"CRS25BT144A00236"</f>
        <v>CRS25BT144A00236</v>
      </c>
      <c r="C260" s="45">
        <v>45944.0</v>
      </c>
      <c r="D260" s="46">
        <v>0.8313194444444445</v>
      </c>
      <c r="E260" s="35" t="s">
        <v>37</v>
      </c>
      <c r="F260" s="35">
        <v>449.0</v>
      </c>
      <c r="G260" s="35">
        <v>3.0</v>
      </c>
      <c r="H260" s="35">
        <v>449.460632324219</v>
      </c>
      <c r="I260" s="35">
        <v>11.2134628295898</v>
      </c>
      <c r="J260" s="35">
        <v>49.4772453308105</v>
      </c>
      <c r="K260" s="35">
        <v>10.6555032730103</v>
      </c>
      <c r="L260" s="35">
        <v>42.181079864502</v>
      </c>
      <c r="M260" s="35">
        <v>0.810114502906799</v>
      </c>
      <c r="N260" s="35">
        <v>21.8662433624268</v>
      </c>
      <c r="O260" s="35">
        <v>22.0784320831299</v>
      </c>
      <c r="P260" s="35">
        <v>22.5</v>
      </c>
      <c r="Q260" s="35">
        <v>0.438347846269608</v>
      </c>
      <c r="R260" s="35">
        <v>1000.7607421875</v>
      </c>
      <c r="S260" s="35">
        <v>352.04638671875</v>
      </c>
      <c r="T260" s="47"/>
      <c r="U260" s="47"/>
      <c r="V260" s="19"/>
      <c r="W260" s="19"/>
      <c r="X260" s="19"/>
      <c r="Y260" s="19"/>
      <c r="Z260" s="19"/>
      <c r="AA260" s="19"/>
    </row>
    <row r="261" ht="15.75" customHeight="1">
      <c r="A261" s="19"/>
      <c r="B261" s="35" t="str">
        <f>"CRS25BT144A00237"</f>
        <v>CRS25BT144A00237</v>
      </c>
      <c r="C261" s="45">
        <v>45944.0</v>
      </c>
      <c r="D261" s="46">
        <v>0.8655439814814815</v>
      </c>
      <c r="E261" s="35" t="s">
        <v>37</v>
      </c>
      <c r="F261" s="35">
        <v>463.0</v>
      </c>
      <c r="G261" s="35">
        <v>3.0</v>
      </c>
      <c r="H261" s="35">
        <v>463.474670410156</v>
      </c>
      <c r="I261" s="35">
        <v>11.3330078125</v>
      </c>
      <c r="J261" s="35">
        <v>49.8888626098633</v>
      </c>
      <c r="K261" s="35">
        <v>10.829044342041</v>
      </c>
      <c r="L261" s="35">
        <v>42.7992210388184</v>
      </c>
      <c r="M261" s="35">
        <v>0.819742023944855</v>
      </c>
      <c r="N261" s="35">
        <v>22.5480251312256</v>
      </c>
      <c r="O261" s="35">
        <v>22.0196075439453</v>
      </c>
      <c r="P261" s="35">
        <v>22.5</v>
      </c>
      <c r="Q261" s="35">
        <v>0.433830827474594</v>
      </c>
      <c r="R261" s="35">
        <v>999.826110839844</v>
      </c>
      <c r="S261" s="35">
        <v>358.325073242188</v>
      </c>
      <c r="T261" s="47"/>
      <c r="U261" s="47"/>
      <c r="V261" s="19"/>
      <c r="W261" s="19"/>
      <c r="X261" s="19"/>
      <c r="Y261" s="19"/>
      <c r="Z261" s="19"/>
      <c r="AA261" s="19"/>
    </row>
    <row r="262" ht="15.75" customHeight="1">
      <c r="A262" s="19"/>
      <c r="B262" s="35" t="str">
        <f>"CRS25BT144A00238"</f>
        <v>CRS25BT144A00238</v>
      </c>
      <c r="C262" s="45">
        <v>45944.0</v>
      </c>
      <c r="D262" s="46">
        <v>0.8839351851851852</v>
      </c>
      <c r="E262" s="35" t="s">
        <v>37</v>
      </c>
      <c r="F262" s="35">
        <v>456.0</v>
      </c>
      <c r="G262" s="35">
        <v>3.0</v>
      </c>
      <c r="H262" s="35">
        <v>456.997497558594</v>
      </c>
      <c r="I262" s="35">
        <v>11.2363538742065</v>
      </c>
      <c r="J262" s="35">
        <v>49.7722320556641</v>
      </c>
      <c r="K262" s="35">
        <v>10.7972373962402</v>
      </c>
      <c r="L262" s="35">
        <v>42.3254089355469</v>
      </c>
      <c r="M262" s="35">
        <v>0.817149102687836</v>
      </c>
      <c r="N262" s="35">
        <v>22.2329120635986</v>
      </c>
      <c r="O262" s="35">
        <v>21.8724555969238</v>
      </c>
      <c r="P262" s="35">
        <v>22.4375</v>
      </c>
      <c r="Q262" s="35">
        <v>0.480766922235489</v>
      </c>
      <c r="R262" s="35">
        <v>999.983520507812</v>
      </c>
      <c r="S262" s="35">
        <v>394.966857910156</v>
      </c>
      <c r="T262" s="47"/>
      <c r="U262" s="47"/>
      <c r="V262" s="19"/>
      <c r="W262" s="19"/>
      <c r="X262" s="19"/>
      <c r="Y262" s="19"/>
      <c r="Z262" s="19"/>
      <c r="AA262" s="19"/>
    </row>
    <row r="263" ht="15.75" customHeight="1">
      <c r="A263" s="19"/>
      <c r="B263" s="35" t="str">
        <f>"CRS25BT144A00240"</f>
        <v>CRS25BT144A00240</v>
      </c>
      <c r="C263" s="45">
        <v>45944.0</v>
      </c>
      <c r="D263" s="46">
        <v>0.8505439814814815</v>
      </c>
      <c r="E263" s="35" t="s">
        <v>37</v>
      </c>
      <c r="F263" s="35">
        <v>459.0</v>
      </c>
      <c r="G263" s="35">
        <v>3.0</v>
      </c>
      <c r="H263" s="35">
        <v>459.106536865234</v>
      </c>
      <c r="I263" s="35">
        <v>11.278356552124</v>
      </c>
      <c r="J263" s="35">
        <v>49.8146171569824</v>
      </c>
      <c r="K263" s="35">
        <v>10.7664098739624</v>
      </c>
      <c r="L263" s="35">
        <v>42.6424903869629</v>
      </c>
      <c r="M263" s="35">
        <v>0.817167103290558</v>
      </c>
      <c r="N263" s="35">
        <v>22.3355159759521</v>
      </c>
      <c r="O263" s="35">
        <v>22.0392150878906</v>
      </c>
      <c r="P263" s="35">
        <v>22.5</v>
      </c>
      <c r="Q263" s="35">
        <v>0.43159881234169</v>
      </c>
      <c r="R263" s="35">
        <v>999.927185058594</v>
      </c>
      <c r="S263" s="35">
        <v>363.194976806641</v>
      </c>
      <c r="T263" s="47"/>
      <c r="U263" s="47"/>
      <c r="V263" s="19"/>
      <c r="W263" s="19"/>
      <c r="X263" s="19"/>
      <c r="Y263" s="19"/>
      <c r="Z263" s="19"/>
      <c r="AA263" s="19"/>
    </row>
    <row r="264" ht="15.75" customHeight="1">
      <c r="A264" s="19"/>
      <c r="B264" s="35" t="str">
        <f>"CRS25BT144A00241"</f>
        <v>CRS25BT144A00241</v>
      </c>
      <c r="C264" s="45">
        <v>45938.0</v>
      </c>
      <c r="D264" s="46">
        <v>0.10494212962962964</v>
      </c>
      <c r="E264" s="35" t="s">
        <v>37</v>
      </c>
      <c r="F264" s="35">
        <v>449.0</v>
      </c>
      <c r="G264" s="35">
        <v>3.0</v>
      </c>
      <c r="H264" s="35">
        <v>449.384765625</v>
      </c>
      <c r="I264" s="35">
        <v>11.2466421127319</v>
      </c>
      <c r="J264" s="35">
        <v>49.7986907958984</v>
      </c>
      <c r="K264" s="35">
        <v>10.6682987213135</v>
      </c>
      <c r="L264" s="35">
        <v>42.1233787536621</v>
      </c>
      <c r="M264" s="35">
        <v>0.802375316619873</v>
      </c>
      <c r="N264" s="35">
        <v>21.8625526428223</v>
      </c>
      <c r="O264" s="35">
        <v>21.8823528289795</v>
      </c>
      <c r="P264" s="35">
        <v>22.8125</v>
      </c>
      <c r="Q264" s="35">
        <v>0.428210318088532</v>
      </c>
      <c r="R264" s="35">
        <v>999.911926269531</v>
      </c>
      <c r="S264" s="35">
        <v>616.4375</v>
      </c>
      <c r="T264" s="47"/>
      <c r="U264" s="47"/>
      <c r="V264" s="19"/>
      <c r="W264" s="19"/>
      <c r="X264" s="19"/>
      <c r="Y264" s="19"/>
      <c r="Z264" s="19"/>
      <c r="AA264" s="19"/>
    </row>
    <row r="265" ht="15.75" customHeight="1">
      <c r="A265" s="19"/>
      <c r="B265" s="35" t="str">
        <f>"CRS25BT144A00242"</f>
        <v>CRS25BT144A00242</v>
      </c>
      <c r="C265" s="45">
        <v>45944.0</v>
      </c>
      <c r="D265" s="46">
        <v>0.8547916666666667</v>
      </c>
      <c r="E265" s="35" t="s">
        <v>37</v>
      </c>
      <c r="F265" s="35">
        <v>450.0</v>
      </c>
      <c r="G265" s="35">
        <v>3.0</v>
      </c>
      <c r="H265" s="35">
        <v>450.740966796875</v>
      </c>
      <c r="I265" s="35">
        <v>11.3239631652832</v>
      </c>
      <c r="J265" s="35">
        <v>49.8227958679199</v>
      </c>
      <c r="K265" s="35">
        <v>10.7441749572754</v>
      </c>
      <c r="L265" s="35">
        <v>41.9521255493164</v>
      </c>
      <c r="M265" s="35">
        <v>0.798914849758148</v>
      </c>
      <c r="N265" s="35">
        <v>21.9285316467285</v>
      </c>
      <c r="O265" s="35">
        <v>22.0392150878906</v>
      </c>
      <c r="P265" s="35">
        <v>22.5</v>
      </c>
      <c r="Q265" s="35">
        <v>0.519999027252197</v>
      </c>
      <c r="R265" s="35">
        <v>1000.02526855469</v>
      </c>
      <c r="S265" s="35">
        <v>341.099914550781</v>
      </c>
      <c r="T265" s="47"/>
      <c r="U265" s="47"/>
      <c r="V265" s="19"/>
      <c r="W265" s="19"/>
      <c r="X265" s="19"/>
      <c r="Y265" s="19"/>
      <c r="Z265" s="19"/>
      <c r="AA265" s="19"/>
    </row>
    <row r="266" ht="15.75" customHeight="1">
      <c r="A266" s="19"/>
      <c r="B266" s="35" t="str">
        <f>"crs25bt144a00243"</f>
        <v>crs25bt144a00243</v>
      </c>
      <c r="C266" s="45">
        <v>45944.0</v>
      </c>
      <c r="D266" s="46">
        <v>0.7746180555555555</v>
      </c>
      <c r="E266" s="35" t="s">
        <v>37</v>
      </c>
      <c r="F266" s="35">
        <v>445.0</v>
      </c>
      <c r="G266" s="35">
        <v>3.0</v>
      </c>
      <c r="H266" s="35">
        <v>445.393371582031</v>
      </c>
      <c r="I266" s="35">
        <v>11.1910533905029</v>
      </c>
      <c r="J266" s="35">
        <v>49.436595916748</v>
      </c>
      <c r="K266" s="35">
        <v>10.5755558013916</v>
      </c>
      <c r="L266" s="35">
        <v>42.115364074707</v>
      </c>
      <c r="M266" s="35">
        <v>0.805052518844605</v>
      </c>
      <c r="N266" s="35">
        <v>21.6683712005615</v>
      </c>
      <c r="O266" s="35">
        <v>22.2481994628906</v>
      </c>
      <c r="P266" s="35">
        <v>22.5625</v>
      </c>
      <c r="Q266" s="35">
        <v>0.436419129371643</v>
      </c>
      <c r="R266" s="35">
        <v>1000.69964599609</v>
      </c>
      <c r="S266" s="35">
        <v>363.554870605469</v>
      </c>
      <c r="T266" s="47"/>
      <c r="U266" s="47"/>
      <c r="V266" s="19"/>
      <c r="W266" s="19"/>
      <c r="X266" s="19"/>
      <c r="Y266" s="19"/>
      <c r="Z266" s="19"/>
      <c r="AA266" s="19"/>
    </row>
    <row r="267" ht="15.75" customHeight="1">
      <c r="A267" s="19"/>
      <c r="B267" s="35" t="str">
        <f>"CRS25BT144A00244"</f>
        <v>CRS25BT144A00244</v>
      </c>
      <c r="C267" s="45">
        <v>45945.0</v>
      </c>
      <c r="D267" s="46">
        <v>0.7140624999999999</v>
      </c>
      <c r="E267" s="35" t="s">
        <v>37</v>
      </c>
      <c r="F267" s="35">
        <v>446.0</v>
      </c>
      <c r="G267" s="35">
        <v>3.0</v>
      </c>
      <c r="H267" s="35">
        <v>446.588775634766</v>
      </c>
      <c r="I267" s="35">
        <v>11.2474899291992</v>
      </c>
      <c r="J267" s="35">
        <v>49.8566360473633</v>
      </c>
      <c r="K267" s="35">
        <v>10.6376085281372</v>
      </c>
      <c r="L267" s="35">
        <v>41.9820671081543</v>
      </c>
      <c r="M267" s="35">
        <v>0.796396255493164</v>
      </c>
      <c r="N267" s="35">
        <v>21.7265281677246</v>
      </c>
      <c r="O267" s="35">
        <v>22.450927734375</v>
      </c>
      <c r="P267" s="35">
        <v>22.8125</v>
      </c>
      <c r="Q267" s="35">
        <v>0.578870594501495</v>
      </c>
      <c r="R267" s="35">
        <v>1000.01806640625</v>
      </c>
      <c r="S267" s="35">
        <v>329.885864257813</v>
      </c>
      <c r="T267" s="47"/>
      <c r="U267" s="47"/>
      <c r="V267" s="19"/>
      <c r="W267" s="19"/>
      <c r="X267" s="19"/>
      <c r="Y267" s="19"/>
      <c r="Z267" s="19"/>
      <c r="AA267" s="19"/>
    </row>
    <row r="268" ht="15.75" customHeight="1">
      <c r="A268" s="19"/>
      <c r="B268" s="35" t="str">
        <f>"CRS25BT144A00245"</f>
        <v>CRS25BT144A00245</v>
      </c>
      <c r="C268" s="45">
        <v>45938.0</v>
      </c>
      <c r="D268" s="46">
        <v>0.10144675925925926</v>
      </c>
      <c r="E268" s="35" t="s">
        <v>37</v>
      </c>
      <c r="F268" s="35">
        <v>447.0</v>
      </c>
      <c r="G268" s="35">
        <v>3.0</v>
      </c>
      <c r="H268" s="35">
        <v>447.379302978516</v>
      </c>
      <c r="I268" s="35">
        <v>11.2377786636353</v>
      </c>
      <c r="J268" s="35">
        <v>49.7874641418457</v>
      </c>
      <c r="K268" s="35">
        <v>11.5349769592285</v>
      </c>
      <c r="L268" s="35">
        <v>38.7845840454102</v>
      </c>
      <c r="M268" s="35">
        <v>0.799604833126068</v>
      </c>
      <c r="N268" s="35">
        <v>21.764986038208</v>
      </c>
      <c r="O268" s="35">
        <v>21.9787578582764</v>
      </c>
      <c r="P268" s="35">
        <v>22.8125</v>
      </c>
      <c r="Q268" s="35">
        <v>0.860056340694428</v>
      </c>
      <c r="R268" s="35">
        <v>999.884338378906</v>
      </c>
      <c r="S268" s="35">
        <v>106.817176818848</v>
      </c>
      <c r="T268" s="47"/>
      <c r="U268" s="47"/>
      <c r="V268" s="19"/>
      <c r="W268" s="19"/>
      <c r="X268" s="19"/>
      <c r="Y268" s="19"/>
      <c r="Z268" s="19"/>
      <c r="AA268" s="19"/>
    </row>
    <row r="269" ht="15.75" customHeight="1">
      <c r="A269" s="19"/>
      <c r="B269" s="35" t="str">
        <f>"CRS25BT144A00246"</f>
        <v>CRS25BT144A00246</v>
      </c>
      <c r="C269" s="45">
        <v>45944.0</v>
      </c>
      <c r="D269" s="46">
        <v>0.869074074074074</v>
      </c>
      <c r="E269" s="35" t="s">
        <v>37</v>
      </c>
      <c r="F269" s="35">
        <v>451.0</v>
      </c>
      <c r="G269" s="35">
        <v>3.0</v>
      </c>
      <c r="H269" s="35">
        <v>451.615173339844</v>
      </c>
      <c r="I269" s="35">
        <v>11.2771873474121</v>
      </c>
      <c r="J269" s="35">
        <v>49.8003768920898</v>
      </c>
      <c r="K269" s="35">
        <v>10.7270727157593</v>
      </c>
      <c r="L269" s="35">
        <v>42.1005058288574</v>
      </c>
      <c r="M269" s="35">
        <v>0.804146349430084</v>
      </c>
      <c r="N269" s="35">
        <v>21.971061706543</v>
      </c>
      <c r="O269" s="35">
        <v>21.9839992523193</v>
      </c>
      <c r="P269" s="35">
        <v>22.5</v>
      </c>
      <c r="Q269" s="35">
        <v>0.521840989589691</v>
      </c>
      <c r="R269" s="35">
        <v>999.898498535156</v>
      </c>
      <c r="S269" s="35">
        <v>347.903717041016</v>
      </c>
      <c r="T269" s="47"/>
      <c r="U269" s="47"/>
      <c r="V269" s="19"/>
      <c r="W269" s="19"/>
      <c r="X269" s="19"/>
      <c r="Y269" s="19"/>
      <c r="Z269" s="19"/>
      <c r="AA269" s="19"/>
    </row>
    <row r="270" ht="15.75" customHeight="1">
      <c r="A270" s="19"/>
      <c r="B270" s="35" t="str">
        <f>"CRS25BT144A00247"</f>
        <v>CRS25BT144A00247</v>
      </c>
      <c r="C270" s="45">
        <v>45937.0</v>
      </c>
      <c r="D270" s="46">
        <v>0.9042129629629629</v>
      </c>
      <c r="E270" s="35" t="s">
        <v>37</v>
      </c>
      <c r="F270" s="35">
        <v>281.0</v>
      </c>
      <c r="G270" s="35">
        <v>1.0</v>
      </c>
      <c r="H270" s="35">
        <v>281.223724365234</v>
      </c>
      <c r="I270" s="35">
        <v>11.1124706268311</v>
      </c>
      <c r="J270" s="35">
        <v>32.6686058044434</v>
      </c>
      <c r="K270" s="35">
        <v>10.7857418060303</v>
      </c>
      <c r="L270" s="35">
        <v>26.0736560821533</v>
      </c>
      <c r="M270" s="35">
        <v>0.774659276008606</v>
      </c>
      <c r="N270" s="35">
        <v>13.6815242767334</v>
      </c>
      <c r="O270" s="35">
        <v>25.2216358184814</v>
      </c>
      <c r="P270" s="35">
        <v>26.3125</v>
      </c>
      <c r="Q270" s="35">
        <v>0.538360953330994</v>
      </c>
      <c r="R270" s="35">
        <v>999.664916992188</v>
      </c>
      <c r="S270" s="35">
        <v>332.130126953125</v>
      </c>
      <c r="T270" s="47"/>
      <c r="U270" s="47"/>
      <c r="V270" s="19"/>
      <c r="W270" s="19"/>
      <c r="X270" s="19"/>
      <c r="Y270" s="19"/>
      <c r="Z270" s="19"/>
      <c r="AA270" s="19"/>
    </row>
    <row r="271" ht="15.75" customHeight="1">
      <c r="A271" s="19"/>
      <c r="B271" s="35" t="str">
        <f>"CRS25BT144A00248"</f>
        <v>CRS25BT144A00248</v>
      </c>
      <c r="C271" s="45">
        <v>45944.0</v>
      </c>
      <c r="D271" s="46">
        <v>0.8710532407407406</v>
      </c>
      <c r="E271" s="35" t="s">
        <v>37</v>
      </c>
      <c r="F271" s="35">
        <v>462.0</v>
      </c>
      <c r="G271" s="35">
        <v>3.0</v>
      </c>
      <c r="H271" s="35">
        <v>462.955688476562</v>
      </c>
      <c r="I271" s="35">
        <v>11.3057346343994</v>
      </c>
      <c r="J271" s="35">
        <v>49.803897857666</v>
      </c>
      <c r="K271" s="35">
        <v>10.7852573394775</v>
      </c>
      <c r="L271" s="35">
        <v>42.924861907959</v>
      </c>
      <c r="M271" s="35">
        <v>0.822199702262878</v>
      </c>
      <c r="N271" s="35">
        <v>22.522777557373</v>
      </c>
      <c r="O271" s="35">
        <v>22.075366973877</v>
      </c>
      <c r="P271" s="35">
        <v>22.4375</v>
      </c>
      <c r="Q271" s="35">
        <v>0.407199203968048</v>
      </c>
      <c r="R271" s="35">
        <v>999.808959960937</v>
      </c>
      <c r="S271" s="35">
        <v>317.711029052734</v>
      </c>
      <c r="T271" s="47"/>
      <c r="U271" s="47"/>
      <c r="V271" s="19"/>
      <c r="W271" s="19"/>
      <c r="X271" s="19"/>
      <c r="Y271" s="19"/>
      <c r="Z271" s="19"/>
      <c r="AA271" s="19"/>
    </row>
    <row r="272" ht="15.75" customHeight="1">
      <c r="A272" s="19"/>
      <c r="B272" s="35" t="str">
        <f>"CRS25BT144A00249"</f>
        <v>CRS25BT144A00249</v>
      </c>
      <c r="C272" s="45">
        <v>45944.0</v>
      </c>
      <c r="D272" s="46">
        <v>0.8807870370370371</v>
      </c>
      <c r="E272" s="35" t="s">
        <v>37</v>
      </c>
      <c r="F272" s="35">
        <v>444.0</v>
      </c>
      <c r="G272" s="35">
        <v>3.0</v>
      </c>
      <c r="H272" s="35">
        <v>444.783477783203</v>
      </c>
      <c r="I272" s="35">
        <v>11.2627239227295</v>
      </c>
      <c r="J272" s="35">
        <v>49.8242034912109</v>
      </c>
      <c r="K272" s="35">
        <v>10.6647415161133</v>
      </c>
      <c r="L272" s="35">
        <v>41.7059783935547</v>
      </c>
      <c r="M272" s="35">
        <v>0.792619645595551</v>
      </c>
      <c r="N272" s="35">
        <v>21.6387004852295</v>
      </c>
      <c r="O272" s="35">
        <v>21.9411773681641</v>
      </c>
      <c r="P272" s="35">
        <v>22.4375</v>
      </c>
      <c r="Q272" s="35">
        <v>0.869779944419861</v>
      </c>
      <c r="R272" s="35">
        <v>999.357971191406</v>
      </c>
      <c r="S272" s="35">
        <v>269.084167480469</v>
      </c>
      <c r="T272" s="47"/>
      <c r="U272" s="47"/>
      <c r="V272" s="19"/>
      <c r="W272" s="19"/>
      <c r="X272" s="19"/>
      <c r="Y272" s="19"/>
      <c r="Z272" s="19"/>
      <c r="AA272" s="19"/>
    </row>
    <row r="273" ht="15.75" customHeight="1">
      <c r="A273" s="19"/>
      <c r="B273" s="35" t="str">
        <f>"CRS25BT144A00250"</f>
        <v>CRS25BT144A00250</v>
      </c>
      <c r="C273" s="45">
        <v>45938.0</v>
      </c>
      <c r="D273" s="46">
        <v>0.8203125</v>
      </c>
      <c r="E273" s="35" t="s">
        <v>37</v>
      </c>
      <c r="F273" s="35">
        <v>464.0</v>
      </c>
      <c r="G273" s="35">
        <v>3.0</v>
      </c>
      <c r="H273" s="35">
        <v>464.983978271484</v>
      </c>
      <c r="I273" s="35">
        <v>11.1753225326538</v>
      </c>
      <c r="J273" s="35">
        <v>49.8329963684082</v>
      </c>
      <c r="K273" s="35">
        <v>10.8298177719116</v>
      </c>
      <c r="L273" s="35">
        <v>42.9355316162109</v>
      </c>
      <c r="M273" s="35">
        <v>0.834950864315033</v>
      </c>
      <c r="N273" s="35">
        <v>22.6214542388916</v>
      </c>
      <c r="O273" s="35">
        <v>22.0980777740479</v>
      </c>
      <c r="P273" s="35">
        <v>22.25</v>
      </c>
      <c r="Q273" s="35">
        <v>0.46822726726532</v>
      </c>
      <c r="R273" s="35">
        <v>1000.57666015625</v>
      </c>
      <c r="S273" s="35">
        <v>502.295349121094</v>
      </c>
      <c r="T273" s="47"/>
      <c r="U273" s="47"/>
      <c r="V273" s="19"/>
      <c r="W273" s="19"/>
      <c r="X273" s="19"/>
      <c r="Y273" s="19"/>
      <c r="Z273" s="19"/>
      <c r="AA273" s="19"/>
    </row>
    <row r="274" ht="15.75" customHeight="1">
      <c r="A274" s="19"/>
      <c r="B274" s="35" t="str">
        <f>"CRS25BT144A00251"</f>
        <v>CRS25BT144A00251</v>
      </c>
      <c r="C274" s="45">
        <v>45937.0</v>
      </c>
      <c r="D274" s="46">
        <v>0.9698842592592593</v>
      </c>
      <c r="E274" s="35" t="s">
        <v>37</v>
      </c>
      <c r="F274" s="35">
        <v>453.0</v>
      </c>
      <c r="G274" s="35">
        <v>3.0</v>
      </c>
      <c r="H274" s="35">
        <v>453.708404541016</v>
      </c>
      <c r="I274" s="35">
        <v>11.2797870635986</v>
      </c>
      <c r="J274" s="35">
        <v>49.801830291748</v>
      </c>
      <c r="K274" s="35">
        <v>10.6976852416992</v>
      </c>
      <c r="L274" s="35">
        <v>42.4118270874023</v>
      </c>
      <c r="M274" s="35">
        <v>0.807663798332214</v>
      </c>
      <c r="N274" s="35">
        <v>22.0728969573975</v>
      </c>
      <c r="O274" s="35">
        <v>22.7843189239502</v>
      </c>
      <c r="P274" s="35">
        <v>24.9375</v>
      </c>
      <c r="Q274" s="35">
        <v>0.641020476818085</v>
      </c>
      <c r="R274" s="35">
        <v>1000.17230224609</v>
      </c>
      <c r="S274" s="35">
        <v>510.183471679687</v>
      </c>
      <c r="T274" s="47"/>
      <c r="U274" s="47"/>
      <c r="V274" s="19"/>
      <c r="W274" s="19"/>
      <c r="X274" s="19"/>
      <c r="Y274" s="19"/>
      <c r="Z274" s="19"/>
      <c r="AA274" s="19"/>
    </row>
    <row r="275" ht="15.75" customHeight="1">
      <c r="A275" s="19"/>
      <c r="B275" s="35" t="str">
        <f>"crs25bt144a00252"</f>
        <v>crs25bt144a00252</v>
      </c>
      <c r="C275" s="45">
        <v>45944.0</v>
      </c>
      <c r="D275" s="46">
        <v>0.767824074074074</v>
      </c>
      <c r="E275" s="35" t="s">
        <v>37</v>
      </c>
      <c r="F275" s="35">
        <v>444.0</v>
      </c>
      <c r="G275" s="35">
        <v>3.0</v>
      </c>
      <c r="H275" s="35">
        <v>444.048156738281</v>
      </c>
      <c r="I275" s="35">
        <v>11.160587310791</v>
      </c>
      <c r="J275" s="35">
        <v>49.3940315246582</v>
      </c>
      <c r="K275" s="35">
        <v>10.6359663009644</v>
      </c>
      <c r="L275" s="35">
        <v>41.7496757507324</v>
      </c>
      <c r="M275" s="35">
        <v>0.805505573749542</v>
      </c>
      <c r="N275" s="35">
        <v>21.6029262542725</v>
      </c>
      <c r="O275" s="35">
        <v>22.2156867980957</v>
      </c>
      <c r="P275" s="35">
        <v>22.5625</v>
      </c>
      <c r="Q275" s="35">
        <v>0.669443845748901</v>
      </c>
      <c r="R275" s="35">
        <v>1000.37731933594</v>
      </c>
      <c r="S275" s="35">
        <v>347.500152587891</v>
      </c>
      <c r="T275" s="47"/>
      <c r="U275" s="47"/>
      <c r="V275" s="19"/>
      <c r="W275" s="19"/>
      <c r="X275" s="19"/>
      <c r="Y275" s="19"/>
      <c r="Z275" s="19"/>
      <c r="AA275" s="19"/>
    </row>
    <row r="276" ht="15.75" customHeight="1">
      <c r="A276" s="19"/>
      <c r="B276" s="35" t="str">
        <f>"crs25bt144a00253"</f>
        <v>crs25bt144a00253</v>
      </c>
      <c r="C276" s="45">
        <v>45944.0</v>
      </c>
      <c r="D276" s="46">
        <v>0.7637268518518519</v>
      </c>
      <c r="E276" s="35" t="s">
        <v>37</v>
      </c>
      <c r="F276" s="35">
        <v>286.0</v>
      </c>
      <c r="G276" s="35">
        <v>1.0</v>
      </c>
      <c r="H276" s="35">
        <v>286.693145751953</v>
      </c>
      <c r="I276" s="35">
        <v>11.1661825180054</v>
      </c>
      <c r="J276" s="35">
        <v>33.3839378356934</v>
      </c>
      <c r="K276" s="35">
        <v>10.294093132019</v>
      </c>
      <c r="L276" s="35">
        <v>27.8502597808838</v>
      </c>
      <c r="M276" s="35">
        <v>0.769086182117462</v>
      </c>
      <c r="N276" s="35">
        <v>13.9476108551025</v>
      </c>
      <c r="O276" s="35">
        <v>22.2212066650391</v>
      </c>
      <c r="P276" s="35">
        <v>22.5625</v>
      </c>
      <c r="Q276" s="35">
        <v>0.481257826089859</v>
      </c>
      <c r="R276" s="35">
        <v>1000.23034667969</v>
      </c>
      <c r="S276" s="35">
        <v>169.854415893555</v>
      </c>
      <c r="T276" s="47"/>
      <c r="U276" s="47"/>
      <c r="V276" s="19"/>
      <c r="W276" s="19"/>
      <c r="X276" s="19"/>
      <c r="Y276" s="19"/>
      <c r="Z276" s="19"/>
      <c r="AA276" s="19"/>
    </row>
    <row r="277" ht="15.75" customHeight="1">
      <c r="A277" s="19"/>
      <c r="B277" s="35" t="str">
        <f>"CRS25BT144A00254"</f>
        <v>CRS25BT144A00254</v>
      </c>
      <c r="C277" s="45">
        <v>45944.0</v>
      </c>
      <c r="D277" s="46">
        <v>0.8362152777777778</v>
      </c>
      <c r="E277" s="35" t="s">
        <v>37</v>
      </c>
      <c r="F277" s="35">
        <v>448.0</v>
      </c>
      <c r="G277" s="35">
        <v>3.0</v>
      </c>
      <c r="H277" s="35">
        <v>448.246002197266</v>
      </c>
      <c r="I277" s="35">
        <v>11.1766309738159</v>
      </c>
      <c r="J277" s="35">
        <v>49.5149879455566</v>
      </c>
      <c r="K277" s="35">
        <v>10.625096321106</v>
      </c>
      <c r="L277" s="35">
        <v>42.1874771118164</v>
      </c>
      <c r="M277" s="35">
        <v>0.809969842433929</v>
      </c>
      <c r="N277" s="35">
        <v>21.8071517944336</v>
      </c>
      <c r="O277" s="35">
        <v>22.0392150878906</v>
      </c>
      <c r="P277" s="35">
        <v>22.5</v>
      </c>
      <c r="Q277" s="35">
        <v>0.440859466791153</v>
      </c>
      <c r="R277" s="35">
        <v>1001.50524902344</v>
      </c>
      <c r="S277" s="35">
        <v>356.779266357422</v>
      </c>
      <c r="T277" s="47"/>
      <c r="U277" s="47"/>
      <c r="V277" s="19"/>
      <c r="W277" s="19"/>
      <c r="X277" s="19"/>
      <c r="Y277" s="19"/>
      <c r="Z277" s="19"/>
      <c r="AA277" s="19"/>
    </row>
    <row r="278" ht="15.75" customHeight="1">
      <c r="A278" s="19"/>
      <c r="B278" s="35" t="str">
        <f>"CRS25BT144A00255"</f>
        <v>CRS25BT144A00255</v>
      </c>
      <c r="C278" s="45">
        <v>45944.0</v>
      </c>
      <c r="D278" s="46">
        <v>0.8453472222222222</v>
      </c>
      <c r="E278" s="35" t="s">
        <v>37</v>
      </c>
      <c r="F278" s="35">
        <v>449.0</v>
      </c>
      <c r="G278" s="35">
        <v>3.0</v>
      </c>
      <c r="H278" s="35">
        <v>449.622009277344</v>
      </c>
      <c r="I278" s="35">
        <v>11.2398014068604</v>
      </c>
      <c r="J278" s="35">
        <v>49.8262901306152</v>
      </c>
      <c r="K278" s="35">
        <v>10.7298984527588</v>
      </c>
      <c r="L278" s="35">
        <v>41.9036560058594</v>
      </c>
      <c r="M278" s="35">
        <v>0.802842557430267</v>
      </c>
      <c r="N278" s="35">
        <v>21.8740940093994</v>
      </c>
      <c r="O278" s="35">
        <v>22.0784320831299</v>
      </c>
      <c r="P278" s="35">
        <v>22.5</v>
      </c>
      <c r="Q278" s="35">
        <v>0.520961284637451</v>
      </c>
      <c r="R278" s="35">
        <v>999.817626953125</v>
      </c>
      <c r="S278" s="35">
        <v>316.719696044922</v>
      </c>
      <c r="T278" s="47"/>
      <c r="U278" s="47"/>
      <c r="V278" s="19"/>
      <c r="W278" s="19"/>
      <c r="X278" s="19"/>
      <c r="Y278" s="19"/>
      <c r="Z278" s="19"/>
      <c r="AA278" s="19"/>
    </row>
    <row r="279" ht="15.75" customHeight="1">
      <c r="A279" s="19"/>
      <c r="B279" s="35" t="str">
        <f>"crs25bt144a00256"</f>
        <v>crs25bt144a00256</v>
      </c>
      <c r="C279" s="45">
        <v>45944.0</v>
      </c>
      <c r="D279" s="46">
        <v>0.7518171296296297</v>
      </c>
      <c r="E279" s="35" t="s">
        <v>37</v>
      </c>
      <c r="F279" s="35">
        <v>443.0</v>
      </c>
      <c r="G279" s="35">
        <v>3.0</v>
      </c>
      <c r="H279" s="35">
        <v>443.225067138672</v>
      </c>
      <c r="I279" s="35">
        <v>11.0912599563599</v>
      </c>
      <c r="J279" s="35">
        <v>49.4366683959961</v>
      </c>
      <c r="K279" s="35">
        <v>10.7075500488281</v>
      </c>
      <c r="L279" s="35">
        <v>41.3936996459961</v>
      </c>
      <c r="M279" s="35">
        <v>0.808340311050415</v>
      </c>
      <c r="N279" s="35">
        <v>21.5628833770752</v>
      </c>
      <c r="O279" s="35">
        <v>22.1176471710205</v>
      </c>
      <c r="P279" s="35">
        <v>22.625</v>
      </c>
      <c r="Q279" s="35">
        <v>0.576708197593689</v>
      </c>
      <c r="R279" s="35">
        <v>1000.71459960938</v>
      </c>
      <c r="S279" s="35">
        <v>504.503753662109</v>
      </c>
      <c r="T279" s="47"/>
      <c r="U279" s="47"/>
      <c r="V279" s="19"/>
      <c r="W279" s="19"/>
      <c r="X279" s="19"/>
      <c r="Y279" s="19"/>
      <c r="Z279" s="19"/>
      <c r="AA279" s="19"/>
    </row>
    <row r="280" ht="15.75" customHeight="1">
      <c r="A280" s="19"/>
      <c r="B280" s="35" t="str">
        <f>"crs25bt144a00257"</f>
        <v>crs25bt144a00257</v>
      </c>
      <c r="C280" s="45">
        <v>45944.0</v>
      </c>
      <c r="D280" s="46">
        <v>0.753275462962963</v>
      </c>
      <c r="E280" s="35" t="s">
        <v>37</v>
      </c>
      <c r="F280" s="35">
        <v>451.0</v>
      </c>
      <c r="G280" s="35">
        <v>3.0</v>
      </c>
      <c r="H280" s="35">
        <v>451.882141113281</v>
      </c>
      <c r="I280" s="35">
        <v>11.1492586135864</v>
      </c>
      <c r="J280" s="35">
        <v>49.5088119506836</v>
      </c>
      <c r="K280" s="35">
        <v>10.6885852813721</v>
      </c>
      <c r="L280" s="35">
        <v>42.2770805358887</v>
      </c>
      <c r="M280" s="35">
        <v>0.818647027015686</v>
      </c>
      <c r="N280" s="35">
        <v>21.9840488433838</v>
      </c>
      <c r="O280" s="35">
        <v>22.189151763916</v>
      </c>
      <c r="P280" s="35">
        <v>22.5625</v>
      </c>
      <c r="Q280" s="35">
        <v>0.431695073843002</v>
      </c>
      <c r="R280" s="35">
        <v>1000.72430419922</v>
      </c>
      <c r="S280" s="35">
        <v>429.651519775391</v>
      </c>
      <c r="T280" s="47"/>
      <c r="U280" s="47"/>
      <c r="V280" s="19"/>
      <c r="W280" s="19"/>
      <c r="X280" s="19"/>
      <c r="Y280" s="19"/>
      <c r="Z280" s="19"/>
      <c r="AA280" s="19"/>
    </row>
    <row r="281" ht="15.75" customHeight="1">
      <c r="A281" s="19"/>
      <c r="B281" s="35" t="str">
        <f>"crs25bt144a00258"</f>
        <v>crs25bt144a00258</v>
      </c>
      <c r="C281" s="45">
        <v>45944.0</v>
      </c>
      <c r="D281" s="46">
        <v>0.7553356481481481</v>
      </c>
      <c r="E281" s="35" t="s">
        <v>37</v>
      </c>
      <c r="F281" s="35">
        <v>438.0</v>
      </c>
      <c r="G281" s="35">
        <v>3.0</v>
      </c>
      <c r="H281" s="35">
        <v>438.739044189453</v>
      </c>
      <c r="I281" s="35">
        <v>11.0681047439575</v>
      </c>
      <c r="J281" s="35">
        <v>49.391227722168</v>
      </c>
      <c r="K281" s="35">
        <v>10.6591320037842</v>
      </c>
      <c r="L281" s="35">
        <v>41.1608581542969</v>
      </c>
      <c r="M281" s="35">
        <v>0.802570521831512</v>
      </c>
      <c r="N281" s="35">
        <v>21.3446388244629</v>
      </c>
      <c r="O281" s="35">
        <v>22.1764698028564</v>
      </c>
      <c r="P281" s="35">
        <v>22.5625</v>
      </c>
      <c r="Q281" s="35">
        <v>0.56608122587204</v>
      </c>
      <c r="R281" s="35">
        <v>1001.35925292969</v>
      </c>
      <c r="S281" s="35">
        <v>564.501831054687</v>
      </c>
      <c r="T281" s="47"/>
      <c r="U281" s="47"/>
      <c r="V281" s="19"/>
      <c r="W281" s="19"/>
      <c r="X281" s="19"/>
      <c r="Y281" s="19"/>
      <c r="Z281" s="19"/>
      <c r="AA281" s="19"/>
    </row>
    <row r="282" ht="15.75" customHeight="1">
      <c r="A282" s="19"/>
      <c r="B282" s="35" t="str">
        <f>"crs25bt144a00259"</f>
        <v>crs25bt144a00259</v>
      </c>
      <c r="C282" s="45">
        <v>45944.0</v>
      </c>
      <c r="D282" s="46">
        <v>0.7611921296296296</v>
      </c>
      <c r="E282" s="35" t="s">
        <v>37</v>
      </c>
      <c r="F282" s="35">
        <v>438.0</v>
      </c>
      <c r="G282" s="35">
        <v>3.0</v>
      </c>
      <c r="H282" s="35">
        <v>438.804138183594</v>
      </c>
      <c r="I282" s="35">
        <v>11.1978340148926</v>
      </c>
      <c r="J282" s="35">
        <v>49.4121856689453</v>
      </c>
      <c r="K282" s="35">
        <v>10.6104536056519</v>
      </c>
      <c r="L282" s="35">
        <v>41.3558311462402</v>
      </c>
      <c r="M282" s="35">
        <v>0.79305374622345</v>
      </c>
      <c r="N282" s="35">
        <v>21.3478050231934</v>
      </c>
      <c r="O282" s="35">
        <v>22.1960792541504</v>
      </c>
      <c r="P282" s="35">
        <v>22.5625</v>
      </c>
      <c r="Q282" s="35">
        <v>0.562004506587982</v>
      </c>
      <c r="R282" s="35">
        <v>1000.50482177734</v>
      </c>
      <c r="S282" s="35">
        <v>295.690277099609</v>
      </c>
      <c r="T282" s="47"/>
      <c r="U282" s="47"/>
      <c r="V282" s="19"/>
      <c r="W282" s="19"/>
      <c r="X282" s="19"/>
      <c r="Y282" s="19"/>
      <c r="Z282" s="19"/>
      <c r="AA282" s="19"/>
    </row>
    <row r="283" ht="15.75" customHeight="1">
      <c r="A283" s="19"/>
      <c r="B283" s="35" t="str">
        <f>"CRS25BT144A00260"</f>
        <v>CRS25BT144A00260</v>
      </c>
      <c r="C283" s="45">
        <v>45939.0</v>
      </c>
      <c r="D283" s="46">
        <v>0.05425925925925926</v>
      </c>
      <c r="E283" s="35" t="s">
        <v>37</v>
      </c>
      <c r="F283" s="35">
        <v>323.0</v>
      </c>
      <c r="G283" s="35">
        <v>1.0</v>
      </c>
      <c r="H283" s="35">
        <v>323.869842529297</v>
      </c>
      <c r="I283" s="35">
        <v>11.0623302459717</v>
      </c>
      <c r="J283" s="35">
        <v>39.8742446899414</v>
      </c>
      <c r="K283" s="35">
        <v>10.2522716522217</v>
      </c>
      <c r="L283" s="35">
        <v>31.5900592803955</v>
      </c>
      <c r="M283" s="35">
        <v>0.734228789806366</v>
      </c>
      <c r="N283" s="35">
        <v>15.7562561035156</v>
      </c>
      <c r="O283" s="35">
        <v>21.7579650878906</v>
      </c>
      <c r="P283" s="35">
        <v>21.3125</v>
      </c>
      <c r="Q283" s="35">
        <v>1.22466599941254</v>
      </c>
      <c r="R283" s="35">
        <v>999.921936035156</v>
      </c>
      <c r="S283" s="35">
        <v>217.54963684082</v>
      </c>
      <c r="T283" s="47"/>
      <c r="U283" s="47"/>
      <c r="V283" s="19"/>
      <c r="W283" s="19"/>
      <c r="X283" s="19"/>
      <c r="Y283" s="19"/>
      <c r="Z283" s="19"/>
      <c r="AA283" s="19"/>
    </row>
    <row r="284" ht="15.75" customHeight="1">
      <c r="A284" s="19"/>
      <c r="B284" s="35" t="str">
        <f>"CRS25BT144A00261"</f>
        <v>CRS25BT144A00261</v>
      </c>
      <c r="C284" s="45">
        <v>45939.0</v>
      </c>
      <c r="D284" s="46">
        <v>0.05425925925925926</v>
      </c>
      <c r="E284" s="35" t="s">
        <v>37</v>
      </c>
      <c r="F284" s="35">
        <v>323.0</v>
      </c>
      <c r="G284" s="35">
        <v>1.0</v>
      </c>
      <c r="H284" s="35">
        <v>323.869842529297</v>
      </c>
      <c r="I284" s="35">
        <v>11.0623302459717</v>
      </c>
      <c r="J284" s="35">
        <v>39.8742446899414</v>
      </c>
      <c r="K284" s="35">
        <v>10.2522716522217</v>
      </c>
      <c r="L284" s="35">
        <v>31.5900592803955</v>
      </c>
      <c r="M284" s="35">
        <v>0.734228789806366</v>
      </c>
      <c r="N284" s="35">
        <v>15.7562561035156</v>
      </c>
      <c r="O284" s="35">
        <v>21.7579650878906</v>
      </c>
      <c r="P284" s="35">
        <v>21.3125</v>
      </c>
      <c r="Q284" s="35">
        <v>1.22466599941254</v>
      </c>
      <c r="R284" s="35">
        <v>999.921936035156</v>
      </c>
      <c r="S284" s="35">
        <v>217.54963684082</v>
      </c>
      <c r="T284" s="47"/>
      <c r="U284" s="47"/>
      <c r="V284" s="19"/>
      <c r="W284" s="19"/>
      <c r="X284" s="19"/>
      <c r="Y284" s="19"/>
      <c r="Z284" s="19"/>
      <c r="AA284" s="19"/>
    </row>
    <row r="285" ht="15.75" customHeight="1">
      <c r="A285" s="19"/>
      <c r="B285" s="50" t="s">
        <v>46</v>
      </c>
      <c r="C285" s="45">
        <v>45951.0</v>
      </c>
      <c r="D285" s="46">
        <v>0.8250462962962963</v>
      </c>
      <c r="E285" s="35" t="s">
        <v>37</v>
      </c>
      <c r="F285" s="35">
        <v>450.0</v>
      </c>
      <c r="G285" s="35">
        <v>3.0</v>
      </c>
      <c r="H285" s="35">
        <v>450.042510986328</v>
      </c>
      <c r="I285" s="35">
        <v>11.2328548431396</v>
      </c>
      <c r="J285" s="35">
        <v>49.8142547607422</v>
      </c>
      <c r="K285" s="35">
        <v>10.6277561187744</v>
      </c>
      <c r="L285" s="35">
        <v>42.3459587097168</v>
      </c>
      <c r="M285" s="35">
        <v>0.804284632205963</v>
      </c>
      <c r="N285" s="35">
        <v>21.894552230835</v>
      </c>
      <c r="O285" s="35">
        <v>19.960765838623</v>
      </c>
      <c r="P285" s="35">
        <v>19.8125</v>
      </c>
      <c r="Q285" s="35">
        <v>0.417526036500931</v>
      </c>
      <c r="R285" s="35">
        <v>999.899047851563</v>
      </c>
      <c r="S285" s="35">
        <v>392.218933105469</v>
      </c>
      <c r="T285" s="47"/>
      <c r="U285" s="47"/>
      <c r="V285" s="19"/>
      <c r="W285" s="19"/>
      <c r="X285" s="19"/>
      <c r="Y285" s="19"/>
      <c r="Z285" s="19"/>
      <c r="AA285" s="19"/>
    </row>
    <row r="286" ht="15.75" customHeight="1">
      <c r="A286" s="19"/>
      <c r="B286" s="50" t="s">
        <v>47</v>
      </c>
      <c r="C286" s="45">
        <v>45951.0</v>
      </c>
      <c r="D286" s="46">
        <v>0.8081828703703704</v>
      </c>
      <c r="E286" s="35" t="s">
        <v>37</v>
      </c>
      <c r="F286" s="35">
        <v>460.0</v>
      </c>
      <c r="G286" s="35">
        <v>3.0</v>
      </c>
      <c r="H286" s="35">
        <v>460.007171630859</v>
      </c>
      <c r="I286" s="35">
        <v>11.3355178833008</v>
      </c>
      <c r="J286" s="35">
        <v>49.9044036865234</v>
      </c>
      <c r="K286" s="35">
        <v>10.8570613861084</v>
      </c>
      <c r="L286" s="35">
        <v>42.3694000244141</v>
      </c>
      <c r="M286" s="35">
        <v>0.813175678253174</v>
      </c>
      <c r="N286" s="35">
        <v>22.3793315887451</v>
      </c>
      <c r="O286" s="35">
        <v>19.9754905700684</v>
      </c>
      <c r="P286" s="35">
        <v>19.75</v>
      </c>
      <c r="Q286" s="35">
        <v>0.549997687339783</v>
      </c>
      <c r="R286" s="35">
        <v>1000.73980712891</v>
      </c>
      <c r="S286" s="35">
        <v>350.887573242188</v>
      </c>
      <c r="T286" s="47"/>
      <c r="U286" s="47"/>
      <c r="V286" s="19"/>
      <c r="W286" s="19"/>
      <c r="X286" s="19"/>
      <c r="Y286" s="19"/>
      <c r="Z286" s="19"/>
      <c r="AA286" s="19"/>
    </row>
    <row r="287" ht="15.75" customHeight="1">
      <c r="A287" s="19"/>
      <c r="B287" s="35" t="str">
        <f>"CRS25BT144A00264"</f>
        <v>CRS25BT144A00264</v>
      </c>
      <c r="C287" s="45">
        <v>45938.0</v>
      </c>
      <c r="D287" s="46">
        <v>0.9068981481481481</v>
      </c>
      <c r="E287" s="35" t="s">
        <v>37</v>
      </c>
      <c r="F287" s="35">
        <v>451.0</v>
      </c>
      <c r="G287" s="35">
        <v>3.0</v>
      </c>
      <c r="H287" s="35">
        <v>451.554016113281</v>
      </c>
      <c r="I287" s="35">
        <v>11.3886957168579</v>
      </c>
      <c r="J287" s="35">
        <v>49.8060607910156</v>
      </c>
      <c r="K287" s="35">
        <v>10.8051109313965</v>
      </c>
      <c r="L287" s="35">
        <v>41.7907791137695</v>
      </c>
      <c r="M287" s="35">
        <v>0.796074151992798</v>
      </c>
      <c r="N287" s="35">
        <v>21.9680862426758</v>
      </c>
      <c r="O287" s="35">
        <v>21.4282722473145</v>
      </c>
      <c r="P287" s="35">
        <v>21.4375</v>
      </c>
      <c r="Q287" s="35">
        <v>0.619023561477661</v>
      </c>
      <c r="R287" s="35">
        <v>999.963134765625</v>
      </c>
      <c r="S287" s="35">
        <v>321.444396972656</v>
      </c>
      <c r="T287" s="47"/>
      <c r="U287" s="47"/>
      <c r="V287" s="19"/>
      <c r="W287" s="19"/>
      <c r="X287" s="19"/>
      <c r="Y287" s="19"/>
      <c r="Z287" s="19"/>
      <c r="AA287" s="19"/>
    </row>
    <row r="288" ht="15.75" customHeight="1">
      <c r="A288" s="19"/>
      <c r="B288" s="35" t="str">
        <f>"CRS25BT144A00265"</f>
        <v>CRS25BT144A00265</v>
      </c>
      <c r="C288" s="45">
        <v>45938.0</v>
      </c>
      <c r="D288" s="46">
        <v>0.9039930555555555</v>
      </c>
      <c r="E288" s="35" t="s">
        <v>37</v>
      </c>
      <c r="F288" s="35">
        <v>459.0</v>
      </c>
      <c r="G288" s="35">
        <v>3.0</v>
      </c>
      <c r="H288" s="35">
        <v>459.30712890625</v>
      </c>
      <c r="I288" s="35">
        <v>11.205738067627</v>
      </c>
      <c r="J288" s="35">
        <v>49.8361549377441</v>
      </c>
      <c r="K288" s="35">
        <v>10.695631980896</v>
      </c>
      <c r="L288" s="35">
        <v>42.943431854248</v>
      </c>
      <c r="M288" s="35">
        <v>0.822466433048248</v>
      </c>
      <c r="N288" s="35">
        <v>22.3452758789062</v>
      </c>
      <c r="O288" s="35">
        <v>21.5098037719727</v>
      </c>
      <c r="P288" s="35">
        <v>21.5</v>
      </c>
      <c r="Q288" s="35">
        <v>0.409760683774948</v>
      </c>
      <c r="R288" s="35">
        <v>1000.26538085938</v>
      </c>
      <c r="S288" s="35">
        <v>386.457763671875</v>
      </c>
      <c r="T288" s="47"/>
      <c r="U288" s="47"/>
      <c r="V288" s="19"/>
      <c r="W288" s="19"/>
      <c r="X288" s="19"/>
      <c r="Y288" s="19"/>
      <c r="Z288" s="19"/>
      <c r="AA288" s="19"/>
    </row>
    <row r="289" ht="15.75" customHeight="1">
      <c r="A289" s="19"/>
      <c r="B289" s="35" t="str">
        <f>"CRS25BT144A00267"</f>
        <v>CRS25BT144A00267</v>
      </c>
      <c r="C289" s="45">
        <v>45938.0</v>
      </c>
      <c r="D289" s="46">
        <v>0.9023958333333333</v>
      </c>
      <c r="E289" s="35" t="s">
        <v>37</v>
      </c>
      <c r="F289" s="35">
        <v>457.0</v>
      </c>
      <c r="G289" s="35">
        <v>3.0</v>
      </c>
      <c r="H289" s="35">
        <v>457.204956054687</v>
      </c>
      <c r="I289" s="35">
        <v>11.3371677398682</v>
      </c>
      <c r="J289" s="35">
        <v>49.820125579834</v>
      </c>
      <c r="K289" s="35">
        <v>10.7588396072388</v>
      </c>
      <c r="L289" s="35">
        <v>42.4957504272461</v>
      </c>
      <c r="M289" s="35">
        <v>0.809471428394318</v>
      </c>
      <c r="N289" s="35">
        <v>22.2430038452148</v>
      </c>
      <c r="O289" s="35">
        <v>21.5098037719727</v>
      </c>
      <c r="P289" s="35">
        <v>21.5625</v>
      </c>
      <c r="Q289" s="35">
        <v>0.434307396411896</v>
      </c>
      <c r="R289" s="35">
        <v>1000.18023681641</v>
      </c>
      <c r="S289" s="35">
        <v>342.133087158203</v>
      </c>
      <c r="T289" s="47"/>
      <c r="U289" s="47"/>
      <c r="V289" s="19"/>
      <c r="W289" s="19"/>
      <c r="X289" s="19"/>
      <c r="Y289" s="19"/>
      <c r="Z289" s="19"/>
      <c r="AA289" s="19"/>
    </row>
    <row r="290" ht="15.75" customHeight="1">
      <c r="A290" s="19"/>
      <c r="B290" s="35" t="str">
        <f>"CRS25BT144A00267."</f>
        <v>CRS25BT144A00267.</v>
      </c>
      <c r="C290" s="45">
        <v>45938.0</v>
      </c>
      <c r="D290" s="46">
        <v>0.9022106481481481</v>
      </c>
      <c r="E290" s="35" t="s">
        <v>37</v>
      </c>
      <c r="F290" s="35">
        <v>457.0</v>
      </c>
      <c r="G290" s="35">
        <v>3.0</v>
      </c>
      <c r="H290" s="35">
        <v>457.367797851562</v>
      </c>
      <c r="I290" s="35">
        <v>11.2803831100464</v>
      </c>
      <c r="J290" s="35">
        <v>49.8093605041504</v>
      </c>
      <c r="K290" s="35">
        <v>10.7707738876343</v>
      </c>
      <c r="L290" s="35">
        <v>42.4637832641602</v>
      </c>
      <c r="M290" s="35">
        <v>0.814011931419373</v>
      </c>
      <c r="N290" s="35">
        <v>22.2509269714355</v>
      </c>
      <c r="O290" s="35">
        <v>21.5103225708008</v>
      </c>
      <c r="P290" s="35">
        <v>21.5625</v>
      </c>
      <c r="Q290" s="35">
        <v>0.461245536804199</v>
      </c>
      <c r="R290" s="35">
        <v>1000.2958984375</v>
      </c>
      <c r="S290" s="35">
        <v>330.370178222656</v>
      </c>
      <c r="T290" s="47"/>
      <c r="U290" s="47"/>
      <c r="V290" s="19"/>
      <c r="W290" s="19"/>
      <c r="X290" s="19"/>
      <c r="Y290" s="19"/>
      <c r="Z290" s="19"/>
      <c r="AA290" s="19"/>
    </row>
    <row r="291" ht="15.75" customHeight="1">
      <c r="A291" s="19"/>
      <c r="B291" s="35" t="str">
        <f>"CRS25BT144A00268"</f>
        <v>CRS25BT144A00268</v>
      </c>
      <c r="C291" s="45">
        <v>45938.0</v>
      </c>
      <c r="D291" s="46">
        <v>0.8935300925925925</v>
      </c>
      <c r="E291" s="35" t="s">
        <v>37</v>
      </c>
      <c r="F291" s="35">
        <v>454.0</v>
      </c>
      <c r="G291" s="35">
        <v>3.0</v>
      </c>
      <c r="H291" s="35">
        <v>454.170684814453</v>
      </c>
      <c r="I291" s="35">
        <v>11.1441640853882</v>
      </c>
      <c r="J291" s="35">
        <v>49.8764495849609</v>
      </c>
      <c r="K291" s="35">
        <v>10.6800928115845</v>
      </c>
      <c r="L291" s="35">
        <v>42.524974822998</v>
      </c>
      <c r="M291" s="35">
        <v>0.81710159778595</v>
      </c>
      <c r="N291" s="35">
        <v>22.095386505127</v>
      </c>
      <c r="O291" s="35">
        <v>21.8608741760254</v>
      </c>
      <c r="P291" s="35">
        <v>21.75</v>
      </c>
      <c r="Q291" s="35">
        <v>0.475347220897675</v>
      </c>
      <c r="R291" s="35">
        <v>1000.38531494141</v>
      </c>
      <c r="S291" s="35">
        <v>374.965179443359</v>
      </c>
      <c r="T291" s="47"/>
      <c r="U291" s="47"/>
      <c r="V291" s="19"/>
      <c r="W291" s="19"/>
      <c r="X291" s="19"/>
      <c r="Y291" s="19"/>
      <c r="Z291" s="19"/>
      <c r="AA291" s="19"/>
    </row>
    <row r="292" ht="15.75" customHeight="1">
      <c r="A292" s="19"/>
      <c r="B292" s="35" t="str">
        <f>"CRS25BT144A00271"</f>
        <v>CRS25BT144A00271</v>
      </c>
      <c r="C292" s="45">
        <v>45938.0</v>
      </c>
      <c r="D292" s="46">
        <v>0.893113425925926</v>
      </c>
      <c r="E292" s="35" t="s">
        <v>37</v>
      </c>
      <c r="F292" s="35">
        <v>454.0</v>
      </c>
      <c r="G292" s="35">
        <v>3.0</v>
      </c>
      <c r="H292" s="35">
        <v>454.626312255859</v>
      </c>
      <c r="I292" s="35">
        <v>11.1685247421265</v>
      </c>
      <c r="J292" s="35">
        <v>49.88916015625</v>
      </c>
      <c r="K292" s="35">
        <v>10.686637878418</v>
      </c>
      <c r="L292" s="35">
        <v>42.5415649414063</v>
      </c>
      <c r="M292" s="35">
        <v>0.815929353237152</v>
      </c>
      <c r="N292" s="35">
        <v>22.1175537109375</v>
      </c>
      <c r="O292" s="35">
        <v>21.9788608551025</v>
      </c>
      <c r="P292" s="35">
        <v>21.8125</v>
      </c>
      <c r="Q292" s="35">
        <v>0.464474499225616</v>
      </c>
      <c r="R292" s="35">
        <v>1000.32116699219</v>
      </c>
      <c r="S292" s="35">
        <v>370.37158203125</v>
      </c>
      <c r="T292" s="47"/>
      <c r="U292" s="47"/>
      <c r="V292" s="19"/>
      <c r="W292" s="19"/>
      <c r="X292" s="19"/>
      <c r="Y292" s="19"/>
      <c r="Z292" s="19"/>
      <c r="AA292" s="19"/>
    </row>
    <row r="293" ht="15.75" customHeight="1">
      <c r="A293" s="19"/>
      <c r="B293" s="35" t="str">
        <f>"CRS25BT144A00272"</f>
        <v>CRS25BT144A00272</v>
      </c>
      <c r="C293" s="45">
        <v>45938.0</v>
      </c>
      <c r="D293" s="46">
        <v>0.8822337962962963</v>
      </c>
      <c r="E293" s="35" t="s">
        <v>37</v>
      </c>
      <c r="F293" s="35">
        <v>457.0</v>
      </c>
      <c r="G293" s="35">
        <v>3.0</v>
      </c>
      <c r="H293" s="35">
        <v>457.974517822266</v>
      </c>
      <c r="I293" s="35">
        <v>11.2542600631714</v>
      </c>
      <c r="J293" s="35">
        <v>49.815486907959</v>
      </c>
      <c r="K293" s="35">
        <v>10.7117071151733</v>
      </c>
      <c r="L293" s="35">
        <v>42.7545776367188</v>
      </c>
      <c r="M293" s="35">
        <v>0.816883265972137</v>
      </c>
      <c r="N293" s="35">
        <v>22.2804431915283</v>
      </c>
      <c r="O293" s="35">
        <v>21.9215679168701</v>
      </c>
      <c r="P293" s="35">
        <v>22.0625</v>
      </c>
      <c r="Q293" s="35">
        <v>0.422554135322571</v>
      </c>
      <c r="R293" s="35">
        <v>1000.39898681641</v>
      </c>
      <c r="S293" s="35">
        <v>336.185394287109</v>
      </c>
      <c r="T293" s="47"/>
      <c r="U293" s="47"/>
      <c r="V293" s="19"/>
      <c r="W293" s="19"/>
      <c r="X293" s="19"/>
      <c r="Y293" s="19"/>
      <c r="Z293" s="19"/>
      <c r="AA293" s="19"/>
    </row>
    <row r="294" ht="15.75" customHeight="1">
      <c r="A294" s="19"/>
      <c r="B294" s="35" t="str">
        <f>"CRS25BT144A00273"</f>
        <v>CRS25BT144A00273</v>
      </c>
      <c r="C294" s="45">
        <v>45938.0</v>
      </c>
      <c r="D294" s="46">
        <v>0.8807291666666667</v>
      </c>
      <c r="E294" s="35" t="s">
        <v>37</v>
      </c>
      <c r="F294" s="35">
        <v>453.0</v>
      </c>
      <c r="G294" s="35">
        <v>3.0</v>
      </c>
      <c r="H294" s="35">
        <v>453.837585449219</v>
      </c>
      <c r="I294" s="35">
        <v>11.3415813446045</v>
      </c>
      <c r="J294" s="35">
        <v>49.796272277832</v>
      </c>
      <c r="K294" s="35">
        <v>10.7909870147705</v>
      </c>
      <c r="L294" s="35">
        <v>42.0570945739746</v>
      </c>
      <c r="M294" s="35">
        <v>0.803581655025482</v>
      </c>
      <c r="N294" s="35">
        <v>22.0791816711426</v>
      </c>
      <c r="O294" s="35">
        <v>21.8431377410889</v>
      </c>
      <c r="P294" s="35">
        <v>22.0625</v>
      </c>
      <c r="Q294" s="35">
        <v>0.495380282402039</v>
      </c>
      <c r="R294" s="35">
        <v>1000.34448242187</v>
      </c>
      <c r="S294" s="35">
        <v>366.084533691406</v>
      </c>
      <c r="T294" s="47"/>
      <c r="U294" s="47"/>
      <c r="V294" s="19"/>
      <c r="W294" s="19"/>
      <c r="X294" s="19"/>
      <c r="Y294" s="19"/>
      <c r="Z294" s="19"/>
      <c r="AA294" s="19"/>
    </row>
    <row r="295" ht="15.75" customHeight="1">
      <c r="A295" s="19"/>
      <c r="B295" s="35" t="str">
        <f>"CRS25BT144A00274"</f>
        <v>CRS25BT144A00274</v>
      </c>
      <c r="C295" s="45">
        <v>45938.0</v>
      </c>
      <c r="D295" s="46">
        <v>0.8795717592592592</v>
      </c>
      <c r="E295" s="35" t="s">
        <v>37</v>
      </c>
      <c r="F295" s="35">
        <v>443.0</v>
      </c>
      <c r="G295" s="35">
        <v>3.0</v>
      </c>
      <c r="H295" s="35">
        <v>443.579650878906</v>
      </c>
      <c r="I295" s="35">
        <v>11.2102718353271</v>
      </c>
      <c r="J295" s="35">
        <v>49.7872657775879</v>
      </c>
      <c r="K295" s="35">
        <v>10.6649608612061</v>
      </c>
      <c r="L295" s="35">
        <v>41.5922431945801</v>
      </c>
      <c r="M295" s="35">
        <v>0.794762194156647</v>
      </c>
      <c r="N295" s="35">
        <v>21.5801334381104</v>
      </c>
      <c r="O295" s="35">
        <v>21.6875553131104</v>
      </c>
      <c r="P295" s="35">
        <v>22.0625</v>
      </c>
      <c r="Q295" s="35">
        <v>0.560715973377228</v>
      </c>
      <c r="R295" s="35">
        <v>1000.3525390625</v>
      </c>
      <c r="S295" s="35">
        <v>351.920104980469</v>
      </c>
      <c r="T295" s="47"/>
      <c r="U295" s="47"/>
      <c r="V295" s="19"/>
      <c r="W295" s="19"/>
      <c r="X295" s="19"/>
      <c r="Y295" s="19"/>
      <c r="Z295" s="19"/>
      <c r="AA295" s="19"/>
    </row>
    <row r="296" ht="15.75" customHeight="1">
      <c r="A296" s="19"/>
      <c r="B296" s="35" t="str">
        <f>"CRS25BT144A00275"</f>
        <v>CRS25BT144A00275</v>
      </c>
      <c r="C296" s="45">
        <v>45938.0</v>
      </c>
      <c r="D296" s="46">
        <v>0.8046180555555557</v>
      </c>
      <c r="E296" s="35" t="s">
        <v>37</v>
      </c>
      <c r="F296" s="35">
        <v>453.0</v>
      </c>
      <c r="G296" s="35">
        <v>3.0</v>
      </c>
      <c r="H296" s="35">
        <v>453.411407470703</v>
      </c>
      <c r="I296" s="35">
        <v>11.1703405380249</v>
      </c>
      <c r="J296" s="35">
        <v>49.8674697875977</v>
      </c>
      <c r="K296" s="35">
        <v>10.8070096969604</v>
      </c>
      <c r="L296" s="35">
        <v>41.9553108215332</v>
      </c>
      <c r="M296" s="35">
        <v>0.813970565795898</v>
      </c>
      <c r="N296" s="35">
        <v>22.0584487915039</v>
      </c>
      <c r="O296" s="35">
        <v>21.9950981140137</v>
      </c>
      <c r="P296" s="35">
        <v>22.3125</v>
      </c>
      <c r="Q296" s="35">
        <v>0.528187155723572</v>
      </c>
      <c r="R296" s="35">
        <v>1000.5146484375</v>
      </c>
      <c r="S296" s="35">
        <v>459.181915283203</v>
      </c>
      <c r="T296" s="47"/>
      <c r="U296" s="47"/>
      <c r="V296" s="19"/>
      <c r="W296" s="19"/>
      <c r="X296" s="19"/>
      <c r="Y296" s="19"/>
      <c r="Z296" s="19"/>
      <c r="AA296" s="19"/>
    </row>
    <row r="297" ht="15.75" customHeight="1">
      <c r="A297" s="19"/>
      <c r="B297" s="35" t="str">
        <f>"CRS25BT144A00276"</f>
        <v>CRS25BT144A00276</v>
      </c>
      <c r="C297" s="45">
        <v>45945.0</v>
      </c>
      <c r="D297" s="46">
        <v>0.8850925925925925</v>
      </c>
      <c r="E297" s="35" t="s">
        <v>37</v>
      </c>
      <c r="F297" s="35">
        <v>464.0</v>
      </c>
      <c r="G297" s="35">
        <v>3.0</v>
      </c>
      <c r="H297" s="35">
        <v>464.054168701172</v>
      </c>
      <c r="I297" s="35">
        <v>11.323504447937</v>
      </c>
      <c r="J297" s="35">
        <v>49.8441925048828</v>
      </c>
      <c r="K297" s="35">
        <v>10.8695955276489</v>
      </c>
      <c r="L297" s="35">
        <v>42.6928672790527</v>
      </c>
      <c r="M297" s="35">
        <v>0.822192013263702</v>
      </c>
      <c r="N297" s="35">
        <v>22.5762176513672</v>
      </c>
      <c r="O297" s="35">
        <v>22.3921566009521</v>
      </c>
      <c r="P297" s="35">
        <v>22.8125</v>
      </c>
      <c r="Q297" s="35">
        <v>0.453971892595291</v>
      </c>
      <c r="R297" s="35">
        <v>1000.41558837891</v>
      </c>
      <c r="S297" s="35">
        <v>344.034118652344</v>
      </c>
      <c r="T297" s="47"/>
      <c r="U297" s="47"/>
      <c r="V297" s="19"/>
      <c r="W297" s="19"/>
      <c r="X297" s="19"/>
      <c r="Y297" s="19"/>
      <c r="Z297" s="19"/>
      <c r="AA297" s="19"/>
    </row>
    <row r="298" ht="15.75" customHeight="1">
      <c r="A298" s="19"/>
      <c r="B298" s="35" t="str">
        <f>"CRS25BT144A00277"</f>
        <v>CRS25BT144A00277</v>
      </c>
      <c r="C298" s="45">
        <v>45945.0</v>
      </c>
      <c r="D298" s="46">
        <v>0.8845486111111112</v>
      </c>
      <c r="E298" s="35" t="s">
        <v>37</v>
      </c>
      <c r="F298" s="35">
        <v>453.0</v>
      </c>
      <c r="G298" s="35">
        <v>3.0</v>
      </c>
      <c r="H298" s="35">
        <v>453.999206542969</v>
      </c>
      <c r="I298" s="35">
        <v>11.2339496612549</v>
      </c>
      <c r="J298" s="35">
        <v>49.8558616638184</v>
      </c>
      <c r="K298" s="35">
        <v>10.7674283981323</v>
      </c>
      <c r="L298" s="35">
        <v>42.1641273498535</v>
      </c>
      <c r="M298" s="35">
        <v>0.810599625110626</v>
      </c>
      <c r="N298" s="35">
        <v>22.0870456695557</v>
      </c>
      <c r="O298" s="35">
        <v>22.4056377410889</v>
      </c>
      <c r="P298" s="35">
        <v>22.75</v>
      </c>
      <c r="Q298" s="35">
        <v>0.50065553188324</v>
      </c>
      <c r="R298" s="35">
        <v>1000.41333007813</v>
      </c>
      <c r="S298" s="35">
        <v>380.011199951172</v>
      </c>
      <c r="T298" s="47"/>
      <c r="U298" s="47"/>
      <c r="V298" s="19"/>
      <c r="W298" s="19"/>
      <c r="X298" s="19"/>
      <c r="Y298" s="19"/>
      <c r="Z298" s="19"/>
      <c r="AA298" s="19"/>
    </row>
    <row r="299" ht="15.75" customHeight="1">
      <c r="A299" s="19"/>
      <c r="B299" s="35" t="str">
        <f>"CRS25BT144A00278"</f>
        <v>CRS25BT144A00278</v>
      </c>
      <c r="C299" s="45">
        <v>45938.0</v>
      </c>
      <c r="D299" s="46">
        <v>0.8766666666666666</v>
      </c>
      <c r="E299" s="35" t="s">
        <v>37</v>
      </c>
      <c r="F299" s="35">
        <v>457.0</v>
      </c>
      <c r="G299" s="35">
        <v>3.0</v>
      </c>
      <c r="H299" s="35">
        <v>457.424438476562</v>
      </c>
      <c r="I299" s="35">
        <v>11.2588996887207</v>
      </c>
      <c r="J299" s="35">
        <v>49.7571563720703</v>
      </c>
      <c r="K299" s="35">
        <v>10.7478017807007</v>
      </c>
      <c r="L299" s="35">
        <v>42.559814453125</v>
      </c>
      <c r="M299" s="35">
        <v>0.816521942615509</v>
      </c>
      <c r="N299" s="35">
        <v>22.25368309021</v>
      </c>
      <c r="O299" s="35">
        <v>21.743236541748</v>
      </c>
      <c r="P299" s="35">
        <v>22.125</v>
      </c>
      <c r="Q299" s="35">
        <v>0.43701758980751</v>
      </c>
      <c r="R299" s="35">
        <v>1000.34527587891</v>
      </c>
      <c r="S299" s="35">
        <v>334.619354248047</v>
      </c>
      <c r="T299" s="47"/>
      <c r="U299" s="47"/>
      <c r="V299" s="19"/>
      <c r="W299" s="19"/>
      <c r="X299" s="19"/>
      <c r="Y299" s="19"/>
      <c r="Z299" s="19"/>
      <c r="AA299" s="19"/>
    </row>
    <row r="300" ht="15.75" customHeight="1">
      <c r="A300" s="19"/>
      <c r="B300" s="35" t="str">
        <f>"CRS25BT144A00279"</f>
        <v>CRS25BT144A00279</v>
      </c>
      <c r="C300" s="45">
        <v>45945.0</v>
      </c>
      <c r="D300" s="46">
        <v>0.9959837962962963</v>
      </c>
      <c r="E300" s="35" t="s">
        <v>37</v>
      </c>
      <c r="F300" s="35">
        <v>463.0</v>
      </c>
      <c r="G300" s="35">
        <v>3.0</v>
      </c>
      <c r="H300" s="35">
        <v>463.792816162109</v>
      </c>
      <c r="I300" s="35">
        <v>11.2336044311523</v>
      </c>
      <c r="J300" s="35">
        <v>49.6180229187012</v>
      </c>
      <c r="K300" s="35">
        <v>10.9513206481934</v>
      </c>
      <c r="L300" s="35">
        <v>42.3504028320313</v>
      </c>
      <c r="M300" s="35">
        <v>0.832080662250519</v>
      </c>
      <c r="N300" s="35">
        <v>22.5635032653809</v>
      </c>
      <c r="O300" s="35">
        <v>22.1764698028564</v>
      </c>
      <c r="P300" s="35">
        <v>22.625</v>
      </c>
      <c r="Q300" s="35">
        <v>0.45301565527916</v>
      </c>
      <c r="R300" s="35">
        <v>999.734802246094</v>
      </c>
      <c r="S300" s="35">
        <v>540.027221679688</v>
      </c>
      <c r="T300" s="47"/>
      <c r="U300" s="47"/>
      <c r="V300" s="19"/>
      <c r="W300" s="19"/>
      <c r="X300" s="19"/>
      <c r="Y300" s="19"/>
      <c r="Z300" s="19"/>
      <c r="AA300" s="19"/>
    </row>
    <row r="301" ht="15.75" customHeight="1">
      <c r="A301" s="19"/>
      <c r="B301" s="35" t="str">
        <f>"CRS25BT144A00280"</f>
        <v>CRS25BT144A00280</v>
      </c>
      <c r="C301" s="45">
        <v>45938.0</v>
      </c>
      <c r="D301" s="46">
        <v>0.8099305555555555</v>
      </c>
      <c r="E301" s="35" t="s">
        <v>37</v>
      </c>
      <c r="F301" s="35">
        <v>453.0</v>
      </c>
      <c r="G301" s="35">
        <v>3.0</v>
      </c>
      <c r="H301" s="35">
        <v>453.381469726562</v>
      </c>
      <c r="I301" s="35">
        <v>11.2599592208862</v>
      </c>
      <c r="J301" s="35">
        <v>49.7991943359375</v>
      </c>
      <c r="K301" s="35">
        <v>10.8143129348755</v>
      </c>
      <c r="L301" s="35">
        <v>41.924201965332</v>
      </c>
      <c r="M301" s="35">
        <v>0.808545827865601</v>
      </c>
      <c r="N301" s="35">
        <v>22.0569915771484</v>
      </c>
      <c r="O301" s="35">
        <v>21.8333339691162</v>
      </c>
      <c r="P301" s="35">
        <v>22.3125</v>
      </c>
      <c r="Q301" s="35">
        <v>0.54670262336731</v>
      </c>
      <c r="R301" s="35">
        <v>1000.66149902344</v>
      </c>
      <c r="S301" s="35">
        <v>436.038635253906</v>
      </c>
      <c r="T301" s="47"/>
      <c r="U301" s="47"/>
      <c r="V301" s="19"/>
      <c r="W301" s="19"/>
      <c r="X301" s="19"/>
      <c r="Y301" s="19"/>
      <c r="Z301" s="19"/>
      <c r="AA301" s="19"/>
    </row>
    <row r="302" ht="15.75" customHeight="1">
      <c r="A302" s="19"/>
      <c r="B302" s="35" t="str">
        <f>"CRS25BT144A00281"</f>
        <v>CRS25BT144A00281</v>
      </c>
      <c r="C302" s="45">
        <v>45938.0</v>
      </c>
      <c r="D302" s="46">
        <v>0.814837962962963</v>
      </c>
      <c r="E302" s="35" t="s">
        <v>37</v>
      </c>
      <c r="F302" s="35">
        <v>451.0</v>
      </c>
      <c r="G302" s="35">
        <v>3.0</v>
      </c>
      <c r="H302" s="35">
        <v>451.039154052734</v>
      </c>
      <c r="I302" s="35">
        <v>11.2860355377197</v>
      </c>
      <c r="J302" s="35">
        <v>49.7927856445313</v>
      </c>
      <c r="K302" s="35">
        <v>10.6188611984253</v>
      </c>
      <c r="L302" s="35">
        <v>42.4752883911133</v>
      </c>
      <c r="M302" s="35">
        <v>0.802613377571106</v>
      </c>
      <c r="N302" s="35">
        <v>21.9430389404297</v>
      </c>
      <c r="O302" s="35">
        <v>22.0327434539795</v>
      </c>
      <c r="P302" s="35">
        <v>22.3125</v>
      </c>
      <c r="Q302" s="35">
        <v>0.432275533676147</v>
      </c>
      <c r="R302" s="35">
        <v>1000.61547851562</v>
      </c>
      <c r="S302" s="35">
        <v>346.136627197266</v>
      </c>
      <c r="T302" s="47"/>
      <c r="U302" s="47"/>
      <c r="V302" s="19"/>
      <c r="W302" s="19"/>
      <c r="X302" s="19"/>
      <c r="Y302" s="19"/>
      <c r="Z302" s="19"/>
      <c r="AA302" s="19"/>
    </row>
    <row r="303" ht="15.75" customHeight="1">
      <c r="A303" s="19"/>
      <c r="B303" s="35" t="str">
        <f>"CRS25BT144A00282"</f>
        <v>CRS25BT144A00282</v>
      </c>
      <c r="C303" s="45">
        <v>45945.0</v>
      </c>
      <c r="D303" s="46">
        <v>0.9054282407407408</v>
      </c>
      <c r="E303" s="35" t="s">
        <v>37</v>
      </c>
      <c r="F303" s="35">
        <v>457.0</v>
      </c>
      <c r="G303" s="35">
        <v>3.0</v>
      </c>
      <c r="H303" s="35">
        <v>457.716827392578</v>
      </c>
      <c r="I303" s="35">
        <v>11.2246837615967</v>
      </c>
      <c r="J303" s="35">
        <v>49.803653717041</v>
      </c>
      <c r="K303" s="35">
        <v>10.6944446563721</v>
      </c>
      <c r="L303" s="35">
        <v>42.7994995117188</v>
      </c>
      <c r="M303" s="35">
        <v>0.818769335746765</v>
      </c>
      <c r="N303" s="35">
        <v>22.2679061889648</v>
      </c>
      <c r="O303" s="35">
        <v>22.3529415130615</v>
      </c>
      <c r="P303" s="35">
        <v>22.75</v>
      </c>
      <c r="Q303" s="35">
        <v>0.442430108785629</v>
      </c>
      <c r="R303" s="35">
        <v>1000.46594238281</v>
      </c>
      <c r="S303" s="35">
        <v>323.413635253906</v>
      </c>
      <c r="T303" s="47"/>
      <c r="U303" s="47"/>
      <c r="V303" s="19"/>
      <c r="W303" s="19"/>
      <c r="X303" s="19"/>
      <c r="Y303" s="19"/>
      <c r="Z303" s="19"/>
      <c r="AA303" s="19"/>
    </row>
    <row r="304" ht="15.75" customHeight="1">
      <c r="A304" s="19"/>
      <c r="B304" s="35" t="str">
        <f>"CRS25BT144A00283"</f>
        <v>CRS25BT144A00283</v>
      </c>
      <c r="C304" s="45">
        <v>45938.0</v>
      </c>
      <c r="D304" s="46">
        <v>0.8468287037037037</v>
      </c>
      <c r="E304" s="35" t="s">
        <v>37</v>
      </c>
      <c r="F304" s="35">
        <v>448.0</v>
      </c>
      <c r="G304" s="35">
        <v>3.0</v>
      </c>
      <c r="H304" s="35">
        <v>448.991973876953</v>
      </c>
      <c r="I304" s="35">
        <v>11.1747913360596</v>
      </c>
      <c r="J304" s="35">
        <v>49.7790756225586</v>
      </c>
      <c r="K304" s="35">
        <v>10.7465906143188</v>
      </c>
      <c r="L304" s="35">
        <v>41.7799491882324</v>
      </c>
      <c r="M304" s="35">
        <v>0.807146430015564</v>
      </c>
      <c r="N304" s="35">
        <v>21.8434429168701</v>
      </c>
      <c r="O304" s="35">
        <v>21.8235301971436</v>
      </c>
      <c r="P304" s="35">
        <v>22.1875</v>
      </c>
      <c r="Q304" s="35">
        <v>0.511911869049072</v>
      </c>
      <c r="R304" s="35">
        <v>1000.27111816406</v>
      </c>
      <c r="S304" s="35">
        <v>457.656005859375</v>
      </c>
      <c r="T304" s="47"/>
      <c r="U304" s="47"/>
      <c r="V304" s="19"/>
      <c r="W304" s="19"/>
      <c r="X304" s="19"/>
      <c r="Y304" s="19"/>
      <c r="Z304" s="19"/>
      <c r="AA304" s="19"/>
    </row>
    <row r="305" ht="15.75" customHeight="1">
      <c r="A305" s="19"/>
      <c r="B305" s="35" t="str">
        <f>"CRS25BT144A00286"</f>
        <v>CRS25BT144A00286</v>
      </c>
      <c r="C305" s="45">
        <v>45951.0</v>
      </c>
      <c r="D305" s="46">
        <v>0.023113425925925926</v>
      </c>
      <c r="E305" s="35" t="s">
        <v>37</v>
      </c>
      <c r="F305" s="35">
        <v>446.0</v>
      </c>
      <c r="G305" s="35">
        <v>3.0</v>
      </c>
      <c r="H305" s="35">
        <v>446.231018066406</v>
      </c>
      <c r="I305" s="35">
        <v>11.3644313812256</v>
      </c>
      <c r="J305" s="35">
        <v>49.744197845459</v>
      </c>
      <c r="K305" s="35">
        <v>10.7847833633423</v>
      </c>
      <c r="L305" s="35">
        <v>41.3759841918945</v>
      </c>
      <c r="M305" s="35">
        <v>0.789349973201752</v>
      </c>
      <c r="N305" s="35">
        <v>21.7091236114502</v>
      </c>
      <c r="O305" s="35">
        <v>19.04811668396</v>
      </c>
      <c r="P305" s="35">
        <v>19.125</v>
      </c>
      <c r="Q305" s="35">
        <v>0.598659992218018</v>
      </c>
      <c r="R305" s="35">
        <v>998.941345214844</v>
      </c>
      <c r="S305" s="35">
        <v>343.685791015625</v>
      </c>
      <c r="T305" s="47"/>
      <c r="U305" s="47"/>
      <c r="V305" s="19"/>
      <c r="W305" s="19"/>
      <c r="X305" s="19"/>
      <c r="Y305" s="19"/>
      <c r="Z305" s="19"/>
      <c r="AA305" s="19"/>
    </row>
    <row r="306" ht="15.75" customHeight="1">
      <c r="A306" s="19"/>
      <c r="B306" s="35" t="str">
        <f>"CRS25BT144A00287"</f>
        <v>CRS25BT144A00287</v>
      </c>
      <c r="C306" s="45">
        <v>45938.0</v>
      </c>
      <c r="D306" s="46">
        <v>0.8361689814814816</v>
      </c>
      <c r="E306" s="35" t="s">
        <v>37</v>
      </c>
      <c r="F306" s="35">
        <v>457.0</v>
      </c>
      <c r="G306" s="35">
        <v>3.0</v>
      </c>
      <c r="H306" s="35">
        <v>457.536041259766</v>
      </c>
      <c r="I306" s="35">
        <v>11.2608757019043</v>
      </c>
      <c r="J306" s="35">
        <v>49.7807655334473</v>
      </c>
      <c r="K306" s="35">
        <v>10.7440710067749</v>
      </c>
      <c r="L306" s="35">
        <v>42.5849761962891</v>
      </c>
      <c r="M306" s="35">
        <v>0.816190600395203</v>
      </c>
      <c r="N306" s="35">
        <v>22.2591114044189</v>
      </c>
      <c r="O306" s="35">
        <v>21.7450981140137</v>
      </c>
      <c r="P306" s="35">
        <v>22.25</v>
      </c>
      <c r="Q306" s="35">
        <v>0.430015742778778</v>
      </c>
      <c r="R306" s="35">
        <v>1000.53588867187</v>
      </c>
      <c r="S306" s="35">
        <v>371.690338134766</v>
      </c>
      <c r="T306" s="47"/>
      <c r="U306" s="47"/>
      <c r="V306" s="19"/>
      <c r="W306" s="19"/>
      <c r="X306" s="19"/>
      <c r="Y306" s="19"/>
      <c r="Z306" s="19"/>
      <c r="AA306" s="19"/>
    </row>
    <row r="307" ht="15.75" customHeight="1">
      <c r="A307" s="19"/>
      <c r="B307" s="35" t="str">
        <f>"CRS25BT144A00288"</f>
        <v>CRS25BT144A00288</v>
      </c>
      <c r="C307" s="45">
        <v>45938.0</v>
      </c>
      <c r="D307" s="46">
        <v>0.8119212962962963</v>
      </c>
      <c r="E307" s="35" t="s">
        <v>37</v>
      </c>
      <c r="F307" s="35">
        <v>459.0</v>
      </c>
      <c r="G307" s="35">
        <v>3.0</v>
      </c>
      <c r="H307" s="35">
        <v>459.336883544922</v>
      </c>
      <c r="I307" s="35">
        <v>11.1461544036865</v>
      </c>
      <c r="J307" s="35">
        <v>49.7977485656738</v>
      </c>
      <c r="K307" s="35">
        <v>10.7326240539551</v>
      </c>
      <c r="L307" s="35">
        <v>42.7981872558594</v>
      </c>
      <c r="M307" s="35">
        <v>0.827554404735565</v>
      </c>
      <c r="N307" s="35">
        <v>22.3467235565186</v>
      </c>
      <c r="O307" s="35">
        <v>21.9381122589111</v>
      </c>
      <c r="P307" s="35">
        <v>22.3125</v>
      </c>
      <c r="Q307" s="35">
        <v>0.432441532611847</v>
      </c>
      <c r="R307" s="35">
        <v>1000.47106933594</v>
      </c>
      <c r="S307" s="35">
        <v>513.588134765625</v>
      </c>
      <c r="T307" s="47"/>
      <c r="U307" s="47"/>
      <c r="V307" s="19"/>
      <c r="W307" s="19"/>
      <c r="X307" s="19"/>
      <c r="Y307" s="19"/>
      <c r="Z307" s="19"/>
      <c r="AA307" s="19"/>
    </row>
    <row r="308" ht="15.75" customHeight="1">
      <c r="A308" s="19"/>
      <c r="B308" s="35" t="str">
        <f>"CRS25BT144A00289"</f>
        <v>CRS25BT144A00289</v>
      </c>
      <c r="C308" s="45">
        <v>45938.0</v>
      </c>
      <c r="D308" s="46">
        <v>0.8227083333333334</v>
      </c>
      <c r="E308" s="35" t="s">
        <v>37</v>
      </c>
      <c r="F308" s="35">
        <v>450.0</v>
      </c>
      <c r="G308" s="35">
        <v>3.0</v>
      </c>
      <c r="H308" s="35">
        <v>450.576873779297</v>
      </c>
      <c r="I308" s="35">
        <v>11.1368083953857</v>
      </c>
      <c r="J308" s="35">
        <v>49.7098922729492</v>
      </c>
      <c r="K308" s="35">
        <v>10.7934160232544</v>
      </c>
      <c r="L308" s="35">
        <v>41.7455291748047</v>
      </c>
      <c r="M308" s="35">
        <v>0.813889265060425</v>
      </c>
      <c r="N308" s="35">
        <v>21.9205493927002</v>
      </c>
      <c r="O308" s="35">
        <v>22.0621509552002</v>
      </c>
      <c r="P308" s="35">
        <v>22.25</v>
      </c>
      <c r="Q308" s="35">
        <v>0.88688987493515</v>
      </c>
      <c r="R308" s="35">
        <v>1000.62170410156</v>
      </c>
      <c r="S308" s="35">
        <v>521.476745605469</v>
      </c>
      <c r="T308" s="47"/>
      <c r="U308" s="47"/>
      <c r="V308" s="19"/>
      <c r="W308" s="19"/>
      <c r="X308" s="19"/>
      <c r="Y308" s="19"/>
      <c r="Z308" s="19"/>
      <c r="AA308" s="19"/>
    </row>
    <row r="309" ht="15.75" customHeight="1">
      <c r="A309" s="19"/>
      <c r="B309" s="35" t="str">
        <f>"CRS25BT144A00290"</f>
        <v>CRS25BT144A00290</v>
      </c>
      <c r="C309" s="45">
        <v>45938.0</v>
      </c>
      <c r="D309" s="46">
        <v>0.8427662037037037</v>
      </c>
      <c r="E309" s="35" t="s">
        <v>37</v>
      </c>
      <c r="F309" s="35">
        <v>447.0</v>
      </c>
      <c r="G309" s="35">
        <v>3.0</v>
      </c>
      <c r="H309" s="35">
        <v>447.530944824219</v>
      </c>
      <c r="I309" s="35">
        <v>11.2783870697021</v>
      </c>
      <c r="J309" s="35">
        <v>49.7593841552734</v>
      </c>
      <c r="K309" s="35">
        <v>10.7372932434082</v>
      </c>
      <c r="L309" s="35">
        <v>41.6800498962402</v>
      </c>
      <c r="M309" s="35">
        <v>0.797445595264435</v>
      </c>
      <c r="N309" s="35">
        <v>21.7723636627197</v>
      </c>
      <c r="O309" s="35">
        <v>21.6667575836182</v>
      </c>
      <c r="P309" s="35">
        <v>22.1875</v>
      </c>
      <c r="Q309" s="35">
        <v>0.65161120891571</v>
      </c>
      <c r="R309" s="35">
        <v>1000.60803222656</v>
      </c>
      <c r="S309" s="35">
        <v>386.521514892578</v>
      </c>
      <c r="T309" s="47"/>
      <c r="U309" s="47"/>
      <c r="V309" s="19"/>
      <c r="W309" s="19"/>
      <c r="X309" s="19"/>
      <c r="Y309" s="19"/>
      <c r="Z309" s="19"/>
      <c r="AA309" s="19"/>
    </row>
    <row r="310" ht="15.75" customHeight="1">
      <c r="A310" s="19"/>
      <c r="B310" s="35" t="str">
        <f>"CRS25BT144A00291"</f>
        <v>CRS25BT144A00291</v>
      </c>
      <c r="C310" s="45">
        <v>45938.0</v>
      </c>
      <c r="D310" s="46">
        <v>0.7559722222222223</v>
      </c>
      <c r="E310" s="35" t="s">
        <v>37</v>
      </c>
      <c r="F310" s="35">
        <v>450.0</v>
      </c>
      <c r="G310" s="35">
        <v>3.0</v>
      </c>
      <c r="H310" s="35">
        <v>450.11083984375</v>
      </c>
      <c r="I310" s="35">
        <v>11.2432088851929</v>
      </c>
      <c r="J310" s="35">
        <v>49.821834564209</v>
      </c>
      <c r="K310" s="35">
        <v>10.5473384857178</v>
      </c>
      <c r="L310" s="35">
        <v>42.6752967834473</v>
      </c>
      <c r="M310" s="35">
        <v>0.80354368686676</v>
      </c>
      <c r="N310" s="35">
        <v>21.897876739502</v>
      </c>
      <c r="O310" s="35">
        <v>21.9483528137207</v>
      </c>
      <c r="P310" s="35">
        <v>22.125</v>
      </c>
      <c r="Q310" s="35">
        <v>0.435805022716522</v>
      </c>
      <c r="R310" s="35">
        <v>999.573425292969</v>
      </c>
      <c r="S310" s="35">
        <v>500.608673095703</v>
      </c>
      <c r="T310" s="47"/>
      <c r="U310" s="47"/>
      <c r="V310" s="19"/>
      <c r="W310" s="19"/>
      <c r="X310" s="19"/>
      <c r="Y310" s="19"/>
      <c r="Z310" s="19"/>
      <c r="AA310" s="19"/>
    </row>
    <row r="311" ht="15.75" customHeight="1">
      <c r="A311" s="19"/>
      <c r="B311" s="35" t="str">
        <f>"CRS25BT144A00292"</f>
        <v>CRS25BT144A00292</v>
      </c>
      <c r="C311" s="45">
        <v>45938.0</v>
      </c>
      <c r="D311" s="46">
        <v>0.8505439814814815</v>
      </c>
      <c r="E311" s="35" t="s">
        <v>37</v>
      </c>
      <c r="F311" s="35">
        <v>460.0</v>
      </c>
      <c r="G311" s="35">
        <v>3.0</v>
      </c>
      <c r="H311" s="35">
        <v>460.492614746094</v>
      </c>
      <c r="I311" s="35">
        <v>11.2998704910278</v>
      </c>
      <c r="J311" s="35">
        <v>49.8077507019043</v>
      </c>
      <c r="K311" s="35">
        <v>10.7426605224609</v>
      </c>
      <c r="L311" s="35">
        <v>42.8657875061035</v>
      </c>
      <c r="M311" s="35">
        <v>0.818186461925507</v>
      </c>
      <c r="N311" s="35">
        <v>22.4029483795166</v>
      </c>
      <c r="O311" s="35">
        <v>21.922534942627</v>
      </c>
      <c r="P311" s="35">
        <v>22.1875</v>
      </c>
      <c r="Q311" s="35">
        <v>0.415689200162888</v>
      </c>
      <c r="R311" s="35">
        <v>1000.41418457031</v>
      </c>
      <c r="S311" s="35">
        <v>325.170104980469</v>
      </c>
      <c r="T311" s="47"/>
      <c r="U311" s="47"/>
      <c r="V311" s="19"/>
      <c r="W311" s="19"/>
      <c r="X311" s="19"/>
      <c r="Y311" s="19"/>
      <c r="Z311" s="19"/>
      <c r="AA311" s="19"/>
    </row>
    <row r="312" ht="15.75" customHeight="1">
      <c r="A312" s="19"/>
      <c r="B312" s="35" t="str">
        <f>"CRS25BT144A00292."</f>
        <v>CRS25BT144A00292.</v>
      </c>
      <c r="C312" s="45">
        <v>45938.0</v>
      </c>
      <c r="D312" s="46">
        <v>0.8501620370370371</v>
      </c>
      <c r="E312" s="35" t="s">
        <v>37</v>
      </c>
      <c r="F312" s="35">
        <v>460.0</v>
      </c>
      <c r="G312" s="35">
        <v>3.0</v>
      </c>
      <c r="H312" s="35">
        <v>460.384765625</v>
      </c>
      <c r="I312" s="35">
        <v>11.3104953765869</v>
      </c>
      <c r="J312" s="35">
        <v>49.8047103881836</v>
      </c>
      <c r="K312" s="35">
        <v>10.7357044219971</v>
      </c>
      <c r="L312" s="35">
        <v>42.8835182189941</v>
      </c>
      <c r="M312" s="35">
        <v>0.817276298999786</v>
      </c>
      <c r="N312" s="35">
        <v>22.3977012634277</v>
      </c>
      <c r="O312" s="35">
        <v>21.8627452850342</v>
      </c>
      <c r="P312" s="35">
        <v>22.1875</v>
      </c>
      <c r="Q312" s="35">
        <v>0.404588133096695</v>
      </c>
      <c r="R312" s="35">
        <v>1000.42553710938</v>
      </c>
      <c r="S312" s="35">
        <v>314.771636962891</v>
      </c>
      <c r="T312" s="47"/>
      <c r="U312" s="47"/>
      <c r="V312" s="19"/>
      <c r="W312" s="19"/>
      <c r="X312" s="19"/>
      <c r="Y312" s="19"/>
      <c r="Z312" s="19"/>
      <c r="AA312" s="19"/>
    </row>
    <row r="313" ht="15.75" customHeight="1">
      <c r="A313" s="19"/>
      <c r="B313" s="50" t="s">
        <v>48</v>
      </c>
      <c r="C313" s="45">
        <v>45945.0</v>
      </c>
      <c r="D313" s="46">
        <v>0.8696643518518519</v>
      </c>
      <c r="E313" s="35" t="s">
        <v>37</v>
      </c>
      <c r="F313" s="35">
        <v>460.0</v>
      </c>
      <c r="G313" s="35">
        <v>3.0</v>
      </c>
      <c r="H313" s="35">
        <v>460.850616455078</v>
      </c>
      <c r="I313" s="35">
        <v>11.2972621917725</v>
      </c>
      <c r="J313" s="35">
        <v>49.4210929870605</v>
      </c>
      <c r="K313" s="35">
        <v>10.900318145752</v>
      </c>
      <c r="L313" s="35">
        <v>42.2786407470703</v>
      </c>
      <c r="M313" s="35">
        <v>0.825419306755066</v>
      </c>
      <c r="N313" s="35">
        <v>22.4203662872314</v>
      </c>
      <c r="O313" s="35">
        <v>22.3811283111572</v>
      </c>
      <c r="P313" s="35">
        <v>22.8125</v>
      </c>
      <c r="Q313" s="35">
        <v>0.868514537811279</v>
      </c>
      <c r="R313" s="35">
        <v>999.711608886719</v>
      </c>
      <c r="S313" s="35">
        <v>361.931091308594</v>
      </c>
      <c r="T313" s="47"/>
      <c r="U313" s="47"/>
      <c r="V313" s="19"/>
      <c r="W313" s="19"/>
      <c r="X313" s="19"/>
      <c r="Y313" s="19"/>
      <c r="Z313" s="19"/>
      <c r="AA313" s="19"/>
    </row>
    <row r="314" ht="15.75" customHeight="1">
      <c r="A314" s="19"/>
      <c r="B314" s="35" t="str">
        <f>"CRS25BT144A00294"</f>
        <v>CRS25BT144A00294</v>
      </c>
      <c r="C314" s="45">
        <v>45938.0</v>
      </c>
      <c r="D314" s="46">
        <v>0.8565972222222222</v>
      </c>
      <c r="E314" s="35" t="s">
        <v>37</v>
      </c>
      <c r="F314" s="35">
        <v>451.0</v>
      </c>
      <c r="G314" s="35">
        <v>3.0</v>
      </c>
      <c r="H314" s="35">
        <v>451.033416748047</v>
      </c>
      <c r="I314" s="35">
        <v>11.0514087677002</v>
      </c>
      <c r="J314" s="35">
        <v>49.883056640625</v>
      </c>
      <c r="K314" s="35">
        <v>10.7523612976074</v>
      </c>
      <c r="L314" s="35">
        <v>41.947380065918</v>
      </c>
      <c r="M314" s="35">
        <v>0.818159580230713</v>
      </c>
      <c r="N314" s="35">
        <v>21.9427585601807</v>
      </c>
      <c r="O314" s="35">
        <v>21.764705657959</v>
      </c>
      <c r="P314" s="35">
        <v>22.125</v>
      </c>
      <c r="Q314" s="35">
        <v>0.53576797246933</v>
      </c>
      <c r="R314" s="35">
        <v>1000.40344238281</v>
      </c>
      <c r="S314" s="35">
        <v>502.166015625</v>
      </c>
      <c r="T314" s="47"/>
      <c r="U314" s="47"/>
      <c r="V314" s="19"/>
      <c r="W314" s="19"/>
      <c r="X314" s="19"/>
      <c r="Y314" s="19"/>
      <c r="Z314" s="19"/>
      <c r="AA314" s="19"/>
    </row>
    <row r="315" ht="15.75" customHeight="1">
      <c r="A315" s="19"/>
      <c r="B315" s="35" t="str">
        <f>"CRS25BT144A00295"</f>
        <v>CRS25BT144A00295</v>
      </c>
      <c r="C315" s="45">
        <v>45938.0</v>
      </c>
      <c r="D315" s="46">
        <v>0.8587384259259259</v>
      </c>
      <c r="E315" s="35" t="s">
        <v>37</v>
      </c>
      <c r="F315" s="35">
        <v>460.0</v>
      </c>
      <c r="G315" s="35">
        <v>3.0</v>
      </c>
      <c r="H315" s="35">
        <v>460.759826660156</v>
      </c>
      <c r="I315" s="35">
        <v>11.2535667419434</v>
      </c>
      <c r="J315" s="35">
        <v>49.7150192260742</v>
      </c>
      <c r="K315" s="35">
        <v>10.7995300292969</v>
      </c>
      <c r="L315" s="35">
        <v>42.6648063659668</v>
      </c>
      <c r="M315" s="35">
        <v>0.823562979698181</v>
      </c>
      <c r="N315" s="35">
        <v>22.4159488677979</v>
      </c>
      <c r="O315" s="35">
        <v>21.8627452850342</v>
      </c>
      <c r="P315" s="35">
        <v>22.125</v>
      </c>
      <c r="Q315" s="35">
        <v>0.423020094633102</v>
      </c>
      <c r="R315" s="35">
        <v>1000.39099121094</v>
      </c>
      <c r="S315" s="35">
        <v>468.10986328125</v>
      </c>
      <c r="T315" s="47"/>
      <c r="U315" s="47"/>
      <c r="V315" s="19"/>
      <c r="W315" s="19"/>
      <c r="X315" s="19"/>
      <c r="Y315" s="19"/>
      <c r="Z315" s="19"/>
      <c r="AA315" s="19"/>
    </row>
    <row r="316" ht="15.75" customHeight="1">
      <c r="A316" s="19"/>
      <c r="B316" s="35" t="str">
        <f>"CRS25BT144A00296"</f>
        <v>CRS25BT144A00296</v>
      </c>
      <c r="C316" s="45">
        <v>45938.0</v>
      </c>
      <c r="D316" s="46">
        <v>0.8688194444444445</v>
      </c>
      <c r="E316" s="35" t="s">
        <v>37</v>
      </c>
      <c r="F316" s="35">
        <v>454.0</v>
      </c>
      <c r="G316" s="35">
        <v>3.0</v>
      </c>
      <c r="H316" s="35">
        <v>454.065093994141</v>
      </c>
      <c r="I316" s="35">
        <v>11.3258495330811</v>
      </c>
      <c r="J316" s="35">
        <v>49.7389793395996</v>
      </c>
      <c r="K316" s="35">
        <v>10.738600730896</v>
      </c>
      <c r="L316" s="35">
        <v>42.2834510803223</v>
      </c>
      <c r="M316" s="35">
        <v>0.806028604507446</v>
      </c>
      <c r="N316" s="35">
        <v>22.0902500152588</v>
      </c>
      <c r="O316" s="35">
        <v>21.7843017578125</v>
      </c>
      <c r="P316" s="35">
        <v>22.125</v>
      </c>
      <c r="Q316" s="35">
        <v>0.503905892372131</v>
      </c>
      <c r="R316" s="35">
        <v>1000.48553466797</v>
      </c>
      <c r="S316" s="35">
        <v>338.890106201172</v>
      </c>
      <c r="T316" s="47"/>
      <c r="U316" s="47"/>
      <c r="V316" s="19"/>
      <c r="W316" s="19"/>
      <c r="X316" s="19"/>
      <c r="Y316" s="19"/>
      <c r="Z316" s="19"/>
      <c r="AA316" s="19"/>
    </row>
    <row r="317" ht="15.75" customHeight="1">
      <c r="A317" s="19"/>
      <c r="B317" s="35" t="str">
        <f>"CRS25BT144A00298"</f>
        <v>CRS25BT144A00298</v>
      </c>
      <c r="C317" s="45">
        <v>45938.0</v>
      </c>
      <c r="D317" s="46">
        <v>0.8664467592592593</v>
      </c>
      <c r="E317" s="35" t="s">
        <v>37</v>
      </c>
      <c r="F317" s="35">
        <v>454.0</v>
      </c>
      <c r="G317" s="35">
        <v>3.0</v>
      </c>
      <c r="H317" s="35">
        <v>454.55126953125</v>
      </c>
      <c r="I317" s="35">
        <v>11.3028621673584</v>
      </c>
      <c r="J317" s="35">
        <v>49.9777030944824</v>
      </c>
      <c r="K317" s="35">
        <v>10.7521448135376</v>
      </c>
      <c r="L317" s="35">
        <v>42.2754058837891</v>
      </c>
      <c r="M317" s="35">
        <v>0.804670631885529</v>
      </c>
      <c r="N317" s="35">
        <v>22.1139030456543</v>
      </c>
      <c r="O317" s="35">
        <v>21.8289680480957</v>
      </c>
      <c r="P317" s="35">
        <v>22.125</v>
      </c>
      <c r="Q317" s="35">
        <v>0.475891768932343</v>
      </c>
      <c r="R317" s="35">
        <v>1000.52899169922</v>
      </c>
      <c r="S317" s="35">
        <v>363.082061767578</v>
      </c>
      <c r="T317" s="47"/>
      <c r="U317" s="47"/>
      <c r="V317" s="19"/>
      <c r="W317" s="19"/>
      <c r="X317" s="19"/>
      <c r="Y317" s="19"/>
      <c r="Z317" s="19"/>
      <c r="AA317" s="19"/>
    </row>
    <row r="318" ht="15.75" customHeight="1">
      <c r="A318" s="19"/>
      <c r="B318" s="35" t="str">
        <f>"CRS25BT144A00299"</f>
        <v>CRS25BT144A00299</v>
      </c>
      <c r="C318" s="45">
        <v>45945.0</v>
      </c>
      <c r="D318" s="46">
        <v>0.9907523148148147</v>
      </c>
      <c r="E318" s="35" t="s">
        <v>37</v>
      </c>
      <c r="F318" s="35">
        <v>454.0</v>
      </c>
      <c r="G318" s="35">
        <v>3.0</v>
      </c>
      <c r="H318" s="35">
        <v>454.95166015625</v>
      </c>
      <c r="I318" s="35">
        <v>11.2799940109253</v>
      </c>
      <c r="J318" s="35">
        <v>49.9148902893066</v>
      </c>
      <c r="K318" s="35">
        <v>10.7242860794067</v>
      </c>
      <c r="L318" s="35">
        <v>42.4225578308105</v>
      </c>
      <c r="M318" s="35">
        <v>0.808027744293213</v>
      </c>
      <c r="N318" s="35">
        <v>22.1333808898926</v>
      </c>
      <c r="O318" s="35">
        <v>22.2156867980957</v>
      </c>
      <c r="P318" s="35">
        <v>22.5625</v>
      </c>
      <c r="Q318" s="35">
        <v>0.465855032205582</v>
      </c>
      <c r="R318" s="35">
        <v>999.685791015625</v>
      </c>
      <c r="S318" s="35">
        <v>317.630950927734</v>
      </c>
      <c r="T318" s="47"/>
      <c r="U318" s="47"/>
      <c r="V318" s="19"/>
      <c r="W318" s="19"/>
      <c r="X318" s="19"/>
      <c r="Y318" s="19"/>
      <c r="Z318" s="19"/>
      <c r="AA318" s="19"/>
    </row>
    <row r="319" ht="15.75" customHeight="1">
      <c r="A319" s="19"/>
      <c r="B319" s="35" t="str">
        <f>"CRS25BT144A00300"</f>
        <v>CRS25BT144A00300</v>
      </c>
      <c r="C319" s="45">
        <v>45938.0</v>
      </c>
      <c r="D319" s="46">
        <v>0.8546064814814814</v>
      </c>
      <c r="E319" s="35" t="s">
        <v>37</v>
      </c>
      <c r="F319" s="35">
        <v>448.0</v>
      </c>
      <c r="G319" s="35">
        <v>3.0</v>
      </c>
      <c r="H319" s="35">
        <v>448.919067382812</v>
      </c>
      <c r="I319" s="35">
        <v>11.2133274078369</v>
      </c>
      <c r="J319" s="35">
        <v>49.8571853637695</v>
      </c>
      <c r="K319" s="35">
        <v>10.701301574707</v>
      </c>
      <c r="L319" s="35">
        <v>41.949951171875</v>
      </c>
      <c r="M319" s="35">
        <v>0.802981972694397</v>
      </c>
      <c r="N319" s="35">
        <v>21.8398971557617</v>
      </c>
      <c r="O319" s="35">
        <v>21.7451019287109</v>
      </c>
      <c r="P319" s="35">
        <v>22.125</v>
      </c>
      <c r="Q319" s="35">
        <v>0.475655883550644</v>
      </c>
      <c r="R319" s="35">
        <v>1000.37231445312</v>
      </c>
      <c r="S319" s="35">
        <v>464.906005859375</v>
      </c>
      <c r="T319" s="47"/>
      <c r="U319" s="47"/>
      <c r="V319" s="19"/>
      <c r="W319" s="19"/>
      <c r="X319" s="19"/>
      <c r="Y319" s="19"/>
      <c r="Z319" s="19"/>
      <c r="AA319" s="19"/>
    </row>
    <row r="320" ht="15.75" customHeight="1">
      <c r="A320" s="19"/>
      <c r="B320" s="35" t="str">
        <f>"CRS25BT144A00301"</f>
        <v>CRS25BT144A00301</v>
      </c>
      <c r="C320" s="45">
        <v>45938.0</v>
      </c>
      <c r="D320" s="46">
        <v>0.838275462962963</v>
      </c>
      <c r="E320" s="35" t="s">
        <v>37</v>
      </c>
      <c r="F320" s="35">
        <v>450.0</v>
      </c>
      <c r="G320" s="35">
        <v>3.0</v>
      </c>
      <c r="H320" s="35">
        <v>450.976470947266</v>
      </c>
      <c r="I320" s="35">
        <v>11.2497072219849</v>
      </c>
      <c r="J320" s="35">
        <v>49.8203468322754</v>
      </c>
      <c r="K320" s="35">
        <v>10.8204345703125</v>
      </c>
      <c r="L320" s="35">
        <v>41.67822265625</v>
      </c>
      <c r="M320" s="35">
        <v>0.804647982120514</v>
      </c>
      <c r="N320" s="35">
        <v>21.9399890899658</v>
      </c>
      <c r="O320" s="35">
        <v>21.823299407959</v>
      </c>
      <c r="P320" s="35">
        <v>22.25</v>
      </c>
      <c r="Q320" s="35">
        <v>0.580798923969269</v>
      </c>
      <c r="R320" s="35">
        <v>1000.63812255859</v>
      </c>
      <c r="S320" s="35">
        <v>473.613220214844</v>
      </c>
      <c r="T320" s="47"/>
      <c r="U320" s="47"/>
      <c r="V320" s="19"/>
      <c r="W320" s="19"/>
      <c r="X320" s="19"/>
      <c r="Y320" s="19"/>
      <c r="Z320" s="19"/>
      <c r="AA320" s="19"/>
    </row>
    <row r="321" ht="15.75" customHeight="1">
      <c r="A321" s="19"/>
      <c r="B321" s="35" t="str">
        <f>"CRS25BT144A00302"</f>
        <v>CRS25BT144A00302</v>
      </c>
      <c r="C321" s="45">
        <v>45938.0</v>
      </c>
      <c r="D321" s="46">
        <v>0.8370717592592593</v>
      </c>
      <c r="E321" s="35" t="s">
        <v>37</v>
      </c>
      <c r="F321" s="35">
        <v>456.0</v>
      </c>
      <c r="G321" s="35">
        <v>3.0</v>
      </c>
      <c r="H321" s="35">
        <v>456.27978515625</v>
      </c>
      <c r="I321" s="35">
        <v>11.2759246826172</v>
      </c>
      <c r="J321" s="35">
        <v>49.7800598144531</v>
      </c>
      <c r="K321" s="35">
        <v>10.7221212387085</v>
      </c>
      <c r="L321" s="35">
        <v>42.5549926757812</v>
      </c>
      <c r="M321" s="35">
        <v>0.812874794006348</v>
      </c>
      <c r="N321" s="35">
        <v>22.1979942321777</v>
      </c>
      <c r="O321" s="35">
        <v>21.705883026123</v>
      </c>
      <c r="P321" s="35">
        <v>22.25</v>
      </c>
      <c r="Q321" s="35">
        <v>0.432473838329315</v>
      </c>
      <c r="R321" s="35">
        <v>1000.49291992187</v>
      </c>
      <c r="S321" s="35">
        <v>373.719970703125</v>
      </c>
      <c r="T321" s="47"/>
      <c r="U321" s="47"/>
      <c r="V321" s="19"/>
      <c r="W321" s="19"/>
      <c r="X321" s="19"/>
      <c r="Y321" s="19"/>
      <c r="Z321" s="19"/>
      <c r="AA321" s="19"/>
    </row>
    <row r="322" ht="15.75" customHeight="1">
      <c r="A322" s="19"/>
      <c r="B322" s="35" t="str">
        <f>"CRS25BT144A00304"</f>
        <v>CRS25BT144A00304</v>
      </c>
      <c r="C322" s="45">
        <v>45938.0</v>
      </c>
      <c r="D322" s="46">
        <v>0.8015046296296297</v>
      </c>
      <c r="E322" s="35" t="s">
        <v>37</v>
      </c>
      <c r="F322" s="35">
        <v>459.0</v>
      </c>
      <c r="G322" s="35">
        <v>3.0</v>
      </c>
      <c r="H322" s="35">
        <v>459.556304931641</v>
      </c>
      <c r="I322" s="35">
        <v>11.3320293426514</v>
      </c>
      <c r="J322" s="35">
        <v>49.8400573730469</v>
      </c>
      <c r="K322" s="35">
        <v>10.7599439620972</v>
      </c>
      <c r="L322" s="35">
        <v>42.7099151611328</v>
      </c>
      <c r="M322" s="35">
        <v>0.813677847385406</v>
      </c>
      <c r="N322" s="35">
        <v>22.3573970794678</v>
      </c>
      <c r="O322" s="35">
        <v>22.1568622589111</v>
      </c>
      <c r="P322" s="35">
        <v>22.25</v>
      </c>
      <c r="Q322" s="35">
        <v>0.432681560516357</v>
      </c>
      <c r="R322" s="35">
        <v>1000.56439208984</v>
      </c>
      <c r="S322" s="35">
        <v>327.032806396484</v>
      </c>
      <c r="T322" s="47"/>
      <c r="U322" s="47"/>
      <c r="V322" s="19"/>
      <c r="W322" s="19"/>
      <c r="X322" s="19"/>
      <c r="Y322" s="19"/>
      <c r="Z322" s="19"/>
      <c r="AA322" s="19"/>
    </row>
    <row r="323" ht="15.75" customHeight="1">
      <c r="A323" s="19"/>
      <c r="B323" s="35" t="str">
        <f>"CRS25BT144A00305"</f>
        <v>CRS25BT144A00305</v>
      </c>
      <c r="C323" s="45">
        <v>45938.0</v>
      </c>
      <c r="D323" s="46">
        <v>0.8137847222222222</v>
      </c>
      <c r="E323" s="35" t="s">
        <v>37</v>
      </c>
      <c r="F323" s="35">
        <v>454.0</v>
      </c>
      <c r="G323" s="35">
        <v>3.0</v>
      </c>
      <c r="H323" s="35">
        <v>454.312866210937</v>
      </c>
      <c r="I323" s="35">
        <v>11.3250007629395</v>
      </c>
      <c r="J323" s="35">
        <v>49.6603126525879</v>
      </c>
      <c r="K323" s="35">
        <v>10.7991714477539</v>
      </c>
      <c r="L323" s="35">
        <v>42.0692367553711</v>
      </c>
      <c r="M323" s="35">
        <v>0.807806491851807</v>
      </c>
      <c r="N323" s="35">
        <v>22.1023044586182</v>
      </c>
      <c r="O323" s="35">
        <v>21.8762264251709</v>
      </c>
      <c r="P323" s="35">
        <v>22.3125</v>
      </c>
      <c r="Q323" s="35">
        <v>0.485156387090683</v>
      </c>
      <c r="R323" s="35">
        <v>1000.59844970703</v>
      </c>
      <c r="S323" s="35">
        <v>370.036163330078</v>
      </c>
      <c r="T323" s="47"/>
      <c r="U323" s="47"/>
      <c r="V323" s="19"/>
      <c r="W323" s="19"/>
      <c r="X323" s="19"/>
      <c r="Y323" s="19"/>
      <c r="Z323" s="19"/>
      <c r="AA323" s="19"/>
    </row>
    <row r="324" ht="15.75" customHeight="1">
      <c r="A324" s="19"/>
      <c r="B324" s="35" t="str">
        <f>"CRS25BT144A00306"</f>
        <v>CRS25BT144A00306</v>
      </c>
      <c r="C324" s="45">
        <v>45938.0</v>
      </c>
      <c r="D324" s="46">
        <v>0.7892824074074074</v>
      </c>
      <c r="E324" s="35" t="s">
        <v>37</v>
      </c>
      <c r="F324" s="35">
        <v>450.0</v>
      </c>
      <c r="G324" s="35">
        <v>3.0</v>
      </c>
      <c r="H324" s="35">
        <v>450.393676757812</v>
      </c>
      <c r="I324" s="35">
        <v>11.2453126907349</v>
      </c>
      <c r="J324" s="35">
        <v>49.8288269042969</v>
      </c>
      <c r="K324" s="35">
        <v>10.7826156616211</v>
      </c>
      <c r="L324" s="35">
        <v>41.7703552246094</v>
      </c>
      <c r="M324" s="35">
        <v>0.80378532409668</v>
      </c>
      <c r="N324" s="35">
        <v>21.9116363525391</v>
      </c>
      <c r="O324" s="35">
        <v>21.7843132019043</v>
      </c>
      <c r="P324" s="35">
        <v>22.25</v>
      </c>
      <c r="Q324" s="35">
        <v>0.623151898384094</v>
      </c>
      <c r="R324" s="35">
        <v>1000.32873535156</v>
      </c>
      <c r="S324" s="35">
        <v>428.153839111328</v>
      </c>
      <c r="T324" s="47"/>
      <c r="U324" s="47"/>
      <c r="V324" s="19"/>
      <c r="W324" s="19"/>
      <c r="X324" s="19"/>
      <c r="Y324" s="19"/>
      <c r="Z324" s="19"/>
      <c r="AA324" s="19"/>
    </row>
    <row r="325" ht="15.75" customHeight="1">
      <c r="A325" s="19"/>
      <c r="B325" s="35" t="str">
        <f>"CRS25BT144A00307"</f>
        <v>CRS25BT144A00307</v>
      </c>
      <c r="C325" s="45">
        <v>45938.0</v>
      </c>
      <c r="D325" s="46">
        <v>0.8007523148148148</v>
      </c>
      <c r="E325" s="35" t="s">
        <v>37</v>
      </c>
      <c r="F325" s="35">
        <v>443.0</v>
      </c>
      <c r="G325" s="35">
        <v>3.0</v>
      </c>
      <c r="H325" s="35">
        <v>443.093902587891</v>
      </c>
      <c r="I325" s="35">
        <v>11.3522462844849</v>
      </c>
      <c r="J325" s="35">
        <v>49.7901573181152</v>
      </c>
      <c r="K325" s="35">
        <v>10.6998691558838</v>
      </c>
      <c r="L325" s="35">
        <v>41.4111518859863</v>
      </c>
      <c r="M325" s="35">
        <v>0.783917725086212</v>
      </c>
      <c r="N325" s="35">
        <v>21.5565013885498</v>
      </c>
      <c r="O325" s="35">
        <v>21.8823528289795</v>
      </c>
      <c r="P325" s="35">
        <v>22.3125</v>
      </c>
      <c r="Q325" s="35">
        <v>0.551439523696899</v>
      </c>
      <c r="R325" s="35">
        <v>1000.64886474609</v>
      </c>
      <c r="S325" s="35">
        <v>356.730102539063</v>
      </c>
      <c r="T325" s="47"/>
      <c r="U325" s="47"/>
      <c r="V325" s="19"/>
      <c r="W325" s="19"/>
      <c r="X325" s="19"/>
      <c r="Y325" s="19"/>
      <c r="Z325" s="19"/>
      <c r="AA325" s="19"/>
    </row>
    <row r="326" ht="15.75" customHeight="1">
      <c r="A326" s="19"/>
      <c r="B326" s="35" t="str">
        <f>"CRS25BT144A00308"</f>
        <v>CRS25BT144A00308</v>
      </c>
      <c r="C326" s="45">
        <v>45938.0</v>
      </c>
      <c r="D326" s="46">
        <v>0.11802083333333334</v>
      </c>
      <c r="E326" s="35" t="s">
        <v>37</v>
      </c>
      <c r="F326" s="35">
        <v>454.0</v>
      </c>
      <c r="G326" s="35">
        <v>3.0</v>
      </c>
      <c r="H326" s="35">
        <v>454.941009521484</v>
      </c>
      <c r="I326" s="35">
        <v>11.4229364395142</v>
      </c>
      <c r="J326" s="35">
        <v>50.236457824707</v>
      </c>
      <c r="K326" s="35">
        <v>10.79820728302</v>
      </c>
      <c r="L326" s="35">
        <v>42.131160736084</v>
      </c>
      <c r="M326" s="35">
        <v>0.792790293693543</v>
      </c>
      <c r="N326" s="35">
        <v>22.1328639984131</v>
      </c>
      <c r="O326" s="35">
        <v>22.4689025878906</v>
      </c>
      <c r="P326" s="35">
        <v>22.75</v>
      </c>
      <c r="Q326" s="35">
        <v>0.733273506164551</v>
      </c>
      <c r="R326" s="35">
        <v>1000.50622558594</v>
      </c>
      <c r="S326" s="35">
        <v>521.856689453125</v>
      </c>
      <c r="T326" s="47"/>
      <c r="U326" s="47"/>
      <c r="V326" s="19"/>
      <c r="W326" s="19"/>
      <c r="X326" s="19"/>
      <c r="Y326" s="19"/>
      <c r="Z326" s="19"/>
      <c r="AA326" s="19"/>
    </row>
    <row r="327" ht="15.75" customHeight="1">
      <c r="A327" s="19"/>
      <c r="B327" s="35" t="str">
        <f>"CRS25BT144A00309"</f>
        <v>CRS25BT144A00309</v>
      </c>
      <c r="C327" s="45">
        <v>45938.0</v>
      </c>
      <c r="D327" s="46">
        <v>0.8598842592592592</v>
      </c>
      <c r="E327" s="35" t="s">
        <v>37</v>
      </c>
      <c r="F327" s="35">
        <v>446.0</v>
      </c>
      <c r="G327" s="35">
        <v>3.0</v>
      </c>
      <c r="H327" s="35">
        <v>446.730529785156</v>
      </c>
      <c r="I327" s="35">
        <v>11.2104511260986</v>
      </c>
      <c r="J327" s="35">
        <v>49.8358535766602</v>
      </c>
      <c r="K327" s="35">
        <v>10.7478036880493</v>
      </c>
      <c r="L327" s="35">
        <v>41.5648231506348</v>
      </c>
      <c r="M327" s="35">
        <v>0.799614489078522</v>
      </c>
      <c r="N327" s="35">
        <v>21.7334232330322</v>
      </c>
      <c r="O327" s="35">
        <v>21.8200740814209</v>
      </c>
      <c r="P327" s="35">
        <v>22.125</v>
      </c>
      <c r="Q327" s="35">
        <v>0.603809356689453</v>
      </c>
      <c r="R327" s="35">
        <v>1000.46246337891</v>
      </c>
      <c r="S327" s="35">
        <v>417.948455810547</v>
      </c>
      <c r="T327" s="47"/>
      <c r="U327" s="47"/>
      <c r="V327" s="19"/>
      <c r="W327" s="19"/>
      <c r="X327" s="19"/>
      <c r="Y327" s="19"/>
      <c r="Z327" s="19"/>
      <c r="AA327" s="19"/>
    </row>
    <row r="328" ht="15.75" customHeight="1">
      <c r="A328" s="19"/>
      <c r="B328" s="35" t="str">
        <f>"CRS25BT144A00310"</f>
        <v>CRS25BT144A00310</v>
      </c>
      <c r="C328" s="45">
        <v>45945.0</v>
      </c>
      <c r="D328" s="46">
        <v>0.9757523148148147</v>
      </c>
      <c r="E328" s="35" t="s">
        <v>37</v>
      </c>
      <c r="F328" s="35">
        <v>444.0</v>
      </c>
      <c r="G328" s="35">
        <v>3.0</v>
      </c>
      <c r="H328" s="35">
        <v>444.737518310547</v>
      </c>
      <c r="I328" s="35">
        <v>11.3122453689575</v>
      </c>
      <c r="J328" s="35">
        <v>49.8092803955078</v>
      </c>
      <c r="K328" s="35">
        <v>10.7341985702515</v>
      </c>
      <c r="L328" s="35">
        <v>41.4318313598633</v>
      </c>
      <c r="M328" s="35">
        <v>0.789304673671722</v>
      </c>
      <c r="N328" s="35">
        <v>21.6364631652832</v>
      </c>
      <c r="O328" s="35">
        <v>22.1772365570068</v>
      </c>
      <c r="P328" s="35">
        <v>22.625</v>
      </c>
      <c r="Q328" s="35">
        <v>0.56736034154892</v>
      </c>
      <c r="R328" s="35">
        <v>999.117431640625</v>
      </c>
      <c r="S328" s="35">
        <v>299.718719482422</v>
      </c>
      <c r="T328" s="47"/>
      <c r="U328" s="47"/>
      <c r="V328" s="19"/>
      <c r="W328" s="19"/>
      <c r="X328" s="19"/>
      <c r="Y328" s="19"/>
      <c r="Z328" s="19"/>
      <c r="AA328" s="19"/>
    </row>
    <row r="329" ht="15.75" customHeight="1">
      <c r="A329" s="19"/>
      <c r="B329" s="50" t="s">
        <v>49</v>
      </c>
      <c r="C329" s="45">
        <v>45945.0</v>
      </c>
      <c r="D329" s="46">
        <v>0.8713888888888889</v>
      </c>
      <c r="E329" s="35" t="s">
        <v>37</v>
      </c>
      <c r="F329" s="35">
        <v>456.0</v>
      </c>
      <c r="G329" s="35">
        <v>3.0</v>
      </c>
      <c r="H329" s="35">
        <v>456.087066650391</v>
      </c>
      <c r="I329" s="35">
        <v>11.3287220001221</v>
      </c>
      <c r="J329" s="35">
        <v>49.6233863830566</v>
      </c>
      <c r="K329" s="35">
        <v>10.791166305542</v>
      </c>
      <c r="L329" s="35">
        <v>42.2648544311523</v>
      </c>
      <c r="M329" s="35">
        <v>0.811298072338104</v>
      </c>
      <c r="N329" s="35">
        <v>22.1886196136475</v>
      </c>
      <c r="O329" s="35">
        <v>22.3529415130615</v>
      </c>
      <c r="P329" s="35">
        <v>22.8125</v>
      </c>
      <c r="Q329" s="35">
        <v>1.13047313690186</v>
      </c>
      <c r="R329" s="35">
        <v>999.68798828125</v>
      </c>
      <c r="S329" s="35">
        <v>348.658142089844</v>
      </c>
      <c r="T329" s="47"/>
      <c r="U329" s="47"/>
      <c r="V329" s="19"/>
      <c r="W329" s="19"/>
      <c r="X329" s="19"/>
      <c r="Y329" s="19"/>
      <c r="Z329" s="19"/>
      <c r="AA329" s="19"/>
    </row>
    <row r="330" ht="15.75" customHeight="1">
      <c r="A330" s="19"/>
      <c r="B330" s="35" t="str">
        <f>"CRS25BT144A00312"</f>
        <v>CRS25BT144A00312</v>
      </c>
      <c r="C330" s="45">
        <v>45945.0</v>
      </c>
      <c r="D330" s="46">
        <v>0.9673032407407408</v>
      </c>
      <c r="E330" s="35" t="s">
        <v>37</v>
      </c>
      <c r="F330" s="35">
        <v>456.0</v>
      </c>
      <c r="G330" s="35">
        <v>3.0</v>
      </c>
      <c r="H330" s="35">
        <v>456.791839599609</v>
      </c>
      <c r="I330" s="35">
        <v>11.2998657226563</v>
      </c>
      <c r="J330" s="35">
        <v>49.8534545898438</v>
      </c>
      <c r="K330" s="35">
        <v>10.8000078201294</v>
      </c>
      <c r="L330" s="35">
        <v>42.2955093383789</v>
      </c>
      <c r="M330" s="35">
        <v>0.810867309570313</v>
      </c>
      <c r="N330" s="35">
        <v>22.2229061126709</v>
      </c>
      <c r="O330" s="35">
        <v>22.2151165008545</v>
      </c>
      <c r="P330" s="35">
        <v>22.625</v>
      </c>
      <c r="Q330" s="35">
        <v>0.503163754940033</v>
      </c>
      <c r="R330" s="35">
        <v>999.792053222656</v>
      </c>
      <c r="S330" s="35">
        <v>346.762054443359</v>
      </c>
      <c r="T330" s="47"/>
      <c r="U330" s="47"/>
      <c r="V330" s="19"/>
      <c r="W330" s="19"/>
      <c r="X330" s="19"/>
      <c r="Y330" s="19"/>
      <c r="Z330" s="19"/>
      <c r="AA330" s="19"/>
    </row>
    <row r="331" ht="15.75" customHeight="1">
      <c r="A331" s="19"/>
      <c r="B331" s="50" t="s">
        <v>50</v>
      </c>
      <c r="C331" s="45">
        <v>45945.0</v>
      </c>
      <c r="D331" s="46">
        <v>0.868136574074074</v>
      </c>
      <c r="E331" s="35" t="s">
        <v>37</v>
      </c>
      <c r="F331" s="35">
        <v>441.0</v>
      </c>
      <c r="G331" s="35">
        <v>3.0</v>
      </c>
      <c r="H331" s="35">
        <v>441.481689453125</v>
      </c>
      <c r="I331" s="35">
        <v>11.2360715866089</v>
      </c>
      <c r="J331" s="35">
        <v>49.4636573791504</v>
      </c>
      <c r="K331" s="35">
        <v>10.7059106826782</v>
      </c>
      <c r="L331" s="35">
        <v>41.2371940612793</v>
      </c>
      <c r="M331" s="35">
        <v>0.794350147247314</v>
      </c>
      <c r="N331" s="35">
        <v>21.4780673980713</v>
      </c>
      <c r="O331" s="35">
        <v>22.3351459503174</v>
      </c>
      <c r="P331" s="35">
        <v>22.75</v>
      </c>
      <c r="Q331" s="35">
        <v>1.36078119277954</v>
      </c>
      <c r="R331" s="35">
        <v>1000.43426513672</v>
      </c>
      <c r="S331" s="35">
        <v>314.142608642578</v>
      </c>
      <c r="T331" s="47"/>
      <c r="U331" s="47"/>
      <c r="V331" s="19"/>
      <c r="W331" s="19"/>
      <c r="X331" s="19"/>
      <c r="Y331" s="19"/>
      <c r="Z331" s="19"/>
      <c r="AA331" s="19"/>
    </row>
    <row r="332" ht="15.75" customHeight="1">
      <c r="A332" s="19"/>
      <c r="B332" s="35" t="str">
        <f>"CRS25BT144A00314"</f>
        <v>CRS25BT144A00314</v>
      </c>
      <c r="C332" s="45">
        <v>45938.0</v>
      </c>
      <c r="D332" s="46">
        <v>0.7537384259259259</v>
      </c>
      <c r="E332" s="35" t="s">
        <v>37</v>
      </c>
      <c r="F332" s="35">
        <v>458.0</v>
      </c>
      <c r="G332" s="35">
        <v>3.0</v>
      </c>
      <c r="H332" s="35">
        <v>458.697875976562</v>
      </c>
      <c r="I332" s="35">
        <v>11.3501348495483</v>
      </c>
      <c r="J332" s="35">
        <v>49.5402145385742</v>
      </c>
      <c r="K332" s="35">
        <v>10.8707103729248</v>
      </c>
      <c r="L332" s="35">
        <v>42.1957588195801</v>
      </c>
      <c r="M332" s="35">
        <v>0.815770149230957</v>
      </c>
      <c r="N332" s="35">
        <v>22.3156356811523</v>
      </c>
      <c r="O332" s="35">
        <v>22.109432220459</v>
      </c>
      <c r="P332" s="35">
        <v>22.125</v>
      </c>
      <c r="Q332" s="35">
        <v>0.609898626804352</v>
      </c>
      <c r="R332" s="35">
        <v>1000.05072021484</v>
      </c>
      <c r="S332" s="35">
        <v>532.92138671875</v>
      </c>
      <c r="T332" s="47"/>
      <c r="U332" s="47"/>
      <c r="V332" s="19"/>
      <c r="W332" s="19"/>
      <c r="X332" s="19"/>
      <c r="Y332" s="19"/>
      <c r="Z332" s="19"/>
      <c r="AA332" s="19"/>
    </row>
    <row r="333" ht="15.75" customHeight="1">
      <c r="A333" s="19"/>
      <c r="B333" s="50" t="s">
        <v>51</v>
      </c>
      <c r="C333" s="45">
        <v>45945.0</v>
      </c>
      <c r="D333" s="46">
        <v>0.8490393518518519</v>
      </c>
      <c r="E333" s="35" t="s">
        <v>37</v>
      </c>
      <c r="F333" s="35">
        <v>454.0</v>
      </c>
      <c r="G333" s="35">
        <v>3.0</v>
      </c>
      <c r="H333" s="35">
        <v>454.757385253906</v>
      </c>
      <c r="I333" s="35">
        <v>11.2254219055176</v>
      </c>
      <c r="J333" s="35">
        <v>49.8534927368164</v>
      </c>
      <c r="K333" s="35">
        <v>10.7752275466919</v>
      </c>
      <c r="L333" s="35">
        <v>42.2039680480957</v>
      </c>
      <c r="M333" s="35">
        <v>0.812608778476715</v>
      </c>
      <c r="N333" s="35">
        <v>22.123929977417</v>
      </c>
      <c r="O333" s="35">
        <v>22.448299407959</v>
      </c>
      <c r="P333" s="35">
        <v>22.8125</v>
      </c>
      <c r="Q333" s="35">
        <v>0.572018086910248</v>
      </c>
      <c r="R333" s="35">
        <v>999.217712402344</v>
      </c>
      <c r="S333" s="35">
        <v>344.805999755859</v>
      </c>
      <c r="T333" s="47"/>
      <c r="U333" s="47"/>
      <c r="V333" s="19"/>
      <c r="W333" s="19"/>
      <c r="X333" s="19"/>
      <c r="Y333" s="19"/>
      <c r="Z333" s="19"/>
      <c r="AA333" s="19"/>
    </row>
    <row r="334" ht="15.75" customHeight="1">
      <c r="A334" s="19"/>
      <c r="B334" s="35" t="str">
        <f>"CRS25BT144A00316"</f>
        <v>CRS25BT144A00316</v>
      </c>
      <c r="C334" s="45">
        <v>45938.0</v>
      </c>
      <c r="D334" s="46">
        <v>0.7581018518518517</v>
      </c>
      <c r="E334" s="35" t="s">
        <v>37</v>
      </c>
      <c r="F334" s="35">
        <v>442.0</v>
      </c>
      <c r="G334" s="35">
        <v>3.0</v>
      </c>
      <c r="H334" s="35">
        <v>442.841064453125</v>
      </c>
      <c r="I334" s="35">
        <v>11.1401901245117</v>
      </c>
      <c r="J334" s="35">
        <v>49.7100372314453</v>
      </c>
      <c r="K334" s="35">
        <v>10.592059135437</v>
      </c>
      <c r="L334" s="35">
        <v>41.808780670166</v>
      </c>
      <c r="M334" s="35">
        <v>0.799670696258545</v>
      </c>
      <c r="N334" s="35">
        <v>21.5442008972168</v>
      </c>
      <c r="O334" s="35">
        <v>21.8431377410889</v>
      </c>
      <c r="P334" s="35">
        <v>22.125</v>
      </c>
      <c r="Q334" s="35">
        <v>1.00173449516296</v>
      </c>
      <c r="R334" s="35">
        <v>999.731811523437</v>
      </c>
      <c r="S334" s="35">
        <v>577.832763671875</v>
      </c>
      <c r="T334" s="47"/>
      <c r="U334" s="47"/>
      <c r="V334" s="19"/>
      <c r="W334" s="19"/>
      <c r="X334" s="19"/>
      <c r="Y334" s="19"/>
      <c r="Z334" s="19"/>
      <c r="AA334" s="19"/>
    </row>
    <row r="335" ht="15.75" customHeight="1">
      <c r="A335" s="19"/>
      <c r="B335" s="35" t="str">
        <f>"CRS25BT144A00317"</f>
        <v>CRS25BT144A00317</v>
      </c>
      <c r="C335" s="45">
        <v>45938.0</v>
      </c>
      <c r="D335" s="46">
        <v>0.7607870370370371</v>
      </c>
      <c r="E335" s="35" t="s">
        <v>37</v>
      </c>
      <c r="F335" s="35">
        <v>446.0</v>
      </c>
      <c r="G335" s="35">
        <v>3.0</v>
      </c>
      <c r="H335" s="35">
        <v>446.979705810547</v>
      </c>
      <c r="I335" s="35">
        <v>11.2307968139648</v>
      </c>
      <c r="J335" s="35">
        <v>49.7789039611816</v>
      </c>
      <c r="K335" s="35">
        <v>10.5487565994263</v>
      </c>
      <c r="L335" s="35">
        <v>42.3727378845215</v>
      </c>
      <c r="M335" s="35">
        <v>0.79952472448349</v>
      </c>
      <c r="N335" s="35">
        <v>21.7455463409424</v>
      </c>
      <c r="O335" s="35">
        <v>22.0300235748291</v>
      </c>
      <c r="P335" s="35">
        <v>22.125</v>
      </c>
      <c r="Q335" s="35">
        <v>0.482957750558853</v>
      </c>
      <c r="R335" s="35">
        <v>999.804443359375</v>
      </c>
      <c r="S335" s="35">
        <v>518.25732421875</v>
      </c>
      <c r="T335" s="47"/>
      <c r="U335" s="47"/>
      <c r="V335" s="19"/>
      <c r="W335" s="19"/>
      <c r="X335" s="19"/>
      <c r="Y335" s="19"/>
      <c r="Z335" s="19"/>
      <c r="AA335" s="19"/>
    </row>
    <row r="336" ht="15.75" customHeight="1">
      <c r="A336" s="19"/>
      <c r="B336" s="35" t="str">
        <f>"CRS25BT144A00318"</f>
        <v>CRS25BT144A00318</v>
      </c>
      <c r="C336" s="45">
        <v>45938.0</v>
      </c>
      <c r="D336" s="46">
        <v>0.7743981481481481</v>
      </c>
      <c r="E336" s="35" t="s">
        <v>37</v>
      </c>
      <c r="F336" s="35">
        <v>450.0</v>
      </c>
      <c r="G336" s="35">
        <v>3.0</v>
      </c>
      <c r="H336" s="35">
        <v>450.330078125</v>
      </c>
      <c r="I336" s="35">
        <v>11.2499971389771</v>
      </c>
      <c r="J336" s="35">
        <v>49.8031730651855</v>
      </c>
      <c r="K336" s="35">
        <v>10.57679271698</v>
      </c>
      <c r="L336" s="35">
        <v>42.5771865844727</v>
      </c>
      <c r="M336" s="35">
        <v>0.803750991821289</v>
      </c>
      <c r="N336" s="35">
        <v>21.9085426330566</v>
      </c>
      <c r="O336" s="35">
        <v>21.7450981140137</v>
      </c>
      <c r="P336" s="35">
        <v>22.1875</v>
      </c>
      <c r="Q336" s="35">
        <v>0.413607805967331</v>
      </c>
      <c r="R336" s="35">
        <v>999.889526367187</v>
      </c>
      <c r="S336" s="35">
        <v>580.055847167969</v>
      </c>
      <c r="T336" s="47"/>
      <c r="U336" s="47"/>
      <c r="V336" s="19"/>
      <c r="W336" s="19"/>
      <c r="X336" s="19"/>
      <c r="Y336" s="19"/>
      <c r="Z336" s="19"/>
      <c r="AA336" s="19"/>
    </row>
    <row r="337" ht="15.75" customHeight="1">
      <c r="A337" s="19"/>
      <c r="B337" s="35" t="str">
        <f>"CRS25BT144A00319"</f>
        <v>CRS25BT144A00319</v>
      </c>
      <c r="C337" s="45">
        <v>45938.0</v>
      </c>
      <c r="D337" s="46">
        <v>0.7750347222222222</v>
      </c>
      <c r="E337" s="35" t="s">
        <v>37</v>
      </c>
      <c r="F337" s="35">
        <v>450.0</v>
      </c>
      <c r="G337" s="35">
        <v>3.0</v>
      </c>
      <c r="H337" s="35">
        <v>450.090057373047</v>
      </c>
      <c r="I337" s="35">
        <v>11.2292757034302</v>
      </c>
      <c r="J337" s="35">
        <v>49.8167610168457</v>
      </c>
      <c r="K337" s="35">
        <v>10.5677881240845</v>
      </c>
      <c r="L337" s="35">
        <v>42.5907554626465</v>
      </c>
      <c r="M337" s="35">
        <v>0.804585456848145</v>
      </c>
      <c r="N337" s="35">
        <v>21.8968639373779</v>
      </c>
      <c r="O337" s="35">
        <v>21.7058925628662</v>
      </c>
      <c r="P337" s="35">
        <v>22.1875</v>
      </c>
      <c r="Q337" s="35">
        <v>0.407357096672058</v>
      </c>
      <c r="R337" s="35">
        <v>1000.77825927734</v>
      </c>
      <c r="S337" s="35">
        <v>589.445251464844</v>
      </c>
      <c r="T337" s="47"/>
      <c r="U337" s="47"/>
      <c r="V337" s="19"/>
      <c r="W337" s="19"/>
      <c r="X337" s="19"/>
      <c r="Y337" s="19"/>
      <c r="Z337" s="19"/>
      <c r="AA337" s="19"/>
    </row>
    <row r="338" ht="15.75" customHeight="1">
      <c r="A338" s="19"/>
      <c r="B338" s="35" t="str">
        <f>"CRS25BT144A00320"</f>
        <v>CRS25BT144A00320</v>
      </c>
      <c r="C338" s="45">
        <v>45938.0</v>
      </c>
      <c r="D338" s="46">
        <v>0.7761921296296297</v>
      </c>
      <c r="E338" s="35" t="s">
        <v>37</v>
      </c>
      <c r="F338" s="35">
        <v>443.0</v>
      </c>
      <c r="G338" s="35">
        <v>3.0</v>
      </c>
      <c r="H338" s="35">
        <v>443.46142578125</v>
      </c>
      <c r="I338" s="35">
        <v>11.1563549041748</v>
      </c>
      <c r="J338" s="35">
        <v>49.8624458312988</v>
      </c>
      <c r="K338" s="35">
        <v>10.4910249710083</v>
      </c>
      <c r="L338" s="35">
        <v>42.2705574035645</v>
      </c>
      <c r="M338" s="35">
        <v>0.797186553478241</v>
      </c>
      <c r="N338" s="35">
        <v>21.5743827819824</v>
      </c>
      <c r="O338" s="35">
        <v>21.7359161376953</v>
      </c>
      <c r="P338" s="35">
        <v>22.1875</v>
      </c>
      <c r="Q338" s="35">
        <v>0.444220900535583</v>
      </c>
      <c r="R338" s="35">
        <v>1000.14300537109</v>
      </c>
      <c r="S338" s="35">
        <v>610.293029785156</v>
      </c>
      <c r="T338" s="47"/>
      <c r="U338" s="47"/>
      <c r="V338" s="19"/>
      <c r="W338" s="19"/>
      <c r="X338" s="19"/>
      <c r="Y338" s="19"/>
      <c r="Z338" s="19"/>
      <c r="AA338" s="19"/>
    </row>
    <row r="339" ht="15.75" customHeight="1">
      <c r="A339" s="19"/>
      <c r="B339" s="35" t="str">
        <f>"CRS25BT144A00321"</f>
        <v>CRS25BT144A00321</v>
      </c>
      <c r="C339" s="45">
        <v>45938.0</v>
      </c>
      <c r="D339" s="46">
        <v>0.7826504629629629</v>
      </c>
      <c r="E339" s="35" t="s">
        <v>37</v>
      </c>
      <c r="F339" s="35">
        <v>449.0</v>
      </c>
      <c r="G339" s="35">
        <v>3.0</v>
      </c>
      <c r="H339" s="35">
        <v>449.031433105469</v>
      </c>
      <c r="I339" s="35">
        <v>11.2332353591919</v>
      </c>
      <c r="J339" s="35">
        <v>49.8309173583984</v>
      </c>
      <c r="K339" s="35">
        <v>10.611026763916</v>
      </c>
      <c r="L339" s="35">
        <v>42.3174362182617</v>
      </c>
      <c r="M339" s="35">
        <v>0.802182137966156</v>
      </c>
      <c r="N339" s="35">
        <v>21.8453636169434</v>
      </c>
      <c r="O339" s="35">
        <v>21.8823528289795</v>
      </c>
      <c r="P339" s="35">
        <v>22.25</v>
      </c>
      <c r="Q339" s="35">
        <v>0.478814333677292</v>
      </c>
      <c r="R339" s="35">
        <v>999.977355957031</v>
      </c>
      <c r="S339" s="35">
        <v>337.475555419922</v>
      </c>
      <c r="T339" s="47"/>
      <c r="U339" s="47"/>
      <c r="V339" s="19"/>
      <c r="W339" s="19"/>
      <c r="X339" s="19"/>
      <c r="Y339" s="19"/>
      <c r="Z339" s="19"/>
      <c r="AA339" s="19"/>
    </row>
    <row r="340" ht="15.75" customHeight="1">
      <c r="A340" s="19"/>
      <c r="B340" s="35" t="str">
        <f>"CRS25BT144A00322"</f>
        <v>CRS25BT144A00322</v>
      </c>
      <c r="C340" s="45">
        <v>45945.0</v>
      </c>
      <c r="D340" s="46">
        <v>0.886400462962963</v>
      </c>
      <c r="E340" s="35" t="s">
        <v>37</v>
      </c>
      <c r="F340" s="35">
        <v>444.0</v>
      </c>
      <c r="G340" s="35">
        <v>3.0</v>
      </c>
      <c r="H340" s="35">
        <v>444.375427246094</v>
      </c>
      <c r="I340" s="35">
        <v>11.2685346603394</v>
      </c>
      <c r="J340" s="35">
        <v>49.7798957824707</v>
      </c>
      <c r="K340" s="35">
        <v>10.7794227600098</v>
      </c>
      <c r="L340" s="35">
        <v>41.2244148254395</v>
      </c>
      <c r="M340" s="35">
        <v>0.79218864440918</v>
      </c>
      <c r="N340" s="35">
        <v>21.6188488006592</v>
      </c>
      <c r="O340" s="35">
        <v>22.3333339691162</v>
      </c>
      <c r="P340" s="35">
        <v>22.8125</v>
      </c>
      <c r="Q340" s="35">
        <v>0.682670593261719</v>
      </c>
      <c r="R340" s="35">
        <v>999.728576660156</v>
      </c>
      <c r="S340" s="35">
        <v>364.890106201172</v>
      </c>
      <c r="T340" s="47"/>
      <c r="U340" s="47"/>
      <c r="V340" s="19"/>
      <c r="W340" s="19"/>
      <c r="X340" s="19"/>
      <c r="Y340" s="19"/>
      <c r="Z340" s="19"/>
      <c r="AA340" s="19"/>
    </row>
    <row r="341" ht="15.75" customHeight="1">
      <c r="A341" s="19"/>
      <c r="B341" s="35" t="str">
        <f>"CRS25BT144A00323"</f>
        <v>CRS25BT144A00323</v>
      </c>
      <c r="C341" s="45">
        <v>45938.0</v>
      </c>
      <c r="D341" s="46">
        <v>0.7787384259259259</v>
      </c>
      <c r="E341" s="35" t="s">
        <v>37</v>
      </c>
      <c r="F341" s="35">
        <v>438.0</v>
      </c>
      <c r="G341" s="35">
        <v>3.0</v>
      </c>
      <c r="H341" s="35">
        <v>438.553955078125</v>
      </c>
      <c r="I341" s="35">
        <v>11.2426900863647</v>
      </c>
      <c r="J341" s="35">
        <v>49.8598709106445</v>
      </c>
      <c r="K341" s="35">
        <v>10.5239744186401</v>
      </c>
      <c r="L341" s="35">
        <v>41.6718940734863</v>
      </c>
      <c r="M341" s="35">
        <v>0.782351016998291</v>
      </c>
      <c r="N341" s="35">
        <v>21.3356342315674</v>
      </c>
      <c r="O341" s="35">
        <v>21.9745712280273</v>
      </c>
      <c r="P341" s="35">
        <v>22.1875</v>
      </c>
      <c r="Q341" s="35">
        <v>0.513656616210937</v>
      </c>
      <c r="R341" s="35">
        <v>1000.32165527344</v>
      </c>
      <c r="S341" s="35">
        <v>572.280883789063</v>
      </c>
      <c r="T341" s="47"/>
      <c r="U341" s="47"/>
      <c r="V341" s="19"/>
      <c r="W341" s="19"/>
      <c r="X341" s="19"/>
      <c r="Y341" s="19"/>
      <c r="Z341" s="19"/>
      <c r="AA341" s="19"/>
    </row>
    <row r="342" ht="15.75" customHeight="1">
      <c r="A342" s="19"/>
      <c r="B342" s="35" t="str">
        <f>"CRS25BT144A00324"</f>
        <v>CRS25BT144A00324</v>
      </c>
      <c r="C342" s="45">
        <v>45945.0</v>
      </c>
      <c r="D342" s="46">
        <v>0.9774421296296296</v>
      </c>
      <c r="E342" s="35" t="s">
        <v>37</v>
      </c>
      <c r="F342" s="35">
        <v>447.0</v>
      </c>
      <c r="G342" s="35">
        <v>3.0</v>
      </c>
      <c r="H342" s="35">
        <v>447.627380371094</v>
      </c>
      <c r="I342" s="35">
        <v>11.3675374984741</v>
      </c>
      <c r="J342" s="35">
        <v>49.8147048950195</v>
      </c>
      <c r="K342" s="35">
        <v>10.7415418624878</v>
      </c>
      <c r="L342" s="35">
        <v>41.6725425720215</v>
      </c>
      <c r="M342" s="35">
        <v>0.790483295917511</v>
      </c>
      <c r="N342" s="35">
        <v>21.7770557403564</v>
      </c>
      <c r="O342" s="35">
        <v>22.1764850616455</v>
      </c>
      <c r="P342" s="35">
        <v>22.625</v>
      </c>
      <c r="Q342" s="35">
        <v>0.548360705375671</v>
      </c>
      <c r="R342" s="35">
        <v>999.55224609375</v>
      </c>
      <c r="S342" s="35">
        <v>328.524597167969</v>
      </c>
      <c r="T342" s="47"/>
      <c r="U342" s="47"/>
      <c r="V342" s="19"/>
      <c r="W342" s="19"/>
      <c r="X342" s="19"/>
      <c r="Y342" s="19"/>
      <c r="Z342" s="19"/>
      <c r="AA342" s="19"/>
    </row>
    <row r="343" ht="15.75" customHeight="1">
      <c r="A343" s="19"/>
      <c r="B343" s="35" t="str">
        <f>"CRS25BT144A00325"</f>
        <v>CRS25BT144A00325</v>
      </c>
      <c r="C343" s="45">
        <v>45945.0</v>
      </c>
      <c r="D343" s="46">
        <v>0.8787615740740741</v>
      </c>
      <c r="E343" s="35" t="s">
        <v>37</v>
      </c>
      <c r="F343" s="35">
        <v>452.0</v>
      </c>
      <c r="G343" s="35">
        <v>3.0</v>
      </c>
      <c r="H343" s="35">
        <v>452.400482177734</v>
      </c>
      <c r="I343" s="35">
        <v>11.392936706543</v>
      </c>
      <c r="J343" s="35">
        <v>49.7357330322266</v>
      </c>
      <c r="K343" s="35">
        <v>10.7737398147583</v>
      </c>
      <c r="L343" s="35">
        <v>41.9910316467285</v>
      </c>
      <c r="M343" s="35">
        <v>0.798396944999695</v>
      </c>
      <c r="N343" s="35">
        <v>22.0092678070068</v>
      </c>
      <c r="O343" s="35">
        <v>22.3856868743896</v>
      </c>
      <c r="P343" s="35">
        <v>22.8125</v>
      </c>
      <c r="Q343" s="35">
        <v>0.507637023925781</v>
      </c>
      <c r="R343" s="35">
        <v>999.685363769531</v>
      </c>
      <c r="S343" s="35">
        <v>332.766815185547</v>
      </c>
      <c r="T343" s="47"/>
      <c r="U343" s="47"/>
      <c r="V343" s="19"/>
      <c r="W343" s="19"/>
      <c r="X343" s="19"/>
      <c r="Y343" s="19"/>
      <c r="Z343" s="19"/>
      <c r="AA343" s="19"/>
    </row>
    <row r="344" ht="15.75" customHeight="1">
      <c r="A344" s="19"/>
      <c r="B344" s="35" t="str">
        <f>"CRS25BT144A00326"</f>
        <v>CRS25BT144A00326</v>
      </c>
      <c r="C344" s="45">
        <v>45945.0</v>
      </c>
      <c r="D344" s="46">
        <v>0.9044560185185185</v>
      </c>
      <c r="E344" s="35" t="s">
        <v>37</v>
      </c>
      <c r="F344" s="35">
        <v>454.0</v>
      </c>
      <c r="G344" s="35">
        <v>3.0</v>
      </c>
      <c r="H344" s="35">
        <v>454.493713378906</v>
      </c>
      <c r="I344" s="35">
        <v>11.3496942520142</v>
      </c>
      <c r="J344" s="35">
        <v>49.8800468444824</v>
      </c>
      <c r="K344" s="35">
        <v>10.8318128585815</v>
      </c>
      <c r="L344" s="35">
        <v>41.959156036377</v>
      </c>
      <c r="M344" s="35">
        <v>0.802817583084106</v>
      </c>
      <c r="N344" s="35">
        <v>22.1111030578613</v>
      </c>
      <c r="O344" s="35">
        <v>22.3958396911621</v>
      </c>
      <c r="P344" s="35">
        <v>22.75</v>
      </c>
      <c r="Q344" s="35">
        <v>0.695356070995331</v>
      </c>
      <c r="R344" s="35">
        <v>999.767456054688</v>
      </c>
      <c r="S344" s="35">
        <v>345.84716796875</v>
      </c>
      <c r="T344" s="47"/>
      <c r="U344" s="47"/>
      <c r="V344" s="19"/>
      <c r="W344" s="19"/>
      <c r="X344" s="19"/>
      <c r="Y344" s="19"/>
      <c r="Z344" s="19"/>
      <c r="AA344" s="19"/>
    </row>
    <row r="345" ht="15.75" customHeight="1">
      <c r="A345" s="19"/>
      <c r="B345" s="35" t="str">
        <f>"CRS25BT144A00327"</f>
        <v>CRS25BT144A00327</v>
      </c>
      <c r="C345" s="45">
        <v>45945.0</v>
      </c>
      <c r="D345" s="46">
        <v>0.9064351851851852</v>
      </c>
      <c r="E345" s="35" t="s">
        <v>37</v>
      </c>
      <c r="F345" s="35">
        <v>457.0</v>
      </c>
      <c r="G345" s="35">
        <v>3.0</v>
      </c>
      <c r="H345" s="35">
        <v>457.136688232422</v>
      </c>
      <c r="I345" s="35">
        <v>11.342921257019</v>
      </c>
      <c r="J345" s="35">
        <v>49.8023796081543</v>
      </c>
      <c r="K345" s="35">
        <v>10.865571975708</v>
      </c>
      <c r="L345" s="35">
        <v>42.0720291137695</v>
      </c>
      <c r="M345" s="35">
        <v>0.809228301048279</v>
      </c>
      <c r="N345" s="35">
        <v>22.2396831512451</v>
      </c>
      <c r="O345" s="35">
        <v>22.3529415130615</v>
      </c>
      <c r="P345" s="35">
        <v>22.75</v>
      </c>
      <c r="Q345" s="35">
        <v>0.515491127967834</v>
      </c>
      <c r="R345" s="35">
        <v>999.162475585938</v>
      </c>
      <c r="S345" s="35">
        <v>312.232604980469</v>
      </c>
      <c r="T345" s="47"/>
      <c r="U345" s="47"/>
      <c r="V345" s="19"/>
      <c r="W345" s="19"/>
      <c r="X345" s="19"/>
      <c r="Y345" s="19"/>
      <c r="Z345" s="19"/>
      <c r="AA345" s="19"/>
    </row>
    <row r="346" ht="15.75" customHeight="1">
      <c r="A346" s="19"/>
      <c r="B346" s="35" t="str">
        <f>"CRS25BT144A00328"</f>
        <v>CRS25BT144A00328</v>
      </c>
      <c r="C346" s="45">
        <v>45939.0</v>
      </c>
      <c r="D346" s="46">
        <v>0.12875</v>
      </c>
      <c r="E346" s="35" t="s">
        <v>37</v>
      </c>
      <c r="F346" s="35">
        <v>457.0</v>
      </c>
      <c r="G346" s="35">
        <v>3.0</v>
      </c>
      <c r="H346" s="35">
        <v>457.703674316406</v>
      </c>
      <c r="I346" s="35">
        <v>11.2789478302002</v>
      </c>
      <c r="J346" s="35">
        <v>49.8047065734863</v>
      </c>
      <c r="K346" s="35">
        <v>10.6127290725708</v>
      </c>
      <c r="L346" s="35">
        <v>43.127799987793</v>
      </c>
      <c r="M346" s="35">
        <v>0.814789474010468</v>
      </c>
      <c r="N346" s="35">
        <v>22.2672672271729</v>
      </c>
      <c r="O346" s="35">
        <v>21.7117042541504</v>
      </c>
      <c r="P346" s="35">
        <v>22.125</v>
      </c>
      <c r="Q346" s="35">
        <v>0.611371040344238</v>
      </c>
      <c r="R346" s="35">
        <v>999.357543945313</v>
      </c>
      <c r="S346" s="35">
        <v>145.664291381836</v>
      </c>
      <c r="T346" s="47"/>
      <c r="U346" s="47"/>
      <c r="V346" s="19"/>
      <c r="W346" s="19"/>
      <c r="X346" s="19"/>
      <c r="Y346" s="19"/>
      <c r="Z346" s="19"/>
      <c r="AA346" s="19"/>
    </row>
    <row r="347" ht="15.75" customHeight="1">
      <c r="A347" s="19"/>
      <c r="B347" s="35" t="str">
        <f>"crs25bt144A00329"</f>
        <v>crs25bt144A00329</v>
      </c>
      <c r="C347" s="45">
        <v>45945.0</v>
      </c>
      <c r="D347" s="46">
        <v>0.868136574074074</v>
      </c>
      <c r="E347" s="35" t="s">
        <v>37</v>
      </c>
      <c r="F347" s="35">
        <v>441.0</v>
      </c>
      <c r="G347" s="35">
        <v>3.0</v>
      </c>
      <c r="H347" s="35">
        <v>441.481689453125</v>
      </c>
      <c r="I347" s="35">
        <v>11.2360715866089</v>
      </c>
      <c r="J347" s="35">
        <v>49.4636573791504</v>
      </c>
      <c r="K347" s="35">
        <v>10.7059106826782</v>
      </c>
      <c r="L347" s="35">
        <v>41.2371940612793</v>
      </c>
      <c r="M347" s="35">
        <v>0.794350147247314</v>
      </c>
      <c r="N347" s="35">
        <v>21.4780673980713</v>
      </c>
      <c r="O347" s="35">
        <v>22.3351459503174</v>
      </c>
      <c r="P347" s="35">
        <v>22.75</v>
      </c>
      <c r="Q347" s="35">
        <v>1.36078119277954</v>
      </c>
      <c r="R347" s="35">
        <v>1000.43426513672</v>
      </c>
      <c r="S347" s="35">
        <v>314.142608642578</v>
      </c>
      <c r="T347" s="47"/>
      <c r="U347" s="47"/>
      <c r="V347" s="19"/>
      <c r="W347" s="19"/>
      <c r="X347" s="19"/>
      <c r="Y347" s="19"/>
      <c r="Z347" s="19"/>
      <c r="AA347" s="19"/>
    </row>
    <row r="348" ht="15.75" customHeight="1">
      <c r="A348" s="19"/>
      <c r="B348" s="35" t="str">
        <f>"crs25bt144A00330"</f>
        <v>crs25bt144A00330</v>
      </c>
      <c r="C348" s="45">
        <v>45945.0</v>
      </c>
      <c r="D348" s="46">
        <v>0.8696643518518519</v>
      </c>
      <c r="E348" s="35" t="s">
        <v>37</v>
      </c>
      <c r="F348" s="35">
        <v>460.0</v>
      </c>
      <c r="G348" s="35">
        <v>3.0</v>
      </c>
      <c r="H348" s="35">
        <v>460.850616455078</v>
      </c>
      <c r="I348" s="35">
        <v>11.2972621917725</v>
      </c>
      <c r="J348" s="35">
        <v>49.4210929870605</v>
      </c>
      <c r="K348" s="35">
        <v>10.900318145752</v>
      </c>
      <c r="L348" s="35">
        <v>42.2786407470703</v>
      </c>
      <c r="M348" s="35">
        <v>0.825419306755066</v>
      </c>
      <c r="N348" s="35">
        <v>22.4203662872314</v>
      </c>
      <c r="O348" s="35">
        <v>22.3811283111572</v>
      </c>
      <c r="P348" s="35">
        <v>22.8125</v>
      </c>
      <c r="Q348" s="35">
        <v>0.868514537811279</v>
      </c>
      <c r="R348" s="35">
        <v>999.711608886719</v>
      </c>
      <c r="S348" s="35">
        <v>361.931091308594</v>
      </c>
      <c r="T348" s="47"/>
      <c r="U348" s="47"/>
      <c r="V348" s="19"/>
      <c r="W348" s="19"/>
      <c r="X348" s="19"/>
      <c r="Y348" s="19"/>
      <c r="Z348" s="19"/>
      <c r="AA348" s="19"/>
    </row>
    <row r="349" ht="15.75" customHeight="1">
      <c r="A349" s="19"/>
      <c r="B349" s="35" t="str">
        <f>"CRS25BT144A00331"</f>
        <v>CRS25BT144A00331</v>
      </c>
      <c r="C349" s="45">
        <v>45939.0</v>
      </c>
      <c r="D349" s="46">
        <v>0.13381944444444444</v>
      </c>
      <c r="E349" s="35" t="s">
        <v>37</v>
      </c>
      <c r="F349" s="35">
        <v>445.0</v>
      </c>
      <c r="G349" s="35">
        <v>3.0</v>
      </c>
      <c r="H349" s="35">
        <v>445.931030273438</v>
      </c>
      <c r="I349" s="35">
        <v>11.2412815093994</v>
      </c>
      <c r="J349" s="35">
        <v>49.83935546875</v>
      </c>
      <c r="K349" s="35">
        <v>10.4218845367432</v>
      </c>
      <c r="L349" s="35">
        <v>42.7879447937012</v>
      </c>
      <c r="M349" s="35">
        <v>0.795938372611999</v>
      </c>
      <c r="N349" s="35">
        <v>21.6945285797119</v>
      </c>
      <c r="O349" s="35">
        <v>21.8627452850342</v>
      </c>
      <c r="P349" s="35">
        <v>22.125</v>
      </c>
      <c r="Q349" s="35">
        <v>0.663632750511169</v>
      </c>
      <c r="R349" s="35">
        <v>1000.30499267578</v>
      </c>
      <c r="S349" s="35">
        <v>128.317932128906</v>
      </c>
      <c r="T349" s="47"/>
      <c r="U349" s="47"/>
      <c r="V349" s="19"/>
      <c r="W349" s="19"/>
      <c r="X349" s="19"/>
      <c r="Y349" s="19"/>
      <c r="Z349" s="19"/>
      <c r="AA349" s="19"/>
    </row>
    <row r="350" ht="15.75" customHeight="1">
      <c r="A350" s="19"/>
      <c r="B350" s="35" t="str">
        <f>"CRS25BT144A00334"</f>
        <v>CRS25BT144A00334</v>
      </c>
      <c r="C350" s="45">
        <v>45939.0</v>
      </c>
      <c r="D350" s="46">
        <v>0.14555555555555555</v>
      </c>
      <c r="E350" s="35" t="s">
        <v>37</v>
      </c>
      <c r="F350" s="35">
        <v>467.0</v>
      </c>
      <c r="G350" s="35">
        <v>3.0</v>
      </c>
      <c r="H350" s="35">
        <v>467.436676025391</v>
      </c>
      <c r="I350" s="35">
        <v>11.2973508834839</v>
      </c>
      <c r="J350" s="35">
        <v>47.9239120483398</v>
      </c>
      <c r="K350" s="35">
        <v>9.05792999267578</v>
      </c>
      <c r="L350" s="35">
        <v>51.6052436828613</v>
      </c>
      <c r="M350" s="35">
        <v>0.863363921642303</v>
      </c>
      <c r="N350" s="35">
        <v>22.7407779693604</v>
      </c>
      <c r="O350" s="35">
        <v>22.1931056976318</v>
      </c>
      <c r="P350" s="35">
        <v>22.25</v>
      </c>
      <c r="Q350" s="49">
        <v>9.99999997475243E-7</v>
      </c>
      <c r="R350" s="35">
        <v>999.873962402344</v>
      </c>
      <c r="S350" s="35">
        <v>2254.55541992187</v>
      </c>
      <c r="T350" s="47"/>
      <c r="U350" s="47"/>
      <c r="V350" s="19"/>
      <c r="W350" s="19"/>
      <c r="X350" s="19"/>
      <c r="Y350" s="19"/>
      <c r="Z350" s="19"/>
      <c r="AA350" s="19"/>
    </row>
    <row r="351" ht="15.75" customHeight="1">
      <c r="A351" s="19"/>
      <c r="B351" s="35" t="str">
        <f>"CRS25BT144A00336"</f>
        <v>CRS25BT144A00336</v>
      </c>
      <c r="C351" s="45">
        <v>45939.0</v>
      </c>
      <c r="D351" s="46">
        <v>0.12178240740740741</v>
      </c>
      <c r="E351" s="35" t="s">
        <v>37</v>
      </c>
      <c r="F351" s="35">
        <v>458.0</v>
      </c>
      <c r="G351" s="35">
        <v>3.0</v>
      </c>
      <c r="H351" s="35">
        <v>458.408660888672</v>
      </c>
      <c r="I351" s="35">
        <v>11.2589168548584</v>
      </c>
      <c r="J351" s="35">
        <v>48.6495399475098</v>
      </c>
      <c r="K351" s="35">
        <v>7.80599498748779</v>
      </c>
      <c r="L351" s="35">
        <v>58.7252044677734</v>
      </c>
      <c r="M351" s="35">
        <v>0.836907505989075</v>
      </c>
      <c r="N351" s="35">
        <v>22.3015651702881</v>
      </c>
      <c r="O351" s="35">
        <v>21.6559429168701</v>
      </c>
      <c r="P351" s="35">
        <v>22.0625</v>
      </c>
      <c r="Q351" s="49">
        <v>9.99999997475243E-7</v>
      </c>
      <c r="R351" s="35">
        <v>999.115478515625</v>
      </c>
      <c r="S351" s="35">
        <v>1515.09985351562</v>
      </c>
      <c r="T351" s="47"/>
      <c r="U351" s="47"/>
      <c r="V351" s="19"/>
      <c r="W351" s="19"/>
      <c r="X351" s="19"/>
      <c r="Y351" s="19"/>
      <c r="Z351" s="19"/>
      <c r="AA351" s="19"/>
    </row>
    <row r="352" ht="15.75" customHeight="1">
      <c r="A352" s="19"/>
      <c r="B352" s="35" t="str">
        <f>"CRS25BT144A00337"</f>
        <v>CRS25BT144A00337</v>
      </c>
      <c r="C352" s="45">
        <v>45939.0</v>
      </c>
      <c r="D352" s="46">
        <v>0.07516203703703704</v>
      </c>
      <c r="E352" s="35" t="s">
        <v>37</v>
      </c>
      <c r="F352" s="35">
        <v>302.0</v>
      </c>
      <c r="G352" s="35">
        <v>1.0</v>
      </c>
      <c r="H352" s="35">
        <v>302.510955810547</v>
      </c>
      <c r="I352" s="35">
        <v>11.1310720443726</v>
      </c>
      <c r="J352" s="35">
        <v>39.1040420532227</v>
      </c>
      <c r="K352" s="35">
        <v>10.07151222229</v>
      </c>
      <c r="L352" s="35">
        <v>30.0363006591797</v>
      </c>
      <c r="M352" s="35">
        <v>0.694996237754822</v>
      </c>
      <c r="N352" s="35">
        <v>14.7171468734741</v>
      </c>
      <c r="O352" s="35">
        <v>21.9644660949707</v>
      </c>
      <c r="P352" s="35">
        <v>21.5625</v>
      </c>
      <c r="Q352" s="49">
        <v>9.99999997475243E-7</v>
      </c>
      <c r="R352" s="35">
        <v>1000.294921875</v>
      </c>
      <c r="S352" s="35">
        <v>223.509262084961</v>
      </c>
      <c r="V352" s="19"/>
      <c r="W352" s="19"/>
      <c r="X352" s="19"/>
      <c r="Y352" s="19"/>
      <c r="Z352" s="19"/>
      <c r="AA352" s="19"/>
    </row>
    <row r="353" ht="15.75" customHeight="1">
      <c r="A353" s="19"/>
      <c r="B353" s="35" t="str">
        <f>"CRS25BT144A00339"</f>
        <v>CRS25BT144A00339</v>
      </c>
      <c r="C353" s="45">
        <v>45944.0</v>
      </c>
      <c r="D353" s="46">
        <v>0.8866666666666667</v>
      </c>
      <c r="E353" s="35" t="s">
        <v>37</v>
      </c>
      <c r="F353" s="35">
        <v>457.0</v>
      </c>
      <c r="G353" s="35">
        <v>3.0</v>
      </c>
      <c r="H353" s="35">
        <v>457.214233398438</v>
      </c>
      <c r="I353" s="35">
        <v>11.2307567596436</v>
      </c>
      <c r="J353" s="35">
        <v>49.8177680969238</v>
      </c>
      <c r="K353" s="35">
        <v>10.7303667068481</v>
      </c>
      <c r="L353" s="35">
        <v>42.6093788146973</v>
      </c>
      <c r="M353" s="35">
        <v>0.817196428775787</v>
      </c>
      <c r="N353" s="35">
        <v>22.2434558868408</v>
      </c>
      <c r="O353" s="35">
        <v>21.9583339691162</v>
      </c>
      <c r="P353" s="35">
        <v>22.375</v>
      </c>
      <c r="Q353" s="35">
        <v>0.446708083152771</v>
      </c>
      <c r="R353" s="35">
        <v>999.987060546875</v>
      </c>
      <c r="S353" s="35">
        <v>333.606536865234</v>
      </c>
      <c r="T353" s="47"/>
      <c r="U353" s="47"/>
      <c r="V353" s="19"/>
      <c r="W353" s="19"/>
      <c r="X353" s="19"/>
      <c r="Y353" s="19"/>
      <c r="Z353" s="19"/>
      <c r="AA353" s="19"/>
    </row>
    <row r="354" ht="15.75" customHeight="1">
      <c r="A354" s="19"/>
      <c r="B354" s="35" t="str">
        <f>"CRS25BT144A00340"</f>
        <v>CRS25BT144A00340</v>
      </c>
      <c r="C354" s="45">
        <v>45939.0</v>
      </c>
      <c r="D354" s="46">
        <v>0.11023148148148149</v>
      </c>
      <c r="E354" s="35" t="s">
        <v>37</v>
      </c>
      <c r="F354" s="35">
        <v>451.0</v>
      </c>
      <c r="G354" s="35">
        <v>3.0</v>
      </c>
      <c r="H354" s="35">
        <v>451.148681640625</v>
      </c>
      <c r="I354" s="35">
        <v>11.2882699966431</v>
      </c>
      <c r="J354" s="35">
        <v>49.8525047302246</v>
      </c>
      <c r="K354" s="35">
        <v>10.5367860794067</v>
      </c>
      <c r="L354" s="35">
        <v>42.8165321350098</v>
      </c>
      <c r="M354" s="35">
        <v>0.801687896251678</v>
      </c>
      <c r="N354" s="35">
        <v>21.9483661651611</v>
      </c>
      <c r="O354" s="35">
        <v>21.5882358551025</v>
      </c>
      <c r="P354" s="35">
        <v>21.875</v>
      </c>
      <c r="Q354" s="35">
        <v>0.581762433052063</v>
      </c>
      <c r="R354" s="35">
        <v>999.946044921875</v>
      </c>
      <c r="S354" s="35">
        <v>174.368560791016</v>
      </c>
      <c r="T354" s="47"/>
      <c r="U354" s="47"/>
      <c r="V354" s="19"/>
      <c r="W354" s="19"/>
      <c r="X354" s="19"/>
      <c r="Y354" s="19"/>
      <c r="Z354" s="19"/>
      <c r="AA354" s="19"/>
    </row>
    <row r="355" ht="15.75" customHeight="1">
      <c r="A355" s="19"/>
      <c r="B355" s="35" t="str">
        <f>"CRS25BT144A00341"</f>
        <v>CRS25BT144A00341</v>
      </c>
      <c r="C355" s="45">
        <v>45939.0</v>
      </c>
      <c r="D355" s="46">
        <v>0.1107523148148148</v>
      </c>
      <c r="E355" s="35" t="s">
        <v>37</v>
      </c>
      <c r="F355" s="35">
        <v>446.0</v>
      </c>
      <c r="G355" s="35">
        <v>3.0</v>
      </c>
      <c r="H355" s="35">
        <v>446.323883056641</v>
      </c>
      <c r="I355" s="35">
        <v>11.1896886825562</v>
      </c>
      <c r="J355" s="35">
        <v>49.8373756408691</v>
      </c>
      <c r="K355" s="35">
        <v>10.5944004058838</v>
      </c>
      <c r="L355" s="35">
        <v>42.1282768249512</v>
      </c>
      <c r="M355" s="35">
        <v>0.800344467163086</v>
      </c>
      <c r="N355" s="35">
        <v>21.7136402130127</v>
      </c>
      <c r="O355" s="35">
        <v>21.8400726318359</v>
      </c>
      <c r="P355" s="35">
        <v>21.875</v>
      </c>
      <c r="Q355" s="35">
        <v>0.808140933513641</v>
      </c>
      <c r="R355" s="35">
        <v>999.832946777344</v>
      </c>
      <c r="S355" s="35">
        <v>168.152465820313</v>
      </c>
      <c r="T355" s="47"/>
      <c r="U355" s="47"/>
      <c r="V355" s="19"/>
      <c r="W355" s="19"/>
      <c r="X355" s="19"/>
      <c r="Y355" s="19"/>
      <c r="Z355" s="19"/>
      <c r="AA355" s="19"/>
    </row>
    <row r="356" ht="15.75" customHeight="1">
      <c r="A356" s="19"/>
      <c r="B356" s="35" t="str">
        <f>"CRS25BT144A00342"</f>
        <v>CRS25BT144A00342</v>
      </c>
      <c r="C356" s="45">
        <v>45939.0</v>
      </c>
      <c r="D356" s="46">
        <v>0.10377314814814814</v>
      </c>
      <c r="E356" s="35" t="s">
        <v>37</v>
      </c>
      <c r="F356" s="35">
        <v>462.0</v>
      </c>
      <c r="G356" s="35">
        <v>3.0</v>
      </c>
      <c r="H356" s="35">
        <v>462.32763671875</v>
      </c>
      <c r="I356" s="35">
        <v>11.250111579895</v>
      </c>
      <c r="J356" s="35">
        <v>47.665699005127</v>
      </c>
      <c r="K356" s="35">
        <v>7.34453105926514</v>
      </c>
      <c r="L356" s="35">
        <v>62.948558807373</v>
      </c>
      <c r="M356" s="35">
        <v>0.862158417701721</v>
      </c>
      <c r="N356" s="35">
        <v>22.4922218322754</v>
      </c>
      <c r="O356" s="35">
        <v>21.4313716888428</v>
      </c>
      <c r="P356" s="35">
        <v>21.875</v>
      </c>
      <c r="Q356" s="49">
        <v>9.99999997475243E-7</v>
      </c>
      <c r="R356" s="35">
        <v>999.843994140625</v>
      </c>
      <c r="S356" s="35">
        <v>1470.84997558594</v>
      </c>
      <c r="T356" s="47"/>
      <c r="U356" s="47"/>
      <c r="V356" s="19"/>
      <c r="W356" s="19"/>
      <c r="X356" s="19"/>
      <c r="Y356" s="19"/>
      <c r="Z356" s="19"/>
      <c r="AA356" s="19"/>
    </row>
    <row r="357" ht="15.75" customHeight="1">
      <c r="A357" s="19"/>
      <c r="B357" s="35" t="str">
        <f>"CRS25BT144A00343"</f>
        <v>CRS25BT144A00343</v>
      </c>
      <c r="C357" s="45">
        <v>45939.0</v>
      </c>
      <c r="D357" s="46">
        <v>0.0720486111111111</v>
      </c>
      <c r="E357" s="35" t="s">
        <v>37</v>
      </c>
      <c r="F357" s="35">
        <v>453.0</v>
      </c>
      <c r="G357" s="35">
        <v>3.0</v>
      </c>
      <c r="H357" s="35">
        <v>453.078094482422</v>
      </c>
      <c r="I357" s="35">
        <v>11.3118515014648</v>
      </c>
      <c r="J357" s="35">
        <v>49.8975372314453</v>
      </c>
      <c r="K357" s="35">
        <v>10.6492071151733</v>
      </c>
      <c r="L357" s="35">
        <v>42.545711517334</v>
      </c>
      <c r="M357" s="35">
        <v>0.802712917327881</v>
      </c>
      <c r="N357" s="35">
        <v>22.0422325134277</v>
      </c>
      <c r="O357" s="35">
        <v>21.8431377410889</v>
      </c>
      <c r="P357" s="35">
        <v>21.5625</v>
      </c>
      <c r="Q357" s="35">
        <v>0.40621629357338</v>
      </c>
      <c r="R357" s="35">
        <v>999.668273925781</v>
      </c>
      <c r="S357" s="35">
        <v>338.884124755859</v>
      </c>
      <c r="T357" s="47"/>
      <c r="U357" s="47"/>
      <c r="V357" s="19"/>
      <c r="W357" s="19"/>
      <c r="X357" s="19"/>
      <c r="Y357" s="19"/>
      <c r="Z357" s="19"/>
      <c r="AA357" s="19"/>
    </row>
    <row r="358" ht="15.75" customHeight="1">
      <c r="A358" s="19"/>
      <c r="B358" s="35" t="str">
        <f>"CRS25BT144A00344"</f>
        <v>CRS25BT144A00344</v>
      </c>
      <c r="C358" s="45">
        <v>45944.0</v>
      </c>
      <c r="D358" s="46">
        <v>0.897488425925926</v>
      </c>
      <c r="E358" s="35" t="s">
        <v>37</v>
      </c>
      <c r="F358" s="35">
        <v>459.0</v>
      </c>
      <c r="G358" s="35">
        <v>3.0</v>
      </c>
      <c r="H358" s="35">
        <v>459.873687744141</v>
      </c>
      <c r="I358" s="35">
        <v>11.1943311691284</v>
      </c>
      <c r="J358" s="35">
        <v>49.8116645812988</v>
      </c>
      <c r="K358" s="35">
        <v>10.7233247756958</v>
      </c>
      <c r="L358" s="35">
        <v>42.885368347168</v>
      </c>
      <c r="M358" s="35">
        <v>0.824725389480591</v>
      </c>
      <c r="N358" s="35">
        <v>22.372838973999</v>
      </c>
      <c r="O358" s="35">
        <v>21.7953758239746</v>
      </c>
      <c r="P358" s="35">
        <v>22.3125</v>
      </c>
      <c r="Q358" s="35">
        <v>0.423692762851715</v>
      </c>
      <c r="R358" s="35">
        <v>999.960876464844</v>
      </c>
      <c r="S358" s="35">
        <v>356.652038574219</v>
      </c>
      <c r="T358" s="47"/>
      <c r="U358" s="47"/>
      <c r="V358" s="19"/>
      <c r="W358" s="19"/>
      <c r="X358" s="19"/>
      <c r="Y358" s="19"/>
      <c r="Z358" s="19"/>
      <c r="AA358" s="19"/>
    </row>
    <row r="359" ht="15.75" customHeight="1">
      <c r="A359" s="19"/>
      <c r="B359" s="35" t="str">
        <f>"CRS25BT144A00346"</f>
        <v>CRS25BT144A00346</v>
      </c>
      <c r="C359" s="45">
        <v>45944.0</v>
      </c>
      <c r="D359" s="46">
        <v>0.9031481481481481</v>
      </c>
      <c r="E359" s="35" t="s">
        <v>37</v>
      </c>
      <c r="F359" s="35">
        <v>458.0</v>
      </c>
      <c r="G359" s="35">
        <v>3.0</v>
      </c>
      <c r="H359" s="35">
        <v>458.400299072266</v>
      </c>
      <c r="I359" s="35">
        <v>11.2131824493408</v>
      </c>
      <c r="J359" s="35">
        <v>49.7677230834961</v>
      </c>
      <c r="K359" s="35">
        <v>10.7771816253662</v>
      </c>
      <c r="L359" s="35">
        <v>42.5343399047852</v>
      </c>
      <c r="M359" s="35">
        <v>0.82142561674118</v>
      </c>
      <c r="N359" s="35">
        <v>22.3011569976807</v>
      </c>
      <c r="O359" s="35">
        <v>21.764705657959</v>
      </c>
      <c r="P359" s="35">
        <v>22.25</v>
      </c>
      <c r="Q359" s="35">
        <v>0.4523965716362</v>
      </c>
      <c r="R359" s="35">
        <v>999.298828125</v>
      </c>
      <c r="S359" s="35">
        <v>349.465118408203</v>
      </c>
      <c r="T359" s="47"/>
      <c r="U359" s="47"/>
      <c r="V359" s="19"/>
      <c r="W359" s="19"/>
      <c r="X359" s="19"/>
      <c r="Y359" s="19"/>
      <c r="Z359" s="19"/>
      <c r="AA359" s="19"/>
    </row>
    <row r="360" ht="15.75" customHeight="1">
      <c r="A360" s="19"/>
      <c r="B360" s="35" t="str">
        <f>"CRS25BT144A00347"</f>
        <v>CRS25BT144A00347</v>
      </c>
      <c r="C360" s="45">
        <v>45944.0</v>
      </c>
      <c r="D360" s="46">
        <v>0.8955555555555555</v>
      </c>
      <c r="E360" s="35" t="s">
        <v>37</v>
      </c>
      <c r="F360" s="35">
        <v>454.0</v>
      </c>
      <c r="G360" s="35">
        <v>3.0</v>
      </c>
      <c r="H360" s="35">
        <v>454.173919677734</v>
      </c>
      <c r="I360" s="35">
        <v>11.1271286010742</v>
      </c>
      <c r="J360" s="35">
        <v>49.7800903320313</v>
      </c>
      <c r="K360" s="35">
        <v>10.6741380691528</v>
      </c>
      <c r="L360" s="35">
        <v>42.548999786377</v>
      </c>
      <c r="M360" s="35">
        <v>0.819942533969879</v>
      </c>
      <c r="N360" s="35">
        <v>22.0955448150635</v>
      </c>
      <c r="O360" s="35">
        <v>21.7889099121094</v>
      </c>
      <c r="P360" s="35">
        <v>22.3125</v>
      </c>
      <c r="Q360" s="35">
        <v>0.447704643011093</v>
      </c>
      <c r="R360" s="35">
        <v>999.961242675781</v>
      </c>
      <c r="S360" s="35">
        <v>348.323944091797</v>
      </c>
      <c r="T360" s="47"/>
      <c r="U360" s="47"/>
      <c r="V360" s="19"/>
      <c r="W360" s="19"/>
      <c r="X360" s="19"/>
      <c r="Y360" s="19"/>
      <c r="Z360" s="19"/>
      <c r="AA360" s="19"/>
    </row>
    <row r="361" ht="15.75" customHeight="1">
      <c r="A361" s="19"/>
      <c r="B361" s="35" t="str">
        <f>"CRS25BT144A00348"</f>
        <v>CRS25BT144A00348</v>
      </c>
      <c r="C361" s="45">
        <v>45939.0</v>
      </c>
      <c r="D361" s="46">
        <v>0.039942129629629626</v>
      </c>
      <c r="E361" s="35" t="s">
        <v>37</v>
      </c>
      <c r="F361" s="35">
        <v>458.0</v>
      </c>
      <c r="G361" s="35">
        <v>3.0</v>
      </c>
      <c r="H361" s="35">
        <v>458.031311035156</v>
      </c>
      <c r="I361" s="35">
        <v>11.2876224517822</v>
      </c>
      <c r="J361" s="35">
        <v>49.7589454650879</v>
      </c>
      <c r="K361" s="35">
        <v>10.7911710739136</v>
      </c>
      <c r="L361" s="35">
        <v>42.4449996948242</v>
      </c>
      <c r="M361" s="35">
        <v>0.815495431423187</v>
      </c>
      <c r="N361" s="35">
        <v>22.2832069396973</v>
      </c>
      <c r="O361" s="35">
        <v>21.6013450622559</v>
      </c>
      <c r="P361" s="35">
        <v>21.1875</v>
      </c>
      <c r="Q361" s="35">
        <v>0.579788863658905</v>
      </c>
      <c r="R361" s="35">
        <v>999.902709960937</v>
      </c>
      <c r="S361" s="35">
        <v>331.299560546875</v>
      </c>
      <c r="T361" s="47"/>
      <c r="U361" s="47"/>
      <c r="V361" s="19"/>
      <c r="W361" s="19"/>
      <c r="X361" s="19"/>
      <c r="Y361" s="19"/>
      <c r="Z361" s="19"/>
      <c r="AA361" s="19"/>
    </row>
    <row r="362" ht="15.75" customHeight="1">
      <c r="A362" s="19"/>
      <c r="B362" s="35" t="str">
        <f>"CRS25BT144A00349"</f>
        <v>CRS25BT144A00349</v>
      </c>
      <c r="C362" s="45">
        <v>45939.0</v>
      </c>
      <c r="D362" s="46">
        <v>0.06739583333333334</v>
      </c>
      <c r="E362" s="35" t="s">
        <v>37</v>
      </c>
      <c r="F362" s="35">
        <v>449.0</v>
      </c>
      <c r="G362" s="35">
        <v>3.0</v>
      </c>
      <c r="H362" s="35">
        <v>449.508392333984</v>
      </c>
      <c r="I362" s="35">
        <v>11.1723890304565</v>
      </c>
      <c r="J362" s="35">
        <v>49.807933807373</v>
      </c>
      <c r="K362" s="35">
        <v>10.5981884002686</v>
      </c>
      <c r="L362" s="35">
        <v>42.413703918457</v>
      </c>
      <c r="M362" s="35">
        <v>0.807780265808105</v>
      </c>
      <c r="N362" s="35">
        <v>21.8685665130615</v>
      </c>
      <c r="O362" s="35">
        <v>21.5098037719727</v>
      </c>
      <c r="P362" s="35">
        <v>21.5</v>
      </c>
      <c r="Q362" s="35">
        <v>0.436915546655655</v>
      </c>
      <c r="R362" s="35">
        <v>1000.05297851562</v>
      </c>
      <c r="S362" s="35">
        <v>346.310028076172</v>
      </c>
      <c r="T362" s="47"/>
      <c r="U362" s="47"/>
      <c r="V362" s="19"/>
      <c r="W362" s="19"/>
      <c r="X362" s="19"/>
      <c r="Y362" s="19"/>
      <c r="Z362" s="19"/>
      <c r="AA362" s="19"/>
    </row>
    <row r="363" ht="15.75" customHeight="1">
      <c r="A363" s="19"/>
      <c r="B363" s="35" t="str">
        <f>"CRS25BT144A00350"</f>
        <v>CRS25BT144A00350</v>
      </c>
      <c r="C363" s="45">
        <v>45939.0</v>
      </c>
      <c r="D363" s="46">
        <v>0.02684027777777778</v>
      </c>
      <c r="E363" s="35" t="s">
        <v>37</v>
      </c>
      <c r="F363" s="35">
        <v>451.0</v>
      </c>
      <c r="G363" s="35">
        <v>3.0</v>
      </c>
      <c r="H363" s="35">
        <v>451.157409667969</v>
      </c>
      <c r="I363" s="35">
        <v>11.2251024246216</v>
      </c>
      <c r="J363" s="35">
        <v>49.8283309936523</v>
      </c>
      <c r="K363" s="35">
        <v>10.7808809280396</v>
      </c>
      <c r="L363" s="35">
        <v>41.8479156494141</v>
      </c>
      <c r="M363" s="35">
        <v>0.806605994701385</v>
      </c>
      <c r="N363" s="35">
        <v>21.9487915039062</v>
      </c>
      <c r="O363" s="35">
        <v>20.8235301971436</v>
      </c>
      <c r="P363" s="35">
        <v>21.0625</v>
      </c>
      <c r="Q363" s="35">
        <v>0.703139781951904</v>
      </c>
      <c r="R363" s="35">
        <v>999.773559570312</v>
      </c>
      <c r="S363" s="35">
        <v>375.5556640625</v>
      </c>
      <c r="T363" s="47"/>
      <c r="U363" s="47"/>
      <c r="V363" s="19"/>
      <c r="W363" s="19"/>
      <c r="X363" s="19"/>
      <c r="Y363" s="19"/>
      <c r="Z363" s="19"/>
      <c r="AA363" s="19"/>
    </row>
    <row r="364" ht="15.75" customHeight="1">
      <c r="A364" s="19"/>
      <c r="B364" s="35" t="str">
        <f>"CRS25BT144A00351"</f>
        <v>CRS25BT144A00351</v>
      </c>
      <c r="C364" s="45">
        <v>45939.0</v>
      </c>
      <c r="D364" s="46">
        <v>0.0319212962962963</v>
      </c>
      <c r="E364" s="35" t="s">
        <v>37</v>
      </c>
      <c r="F364" s="35">
        <v>452.0</v>
      </c>
      <c r="G364" s="35">
        <v>3.0</v>
      </c>
      <c r="H364" s="35">
        <v>452.193542480469</v>
      </c>
      <c r="I364" s="35">
        <v>11.1979637145996</v>
      </c>
      <c r="J364" s="35">
        <v>49.7731475830078</v>
      </c>
      <c r="K364" s="35">
        <v>10.7191524505615</v>
      </c>
      <c r="L364" s="35">
        <v>42.1855659484863</v>
      </c>
      <c r="M364" s="35">
        <v>0.811316311359406</v>
      </c>
      <c r="N364" s="35">
        <v>21.9991989135742</v>
      </c>
      <c r="O364" s="35">
        <v>21.6100406646729</v>
      </c>
      <c r="P364" s="35">
        <v>21.125</v>
      </c>
      <c r="Q364" s="35">
        <v>0.561059474945068</v>
      </c>
      <c r="R364" s="35">
        <v>999.414245605469</v>
      </c>
      <c r="S364" s="35">
        <v>354.708709716797</v>
      </c>
      <c r="T364" s="47"/>
      <c r="U364" s="47"/>
      <c r="V364" s="19"/>
      <c r="W364" s="19"/>
      <c r="X364" s="19"/>
      <c r="Y364" s="19"/>
      <c r="Z364" s="19"/>
      <c r="AA364" s="19"/>
    </row>
    <row r="365" ht="15.75" customHeight="1">
      <c r="A365" s="19"/>
      <c r="B365" s="35" t="str">
        <f>"CRS25BT144A00352"</f>
        <v>CRS25BT144A00352</v>
      </c>
      <c r="C365" s="45">
        <v>45939.0</v>
      </c>
      <c r="D365" s="46">
        <v>0.04100694444444444</v>
      </c>
      <c r="E365" s="35" t="s">
        <v>37</v>
      </c>
      <c r="F365" s="35">
        <v>449.0</v>
      </c>
      <c r="G365" s="35">
        <v>3.0</v>
      </c>
      <c r="H365" s="35">
        <v>449.826477050781</v>
      </c>
      <c r="I365" s="35">
        <v>11.1994228363037</v>
      </c>
      <c r="J365" s="35">
        <v>49.6674842834473</v>
      </c>
      <c r="K365" s="35">
        <v>10.7070198059082</v>
      </c>
      <c r="L365" s="35">
        <v>42.0122947692871</v>
      </c>
      <c r="M365" s="35">
        <v>0.808680951595306</v>
      </c>
      <c r="N365" s="35">
        <v>21.8840408325195</v>
      </c>
      <c r="O365" s="35">
        <v>21.4906940460205</v>
      </c>
      <c r="P365" s="35">
        <v>21.1875</v>
      </c>
      <c r="Q365" s="35">
        <v>0.939193189144135</v>
      </c>
      <c r="R365" s="35">
        <v>999.302368164062</v>
      </c>
      <c r="S365" s="35">
        <v>319.252990722656</v>
      </c>
      <c r="T365" s="47"/>
      <c r="U365" s="47"/>
      <c r="V365" s="19"/>
      <c r="W365" s="19"/>
      <c r="X365" s="19"/>
      <c r="Y365" s="19"/>
      <c r="Z365" s="19"/>
      <c r="AA365" s="19"/>
    </row>
    <row r="366" ht="15.75" customHeight="1">
      <c r="A366" s="19"/>
      <c r="B366" s="35" t="str">
        <f>"CRS25BT144A00353"</f>
        <v>CRS25BT144A00353</v>
      </c>
      <c r="C366" s="45">
        <v>45938.0</v>
      </c>
      <c r="D366" s="46">
        <v>0.9934722222222222</v>
      </c>
      <c r="E366" s="35" t="s">
        <v>37</v>
      </c>
      <c r="F366" s="35">
        <v>450.0</v>
      </c>
      <c r="G366" s="35">
        <v>3.0</v>
      </c>
      <c r="H366" s="35">
        <v>450.646667480469</v>
      </c>
      <c r="I366" s="35">
        <v>11.1737508773804</v>
      </c>
      <c r="J366" s="35">
        <v>49.8163757324219</v>
      </c>
      <c r="K366" s="35">
        <v>10.7727890014648</v>
      </c>
      <c r="L366" s="35">
        <v>41.8319435119629</v>
      </c>
      <c r="M366" s="35">
        <v>0.809589862823486</v>
      </c>
      <c r="N366" s="35">
        <v>21.9239444732666</v>
      </c>
      <c r="O366" s="35">
        <v>21.0588226318359</v>
      </c>
      <c r="P366" s="35">
        <v>20.8125</v>
      </c>
      <c r="Q366" s="35">
        <v>0.483546644449234</v>
      </c>
      <c r="R366" s="35">
        <v>999.095520019531</v>
      </c>
      <c r="S366" s="35">
        <v>457.618927001953</v>
      </c>
      <c r="T366" s="47"/>
      <c r="U366" s="47"/>
      <c r="V366" s="19"/>
      <c r="W366" s="19"/>
      <c r="X366" s="19"/>
      <c r="Y366" s="19"/>
      <c r="Z366" s="19"/>
      <c r="AA366" s="19"/>
    </row>
    <row r="367" ht="15.75" customHeight="1">
      <c r="A367" s="19"/>
      <c r="B367" s="35" t="str">
        <f>"CRS25BT144A00354"</f>
        <v>CRS25BT144A00354</v>
      </c>
      <c r="C367" s="45">
        <v>45939.0</v>
      </c>
      <c r="D367" s="46">
        <v>0.05425925925925926</v>
      </c>
      <c r="E367" s="35" t="s">
        <v>37</v>
      </c>
      <c r="F367" s="35">
        <v>323.0</v>
      </c>
      <c r="G367" s="35">
        <v>1.0</v>
      </c>
      <c r="H367" s="35">
        <v>323.869842529297</v>
      </c>
      <c r="I367" s="35">
        <v>11.0623302459717</v>
      </c>
      <c r="J367" s="35">
        <v>39.8742446899414</v>
      </c>
      <c r="K367" s="35">
        <v>10.2522716522217</v>
      </c>
      <c r="L367" s="35">
        <v>31.5900592803955</v>
      </c>
      <c r="M367" s="35">
        <v>0.734228789806366</v>
      </c>
      <c r="N367" s="35">
        <v>15.7562561035156</v>
      </c>
      <c r="O367" s="35">
        <v>21.7579650878906</v>
      </c>
      <c r="P367" s="35">
        <v>21.3125</v>
      </c>
      <c r="Q367" s="35">
        <v>1.22466599941254</v>
      </c>
      <c r="R367" s="35">
        <v>999.921936035156</v>
      </c>
      <c r="S367" s="35">
        <v>217.54963684082</v>
      </c>
      <c r="T367" s="47"/>
      <c r="U367" s="47"/>
      <c r="V367" s="19"/>
      <c r="W367" s="19"/>
      <c r="X367" s="19"/>
      <c r="Y367" s="19"/>
      <c r="Z367" s="19"/>
      <c r="AA367" s="19"/>
    </row>
    <row r="368" ht="15.75" customHeight="1">
      <c r="A368" s="19"/>
      <c r="B368" s="35" t="str">
        <f>"CRS25BT144A00356"</f>
        <v>CRS25BT144A00356</v>
      </c>
      <c r="C368" s="45">
        <v>45938.0</v>
      </c>
      <c r="D368" s="46">
        <v>0.12556712962962963</v>
      </c>
      <c r="E368" s="35" t="s">
        <v>37</v>
      </c>
      <c r="F368" s="35">
        <v>450.0</v>
      </c>
      <c r="G368" s="35">
        <v>3.0</v>
      </c>
      <c r="H368" s="35">
        <v>450.962677001953</v>
      </c>
      <c r="I368" s="35">
        <v>11.2490406036377</v>
      </c>
      <c r="J368" s="35">
        <v>49.8129844665527</v>
      </c>
      <c r="K368" s="35">
        <v>10.642557144165</v>
      </c>
      <c r="L368" s="35">
        <v>42.3735275268555</v>
      </c>
      <c r="M368" s="35">
        <v>0.804789960384369</v>
      </c>
      <c r="N368" s="35">
        <v>21.9393177032471</v>
      </c>
      <c r="O368" s="35">
        <v>22.1899509429932</v>
      </c>
      <c r="P368" s="35">
        <v>22.625</v>
      </c>
      <c r="Q368" s="35">
        <v>0.482105702161789</v>
      </c>
      <c r="R368" s="35">
        <v>999.915893554687</v>
      </c>
      <c r="S368" s="35">
        <v>466.350555419922</v>
      </c>
      <c r="T368" s="47"/>
      <c r="U368" s="47"/>
      <c r="V368" s="19"/>
      <c r="W368" s="19"/>
      <c r="X368" s="19"/>
      <c r="Y368" s="19"/>
      <c r="Z368" s="19"/>
      <c r="AA368" s="19"/>
    </row>
    <row r="369" ht="15.75" customHeight="1">
      <c r="A369" s="19"/>
      <c r="B369" s="35" t="str">
        <f>"CRS25BT144A00358"</f>
        <v>CRS25BT144A00358</v>
      </c>
      <c r="C369" s="45">
        <v>45938.0</v>
      </c>
      <c r="D369" s="46">
        <v>0.9658680555555555</v>
      </c>
      <c r="E369" s="35" t="s">
        <v>37</v>
      </c>
      <c r="F369" s="35">
        <v>459.0</v>
      </c>
      <c r="G369" s="35">
        <v>3.0</v>
      </c>
      <c r="H369" s="35">
        <v>459.393157958984</v>
      </c>
      <c r="I369" s="35">
        <v>11.2852611541748</v>
      </c>
      <c r="J369" s="35">
        <v>49.8267784118652</v>
      </c>
      <c r="K369" s="35">
        <v>10.7825336456299</v>
      </c>
      <c r="L369" s="35">
        <v>42.6053047180176</v>
      </c>
      <c r="M369" s="35">
        <v>0.816977500915527</v>
      </c>
      <c r="N369" s="35">
        <v>22.3494606018066</v>
      </c>
      <c r="O369" s="35">
        <v>20.9804286956787</v>
      </c>
      <c r="P369" s="35">
        <v>20.6875</v>
      </c>
      <c r="Q369" s="35">
        <v>0.443482905626297</v>
      </c>
      <c r="R369" s="35">
        <v>999.857177734375</v>
      </c>
      <c r="S369" s="35">
        <v>436.248992919922</v>
      </c>
      <c r="T369" s="47"/>
      <c r="U369" s="47"/>
      <c r="V369" s="19"/>
      <c r="W369" s="19"/>
      <c r="X369" s="19"/>
      <c r="Y369" s="19"/>
      <c r="Z369" s="19"/>
      <c r="AA369" s="19"/>
    </row>
    <row r="370" ht="15.75" customHeight="1">
      <c r="A370" s="19"/>
      <c r="B370" s="35" t="str">
        <f>"CRS25BT144A00360"</f>
        <v>CRS25BT144A00360</v>
      </c>
      <c r="C370" s="45">
        <v>45938.0</v>
      </c>
      <c r="D370" s="46">
        <v>0.9672453703703704</v>
      </c>
      <c r="E370" s="35" t="s">
        <v>37</v>
      </c>
      <c r="F370" s="35">
        <v>452.0</v>
      </c>
      <c r="G370" s="35">
        <v>3.0</v>
      </c>
      <c r="H370" s="35">
        <v>452.301696777344</v>
      </c>
      <c r="I370" s="35">
        <v>11.3504676818848</v>
      </c>
      <c r="J370" s="35">
        <v>49.8271179199219</v>
      </c>
      <c r="K370" s="35">
        <v>10.7659950256348</v>
      </c>
      <c r="L370" s="35">
        <v>42.0120658874512</v>
      </c>
      <c r="M370" s="35">
        <v>0.79973977804184</v>
      </c>
      <c r="N370" s="35">
        <v>22.0044612884521</v>
      </c>
      <c r="O370" s="35">
        <v>20.9803924560547</v>
      </c>
      <c r="P370" s="35">
        <v>20.6875</v>
      </c>
      <c r="Q370" s="35">
        <v>0.55029422044754</v>
      </c>
      <c r="R370" s="35">
        <v>999.442810058594</v>
      </c>
      <c r="S370" s="35">
        <v>351.355743408203</v>
      </c>
      <c r="T370" s="47"/>
      <c r="U370" s="47"/>
      <c r="V370" s="19"/>
      <c r="W370" s="19"/>
      <c r="X370" s="19"/>
      <c r="Y370" s="19"/>
      <c r="Z370" s="19"/>
      <c r="AA370" s="19"/>
    </row>
    <row r="371" ht="15.75" customHeight="1">
      <c r="A371" s="19"/>
      <c r="B371" s="35" t="str">
        <f>"CRS25BT144A00361"</f>
        <v>CRS25BT144A00361</v>
      </c>
      <c r="C371" s="45">
        <v>45938.0</v>
      </c>
      <c r="D371" s="46">
        <v>0.979224537037037</v>
      </c>
      <c r="E371" s="35" t="s">
        <v>37</v>
      </c>
      <c r="F371" s="35">
        <v>454.0</v>
      </c>
      <c r="G371" s="35">
        <v>3.0</v>
      </c>
      <c r="H371" s="35">
        <v>454.569641113281</v>
      </c>
      <c r="I371" s="35">
        <v>11.3376436233521</v>
      </c>
      <c r="J371" s="35">
        <v>49.8081741333008</v>
      </c>
      <c r="K371" s="35">
        <v>10.7600975036621</v>
      </c>
      <c r="L371" s="35">
        <v>42.2458648681641</v>
      </c>
      <c r="M371" s="35">
        <v>0.804965019226074</v>
      </c>
      <c r="N371" s="35">
        <v>22.1147956848145</v>
      </c>
      <c r="O371" s="35">
        <v>20.4681377410889</v>
      </c>
      <c r="P371" s="35">
        <v>20.75</v>
      </c>
      <c r="Q371" s="35">
        <v>0.472962081432343</v>
      </c>
      <c r="R371" s="35">
        <v>999.818481445313</v>
      </c>
      <c r="S371" s="35">
        <v>360.740631103516</v>
      </c>
      <c r="T371" s="47"/>
      <c r="U371" s="47"/>
      <c r="V371" s="19"/>
      <c r="W371" s="19"/>
      <c r="X371" s="19"/>
      <c r="Y371" s="19"/>
      <c r="Z371" s="19"/>
      <c r="AA371" s="19"/>
    </row>
    <row r="372" ht="15.75" customHeight="1">
      <c r="A372" s="19"/>
      <c r="B372" s="35" t="str">
        <f>"CRS25BT144A00362"</f>
        <v>CRS25BT144A00362</v>
      </c>
      <c r="C372" s="45">
        <v>45938.0</v>
      </c>
      <c r="D372" s="46">
        <v>0.989826388888889</v>
      </c>
      <c r="E372" s="35" t="s">
        <v>37</v>
      </c>
      <c r="F372" s="35">
        <v>447.0</v>
      </c>
      <c r="G372" s="35">
        <v>3.0</v>
      </c>
      <c r="H372" s="35">
        <v>447.426208496094</v>
      </c>
      <c r="I372" s="35">
        <v>11.1515617370605</v>
      </c>
      <c r="J372" s="35">
        <v>49.8367004394531</v>
      </c>
      <c r="K372" s="35">
        <v>10.8125085830688</v>
      </c>
      <c r="L372" s="35">
        <v>41.3804244995117</v>
      </c>
      <c r="M372" s="35">
        <v>0.805075168609619</v>
      </c>
      <c r="N372" s="35">
        <v>21.7672691345215</v>
      </c>
      <c r="O372" s="35">
        <v>21.1176471710205</v>
      </c>
      <c r="P372" s="35">
        <v>20.75</v>
      </c>
      <c r="Q372" s="35">
        <v>0.656796097755432</v>
      </c>
      <c r="R372" s="35">
        <v>999.721069335938</v>
      </c>
      <c r="S372" s="35">
        <v>495.860717773438</v>
      </c>
      <c r="T372" s="47"/>
      <c r="U372" s="47"/>
      <c r="V372" s="19"/>
      <c r="W372" s="19"/>
      <c r="X372" s="19"/>
      <c r="Y372" s="19"/>
      <c r="Z372" s="19"/>
      <c r="AA372" s="19"/>
    </row>
    <row r="373" ht="15.75" customHeight="1">
      <c r="A373" s="19"/>
      <c r="B373" s="35" t="str">
        <f>"CRS25BT144A00372"</f>
        <v>CRS25BT144A00372</v>
      </c>
      <c r="C373" s="45">
        <v>45944.0</v>
      </c>
      <c r="D373" s="46">
        <v>0.9114814814814814</v>
      </c>
      <c r="E373" s="35" t="s">
        <v>37</v>
      </c>
      <c r="F373" s="35">
        <v>454.0</v>
      </c>
      <c r="G373" s="35">
        <v>3.0</v>
      </c>
      <c r="H373" s="35">
        <v>454.28759765625</v>
      </c>
      <c r="I373" s="35">
        <v>11.2537326812744</v>
      </c>
      <c r="J373" s="35">
        <v>49.741512298584</v>
      </c>
      <c r="K373" s="35">
        <v>10.7260646820068</v>
      </c>
      <c r="L373" s="35">
        <v>42.3536148071289</v>
      </c>
      <c r="M373" s="35">
        <v>0.81155002117157</v>
      </c>
      <c r="N373" s="35">
        <v>22.10107421875</v>
      </c>
      <c r="O373" s="35">
        <v>21.705883026123</v>
      </c>
      <c r="P373" s="35">
        <v>22.25</v>
      </c>
      <c r="Q373" s="35">
        <v>0.459635198116302</v>
      </c>
      <c r="R373" s="35">
        <v>999.129638671875</v>
      </c>
      <c r="S373" s="35">
        <v>333.228576660156</v>
      </c>
      <c r="T373" s="47"/>
      <c r="U373" s="47"/>
      <c r="V373" s="19"/>
      <c r="W373" s="19"/>
      <c r="X373" s="19"/>
      <c r="Y373" s="19"/>
      <c r="Z373" s="19"/>
      <c r="AA373" s="19"/>
    </row>
    <row r="374" ht="15.75" customHeight="1">
      <c r="A374" s="19"/>
      <c r="B374" s="35" t="str">
        <f>"CRS25BT144A00373"</f>
        <v>CRS25BT144A00373</v>
      </c>
      <c r="C374" s="45">
        <v>45944.0</v>
      </c>
      <c r="D374" s="46">
        <v>0.9093402777777778</v>
      </c>
      <c r="E374" s="35" t="s">
        <v>37</v>
      </c>
      <c r="F374" s="35">
        <v>457.0</v>
      </c>
      <c r="G374" s="35">
        <v>3.0</v>
      </c>
      <c r="H374" s="35">
        <v>457.707000732422</v>
      </c>
      <c r="I374" s="35">
        <v>11.2425088882446</v>
      </c>
      <c r="J374" s="35">
        <v>49.7380256652832</v>
      </c>
      <c r="K374" s="35">
        <v>10.7084264755249</v>
      </c>
      <c r="L374" s="35">
        <v>42.7426948547363</v>
      </c>
      <c r="M374" s="35">
        <v>0.818532228469849</v>
      </c>
      <c r="N374" s="35">
        <v>22.2674293518066</v>
      </c>
      <c r="O374" s="35">
        <v>21.686580657959</v>
      </c>
      <c r="P374" s="35">
        <v>22.25</v>
      </c>
      <c r="Q374" s="35">
        <v>0.425863474607468</v>
      </c>
      <c r="R374" s="35">
        <v>999.79248046875</v>
      </c>
      <c r="S374" s="35">
        <v>327.127380371094</v>
      </c>
      <c r="T374" s="47"/>
      <c r="U374" s="47"/>
      <c r="V374" s="19"/>
      <c r="W374" s="19"/>
      <c r="X374" s="19"/>
      <c r="Y374" s="19"/>
      <c r="Z374" s="19"/>
      <c r="AA374" s="19"/>
    </row>
    <row r="375" ht="15.75" customHeight="1">
      <c r="A375" s="19"/>
      <c r="B375" s="35" t="str">
        <f>"CRS25BT144A00375"</f>
        <v>CRS25BT144A00375</v>
      </c>
      <c r="C375" s="45">
        <v>45944.0</v>
      </c>
      <c r="D375" s="46">
        <v>0.905173611111111</v>
      </c>
      <c r="E375" s="35" t="s">
        <v>37</v>
      </c>
      <c r="F375" s="35">
        <v>457.0</v>
      </c>
      <c r="G375" s="35">
        <v>3.0</v>
      </c>
      <c r="H375" s="35">
        <v>457.613647460937</v>
      </c>
      <c r="I375" s="35">
        <v>11.2465400695801</v>
      </c>
      <c r="J375" s="35">
        <v>49.7567749023438</v>
      </c>
      <c r="K375" s="35">
        <v>10.6828269958496</v>
      </c>
      <c r="L375" s="35">
        <v>42.8363761901855</v>
      </c>
      <c r="M375" s="35">
        <v>0.817763686180115</v>
      </c>
      <c r="N375" s="35">
        <v>22.2628879547119</v>
      </c>
      <c r="O375" s="35">
        <v>21.6958484649658</v>
      </c>
      <c r="P375" s="35">
        <v>22.25</v>
      </c>
      <c r="Q375" s="35">
        <v>0.425555408000946</v>
      </c>
      <c r="R375" s="35">
        <v>999.831848144531</v>
      </c>
      <c r="S375" s="35">
        <v>354.893737792969</v>
      </c>
      <c r="T375" s="47"/>
      <c r="U375" s="47"/>
      <c r="V375" s="19"/>
      <c r="W375" s="19"/>
      <c r="X375" s="19"/>
      <c r="Y375" s="19"/>
      <c r="Z375" s="19"/>
      <c r="AA375" s="19"/>
    </row>
    <row r="376" ht="15.75" customHeight="1">
      <c r="A376" s="19"/>
      <c r="B376" s="35" t="str">
        <f>"CRS25BT144A00378"</f>
        <v>CRS25BT144A00378</v>
      </c>
      <c r="C376" s="45">
        <v>45951.0</v>
      </c>
      <c r="D376" s="46">
        <v>0.8326041666666667</v>
      </c>
      <c r="E376" s="35" t="s">
        <v>37</v>
      </c>
      <c r="F376" s="35">
        <v>450.0</v>
      </c>
      <c r="G376" s="35">
        <v>3.0</v>
      </c>
      <c r="H376" s="35">
        <v>450.851470947266</v>
      </c>
      <c r="I376" s="35">
        <v>11.2549896240234</v>
      </c>
      <c r="J376" s="35">
        <v>49.8156509399414</v>
      </c>
      <c r="K376" s="35">
        <v>10.7110738754272</v>
      </c>
      <c r="L376" s="35">
        <v>42.0920867919922</v>
      </c>
      <c r="M376" s="35">
        <v>0.804123163223267</v>
      </c>
      <c r="N376" s="35">
        <v>21.9339084625244</v>
      </c>
      <c r="O376" s="35">
        <v>19.889705657959</v>
      </c>
      <c r="P376" s="35">
        <v>19.8125</v>
      </c>
      <c r="Q376" s="35">
        <v>0.550963521003723</v>
      </c>
      <c r="R376" s="35">
        <v>999.875061035156</v>
      </c>
      <c r="S376" s="35">
        <v>346.463409423828</v>
      </c>
      <c r="T376" s="47"/>
      <c r="U376" s="47"/>
      <c r="V376" s="19"/>
      <c r="W376" s="19"/>
      <c r="X376" s="19"/>
      <c r="Y376" s="19"/>
      <c r="Z376" s="19"/>
      <c r="AA376" s="19"/>
    </row>
    <row r="377" ht="15.75" customHeight="1">
      <c r="A377" s="19"/>
      <c r="B377" s="35" t="str">
        <f>"CRS25BT144A00379"</f>
        <v>CRS25BT144A00379</v>
      </c>
      <c r="C377" s="45">
        <v>45951.0</v>
      </c>
      <c r="D377" s="46">
        <v>0.8430671296296296</v>
      </c>
      <c r="E377" s="35" t="s">
        <v>37</v>
      </c>
      <c r="F377" s="35">
        <v>449.0</v>
      </c>
      <c r="G377" s="35">
        <v>3.0</v>
      </c>
      <c r="H377" s="35">
        <v>449.952941894531</v>
      </c>
      <c r="I377" s="35">
        <v>11.2569360733032</v>
      </c>
      <c r="J377" s="35">
        <v>49.8244514465332</v>
      </c>
      <c r="K377" s="35">
        <v>10.5773143768311</v>
      </c>
      <c r="L377" s="35">
        <v>42.5394287109375</v>
      </c>
      <c r="M377" s="35">
        <v>0.802240133285522</v>
      </c>
      <c r="N377" s="35">
        <v>21.890193939209</v>
      </c>
      <c r="O377" s="35">
        <v>19.8480396270752</v>
      </c>
      <c r="P377" s="35">
        <v>19.875</v>
      </c>
      <c r="Q377" s="35">
        <v>0.406529158353806</v>
      </c>
      <c r="R377" s="35">
        <v>1000.10009765625</v>
      </c>
      <c r="S377" s="35">
        <v>298.882751464844</v>
      </c>
      <c r="T377" s="47"/>
      <c r="U377" s="47"/>
      <c r="V377" s="19"/>
      <c r="W377" s="19"/>
      <c r="X377" s="19"/>
      <c r="Y377" s="19"/>
      <c r="Z377" s="19"/>
      <c r="AA377" s="19"/>
    </row>
    <row r="378" ht="15.75" customHeight="1">
      <c r="A378" s="19"/>
      <c r="B378" s="35" t="str">
        <f>"CRS25BT144A0038"</f>
        <v>CRS25BT144A0038</v>
      </c>
      <c r="C378" s="45">
        <v>45939.0</v>
      </c>
      <c r="D378" s="46">
        <v>0.08159722222222222</v>
      </c>
      <c r="E378" s="35" t="s">
        <v>37</v>
      </c>
      <c r="F378" s="35">
        <v>449.0</v>
      </c>
      <c r="G378" s="35">
        <v>3.0</v>
      </c>
      <c r="H378" s="35">
        <v>449.237762451172</v>
      </c>
      <c r="I378" s="35">
        <v>11.2095174789429</v>
      </c>
      <c r="J378" s="35">
        <v>49.8169441223145</v>
      </c>
      <c r="K378" s="35">
        <v>13.9425821304321</v>
      </c>
      <c r="L378" s="35">
        <v>32.2205581665039</v>
      </c>
      <c r="M378" s="35">
        <v>0.804474472999573</v>
      </c>
      <c r="N378" s="35">
        <v>21.8554000854492</v>
      </c>
      <c r="O378" s="35">
        <v>21.8393306732178</v>
      </c>
      <c r="P378" s="35">
        <v>21.6875</v>
      </c>
      <c r="Q378" s="35">
        <v>0.660658240318298</v>
      </c>
      <c r="R378" s="35">
        <v>1000.52368164062</v>
      </c>
      <c r="S378" s="35">
        <v>28.4780902862549</v>
      </c>
      <c r="T378" s="47"/>
      <c r="U378" s="47"/>
      <c r="V378" s="19"/>
      <c r="W378" s="19"/>
      <c r="X378" s="19"/>
      <c r="Y378" s="19"/>
      <c r="Z378" s="19"/>
      <c r="AA378" s="19"/>
    </row>
    <row r="379" ht="15.75" customHeight="1">
      <c r="A379" s="19"/>
      <c r="B379" s="35" t="str">
        <f>"CRS25BT144A00383"</f>
        <v>CRS25BT144A00383</v>
      </c>
      <c r="C379" s="45">
        <v>45940.0</v>
      </c>
      <c r="D379" s="35" t="s">
        <v>52</v>
      </c>
      <c r="E379" s="35" t="s">
        <v>37</v>
      </c>
      <c r="F379" s="35">
        <v>276.0</v>
      </c>
      <c r="G379" s="35">
        <v>1.0</v>
      </c>
      <c r="H379" s="35">
        <v>276.176116943359</v>
      </c>
      <c r="I379" s="35">
        <v>11.1284093856812</v>
      </c>
      <c r="J379" s="35">
        <v>32.8774833679199</v>
      </c>
      <c r="K379" s="35">
        <v>10.3570337295532</v>
      </c>
      <c r="L379" s="35">
        <v>26.6655616760254</v>
      </c>
      <c r="M379" s="35">
        <v>0.754839241504669</v>
      </c>
      <c r="N379" s="35">
        <v>13.4359579086304</v>
      </c>
      <c r="O379" s="35">
        <v>22.0192432403564</v>
      </c>
      <c r="P379" s="35">
        <v>21.1875</v>
      </c>
      <c r="Q379" s="35">
        <v>0.669086873531342</v>
      </c>
      <c r="R379" s="35">
        <v>1000.08825683594</v>
      </c>
      <c r="S379" s="35">
        <v>335.042938232422</v>
      </c>
      <c r="T379" s="47"/>
      <c r="U379" s="47"/>
      <c r="V379" s="19"/>
      <c r="W379" s="19"/>
      <c r="X379" s="19"/>
      <c r="Y379" s="19"/>
      <c r="Z379" s="19"/>
      <c r="AA379" s="19"/>
    </row>
    <row r="380" ht="15.75" customHeight="1">
      <c r="A380" s="19"/>
      <c r="B380" s="35" t="str">
        <f>"CRS25BT144A00384"</f>
        <v>CRS25BT144A00384</v>
      </c>
      <c r="C380" s="45">
        <v>45951.0</v>
      </c>
      <c r="D380" s="46">
        <v>0.046828703703703706</v>
      </c>
      <c r="E380" s="35" t="s">
        <v>37</v>
      </c>
      <c r="F380" s="35">
        <v>444.0</v>
      </c>
      <c r="G380" s="35">
        <v>3.0</v>
      </c>
      <c r="H380" s="35">
        <v>444.709899902344</v>
      </c>
      <c r="I380" s="35">
        <v>11.2272157669067</v>
      </c>
      <c r="J380" s="35">
        <v>49.7535171508789</v>
      </c>
      <c r="K380" s="35">
        <v>10.6620559692383</v>
      </c>
      <c r="L380" s="35">
        <v>41.7095832824707</v>
      </c>
      <c r="M380" s="35">
        <v>0.796124398708344</v>
      </c>
      <c r="N380" s="35">
        <v>21.6351203918457</v>
      </c>
      <c r="O380" s="35">
        <v>19.271541595459</v>
      </c>
      <c r="P380" s="35">
        <v>19.4375</v>
      </c>
      <c r="Q380" s="35">
        <v>0.593726754188538</v>
      </c>
      <c r="R380" s="35">
        <v>1000.68774414063</v>
      </c>
      <c r="S380" s="35">
        <v>305.309509277344</v>
      </c>
      <c r="T380" s="47"/>
      <c r="U380" s="47"/>
      <c r="V380" s="19"/>
      <c r="W380" s="19"/>
      <c r="X380" s="19"/>
      <c r="Y380" s="19"/>
      <c r="Z380" s="19"/>
      <c r="AA380" s="19"/>
    </row>
    <row r="381" ht="15.75" customHeight="1">
      <c r="A381" s="19"/>
      <c r="B381" s="35" t="str">
        <f>"CRS25BT144A00385"</f>
        <v>CRS25BT144A00385</v>
      </c>
      <c r="C381" s="45">
        <v>45951.0</v>
      </c>
      <c r="D381" s="46">
        <v>0.05075231481481481</v>
      </c>
      <c r="E381" s="35" t="s">
        <v>37</v>
      </c>
      <c r="F381" s="35">
        <v>448.0</v>
      </c>
      <c r="G381" s="35">
        <v>3.0</v>
      </c>
      <c r="H381" s="35">
        <v>448.364868164063</v>
      </c>
      <c r="I381" s="35">
        <v>11.2068128585815</v>
      </c>
      <c r="J381" s="35">
        <v>49.7095527648926</v>
      </c>
      <c r="K381" s="35">
        <v>10.808690071106</v>
      </c>
      <c r="L381" s="35">
        <v>41.4818878173828</v>
      </c>
      <c r="M381" s="35">
        <v>0.804840087890625</v>
      </c>
      <c r="N381" s="35">
        <v>21.8129348754883</v>
      </c>
      <c r="O381" s="35">
        <v>19.2941226959229</v>
      </c>
      <c r="P381" s="35">
        <v>19.4375</v>
      </c>
      <c r="Q381" s="35">
        <v>0.823984205722809</v>
      </c>
      <c r="R381" s="35">
        <v>1000.70935058594</v>
      </c>
      <c r="S381" s="35">
        <v>385.856109619141</v>
      </c>
      <c r="T381" s="47"/>
      <c r="U381" s="47"/>
      <c r="V381" s="19"/>
      <c r="W381" s="19"/>
      <c r="X381" s="19"/>
      <c r="Y381" s="19"/>
      <c r="Z381" s="19"/>
      <c r="AA381" s="19"/>
    </row>
    <row r="382" ht="15.75" customHeight="1">
      <c r="A382" s="19"/>
      <c r="B382" s="35" t="str">
        <f>"CRS25BT144A00386"</f>
        <v>CRS25BT144A00386</v>
      </c>
      <c r="C382" s="45">
        <v>45951.0</v>
      </c>
      <c r="D382" s="46">
        <v>0.05853009259259259</v>
      </c>
      <c r="E382" s="35" t="s">
        <v>37</v>
      </c>
      <c r="F382" s="35">
        <v>448.0</v>
      </c>
      <c r="G382" s="35">
        <v>3.0</v>
      </c>
      <c r="H382" s="35">
        <v>448.814514160156</v>
      </c>
      <c r="I382" s="35">
        <v>11.2452907562256</v>
      </c>
      <c r="J382" s="35">
        <v>49.7415313720703</v>
      </c>
      <c r="K382" s="35">
        <v>10.6881475448608</v>
      </c>
      <c r="L382" s="35">
        <v>41.9917945861816</v>
      </c>
      <c r="M382" s="35">
        <v>0.802374362945557</v>
      </c>
      <c r="N382" s="35">
        <v>21.834810256958</v>
      </c>
      <c r="O382" s="35">
        <v>19.4757537841797</v>
      </c>
      <c r="P382" s="35">
        <v>19.5625</v>
      </c>
      <c r="Q382" s="35">
        <v>0.535170078277588</v>
      </c>
      <c r="R382" s="35">
        <v>999.382934570313</v>
      </c>
      <c r="S382" s="35">
        <v>296.432006835938</v>
      </c>
      <c r="T382" s="47"/>
      <c r="U382" s="47"/>
      <c r="V382" s="19"/>
      <c r="W382" s="19"/>
      <c r="X382" s="19"/>
      <c r="Y382" s="19"/>
      <c r="Z382" s="19"/>
      <c r="AA382" s="19"/>
    </row>
    <row r="383" ht="15.75" customHeight="1">
      <c r="A383" s="19"/>
      <c r="B383" s="35" t="str">
        <f>"CRS25BT144A00387"</f>
        <v>CRS25BT144A00387</v>
      </c>
      <c r="C383" s="45">
        <v>45944.0</v>
      </c>
      <c r="D383" s="46">
        <v>0.9154282407407407</v>
      </c>
      <c r="E383" s="35" t="s">
        <v>37</v>
      </c>
      <c r="F383" s="35">
        <v>463.0</v>
      </c>
      <c r="G383" s="35">
        <v>3.0</v>
      </c>
      <c r="H383" s="35">
        <v>463.516052246094</v>
      </c>
      <c r="I383" s="35">
        <v>11.3029766082764</v>
      </c>
      <c r="J383" s="35">
        <v>49.8428153991699</v>
      </c>
      <c r="K383" s="35">
        <v>10.780948638916</v>
      </c>
      <c r="L383" s="35">
        <v>42.9939956665039</v>
      </c>
      <c r="M383" s="35">
        <v>0.822752833366394</v>
      </c>
      <c r="N383" s="35">
        <v>22.5500392913818</v>
      </c>
      <c r="O383" s="35">
        <v>21.6617774963379</v>
      </c>
      <c r="P383" s="35">
        <v>22.1875</v>
      </c>
      <c r="Q383" s="35">
        <v>0.428945511579514</v>
      </c>
      <c r="R383" s="35">
        <v>999.842834472656</v>
      </c>
      <c r="S383" s="35">
        <v>300.142730712891</v>
      </c>
      <c r="T383" s="47"/>
      <c r="U383" s="47"/>
      <c r="V383" s="19"/>
      <c r="W383" s="19"/>
      <c r="X383" s="19"/>
      <c r="Y383" s="19"/>
      <c r="Z383" s="19"/>
      <c r="AA383" s="19"/>
    </row>
    <row r="384" ht="15.75" customHeight="1">
      <c r="A384" s="19"/>
      <c r="B384" s="35" t="str">
        <f>"CRS25BT144A00388"</f>
        <v>CRS25BT144A00388</v>
      </c>
      <c r="C384" s="45">
        <v>45944.0</v>
      </c>
      <c r="D384" s="46">
        <v>0.9140625</v>
      </c>
      <c r="E384" s="35" t="s">
        <v>37</v>
      </c>
      <c r="F384" s="35">
        <v>451.0</v>
      </c>
      <c r="G384" s="35">
        <v>3.0</v>
      </c>
      <c r="H384" s="35">
        <v>451.482574462891</v>
      </c>
      <c r="I384" s="35">
        <v>11.2686195373535</v>
      </c>
      <c r="J384" s="35">
        <v>49.8070411682129</v>
      </c>
      <c r="K384" s="35">
        <v>10.7217016220093</v>
      </c>
      <c r="L384" s="35">
        <v>42.1092262268066</v>
      </c>
      <c r="M384" s="35">
        <v>0.804413855075836</v>
      </c>
      <c r="N384" s="35">
        <v>21.9646110534668</v>
      </c>
      <c r="O384" s="35">
        <v>21.6639671325684</v>
      </c>
      <c r="P384" s="35">
        <v>22.25</v>
      </c>
      <c r="Q384" s="35">
        <v>0.552616119384766</v>
      </c>
      <c r="R384" s="35">
        <v>999.212463378906</v>
      </c>
      <c r="S384" s="35">
        <v>328.064880371094</v>
      </c>
      <c r="T384" s="47"/>
      <c r="U384" s="47"/>
      <c r="V384" s="19"/>
      <c r="W384" s="19"/>
      <c r="X384" s="19"/>
      <c r="Y384" s="19"/>
      <c r="Z384" s="19"/>
      <c r="AA384" s="19"/>
    </row>
    <row r="385" ht="15.75" customHeight="1">
      <c r="A385" s="19"/>
      <c r="B385" s="35" t="str">
        <f>"CRS25BT144A00389"</f>
        <v>CRS25BT144A00389</v>
      </c>
      <c r="C385" s="45">
        <v>45951.0</v>
      </c>
      <c r="D385" s="46">
        <v>0.06127314814814815</v>
      </c>
      <c r="E385" s="35" t="s">
        <v>37</v>
      </c>
      <c r="F385" s="35">
        <v>451.0</v>
      </c>
      <c r="G385" s="35">
        <v>3.0</v>
      </c>
      <c r="H385" s="35">
        <v>451.162414550781</v>
      </c>
      <c r="I385" s="35">
        <v>11.2789659500122</v>
      </c>
      <c r="J385" s="35">
        <v>49.7287063598633</v>
      </c>
      <c r="K385" s="35">
        <v>10.6794319152832</v>
      </c>
      <c r="L385" s="35">
        <v>42.2459182739258</v>
      </c>
      <c r="M385" s="35">
        <v>0.804371118545532</v>
      </c>
      <c r="N385" s="35">
        <v>21.9490356445313</v>
      </c>
      <c r="O385" s="35">
        <v>19.4577198028564</v>
      </c>
      <c r="P385" s="35">
        <v>19.625</v>
      </c>
      <c r="Q385" s="35">
        <v>0.486381500959396</v>
      </c>
      <c r="R385" s="35">
        <v>1000.65521240234</v>
      </c>
      <c r="S385" s="35">
        <v>364.770721435547</v>
      </c>
      <c r="T385" s="47"/>
      <c r="U385" s="47"/>
      <c r="V385" s="19"/>
      <c r="W385" s="19"/>
      <c r="X385" s="19"/>
      <c r="Y385" s="19"/>
      <c r="Z385" s="19"/>
      <c r="AA385" s="19"/>
    </row>
    <row r="386" ht="15.75" customHeight="1">
      <c r="A386" s="19"/>
      <c r="B386" s="50" t="s">
        <v>53</v>
      </c>
      <c r="C386" s="45">
        <v>45945.0</v>
      </c>
      <c r="D386" s="46">
        <v>0.8061574074074075</v>
      </c>
      <c r="E386" s="35" t="s">
        <v>37</v>
      </c>
      <c r="F386" s="35">
        <v>462.0</v>
      </c>
      <c r="G386" s="35">
        <v>3.0</v>
      </c>
      <c r="H386" s="35">
        <v>462.128723144531</v>
      </c>
      <c r="I386" s="35">
        <v>11.2385187149048</v>
      </c>
      <c r="J386" s="35">
        <v>49.8585891723633</v>
      </c>
      <c r="K386" s="35">
        <v>10.8962965011597</v>
      </c>
      <c r="L386" s="35">
        <v>42.4115371704102</v>
      </c>
      <c r="M386" s="35">
        <v>0.824734032154083</v>
      </c>
      <c r="N386" s="35">
        <v>22.4825458526611</v>
      </c>
      <c r="O386" s="35">
        <v>22.3627452850342</v>
      </c>
      <c r="P386" s="35">
        <v>22.8125</v>
      </c>
      <c r="Q386" s="35">
        <v>0.578682422637939</v>
      </c>
      <c r="R386" s="35">
        <v>999.722351074219</v>
      </c>
      <c r="S386" s="35">
        <v>356.872802734375</v>
      </c>
      <c r="T386" s="47"/>
      <c r="U386" s="47"/>
      <c r="V386" s="19"/>
      <c r="W386" s="19"/>
      <c r="X386" s="19"/>
      <c r="Y386" s="19"/>
      <c r="Z386" s="19"/>
      <c r="AA386" s="19"/>
    </row>
    <row r="387" ht="15.75" customHeight="1">
      <c r="A387" s="19"/>
      <c r="B387" s="35" t="str">
        <f>"CRS25BT144A00391"</f>
        <v>CRS25BT144A00391</v>
      </c>
      <c r="C387" s="45">
        <v>45940.0</v>
      </c>
      <c r="D387" s="46">
        <v>0.06540509259259258</v>
      </c>
      <c r="E387" s="35" t="s">
        <v>37</v>
      </c>
      <c r="F387" s="35">
        <v>456.0</v>
      </c>
      <c r="G387" s="35">
        <v>3.0</v>
      </c>
      <c r="H387" s="35">
        <v>456.607666015625</v>
      </c>
      <c r="I387" s="35">
        <v>11.2969732284546</v>
      </c>
      <c r="J387" s="35">
        <v>49.8019065856934</v>
      </c>
      <c r="K387" s="35">
        <v>10.8329801559448</v>
      </c>
      <c r="L387" s="35">
        <v>42.149772644043</v>
      </c>
      <c r="M387" s="35">
        <v>0.81158709526062</v>
      </c>
      <c r="N387" s="35">
        <v>22.2139453887939</v>
      </c>
      <c r="O387" s="35">
        <v>21.5220584869385</v>
      </c>
      <c r="P387" s="35">
        <v>20.9375</v>
      </c>
      <c r="Q387" s="35">
        <v>0.461754083633423</v>
      </c>
      <c r="R387" s="35">
        <v>1001.17864990234</v>
      </c>
      <c r="S387" s="35">
        <v>349.023132324219</v>
      </c>
      <c r="T387" s="47"/>
      <c r="U387" s="47"/>
      <c r="V387" s="19"/>
      <c r="W387" s="19"/>
      <c r="X387" s="19"/>
      <c r="Y387" s="19"/>
      <c r="Z387" s="19"/>
      <c r="AA387" s="19"/>
    </row>
    <row r="388" ht="15.75" customHeight="1">
      <c r="A388" s="19"/>
      <c r="B388" s="35" t="str">
        <f>"CRS25BT144A00392"</f>
        <v>CRS25BT144A00392</v>
      </c>
      <c r="C388" s="45">
        <v>45940.0</v>
      </c>
      <c r="D388" s="46">
        <v>0.07482638888888889</v>
      </c>
      <c r="E388" s="35" t="s">
        <v>37</v>
      </c>
      <c r="F388" s="35">
        <v>452.0</v>
      </c>
      <c r="G388" s="35">
        <v>3.0</v>
      </c>
      <c r="H388" s="35">
        <v>452.719909667969</v>
      </c>
      <c r="I388" s="35">
        <v>11.3395748138428</v>
      </c>
      <c r="J388" s="35">
        <v>49.8923988342285</v>
      </c>
      <c r="K388" s="35">
        <v>10.7762231826782</v>
      </c>
      <c r="L388" s="35">
        <v>42.0110015869141</v>
      </c>
      <c r="M388" s="35">
        <v>0.800199806690216</v>
      </c>
      <c r="N388" s="35">
        <v>22.0248069763184</v>
      </c>
      <c r="O388" s="35">
        <v>21.6372566223145</v>
      </c>
      <c r="P388" s="35">
        <v>21.0625</v>
      </c>
      <c r="Q388" s="35">
        <v>0.526357531547546</v>
      </c>
      <c r="R388" s="35">
        <v>1000.48797607422</v>
      </c>
      <c r="S388" s="35">
        <v>266.702819824219</v>
      </c>
      <c r="T388" s="47"/>
      <c r="U388" s="47"/>
      <c r="V388" s="19"/>
      <c r="W388" s="19"/>
      <c r="X388" s="19"/>
      <c r="Y388" s="19"/>
      <c r="Z388" s="19"/>
      <c r="AA388" s="19"/>
    </row>
    <row r="389" ht="15.75" customHeight="1">
      <c r="A389" s="19"/>
      <c r="B389" s="35" t="str">
        <f>"CRS25BT144A00393"</f>
        <v>CRS25BT144A00393</v>
      </c>
      <c r="C389" s="45">
        <v>45940.0</v>
      </c>
      <c r="D389" s="46">
        <v>0.07752314814814815</v>
      </c>
      <c r="E389" s="35" t="s">
        <v>37</v>
      </c>
      <c r="F389" s="35">
        <v>455.0</v>
      </c>
      <c r="G389" s="35">
        <v>3.0</v>
      </c>
      <c r="H389" s="35">
        <v>455.612731933594</v>
      </c>
      <c r="I389" s="35">
        <v>11.2760019302368</v>
      </c>
      <c r="J389" s="35">
        <v>49.7543144226074</v>
      </c>
      <c r="K389" s="35">
        <v>10.8338108062744</v>
      </c>
      <c r="L389" s="35">
        <v>42.0547027587891</v>
      </c>
      <c r="M389" s="35">
        <v>0.812100827693939</v>
      </c>
      <c r="N389" s="35">
        <v>22.1655426025391</v>
      </c>
      <c r="O389" s="35">
        <v>21.6078433990479</v>
      </c>
      <c r="P389" s="35">
        <v>21.125</v>
      </c>
      <c r="Q389" s="35">
        <v>0.876714825630188</v>
      </c>
      <c r="R389" s="35">
        <v>1000.49108886719</v>
      </c>
      <c r="S389" s="35">
        <v>306.043304443359</v>
      </c>
      <c r="T389" s="47"/>
      <c r="U389" s="47"/>
      <c r="V389" s="19"/>
      <c r="W389" s="19"/>
      <c r="X389" s="19"/>
      <c r="Y389" s="19"/>
      <c r="Z389" s="19"/>
      <c r="AA389" s="19"/>
    </row>
    <row r="390" ht="15.75" customHeight="1">
      <c r="A390" s="19"/>
      <c r="B390" s="50" t="s">
        <v>54</v>
      </c>
      <c r="C390" s="45">
        <v>45945.0</v>
      </c>
      <c r="D390" s="46">
        <v>0.8246527777777778</v>
      </c>
      <c r="E390" s="35" t="s">
        <v>37</v>
      </c>
      <c r="F390" s="35">
        <v>453.0</v>
      </c>
      <c r="G390" s="35">
        <v>3.0</v>
      </c>
      <c r="H390" s="35">
        <v>453.345001220703</v>
      </c>
      <c r="I390" s="35">
        <v>11.2539510726929</v>
      </c>
      <c r="J390" s="35">
        <v>49.9143295288086</v>
      </c>
      <c r="K390" s="35">
        <v>10.742790222168</v>
      </c>
      <c r="L390" s="35">
        <v>42.1999320983887</v>
      </c>
      <c r="M390" s="35">
        <v>0.80704653263092</v>
      </c>
      <c r="N390" s="35">
        <v>22.0552177429199</v>
      </c>
      <c r="O390" s="35">
        <v>22.4362735748291</v>
      </c>
      <c r="P390" s="35">
        <v>22.875</v>
      </c>
      <c r="Q390" s="35">
        <v>0.553698778152466</v>
      </c>
      <c r="R390" s="35">
        <v>999.792602539063</v>
      </c>
      <c r="S390" s="35">
        <v>361.207122802734</v>
      </c>
      <c r="T390" s="47"/>
      <c r="U390" s="47"/>
      <c r="V390" s="19"/>
      <c r="W390" s="19"/>
      <c r="X390" s="19"/>
      <c r="Y390" s="19"/>
      <c r="Z390" s="19"/>
      <c r="AA390" s="19"/>
    </row>
    <row r="391" ht="15.75" customHeight="1">
      <c r="A391" s="19"/>
      <c r="B391" s="50" t="s">
        <v>55</v>
      </c>
      <c r="C391" s="45">
        <v>45945.0</v>
      </c>
      <c r="D391" s="46">
        <v>0.8189699074074074</v>
      </c>
      <c r="E391" s="35" t="s">
        <v>37</v>
      </c>
      <c r="F391" s="35">
        <v>462.0</v>
      </c>
      <c r="G391" s="35">
        <v>3.0</v>
      </c>
      <c r="H391" s="35">
        <v>462.864105224609</v>
      </c>
      <c r="I391" s="35">
        <v>11.2011661529541</v>
      </c>
      <c r="J391" s="35">
        <v>49.8191070556641</v>
      </c>
      <c r="K391" s="35">
        <v>10.7514772415161</v>
      </c>
      <c r="L391" s="35">
        <v>43.0512084960938</v>
      </c>
      <c r="M391" s="35">
        <v>0.829457879066467</v>
      </c>
      <c r="N391" s="35">
        <v>22.5183219909668</v>
      </c>
      <c r="O391" s="35">
        <v>22.3445835113525</v>
      </c>
      <c r="P391" s="35">
        <v>22.875</v>
      </c>
      <c r="Q391" s="35">
        <v>0.437336146831512</v>
      </c>
      <c r="R391" s="35">
        <v>999.884216308594</v>
      </c>
      <c r="S391" s="35">
        <v>358.144775390625</v>
      </c>
      <c r="T391" s="47"/>
      <c r="U391" s="47"/>
      <c r="V391" s="19"/>
      <c r="W391" s="19"/>
      <c r="X391" s="19"/>
      <c r="Y391" s="19"/>
      <c r="Z391" s="19"/>
      <c r="AA391" s="19"/>
    </row>
    <row r="392" ht="15.75" customHeight="1">
      <c r="A392" s="19"/>
      <c r="B392" s="50" t="s">
        <v>56</v>
      </c>
      <c r="C392" s="45">
        <v>45945.0</v>
      </c>
      <c r="D392" s="46">
        <v>0.8042939814814815</v>
      </c>
      <c r="E392" s="35" t="s">
        <v>37</v>
      </c>
      <c r="F392" s="35">
        <v>445.0</v>
      </c>
      <c r="G392" s="35">
        <v>3.0</v>
      </c>
      <c r="H392" s="35">
        <v>445.866363525391</v>
      </c>
      <c r="I392" s="35">
        <v>11.2364234924316</v>
      </c>
      <c r="J392" s="35">
        <v>49.8048782348633</v>
      </c>
      <c r="K392" s="35">
        <v>10.6670551300049</v>
      </c>
      <c r="L392" s="35">
        <v>41.7984504699707</v>
      </c>
      <c r="M392" s="35">
        <v>0.796718180179596</v>
      </c>
      <c r="N392" s="35">
        <v>21.6913814544678</v>
      </c>
      <c r="O392" s="35">
        <v>22.4451637268066</v>
      </c>
      <c r="P392" s="35">
        <v>22.875</v>
      </c>
      <c r="Q392" s="35">
        <v>0.530940055847168</v>
      </c>
      <c r="R392" s="35">
        <v>999.77734375</v>
      </c>
      <c r="S392" s="35">
        <v>356.363830566406</v>
      </c>
      <c r="T392" s="47"/>
      <c r="U392" s="47"/>
      <c r="V392" s="19"/>
      <c r="W392" s="19"/>
      <c r="X392" s="19"/>
      <c r="Y392" s="19"/>
      <c r="Z392" s="19"/>
      <c r="AA392" s="19"/>
    </row>
    <row r="393" ht="15.75" customHeight="1">
      <c r="A393" s="19"/>
      <c r="B393" s="35" t="str">
        <f>"CRS25BT144A00397"</f>
        <v>CRS25BT144A00397</v>
      </c>
      <c r="C393" s="45">
        <v>45940.0</v>
      </c>
      <c r="D393" s="46">
        <v>0.062233796296296294</v>
      </c>
      <c r="E393" s="35" t="s">
        <v>37</v>
      </c>
      <c r="F393" s="35">
        <v>441.0</v>
      </c>
      <c r="G393" s="35">
        <v>3.0</v>
      </c>
      <c r="H393" s="35">
        <v>441.961151123047</v>
      </c>
      <c r="I393" s="35">
        <v>11.2284498214722</v>
      </c>
      <c r="J393" s="35">
        <v>49.6868934631348</v>
      </c>
      <c r="K393" s="35">
        <v>10.4390707015991</v>
      </c>
      <c r="L393" s="35">
        <v>42.3372077941895</v>
      </c>
      <c r="M393" s="35">
        <v>0.792177379131317</v>
      </c>
      <c r="N393" s="35">
        <v>21.5013942718506</v>
      </c>
      <c r="O393" s="35">
        <v>21.8431415557861</v>
      </c>
      <c r="P393" s="35">
        <v>20.9375</v>
      </c>
      <c r="Q393" s="35">
        <v>0.944732785224915</v>
      </c>
      <c r="R393" s="35">
        <v>1000.43060302734</v>
      </c>
      <c r="S393" s="35">
        <v>275.402709960938</v>
      </c>
      <c r="T393" s="47"/>
      <c r="U393" s="47"/>
      <c r="V393" s="19"/>
      <c r="W393" s="19"/>
      <c r="X393" s="19"/>
      <c r="Y393" s="19"/>
      <c r="Z393" s="19"/>
      <c r="AA393" s="19"/>
    </row>
    <row r="394" ht="15.75" customHeight="1">
      <c r="A394" s="19"/>
      <c r="B394" s="35" t="str">
        <f>"CRS25BT144A00398"</f>
        <v>CRS25BT144A00398</v>
      </c>
      <c r="C394" s="45">
        <v>45940.0</v>
      </c>
      <c r="D394" s="46">
        <v>0.056805555555555554</v>
      </c>
      <c r="E394" s="35" t="s">
        <v>37</v>
      </c>
      <c r="F394" s="35">
        <v>459.0</v>
      </c>
      <c r="G394" s="35">
        <v>3.0</v>
      </c>
      <c r="H394" s="35">
        <v>459.441314697266</v>
      </c>
      <c r="I394" s="35">
        <v>11.2646884918213</v>
      </c>
      <c r="J394" s="35">
        <v>49.8186340332031</v>
      </c>
      <c r="K394" s="35">
        <v>10.8261642456055</v>
      </c>
      <c r="L394" s="35">
        <v>42.4380493164063</v>
      </c>
      <c r="M394" s="35">
        <v>0.818689167499542</v>
      </c>
      <c r="N394" s="35">
        <v>22.3518028259277</v>
      </c>
      <c r="O394" s="35">
        <v>21.4342880249023</v>
      </c>
      <c r="P394" s="35">
        <v>20.875</v>
      </c>
      <c r="Q394" s="35">
        <v>0.466091692447662</v>
      </c>
      <c r="R394" s="35">
        <v>999.075561523437</v>
      </c>
      <c r="S394" s="35">
        <v>344.877227783203</v>
      </c>
      <c r="T394" s="47"/>
      <c r="U394" s="47"/>
      <c r="V394" s="19"/>
      <c r="W394" s="19"/>
      <c r="X394" s="19"/>
      <c r="Y394" s="19"/>
      <c r="Z394" s="19"/>
      <c r="AA394" s="19"/>
    </row>
    <row r="395" ht="15.75" customHeight="1">
      <c r="A395" s="19"/>
      <c r="B395" s="50" t="s">
        <v>57</v>
      </c>
      <c r="C395" s="45">
        <v>45945.0</v>
      </c>
      <c r="D395" s="46">
        <v>0.8339814814814814</v>
      </c>
      <c r="E395" s="35" t="s">
        <v>37</v>
      </c>
      <c r="F395" s="35">
        <v>455.0</v>
      </c>
      <c r="G395" s="35">
        <v>3.0</v>
      </c>
      <c r="H395" s="35">
        <v>455.528686523438</v>
      </c>
      <c r="I395" s="35">
        <v>11.2764978408813</v>
      </c>
      <c r="J395" s="35">
        <v>49.8353042602539</v>
      </c>
      <c r="K395" s="35">
        <v>10.7333354949951</v>
      </c>
      <c r="L395" s="35">
        <v>42.4405517578125</v>
      </c>
      <c r="M395" s="35">
        <v>0.810595870018005</v>
      </c>
      <c r="N395" s="35">
        <v>22.1614532470703</v>
      </c>
      <c r="O395" s="35">
        <v>22.4117603302002</v>
      </c>
      <c r="P395" s="35">
        <v>22.875</v>
      </c>
      <c r="Q395" s="35">
        <v>0.487700223922729</v>
      </c>
      <c r="R395" s="35">
        <v>999.871154785156</v>
      </c>
      <c r="S395" s="35">
        <v>321.288269042969</v>
      </c>
      <c r="T395" s="47"/>
      <c r="U395" s="47"/>
      <c r="V395" s="19"/>
      <c r="W395" s="19"/>
      <c r="X395" s="19"/>
      <c r="Y395" s="19"/>
      <c r="Z395" s="19"/>
      <c r="AA395" s="19"/>
    </row>
    <row r="396" ht="15.75" customHeight="1">
      <c r="A396" s="19"/>
      <c r="B396" s="50" t="s">
        <v>58</v>
      </c>
      <c r="C396" s="45">
        <v>45945.0</v>
      </c>
      <c r="D396" s="46">
        <v>0.837650462962963</v>
      </c>
      <c r="E396" s="35" t="s">
        <v>37</v>
      </c>
      <c r="F396" s="35">
        <v>289.0</v>
      </c>
      <c r="G396" s="35">
        <v>1.0</v>
      </c>
      <c r="H396" s="35">
        <v>289.424011230469</v>
      </c>
      <c r="I396" s="35">
        <v>11.2392654418945</v>
      </c>
      <c r="J396" s="35">
        <v>33.6601066589355</v>
      </c>
      <c r="K396" s="35">
        <v>10.402795791626</v>
      </c>
      <c r="L396" s="35">
        <v>27.8217506408691</v>
      </c>
      <c r="M396" s="35">
        <v>0.765034735202789</v>
      </c>
      <c r="N396" s="35">
        <v>14.0804672241211</v>
      </c>
      <c r="O396" s="35">
        <v>22.3921566009521</v>
      </c>
      <c r="P396" s="35">
        <v>22.8125</v>
      </c>
      <c r="Q396" s="35">
        <v>0.409476935863495</v>
      </c>
      <c r="R396" s="35">
        <v>999.582641601563</v>
      </c>
      <c r="S396" s="35">
        <v>163.801284790039</v>
      </c>
      <c r="T396" s="47"/>
      <c r="U396" s="47"/>
      <c r="V396" s="19"/>
      <c r="W396" s="19"/>
      <c r="X396" s="19"/>
      <c r="Y396" s="19"/>
      <c r="Z396" s="19"/>
      <c r="AA396" s="19"/>
    </row>
    <row r="397" ht="15.75" customHeight="1">
      <c r="A397" s="19"/>
      <c r="B397" s="35" t="str">
        <f>"CRS25BT144A00401"</f>
        <v>CRS25BT144A00401</v>
      </c>
      <c r="C397" s="45">
        <v>45945.0</v>
      </c>
      <c r="D397" s="46">
        <v>0.006215277777777777</v>
      </c>
      <c r="E397" s="35" t="s">
        <v>37</v>
      </c>
      <c r="F397" s="35">
        <v>455.0</v>
      </c>
      <c r="G397" s="35">
        <v>3.0</v>
      </c>
      <c r="H397" s="35">
        <v>455.773712158203</v>
      </c>
      <c r="I397" s="35">
        <v>11.334545135498</v>
      </c>
      <c r="J397" s="35">
        <v>49.764476776123</v>
      </c>
      <c r="K397" s="35">
        <v>10.8135423660278</v>
      </c>
      <c r="L397" s="35">
        <v>42.1484184265137</v>
      </c>
      <c r="M397" s="35">
        <v>0.808026731014252</v>
      </c>
      <c r="N397" s="35">
        <v>22.1733741760254</v>
      </c>
      <c r="O397" s="35">
        <v>21.8235301971436</v>
      </c>
      <c r="P397" s="35">
        <v>22.4375</v>
      </c>
      <c r="Q397" s="35">
        <v>0.547259986400604</v>
      </c>
      <c r="R397" s="35">
        <v>999.468200683594</v>
      </c>
      <c r="S397" s="35">
        <v>346.474822998047</v>
      </c>
      <c r="T397" s="47"/>
      <c r="U397" s="47"/>
      <c r="V397" s="19"/>
      <c r="W397" s="19"/>
      <c r="X397" s="19"/>
      <c r="Y397" s="19"/>
      <c r="Z397" s="19"/>
      <c r="AA397" s="19"/>
    </row>
    <row r="398" ht="15.75" customHeight="1">
      <c r="A398" s="19"/>
      <c r="B398" s="35" t="str">
        <f>"CRS25BT144A00402"</f>
        <v>CRS25BT144A00402</v>
      </c>
      <c r="C398" s="45">
        <v>45945.0</v>
      </c>
      <c r="D398" s="46">
        <v>0.06354166666666666</v>
      </c>
      <c r="E398" s="35" t="s">
        <v>37</v>
      </c>
      <c r="F398" s="35">
        <v>447.0</v>
      </c>
      <c r="G398" s="35">
        <v>3.0</v>
      </c>
      <c r="H398" s="35">
        <v>447.796142578125</v>
      </c>
      <c r="I398" s="35">
        <v>11.2494649887085</v>
      </c>
      <c r="J398" s="35">
        <v>49.6840591430664</v>
      </c>
      <c r="K398" s="35">
        <v>10.6740398406982</v>
      </c>
      <c r="L398" s="35">
        <v>41.9518852233887</v>
      </c>
      <c r="M398" s="35">
        <v>0.801182389259338</v>
      </c>
      <c r="N398" s="35">
        <v>21.7852668762207</v>
      </c>
      <c r="O398" s="35">
        <v>22.6853561401367</v>
      </c>
      <c r="P398" s="35">
        <v>23.375</v>
      </c>
      <c r="Q398" s="35">
        <v>0.517739295959473</v>
      </c>
      <c r="R398" s="35">
        <v>998.535095214844</v>
      </c>
      <c r="S398" s="35">
        <v>333.954254150391</v>
      </c>
      <c r="T398" s="47"/>
      <c r="U398" s="47"/>
      <c r="V398" s="19"/>
      <c r="W398" s="19"/>
      <c r="X398" s="19"/>
      <c r="Y398" s="19"/>
      <c r="Z398" s="19"/>
      <c r="AA398" s="19"/>
    </row>
    <row r="399" ht="15.75" customHeight="1">
      <c r="A399" s="19"/>
      <c r="B399" s="35" t="str">
        <f>"CRS25BT144A00405"</f>
        <v>CRS25BT144A00405</v>
      </c>
      <c r="C399" s="45">
        <v>45945.0</v>
      </c>
      <c r="D399" s="46">
        <v>0.04815972222222222</v>
      </c>
      <c r="E399" s="35" t="s">
        <v>37</v>
      </c>
      <c r="F399" s="35">
        <v>444.0</v>
      </c>
      <c r="G399" s="35">
        <v>3.0</v>
      </c>
      <c r="H399" s="35">
        <v>444.542022705078</v>
      </c>
      <c r="I399" s="35">
        <v>11.1798429489136</v>
      </c>
      <c r="J399" s="35">
        <v>49.7452011108398</v>
      </c>
      <c r="K399" s="35">
        <v>10.6448030471802</v>
      </c>
      <c r="L399" s="35">
        <v>41.7614135742188</v>
      </c>
      <c r="M399" s="35">
        <v>0.79932963848114</v>
      </c>
      <c r="N399" s="35">
        <v>21.626953125</v>
      </c>
      <c r="O399" s="35">
        <v>22.405065536499</v>
      </c>
      <c r="P399" s="35">
        <v>23.0625</v>
      </c>
      <c r="Q399" s="35">
        <v>0.600871801376343</v>
      </c>
      <c r="R399" s="35">
        <v>998.536254882813</v>
      </c>
      <c r="S399" s="35">
        <v>343.685821533203</v>
      </c>
      <c r="T399" s="47"/>
      <c r="U399" s="47"/>
      <c r="V399" s="19"/>
      <c r="W399" s="19"/>
      <c r="X399" s="19"/>
      <c r="Y399" s="19"/>
      <c r="Z399" s="19"/>
      <c r="AA399" s="19"/>
    </row>
    <row r="400" ht="15.75" customHeight="1">
      <c r="A400" s="19"/>
      <c r="B400" s="35" t="str">
        <f>"CRS25BT144A00406"</f>
        <v>CRS25BT144A00406</v>
      </c>
      <c r="C400" s="45">
        <v>45945.0</v>
      </c>
      <c r="D400" s="46">
        <v>0.05234953703703704</v>
      </c>
      <c r="E400" s="35" t="s">
        <v>37</v>
      </c>
      <c r="F400" s="35">
        <v>450.0</v>
      </c>
      <c r="G400" s="35">
        <v>3.0</v>
      </c>
      <c r="H400" s="35">
        <v>450.71826171875</v>
      </c>
      <c r="I400" s="35">
        <v>11.222580909729</v>
      </c>
      <c r="J400" s="35">
        <v>49.6683921813965</v>
      </c>
      <c r="K400" s="35">
        <v>10.6788120269775</v>
      </c>
      <c r="L400" s="35">
        <v>42.2067794799805</v>
      </c>
      <c r="M400" s="35">
        <v>0.808597326278686</v>
      </c>
      <c r="N400" s="35">
        <v>21.9274272918701</v>
      </c>
      <c r="O400" s="35">
        <v>22.5174732208252</v>
      </c>
      <c r="P400" s="35">
        <v>23.1875</v>
      </c>
      <c r="Q400" s="35">
        <v>0.49256420135498</v>
      </c>
      <c r="R400" s="35">
        <v>999.069580078125</v>
      </c>
      <c r="S400" s="35">
        <v>330.745941162109</v>
      </c>
      <c r="T400" s="47"/>
      <c r="U400" s="47"/>
      <c r="V400" s="19"/>
      <c r="W400" s="19"/>
      <c r="X400" s="19"/>
      <c r="Y400" s="19"/>
      <c r="Z400" s="19"/>
      <c r="AA400" s="19"/>
    </row>
    <row r="401" ht="15.75" customHeight="1">
      <c r="A401" s="19"/>
      <c r="B401" s="35" t="str">
        <f>"CRS25BT144A00407"</f>
        <v>CRS25BT144A00407</v>
      </c>
      <c r="C401" s="45">
        <v>45945.0</v>
      </c>
      <c r="D401" s="46">
        <v>0.08054398148148148</v>
      </c>
      <c r="E401" s="35" t="s">
        <v>37</v>
      </c>
      <c r="F401" s="35">
        <v>450.0</v>
      </c>
      <c r="G401" s="35">
        <v>3.0</v>
      </c>
      <c r="H401" s="35">
        <v>450.930908203125</v>
      </c>
      <c r="I401" s="35">
        <v>11.2380809783936</v>
      </c>
      <c r="J401" s="35">
        <v>49.7140846252441</v>
      </c>
      <c r="K401" s="35">
        <v>10.7811250686646</v>
      </c>
      <c r="L401" s="35">
        <v>41.8259620666504</v>
      </c>
      <c r="M401" s="35">
        <v>0.807120561599731</v>
      </c>
      <c r="N401" s="35">
        <v>21.9377727508545</v>
      </c>
      <c r="O401" s="35">
        <v>22.9604396820068</v>
      </c>
      <c r="P401" s="35">
        <v>23.625</v>
      </c>
      <c r="Q401" s="35">
        <v>0.659394204616547</v>
      </c>
      <c r="R401" s="35">
        <v>998.785278320312</v>
      </c>
      <c r="S401" s="35">
        <v>361.889709472656</v>
      </c>
      <c r="T401" s="47"/>
      <c r="U401" s="47"/>
      <c r="V401" s="19"/>
      <c r="W401" s="19"/>
      <c r="X401" s="19"/>
      <c r="Y401" s="19"/>
      <c r="Z401" s="19"/>
      <c r="AA401" s="19"/>
    </row>
    <row r="402" ht="15.75" customHeight="1">
      <c r="A402" s="19"/>
      <c r="B402" s="35" t="str">
        <f>"CRS25BT144A00408"</f>
        <v>CRS25BT144A00408</v>
      </c>
      <c r="C402" s="45">
        <v>45945.0</v>
      </c>
      <c r="D402" s="46">
        <v>0.09923611111111112</v>
      </c>
      <c r="E402" s="35" t="s">
        <v>37</v>
      </c>
      <c r="F402" s="35">
        <v>456.0</v>
      </c>
      <c r="G402" s="35">
        <v>3.0</v>
      </c>
      <c r="H402" s="35">
        <v>456.937957763672</v>
      </c>
      <c r="I402" s="35">
        <v>11.3525133132935</v>
      </c>
      <c r="J402" s="35">
        <v>49.6996154785156</v>
      </c>
      <c r="K402" s="35">
        <v>10.8361692428589</v>
      </c>
      <c r="L402" s="35">
        <v>42.1678504943848</v>
      </c>
      <c r="M402" s="35">
        <v>0.809864163398743</v>
      </c>
      <c r="N402" s="35">
        <v>22.2300148010254</v>
      </c>
      <c r="O402" s="35">
        <v>23.2548999786377</v>
      </c>
      <c r="P402" s="35">
        <v>24.0</v>
      </c>
      <c r="Q402" s="35">
        <v>0.509669721126556</v>
      </c>
      <c r="R402" s="35">
        <v>998.836303710937</v>
      </c>
      <c r="S402" s="35">
        <v>394.847778320313</v>
      </c>
      <c r="T402" s="47"/>
      <c r="U402" s="47"/>
      <c r="V402" s="19"/>
      <c r="W402" s="19"/>
      <c r="X402" s="19"/>
      <c r="Y402" s="19"/>
      <c r="Z402" s="19"/>
      <c r="AA402" s="19"/>
    </row>
    <row r="403" ht="15.75" customHeight="1">
      <c r="A403" s="19"/>
      <c r="B403" s="35" t="str">
        <f>"CRS25BT144A00409"</f>
        <v>CRS25BT144A00409</v>
      </c>
      <c r="C403" s="45">
        <v>45945.0</v>
      </c>
      <c r="D403" s="46">
        <v>0.07273148148148148</v>
      </c>
      <c r="E403" s="35" t="s">
        <v>37</v>
      </c>
      <c r="F403" s="35">
        <v>456.0</v>
      </c>
      <c r="G403" s="35">
        <v>3.0</v>
      </c>
      <c r="H403" s="35">
        <v>456.113677978516</v>
      </c>
      <c r="I403" s="35">
        <v>11.2266817092896</v>
      </c>
      <c r="J403" s="35">
        <v>49.6560859680176</v>
      </c>
      <c r="K403" s="35">
        <v>10.8082761764526</v>
      </c>
      <c r="L403" s="35">
        <v>42.2004051208496</v>
      </c>
      <c r="M403" s="35">
        <v>0.818180620670319</v>
      </c>
      <c r="N403" s="35">
        <v>22.1899147033691</v>
      </c>
      <c r="O403" s="35">
        <v>22.7843265533447</v>
      </c>
      <c r="P403" s="35">
        <v>23.5</v>
      </c>
      <c r="Q403" s="35">
        <v>0.584742426872253</v>
      </c>
      <c r="R403" s="35">
        <v>999.039306640625</v>
      </c>
      <c r="S403" s="35">
        <v>362.160491943359</v>
      </c>
      <c r="T403" s="47"/>
      <c r="U403" s="47"/>
      <c r="V403" s="19"/>
      <c r="W403" s="19"/>
      <c r="X403" s="19"/>
      <c r="Y403" s="19"/>
      <c r="Z403" s="19"/>
      <c r="AA403" s="19"/>
    </row>
    <row r="404" ht="15.75" customHeight="1">
      <c r="A404" s="19"/>
      <c r="B404" s="35" t="str">
        <f>"CRS25BT144A00410"</f>
        <v>CRS25BT144A00410</v>
      </c>
      <c r="C404" s="45">
        <v>45945.0</v>
      </c>
      <c r="D404" s="46">
        <v>0.06704861111111111</v>
      </c>
      <c r="E404" s="35" t="s">
        <v>37</v>
      </c>
      <c r="F404" s="35">
        <v>448.0</v>
      </c>
      <c r="G404" s="35">
        <v>3.0</v>
      </c>
      <c r="H404" s="35">
        <v>448.997680664063</v>
      </c>
      <c r="I404" s="35">
        <v>11.1878757476807</v>
      </c>
      <c r="J404" s="35">
        <v>49.6663017272949</v>
      </c>
      <c r="K404" s="35">
        <v>10.684868812561</v>
      </c>
      <c r="L404" s="35">
        <v>42.0218238830566</v>
      </c>
      <c r="M404" s="35">
        <v>0.808043301105499</v>
      </c>
      <c r="N404" s="35">
        <v>21.8437213897705</v>
      </c>
      <c r="O404" s="35">
        <v>22.6890316009521</v>
      </c>
      <c r="P404" s="35">
        <v>23.4375</v>
      </c>
      <c r="Q404" s="35">
        <v>0.49588730931282</v>
      </c>
      <c r="R404" s="35">
        <v>999.096435546875</v>
      </c>
      <c r="S404" s="35">
        <v>357.392822265625</v>
      </c>
      <c r="T404" s="47"/>
      <c r="U404" s="47"/>
      <c r="V404" s="19"/>
      <c r="W404" s="19"/>
      <c r="X404" s="19"/>
      <c r="Y404" s="19"/>
      <c r="Z404" s="19"/>
      <c r="AA404" s="19"/>
    </row>
    <row r="405" ht="15.75" customHeight="1">
      <c r="A405" s="19"/>
      <c r="B405" s="35" t="str">
        <f>"CRS25BT144A00411"</f>
        <v>CRS25BT144A00411</v>
      </c>
      <c r="C405" s="45">
        <v>45945.0</v>
      </c>
      <c r="D405" s="46">
        <v>0.1297337962962963</v>
      </c>
      <c r="E405" s="35" t="s">
        <v>37</v>
      </c>
      <c r="F405" s="35">
        <v>457.0</v>
      </c>
      <c r="G405" s="35">
        <v>3.0</v>
      </c>
      <c r="H405" s="35">
        <v>457.608825683594</v>
      </c>
      <c r="I405" s="35">
        <v>11.1758604049683</v>
      </c>
      <c r="J405" s="35">
        <v>49.7073173522949</v>
      </c>
      <c r="K405" s="35">
        <v>10.6662473678589</v>
      </c>
      <c r="L405" s="35">
        <v>42.9025192260742</v>
      </c>
      <c r="M405" s="35">
        <v>0.823745608329773</v>
      </c>
      <c r="N405" s="35">
        <v>22.2626533508301</v>
      </c>
      <c r="O405" s="35">
        <v>23.7632694244385</v>
      </c>
      <c r="P405" s="35">
        <v>24.5</v>
      </c>
      <c r="Q405" s="35">
        <v>0.424284756183624</v>
      </c>
      <c r="R405" s="35">
        <v>999.49267578125</v>
      </c>
      <c r="S405" s="35">
        <v>320.078552246094</v>
      </c>
      <c r="T405" s="47"/>
      <c r="U405" s="47"/>
      <c r="V405" s="19"/>
      <c r="W405" s="19"/>
      <c r="X405" s="19"/>
      <c r="Y405" s="19"/>
      <c r="Z405" s="19"/>
      <c r="AA405" s="19"/>
    </row>
    <row r="406" ht="15.75" customHeight="1">
      <c r="A406" s="19"/>
      <c r="B406" s="35" t="str">
        <f>"CRS25BT144A00412"</f>
        <v>CRS25BT144A00412</v>
      </c>
      <c r="C406" s="45">
        <v>45945.0</v>
      </c>
      <c r="D406" s="46">
        <v>0.12287037037037037</v>
      </c>
      <c r="E406" s="35" t="s">
        <v>37</v>
      </c>
      <c r="F406" s="35">
        <v>464.0</v>
      </c>
      <c r="G406" s="35">
        <v>3.0</v>
      </c>
      <c r="H406" s="35">
        <v>464.441802978516</v>
      </c>
      <c r="I406" s="35">
        <v>11.3124341964722</v>
      </c>
      <c r="J406" s="35">
        <v>49.6917457580566</v>
      </c>
      <c r="K406" s="35">
        <v>10.839430809021</v>
      </c>
      <c r="L406" s="35">
        <v>42.8474349975586</v>
      </c>
      <c r="M406" s="35">
        <v>0.826211035251617</v>
      </c>
      <c r="N406" s="35">
        <v>22.5950775146484</v>
      </c>
      <c r="O406" s="35">
        <v>23.5989456176758</v>
      </c>
      <c r="P406" s="35">
        <v>24.375</v>
      </c>
      <c r="Q406" s="35">
        <v>0.461801201105118</v>
      </c>
      <c r="R406" s="35">
        <v>998.74169921875</v>
      </c>
      <c r="S406" s="35">
        <v>312.810394287109</v>
      </c>
      <c r="T406" s="47"/>
      <c r="U406" s="47"/>
      <c r="V406" s="19"/>
      <c r="W406" s="19"/>
      <c r="X406" s="19"/>
      <c r="Y406" s="19"/>
      <c r="Z406" s="19"/>
      <c r="AA406" s="19"/>
    </row>
    <row r="407" ht="15.75" customHeight="1">
      <c r="A407" s="19"/>
      <c r="B407" s="35" t="str">
        <f>"CRS25BT144A00413"</f>
        <v>CRS25BT144A00413</v>
      </c>
      <c r="C407" s="45">
        <v>45945.0</v>
      </c>
      <c r="D407" s="46">
        <v>0.12525462962962963</v>
      </c>
      <c r="E407" s="35" t="s">
        <v>37</v>
      </c>
      <c r="F407" s="35">
        <v>459.0</v>
      </c>
      <c r="G407" s="35">
        <v>3.0</v>
      </c>
      <c r="H407" s="35">
        <v>459.365203857422</v>
      </c>
      <c r="I407" s="35">
        <v>11.2175064086914</v>
      </c>
      <c r="J407" s="35">
        <v>49.7016143798828</v>
      </c>
      <c r="K407" s="35">
        <v>10.7275552749634</v>
      </c>
      <c r="L407" s="35">
        <v>42.8210525512695</v>
      </c>
      <c r="M407" s="35">
        <v>0.823931813240051</v>
      </c>
      <c r="N407" s="35">
        <v>22.3481006622314</v>
      </c>
      <c r="O407" s="35">
        <v>23.6666698455811</v>
      </c>
      <c r="P407" s="35">
        <v>24.4375</v>
      </c>
      <c r="Q407" s="35">
        <v>0.42822602391243</v>
      </c>
      <c r="R407" s="35">
        <v>999.446166992188</v>
      </c>
      <c r="S407" s="35">
        <v>355.546081542969</v>
      </c>
      <c r="T407" s="47"/>
      <c r="U407" s="47"/>
      <c r="V407" s="19"/>
      <c r="W407" s="19"/>
      <c r="X407" s="19"/>
      <c r="Y407" s="19"/>
      <c r="Z407" s="19"/>
      <c r="AA407" s="19"/>
    </row>
    <row r="408" ht="15.75" customHeight="1">
      <c r="A408" s="19"/>
      <c r="B408" s="35" t="str">
        <f>"CRS25BT144A00414"</f>
        <v>CRS25BT144A00414</v>
      </c>
      <c r="C408" s="45">
        <v>45945.0</v>
      </c>
      <c r="D408" s="46">
        <v>0.11797453703703703</v>
      </c>
      <c r="E408" s="35" t="s">
        <v>37</v>
      </c>
      <c r="F408" s="35">
        <v>446.0</v>
      </c>
      <c r="G408" s="35">
        <v>3.0</v>
      </c>
      <c r="H408" s="35">
        <v>446.606964111328</v>
      </c>
      <c r="I408" s="35">
        <v>11.2331886291504</v>
      </c>
      <c r="J408" s="35">
        <v>49.7280120849609</v>
      </c>
      <c r="K408" s="35">
        <v>10.7096700668335</v>
      </c>
      <c r="L408" s="35">
        <v>41.7012825012207</v>
      </c>
      <c r="M408" s="35">
        <v>0.799505293369293</v>
      </c>
      <c r="N408" s="35">
        <v>21.7274131774902</v>
      </c>
      <c r="O408" s="35">
        <v>23.529411315918</v>
      </c>
      <c r="P408" s="35">
        <v>24.3125</v>
      </c>
      <c r="Q408" s="35">
        <v>0.590007841587067</v>
      </c>
      <c r="R408" s="35">
        <v>998.182678222656</v>
      </c>
      <c r="S408" s="35">
        <v>369.528350830078</v>
      </c>
      <c r="T408" s="47"/>
      <c r="U408" s="47"/>
      <c r="V408" s="19"/>
      <c r="W408" s="19"/>
      <c r="X408" s="19"/>
      <c r="Y408" s="19"/>
      <c r="Z408" s="19"/>
      <c r="AA408" s="19"/>
    </row>
    <row r="409" ht="15.75" customHeight="1">
      <c r="A409" s="19"/>
      <c r="B409" s="35" t="str">
        <f>"CRS25BT144A00415"</f>
        <v>CRS25BT144A00415</v>
      </c>
      <c r="C409" s="45">
        <v>45945.0</v>
      </c>
      <c r="D409" s="46">
        <v>0.1191087962962963</v>
      </c>
      <c r="E409" s="35" t="s">
        <v>37</v>
      </c>
      <c r="F409" s="35">
        <v>462.0</v>
      </c>
      <c r="G409" s="35">
        <v>3.0</v>
      </c>
      <c r="H409" s="35">
        <v>462.5654296875</v>
      </c>
      <c r="I409" s="35">
        <v>11.2687368392944</v>
      </c>
      <c r="J409" s="35">
        <v>49.6191596984863</v>
      </c>
      <c r="K409" s="35">
        <v>10.7965545654297</v>
      </c>
      <c r="L409" s="35">
        <v>42.8437995910645</v>
      </c>
      <c r="M409" s="35">
        <v>0.827272415161133</v>
      </c>
      <c r="N409" s="35">
        <v>22.503791809082</v>
      </c>
      <c r="O409" s="35">
        <v>23.529411315918</v>
      </c>
      <c r="P409" s="35">
        <v>24.3125</v>
      </c>
      <c r="Q409" s="35">
        <v>0.395857751369476</v>
      </c>
      <c r="R409" s="35">
        <v>998.741455078125</v>
      </c>
      <c r="S409" s="35">
        <v>376.174987792969</v>
      </c>
      <c r="T409" s="47"/>
      <c r="U409" s="47"/>
      <c r="V409" s="19"/>
      <c r="W409" s="19"/>
      <c r="X409" s="19"/>
      <c r="Y409" s="19"/>
      <c r="Z409" s="19"/>
      <c r="AA409" s="19"/>
    </row>
    <row r="410" ht="15.75" customHeight="1">
      <c r="A410" s="19"/>
      <c r="B410" s="35" t="str">
        <f>"CRS25BT144A00416"</f>
        <v>CRS25BT144A00416</v>
      </c>
      <c r="C410" s="45">
        <v>45945.0</v>
      </c>
      <c r="D410" s="46">
        <v>0.11564814814814815</v>
      </c>
      <c r="E410" s="35" t="s">
        <v>37</v>
      </c>
      <c r="F410" s="35">
        <v>451.0</v>
      </c>
      <c r="G410" s="35">
        <v>3.0</v>
      </c>
      <c r="H410" s="35">
        <v>451.4765625</v>
      </c>
      <c r="I410" s="35">
        <v>11.177342414856</v>
      </c>
      <c r="J410" s="35">
        <v>49.6743240356445</v>
      </c>
      <c r="K410" s="35">
        <v>10.7766971588135</v>
      </c>
      <c r="L410" s="35">
        <v>41.8937797546387</v>
      </c>
      <c r="M410" s="35">
        <v>0.813138782978058</v>
      </c>
      <c r="N410" s="35">
        <v>21.964319229126</v>
      </c>
      <c r="O410" s="35">
        <v>23.529411315918</v>
      </c>
      <c r="P410" s="35">
        <v>24.25</v>
      </c>
      <c r="Q410" s="35">
        <v>0.494494438171387</v>
      </c>
      <c r="R410" s="35">
        <v>998.685913085938</v>
      </c>
      <c r="S410" s="35">
        <v>430.285583496094</v>
      </c>
      <c r="T410" s="47"/>
      <c r="U410" s="47"/>
      <c r="V410" s="19"/>
      <c r="W410" s="19"/>
      <c r="X410" s="19"/>
      <c r="Y410" s="19"/>
      <c r="Z410" s="19"/>
      <c r="AA410" s="19"/>
    </row>
    <row r="411" ht="15.75" customHeight="1">
      <c r="A411" s="19"/>
      <c r="B411" s="35" t="str">
        <f>"CRS25BT144A00417"</f>
        <v>CRS25BT144A00417</v>
      </c>
      <c r="C411" s="45">
        <v>45945.0</v>
      </c>
      <c r="D411" s="46">
        <v>0.1114699074074074</v>
      </c>
      <c r="E411" s="35" t="s">
        <v>37</v>
      </c>
      <c r="F411" s="35">
        <v>464.0</v>
      </c>
      <c r="G411" s="35">
        <v>3.0</v>
      </c>
      <c r="H411" s="35">
        <v>464.367401123047</v>
      </c>
      <c r="I411" s="35">
        <v>11.1679039001465</v>
      </c>
      <c r="J411" s="35">
        <v>49.7558326721191</v>
      </c>
      <c r="K411" s="35">
        <v>10.8183660507202</v>
      </c>
      <c r="L411" s="35">
        <v>42.9239883422852</v>
      </c>
      <c r="M411" s="35">
        <v>0.835691630840302</v>
      </c>
      <c r="N411" s="35">
        <v>22.5914573669434</v>
      </c>
      <c r="O411" s="35">
        <v>23.4509811401367</v>
      </c>
      <c r="P411" s="35">
        <v>24.1875</v>
      </c>
      <c r="Q411" s="35">
        <v>0.412984728813171</v>
      </c>
      <c r="R411" s="35">
        <v>998.10009765625</v>
      </c>
      <c r="S411" s="35">
        <v>452.778656005859</v>
      </c>
      <c r="T411" s="47"/>
      <c r="U411" s="47"/>
      <c r="V411" s="19"/>
      <c r="W411" s="19"/>
      <c r="X411" s="19"/>
      <c r="Y411" s="19"/>
      <c r="Z411" s="19"/>
      <c r="AA411" s="19"/>
    </row>
    <row r="412" ht="15.75" customHeight="1">
      <c r="A412" s="19"/>
      <c r="B412" s="35" t="str">
        <f>"CRS25BT144A00418"</f>
        <v>CRS25BT144A00418</v>
      </c>
      <c r="C412" s="45">
        <v>45945.0</v>
      </c>
      <c r="D412" s="46">
        <v>0.10305555555555555</v>
      </c>
      <c r="E412" s="35" t="s">
        <v>37</v>
      </c>
      <c r="F412" s="35">
        <v>444.0</v>
      </c>
      <c r="G412" s="35">
        <v>3.0</v>
      </c>
      <c r="H412" s="35">
        <v>444.933197021484</v>
      </c>
      <c r="I412" s="35">
        <v>11.2647075653076</v>
      </c>
      <c r="J412" s="35">
        <v>49.7021713256836</v>
      </c>
      <c r="K412" s="35">
        <v>10.6397104263306</v>
      </c>
      <c r="L412" s="35">
        <v>41.8181686401367</v>
      </c>
      <c r="M412" s="35">
        <v>0.794693231582642</v>
      </c>
      <c r="N412" s="35">
        <v>21.6459846496582</v>
      </c>
      <c r="O412" s="35">
        <v>23.2745094299316</v>
      </c>
      <c r="P412" s="35">
        <v>24.0625</v>
      </c>
      <c r="Q412" s="35">
        <v>0.538209915161133</v>
      </c>
      <c r="R412" s="35">
        <v>998.681945800781</v>
      </c>
      <c r="S412" s="35">
        <v>375.848815917969</v>
      </c>
      <c r="T412" s="47"/>
      <c r="U412" s="47"/>
      <c r="V412" s="19"/>
      <c r="W412" s="19"/>
      <c r="X412" s="19"/>
      <c r="Y412" s="19"/>
      <c r="Z412" s="19"/>
      <c r="AA412" s="19"/>
    </row>
    <row r="413" ht="15.75" customHeight="1">
      <c r="A413" s="19"/>
      <c r="B413" s="35" t="str">
        <f>"CRS25BT144A00419"</f>
        <v>CRS25BT144A00419</v>
      </c>
      <c r="C413" s="45">
        <v>45945.0</v>
      </c>
      <c r="D413" s="46">
        <v>0.13436342592592593</v>
      </c>
      <c r="E413" s="35" t="s">
        <v>37</v>
      </c>
      <c r="F413" s="35">
        <v>459.0</v>
      </c>
      <c r="G413" s="35">
        <v>3.0</v>
      </c>
      <c r="H413" s="35">
        <v>459.548431396484</v>
      </c>
      <c r="I413" s="35">
        <v>11.252010345459</v>
      </c>
      <c r="J413" s="35">
        <v>49.7221565246582</v>
      </c>
      <c r="K413" s="35">
        <v>10.7294139862061</v>
      </c>
      <c r="L413" s="35">
        <v>42.8307151794434</v>
      </c>
      <c r="M413" s="35">
        <v>0.821393370628357</v>
      </c>
      <c r="N413" s="35">
        <v>22.3570137023926</v>
      </c>
      <c r="O413" s="35">
        <v>23.764705657959</v>
      </c>
      <c r="P413" s="35">
        <v>24.5625</v>
      </c>
      <c r="Q413" s="35">
        <v>0.430306732654572</v>
      </c>
      <c r="R413" s="35">
        <v>998.842529296875</v>
      </c>
      <c r="S413" s="35">
        <v>350.23095703125</v>
      </c>
      <c r="T413" s="47"/>
      <c r="U413" s="47"/>
      <c r="V413" s="19"/>
      <c r="W413" s="19"/>
      <c r="X413" s="19"/>
      <c r="Y413" s="19"/>
      <c r="Z413" s="19"/>
      <c r="AA413" s="19"/>
    </row>
    <row r="414" ht="15.75" customHeight="1">
      <c r="A414" s="19"/>
      <c r="B414" s="35" t="str">
        <f>"CRS25BT144A00420"</f>
        <v>CRS25BT144A00420</v>
      </c>
      <c r="C414" s="45">
        <v>45944.0</v>
      </c>
      <c r="D414" s="46">
        <v>0.9915277777777778</v>
      </c>
      <c r="E414" s="35" t="s">
        <v>37</v>
      </c>
      <c r="F414" s="35">
        <v>447.0</v>
      </c>
      <c r="G414" s="35">
        <v>3.0</v>
      </c>
      <c r="H414" s="35">
        <v>447.509216308594</v>
      </c>
      <c r="I414" s="35">
        <v>11.3146858215332</v>
      </c>
      <c r="J414" s="35">
        <v>49.699535369873</v>
      </c>
      <c r="K414" s="35">
        <v>10.6929836273193</v>
      </c>
      <c r="L414" s="35">
        <v>41.8507385253906</v>
      </c>
      <c r="M414" s="35">
        <v>0.795805931091309</v>
      </c>
      <c r="N414" s="35">
        <v>21.7713069915771</v>
      </c>
      <c r="O414" s="35">
        <v>21.6079254150391</v>
      </c>
      <c r="P414" s="35">
        <v>22.3125</v>
      </c>
      <c r="Q414" s="35">
        <v>0.517147958278656</v>
      </c>
      <c r="R414" s="35">
        <v>1000.18865966797</v>
      </c>
      <c r="S414" s="35">
        <v>342.548278808594</v>
      </c>
      <c r="T414" s="47"/>
      <c r="U414" s="47"/>
      <c r="V414" s="19"/>
      <c r="W414" s="19"/>
      <c r="X414" s="19"/>
      <c r="Y414" s="19"/>
      <c r="Z414" s="19"/>
      <c r="AA414" s="19"/>
    </row>
    <row r="415" ht="15.75" customHeight="1">
      <c r="A415" s="19"/>
      <c r="B415" s="35" t="str">
        <f>"CRS25BT144A00421"</f>
        <v>CRS25BT144A00421</v>
      </c>
      <c r="C415" s="45">
        <v>45951.0</v>
      </c>
      <c r="D415" s="46">
        <v>0.02990740740740741</v>
      </c>
      <c r="E415" s="35" t="s">
        <v>37</v>
      </c>
      <c r="F415" s="35">
        <v>460.0</v>
      </c>
      <c r="G415" s="35">
        <v>3.0</v>
      </c>
      <c r="H415" s="35">
        <v>460.696197509766</v>
      </c>
      <c r="I415" s="35">
        <v>11.3034467697144</v>
      </c>
      <c r="J415" s="35">
        <v>49.7508850097656</v>
      </c>
      <c r="K415" s="35">
        <v>10.7109670639038</v>
      </c>
      <c r="L415" s="35">
        <v>43.0116310119629</v>
      </c>
      <c r="M415" s="35">
        <v>0.81922447681427</v>
      </c>
      <c r="N415" s="35">
        <v>22.4128532409668</v>
      </c>
      <c r="O415" s="35">
        <v>19.1904525756836</v>
      </c>
      <c r="P415" s="35">
        <v>19.25</v>
      </c>
      <c r="Q415" s="35">
        <v>0.410143554210663</v>
      </c>
      <c r="R415" s="35">
        <v>1000.75842285156</v>
      </c>
      <c r="S415" s="35">
        <v>328.009368896484</v>
      </c>
      <c r="T415" s="47"/>
      <c r="U415" s="47"/>
      <c r="V415" s="19"/>
      <c r="W415" s="19"/>
      <c r="X415" s="19"/>
      <c r="Y415" s="19"/>
      <c r="Z415" s="19"/>
      <c r="AA415" s="19"/>
    </row>
    <row r="416" ht="15.75" customHeight="1">
      <c r="A416" s="19"/>
      <c r="B416" s="35" t="str">
        <f>"CRS25BT144A00422"</f>
        <v>CRS25BT144A00422</v>
      </c>
      <c r="C416" s="45">
        <v>45951.0</v>
      </c>
      <c r="D416" s="46">
        <v>0.04226851851851852</v>
      </c>
      <c r="E416" s="35" t="s">
        <v>37</v>
      </c>
      <c r="F416" s="35">
        <v>464.0</v>
      </c>
      <c r="G416" s="35">
        <v>3.0</v>
      </c>
      <c r="H416" s="35">
        <v>464.659027099609</v>
      </c>
      <c r="I416" s="35">
        <v>11.3209266662598</v>
      </c>
      <c r="J416" s="35">
        <v>49.7302436828613</v>
      </c>
      <c r="K416" s="35">
        <v>10.8073654174805</v>
      </c>
      <c r="L416" s="35">
        <v>42.9946632385254</v>
      </c>
      <c r="M416" s="35">
        <v>0.825337946414948</v>
      </c>
      <c r="N416" s="35">
        <v>22.6056442260742</v>
      </c>
      <c r="O416" s="35">
        <v>19.2708339691162</v>
      </c>
      <c r="P416" s="35">
        <v>19.375</v>
      </c>
      <c r="Q416" s="35">
        <v>0.421776413917542</v>
      </c>
      <c r="R416" s="35">
        <v>1000.77856445313</v>
      </c>
      <c r="S416" s="35">
        <v>337.160339355469</v>
      </c>
      <c r="T416" s="47"/>
      <c r="U416" s="47"/>
      <c r="V416" s="19"/>
      <c r="W416" s="19"/>
      <c r="X416" s="19"/>
      <c r="Y416" s="19"/>
      <c r="Z416" s="19"/>
      <c r="AA416" s="19"/>
    </row>
    <row r="417" ht="15.75" customHeight="1">
      <c r="A417" s="19"/>
      <c r="B417" s="35" t="str">
        <f>"CRS25BT144A00423"</f>
        <v>CRS25BT144A00423</v>
      </c>
      <c r="C417" s="45">
        <v>45951.0</v>
      </c>
      <c r="D417" s="46">
        <v>0.04446759259259259</v>
      </c>
      <c r="E417" s="35" t="s">
        <v>37</v>
      </c>
      <c r="F417" s="35">
        <v>451.0</v>
      </c>
      <c r="G417" s="35">
        <v>3.0</v>
      </c>
      <c r="H417" s="35">
        <v>451.641845703125</v>
      </c>
      <c r="I417" s="35">
        <v>11.2453336715698</v>
      </c>
      <c r="J417" s="35">
        <v>49.7473945617676</v>
      </c>
      <c r="K417" s="35">
        <v>10.7211847305298</v>
      </c>
      <c r="L417" s="35">
        <v>42.1261177062988</v>
      </c>
      <c r="M417" s="35">
        <v>0.807330727577209</v>
      </c>
      <c r="N417" s="35">
        <v>21.9723587036133</v>
      </c>
      <c r="O417" s="35">
        <v>19.2736740112305</v>
      </c>
      <c r="P417" s="35">
        <v>19.375</v>
      </c>
      <c r="Q417" s="35">
        <v>0.515372037887573</v>
      </c>
      <c r="R417" s="35">
        <v>999.491027832031</v>
      </c>
      <c r="S417" s="35">
        <v>349.966217041016</v>
      </c>
      <c r="T417" s="47"/>
      <c r="U417" s="47"/>
      <c r="V417" s="19"/>
      <c r="W417" s="19"/>
      <c r="X417" s="19"/>
      <c r="Y417" s="19"/>
      <c r="Z417" s="19"/>
      <c r="AA417" s="19"/>
    </row>
    <row r="418" ht="15.75" customHeight="1">
      <c r="A418" s="19"/>
      <c r="B418" s="35" t="str">
        <f>"CRS25BT144A00424"</f>
        <v>CRS25BT144A00424</v>
      </c>
      <c r="C418" s="45">
        <v>45939.0</v>
      </c>
      <c r="D418" s="46">
        <v>0.1478587962962963</v>
      </c>
      <c r="E418" s="35" t="s">
        <v>37</v>
      </c>
      <c r="F418" s="35">
        <v>465.0</v>
      </c>
      <c r="G418" s="35">
        <v>3.0</v>
      </c>
      <c r="H418" s="35">
        <v>465.738037109375</v>
      </c>
      <c r="I418" s="35">
        <v>11.3204259872437</v>
      </c>
      <c r="J418" s="35">
        <v>47.8364601135254</v>
      </c>
      <c r="K418" s="35">
        <v>9.03064155578613</v>
      </c>
      <c r="L418" s="35">
        <v>51.5730895996094</v>
      </c>
      <c r="M418" s="35">
        <v>0.86004251241684</v>
      </c>
      <c r="N418" s="35">
        <v>22.6581382751465</v>
      </c>
      <c r="O418" s="35">
        <v>21.994945526123</v>
      </c>
      <c r="P418" s="35">
        <v>22.3125</v>
      </c>
      <c r="Q418" s="49">
        <v>9.99999997475243E-7</v>
      </c>
      <c r="R418" s="35">
        <v>1000.04663085938</v>
      </c>
      <c r="S418" s="35">
        <v>3610.01245117188</v>
      </c>
      <c r="T418" s="47"/>
      <c r="U418" s="47"/>
      <c r="V418" s="19"/>
      <c r="W418" s="19"/>
      <c r="X418" s="19"/>
      <c r="Y418" s="19"/>
      <c r="Z418" s="19"/>
      <c r="AA418" s="19"/>
    </row>
    <row r="419" ht="15.75" customHeight="1">
      <c r="A419" s="19"/>
      <c r="B419" s="35" t="str">
        <f>"CRS25BT144A00425"</f>
        <v>CRS25BT144A00425</v>
      </c>
      <c r="C419" s="45">
        <v>45951.0</v>
      </c>
      <c r="D419" s="46">
        <v>0.02815972222222222</v>
      </c>
      <c r="E419" s="35" t="s">
        <v>37</v>
      </c>
      <c r="F419" s="35">
        <v>451.0</v>
      </c>
      <c r="G419" s="35">
        <v>3.0</v>
      </c>
      <c r="H419" s="35">
        <v>451.398162841797</v>
      </c>
      <c r="I419" s="35">
        <v>11.2067804336548</v>
      </c>
      <c r="J419" s="35">
        <v>49.6975517272949</v>
      </c>
      <c r="K419" s="35">
        <v>10.7738246917725</v>
      </c>
      <c r="L419" s="35">
        <v>41.8976707458496</v>
      </c>
      <c r="M419" s="35">
        <v>0.810483038425446</v>
      </c>
      <c r="N419" s="35">
        <v>21.9605045318604</v>
      </c>
      <c r="O419" s="35">
        <v>19.107837677002</v>
      </c>
      <c r="P419" s="35">
        <v>19.1875</v>
      </c>
      <c r="Q419" s="35">
        <v>0.822187006473541</v>
      </c>
      <c r="R419" s="35">
        <v>1000.720703125</v>
      </c>
      <c r="S419" s="35">
        <v>324.931732177734</v>
      </c>
      <c r="T419" s="47"/>
      <c r="U419" s="47"/>
      <c r="V419" s="19"/>
      <c r="W419" s="19"/>
      <c r="X419" s="19"/>
      <c r="Y419" s="19"/>
      <c r="Z419" s="19"/>
      <c r="AA419" s="19"/>
    </row>
    <row r="420" ht="15.75" customHeight="1">
      <c r="A420" s="19"/>
      <c r="B420" s="35" t="str">
        <f>"CRS25BT144A00427"</f>
        <v>CRS25BT144A00427</v>
      </c>
      <c r="C420" s="45">
        <v>45939.0</v>
      </c>
      <c r="D420" s="46">
        <v>0.7570023148148147</v>
      </c>
      <c r="E420" s="35" t="s">
        <v>37</v>
      </c>
      <c r="F420" s="35">
        <v>449.0</v>
      </c>
      <c r="G420" s="35">
        <v>3.0</v>
      </c>
      <c r="H420" s="35">
        <v>449.255279541016</v>
      </c>
      <c r="I420" s="35">
        <v>11.3094520568848</v>
      </c>
      <c r="J420" s="35">
        <v>49.822193145752</v>
      </c>
      <c r="K420" s="35">
        <v>10.6101675033569</v>
      </c>
      <c r="L420" s="35">
        <v>42.3419570922852</v>
      </c>
      <c r="M420" s="35">
        <v>0.797312915325165</v>
      </c>
      <c r="N420" s="35">
        <v>21.8562526702881</v>
      </c>
      <c r="O420" s="35">
        <v>20.6274509429932</v>
      </c>
      <c r="P420" s="35">
        <v>20.6875</v>
      </c>
      <c r="Q420" s="35">
        <v>0.432674467563629</v>
      </c>
      <c r="R420" s="35">
        <v>1000.55029296875</v>
      </c>
      <c r="S420" s="35">
        <v>348.889282226562</v>
      </c>
      <c r="T420" s="47"/>
      <c r="U420" s="47"/>
      <c r="V420" s="19"/>
      <c r="W420" s="19"/>
      <c r="X420" s="19"/>
      <c r="Y420" s="19"/>
      <c r="Z420" s="19"/>
      <c r="AA420" s="19"/>
    </row>
    <row r="421" ht="15.75" customHeight="1">
      <c r="A421" s="19"/>
      <c r="B421" s="35" t="str">
        <f>"CRS25BT144A00428"</f>
        <v>CRS25BT144A00428</v>
      </c>
      <c r="C421" s="45">
        <v>45939.0</v>
      </c>
      <c r="D421" s="46">
        <v>0.7520023148148148</v>
      </c>
      <c r="E421" s="35" t="s">
        <v>37</v>
      </c>
      <c r="F421" s="35">
        <v>442.0</v>
      </c>
      <c r="G421" s="35">
        <v>3.0</v>
      </c>
      <c r="H421" s="35">
        <v>442.960815429687</v>
      </c>
      <c r="I421" s="35">
        <v>11.3309831619263</v>
      </c>
      <c r="J421" s="35">
        <v>49.7663764953613</v>
      </c>
      <c r="K421" s="35">
        <v>10.6932182312012</v>
      </c>
      <c r="L421" s="35">
        <v>41.4244651794434</v>
      </c>
      <c r="M421" s="35">
        <v>0.785528063774109</v>
      </c>
      <c r="N421" s="35">
        <v>21.55002784729</v>
      </c>
      <c r="O421" s="35">
        <v>20.529411315918</v>
      </c>
      <c r="P421" s="35">
        <v>20.75</v>
      </c>
      <c r="Q421" s="35">
        <v>0.874250531196594</v>
      </c>
      <c r="R421" s="35">
        <v>1000.44152832031</v>
      </c>
      <c r="S421" s="35">
        <v>349.586944580078</v>
      </c>
      <c r="T421" s="47"/>
      <c r="U421" s="47"/>
      <c r="V421" s="19"/>
      <c r="W421" s="19"/>
      <c r="X421" s="19"/>
      <c r="Y421" s="19"/>
      <c r="Z421" s="19"/>
      <c r="AA421" s="19"/>
    </row>
    <row r="422" ht="15.75" customHeight="1">
      <c r="A422" s="19"/>
      <c r="B422" s="35" t="str">
        <f>"CRS25BT144A00429"</f>
        <v>CRS25BT144A00429</v>
      </c>
      <c r="C422" s="45">
        <v>45939.0</v>
      </c>
      <c r="D422" s="46">
        <v>0.7321527777777778</v>
      </c>
      <c r="E422" s="35" t="s">
        <v>37</v>
      </c>
      <c r="F422" s="35">
        <v>449.0</v>
      </c>
      <c r="G422" s="35">
        <v>3.0</v>
      </c>
      <c r="H422" s="35">
        <v>449.917114257812</v>
      </c>
      <c r="I422" s="35">
        <v>11.2632465362549</v>
      </c>
      <c r="J422" s="35">
        <v>49.8178443908691</v>
      </c>
      <c r="K422" s="35">
        <v>10.6152744293213</v>
      </c>
      <c r="L422" s="35">
        <v>42.3839340209961</v>
      </c>
      <c r="M422" s="35">
        <v>0.801833093166351</v>
      </c>
      <c r="N422" s="35">
        <v>21.8884506225586</v>
      </c>
      <c r="O422" s="35">
        <v>20.6688117980957</v>
      </c>
      <c r="P422" s="35">
        <v>20.75</v>
      </c>
      <c r="Q422" s="35">
        <v>0.415664702653885</v>
      </c>
      <c r="R422" s="35">
        <v>999.969543457031</v>
      </c>
      <c r="S422" s="35">
        <v>329.326599121094</v>
      </c>
      <c r="T422" s="47"/>
      <c r="U422" s="47"/>
      <c r="V422" s="19"/>
      <c r="W422" s="19"/>
      <c r="X422" s="19"/>
      <c r="Y422" s="19"/>
      <c r="Z422" s="19"/>
      <c r="AA422" s="19"/>
    </row>
    <row r="423" ht="15.75" customHeight="1">
      <c r="A423" s="19"/>
      <c r="B423" s="35" t="str">
        <f>"CRS25BT144A00430"</f>
        <v>CRS25BT144A00430</v>
      </c>
      <c r="C423" s="45">
        <v>45939.0</v>
      </c>
      <c r="D423" s="46">
        <v>0.724201388888889</v>
      </c>
      <c r="E423" s="35" t="s">
        <v>37</v>
      </c>
      <c r="F423" s="35">
        <v>455.0</v>
      </c>
      <c r="G423" s="35">
        <v>3.0</v>
      </c>
      <c r="H423" s="35">
        <v>455.642822265625</v>
      </c>
      <c r="I423" s="35">
        <v>11.1603441238403</v>
      </c>
      <c r="J423" s="35">
        <v>42.4134140014648</v>
      </c>
      <c r="K423" s="35">
        <v>10.6590347290039</v>
      </c>
      <c r="L423" s="35">
        <v>42.7470970153809</v>
      </c>
      <c r="M423" s="35">
        <v>0.962595224380493</v>
      </c>
      <c r="N423" s="35">
        <v>22.1670074462891</v>
      </c>
      <c r="O423" s="35">
        <v>20.7760200500488</v>
      </c>
      <c r="P423" s="35">
        <v>20.75</v>
      </c>
      <c r="Q423" s="49">
        <v>9.99999997475243E-7</v>
      </c>
      <c r="R423" s="35">
        <v>1000.57946777344</v>
      </c>
      <c r="S423" s="35">
        <v>177.241546630859</v>
      </c>
      <c r="T423" s="47"/>
      <c r="U423" s="47"/>
      <c r="V423" s="19"/>
      <c r="W423" s="19"/>
      <c r="X423" s="19"/>
      <c r="Y423" s="19"/>
      <c r="Z423" s="19"/>
      <c r="AA423" s="19"/>
    </row>
    <row r="424" ht="15.75" customHeight="1">
      <c r="A424" s="19"/>
      <c r="B424" s="35" t="str">
        <f>"CRS25BT144A00431"</f>
        <v>CRS25BT144A00431</v>
      </c>
      <c r="C424" s="45">
        <v>45939.0</v>
      </c>
      <c r="D424" s="46">
        <v>0.16197916666666667</v>
      </c>
      <c r="E424" s="35" t="s">
        <v>37</v>
      </c>
      <c r="F424" s="35">
        <v>464.0</v>
      </c>
      <c r="G424" s="35">
        <v>3.0</v>
      </c>
      <c r="H424" s="35">
        <v>464.280639648438</v>
      </c>
      <c r="I424" s="35">
        <v>11.2162170410156</v>
      </c>
      <c r="J424" s="35">
        <v>47.9083480834961</v>
      </c>
      <c r="K424" s="35">
        <v>9.00424575805664</v>
      </c>
      <c r="L424" s="35">
        <v>51.5624160766602</v>
      </c>
      <c r="M424" s="35">
        <v>0.864018380641937</v>
      </c>
      <c r="N424" s="35">
        <v>22.5872364044189</v>
      </c>
      <c r="O424" s="35">
        <v>22.4509811401367</v>
      </c>
      <c r="P424" s="35">
        <v>22.3125</v>
      </c>
      <c r="Q424" s="49">
        <v>9.99999997475243E-7</v>
      </c>
      <c r="R424" s="35">
        <v>1000.38806152344</v>
      </c>
      <c r="S424" s="35">
        <v>1888.14782714844</v>
      </c>
      <c r="T424" s="47"/>
      <c r="U424" s="47"/>
      <c r="V424" s="19"/>
      <c r="W424" s="19"/>
      <c r="X424" s="19"/>
      <c r="Y424" s="19"/>
      <c r="Z424" s="19"/>
      <c r="AA424" s="19"/>
    </row>
    <row r="425" ht="15.75" customHeight="1">
      <c r="A425" s="19"/>
      <c r="B425" s="35" t="str">
        <f>"CRS25BT144A00432"</f>
        <v>CRS25BT144A00432</v>
      </c>
      <c r="C425" s="45">
        <v>45945.0</v>
      </c>
      <c r="D425" s="46">
        <v>0.10980324074074073</v>
      </c>
      <c r="E425" s="35" t="s">
        <v>37</v>
      </c>
      <c r="F425" s="35">
        <v>447.0</v>
      </c>
      <c r="G425" s="35">
        <v>3.0</v>
      </c>
      <c r="H425" s="35">
        <v>447.371307373047</v>
      </c>
      <c r="I425" s="35">
        <v>11.1354198455811</v>
      </c>
      <c r="J425" s="35">
        <v>49.6854362487793</v>
      </c>
      <c r="K425" s="35">
        <v>10.7680711746216</v>
      </c>
      <c r="L425" s="35">
        <v>41.5460968017578</v>
      </c>
      <c r="M425" s="35">
        <v>0.808597564697266</v>
      </c>
      <c r="N425" s="35">
        <v>21.7645969390869</v>
      </c>
      <c r="O425" s="35">
        <v>23.3946075439453</v>
      </c>
      <c r="P425" s="35">
        <v>24.1875</v>
      </c>
      <c r="Q425" s="35">
        <v>0.623677492141724</v>
      </c>
      <c r="R425" s="35">
        <v>999.451904296875</v>
      </c>
      <c r="S425" s="35">
        <v>444.946197509766</v>
      </c>
      <c r="T425" s="47"/>
      <c r="U425" s="47"/>
      <c r="V425" s="19"/>
      <c r="W425" s="19"/>
      <c r="X425" s="19"/>
      <c r="Y425" s="19"/>
      <c r="Z425" s="19"/>
      <c r="AA425" s="19"/>
    </row>
    <row r="426" ht="15.75" customHeight="1">
      <c r="A426" s="19"/>
      <c r="B426" s="35" t="str">
        <f>"CRS25BT144A00433"</f>
        <v>CRS25BT144A00433</v>
      </c>
      <c r="C426" s="45">
        <v>45940.0</v>
      </c>
      <c r="D426" s="46">
        <v>0.05033564814814815</v>
      </c>
      <c r="E426" s="35" t="s">
        <v>37</v>
      </c>
      <c r="F426" s="35">
        <v>456.0</v>
      </c>
      <c r="G426" s="35">
        <v>3.0</v>
      </c>
      <c r="H426" s="35">
        <v>456.945953369141</v>
      </c>
      <c r="I426" s="35">
        <v>11.2850980758667</v>
      </c>
      <c r="J426" s="35">
        <v>49.8314971923828</v>
      </c>
      <c r="K426" s="35">
        <v>10.7169818878174</v>
      </c>
      <c r="L426" s="35">
        <v>42.6375617980957</v>
      </c>
      <c r="M426" s="35">
        <v>0.812560200691223</v>
      </c>
      <c r="N426" s="35">
        <v>22.2304039001465</v>
      </c>
      <c r="O426" s="35">
        <v>21.3533248901367</v>
      </c>
      <c r="P426" s="35">
        <v>20.8125</v>
      </c>
      <c r="Q426" s="35">
        <v>0.444110929965973</v>
      </c>
      <c r="R426" s="35">
        <v>999.802429199219</v>
      </c>
      <c r="S426" s="35">
        <v>289.379791259766</v>
      </c>
      <c r="T426" s="47"/>
      <c r="U426" s="47"/>
      <c r="V426" s="19"/>
      <c r="W426" s="19"/>
      <c r="X426" s="19"/>
      <c r="Y426" s="19"/>
      <c r="Z426" s="19"/>
      <c r="AA426" s="19"/>
    </row>
    <row r="427" ht="15.75" customHeight="1">
      <c r="A427" s="19"/>
      <c r="B427" s="35" t="str">
        <f>"CRS25BT144A00434"</f>
        <v>CRS25BT144A00434</v>
      </c>
      <c r="C427" s="45">
        <v>45939.0</v>
      </c>
      <c r="D427" s="46">
        <v>0.8407986111111111</v>
      </c>
      <c r="E427" s="35" t="s">
        <v>37</v>
      </c>
      <c r="F427" s="35">
        <v>445.0</v>
      </c>
      <c r="G427" s="35">
        <v>3.0</v>
      </c>
      <c r="H427" s="35">
        <v>445.666442871094</v>
      </c>
      <c r="I427" s="35">
        <v>11.3614320755005</v>
      </c>
      <c r="J427" s="35">
        <v>49.8607597351074</v>
      </c>
      <c r="K427" s="35">
        <v>10.7071151733398</v>
      </c>
      <c r="L427" s="35">
        <v>41.6233901977539</v>
      </c>
      <c r="M427" s="35">
        <v>0.786715984344482</v>
      </c>
      <c r="N427" s="35">
        <v>21.6816558837891</v>
      </c>
      <c r="O427" s="35">
        <v>20.2961902618408</v>
      </c>
      <c r="P427" s="35">
        <v>20.5</v>
      </c>
      <c r="Q427" s="35">
        <v>0.76414942741394</v>
      </c>
      <c r="R427" s="35">
        <v>1000.49353027344</v>
      </c>
      <c r="S427" s="35">
        <v>324.466888427734</v>
      </c>
      <c r="T427" s="47"/>
      <c r="U427" s="47"/>
      <c r="V427" s="19"/>
      <c r="W427" s="19"/>
      <c r="X427" s="19"/>
      <c r="Y427" s="19"/>
      <c r="Z427" s="19"/>
      <c r="AA427" s="19"/>
    </row>
    <row r="428" ht="15.75" customHeight="1">
      <c r="A428" s="19"/>
      <c r="B428" s="35" t="str">
        <f>"CRS25BT144A00435"</f>
        <v>CRS25BT144A00435</v>
      </c>
      <c r="C428" s="45">
        <v>45939.0</v>
      </c>
      <c r="D428" s="46">
        <v>0.8776041666666666</v>
      </c>
      <c r="E428" s="35" t="s">
        <v>37</v>
      </c>
      <c r="F428" s="35">
        <v>434.0</v>
      </c>
      <c r="G428" s="35">
        <v>3.0</v>
      </c>
      <c r="H428" s="35">
        <v>434.947998046875</v>
      </c>
      <c r="I428" s="35">
        <v>11.2564678192139</v>
      </c>
      <c r="J428" s="35">
        <v>49.7742156982422</v>
      </c>
      <c r="K428" s="35">
        <v>10.6006269454956</v>
      </c>
      <c r="L428" s="35">
        <v>41.030403137207</v>
      </c>
      <c r="M428" s="35">
        <v>0.776302099227905</v>
      </c>
      <c r="N428" s="35">
        <v>21.1602039337158</v>
      </c>
      <c r="O428" s="35">
        <v>20.2745094299316</v>
      </c>
      <c r="P428" s="35">
        <v>20.375</v>
      </c>
      <c r="Q428" s="35">
        <v>0.938723742961884</v>
      </c>
      <c r="R428" s="35">
        <v>1000.08569335938</v>
      </c>
      <c r="S428" s="35">
        <v>380.033813476562</v>
      </c>
      <c r="T428" s="47"/>
      <c r="U428" s="47"/>
      <c r="V428" s="19"/>
      <c r="W428" s="19"/>
      <c r="X428" s="19"/>
      <c r="Y428" s="19"/>
      <c r="Z428" s="19"/>
      <c r="AA428" s="19"/>
    </row>
    <row r="429" ht="15.75" customHeight="1">
      <c r="A429" s="19"/>
      <c r="B429" s="35" t="str">
        <f>"CRS25BT144A00436"</f>
        <v>CRS25BT144A00436</v>
      </c>
      <c r="C429" s="45">
        <v>45939.0</v>
      </c>
      <c r="D429" s="46">
        <v>0.7825000000000001</v>
      </c>
      <c r="E429" s="35" t="s">
        <v>37</v>
      </c>
      <c r="F429" s="35">
        <v>446.0</v>
      </c>
      <c r="G429" s="35">
        <v>3.0</v>
      </c>
      <c r="H429" s="35">
        <v>446.841278076172</v>
      </c>
      <c r="I429" s="35">
        <v>11.255467414856</v>
      </c>
      <c r="J429" s="35">
        <v>49.8854713439941</v>
      </c>
      <c r="K429" s="35">
        <v>10.6688785552979</v>
      </c>
      <c r="L429" s="35">
        <v>41.8826866149902</v>
      </c>
      <c r="M429" s="35">
        <v>0.795821487903595</v>
      </c>
      <c r="N429" s="35">
        <v>21.7388114929199</v>
      </c>
      <c r="O429" s="35">
        <v>20.4588603973389</v>
      </c>
      <c r="P429" s="35">
        <v>20.625</v>
      </c>
      <c r="Q429" s="35">
        <v>0.519401371479034</v>
      </c>
      <c r="R429" s="35">
        <v>1001.11633300781</v>
      </c>
      <c r="S429" s="35">
        <v>379.894165039063</v>
      </c>
      <c r="T429" s="47"/>
      <c r="U429" s="47"/>
      <c r="V429" s="19"/>
      <c r="W429" s="19"/>
      <c r="X429" s="19"/>
      <c r="Y429" s="19"/>
      <c r="Z429" s="19"/>
      <c r="AA429" s="19"/>
    </row>
    <row r="430" ht="15.75" customHeight="1">
      <c r="A430" s="19"/>
      <c r="B430" s="35" t="str">
        <f>"CRS25BT144A00437"</f>
        <v>CRS25BT144A00437</v>
      </c>
      <c r="C430" s="45">
        <v>45939.0</v>
      </c>
      <c r="D430" s="46">
        <v>0.7809375</v>
      </c>
      <c r="E430" s="35" t="s">
        <v>37</v>
      </c>
      <c r="F430" s="35">
        <v>445.0</v>
      </c>
      <c r="G430" s="35">
        <v>3.0</v>
      </c>
      <c r="H430" s="35">
        <v>445.78369140625</v>
      </c>
      <c r="I430" s="35">
        <v>11.2187385559082</v>
      </c>
      <c r="J430" s="35">
        <v>49.9145164489746</v>
      </c>
      <c r="K430" s="35">
        <v>10.6463670730591</v>
      </c>
      <c r="L430" s="35">
        <v>41.8719062805176</v>
      </c>
      <c r="M430" s="35">
        <v>0.796073734760284</v>
      </c>
      <c r="N430" s="35">
        <v>21.6873607635498</v>
      </c>
      <c r="O430" s="35">
        <v>20.5446662902832</v>
      </c>
      <c r="P430" s="35">
        <v>20.625</v>
      </c>
      <c r="Q430" s="35">
        <v>0.670940577983856</v>
      </c>
      <c r="R430" s="35">
        <v>1000.04473876953</v>
      </c>
      <c r="S430" s="35">
        <v>366.438385009766</v>
      </c>
      <c r="T430" s="47"/>
      <c r="U430" s="47"/>
      <c r="V430" s="19"/>
      <c r="W430" s="19"/>
      <c r="X430" s="19"/>
      <c r="Y430" s="19"/>
      <c r="Z430" s="19"/>
      <c r="AA430" s="19"/>
    </row>
    <row r="431" ht="15.75" customHeight="1">
      <c r="A431" s="19"/>
      <c r="B431" s="35" t="str">
        <f>"CRS25BT144A00438"</f>
        <v>CRS25BT144A00438</v>
      </c>
      <c r="C431" s="45">
        <v>45939.0</v>
      </c>
      <c r="D431" s="46">
        <v>0.7643749999999999</v>
      </c>
      <c r="E431" s="35" t="s">
        <v>37</v>
      </c>
      <c r="F431" s="35">
        <v>442.0</v>
      </c>
      <c r="G431" s="35">
        <v>3.0</v>
      </c>
      <c r="H431" s="35">
        <v>442.703002929687</v>
      </c>
      <c r="I431" s="35">
        <v>11.1674194335938</v>
      </c>
      <c r="J431" s="35">
        <v>49.8073997497559</v>
      </c>
      <c r="K431" s="35">
        <v>10.5978164672852</v>
      </c>
      <c r="L431" s="35">
        <v>41.7730369567871</v>
      </c>
      <c r="M431" s="35">
        <v>0.795913338661194</v>
      </c>
      <c r="N431" s="35">
        <v>21.5374851226807</v>
      </c>
      <c r="O431" s="35">
        <v>20.5982646942139</v>
      </c>
      <c r="P431" s="35">
        <v>20.6875</v>
      </c>
      <c r="Q431" s="35">
        <v>0.478937298059463</v>
      </c>
      <c r="R431" s="35">
        <v>1001.24066162109</v>
      </c>
      <c r="S431" s="35">
        <v>409.952728271484</v>
      </c>
      <c r="T431" s="47"/>
      <c r="U431" s="47"/>
      <c r="V431" s="19"/>
      <c r="W431" s="19"/>
      <c r="X431" s="19"/>
      <c r="Y431" s="19"/>
      <c r="Z431" s="19"/>
      <c r="AA431" s="19"/>
    </row>
    <row r="432" ht="15.75" customHeight="1">
      <c r="A432" s="19"/>
      <c r="B432" s="50" t="s">
        <v>59</v>
      </c>
      <c r="C432" s="45">
        <v>45945.0</v>
      </c>
      <c r="D432" s="46">
        <v>0.8458101851851851</v>
      </c>
      <c r="E432" s="35" t="s">
        <v>37</v>
      </c>
      <c r="F432" s="35">
        <v>457.0</v>
      </c>
      <c r="G432" s="35">
        <v>3.0</v>
      </c>
      <c r="H432" s="35">
        <v>457.924926757813</v>
      </c>
      <c r="I432" s="35">
        <v>11.1787977218628</v>
      </c>
      <c r="J432" s="35">
        <v>49.8563957214355</v>
      </c>
      <c r="K432" s="35">
        <v>10.9172677993774</v>
      </c>
      <c r="L432" s="35">
        <v>41.945011138916</v>
      </c>
      <c r="M432" s="35">
        <v>0.821633815765381</v>
      </c>
      <c r="N432" s="35">
        <v>22.2780303955078</v>
      </c>
      <c r="O432" s="35">
        <v>22.3921566009521</v>
      </c>
      <c r="P432" s="35">
        <v>22.8125</v>
      </c>
      <c r="Q432" s="35">
        <v>1.10197567939758</v>
      </c>
      <c r="R432" s="35">
        <v>999.202453613281</v>
      </c>
      <c r="S432" s="35">
        <v>371.387908935547</v>
      </c>
      <c r="T432" s="47"/>
      <c r="U432" s="47"/>
      <c r="V432" s="19"/>
      <c r="W432" s="19"/>
      <c r="X432" s="19"/>
      <c r="Y432" s="19"/>
      <c r="Z432" s="19"/>
      <c r="AA432" s="19"/>
    </row>
    <row r="433" ht="15.75" customHeight="1">
      <c r="A433" s="19"/>
      <c r="B433" s="35" t="str">
        <f>"CRS25BT144A0044"</f>
        <v>CRS25BT144A0044</v>
      </c>
      <c r="C433" s="45">
        <v>45945.0</v>
      </c>
      <c r="D433" s="46">
        <v>0.041354166666666664</v>
      </c>
      <c r="E433" s="35" t="s">
        <v>37</v>
      </c>
      <c r="F433" s="35">
        <v>444.0</v>
      </c>
      <c r="G433" s="35">
        <v>3.0</v>
      </c>
      <c r="H433" s="35">
        <v>444.390075683594</v>
      </c>
      <c r="I433" s="35">
        <v>11.1531476974487</v>
      </c>
      <c r="J433" s="35">
        <v>49.2937507629395</v>
      </c>
      <c r="K433" s="35">
        <v>10.6944885253906</v>
      </c>
      <c r="L433" s="35">
        <v>41.5531883239746</v>
      </c>
      <c r="M433" s="35">
        <v>0.80830454826355</v>
      </c>
      <c r="N433" s="35">
        <v>21.6195602416992</v>
      </c>
      <c r="O433" s="35">
        <v>22.2745094299316</v>
      </c>
      <c r="P433" s="35">
        <v>23.0</v>
      </c>
      <c r="Q433" s="35">
        <v>0.767246305942535</v>
      </c>
      <c r="R433" s="35">
        <v>998.929626464844</v>
      </c>
      <c r="S433" s="35">
        <v>444.096954345703</v>
      </c>
      <c r="T433" s="47"/>
      <c r="U433" s="47"/>
      <c r="V433" s="19"/>
      <c r="W433" s="19"/>
      <c r="X433" s="19"/>
      <c r="Y433" s="19"/>
      <c r="Z433" s="19"/>
      <c r="AA433" s="19"/>
    </row>
    <row r="434" ht="15.75" customHeight="1">
      <c r="A434" s="19"/>
      <c r="B434" s="35" t="str">
        <f>"CRS25BT144A00440"</f>
        <v>CRS25BT144A00440</v>
      </c>
      <c r="C434" s="45">
        <v>45943.0</v>
      </c>
      <c r="D434" s="35" t="s">
        <v>60</v>
      </c>
      <c r="E434" s="35" t="s">
        <v>37</v>
      </c>
      <c r="F434" s="35">
        <v>449.0</v>
      </c>
      <c r="G434" s="35">
        <v>3.0</v>
      </c>
      <c r="H434" s="35">
        <v>449.939514160156</v>
      </c>
      <c r="I434" s="35">
        <v>11.2297315597534</v>
      </c>
      <c r="J434" s="35">
        <v>49.8248176574707</v>
      </c>
      <c r="K434" s="35">
        <v>10.7101516723633</v>
      </c>
      <c r="L434" s="35">
        <v>42.0105590820313</v>
      </c>
      <c r="M434" s="35">
        <v>0.804153680801392</v>
      </c>
      <c r="N434" s="35">
        <v>21.8895416259766</v>
      </c>
      <c r="O434" s="35">
        <v>19.821231842041</v>
      </c>
      <c r="P434" s="35">
        <v>20.375</v>
      </c>
      <c r="Q434" s="35">
        <v>0.554347217082977</v>
      </c>
      <c r="R434" s="35">
        <v>1000.24249267578</v>
      </c>
      <c r="S434" s="35">
        <v>293.144897460937</v>
      </c>
      <c r="T434" s="47"/>
      <c r="U434" s="47"/>
      <c r="V434" s="19"/>
      <c r="W434" s="19"/>
      <c r="X434" s="19"/>
      <c r="Y434" s="19"/>
      <c r="Z434" s="19"/>
      <c r="AA434" s="19"/>
    </row>
    <row r="435" ht="15.75" customHeight="1">
      <c r="A435" s="19"/>
      <c r="B435" s="35" t="str">
        <f>"CRS25BT144A00441"</f>
        <v>CRS25BT144A00441</v>
      </c>
      <c r="C435" s="45">
        <v>45945.0</v>
      </c>
      <c r="D435" s="46">
        <v>0.009675925925925926</v>
      </c>
      <c r="E435" s="35" t="s">
        <v>37</v>
      </c>
      <c r="F435" s="35">
        <v>457.0</v>
      </c>
      <c r="G435" s="35">
        <v>3.0</v>
      </c>
      <c r="H435" s="35">
        <v>457.381988525391</v>
      </c>
      <c r="I435" s="35">
        <v>11.2974033355713</v>
      </c>
      <c r="J435" s="35">
        <v>49.7410278320313</v>
      </c>
      <c r="K435" s="35">
        <v>10.8618068695068</v>
      </c>
      <c r="L435" s="35">
        <v>42.1091995239258</v>
      </c>
      <c r="M435" s="35">
        <v>0.813927412033081</v>
      </c>
      <c r="N435" s="35">
        <v>22.2516174316406</v>
      </c>
      <c r="O435" s="35">
        <v>21.8823528289795</v>
      </c>
      <c r="P435" s="35">
        <v>22.5625</v>
      </c>
      <c r="Q435" s="35">
        <v>0.564830482006073</v>
      </c>
      <c r="R435" s="35">
        <v>999.471252441406</v>
      </c>
      <c r="S435" s="35">
        <v>374.81005859375</v>
      </c>
      <c r="T435" s="47"/>
      <c r="U435" s="47"/>
      <c r="V435" s="19"/>
      <c r="W435" s="19"/>
      <c r="X435" s="19"/>
      <c r="Y435" s="19"/>
      <c r="Z435" s="19"/>
      <c r="AA435" s="19"/>
    </row>
    <row r="436" ht="15.75" customHeight="1">
      <c r="A436" s="19"/>
      <c r="B436" s="35" t="str">
        <f>"CRS25BT144A00442"</f>
        <v>CRS25BT144A00442</v>
      </c>
      <c r="C436" s="45">
        <v>45945.0</v>
      </c>
      <c r="D436" s="46">
        <v>0.013715277777777778</v>
      </c>
      <c r="E436" s="35" t="s">
        <v>37</v>
      </c>
      <c r="F436" s="35">
        <v>452.0</v>
      </c>
      <c r="G436" s="35">
        <v>3.0</v>
      </c>
      <c r="H436" s="35">
        <v>452.4951171875</v>
      </c>
      <c r="I436" s="35">
        <v>11.2216882705688</v>
      </c>
      <c r="J436" s="35">
        <v>49.6802635192871</v>
      </c>
      <c r="K436" s="35">
        <v>10.769850730896</v>
      </c>
      <c r="L436" s="35">
        <v>42.0149841308594</v>
      </c>
      <c r="M436" s="35">
        <v>0.811655640602112</v>
      </c>
      <c r="N436" s="35">
        <v>22.0138702392578</v>
      </c>
      <c r="O436" s="35">
        <v>21.9607849121094</v>
      </c>
      <c r="P436" s="35">
        <v>22.5625</v>
      </c>
      <c r="Q436" s="35">
        <v>0.503823518753052</v>
      </c>
      <c r="R436" s="35">
        <v>999.481018066406</v>
      </c>
      <c r="S436" s="35">
        <v>355.759521484375</v>
      </c>
      <c r="T436" s="47"/>
      <c r="U436" s="47"/>
      <c r="V436" s="19"/>
      <c r="W436" s="19"/>
      <c r="X436" s="19"/>
      <c r="Y436" s="19"/>
      <c r="Z436" s="19"/>
      <c r="AA436" s="19"/>
    </row>
    <row r="437" ht="15.75" customHeight="1">
      <c r="A437" s="19"/>
      <c r="B437" s="35" t="str">
        <f>"CRS25BT144A004427"</f>
        <v>CRS25BT144A004427</v>
      </c>
      <c r="C437" s="45">
        <v>45939.0</v>
      </c>
      <c r="D437" s="46">
        <v>0.7570023148148147</v>
      </c>
      <c r="E437" s="35" t="s">
        <v>37</v>
      </c>
      <c r="F437" s="35">
        <v>449.0</v>
      </c>
      <c r="G437" s="35">
        <v>3.0</v>
      </c>
      <c r="H437" s="35">
        <v>449.255279541016</v>
      </c>
      <c r="I437" s="35">
        <v>11.3094520568848</v>
      </c>
      <c r="J437" s="35">
        <v>49.822193145752</v>
      </c>
      <c r="K437" s="35">
        <v>10.6101675033569</v>
      </c>
      <c r="L437" s="35">
        <v>42.3419570922852</v>
      </c>
      <c r="M437" s="35">
        <v>0.797312915325165</v>
      </c>
      <c r="N437" s="35">
        <v>21.8562526702881</v>
      </c>
      <c r="O437" s="35">
        <v>20.6274509429932</v>
      </c>
      <c r="P437" s="35">
        <v>20.6875</v>
      </c>
      <c r="Q437" s="35">
        <v>0.432674467563629</v>
      </c>
      <c r="R437" s="35">
        <v>1000.55029296875</v>
      </c>
      <c r="S437" s="35">
        <v>348.889282226562</v>
      </c>
      <c r="T437" s="47"/>
      <c r="U437" s="47"/>
      <c r="V437" s="19"/>
      <c r="W437" s="19"/>
      <c r="X437" s="19"/>
      <c r="Y437" s="19"/>
      <c r="Z437" s="19"/>
      <c r="AA437" s="19"/>
    </row>
    <row r="438" ht="15.75" customHeight="1">
      <c r="A438" s="19"/>
      <c r="B438" s="35" t="str">
        <f>"CRS25BT144A00443"</f>
        <v>CRS25BT144A00443</v>
      </c>
      <c r="C438" s="45">
        <v>45945.0</v>
      </c>
      <c r="D438" s="46">
        <v>0.035381944444444445</v>
      </c>
      <c r="E438" s="35" t="s">
        <v>37</v>
      </c>
      <c r="F438" s="35">
        <v>445.0</v>
      </c>
      <c r="G438" s="35">
        <v>3.0</v>
      </c>
      <c r="H438" s="35">
        <v>445.434906005859</v>
      </c>
      <c r="I438" s="35">
        <v>11.1850051879883</v>
      </c>
      <c r="J438" s="35">
        <v>49.6940803527832</v>
      </c>
      <c r="K438" s="35">
        <v>10.7125196456909</v>
      </c>
      <c r="L438" s="35">
        <v>41.5807762145996</v>
      </c>
      <c r="M438" s="35">
        <v>0.801389038562775</v>
      </c>
      <c r="N438" s="35">
        <v>21.6703910827637</v>
      </c>
      <c r="O438" s="35">
        <v>22.1960792541504</v>
      </c>
      <c r="P438" s="35">
        <v>22.875</v>
      </c>
      <c r="Q438" s="35">
        <v>0.571664273738861</v>
      </c>
      <c r="R438" s="35">
        <v>999.168823242188</v>
      </c>
      <c r="S438" s="35">
        <v>381.541534423828</v>
      </c>
      <c r="T438" s="47"/>
      <c r="U438" s="47"/>
      <c r="V438" s="19"/>
      <c r="W438" s="19"/>
      <c r="X438" s="19"/>
      <c r="Y438" s="19"/>
      <c r="Z438" s="19"/>
      <c r="AA438" s="19"/>
    </row>
    <row r="439" ht="15.75" customHeight="1">
      <c r="A439" s="19"/>
      <c r="B439" s="35" t="str">
        <f>"CRS25BT144A00443."</f>
        <v>CRS25BT144A00443.</v>
      </c>
      <c r="C439" s="45">
        <v>45945.0</v>
      </c>
      <c r="D439" s="46">
        <v>0.029942129629629628</v>
      </c>
      <c r="E439" s="35" t="s">
        <v>37</v>
      </c>
      <c r="F439" s="35">
        <v>451.0</v>
      </c>
      <c r="G439" s="35">
        <v>3.0</v>
      </c>
      <c r="H439" s="35">
        <v>451.582611083984</v>
      </c>
      <c r="I439" s="35">
        <v>11.189377784729</v>
      </c>
      <c r="J439" s="35">
        <v>49.6004180908203</v>
      </c>
      <c r="K439" s="35">
        <v>10.7322769165039</v>
      </c>
      <c r="L439" s="35">
        <v>42.0770530700684</v>
      </c>
      <c r="M439" s="35">
        <v>0.813665568828583</v>
      </c>
      <c r="N439" s="35">
        <v>21.9694766998291</v>
      </c>
      <c r="O439" s="35">
        <v>22.0814990997314</v>
      </c>
      <c r="P439" s="35">
        <v>22.75</v>
      </c>
      <c r="Q439" s="35">
        <v>0.562642991542816</v>
      </c>
      <c r="R439" s="35">
        <v>999.981262207031</v>
      </c>
      <c r="S439" s="35">
        <v>380.216613769531</v>
      </c>
      <c r="T439" s="47"/>
      <c r="U439" s="47"/>
      <c r="V439" s="19"/>
      <c r="W439" s="19"/>
      <c r="X439" s="19"/>
      <c r="Y439" s="19"/>
      <c r="Z439" s="19"/>
      <c r="AA439" s="19"/>
    </row>
    <row r="440" ht="15.75" customHeight="1">
      <c r="A440" s="19"/>
      <c r="B440" s="35" t="str">
        <f>"CRS25BT144A004434"</f>
        <v>CRS25BT144A004434</v>
      </c>
      <c r="C440" s="45">
        <v>45939.0</v>
      </c>
      <c r="D440" s="46">
        <v>0.8407986111111111</v>
      </c>
      <c r="E440" s="35" t="s">
        <v>37</v>
      </c>
      <c r="F440" s="35">
        <v>445.0</v>
      </c>
      <c r="G440" s="35">
        <v>3.0</v>
      </c>
      <c r="H440" s="35">
        <v>445.666442871094</v>
      </c>
      <c r="I440" s="35">
        <v>11.3614320755005</v>
      </c>
      <c r="J440" s="35">
        <v>49.8607597351074</v>
      </c>
      <c r="K440" s="35">
        <v>10.7071151733398</v>
      </c>
      <c r="L440" s="35">
        <v>41.6233901977539</v>
      </c>
      <c r="M440" s="35">
        <v>0.786715984344482</v>
      </c>
      <c r="N440" s="35">
        <v>21.6816558837891</v>
      </c>
      <c r="O440" s="35">
        <v>20.2961902618408</v>
      </c>
      <c r="P440" s="35">
        <v>20.5</v>
      </c>
      <c r="Q440" s="35">
        <v>0.76414942741394</v>
      </c>
      <c r="R440" s="35">
        <v>1000.49353027344</v>
      </c>
      <c r="S440" s="35">
        <v>324.466888427734</v>
      </c>
      <c r="T440" s="47"/>
      <c r="U440" s="47"/>
      <c r="V440" s="19"/>
      <c r="W440" s="19"/>
      <c r="X440" s="19"/>
      <c r="Y440" s="19"/>
      <c r="Z440" s="19"/>
      <c r="AA440" s="19"/>
    </row>
    <row r="441" ht="15.75" customHeight="1">
      <c r="A441" s="19"/>
      <c r="B441" s="35" t="str">
        <f>"CRS25BT144A004435"</f>
        <v>CRS25BT144A004435</v>
      </c>
      <c r="C441" s="45">
        <v>45939.0</v>
      </c>
      <c r="D441" s="46">
        <v>0.8776041666666666</v>
      </c>
      <c r="E441" s="35" t="s">
        <v>37</v>
      </c>
      <c r="F441" s="35">
        <v>434.0</v>
      </c>
      <c r="G441" s="35">
        <v>3.0</v>
      </c>
      <c r="H441" s="35">
        <v>434.947998046875</v>
      </c>
      <c r="I441" s="35">
        <v>11.2564678192139</v>
      </c>
      <c r="J441" s="35">
        <v>49.7742156982422</v>
      </c>
      <c r="K441" s="35">
        <v>10.6006269454956</v>
      </c>
      <c r="L441" s="35">
        <v>41.030403137207</v>
      </c>
      <c r="M441" s="35">
        <v>0.776302099227905</v>
      </c>
      <c r="N441" s="35">
        <v>21.1602039337158</v>
      </c>
      <c r="O441" s="35">
        <v>20.2745094299316</v>
      </c>
      <c r="P441" s="35">
        <v>20.375</v>
      </c>
      <c r="Q441" s="35">
        <v>0.938723742961884</v>
      </c>
      <c r="R441" s="35">
        <v>1000.08569335938</v>
      </c>
      <c r="S441" s="35">
        <v>380.033813476562</v>
      </c>
      <c r="T441" s="47"/>
      <c r="U441" s="47"/>
      <c r="V441" s="19"/>
      <c r="W441" s="19"/>
      <c r="X441" s="19"/>
      <c r="Y441" s="19"/>
      <c r="Z441" s="19"/>
      <c r="AA441" s="19"/>
    </row>
    <row r="442" ht="15.75" customHeight="1">
      <c r="A442" s="19"/>
      <c r="B442" s="35" t="str">
        <f>"CRS25BT144A004436"</f>
        <v>CRS25BT144A004436</v>
      </c>
      <c r="C442" s="45">
        <v>45939.0</v>
      </c>
      <c r="D442" s="46">
        <v>0.7825000000000001</v>
      </c>
      <c r="E442" s="35" t="s">
        <v>37</v>
      </c>
      <c r="F442" s="35">
        <v>446.0</v>
      </c>
      <c r="G442" s="35">
        <v>3.0</v>
      </c>
      <c r="H442" s="35">
        <v>446.841278076172</v>
      </c>
      <c r="I442" s="35">
        <v>11.255467414856</v>
      </c>
      <c r="J442" s="35">
        <v>49.8854713439941</v>
      </c>
      <c r="K442" s="35">
        <v>10.6688785552979</v>
      </c>
      <c r="L442" s="35">
        <v>41.8826866149902</v>
      </c>
      <c r="M442" s="35">
        <v>0.795821487903595</v>
      </c>
      <c r="N442" s="35">
        <v>21.7388114929199</v>
      </c>
      <c r="O442" s="35">
        <v>20.4588603973389</v>
      </c>
      <c r="P442" s="35">
        <v>20.625</v>
      </c>
      <c r="Q442" s="35">
        <v>0.519401371479034</v>
      </c>
      <c r="R442" s="35">
        <v>1001.11633300781</v>
      </c>
      <c r="S442" s="35">
        <v>379.894165039063</v>
      </c>
      <c r="T442" s="47"/>
      <c r="U442" s="47"/>
      <c r="V442" s="19"/>
      <c r="W442" s="19"/>
      <c r="X442" s="19"/>
      <c r="Y442" s="19"/>
      <c r="Z442" s="19"/>
      <c r="AA442" s="19"/>
    </row>
    <row r="443" ht="15.75" customHeight="1">
      <c r="A443" s="19"/>
      <c r="B443" s="35" t="str">
        <f>"CRS25BT144A004437"</f>
        <v>CRS25BT144A004437</v>
      </c>
      <c r="C443" s="45">
        <v>45939.0</v>
      </c>
      <c r="D443" s="46">
        <v>0.7809375</v>
      </c>
      <c r="E443" s="35" t="s">
        <v>37</v>
      </c>
      <c r="F443" s="35">
        <v>445.0</v>
      </c>
      <c r="G443" s="35">
        <v>3.0</v>
      </c>
      <c r="H443" s="35">
        <v>445.78369140625</v>
      </c>
      <c r="I443" s="35">
        <v>11.2187385559082</v>
      </c>
      <c r="J443" s="35">
        <v>49.9145164489746</v>
      </c>
      <c r="K443" s="35">
        <v>10.6463670730591</v>
      </c>
      <c r="L443" s="35">
        <v>41.8719062805176</v>
      </c>
      <c r="M443" s="35">
        <v>0.796073734760284</v>
      </c>
      <c r="N443" s="35">
        <v>21.6873607635498</v>
      </c>
      <c r="O443" s="35">
        <v>20.5446662902832</v>
      </c>
      <c r="P443" s="35">
        <v>20.625</v>
      </c>
      <c r="Q443" s="35">
        <v>0.670940577983856</v>
      </c>
      <c r="R443" s="35">
        <v>1000.04473876953</v>
      </c>
      <c r="S443" s="35">
        <v>366.438385009766</v>
      </c>
      <c r="T443" s="47"/>
      <c r="U443" s="47"/>
      <c r="V443" s="19"/>
      <c r="W443" s="19"/>
      <c r="X443" s="19"/>
      <c r="Y443" s="19"/>
      <c r="Z443" s="19"/>
      <c r="AA443" s="19"/>
    </row>
    <row r="444" ht="15.75" customHeight="1">
      <c r="A444" s="19"/>
      <c r="B444" s="35" t="str">
        <f>"CRS25BT144A004438"</f>
        <v>CRS25BT144A004438</v>
      </c>
      <c r="C444" s="45">
        <v>45939.0</v>
      </c>
      <c r="D444" s="46">
        <v>0.7643749999999999</v>
      </c>
      <c r="E444" s="35" t="s">
        <v>37</v>
      </c>
      <c r="F444" s="35">
        <v>442.0</v>
      </c>
      <c r="G444" s="35">
        <v>3.0</v>
      </c>
      <c r="H444" s="35">
        <v>442.703002929687</v>
      </c>
      <c r="I444" s="35">
        <v>11.1674194335938</v>
      </c>
      <c r="J444" s="35">
        <v>49.8073997497559</v>
      </c>
      <c r="K444" s="35">
        <v>10.5978164672852</v>
      </c>
      <c r="L444" s="35">
        <v>41.7730369567871</v>
      </c>
      <c r="M444" s="35">
        <v>0.795913338661194</v>
      </c>
      <c r="N444" s="35">
        <v>21.5374851226807</v>
      </c>
      <c r="O444" s="35">
        <v>20.5982646942139</v>
      </c>
      <c r="P444" s="35">
        <v>20.6875</v>
      </c>
      <c r="Q444" s="35">
        <v>0.478937298059463</v>
      </c>
      <c r="R444" s="35">
        <v>1001.24066162109</v>
      </c>
      <c r="S444" s="35">
        <v>409.952728271484</v>
      </c>
      <c r="T444" s="47"/>
      <c r="U444" s="47"/>
      <c r="V444" s="19"/>
      <c r="W444" s="19"/>
      <c r="X444" s="19"/>
      <c r="Y444" s="19"/>
      <c r="Z444" s="19"/>
      <c r="AA444" s="19"/>
    </row>
    <row r="445" ht="15.75" customHeight="1">
      <c r="A445" s="19"/>
      <c r="B445" s="35" t="str">
        <f>"CRS25BT144A00444"</f>
        <v>CRS25BT144A00444</v>
      </c>
      <c r="C445" s="45">
        <v>45945.0</v>
      </c>
      <c r="D445" s="46">
        <v>0.01947916666666667</v>
      </c>
      <c r="E445" s="35" t="s">
        <v>37</v>
      </c>
      <c r="F445" s="35">
        <v>452.0</v>
      </c>
      <c r="G445" s="35">
        <v>3.0</v>
      </c>
      <c r="H445" s="35">
        <v>452.499389648438</v>
      </c>
      <c r="I445" s="35">
        <v>11.2573013305664</v>
      </c>
      <c r="J445" s="35">
        <v>49.6873168945313</v>
      </c>
      <c r="K445" s="35">
        <v>10.7705841064453</v>
      </c>
      <c r="L445" s="35">
        <v>42.0125198364258</v>
      </c>
      <c r="M445" s="35">
        <v>0.808980703353882</v>
      </c>
      <c r="N445" s="35">
        <v>22.0140781402588</v>
      </c>
      <c r="O445" s="35">
        <v>22.0716819763184</v>
      </c>
      <c r="P445" s="35">
        <v>22.625</v>
      </c>
      <c r="Q445" s="35">
        <v>0.546280264854431</v>
      </c>
      <c r="R445" s="35">
        <v>999.379272460937</v>
      </c>
      <c r="S445" s="35">
        <v>348.430084228516</v>
      </c>
      <c r="T445" s="47"/>
      <c r="U445" s="47"/>
      <c r="V445" s="19"/>
      <c r="W445" s="19"/>
      <c r="X445" s="19"/>
      <c r="Y445" s="19"/>
      <c r="Z445" s="19"/>
      <c r="AA445" s="19"/>
    </row>
    <row r="446" ht="15.75" customHeight="1">
      <c r="A446" s="19"/>
      <c r="B446" s="35" t="str">
        <f>"CRS25BT144A00445"</f>
        <v>CRS25BT144A00445</v>
      </c>
      <c r="C446" s="45">
        <v>45945.0</v>
      </c>
      <c r="D446" s="46">
        <v>0.03575231481481481</v>
      </c>
      <c r="E446" s="35" t="s">
        <v>37</v>
      </c>
      <c r="F446" s="35">
        <v>446.0</v>
      </c>
      <c r="G446" s="35">
        <v>3.0</v>
      </c>
      <c r="H446" s="35">
        <v>446.061889648438</v>
      </c>
      <c r="I446" s="35">
        <v>11.1804180145264</v>
      </c>
      <c r="J446" s="35">
        <v>49.7070426940918</v>
      </c>
      <c r="K446" s="35">
        <v>10.7418355941772</v>
      </c>
      <c r="L446" s="35">
        <v>41.5256690979004</v>
      </c>
      <c r="M446" s="35">
        <v>0.802636981010437</v>
      </c>
      <c r="N446" s="35">
        <v>21.7008953094482</v>
      </c>
      <c r="O446" s="35">
        <v>22.2549018859863</v>
      </c>
      <c r="P446" s="35">
        <v>22.875</v>
      </c>
      <c r="Q446" s="35">
        <v>0.655684053897858</v>
      </c>
      <c r="R446" s="35">
        <v>999.803527832031</v>
      </c>
      <c r="S446" s="35">
        <v>378.101654052734</v>
      </c>
      <c r="T446" s="47"/>
      <c r="U446" s="47"/>
      <c r="V446" s="19"/>
      <c r="W446" s="19"/>
      <c r="X446" s="19"/>
      <c r="Y446" s="19"/>
      <c r="Z446" s="19"/>
      <c r="AA446" s="19"/>
    </row>
    <row r="447" ht="15.75" customHeight="1">
      <c r="A447" s="19"/>
      <c r="B447" s="35" t="str">
        <f>"CRS25BT144A00446"</f>
        <v>CRS25BT144A00446</v>
      </c>
      <c r="C447" s="45">
        <v>45945.0</v>
      </c>
      <c r="D447" s="46">
        <v>0.04325231481481481</v>
      </c>
      <c r="E447" s="35" t="s">
        <v>37</v>
      </c>
      <c r="F447" s="35">
        <v>450.0</v>
      </c>
      <c r="G447" s="35">
        <v>3.0</v>
      </c>
      <c r="H447" s="35">
        <v>450.001281738281</v>
      </c>
      <c r="I447" s="35">
        <v>11.1914720535278</v>
      </c>
      <c r="J447" s="35">
        <v>49.6157035827637</v>
      </c>
      <c r="K447" s="35">
        <v>10.6643199920654</v>
      </c>
      <c r="L447" s="35">
        <v>42.1968994140625</v>
      </c>
      <c r="M447" s="35">
        <v>0.810414850711822</v>
      </c>
      <c r="N447" s="35">
        <v>21.8925457000732</v>
      </c>
      <c r="O447" s="35">
        <v>22.3229293823242</v>
      </c>
      <c r="P447" s="35">
        <v>23.0</v>
      </c>
      <c r="Q447" s="35">
        <v>0.486592054367065</v>
      </c>
      <c r="R447" s="35">
        <v>999.151672363281</v>
      </c>
      <c r="S447" s="35">
        <v>338.196868896484</v>
      </c>
      <c r="T447" s="47"/>
      <c r="U447" s="47"/>
      <c r="V447" s="19"/>
      <c r="W447" s="19"/>
      <c r="X447" s="19"/>
      <c r="Y447" s="19"/>
      <c r="Z447" s="19"/>
      <c r="AA447" s="19"/>
    </row>
    <row r="448" ht="15.75" customHeight="1">
      <c r="A448" s="19"/>
      <c r="B448" s="35" t="str">
        <f>"CRS25BT144A00448"</f>
        <v>CRS25BT144A00448</v>
      </c>
      <c r="C448" s="45">
        <v>45944.0</v>
      </c>
      <c r="D448" s="35" t="s">
        <v>61</v>
      </c>
      <c r="E448" s="35" t="s">
        <v>37</v>
      </c>
      <c r="F448" s="35">
        <v>454.0</v>
      </c>
      <c r="G448" s="35">
        <v>3.0</v>
      </c>
      <c r="H448" s="35">
        <v>454.738464355469</v>
      </c>
      <c r="I448" s="35">
        <v>11.2723274230957</v>
      </c>
      <c r="J448" s="35">
        <v>49.7851638793945</v>
      </c>
      <c r="K448" s="35">
        <v>10.8250331878662</v>
      </c>
      <c r="L448" s="35">
        <v>42.0080413818359</v>
      </c>
      <c r="M448" s="35">
        <v>0.810304343700409</v>
      </c>
      <c r="N448" s="35">
        <v>22.123010635376</v>
      </c>
      <c r="O448" s="35">
        <v>21.7614154815674</v>
      </c>
      <c r="P448" s="35">
        <v>22.375</v>
      </c>
      <c r="Q448" s="35">
        <v>0.563479781150818</v>
      </c>
      <c r="R448" s="35">
        <v>999.444396972656</v>
      </c>
      <c r="S448" s="35">
        <v>352.073974609375</v>
      </c>
      <c r="T448" s="47"/>
      <c r="U448" s="47"/>
      <c r="V448" s="19"/>
      <c r="W448" s="19"/>
      <c r="X448" s="19"/>
      <c r="Y448" s="19"/>
      <c r="Z448" s="19"/>
      <c r="AA448" s="19"/>
    </row>
    <row r="449" ht="15.75" customHeight="1">
      <c r="A449" s="19"/>
      <c r="B449" s="35" t="str">
        <f>"CRS25BT144A00449"</f>
        <v>CRS25BT144A00449</v>
      </c>
      <c r="C449" s="45">
        <v>45945.0</v>
      </c>
      <c r="D449" s="46">
        <v>1.7361111111111112E-4</v>
      </c>
      <c r="E449" s="35" t="s">
        <v>37</v>
      </c>
      <c r="F449" s="35">
        <v>460.0</v>
      </c>
      <c r="G449" s="35">
        <v>3.0</v>
      </c>
      <c r="H449" s="35">
        <v>460.464141845703</v>
      </c>
      <c r="I449" s="35">
        <v>11.2680149078369</v>
      </c>
      <c r="J449" s="35">
        <v>49.7738609313965</v>
      </c>
      <c r="K449" s="35">
        <v>10.801157951355</v>
      </c>
      <c r="L449" s="35">
        <v>42.6310005187988</v>
      </c>
      <c r="M449" s="35">
        <v>0.821007430553436</v>
      </c>
      <c r="N449" s="35">
        <v>22.4015636444092</v>
      </c>
      <c r="O449" s="35">
        <v>21.7597999572754</v>
      </c>
      <c r="P449" s="35">
        <v>22.375</v>
      </c>
      <c r="Q449" s="35">
        <v>0.440769493579865</v>
      </c>
      <c r="R449" s="35">
        <v>999.480895996094</v>
      </c>
      <c r="S449" s="35">
        <v>351.879547119141</v>
      </c>
      <c r="T449" s="47"/>
      <c r="U449" s="47"/>
      <c r="V449" s="19"/>
      <c r="W449" s="19"/>
      <c r="X449" s="19"/>
      <c r="Y449" s="19"/>
      <c r="Z449" s="19"/>
      <c r="AA449" s="19"/>
    </row>
    <row r="450" ht="15.75" customHeight="1">
      <c r="A450" s="19"/>
      <c r="B450" s="35" t="str">
        <f>"CRS25BT144A00450"</f>
        <v>CRS25BT144A00450</v>
      </c>
      <c r="C450" s="45">
        <v>45944.0</v>
      </c>
      <c r="D450" s="46">
        <v>0.9809490740740742</v>
      </c>
      <c r="E450" s="35" t="s">
        <v>37</v>
      </c>
      <c r="F450" s="35">
        <v>450.0</v>
      </c>
      <c r="G450" s="35">
        <v>3.0</v>
      </c>
      <c r="H450" s="35">
        <v>450.119506835937</v>
      </c>
      <c r="I450" s="35">
        <v>11.3134450912476</v>
      </c>
      <c r="J450" s="35">
        <v>49.7186164855957</v>
      </c>
      <c r="K450" s="35">
        <v>10.7527351379395</v>
      </c>
      <c r="L450" s="35">
        <v>41.8609352111816</v>
      </c>
      <c r="M450" s="35">
        <v>0.800228357315063</v>
      </c>
      <c r="N450" s="35">
        <v>21.8982982635498</v>
      </c>
      <c r="O450" s="35">
        <v>21.4509925842285</v>
      </c>
      <c r="P450" s="35">
        <v>22.1875</v>
      </c>
      <c r="Q450" s="35">
        <v>0.512021899223328</v>
      </c>
      <c r="R450" s="35">
        <v>999.489135742188</v>
      </c>
      <c r="S450" s="35">
        <v>359.393524169922</v>
      </c>
      <c r="T450" s="47"/>
      <c r="U450" s="47"/>
      <c r="V450" s="19"/>
      <c r="W450" s="19"/>
      <c r="X450" s="19"/>
      <c r="Y450" s="19"/>
      <c r="Z450" s="19"/>
      <c r="AA450" s="19"/>
    </row>
    <row r="451" ht="15.75" customHeight="1">
      <c r="A451" s="19"/>
      <c r="B451" s="35" t="str">
        <f>"CRS25BT144A00451"</f>
        <v>CRS25BT144A00451</v>
      </c>
      <c r="C451" s="45">
        <v>45944.0</v>
      </c>
      <c r="D451" s="46">
        <v>0.997013888888889</v>
      </c>
      <c r="E451" s="35" t="s">
        <v>37</v>
      </c>
      <c r="F451" s="35">
        <v>458.0</v>
      </c>
      <c r="G451" s="35">
        <v>3.0</v>
      </c>
      <c r="H451" s="35">
        <v>458.579284667969</v>
      </c>
      <c r="I451" s="35">
        <v>11.2090492248535</v>
      </c>
      <c r="J451" s="35">
        <v>49.6852111816406</v>
      </c>
      <c r="K451" s="35">
        <v>10.7067012786865</v>
      </c>
      <c r="L451" s="35">
        <v>42.8310508728027</v>
      </c>
      <c r="M451" s="35">
        <v>0.823414504528046</v>
      </c>
      <c r="N451" s="35">
        <v>22.3098659515381</v>
      </c>
      <c r="O451" s="35">
        <v>21.6862735748291</v>
      </c>
      <c r="P451" s="35">
        <v>22.375</v>
      </c>
      <c r="Q451" s="35">
        <v>0.458712458610535</v>
      </c>
      <c r="R451" s="35">
        <v>1000.10711669922</v>
      </c>
      <c r="S451" s="35">
        <v>353.704620361328</v>
      </c>
      <c r="T451" s="47"/>
      <c r="U451" s="47"/>
      <c r="V451" s="19"/>
      <c r="W451" s="19"/>
      <c r="X451" s="19"/>
      <c r="Y451" s="19"/>
      <c r="Z451" s="19"/>
      <c r="AA451" s="19"/>
    </row>
    <row r="452" ht="15.75" customHeight="1">
      <c r="A452" s="19"/>
      <c r="B452" s="35" t="str">
        <f>"CRS25BT144A00452"</f>
        <v>CRS25BT144A00452</v>
      </c>
      <c r="C452" s="45">
        <v>45944.0</v>
      </c>
      <c r="D452" s="46">
        <v>0.9839699074074074</v>
      </c>
      <c r="E452" s="35" t="s">
        <v>37</v>
      </c>
      <c r="F452" s="35">
        <v>454.0</v>
      </c>
      <c r="G452" s="35">
        <v>3.0</v>
      </c>
      <c r="H452" s="35">
        <v>454.657501220703</v>
      </c>
      <c r="I452" s="35">
        <v>11.2680702209473</v>
      </c>
      <c r="J452" s="35">
        <v>49.7159385681152</v>
      </c>
      <c r="K452" s="35">
        <v>10.7168397903442</v>
      </c>
      <c r="L452" s="35">
        <v>42.4245872497559</v>
      </c>
      <c r="M452" s="35">
        <v>0.811594665050507</v>
      </c>
      <c r="N452" s="35">
        <v>22.1190700531006</v>
      </c>
      <c r="O452" s="35">
        <v>21.529411315918</v>
      </c>
      <c r="P452" s="35">
        <v>22.25</v>
      </c>
      <c r="Q452" s="35">
        <v>0.465942978858948</v>
      </c>
      <c r="R452" s="35">
        <v>999.501098632813</v>
      </c>
      <c r="S452" s="35">
        <v>303.861663818359</v>
      </c>
      <c r="T452" s="47"/>
      <c r="U452" s="47"/>
      <c r="V452" s="19"/>
      <c r="W452" s="19"/>
      <c r="X452" s="19"/>
      <c r="Y452" s="19"/>
      <c r="Z452" s="19"/>
      <c r="AA452" s="19"/>
    </row>
    <row r="453" ht="15.75" customHeight="1">
      <c r="A453" s="19"/>
      <c r="B453" s="35" t="str">
        <f>"CRS25BT144A00453"</f>
        <v>CRS25BT144A00453</v>
      </c>
      <c r="C453" s="45">
        <v>45944.0</v>
      </c>
      <c r="D453" s="46">
        <v>0.9944907407407407</v>
      </c>
      <c r="E453" s="35" t="s">
        <v>37</v>
      </c>
      <c r="F453" s="35">
        <v>457.0</v>
      </c>
      <c r="G453" s="35">
        <v>3.0</v>
      </c>
      <c r="H453" s="35">
        <v>457.20947265625</v>
      </c>
      <c r="I453" s="35">
        <v>11.2660856246948</v>
      </c>
      <c r="J453" s="35">
        <v>49.7307319641113</v>
      </c>
      <c r="K453" s="35">
        <v>10.7236356735229</v>
      </c>
      <c r="L453" s="35">
        <v>42.6356735229492</v>
      </c>
      <c r="M453" s="35">
        <v>0.816051065921783</v>
      </c>
      <c r="N453" s="35">
        <v>22.2432250976562</v>
      </c>
      <c r="O453" s="35">
        <v>21.6626529693604</v>
      </c>
      <c r="P453" s="35">
        <v>22.3125</v>
      </c>
      <c r="Q453" s="35">
        <v>0.421798825263977</v>
      </c>
      <c r="R453" s="35">
        <v>999.513916015625</v>
      </c>
      <c r="S453" s="35">
        <v>335.411102294922</v>
      </c>
      <c r="T453" s="47"/>
      <c r="U453" s="47"/>
      <c r="V453" s="19"/>
      <c r="W453" s="19"/>
      <c r="X453" s="19"/>
      <c r="Y453" s="19"/>
      <c r="Z453" s="19"/>
      <c r="AA453" s="19"/>
    </row>
    <row r="454" ht="15.75" customHeight="1">
      <c r="A454" s="19"/>
      <c r="B454" s="35" t="str">
        <f>"CRS25BT144A00454"</f>
        <v>CRS25BT144A00454</v>
      </c>
      <c r="C454" s="45">
        <v>45945.0</v>
      </c>
      <c r="D454" s="46">
        <v>0.09304398148148148</v>
      </c>
      <c r="E454" s="35" t="s">
        <v>37</v>
      </c>
      <c r="F454" s="35">
        <v>286.0</v>
      </c>
      <c r="G454" s="35">
        <v>1.0</v>
      </c>
      <c r="H454" s="35">
        <v>286.079162597656</v>
      </c>
      <c r="I454" s="35">
        <v>11.2453927993774</v>
      </c>
      <c r="J454" s="35">
        <v>33.5741424560547</v>
      </c>
      <c r="K454" s="35">
        <v>10.51416015625</v>
      </c>
      <c r="L454" s="35">
        <v>27.2089405059814</v>
      </c>
      <c r="M454" s="35">
        <v>0.757716357707977</v>
      </c>
      <c r="N454" s="35">
        <v>13.9177408218384</v>
      </c>
      <c r="O454" s="35">
        <v>23.1176471710205</v>
      </c>
      <c r="P454" s="35">
        <v>23.875</v>
      </c>
      <c r="Q454" s="35">
        <v>0.664792537689209</v>
      </c>
      <c r="R454" s="35">
        <v>998.68017578125</v>
      </c>
      <c r="S454" s="35">
        <v>161.104568481445</v>
      </c>
      <c r="T454" s="47"/>
      <c r="U454" s="47"/>
      <c r="V454" s="19"/>
      <c r="W454" s="19"/>
      <c r="X454" s="19"/>
      <c r="Y454" s="19"/>
      <c r="Z454" s="19"/>
      <c r="AA454" s="19"/>
    </row>
    <row r="455" ht="15.75" customHeight="1">
      <c r="A455" s="19"/>
      <c r="B455" s="35" t="str">
        <f>"CRS25BT144A00455"</f>
        <v>CRS25BT144A00455</v>
      </c>
      <c r="C455" s="45">
        <v>45944.0</v>
      </c>
      <c r="D455" s="46">
        <v>0.9787037037037036</v>
      </c>
      <c r="E455" s="35" t="s">
        <v>37</v>
      </c>
      <c r="F455" s="35">
        <v>455.0</v>
      </c>
      <c r="G455" s="35">
        <v>3.0</v>
      </c>
      <c r="H455" s="35">
        <v>455.457366943359</v>
      </c>
      <c r="I455" s="35">
        <v>11.2545680999756</v>
      </c>
      <c r="J455" s="35">
        <v>49.7508888244629</v>
      </c>
      <c r="K455" s="35">
        <v>10.827615737915</v>
      </c>
      <c r="L455" s="35">
        <v>42.0644187927246</v>
      </c>
      <c r="M455" s="35">
        <v>0.81342601776123</v>
      </c>
      <c r="N455" s="35">
        <v>22.1579837799072</v>
      </c>
      <c r="O455" s="35">
        <v>21.4510955810547</v>
      </c>
      <c r="P455" s="35">
        <v>22.1875</v>
      </c>
      <c r="Q455" s="35">
        <v>0.618168950080872</v>
      </c>
      <c r="R455" s="35">
        <v>999.56787109375</v>
      </c>
      <c r="S455" s="35">
        <v>314.126647949219</v>
      </c>
      <c r="T455" s="47"/>
      <c r="U455" s="47"/>
      <c r="V455" s="19"/>
      <c r="W455" s="19"/>
      <c r="X455" s="19"/>
      <c r="Y455" s="19"/>
      <c r="Z455" s="19"/>
      <c r="AA455" s="19"/>
    </row>
    <row r="456" ht="15.75" customHeight="1">
      <c r="A456" s="19"/>
      <c r="B456" s="35" t="str">
        <f>"CRS25BT144A00456"</f>
        <v>CRS25BT144A00456</v>
      </c>
      <c r="C456" s="45">
        <v>45944.0</v>
      </c>
      <c r="D456" s="46">
        <v>0.9924884259259259</v>
      </c>
      <c r="E456" s="35" t="s">
        <v>37</v>
      </c>
      <c r="F456" s="35">
        <v>463.0</v>
      </c>
      <c r="G456" s="35">
        <v>3.0</v>
      </c>
      <c r="H456" s="35">
        <v>463.148193359375</v>
      </c>
      <c r="I456" s="35">
        <v>11.2710943222046</v>
      </c>
      <c r="J456" s="35">
        <v>49.7060203552246</v>
      </c>
      <c r="K456" s="35">
        <v>10.7930641174316</v>
      </c>
      <c r="L456" s="35">
        <v>42.9116477966309</v>
      </c>
      <c r="M456" s="35">
        <v>0.826694190502167</v>
      </c>
      <c r="N456" s="35">
        <v>22.5321426391602</v>
      </c>
      <c r="O456" s="35">
        <v>21.6078433990479</v>
      </c>
      <c r="P456" s="35">
        <v>22.3125</v>
      </c>
      <c r="Q456" s="35">
        <v>0.401712775230408</v>
      </c>
      <c r="R456" s="35">
        <v>1000.18786621094</v>
      </c>
      <c r="S456" s="35">
        <v>320.441864013672</v>
      </c>
      <c r="T456" s="47"/>
      <c r="U456" s="47"/>
      <c r="V456" s="19"/>
      <c r="W456" s="19"/>
      <c r="X456" s="19"/>
      <c r="Y456" s="19"/>
      <c r="Z456" s="19"/>
      <c r="AA456" s="19"/>
    </row>
    <row r="457" ht="15.75" customHeight="1">
      <c r="A457" s="19"/>
      <c r="B457" s="35" t="str">
        <f>"crs25bt144A00457"</f>
        <v>crs25bt144A00457</v>
      </c>
      <c r="C457" s="45">
        <v>45945.0</v>
      </c>
      <c r="D457" s="46">
        <v>0.8490393518518519</v>
      </c>
      <c r="E457" s="35" t="s">
        <v>37</v>
      </c>
      <c r="F457" s="35">
        <v>454.0</v>
      </c>
      <c r="G457" s="35">
        <v>3.0</v>
      </c>
      <c r="H457" s="35">
        <v>454.757385253906</v>
      </c>
      <c r="I457" s="35">
        <v>11.2254219055176</v>
      </c>
      <c r="J457" s="35">
        <v>49.8534927368164</v>
      </c>
      <c r="K457" s="35">
        <v>10.7752275466919</v>
      </c>
      <c r="L457" s="35">
        <v>42.2039680480957</v>
      </c>
      <c r="M457" s="35">
        <v>0.812608778476715</v>
      </c>
      <c r="N457" s="35">
        <v>22.123929977417</v>
      </c>
      <c r="O457" s="35">
        <v>22.448299407959</v>
      </c>
      <c r="P457" s="35">
        <v>22.8125</v>
      </c>
      <c r="Q457" s="35">
        <v>0.572018086910248</v>
      </c>
      <c r="R457" s="35">
        <v>999.217712402344</v>
      </c>
      <c r="S457" s="35">
        <v>344.805999755859</v>
      </c>
      <c r="T457" s="47"/>
      <c r="U457" s="47"/>
      <c r="V457" s="19"/>
      <c r="W457" s="19"/>
      <c r="X457" s="19"/>
      <c r="Y457" s="19"/>
      <c r="Z457" s="19"/>
      <c r="AA457" s="19"/>
    </row>
    <row r="458" ht="15.75" customHeight="1">
      <c r="A458" s="19"/>
      <c r="B458" s="35" t="str">
        <f>"CRS25BT144A00458"</f>
        <v>CRS25BT144A00458</v>
      </c>
      <c r="C458" s="45">
        <v>45945.0</v>
      </c>
      <c r="D458" s="46">
        <v>0.0046875</v>
      </c>
      <c r="E458" s="35" t="s">
        <v>37</v>
      </c>
      <c r="F458" s="35">
        <v>451.0</v>
      </c>
      <c r="G458" s="35">
        <v>3.0</v>
      </c>
      <c r="H458" s="35">
        <v>451.867401123047</v>
      </c>
      <c r="I458" s="35">
        <v>11.3187799453735</v>
      </c>
      <c r="J458" s="35">
        <v>49.7221031188965</v>
      </c>
      <c r="K458" s="35">
        <v>10.7456817626953</v>
      </c>
      <c r="L458" s="35">
        <v>42.0510673522949</v>
      </c>
      <c r="M458" s="35">
        <v>0.802900850772858</v>
      </c>
      <c r="N458" s="35">
        <v>21.9833316802979</v>
      </c>
      <c r="O458" s="35">
        <v>21.8234519958496</v>
      </c>
      <c r="P458" s="35">
        <v>22.4375</v>
      </c>
      <c r="Q458" s="35">
        <v>0.610742449760437</v>
      </c>
      <c r="R458" s="35">
        <v>1000.16882324219</v>
      </c>
      <c r="S458" s="35">
        <v>307.578033447266</v>
      </c>
      <c r="T458" s="47"/>
      <c r="U458" s="47"/>
      <c r="V458" s="19"/>
      <c r="W458" s="19"/>
      <c r="X458" s="19"/>
      <c r="Y458" s="19"/>
      <c r="Z458" s="19"/>
      <c r="AA458" s="19"/>
    </row>
    <row r="459" ht="15.75" customHeight="1">
      <c r="A459" s="19"/>
      <c r="B459" s="35" t="str">
        <f>"CRS25BT144A00459"</f>
        <v>CRS25BT144A00459</v>
      </c>
      <c r="C459" s="45">
        <v>45944.0</v>
      </c>
      <c r="D459" s="46">
        <v>0.9654282407407407</v>
      </c>
      <c r="E459" s="35" t="s">
        <v>37</v>
      </c>
      <c r="F459" s="35">
        <v>456.0</v>
      </c>
      <c r="G459" s="35">
        <v>3.0</v>
      </c>
      <c r="H459" s="35">
        <v>456.463439941406</v>
      </c>
      <c r="I459" s="35">
        <v>11.274073600769</v>
      </c>
      <c r="J459" s="35">
        <v>49.8003273010254</v>
      </c>
      <c r="K459" s="35">
        <v>10.6481742858887</v>
      </c>
      <c r="L459" s="35">
        <v>42.8677635192871</v>
      </c>
      <c r="M459" s="35">
        <v>0.813004493713379</v>
      </c>
      <c r="N459" s="35">
        <v>22.2069301605225</v>
      </c>
      <c r="O459" s="35">
        <v>21.3921566009521</v>
      </c>
      <c r="P459" s="35">
        <v>22.1875</v>
      </c>
      <c r="Q459" s="35">
        <v>0.417046666145325</v>
      </c>
      <c r="R459" s="35">
        <v>999.488525390625</v>
      </c>
      <c r="S459" s="35">
        <v>297.200225830078</v>
      </c>
      <c r="T459" s="47"/>
      <c r="U459" s="47"/>
      <c r="V459" s="19"/>
      <c r="W459" s="19"/>
      <c r="X459" s="19"/>
      <c r="Y459" s="19"/>
      <c r="Z459" s="19"/>
      <c r="AA459" s="19"/>
    </row>
    <row r="460" ht="15.75" customHeight="1">
      <c r="A460" s="19"/>
      <c r="B460" s="35" t="str">
        <f>"CRS25BT144A00460"</f>
        <v>CRS25BT144A00460</v>
      </c>
      <c r="C460" s="45">
        <v>45944.0</v>
      </c>
      <c r="D460" s="46">
        <v>0.979386574074074</v>
      </c>
      <c r="E460" s="35" t="s">
        <v>37</v>
      </c>
      <c r="F460" s="35">
        <v>454.0</v>
      </c>
      <c r="G460" s="35">
        <v>3.0</v>
      </c>
      <c r="H460" s="35">
        <v>454.692169189453</v>
      </c>
      <c r="I460" s="35">
        <v>11.2480764389038</v>
      </c>
      <c r="J460" s="35">
        <v>49.7170524597168</v>
      </c>
      <c r="K460" s="35">
        <v>10.7678909301758</v>
      </c>
      <c r="L460" s="35">
        <v>42.2266693115234</v>
      </c>
      <c r="M460" s="35">
        <v>0.813081085681915</v>
      </c>
      <c r="N460" s="35">
        <v>22.1207580566406</v>
      </c>
      <c r="O460" s="35">
        <v>21.3926162719727</v>
      </c>
      <c r="P460" s="35">
        <v>22.1875</v>
      </c>
      <c r="Q460" s="35">
        <v>0.446141481399536</v>
      </c>
      <c r="R460" s="35">
        <v>999.512023925781</v>
      </c>
      <c r="S460" s="35">
        <v>378.850952148438</v>
      </c>
      <c r="T460" s="47"/>
      <c r="U460" s="47"/>
      <c r="V460" s="19"/>
      <c r="W460" s="19"/>
      <c r="X460" s="19"/>
      <c r="Y460" s="19"/>
      <c r="Z460" s="19"/>
      <c r="AA460" s="19"/>
    </row>
    <row r="461" ht="15.75" customHeight="1">
      <c r="A461" s="19"/>
      <c r="B461" s="35" t="str">
        <f>"crs25bt144A00461"</f>
        <v>crs25bt144A00461</v>
      </c>
      <c r="C461" s="45">
        <v>45945.0</v>
      </c>
      <c r="D461" s="46">
        <v>0.837650462962963</v>
      </c>
      <c r="E461" s="35" t="s">
        <v>37</v>
      </c>
      <c r="F461" s="35">
        <v>289.0</v>
      </c>
      <c r="G461" s="35">
        <v>1.0</v>
      </c>
      <c r="H461" s="35">
        <v>289.424011230469</v>
      </c>
      <c r="I461" s="35">
        <v>11.2392654418945</v>
      </c>
      <c r="J461" s="35">
        <v>33.6601066589355</v>
      </c>
      <c r="K461" s="35">
        <v>10.402795791626</v>
      </c>
      <c r="L461" s="35">
        <v>27.8217506408691</v>
      </c>
      <c r="M461" s="35">
        <v>0.765034735202789</v>
      </c>
      <c r="N461" s="35">
        <v>14.0804672241211</v>
      </c>
      <c r="O461" s="35">
        <v>22.3921566009521</v>
      </c>
      <c r="P461" s="35">
        <v>22.8125</v>
      </c>
      <c r="Q461" s="35">
        <v>0.409476935863495</v>
      </c>
      <c r="R461" s="35">
        <v>999.582641601563</v>
      </c>
      <c r="S461" s="35">
        <v>163.801284790039</v>
      </c>
      <c r="T461" s="47"/>
      <c r="U461" s="47"/>
      <c r="V461" s="19"/>
      <c r="W461" s="19"/>
      <c r="X461" s="19"/>
      <c r="Y461" s="19"/>
      <c r="Z461" s="19"/>
      <c r="AA461" s="19"/>
    </row>
    <row r="462" ht="15.75" customHeight="1">
      <c r="A462" s="19"/>
      <c r="B462" s="35" t="str">
        <f>"CRS25BT144A00462"</f>
        <v>CRS25BT144A00462</v>
      </c>
      <c r="C462" s="45">
        <v>45944.0</v>
      </c>
      <c r="D462" s="46">
        <v>0.9890162037037037</v>
      </c>
      <c r="E462" s="35" t="s">
        <v>37</v>
      </c>
      <c r="F462" s="35">
        <v>450.0</v>
      </c>
      <c r="G462" s="35">
        <v>3.0</v>
      </c>
      <c r="H462" s="35">
        <v>450.114593505859</v>
      </c>
      <c r="I462" s="35">
        <v>11.3076105117798</v>
      </c>
      <c r="J462" s="35">
        <v>49.7836036682129</v>
      </c>
      <c r="K462" s="35">
        <v>10.7810382843018</v>
      </c>
      <c r="L462" s="35">
        <v>41.7505798339844</v>
      </c>
      <c r="M462" s="35">
        <v>0.799587368965149</v>
      </c>
      <c r="N462" s="35">
        <v>21.8980579376221</v>
      </c>
      <c r="O462" s="35">
        <v>21.6078433990479</v>
      </c>
      <c r="P462" s="35">
        <v>22.25</v>
      </c>
      <c r="Q462" s="35">
        <v>0.721739113330841</v>
      </c>
      <c r="R462" s="35">
        <v>999.466491699219</v>
      </c>
      <c r="S462" s="35">
        <v>329.485565185547</v>
      </c>
      <c r="T462" s="47"/>
      <c r="U462" s="47"/>
      <c r="V462" s="19"/>
      <c r="W462" s="19"/>
      <c r="X462" s="19"/>
      <c r="Y462" s="19"/>
      <c r="Z462" s="19"/>
      <c r="AA462" s="19"/>
    </row>
    <row r="463" ht="15.75" customHeight="1">
      <c r="A463" s="19"/>
      <c r="B463" s="35" t="str">
        <f>"crs25bt144A00463"</f>
        <v>crs25bt144A00463</v>
      </c>
      <c r="C463" s="45">
        <v>45945.0</v>
      </c>
      <c r="D463" s="46">
        <v>0.8458101851851851</v>
      </c>
      <c r="E463" s="35" t="s">
        <v>37</v>
      </c>
      <c r="F463" s="35">
        <v>457.0</v>
      </c>
      <c r="G463" s="35">
        <v>3.0</v>
      </c>
      <c r="H463" s="35">
        <v>457.924926757813</v>
      </c>
      <c r="I463" s="35">
        <v>11.1787977218628</v>
      </c>
      <c r="J463" s="35">
        <v>49.8563957214355</v>
      </c>
      <c r="K463" s="35">
        <v>10.9172677993774</v>
      </c>
      <c r="L463" s="35">
        <v>41.945011138916</v>
      </c>
      <c r="M463" s="35">
        <v>0.821633815765381</v>
      </c>
      <c r="N463" s="35">
        <v>22.2780303955078</v>
      </c>
      <c r="O463" s="35">
        <v>22.3921566009521</v>
      </c>
      <c r="P463" s="35">
        <v>22.8125</v>
      </c>
      <c r="Q463" s="35">
        <v>1.10197567939758</v>
      </c>
      <c r="R463" s="35">
        <v>999.202453613281</v>
      </c>
      <c r="S463" s="35">
        <v>371.387908935547</v>
      </c>
      <c r="T463" s="47"/>
      <c r="U463" s="47"/>
      <c r="V463" s="19"/>
      <c r="W463" s="19"/>
      <c r="X463" s="19"/>
      <c r="Y463" s="19"/>
      <c r="Z463" s="19"/>
      <c r="AA463" s="19"/>
    </row>
    <row r="464" ht="15.75" customHeight="1">
      <c r="A464" s="19"/>
      <c r="B464" s="35" t="str">
        <f>"CRS25BT144a00464"</f>
        <v>CRS25BT144a00464</v>
      </c>
      <c r="C464" s="45">
        <v>45945.0</v>
      </c>
      <c r="D464" s="46">
        <v>0.8246527777777778</v>
      </c>
      <c r="E464" s="35" t="s">
        <v>37</v>
      </c>
      <c r="F464" s="35">
        <v>453.0</v>
      </c>
      <c r="G464" s="35">
        <v>3.0</v>
      </c>
      <c r="H464" s="35">
        <v>453.345001220703</v>
      </c>
      <c r="I464" s="35">
        <v>11.2539510726929</v>
      </c>
      <c r="J464" s="35">
        <v>49.9143295288086</v>
      </c>
      <c r="K464" s="35">
        <v>10.742790222168</v>
      </c>
      <c r="L464" s="35">
        <v>42.1999320983887</v>
      </c>
      <c r="M464" s="35">
        <v>0.80704653263092</v>
      </c>
      <c r="N464" s="35">
        <v>22.0552177429199</v>
      </c>
      <c r="O464" s="35">
        <v>22.4362735748291</v>
      </c>
      <c r="P464" s="35">
        <v>22.875</v>
      </c>
      <c r="Q464" s="35">
        <v>0.553698778152466</v>
      </c>
      <c r="R464" s="35">
        <v>999.792602539063</v>
      </c>
      <c r="S464" s="35">
        <v>361.207122802734</v>
      </c>
      <c r="T464" s="47"/>
      <c r="U464" s="47"/>
      <c r="V464" s="19"/>
      <c r="W464" s="19"/>
      <c r="X464" s="19"/>
      <c r="Y464" s="19"/>
      <c r="Z464" s="19"/>
      <c r="AA464" s="19"/>
    </row>
    <row r="465" ht="15.75" customHeight="1">
      <c r="A465" s="19"/>
      <c r="B465" s="50" t="s">
        <v>62</v>
      </c>
      <c r="C465" s="45">
        <v>45951.0</v>
      </c>
      <c r="D465" s="46">
        <v>0.8193981481481482</v>
      </c>
      <c r="E465" s="35" t="s">
        <v>37</v>
      </c>
      <c r="F465" s="35">
        <v>449.0</v>
      </c>
      <c r="G465" s="35">
        <v>3.0</v>
      </c>
      <c r="H465" s="35">
        <v>449.863342285156</v>
      </c>
      <c r="I465" s="35">
        <v>11.2318105697632</v>
      </c>
      <c r="J465" s="35">
        <v>49.8262023925781</v>
      </c>
      <c r="K465" s="35">
        <v>10.7558784484863</v>
      </c>
      <c r="L465" s="35">
        <v>41.8248825073242</v>
      </c>
      <c r="M465" s="35">
        <v>0.80384635925293</v>
      </c>
      <c r="N465" s="35">
        <v>21.885835647583</v>
      </c>
      <c r="O465" s="35">
        <v>19.90625</v>
      </c>
      <c r="P465" s="35">
        <v>19.8125</v>
      </c>
      <c r="Q465" s="35">
        <v>0.580599784851074</v>
      </c>
      <c r="R465" s="35">
        <v>1000.9052734375</v>
      </c>
      <c r="S465" s="35">
        <v>300.977966308594</v>
      </c>
      <c r="T465" s="47"/>
      <c r="U465" s="47"/>
      <c r="V465" s="19"/>
      <c r="W465" s="19"/>
      <c r="X465" s="19"/>
      <c r="Y465" s="19"/>
      <c r="Z465" s="19"/>
      <c r="AA465" s="19"/>
    </row>
    <row r="466" ht="15.75" customHeight="1">
      <c r="A466" s="19"/>
      <c r="B466" s="50" t="s">
        <v>63</v>
      </c>
      <c r="C466" s="45">
        <v>45951.0</v>
      </c>
      <c r="D466" s="46">
        <v>0.8132175925925926</v>
      </c>
      <c r="E466" s="35" t="s">
        <v>37</v>
      </c>
      <c r="F466" s="35">
        <v>439.0</v>
      </c>
      <c r="G466" s="35">
        <v>3.0</v>
      </c>
      <c r="H466" s="35">
        <v>439.208709716797</v>
      </c>
      <c r="I466" s="35">
        <v>11.2720003128052</v>
      </c>
      <c r="J466" s="35">
        <v>49.8280181884766</v>
      </c>
      <c r="K466" s="35">
        <v>10.6392059326172</v>
      </c>
      <c r="L466" s="35">
        <v>41.282096862793</v>
      </c>
      <c r="M466" s="35">
        <v>0.781981229782104</v>
      </c>
      <c r="N466" s="35">
        <v>21.3674869537354</v>
      </c>
      <c r="O466" s="35">
        <v>19.9402770996094</v>
      </c>
      <c r="P466" s="35">
        <v>19.8125</v>
      </c>
      <c r="Q466" s="35">
        <v>0.533230423927307</v>
      </c>
      <c r="R466" s="35">
        <v>999.902465820313</v>
      </c>
      <c r="S466" s="35">
        <v>371.910095214844</v>
      </c>
      <c r="T466" s="47"/>
      <c r="U466" s="47"/>
      <c r="V466" s="19"/>
      <c r="W466" s="19"/>
      <c r="X466" s="19"/>
      <c r="Y466" s="19"/>
      <c r="Z466" s="19"/>
      <c r="AA466" s="19"/>
    </row>
    <row r="467" ht="15.75" customHeight="1">
      <c r="A467" s="19"/>
      <c r="B467" s="50" t="s">
        <v>64</v>
      </c>
      <c r="C467" s="45">
        <v>45951.0</v>
      </c>
      <c r="D467" s="46">
        <v>0.8127546296296296</v>
      </c>
      <c r="E467" s="35" t="s">
        <v>37</v>
      </c>
      <c r="F467" s="35">
        <v>450.0</v>
      </c>
      <c r="G467" s="35">
        <v>3.0</v>
      </c>
      <c r="H467" s="35">
        <v>450.175842285156</v>
      </c>
      <c r="I467" s="35">
        <v>11.2588348388672</v>
      </c>
      <c r="J467" s="35">
        <v>49.8222122192383</v>
      </c>
      <c r="K467" s="35">
        <v>10.6559276580811</v>
      </c>
      <c r="L467" s="35">
        <v>42.2465209960938</v>
      </c>
      <c r="M467" s="35">
        <v>0.802538216114044</v>
      </c>
      <c r="N467" s="35">
        <v>21.9010391235352</v>
      </c>
      <c r="O467" s="35">
        <v>19.9313716888428</v>
      </c>
      <c r="P467" s="35">
        <v>19.8125</v>
      </c>
      <c r="Q467" s="35">
        <v>0.409893095493317</v>
      </c>
      <c r="R467" s="35">
        <v>999.950256347656</v>
      </c>
      <c r="S467" s="35">
        <v>400.637237548828</v>
      </c>
      <c r="T467" s="47"/>
      <c r="U467" s="47"/>
      <c r="V467" s="19"/>
      <c r="W467" s="19"/>
      <c r="X467" s="19"/>
      <c r="Y467" s="19"/>
      <c r="Z467" s="19"/>
      <c r="AA467" s="19"/>
    </row>
    <row r="468" ht="15.75" customHeight="1">
      <c r="A468" s="19"/>
      <c r="B468" s="35" t="str">
        <f>"CRS25BT144A00476"</f>
        <v>CRS25BT144A00476</v>
      </c>
      <c r="C468" s="45">
        <v>45945.0</v>
      </c>
      <c r="D468" s="46">
        <v>0.09040509259259259</v>
      </c>
      <c r="E468" s="35" t="s">
        <v>37</v>
      </c>
      <c r="F468" s="35">
        <v>455.0</v>
      </c>
      <c r="G468" s="35">
        <v>3.0</v>
      </c>
      <c r="H468" s="35">
        <v>455.768127441406</v>
      </c>
      <c r="I468" s="35">
        <v>11.2717409133911</v>
      </c>
      <c r="J468" s="35">
        <v>49.6540870666504</v>
      </c>
      <c r="K468" s="35">
        <v>10.716160774231</v>
      </c>
      <c r="L468" s="35">
        <v>42.5309181213379</v>
      </c>
      <c r="M468" s="35">
        <v>0.814325332641602</v>
      </c>
      <c r="N468" s="35">
        <v>22.1731033325195</v>
      </c>
      <c r="O468" s="35">
        <v>23.0784320831299</v>
      </c>
      <c r="P468" s="35">
        <v>23.8125</v>
      </c>
      <c r="Q468" s="35">
        <v>0.464149206876755</v>
      </c>
      <c r="R468" s="35">
        <v>998.919494628906</v>
      </c>
      <c r="S468" s="35">
        <v>347.683776855469</v>
      </c>
      <c r="T468" s="47"/>
      <c r="U468" s="47"/>
      <c r="V468" s="19"/>
      <c r="W468" s="19"/>
      <c r="X468" s="19"/>
      <c r="Y468" s="19"/>
      <c r="Z468" s="19"/>
      <c r="AA468" s="19"/>
    </row>
    <row r="469" ht="15.75" customHeight="1">
      <c r="A469" s="19"/>
      <c r="B469" s="35" t="str">
        <f>"crs25bt144A00477"</f>
        <v>crs25bt144A00477</v>
      </c>
      <c r="C469" s="45">
        <v>45945.0</v>
      </c>
      <c r="D469" s="46">
        <v>0.8061574074074075</v>
      </c>
      <c r="E469" s="35" t="s">
        <v>37</v>
      </c>
      <c r="F469" s="35">
        <v>462.0</v>
      </c>
      <c r="G469" s="35">
        <v>3.0</v>
      </c>
      <c r="H469" s="35">
        <v>462.128723144531</v>
      </c>
      <c r="I469" s="35">
        <v>11.2385187149048</v>
      </c>
      <c r="J469" s="35">
        <v>49.8585891723633</v>
      </c>
      <c r="K469" s="35">
        <v>10.8962965011597</v>
      </c>
      <c r="L469" s="35">
        <v>42.4115371704102</v>
      </c>
      <c r="M469" s="35">
        <v>0.824734032154083</v>
      </c>
      <c r="N469" s="35">
        <v>22.4825458526611</v>
      </c>
      <c r="O469" s="35">
        <v>22.3627452850342</v>
      </c>
      <c r="P469" s="35">
        <v>22.8125</v>
      </c>
      <c r="Q469" s="35">
        <v>0.578682422637939</v>
      </c>
      <c r="R469" s="35">
        <v>999.722351074219</v>
      </c>
      <c r="S469" s="35">
        <v>356.872802734375</v>
      </c>
      <c r="T469" s="47"/>
      <c r="U469" s="47"/>
      <c r="V469" s="19"/>
      <c r="W469" s="19"/>
      <c r="X469" s="19"/>
      <c r="Y469" s="19"/>
      <c r="Z469" s="19"/>
      <c r="AA469" s="19"/>
    </row>
    <row r="470" ht="15.75" customHeight="1">
      <c r="A470" s="19"/>
      <c r="B470" s="35" t="str">
        <f>"CRS25BT144A00478"</f>
        <v>CRS25BT144A00478</v>
      </c>
      <c r="C470" s="45">
        <v>45945.0</v>
      </c>
      <c r="D470" s="46">
        <v>0.09805555555555556</v>
      </c>
      <c r="E470" s="35" t="s">
        <v>37</v>
      </c>
      <c r="F470" s="35">
        <v>447.0</v>
      </c>
      <c r="G470" s="35">
        <v>3.0</v>
      </c>
      <c r="H470" s="35">
        <v>447.407867431641</v>
      </c>
      <c r="I470" s="35">
        <v>11.2196083068848</v>
      </c>
      <c r="J470" s="35">
        <v>49.7274284362793</v>
      </c>
      <c r="K470" s="35">
        <v>10.6675243377686</v>
      </c>
      <c r="L470" s="35">
        <v>41.9411125183105</v>
      </c>
      <c r="M470" s="35">
        <v>0.801917910575867</v>
      </c>
      <c r="N470" s="35">
        <v>21.7663764953613</v>
      </c>
      <c r="O470" s="35">
        <v>23.2015933990479</v>
      </c>
      <c r="P470" s="35">
        <v>23.9375</v>
      </c>
      <c r="Q470" s="35">
        <v>0.523860573768616</v>
      </c>
      <c r="R470" s="35">
        <v>998.89013671875</v>
      </c>
      <c r="S470" s="35">
        <v>292.617736816406</v>
      </c>
      <c r="T470" s="47"/>
      <c r="U470" s="47"/>
      <c r="V470" s="19"/>
      <c r="W470" s="19"/>
      <c r="X470" s="19"/>
      <c r="Y470" s="19"/>
      <c r="Z470" s="19"/>
      <c r="AA470" s="19"/>
    </row>
    <row r="471" ht="15.75" customHeight="1">
      <c r="A471" s="19"/>
      <c r="B471" s="35" t="str">
        <f>"CRS25BT144A00479"</f>
        <v>CRS25BT144A00479</v>
      </c>
      <c r="C471" s="45">
        <v>45945.0</v>
      </c>
      <c r="D471" s="46">
        <v>0.15714120370370369</v>
      </c>
      <c r="E471" s="35" t="s">
        <v>37</v>
      </c>
      <c r="F471" s="35">
        <v>456.0</v>
      </c>
      <c r="G471" s="35">
        <v>3.0</v>
      </c>
      <c r="H471" s="35">
        <v>456.218688964844</v>
      </c>
      <c r="I471" s="35">
        <v>11.2886514663696</v>
      </c>
      <c r="J471" s="35">
        <v>49.659366607666</v>
      </c>
      <c r="K471" s="35">
        <v>10.6800298690796</v>
      </c>
      <c r="L471" s="35">
        <v>42.7169876098633</v>
      </c>
      <c r="M471" s="35">
        <v>0.813822746276855</v>
      </c>
      <c r="N471" s="35">
        <v>22.1950225830078</v>
      </c>
      <c r="O471" s="35">
        <v>24.1764698028564</v>
      </c>
      <c r="P471" s="35">
        <v>24.9375</v>
      </c>
      <c r="Q471" s="35">
        <v>0.43432155251503</v>
      </c>
      <c r="R471" s="35">
        <v>998.683654785156</v>
      </c>
      <c r="S471" s="35">
        <v>324.316040039063</v>
      </c>
      <c r="T471" s="47"/>
      <c r="U471" s="47"/>
      <c r="V471" s="19"/>
      <c r="W471" s="19"/>
      <c r="X471" s="19"/>
      <c r="Y471" s="19"/>
      <c r="Z471" s="19"/>
      <c r="AA471" s="19"/>
    </row>
    <row r="472" ht="15.75" customHeight="1">
      <c r="A472" s="19"/>
      <c r="B472" s="35" t="str">
        <f>"CRS25BT144A00480"</f>
        <v>CRS25BT144A00480</v>
      </c>
      <c r="C472" s="45">
        <v>45945.0</v>
      </c>
      <c r="D472" s="46">
        <v>0.09188657407407408</v>
      </c>
      <c r="E472" s="35" t="s">
        <v>37</v>
      </c>
      <c r="F472" s="35">
        <v>449.0</v>
      </c>
      <c r="G472" s="35">
        <v>3.0</v>
      </c>
      <c r="H472" s="35">
        <v>449.448577880859</v>
      </c>
      <c r="I472" s="35">
        <v>11.2570056915283</v>
      </c>
      <c r="J472" s="35">
        <v>49.6528129577637</v>
      </c>
      <c r="K472" s="35">
        <v>10.7329626083374</v>
      </c>
      <c r="L472" s="35">
        <v>41.8755378723145</v>
      </c>
      <c r="M472" s="35">
        <v>0.804105937480926</v>
      </c>
      <c r="N472" s="35">
        <v>21.8656578063965</v>
      </c>
      <c r="O472" s="35">
        <v>23.1176471710205</v>
      </c>
      <c r="P472" s="35">
        <v>23.875</v>
      </c>
      <c r="Q472" s="35">
        <v>0.52632611989975</v>
      </c>
      <c r="R472" s="35">
        <v>997.622741699219</v>
      </c>
      <c r="S472" s="35">
        <v>365.600006103516</v>
      </c>
      <c r="T472" s="47"/>
      <c r="U472" s="47"/>
      <c r="V472" s="19"/>
      <c r="W472" s="19"/>
      <c r="X472" s="19"/>
      <c r="Y472" s="19"/>
      <c r="Z472" s="19"/>
      <c r="AA472" s="19"/>
    </row>
    <row r="473" ht="15.75" customHeight="1">
      <c r="A473" s="19"/>
      <c r="B473" s="35" t="str">
        <f>"crs25bt144A00481"</f>
        <v>crs25bt144A00481</v>
      </c>
      <c r="C473" s="45">
        <v>45945.0</v>
      </c>
      <c r="D473" s="46">
        <v>0.8042939814814815</v>
      </c>
      <c r="E473" s="35" t="s">
        <v>37</v>
      </c>
      <c r="F473" s="35">
        <v>445.0</v>
      </c>
      <c r="G473" s="35">
        <v>3.0</v>
      </c>
      <c r="H473" s="35">
        <v>445.866363525391</v>
      </c>
      <c r="I473" s="35">
        <v>11.2364234924316</v>
      </c>
      <c r="J473" s="35">
        <v>49.8048782348633</v>
      </c>
      <c r="K473" s="35">
        <v>10.6670551300049</v>
      </c>
      <c r="L473" s="35">
        <v>41.7984504699707</v>
      </c>
      <c r="M473" s="35">
        <v>0.796718180179596</v>
      </c>
      <c r="N473" s="35">
        <v>21.6913814544678</v>
      </c>
      <c r="O473" s="35">
        <v>22.4451637268066</v>
      </c>
      <c r="P473" s="35">
        <v>22.875</v>
      </c>
      <c r="Q473" s="35">
        <v>0.530940055847168</v>
      </c>
      <c r="R473" s="35">
        <v>999.77734375</v>
      </c>
      <c r="S473" s="35">
        <v>356.363830566406</v>
      </c>
      <c r="T473" s="47"/>
      <c r="U473" s="47"/>
      <c r="V473" s="19"/>
      <c r="W473" s="19"/>
      <c r="X473" s="19"/>
      <c r="Y473" s="19"/>
      <c r="Z473" s="19"/>
      <c r="AA473" s="19"/>
    </row>
    <row r="474" ht="15.75" customHeight="1">
      <c r="A474" s="19"/>
      <c r="B474" s="35" t="str">
        <f>"CRS25BT144A00482"</f>
        <v>CRS25BT144A00482</v>
      </c>
      <c r="C474" s="45">
        <v>45940.0</v>
      </c>
      <c r="D474" s="46">
        <v>0.05924768518518519</v>
      </c>
      <c r="E474" s="35" t="s">
        <v>37</v>
      </c>
      <c r="F474" s="35">
        <v>460.0</v>
      </c>
      <c r="G474" s="35">
        <v>3.0</v>
      </c>
      <c r="H474" s="35">
        <v>460.330780029297</v>
      </c>
      <c r="I474" s="35">
        <v>11.2369375228882</v>
      </c>
      <c r="J474" s="35">
        <v>49.8545722961426</v>
      </c>
      <c r="K474" s="35">
        <v>10.8685512542725</v>
      </c>
      <c r="L474" s="35">
        <v>42.3543815612793</v>
      </c>
      <c r="M474" s="35">
        <v>0.821707129478455</v>
      </c>
      <c r="N474" s="35">
        <v>22.3950748443604</v>
      </c>
      <c r="O474" s="35">
        <v>21.5588226318359</v>
      </c>
      <c r="P474" s="35">
        <v>20.875</v>
      </c>
      <c r="Q474" s="35">
        <v>0.465791672468185</v>
      </c>
      <c r="R474" s="35">
        <v>1000.45562744141</v>
      </c>
      <c r="S474" s="35">
        <v>358.562591552734</v>
      </c>
      <c r="T474" s="47"/>
      <c r="U474" s="47"/>
      <c r="V474" s="19"/>
      <c r="W474" s="19"/>
      <c r="X474" s="19"/>
      <c r="Y474" s="19"/>
      <c r="Z474" s="19"/>
      <c r="AA474" s="19"/>
    </row>
    <row r="475" ht="15.75" customHeight="1">
      <c r="A475" s="19"/>
      <c r="B475" s="35" t="str">
        <f>"CRS25BT144A00483"</f>
        <v>CRS25BT144A00483</v>
      </c>
      <c r="C475" s="45">
        <v>45944.0</v>
      </c>
      <c r="D475" s="46">
        <v>0.9677430555555556</v>
      </c>
      <c r="E475" s="35" t="s">
        <v>37</v>
      </c>
      <c r="F475" s="35">
        <v>445.0</v>
      </c>
      <c r="G475" s="35">
        <v>3.0</v>
      </c>
      <c r="H475" s="35">
        <v>445.215728759766</v>
      </c>
      <c r="I475" s="35">
        <v>11.1669788360596</v>
      </c>
      <c r="J475" s="35">
        <v>49.7460975646973</v>
      </c>
      <c r="K475" s="35">
        <v>10.632248878479</v>
      </c>
      <c r="L475" s="35">
        <v>41.8740882873535</v>
      </c>
      <c r="M475" s="35">
        <v>0.801448822021484</v>
      </c>
      <c r="N475" s="35">
        <v>21.6597290039062</v>
      </c>
      <c r="O475" s="35">
        <v>21.3523292541504</v>
      </c>
      <c r="P475" s="35">
        <v>22.1875</v>
      </c>
      <c r="Q475" s="35">
        <v>0.608677446842194</v>
      </c>
      <c r="R475" s="35">
        <v>998.378784179688</v>
      </c>
      <c r="S475" s="35">
        <v>314.87890625</v>
      </c>
      <c r="T475" s="47"/>
      <c r="U475" s="47"/>
      <c r="V475" s="19"/>
      <c r="W475" s="19"/>
      <c r="X475" s="19"/>
      <c r="Y475" s="19"/>
      <c r="Z475" s="19"/>
      <c r="AA475" s="19"/>
    </row>
    <row r="476" ht="15.75" customHeight="1">
      <c r="A476" s="19"/>
      <c r="B476" s="35" t="str">
        <f>"CRS25BT144A00484"</f>
        <v>CRS25BT144A00484</v>
      </c>
      <c r="C476" s="45">
        <v>45945.0</v>
      </c>
      <c r="D476" s="46">
        <v>0.14791666666666667</v>
      </c>
      <c r="E476" s="35" t="s">
        <v>37</v>
      </c>
      <c r="F476" s="35">
        <v>447.0</v>
      </c>
      <c r="G476" s="35">
        <v>3.0</v>
      </c>
      <c r="H476" s="35">
        <v>447.275390625</v>
      </c>
      <c r="I476" s="35">
        <v>11.265923500061</v>
      </c>
      <c r="J476" s="35">
        <v>49.6865310668945</v>
      </c>
      <c r="K476" s="35">
        <v>10.7205533981323</v>
      </c>
      <c r="L476" s="35">
        <v>41.7212944030762</v>
      </c>
      <c r="M476" s="35">
        <v>0.799041867256165</v>
      </c>
      <c r="N476" s="35">
        <v>21.7599315643311</v>
      </c>
      <c r="O476" s="35">
        <v>23.840763092041</v>
      </c>
      <c r="P476" s="35">
        <v>24.75</v>
      </c>
      <c r="Q476" s="35">
        <v>0.558985531330109</v>
      </c>
      <c r="R476" s="35">
        <v>998.134216308594</v>
      </c>
      <c r="S476" s="35">
        <v>300.544281005859</v>
      </c>
      <c r="T476" s="47"/>
      <c r="U476" s="47"/>
      <c r="V476" s="19"/>
      <c r="W476" s="19"/>
      <c r="X476" s="19"/>
      <c r="Y476" s="19"/>
      <c r="Z476" s="19"/>
      <c r="AA476" s="19"/>
    </row>
    <row r="477" ht="15.75" customHeight="1">
      <c r="A477" s="19"/>
      <c r="B477" s="35" t="str">
        <f>"CRS25BT144A00485"</f>
        <v>CRS25BT144A00485</v>
      </c>
      <c r="C477" s="45">
        <v>45945.0</v>
      </c>
      <c r="D477" s="46">
        <v>0.15118055555555557</v>
      </c>
      <c r="E477" s="35" t="s">
        <v>37</v>
      </c>
      <c r="F477" s="35">
        <v>464.0</v>
      </c>
      <c r="G477" s="35">
        <v>3.0</v>
      </c>
      <c r="H477" s="35">
        <v>464.387542724609</v>
      </c>
      <c r="I477" s="35">
        <v>11.3617105484009</v>
      </c>
      <c r="J477" s="35">
        <v>49.6895713806152</v>
      </c>
      <c r="K477" s="35">
        <v>10.8010416030884</v>
      </c>
      <c r="L477" s="35">
        <v>42.994701385498</v>
      </c>
      <c r="M477" s="35">
        <v>0.822567582130432</v>
      </c>
      <c r="N477" s="35">
        <v>22.5924377441406</v>
      </c>
      <c r="O477" s="35">
        <v>23.9669361114502</v>
      </c>
      <c r="P477" s="35">
        <v>24.8125</v>
      </c>
      <c r="Q477" s="35">
        <v>0.410242408514023</v>
      </c>
      <c r="R477" s="35">
        <v>998.7607421875</v>
      </c>
      <c r="S477" s="35">
        <v>311.734954833984</v>
      </c>
      <c r="T477" s="47"/>
      <c r="U477" s="47"/>
      <c r="V477" s="19"/>
      <c r="W477" s="19"/>
      <c r="X477" s="19"/>
      <c r="Y477" s="19"/>
      <c r="Z477" s="19"/>
      <c r="AA477" s="19"/>
    </row>
    <row r="478" ht="15.75" customHeight="1">
      <c r="A478" s="19"/>
      <c r="B478" s="35" t="str">
        <f>"CRS25BT144A00486"</f>
        <v>CRS25BT144A00486</v>
      </c>
      <c r="C478" s="45">
        <v>45945.0</v>
      </c>
      <c r="D478" s="46">
        <v>0.1552199074074074</v>
      </c>
      <c r="E478" s="35" t="s">
        <v>37</v>
      </c>
      <c r="F478" s="35">
        <v>448.0</v>
      </c>
      <c r="G478" s="35">
        <v>3.0</v>
      </c>
      <c r="H478" s="35">
        <v>448.946441650391</v>
      </c>
      <c r="I478" s="35">
        <v>11.2510232925415</v>
      </c>
      <c r="J478" s="35">
        <v>49.672908782959</v>
      </c>
      <c r="K478" s="35">
        <v>10.7211542129517</v>
      </c>
      <c r="L478" s="35">
        <v>41.8748245239258</v>
      </c>
      <c r="M478" s="35">
        <v>0.803309500217438</v>
      </c>
      <c r="N478" s="35">
        <v>21.8412284851074</v>
      </c>
      <c r="O478" s="35">
        <v>24.110294342041</v>
      </c>
      <c r="P478" s="35">
        <v>24.9375</v>
      </c>
      <c r="Q478" s="35">
        <v>0.541030645370483</v>
      </c>
      <c r="R478" s="35">
        <v>999.377319335938</v>
      </c>
      <c r="S478" s="35">
        <v>351.296875</v>
      </c>
      <c r="T478" s="47"/>
      <c r="U478" s="47"/>
      <c r="V478" s="19"/>
      <c r="W478" s="19"/>
      <c r="X478" s="19"/>
      <c r="Y478" s="19"/>
      <c r="Z478" s="19"/>
      <c r="AA478" s="19"/>
    </row>
    <row r="479" ht="15.75" customHeight="1">
      <c r="A479" s="19"/>
      <c r="B479" s="35" t="str">
        <f>"CRS25BT144A00487"</f>
        <v>CRS25BT144A00487</v>
      </c>
      <c r="C479" s="45">
        <v>45945.0</v>
      </c>
      <c r="D479" s="46">
        <v>0.7165046296296297</v>
      </c>
      <c r="E479" s="35" t="s">
        <v>37</v>
      </c>
      <c r="F479" s="35">
        <v>454.0</v>
      </c>
      <c r="G479" s="35">
        <v>3.0</v>
      </c>
      <c r="H479" s="35">
        <v>454.547454833984</v>
      </c>
      <c r="I479" s="35">
        <v>11.2974529266357</v>
      </c>
      <c r="J479" s="35">
        <v>49.8013076782227</v>
      </c>
      <c r="K479" s="35">
        <v>10.7523984909058</v>
      </c>
      <c r="L479" s="35">
        <v>42.274055480957</v>
      </c>
      <c r="M479" s="35">
        <v>0.807900607585907</v>
      </c>
      <c r="N479" s="35">
        <v>22.1137180328369</v>
      </c>
      <c r="O479" s="35">
        <v>22.3922500610352</v>
      </c>
      <c r="P479" s="35">
        <v>22.875</v>
      </c>
      <c r="Q479" s="35">
        <v>0.479810625314713</v>
      </c>
      <c r="R479" s="35">
        <v>999.871032714844</v>
      </c>
      <c r="S479" s="35">
        <v>346.946105957031</v>
      </c>
      <c r="T479" s="47"/>
      <c r="U479" s="47"/>
      <c r="V479" s="19"/>
      <c r="W479" s="19"/>
      <c r="X479" s="19"/>
      <c r="Y479" s="19"/>
      <c r="Z479" s="19"/>
      <c r="AA479" s="19"/>
    </row>
    <row r="480" ht="15.75" customHeight="1">
      <c r="A480" s="19"/>
      <c r="B480" s="35" t="str">
        <f>"CRS25BT144A00488"</f>
        <v>CRS25BT144A00488</v>
      </c>
      <c r="C480" s="45">
        <v>45945.0</v>
      </c>
      <c r="D480" s="35" t="s">
        <v>65</v>
      </c>
      <c r="E480" s="35" t="s">
        <v>37</v>
      </c>
      <c r="F480" s="35">
        <v>445.0</v>
      </c>
      <c r="G480" s="35">
        <v>3.0</v>
      </c>
      <c r="H480" s="35">
        <v>445.312438964844</v>
      </c>
      <c r="I480" s="35">
        <v>11.1826372146606</v>
      </c>
      <c r="J480" s="35">
        <v>49.6727905273438</v>
      </c>
      <c r="K480" s="35">
        <v>10.6771936416626</v>
      </c>
      <c r="L480" s="35">
        <v>41.7068824768066</v>
      </c>
      <c r="M480" s="35">
        <v>0.801681816577911</v>
      </c>
      <c r="N480" s="35">
        <v>21.6644344329834</v>
      </c>
      <c r="O480" s="35">
        <v>24.2148380279541</v>
      </c>
      <c r="P480" s="35">
        <v>25.0</v>
      </c>
      <c r="Q480" s="35">
        <v>0.543701648712158</v>
      </c>
      <c r="R480" s="35">
        <v>999.095886230469</v>
      </c>
      <c r="S480" s="35">
        <v>364.965637207031</v>
      </c>
      <c r="T480" s="47"/>
      <c r="U480" s="47"/>
      <c r="V480" s="19"/>
      <c r="W480" s="19"/>
      <c r="X480" s="19"/>
      <c r="Y480" s="19"/>
      <c r="Z480" s="19"/>
      <c r="AA480" s="19"/>
    </row>
    <row r="481" ht="15.75" customHeight="1">
      <c r="A481" s="19"/>
      <c r="B481" s="35" t="str">
        <f>"CRS25BT144A00489"</f>
        <v>CRS25BT144A00489</v>
      </c>
      <c r="C481" s="45">
        <v>45945.0</v>
      </c>
      <c r="D481" s="46">
        <v>0.15967592592592592</v>
      </c>
      <c r="E481" s="35" t="s">
        <v>37</v>
      </c>
      <c r="F481" s="35">
        <v>452.0</v>
      </c>
      <c r="G481" s="35">
        <v>3.0</v>
      </c>
      <c r="H481" s="35">
        <v>452.440826416016</v>
      </c>
      <c r="I481" s="35">
        <v>11.2418079376221</v>
      </c>
      <c r="J481" s="35">
        <v>49.6704216003418</v>
      </c>
      <c r="K481" s="35">
        <v>10.7639818191528</v>
      </c>
      <c r="L481" s="35">
        <v>42.032844543457</v>
      </c>
      <c r="M481" s="35">
        <v>0.810266315937042</v>
      </c>
      <c r="N481" s="35">
        <v>22.01123046875</v>
      </c>
      <c r="O481" s="35">
        <v>24.1519470214844</v>
      </c>
      <c r="P481" s="35">
        <v>24.9375</v>
      </c>
      <c r="Q481" s="35">
        <v>0.504370272159576</v>
      </c>
      <c r="R481" s="35">
        <v>999.347473144531</v>
      </c>
      <c r="S481" s="35">
        <v>411.862915039063</v>
      </c>
      <c r="T481" s="47"/>
      <c r="U481" s="47"/>
      <c r="V481" s="19"/>
      <c r="W481" s="19"/>
      <c r="X481" s="19"/>
      <c r="Y481" s="19"/>
      <c r="Z481" s="19"/>
      <c r="AA481" s="19"/>
    </row>
    <row r="482" ht="15.75" customHeight="1">
      <c r="A482" s="19"/>
      <c r="B482" s="35" t="str">
        <f>"CRS25BT144A00490"</f>
        <v>CRS25BT144A00490</v>
      </c>
      <c r="C482" s="45">
        <v>45944.0</v>
      </c>
      <c r="D482" s="46">
        <v>0.972337962962963</v>
      </c>
      <c r="E482" s="35" t="s">
        <v>37</v>
      </c>
      <c r="F482" s="35">
        <v>455.0</v>
      </c>
      <c r="G482" s="35">
        <v>3.0</v>
      </c>
      <c r="H482" s="35">
        <v>455.767181396484</v>
      </c>
      <c r="I482" s="35">
        <v>11.2379283905029</v>
      </c>
      <c r="J482" s="35">
        <v>49.7593841552734</v>
      </c>
      <c r="K482" s="35">
        <v>10.7508239746094</v>
      </c>
      <c r="L482" s="35">
        <v>42.3936996459961</v>
      </c>
      <c r="M482" s="35">
        <v>0.815045356750488</v>
      </c>
      <c r="N482" s="35">
        <v>22.1730575561523</v>
      </c>
      <c r="O482" s="35">
        <v>21.3381595611572</v>
      </c>
      <c r="P482" s="35">
        <v>22.1875</v>
      </c>
      <c r="Q482" s="35">
        <v>0.471565246582031</v>
      </c>
      <c r="R482" s="35">
        <v>999.563659667969</v>
      </c>
      <c r="S482" s="35">
        <v>318.656890869141</v>
      </c>
      <c r="T482" s="47"/>
      <c r="U482" s="47"/>
      <c r="V482" s="19"/>
      <c r="W482" s="19"/>
      <c r="X482" s="19"/>
      <c r="Y482" s="19"/>
      <c r="Z482" s="19"/>
      <c r="AA482" s="19"/>
    </row>
    <row r="483" ht="15.75" customHeight="1">
      <c r="A483" s="19"/>
      <c r="B483" s="35" t="str">
        <f>"CRS25BT144A00491"</f>
        <v>CRS25BT144A00491</v>
      </c>
      <c r="C483" s="45">
        <v>45944.0</v>
      </c>
      <c r="D483" s="46">
        <v>0.9767824074074074</v>
      </c>
      <c r="E483" s="35" t="s">
        <v>37</v>
      </c>
      <c r="F483" s="35">
        <v>461.0</v>
      </c>
      <c r="G483" s="35">
        <v>3.0</v>
      </c>
      <c r="H483" s="35">
        <v>461.884552001953</v>
      </c>
      <c r="I483" s="35">
        <v>11.2862873077393</v>
      </c>
      <c r="J483" s="35">
        <v>49.7634353637695</v>
      </c>
      <c r="K483" s="35">
        <v>10.7977991104126</v>
      </c>
      <c r="L483" s="35">
        <v>42.775806427002</v>
      </c>
      <c r="M483" s="35">
        <v>0.822378933429718</v>
      </c>
      <c r="N483" s="35">
        <v>22.470666885376</v>
      </c>
      <c r="O483" s="35">
        <v>21.451000213623</v>
      </c>
      <c r="P483" s="35">
        <v>22.1875</v>
      </c>
      <c r="Q483" s="35">
        <v>0.436427891254425</v>
      </c>
      <c r="R483" s="35">
        <v>999.603454589844</v>
      </c>
      <c r="S483" s="35">
        <v>379.4765625</v>
      </c>
      <c r="T483" s="47"/>
      <c r="U483" s="47"/>
      <c r="V483" s="19"/>
      <c r="W483" s="19"/>
      <c r="X483" s="19"/>
      <c r="Y483" s="19"/>
      <c r="Z483" s="19"/>
      <c r="AA483" s="19"/>
    </row>
    <row r="484" ht="15.75" customHeight="1">
      <c r="A484" s="19"/>
      <c r="B484" s="35" t="str">
        <f>"CRS25BT144A00492"</f>
        <v>CRS25BT144A00492</v>
      </c>
      <c r="C484" s="45">
        <v>45944.0</v>
      </c>
      <c r="D484" s="46">
        <v>0.9759259259259259</v>
      </c>
      <c r="E484" s="35" t="s">
        <v>37</v>
      </c>
      <c r="F484" s="35">
        <v>455.0</v>
      </c>
      <c r="G484" s="35">
        <v>3.0</v>
      </c>
      <c r="H484" s="35">
        <v>455.351440429687</v>
      </c>
      <c r="I484" s="35">
        <v>11.2697496414185</v>
      </c>
      <c r="J484" s="35">
        <v>49.8093795776367</v>
      </c>
      <c r="K484" s="35">
        <v>10.777458190918</v>
      </c>
      <c r="L484" s="35">
        <v>42.2503547668457</v>
      </c>
      <c r="M484" s="35">
        <v>0.811187624931335</v>
      </c>
      <c r="N484" s="35">
        <v>22.1528301239014</v>
      </c>
      <c r="O484" s="35">
        <v>21.4363136291504</v>
      </c>
      <c r="P484" s="35">
        <v>22.1875</v>
      </c>
      <c r="Q484" s="35">
        <v>0.622438013553619</v>
      </c>
      <c r="R484" s="35">
        <v>1000.18200683594</v>
      </c>
      <c r="S484" s="35">
        <v>344.042510986328</v>
      </c>
      <c r="T484" s="47"/>
      <c r="U484" s="47"/>
      <c r="V484" s="19"/>
      <c r="W484" s="19"/>
      <c r="X484" s="19"/>
      <c r="Y484" s="19"/>
      <c r="Z484" s="19"/>
      <c r="AA484" s="19"/>
    </row>
    <row r="485" ht="15.75" customHeight="1">
      <c r="A485" s="19"/>
      <c r="B485" s="35" t="str">
        <f>"CRS25BT144A00493"</f>
        <v>CRS25BT144A00493</v>
      </c>
      <c r="C485" s="45">
        <v>45945.0</v>
      </c>
      <c r="D485" s="46">
        <v>0.7963425925925925</v>
      </c>
      <c r="E485" s="35" t="s">
        <v>37</v>
      </c>
      <c r="F485" s="35">
        <v>441.0</v>
      </c>
      <c r="G485" s="35">
        <v>3.0</v>
      </c>
      <c r="H485" s="35">
        <v>441.954742431641</v>
      </c>
      <c r="I485" s="35">
        <v>11.1902723312378</v>
      </c>
      <c r="J485" s="35">
        <v>49.538932800293</v>
      </c>
      <c r="K485" s="35">
        <v>10.6191854476929</v>
      </c>
      <c r="L485" s="35">
        <v>41.6185188293457</v>
      </c>
      <c r="M485" s="35">
        <v>0.79724258184433</v>
      </c>
      <c r="N485" s="35">
        <v>21.5010814666748</v>
      </c>
      <c r="O485" s="35">
        <v>22.4436283111572</v>
      </c>
      <c r="P485" s="35">
        <v>22.875</v>
      </c>
      <c r="Q485" s="35">
        <v>1.09078669548035</v>
      </c>
      <c r="R485" s="35">
        <v>999.815856933594</v>
      </c>
      <c r="S485" s="35">
        <v>286.407623291016</v>
      </c>
      <c r="T485" s="47"/>
      <c r="U485" s="47"/>
      <c r="V485" s="19"/>
      <c r="W485" s="19"/>
      <c r="X485" s="19"/>
      <c r="Y485" s="19"/>
      <c r="Z485" s="19"/>
      <c r="AA485" s="19"/>
    </row>
    <row r="486" ht="15.75" customHeight="1">
      <c r="A486" s="19"/>
      <c r="B486" s="35" t="str">
        <f>"CRS25BT144A00494"</f>
        <v>CRS25BT144A00494</v>
      </c>
      <c r="C486" s="45">
        <v>45945.0</v>
      </c>
      <c r="D486" s="46">
        <v>0.09539351851851852</v>
      </c>
      <c r="E486" s="35" t="s">
        <v>37</v>
      </c>
      <c r="F486" s="35">
        <v>454.0</v>
      </c>
      <c r="G486" s="35">
        <v>3.0</v>
      </c>
      <c r="H486" s="35">
        <v>454.005706787109</v>
      </c>
      <c r="I486" s="35">
        <v>11.304669380188</v>
      </c>
      <c r="J486" s="35">
        <v>49.6743469238281</v>
      </c>
      <c r="K486" s="35">
        <v>10.7413721084595</v>
      </c>
      <c r="L486" s="35">
        <v>42.2670097351074</v>
      </c>
      <c r="M486" s="35">
        <v>0.808483719825745</v>
      </c>
      <c r="N486" s="35">
        <v>22.0873603820801</v>
      </c>
      <c r="O486" s="35">
        <v>23.1733894348145</v>
      </c>
      <c r="P486" s="35">
        <v>23.875</v>
      </c>
      <c r="Q486" s="35">
        <v>0.477439790964127</v>
      </c>
      <c r="R486" s="35">
        <v>998.862365722656</v>
      </c>
      <c r="S486" s="35">
        <v>338.705657958984</v>
      </c>
      <c r="T486" s="47"/>
      <c r="U486" s="47"/>
      <c r="V486" s="19"/>
      <c r="W486" s="19"/>
      <c r="X486" s="19"/>
      <c r="Y486" s="19"/>
      <c r="Z486" s="19"/>
      <c r="AA486" s="19"/>
    </row>
    <row r="487" ht="15.75" customHeight="1">
      <c r="A487" s="19"/>
      <c r="B487" s="35" t="str">
        <f>"crs25bt144A00497"</f>
        <v>crs25bt144A00497</v>
      </c>
      <c r="C487" s="45">
        <v>45945.0</v>
      </c>
      <c r="D487" s="46">
        <v>0.8189699074074074</v>
      </c>
      <c r="E487" s="35" t="s">
        <v>37</v>
      </c>
      <c r="F487" s="35">
        <v>462.0</v>
      </c>
      <c r="G487" s="35">
        <v>3.0</v>
      </c>
      <c r="H487" s="35">
        <v>462.864105224609</v>
      </c>
      <c r="I487" s="35">
        <v>11.2011661529541</v>
      </c>
      <c r="J487" s="35">
        <v>49.8191070556641</v>
      </c>
      <c r="K487" s="35">
        <v>10.7514772415161</v>
      </c>
      <c r="L487" s="35">
        <v>43.0512084960938</v>
      </c>
      <c r="M487" s="35">
        <v>0.829457879066467</v>
      </c>
      <c r="N487" s="35">
        <v>22.5183219909668</v>
      </c>
      <c r="O487" s="35">
        <v>22.3445835113525</v>
      </c>
      <c r="P487" s="35">
        <v>22.875</v>
      </c>
      <c r="Q487" s="35">
        <v>0.437336146831512</v>
      </c>
      <c r="R487" s="35">
        <v>999.884216308594</v>
      </c>
      <c r="S487" s="35">
        <v>358.144775390625</v>
      </c>
      <c r="T487" s="47"/>
      <c r="U487" s="47"/>
      <c r="V487" s="19"/>
      <c r="W487" s="19"/>
      <c r="X487" s="19"/>
      <c r="Y487" s="19"/>
      <c r="Z487" s="19"/>
      <c r="AA487" s="19"/>
    </row>
    <row r="488" ht="15.75" customHeight="1">
      <c r="A488" s="19"/>
      <c r="B488" s="35" t="str">
        <f>"crs25bt144A00498"</f>
        <v>crs25bt144A00498</v>
      </c>
      <c r="C488" s="45">
        <v>45945.0</v>
      </c>
      <c r="D488" s="46">
        <v>0.7971180555555555</v>
      </c>
      <c r="E488" s="35" t="s">
        <v>37</v>
      </c>
      <c r="F488" s="35">
        <v>443.0</v>
      </c>
      <c r="G488" s="35">
        <v>3.0</v>
      </c>
      <c r="H488" s="35">
        <v>443.819610595703</v>
      </c>
      <c r="I488" s="35">
        <v>11.1897430419922</v>
      </c>
      <c r="J488" s="35">
        <v>49.8007469177246</v>
      </c>
      <c r="K488" s="35">
        <v>10.6090412139893</v>
      </c>
      <c r="L488" s="35">
        <v>41.8340911865234</v>
      </c>
      <c r="M488" s="35">
        <v>0.796435356140137</v>
      </c>
      <c r="N488" s="35">
        <v>21.5918083190918</v>
      </c>
      <c r="O488" s="35">
        <v>22.4117641448975</v>
      </c>
      <c r="P488" s="35">
        <v>22.875</v>
      </c>
      <c r="Q488" s="35">
        <v>0.543156862258911</v>
      </c>
      <c r="R488" s="35">
        <v>999.65673828125</v>
      </c>
      <c r="S488" s="35">
        <v>293.708465576172</v>
      </c>
      <c r="T488" s="47"/>
      <c r="U488" s="47"/>
      <c r="V488" s="19"/>
      <c r="W488" s="19"/>
      <c r="X488" s="19"/>
      <c r="Y488" s="19"/>
      <c r="Z488" s="19"/>
      <c r="AA488" s="19"/>
    </row>
    <row r="489" ht="15.75" customHeight="1">
      <c r="A489" s="19"/>
      <c r="B489" s="35" t="str">
        <f>"CRS25BT144A00500"</f>
        <v>CRS25BT144A00500</v>
      </c>
      <c r="C489" s="45">
        <v>45945.0</v>
      </c>
      <c r="D489" s="46">
        <v>0.8339814814814814</v>
      </c>
      <c r="E489" s="35" t="s">
        <v>37</v>
      </c>
      <c r="F489" s="35">
        <v>455.0</v>
      </c>
      <c r="G489" s="35">
        <v>3.0</v>
      </c>
      <c r="H489" s="35">
        <v>455.528686523438</v>
      </c>
      <c r="I489" s="35">
        <v>11.2764978408813</v>
      </c>
      <c r="J489" s="35">
        <v>49.8353042602539</v>
      </c>
      <c r="K489" s="35">
        <v>10.7333354949951</v>
      </c>
      <c r="L489" s="35">
        <v>42.4405517578125</v>
      </c>
      <c r="M489" s="35">
        <v>0.810595870018005</v>
      </c>
      <c r="N489" s="35">
        <v>22.1614532470703</v>
      </c>
      <c r="O489" s="35">
        <v>22.4117603302002</v>
      </c>
      <c r="P489" s="35">
        <v>22.875</v>
      </c>
      <c r="Q489" s="35">
        <v>0.487700223922729</v>
      </c>
      <c r="R489" s="35">
        <v>999.871154785156</v>
      </c>
      <c r="S489" s="35">
        <v>321.288269042969</v>
      </c>
      <c r="T489" s="47"/>
      <c r="U489" s="47"/>
      <c r="V489" s="19"/>
      <c r="W489" s="19"/>
      <c r="X489" s="19"/>
      <c r="Y489" s="19"/>
      <c r="Z489" s="19"/>
      <c r="AA489" s="19"/>
    </row>
    <row r="490" ht="15.75" customHeight="1">
      <c r="A490" s="19"/>
      <c r="B490" s="35" t="str">
        <f>"CRS25BT144A00735"</f>
        <v>CRS25BT144A00735</v>
      </c>
      <c r="C490" s="45">
        <v>45931.0</v>
      </c>
      <c r="D490" s="46">
        <v>0.8923611111111112</v>
      </c>
      <c r="E490" s="35" t="s">
        <v>37</v>
      </c>
      <c r="F490" s="35">
        <v>440.0</v>
      </c>
      <c r="G490" s="35">
        <v>3.0</v>
      </c>
      <c r="H490" s="35">
        <v>440.850341796875</v>
      </c>
      <c r="I490" s="35">
        <v>11.0450620651245</v>
      </c>
      <c r="J490" s="35">
        <v>49.4281196594238</v>
      </c>
      <c r="K490" s="35">
        <v>10.4164848327637</v>
      </c>
      <c r="L490" s="35">
        <v>42.3223724365234</v>
      </c>
      <c r="M490" s="35">
        <v>0.807511925697327</v>
      </c>
      <c r="N490" s="35">
        <v>21.4473533630371</v>
      </c>
      <c r="O490" s="35">
        <v>23.4885692596436</v>
      </c>
      <c r="P490" s="35">
        <v>24.1875</v>
      </c>
      <c r="Q490" s="35">
        <v>0.426124423742294</v>
      </c>
      <c r="R490" s="35">
        <v>1000.11529541016</v>
      </c>
      <c r="S490" s="35">
        <v>600.771545410156</v>
      </c>
      <c r="T490" s="47"/>
      <c r="U490" s="47"/>
      <c r="V490" s="19"/>
      <c r="W490" s="19"/>
      <c r="X490" s="19"/>
      <c r="Y490" s="19"/>
      <c r="Z490" s="19"/>
      <c r="AA490" s="19"/>
    </row>
    <row r="491" ht="15.75" customHeight="1">
      <c r="A491" s="19"/>
      <c r="B491" s="35" t="str">
        <f>"CRS25BT144A01756"</f>
        <v>CRS25BT144A01756</v>
      </c>
      <c r="C491" s="45">
        <v>45951.0</v>
      </c>
      <c r="D491" s="46">
        <v>0.8528587962962964</v>
      </c>
      <c r="E491" s="35" t="s">
        <v>37</v>
      </c>
      <c r="F491" s="35">
        <v>438.0</v>
      </c>
      <c r="G491" s="35">
        <v>3.0</v>
      </c>
      <c r="H491" s="35">
        <v>438.618927001953</v>
      </c>
      <c r="I491" s="35">
        <v>11.1226415634155</v>
      </c>
      <c r="J491" s="35">
        <v>49.7122688293457</v>
      </c>
      <c r="K491" s="35">
        <v>10.6414728164673</v>
      </c>
      <c r="L491" s="35">
        <v>41.2178802490234</v>
      </c>
      <c r="M491" s="35">
        <v>0.793260514736176</v>
      </c>
      <c r="N491" s="35">
        <v>21.338794708252</v>
      </c>
      <c r="O491" s="35">
        <v>19.8823394775391</v>
      </c>
      <c r="P491" s="35">
        <v>19.8125</v>
      </c>
      <c r="Q491" s="35">
        <v>0.603161692619324</v>
      </c>
      <c r="R491" s="35">
        <v>1000.20135498047</v>
      </c>
      <c r="S491" s="35">
        <v>436.268432617188</v>
      </c>
      <c r="T491" s="47"/>
      <c r="U491" s="47"/>
      <c r="V491" s="19"/>
      <c r="W491" s="19"/>
      <c r="X491" s="19"/>
      <c r="Y491" s="19"/>
      <c r="Z491" s="19"/>
      <c r="AA491" s="19"/>
    </row>
    <row r="492" ht="15.75" customHeight="1">
      <c r="A492" s="19"/>
      <c r="B492" s="35" t="str">
        <f>"CRS25BT144A01758"</f>
        <v>CRS25BT144A01758</v>
      </c>
      <c r="C492" s="45">
        <v>45951.0</v>
      </c>
      <c r="D492" s="46">
        <v>0.8496874999999999</v>
      </c>
      <c r="E492" s="35" t="s">
        <v>37</v>
      </c>
      <c r="F492" s="35">
        <v>450.0</v>
      </c>
      <c r="G492" s="35">
        <v>3.0</v>
      </c>
      <c r="H492" s="35">
        <v>450.199249267578</v>
      </c>
      <c r="I492" s="35">
        <v>11.2076215744019</v>
      </c>
      <c r="J492" s="35">
        <v>49.8175621032715</v>
      </c>
      <c r="K492" s="35">
        <v>10.6420650482178</v>
      </c>
      <c r="L492" s="35">
        <v>42.3037490844727</v>
      </c>
      <c r="M492" s="35">
        <v>0.806322634220123</v>
      </c>
      <c r="N492" s="35">
        <v>21.9021778106689</v>
      </c>
      <c r="O492" s="35">
        <v>19.8235301971436</v>
      </c>
      <c r="P492" s="35">
        <v>19.8125</v>
      </c>
      <c r="Q492" s="35">
        <v>0.434584319591522</v>
      </c>
      <c r="R492" s="35">
        <v>999.943054199219</v>
      </c>
      <c r="S492" s="35">
        <v>395.446014404297</v>
      </c>
      <c r="T492" s="47"/>
      <c r="U492" s="47"/>
      <c r="V492" s="19"/>
      <c r="W492" s="19"/>
      <c r="X492" s="19"/>
      <c r="Y492" s="19"/>
      <c r="Z492" s="19"/>
      <c r="AA492" s="19"/>
    </row>
    <row r="493" ht="15.75" customHeight="1">
      <c r="A493" s="19"/>
      <c r="B493" s="35" t="str">
        <f>"CRS25BT144A01762"</f>
        <v>CRS25BT144A01762</v>
      </c>
      <c r="C493" s="45">
        <v>45951.0</v>
      </c>
      <c r="D493" s="46">
        <v>0.8645601851851853</v>
      </c>
      <c r="E493" s="35" t="s">
        <v>37</v>
      </c>
      <c r="F493" s="35">
        <v>448.0</v>
      </c>
      <c r="G493" s="35">
        <v>3.0</v>
      </c>
      <c r="H493" s="35">
        <v>448.102142333984</v>
      </c>
      <c r="I493" s="35">
        <v>11.2110996246338</v>
      </c>
      <c r="J493" s="35">
        <v>49.744987487793</v>
      </c>
      <c r="K493" s="35">
        <v>10.5957002639771</v>
      </c>
      <c r="L493" s="35">
        <v>42.290943145752</v>
      </c>
      <c r="M493" s="35">
        <v>0.80348813533783</v>
      </c>
      <c r="N493" s="35">
        <v>21.8001537322998</v>
      </c>
      <c r="O493" s="35">
        <v>19.7708568572998</v>
      </c>
      <c r="P493" s="35">
        <v>19.8125</v>
      </c>
      <c r="Q493" s="35">
        <v>0.442373126745224</v>
      </c>
      <c r="R493" s="35">
        <v>999.637756347656</v>
      </c>
      <c r="S493" s="35">
        <v>350.973846435547</v>
      </c>
      <c r="T493" s="47"/>
      <c r="U493" s="47"/>
      <c r="V493" s="19"/>
      <c r="W493" s="19"/>
      <c r="X493" s="19"/>
      <c r="Y493" s="19"/>
      <c r="Z493" s="19"/>
      <c r="AA493" s="19"/>
    </row>
    <row r="494" ht="15.75" customHeight="1">
      <c r="A494" s="19"/>
      <c r="B494" s="35" t="str">
        <f>"CRS25BT144A01763"</f>
        <v>CRS25BT144A01763</v>
      </c>
      <c r="C494" s="45">
        <v>45951.0</v>
      </c>
      <c r="D494" s="46">
        <v>0.8624074074074074</v>
      </c>
      <c r="E494" s="35" t="s">
        <v>37</v>
      </c>
      <c r="F494" s="35">
        <v>442.0</v>
      </c>
      <c r="G494" s="35">
        <v>3.0</v>
      </c>
      <c r="H494" s="35">
        <v>442.322204589844</v>
      </c>
      <c r="I494" s="35">
        <v>11.2176837921143</v>
      </c>
      <c r="J494" s="35">
        <v>49.7022895812988</v>
      </c>
      <c r="K494" s="35">
        <v>10.64719581604</v>
      </c>
      <c r="L494" s="35">
        <v>41.5435371398926</v>
      </c>
      <c r="M494" s="35">
        <v>0.793339610099792</v>
      </c>
      <c r="N494" s="35">
        <v>21.5189590454102</v>
      </c>
      <c r="O494" s="35">
        <v>19.8039207458496</v>
      </c>
      <c r="P494" s="35">
        <v>19.8125</v>
      </c>
      <c r="Q494" s="35">
        <v>0.544416964054108</v>
      </c>
      <c r="R494" s="35">
        <v>999.417297363281</v>
      </c>
      <c r="S494" s="35">
        <v>441.541473388672</v>
      </c>
      <c r="T494" s="47"/>
      <c r="U494" s="47"/>
      <c r="V494" s="19"/>
      <c r="W494" s="19"/>
      <c r="X494" s="19"/>
      <c r="Y494" s="19"/>
      <c r="Z494" s="19"/>
      <c r="AA494" s="19"/>
    </row>
    <row r="495" ht="15.75" customHeight="1">
      <c r="A495" s="19"/>
      <c r="B495" s="35" t="str">
        <f>"CRS25BT144A01765"</f>
        <v>CRS25BT144A01765</v>
      </c>
      <c r="C495" s="45">
        <v>45951.0</v>
      </c>
      <c r="D495" s="46">
        <v>0.8611458333333334</v>
      </c>
      <c r="E495" s="35" t="s">
        <v>37</v>
      </c>
      <c r="F495" s="35">
        <v>447.0</v>
      </c>
      <c r="G495" s="35">
        <v>3.0</v>
      </c>
      <c r="H495" s="35">
        <v>447.985046386719</v>
      </c>
      <c r="I495" s="35">
        <v>11.2186727523804</v>
      </c>
      <c r="J495" s="35">
        <v>49.6999359130859</v>
      </c>
      <c r="K495" s="35">
        <v>10.6088066101074</v>
      </c>
      <c r="L495" s="35">
        <v>42.2276573181152</v>
      </c>
      <c r="M495" s="35">
        <v>0.803463578224182</v>
      </c>
      <c r="N495" s="35">
        <v>21.7944564819336</v>
      </c>
      <c r="O495" s="35">
        <v>19.803955078125</v>
      </c>
      <c r="P495" s="35">
        <v>19.8125</v>
      </c>
      <c r="Q495" s="35">
        <v>0.450531095266342</v>
      </c>
      <c r="R495" s="35">
        <v>999.026489257813</v>
      </c>
      <c r="S495" s="35">
        <v>324.107269287109</v>
      </c>
      <c r="T495" s="47"/>
      <c r="U495" s="47"/>
      <c r="V495" s="19"/>
      <c r="W495" s="19"/>
      <c r="X495" s="19"/>
      <c r="Y495" s="19"/>
      <c r="Z495" s="19"/>
      <c r="AA495" s="19"/>
    </row>
    <row r="496" ht="15.75" customHeight="1">
      <c r="A496" s="19"/>
      <c r="B496" s="35" t="str">
        <f>"CRS25BT144A01767"</f>
        <v>CRS25BT144A01767</v>
      </c>
      <c r="C496" s="45">
        <v>45951.0</v>
      </c>
      <c r="D496" s="46">
        <v>0.8589467592592593</v>
      </c>
      <c r="E496" s="35" t="s">
        <v>37</v>
      </c>
      <c r="F496" s="35">
        <v>456.0</v>
      </c>
      <c r="G496" s="35">
        <v>3.0</v>
      </c>
      <c r="H496" s="35">
        <v>456.052032470703</v>
      </c>
      <c r="I496" s="35">
        <v>11.1198930740356</v>
      </c>
      <c r="J496" s="35">
        <v>49.8349571228027</v>
      </c>
      <c r="K496" s="35">
        <v>10.6668539047241</v>
      </c>
      <c r="L496" s="35">
        <v>42.7541275024414</v>
      </c>
      <c r="M496" s="35">
        <v>0.822961807250977</v>
      </c>
      <c r="N496" s="35">
        <v>22.1869144439697</v>
      </c>
      <c r="O496" s="35">
        <v>19.7681636810303</v>
      </c>
      <c r="P496" s="35">
        <v>19.8125</v>
      </c>
      <c r="Q496" s="35">
        <v>0.406828045845032</v>
      </c>
      <c r="R496" s="35">
        <v>999.466430664063</v>
      </c>
      <c r="S496" s="35">
        <v>459.883544921875</v>
      </c>
      <c r="T496" s="47"/>
      <c r="U496" s="47"/>
      <c r="V496" s="19"/>
      <c r="W496" s="19"/>
      <c r="X496" s="19"/>
      <c r="Y496" s="19"/>
      <c r="Z496" s="19"/>
      <c r="AA496" s="19"/>
    </row>
    <row r="497" ht="15.75" customHeight="1">
      <c r="A497" s="19"/>
      <c r="B497" s="35" t="str">
        <f>"CRS25BT144A01768"</f>
        <v>CRS25BT144A01768</v>
      </c>
      <c r="C497" s="45">
        <v>45951.0</v>
      </c>
      <c r="D497" s="46">
        <v>0.8578935185185186</v>
      </c>
      <c r="E497" s="35" t="s">
        <v>37</v>
      </c>
      <c r="F497" s="35">
        <v>444.0</v>
      </c>
      <c r="G497" s="35">
        <v>3.0</v>
      </c>
      <c r="H497" s="35">
        <v>444.624481201172</v>
      </c>
      <c r="I497" s="35">
        <v>11.1539354324341</v>
      </c>
      <c r="J497" s="35">
        <v>49.7470550537109</v>
      </c>
      <c r="K497" s="35">
        <v>10.6561317443848</v>
      </c>
      <c r="L497" s="35">
        <v>41.7247543334961</v>
      </c>
      <c r="M497" s="35">
        <v>0.801305055618286</v>
      </c>
      <c r="N497" s="35">
        <v>21.6309642791748</v>
      </c>
      <c r="O497" s="35">
        <v>19.8235301971436</v>
      </c>
      <c r="P497" s="35">
        <v>19.8125</v>
      </c>
      <c r="Q497" s="35">
        <v>0.500006139278412</v>
      </c>
      <c r="R497" s="35">
        <v>999.519104003906</v>
      </c>
      <c r="S497" s="35">
        <v>381.126770019531</v>
      </c>
      <c r="T497" s="47"/>
      <c r="U497" s="47"/>
      <c r="V497" s="19"/>
      <c r="W497" s="19"/>
      <c r="X497" s="19"/>
      <c r="Y497" s="19"/>
      <c r="Z497" s="19"/>
      <c r="AA497" s="19"/>
    </row>
    <row r="498" ht="15.75" customHeight="1">
      <c r="A498" s="19"/>
      <c r="B498" s="35" t="str">
        <f>"CRS25BT144A01769"</f>
        <v>CRS25BT144A01769</v>
      </c>
      <c r="C498" s="45">
        <v>45951.0</v>
      </c>
      <c r="D498" s="46">
        <v>0.8567939814814814</v>
      </c>
      <c r="E498" s="35" t="s">
        <v>37</v>
      </c>
      <c r="F498" s="35">
        <v>452.0</v>
      </c>
      <c r="G498" s="35">
        <v>3.0</v>
      </c>
      <c r="H498" s="35">
        <v>452.106872558594</v>
      </c>
      <c r="I498" s="35">
        <v>11.1907176971436</v>
      </c>
      <c r="J498" s="35">
        <v>49.6910552978516</v>
      </c>
      <c r="K498" s="35">
        <v>10.6639995574951</v>
      </c>
      <c r="L498" s="35">
        <v>42.395622253418</v>
      </c>
      <c r="M498" s="35">
        <v>0.813026964664459</v>
      </c>
      <c r="N498" s="35">
        <v>21.9949836730957</v>
      </c>
      <c r="O498" s="35">
        <v>19.8597183227539</v>
      </c>
      <c r="P498" s="35">
        <v>19.8125</v>
      </c>
      <c r="Q498" s="35">
        <v>0.407031238079071</v>
      </c>
      <c r="R498" s="35">
        <v>999.442810058594</v>
      </c>
      <c r="S498" s="35">
        <v>377.688262939453</v>
      </c>
      <c r="T498" s="47"/>
      <c r="U498" s="47"/>
      <c r="V498" s="19"/>
      <c r="W498" s="19"/>
      <c r="X498" s="19"/>
      <c r="Y498" s="19"/>
      <c r="Z498" s="19"/>
      <c r="AA498" s="19"/>
    </row>
    <row r="499" ht="15.75" customHeight="1">
      <c r="A499" s="19"/>
      <c r="B499" s="35" t="str">
        <f>"CRS25BT144A01770"</f>
        <v>CRS25BT144A01770</v>
      </c>
      <c r="C499" s="45">
        <v>45951.0</v>
      </c>
      <c r="D499" s="46">
        <v>0.844363425925926</v>
      </c>
      <c r="E499" s="35" t="s">
        <v>37</v>
      </c>
      <c r="F499" s="35">
        <v>450.0</v>
      </c>
      <c r="G499" s="35">
        <v>3.0</v>
      </c>
      <c r="H499" s="35">
        <v>450.869598388672</v>
      </c>
      <c r="I499" s="35">
        <v>11.5278434753418</v>
      </c>
      <c r="J499" s="35">
        <v>50.3671455383301</v>
      </c>
      <c r="K499" s="35">
        <v>10.9088935852051</v>
      </c>
      <c r="L499" s="35">
        <v>41.3304634094238</v>
      </c>
      <c r="M499" s="35">
        <v>0.7765251994133</v>
      </c>
      <c r="N499" s="35">
        <v>21.9347896575928</v>
      </c>
      <c r="O499" s="35">
        <v>19.881893157959</v>
      </c>
      <c r="P499" s="35">
        <v>19.8125</v>
      </c>
      <c r="Q499" s="35">
        <v>0.678190052509308</v>
      </c>
      <c r="R499" s="35">
        <v>999.082092285156</v>
      </c>
      <c r="S499" s="35">
        <v>342.275451660156</v>
      </c>
      <c r="T499" s="47"/>
      <c r="U499" s="47"/>
      <c r="V499" s="19"/>
      <c r="W499" s="19"/>
      <c r="X499" s="19"/>
      <c r="Y499" s="19"/>
      <c r="Z499" s="19"/>
      <c r="AA499" s="19"/>
    </row>
    <row r="500" ht="15.75" customHeight="1">
      <c r="A500" s="19"/>
      <c r="B500" s="35" t="str">
        <f>"CRS25BT144A01772"</f>
        <v>CRS25BT144A01772</v>
      </c>
      <c r="C500" s="45">
        <v>45951.0</v>
      </c>
      <c r="D500" s="46">
        <v>0.8406018518518518</v>
      </c>
      <c r="E500" s="35" t="s">
        <v>37</v>
      </c>
      <c r="F500" s="35">
        <v>448.0</v>
      </c>
      <c r="G500" s="35">
        <v>3.0</v>
      </c>
      <c r="H500" s="35">
        <v>448.984405517578</v>
      </c>
      <c r="I500" s="35">
        <v>11.1939239501953</v>
      </c>
      <c r="J500" s="35">
        <v>49.801872253418</v>
      </c>
      <c r="K500" s="35">
        <v>10.6969347000122</v>
      </c>
      <c r="L500" s="35">
        <v>41.9731826782227</v>
      </c>
      <c r="M500" s="35">
        <v>0.805384457111359</v>
      </c>
      <c r="N500" s="35">
        <v>21.843074798584</v>
      </c>
      <c r="O500" s="35">
        <v>19.8676471710205</v>
      </c>
      <c r="P500" s="35">
        <v>19.8125</v>
      </c>
      <c r="Q500" s="35">
        <v>0.492817848920822</v>
      </c>
      <c r="R500" s="35">
        <v>1000.13208007813</v>
      </c>
      <c r="S500" s="35">
        <v>412.308502197266</v>
      </c>
      <c r="T500" s="47"/>
      <c r="U500" s="47"/>
      <c r="V500" s="19"/>
      <c r="W500" s="19"/>
      <c r="X500" s="19"/>
      <c r="Y500" s="19"/>
      <c r="Z500" s="19"/>
      <c r="AA500" s="19"/>
    </row>
    <row r="501" ht="15.75" customHeight="1">
      <c r="A501" s="19"/>
      <c r="B501" s="35" t="str">
        <f>"crs25bt44a00022"</f>
        <v>crs25bt44a00022</v>
      </c>
      <c r="C501" s="45">
        <v>45931.0</v>
      </c>
      <c r="D501" s="46">
        <v>0.8658796296296297</v>
      </c>
      <c r="E501" s="35" t="s">
        <v>37</v>
      </c>
      <c r="F501" s="35">
        <v>445.0</v>
      </c>
      <c r="G501" s="35">
        <v>3.0</v>
      </c>
      <c r="H501" s="35">
        <v>445.788970947266</v>
      </c>
      <c r="I501" s="35">
        <v>11.2176876068115</v>
      </c>
      <c r="J501" s="35">
        <v>49.7655296325684</v>
      </c>
      <c r="K501" s="35">
        <v>10.6340684890747</v>
      </c>
      <c r="L501" s="35">
        <v>41.9208297729492</v>
      </c>
      <c r="M501" s="35">
        <v>0.798541247844696</v>
      </c>
      <c r="N501" s="35">
        <v>21.6876163482666</v>
      </c>
      <c r="O501" s="35">
        <v>23.6650867462158</v>
      </c>
      <c r="P501" s="35">
        <v>24.3125</v>
      </c>
      <c r="Q501" s="35">
        <v>0.507593929767609</v>
      </c>
      <c r="R501" s="35">
        <v>1000.60803222656</v>
      </c>
      <c r="S501" s="35">
        <v>635.163635253906</v>
      </c>
      <c r="T501" s="47"/>
      <c r="U501" s="47"/>
      <c r="V501" s="19"/>
      <c r="W501" s="19"/>
      <c r="X501" s="19"/>
      <c r="Y501" s="19"/>
      <c r="Z501" s="19"/>
      <c r="AA501" s="19"/>
    </row>
    <row r="502" ht="15.75" customHeight="1">
      <c r="A502" s="19"/>
      <c r="B502" s="35" t="str">
        <f>"crs25bt44a00023"</f>
        <v>crs25bt44a00023</v>
      </c>
      <c r="C502" s="45">
        <v>45931.0</v>
      </c>
      <c r="D502" s="46">
        <v>0.864537037037037</v>
      </c>
      <c r="E502" s="35" t="s">
        <v>37</v>
      </c>
      <c r="F502" s="35">
        <v>450.0</v>
      </c>
      <c r="G502" s="35">
        <v>3.0</v>
      </c>
      <c r="H502" s="35">
        <v>450.162261962891</v>
      </c>
      <c r="I502" s="35">
        <v>11.2465858459473</v>
      </c>
      <c r="J502" s="35">
        <v>49.8306045532227</v>
      </c>
      <c r="K502" s="35">
        <v>10.6461238861084</v>
      </c>
      <c r="L502" s="35">
        <v>42.2841491699219</v>
      </c>
      <c r="M502" s="35">
        <v>0.803252756595612</v>
      </c>
      <c r="N502" s="35">
        <v>21.9003772735596</v>
      </c>
      <c r="O502" s="35">
        <v>23.7475490570068</v>
      </c>
      <c r="P502" s="35">
        <v>24.3125</v>
      </c>
      <c r="Q502" s="35">
        <v>0.477980315685272</v>
      </c>
      <c r="R502" s="35">
        <v>999.97021484375</v>
      </c>
      <c r="S502" s="35">
        <v>595.305114746094</v>
      </c>
      <c r="T502" s="47"/>
      <c r="U502" s="47"/>
      <c r="V502" s="19"/>
      <c r="W502" s="19"/>
      <c r="X502" s="19"/>
      <c r="Y502" s="19"/>
      <c r="Z502" s="19"/>
      <c r="AA502" s="19"/>
    </row>
    <row r="503" ht="15.75" customHeight="1">
      <c r="A503" s="19"/>
      <c r="B503" s="35" t="str">
        <f>"CRS25RT144A00215"</f>
        <v>CRS25RT144A00215</v>
      </c>
      <c r="C503" s="45">
        <v>45937.0</v>
      </c>
      <c r="D503" s="35" t="s">
        <v>66</v>
      </c>
      <c r="E503" s="35" t="s">
        <v>37</v>
      </c>
      <c r="F503" s="35">
        <v>473.0</v>
      </c>
      <c r="G503" s="35">
        <v>3.0</v>
      </c>
      <c r="H503" s="35">
        <v>473.333374023438</v>
      </c>
      <c r="I503" s="35">
        <v>11.2598724365234</v>
      </c>
      <c r="J503" s="35">
        <v>49.9965744018555</v>
      </c>
      <c r="K503" s="35">
        <v>10.8817024230957</v>
      </c>
      <c r="L503" s="35">
        <v>43.4981002807617</v>
      </c>
      <c r="M503" s="35">
        <v>0.840801358222961</v>
      </c>
      <c r="N503" s="35">
        <v>23.0276508331299</v>
      </c>
      <c r="O503" s="35">
        <v>23.1064987182617</v>
      </c>
      <c r="P503" s="35">
        <v>24.3125</v>
      </c>
      <c r="Q503" s="35">
        <v>0.416880637407303</v>
      </c>
      <c r="R503" s="35">
        <v>1000.05834960938</v>
      </c>
      <c r="S503" s="35">
        <v>608.853393554687</v>
      </c>
      <c r="T503" s="47"/>
      <c r="U503" s="47"/>
      <c r="V503" s="19"/>
      <c r="W503" s="19"/>
      <c r="X503" s="19"/>
      <c r="Y503" s="19"/>
      <c r="Z503" s="19"/>
      <c r="AA503" s="19"/>
    </row>
    <row r="504" ht="15.75" customHeight="1">
      <c r="A504" s="19"/>
      <c r="B504" s="35" t="str">
        <f>"CRS25RT144A00231"</f>
        <v>CRS25RT144A00231</v>
      </c>
      <c r="C504" s="45">
        <v>45937.0</v>
      </c>
      <c r="D504" s="46">
        <v>0.9780671296296296</v>
      </c>
      <c r="E504" s="35" t="s">
        <v>37</v>
      </c>
      <c r="F504" s="35">
        <v>462.0</v>
      </c>
      <c r="G504" s="35">
        <v>3.0</v>
      </c>
      <c r="H504" s="35">
        <v>462.076080322266</v>
      </c>
      <c r="I504" s="35">
        <v>11.2066650390625</v>
      </c>
      <c r="J504" s="35">
        <v>49.9145927429199</v>
      </c>
      <c r="K504" s="35">
        <v>10.7988958358765</v>
      </c>
      <c r="L504" s="35">
        <v>42.7891960144043</v>
      </c>
      <c r="M504" s="35">
        <v>0.826056122779846</v>
      </c>
      <c r="N504" s="35">
        <v>22.4799842834473</v>
      </c>
      <c r="O504" s="35">
        <v>23.3529415130615</v>
      </c>
      <c r="P504" s="35">
        <v>24.75</v>
      </c>
      <c r="Q504" s="35">
        <v>0.458847254514694</v>
      </c>
      <c r="R504" s="35">
        <v>1000.17279052734</v>
      </c>
      <c r="S504" s="35">
        <v>627.63525390625</v>
      </c>
      <c r="T504" s="47"/>
      <c r="U504" s="47"/>
      <c r="V504" s="19"/>
      <c r="W504" s="19"/>
      <c r="X504" s="19"/>
      <c r="Y504" s="19"/>
      <c r="Z504" s="19"/>
      <c r="AA504" s="19"/>
    </row>
    <row r="505" ht="15.75" customHeight="1">
      <c r="A505" s="19"/>
      <c r="B505" s="35" t="str">
        <f>"CRS25RT144A00232"</f>
        <v>CRS25RT144A00232</v>
      </c>
      <c r="C505" s="45">
        <v>45937.0</v>
      </c>
      <c r="D505" s="46">
        <v>0.9833912037037037</v>
      </c>
      <c r="E505" s="35" t="s">
        <v>37</v>
      </c>
      <c r="F505" s="35">
        <v>467.0</v>
      </c>
      <c r="G505" s="35">
        <v>3.0</v>
      </c>
      <c r="H505" s="35">
        <v>467.831237792969</v>
      </c>
      <c r="I505" s="35">
        <v>11.3060541152954</v>
      </c>
      <c r="J505" s="35">
        <v>49.789623260498</v>
      </c>
      <c r="K505" s="35">
        <v>10.8589649200439</v>
      </c>
      <c r="L505" s="35">
        <v>43.0824890136719</v>
      </c>
      <c r="M505" s="35">
        <v>0.83107328414917</v>
      </c>
      <c r="N505" s="35">
        <v>22.759973526001</v>
      </c>
      <c r="O505" s="35">
        <v>23.5626525878906</v>
      </c>
      <c r="P505" s="35">
        <v>24.625</v>
      </c>
      <c r="Q505" s="35">
        <v>0.867984712123871</v>
      </c>
      <c r="R505" s="35">
        <v>1000.13793945312</v>
      </c>
      <c r="S505" s="35">
        <v>552.195068359375</v>
      </c>
      <c r="T505" s="47"/>
      <c r="U505" s="47"/>
      <c r="V505" s="19"/>
      <c r="W505" s="19"/>
      <c r="X505" s="19"/>
      <c r="Y505" s="19"/>
      <c r="Z505" s="19"/>
      <c r="AA505" s="19"/>
    </row>
    <row r="506" ht="15.75" customHeight="1">
      <c r="A506" s="19"/>
      <c r="B506" s="35" t="str">
        <f>"CRS25RT144A00233"</f>
        <v>CRS25RT144A00233</v>
      </c>
      <c r="C506" s="45">
        <v>45937.0</v>
      </c>
      <c r="D506" s="46">
        <v>0.9869907407407408</v>
      </c>
      <c r="E506" s="35" t="s">
        <v>37</v>
      </c>
      <c r="F506" s="35">
        <v>463.0</v>
      </c>
      <c r="G506" s="35">
        <v>3.0</v>
      </c>
      <c r="H506" s="35">
        <v>463.598449707031</v>
      </c>
      <c r="I506" s="35">
        <v>11.2895736694336</v>
      </c>
      <c r="J506" s="35">
        <v>49.9099655151367</v>
      </c>
      <c r="K506" s="35">
        <v>10.8369855880737</v>
      </c>
      <c r="L506" s="35">
        <v>42.7792816162109</v>
      </c>
      <c r="M506" s="35">
        <v>0.822767555713654</v>
      </c>
      <c r="N506" s="35">
        <v>22.554048538208</v>
      </c>
      <c r="O506" s="35">
        <v>23.7598094940186</v>
      </c>
      <c r="P506" s="35">
        <v>24.5625</v>
      </c>
      <c r="Q506" s="35">
        <v>0.584558427333832</v>
      </c>
      <c r="R506" s="35">
        <v>1000.13226318359</v>
      </c>
      <c r="S506" s="35">
        <v>552.495178222656</v>
      </c>
      <c r="T506" s="47"/>
      <c r="U506" s="47"/>
      <c r="V506" s="19"/>
      <c r="W506" s="19"/>
      <c r="X506" s="19"/>
      <c r="Y506" s="19"/>
      <c r="Z506" s="19"/>
      <c r="AA506" s="19"/>
    </row>
    <row r="507" ht="15.75" customHeight="1">
      <c r="A507" s="19"/>
      <c r="B507" s="35" t="str">
        <f>"CRS25RT144A00234"</f>
        <v>CRS25RT144A00234</v>
      </c>
      <c r="C507" s="45">
        <v>45938.0</v>
      </c>
      <c r="D507" s="46">
        <v>0.09023148148148148</v>
      </c>
      <c r="E507" s="35" t="s">
        <v>37</v>
      </c>
      <c r="F507" s="35">
        <v>462.0</v>
      </c>
      <c r="G507" s="35">
        <v>3.0</v>
      </c>
      <c r="H507" s="35">
        <v>462.819091796875</v>
      </c>
      <c r="I507" s="35">
        <v>11.3630867004395</v>
      </c>
      <c r="J507" s="35">
        <v>49.8330268859863</v>
      </c>
      <c r="K507" s="35">
        <v>10.8414783477783</v>
      </c>
      <c r="L507" s="35">
        <v>42.6896667480469</v>
      </c>
      <c r="M507" s="35">
        <v>0.817330420017242</v>
      </c>
      <c r="N507" s="35">
        <v>22.5161323547363</v>
      </c>
      <c r="O507" s="35">
        <v>22.6470584869385</v>
      </c>
      <c r="P507" s="35">
        <v>22.875</v>
      </c>
      <c r="Q507" s="35">
        <v>0.502323508262634</v>
      </c>
      <c r="R507" s="35">
        <v>999.836791992188</v>
      </c>
      <c r="S507" s="35">
        <v>502.626892089844</v>
      </c>
      <c r="T507" s="47"/>
      <c r="U507" s="47"/>
      <c r="V507" s="19"/>
      <c r="W507" s="19"/>
      <c r="X507" s="19"/>
      <c r="Y507" s="19"/>
      <c r="Z507" s="19"/>
      <c r="AA507" s="19"/>
    </row>
    <row r="508" ht="15.75" customHeight="1">
      <c r="A508" s="19"/>
      <c r="B508" s="35" t="str">
        <f>"CRS25RT144A00235"</f>
        <v>CRS25RT144A00235</v>
      </c>
      <c r="C508" s="45">
        <v>45938.0</v>
      </c>
      <c r="D508" s="46">
        <v>0.09226851851851853</v>
      </c>
      <c r="E508" s="35" t="s">
        <v>37</v>
      </c>
      <c r="F508" s="35">
        <v>452.0</v>
      </c>
      <c r="G508" s="35">
        <v>3.0</v>
      </c>
      <c r="H508" s="35">
        <v>452.339813232422</v>
      </c>
      <c r="I508" s="35">
        <v>11.3350744247437</v>
      </c>
      <c r="J508" s="35">
        <v>49.8853721618652</v>
      </c>
      <c r="K508" s="35">
        <v>10.0162925720215</v>
      </c>
      <c r="L508" s="35">
        <v>45.1604042053223</v>
      </c>
      <c r="M508" s="35">
        <v>0.799958050251007</v>
      </c>
      <c r="N508" s="35">
        <v>22.0063152313232</v>
      </c>
      <c r="O508" s="35">
        <v>22.6274509429932</v>
      </c>
      <c r="P508" s="35">
        <v>22.875</v>
      </c>
      <c r="Q508" s="35">
        <v>0.587530493736267</v>
      </c>
      <c r="R508" s="35">
        <v>1000.07275390625</v>
      </c>
      <c r="S508" s="35">
        <v>105.065147399902</v>
      </c>
      <c r="T508" s="47"/>
      <c r="U508" s="47"/>
      <c r="V508" s="19"/>
      <c r="W508" s="19"/>
      <c r="X508" s="19"/>
      <c r="Y508" s="19"/>
      <c r="Z508" s="19"/>
      <c r="AA508" s="19"/>
    </row>
    <row r="509" ht="15.75" customHeight="1">
      <c r="A509" s="19"/>
      <c r="B509" s="35" t="str">
        <f>"CRS25WT144A01731"</f>
        <v>CRS25WT144A01731</v>
      </c>
      <c r="C509" s="45">
        <v>45931.0</v>
      </c>
      <c r="D509" s="46">
        <v>0.9968865740740741</v>
      </c>
      <c r="E509" s="35" t="s">
        <v>37</v>
      </c>
      <c r="F509" s="35">
        <v>457.0</v>
      </c>
      <c r="G509" s="35">
        <v>3.0</v>
      </c>
      <c r="H509" s="35">
        <v>457.645721435547</v>
      </c>
      <c r="I509" s="35">
        <v>11.1198511123657</v>
      </c>
      <c r="J509" s="35">
        <v>49.7910232543945</v>
      </c>
      <c r="K509" s="35">
        <v>10.7201890945435</v>
      </c>
      <c r="L509" s="35">
        <v>42.6900787353516</v>
      </c>
      <c r="M509" s="35">
        <v>0.826569497585297</v>
      </c>
      <c r="N509" s="35">
        <v>22.2644481658936</v>
      </c>
      <c r="O509" s="35">
        <v>24.4271831512451</v>
      </c>
      <c r="P509" s="35">
        <v>24.5</v>
      </c>
      <c r="Q509" s="35">
        <v>0.444995939731598</v>
      </c>
      <c r="R509" s="35">
        <v>1000.20172119141</v>
      </c>
      <c r="S509" s="35">
        <v>690.037841796875</v>
      </c>
      <c r="T509" s="47"/>
      <c r="U509" s="47"/>
      <c r="V509" s="19"/>
      <c r="W509" s="19"/>
      <c r="X509" s="19"/>
      <c r="Y509" s="19"/>
      <c r="Z509" s="19"/>
      <c r="AA509" s="19"/>
    </row>
    <row r="510" ht="15.75" customHeight="1">
      <c r="A510" s="19"/>
      <c r="B510" s="35" t="str">
        <f>"CRS25WT144A01733"</f>
        <v>CRS25WT144A01733</v>
      </c>
      <c r="C510" s="45">
        <v>45931.0</v>
      </c>
      <c r="D510" s="46">
        <v>0.9946643518518519</v>
      </c>
      <c r="E510" s="35" t="s">
        <v>37</v>
      </c>
      <c r="F510" s="35">
        <v>450.0</v>
      </c>
      <c r="G510" s="35">
        <v>3.0</v>
      </c>
      <c r="H510" s="35">
        <v>450.027252197266</v>
      </c>
      <c r="I510" s="35">
        <v>11.1547746658325</v>
      </c>
      <c r="J510" s="35">
        <v>49.770881652832</v>
      </c>
      <c r="K510" s="35">
        <v>10.6881256103516</v>
      </c>
      <c r="L510" s="35">
        <v>42.1053428649902</v>
      </c>
      <c r="M510" s="35">
        <v>0.810592710971832</v>
      </c>
      <c r="N510" s="35">
        <v>21.8938102722168</v>
      </c>
      <c r="O510" s="35">
        <v>24.412052154541</v>
      </c>
      <c r="P510" s="35">
        <v>24.5</v>
      </c>
      <c r="Q510" s="35">
        <v>0.521438479423523</v>
      </c>
      <c r="R510" s="35">
        <v>999.545593261719</v>
      </c>
      <c r="S510" s="35">
        <v>640.297546386719</v>
      </c>
      <c r="T510" s="47"/>
      <c r="U510" s="47"/>
      <c r="V510" s="19"/>
      <c r="W510" s="19"/>
      <c r="X510" s="19"/>
      <c r="Y510" s="19"/>
      <c r="Z510" s="19"/>
      <c r="AA510" s="19"/>
    </row>
    <row r="511" ht="15.75" customHeight="1">
      <c r="A511" s="19"/>
      <c r="B511" s="35" t="str">
        <f>"CRS25WT144A01737"</f>
        <v>CRS25WT144A01737</v>
      </c>
      <c r="C511" s="45">
        <v>45937.0</v>
      </c>
      <c r="D511" s="46">
        <v>0.7396296296296296</v>
      </c>
      <c r="E511" s="35" t="s">
        <v>37</v>
      </c>
      <c r="F511" s="35">
        <v>444.0</v>
      </c>
      <c r="G511" s="35">
        <v>3.0</v>
      </c>
      <c r="H511" s="35">
        <v>444.46435546875</v>
      </c>
      <c r="I511" s="35">
        <v>11.1077928543091</v>
      </c>
      <c r="J511" s="35">
        <v>49.8516159057617</v>
      </c>
      <c r="K511" s="35">
        <v>10.6724433898926</v>
      </c>
      <c r="L511" s="35">
        <v>41.6459808349609</v>
      </c>
      <c r="M511" s="35">
        <v>0.802656888961792</v>
      </c>
      <c r="N511" s="35">
        <v>21.6231746673584</v>
      </c>
      <c r="O511" s="35">
        <v>25.826976776123</v>
      </c>
      <c r="P511" s="35">
        <v>26.5</v>
      </c>
      <c r="Q511" s="35">
        <v>0.553274631500244</v>
      </c>
      <c r="R511" s="35">
        <v>999.573486328125</v>
      </c>
      <c r="S511" s="35">
        <v>705.073547363281</v>
      </c>
      <c r="T511" s="47"/>
      <c r="U511" s="47"/>
      <c r="V511" s="19"/>
      <c r="W511" s="19"/>
      <c r="X511" s="19"/>
      <c r="Y511" s="19"/>
      <c r="Z511" s="19"/>
      <c r="AA511" s="19"/>
    </row>
    <row r="512" ht="15.75" customHeight="1">
      <c r="A512" s="19"/>
      <c r="B512" s="35" t="str">
        <f>"CRS25WT144A01746"</f>
        <v>CRS25WT144A01746</v>
      </c>
      <c r="C512" s="45">
        <v>45951.0</v>
      </c>
      <c r="D512" s="46">
        <v>0.890787037037037</v>
      </c>
      <c r="E512" s="35" t="s">
        <v>37</v>
      </c>
      <c r="F512" s="35">
        <v>455.0</v>
      </c>
      <c r="G512" s="35">
        <v>3.0</v>
      </c>
      <c r="H512" s="35">
        <v>455.97998046875</v>
      </c>
      <c r="I512" s="35">
        <v>11.2958612442017</v>
      </c>
      <c r="J512" s="35">
        <v>49.8784217834473</v>
      </c>
      <c r="K512" s="35">
        <v>10.829083442688</v>
      </c>
      <c r="L512" s="35">
        <v>42.1069755554199</v>
      </c>
      <c r="M512" s="35">
        <v>0.809307813644409</v>
      </c>
      <c r="N512" s="35">
        <v>22.1834087371826</v>
      </c>
      <c r="O512" s="35">
        <v>19.8223037719727</v>
      </c>
      <c r="P512" s="35">
        <v>19.75</v>
      </c>
      <c r="Q512" s="35">
        <v>0.536360204219818</v>
      </c>
      <c r="R512" s="35">
        <v>999.649841308594</v>
      </c>
      <c r="S512" s="35">
        <v>382.106994628906</v>
      </c>
      <c r="T512" s="47"/>
      <c r="U512" s="47"/>
      <c r="V512" s="19"/>
      <c r="W512" s="19"/>
      <c r="X512" s="19"/>
      <c r="Y512" s="19"/>
      <c r="Z512" s="19"/>
      <c r="AA512" s="19"/>
    </row>
    <row r="513" ht="15.75" customHeight="1">
      <c r="A513" s="19"/>
      <c r="B513" s="35" t="str">
        <f>"CRS25WT144A01748"</f>
        <v>CRS25WT144A01748</v>
      </c>
      <c r="C513" s="45">
        <v>45951.0</v>
      </c>
      <c r="D513" s="46">
        <v>0.8867708333333333</v>
      </c>
      <c r="E513" s="35" t="s">
        <v>37</v>
      </c>
      <c r="F513" s="35">
        <v>452.0</v>
      </c>
      <c r="G513" s="35">
        <v>3.0</v>
      </c>
      <c r="H513" s="35">
        <v>452.197387695313</v>
      </c>
      <c r="I513" s="35">
        <v>11.2433786392212</v>
      </c>
      <c r="J513" s="35">
        <v>49.8120651245117</v>
      </c>
      <c r="K513" s="35">
        <v>10.780743598938</v>
      </c>
      <c r="L513" s="35">
        <v>41.9449157714844</v>
      </c>
      <c r="M513" s="35">
        <v>0.807414710521698</v>
      </c>
      <c r="N513" s="35">
        <v>21.9993858337402</v>
      </c>
      <c r="O513" s="35">
        <v>19.8186283111572</v>
      </c>
      <c r="P513" s="35">
        <v>19.8125</v>
      </c>
      <c r="Q513" s="35">
        <v>0.524620473384857</v>
      </c>
      <c r="R513" s="35">
        <v>1000.13568115234</v>
      </c>
      <c r="S513" s="35">
        <v>360.241149902344</v>
      </c>
      <c r="T513" s="47"/>
      <c r="U513" s="47"/>
      <c r="V513" s="19"/>
      <c r="W513" s="19"/>
      <c r="X513" s="19"/>
      <c r="Y513" s="19"/>
      <c r="Z513" s="19"/>
      <c r="AA513" s="19"/>
    </row>
    <row r="514" ht="15.75" customHeight="1">
      <c r="A514" s="19"/>
      <c r="B514" s="35" t="str">
        <f>"CRS25WT144A01751"</f>
        <v>CRS25WT144A01751</v>
      </c>
      <c r="C514" s="45">
        <v>45951.0</v>
      </c>
      <c r="D514" s="46">
        <v>0.884537037037037</v>
      </c>
      <c r="E514" s="35" t="s">
        <v>37</v>
      </c>
      <c r="F514" s="35">
        <v>462.0</v>
      </c>
      <c r="G514" s="35">
        <v>3.0</v>
      </c>
      <c r="H514" s="35">
        <v>462.152679443359</v>
      </c>
      <c r="I514" s="35">
        <v>11.2512226104736</v>
      </c>
      <c r="J514" s="35">
        <v>49.8261566162109</v>
      </c>
      <c r="K514" s="35">
        <v>10.8859367370605</v>
      </c>
      <c r="L514" s="35">
        <v>42.4541015625</v>
      </c>
      <c r="M514" s="35">
        <v>0.824381768703461</v>
      </c>
      <c r="N514" s="35">
        <v>22.4837112426758</v>
      </c>
      <c r="O514" s="35">
        <v>19.8590679168701</v>
      </c>
      <c r="P514" s="35">
        <v>19.8125</v>
      </c>
      <c r="Q514" s="35">
        <v>0.494550496339798</v>
      </c>
      <c r="R514" s="35">
        <v>1000.15386962891</v>
      </c>
      <c r="S514" s="35">
        <v>374.185180664063</v>
      </c>
      <c r="T514" s="47"/>
      <c r="U514" s="47"/>
      <c r="V514" s="19"/>
      <c r="W514" s="19"/>
      <c r="X514" s="19"/>
      <c r="Y514" s="19"/>
      <c r="Z514" s="19"/>
      <c r="AA514" s="19"/>
    </row>
    <row r="515" ht="15.75" customHeight="1">
      <c r="A515" s="19"/>
      <c r="B515" s="35" t="str">
        <f>"CRS25WT144A01752"</f>
        <v>CRS25WT144A01752</v>
      </c>
      <c r="C515" s="45">
        <v>45951.0</v>
      </c>
      <c r="D515" s="46">
        <v>0.8829398148148148</v>
      </c>
      <c r="E515" s="35" t="s">
        <v>37</v>
      </c>
      <c r="F515" s="35">
        <v>459.0</v>
      </c>
      <c r="G515" s="35">
        <v>3.0</v>
      </c>
      <c r="H515" s="35">
        <v>459.862579345703</v>
      </c>
      <c r="I515" s="35">
        <v>11.2349290847778</v>
      </c>
      <c r="J515" s="35">
        <v>49.8449859619141</v>
      </c>
      <c r="K515" s="35">
        <v>10.8137731552124</v>
      </c>
      <c r="L515" s="35">
        <v>42.525634765625</v>
      </c>
      <c r="M515" s="35">
        <v>0.821175992488861</v>
      </c>
      <c r="N515" s="35">
        <v>22.3722972869873</v>
      </c>
      <c r="O515" s="35">
        <v>19.883186340332</v>
      </c>
      <c r="P515" s="35">
        <v>19.8125</v>
      </c>
      <c r="Q515" s="35">
        <v>0.480706214904785</v>
      </c>
      <c r="R515" s="35">
        <v>999.987670898438</v>
      </c>
      <c r="S515" s="35">
        <v>396.254180908203</v>
      </c>
      <c r="T515" s="47"/>
      <c r="U515" s="47"/>
      <c r="V515" s="19"/>
      <c r="W515" s="19"/>
      <c r="X515" s="19"/>
      <c r="Y515" s="19"/>
      <c r="Z515" s="19"/>
      <c r="AA515" s="19"/>
    </row>
    <row r="516" ht="15.75" customHeight="1">
      <c r="A516" s="19"/>
      <c r="B516" s="35" t="str">
        <f>"CRS25WT144A01754"</f>
        <v>CRS25WT144A01754</v>
      </c>
      <c r="C516" s="45">
        <v>45951.0</v>
      </c>
      <c r="D516" s="46">
        <v>0.8820717592592593</v>
      </c>
      <c r="E516" s="35" t="s">
        <v>37</v>
      </c>
      <c r="F516" s="35">
        <v>450.0</v>
      </c>
      <c r="G516" s="35">
        <v>3.0</v>
      </c>
      <c r="H516" s="35">
        <v>450.130676269531</v>
      </c>
      <c r="I516" s="35">
        <v>11.2572870254517</v>
      </c>
      <c r="J516" s="35">
        <v>49.8165550231934</v>
      </c>
      <c r="K516" s="35">
        <v>10.6599092483521</v>
      </c>
      <c r="L516" s="35">
        <v>42.2265014648438</v>
      </c>
      <c r="M516" s="35">
        <v>0.802659213542938</v>
      </c>
      <c r="N516" s="35">
        <v>21.8988418579102</v>
      </c>
      <c r="O516" s="35">
        <v>19.9068622589111</v>
      </c>
      <c r="P516" s="35">
        <v>19.8125</v>
      </c>
      <c r="Q516" s="35">
        <v>0.421977579593658</v>
      </c>
      <c r="R516" s="35">
        <v>1000.61126708984</v>
      </c>
      <c r="S516" s="35">
        <v>371.73046875</v>
      </c>
      <c r="T516" s="47"/>
      <c r="U516" s="47"/>
      <c r="V516" s="19"/>
      <c r="W516" s="19"/>
      <c r="X516" s="19"/>
      <c r="Y516" s="19"/>
      <c r="Z516" s="19"/>
      <c r="AA516" s="19"/>
    </row>
    <row r="517" ht="15.75" customHeight="1">
      <c r="A517" s="19"/>
      <c r="B517" s="35" t="str">
        <f>"CRS25WT144A01755"</f>
        <v>CRS25WT144A01755</v>
      </c>
      <c r="C517" s="45">
        <v>45951.0</v>
      </c>
      <c r="D517" s="46">
        <v>0.8742708333333334</v>
      </c>
      <c r="E517" s="35" t="s">
        <v>37</v>
      </c>
      <c r="F517" s="35">
        <v>456.0</v>
      </c>
      <c r="G517" s="35">
        <v>3.0</v>
      </c>
      <c r="H517" s="35">
        <v>456.704925537109</v>
      </c>
      <c r="I517" s="35">
        <v>11.2659339904785</v>
      </c>
      <c r="J517" s="35">
        <v>49.8837623596191</v>
      </c>
      <c r="K517" s="35">
        <v>10.8148775100708</v>
      </c>
      <c r="L517" s="35">
        <v>42.229320526123</v>
      </c>
      <c r="M517" s="35">
        <v>0.812660753726959</v>
      </c>
      <c r="N517" s="35">
        <v>22.218677520752</v>
      </c>
      <c r="O517" s="35">
        <v>19.803918838501</v>
      </c>
      <c r="P517" s="35">
        <v>19.8125</v>
      </c>
      <c r="Q517" s="35">
        <v>0.512009382247925</v>
      </c>
      <c r="R517" s="35">
        <v>999.320678710938</v>
      </c>
      <c r="S517" s="35">
        <v>404.994384765625</v>
      </c>
      <c r="T517" s="47"/>
      <c r="U517" s="47"/>
      <c r="V517" s="19"/>
      <c r="W517" s="19"/>
      <c r="X517" s="19"/>
      <c r="Y517" s="19"/>
      <c r="Z517" s="19"/>
      <c r="AA517" s="19"/>
    </row>
    <row r="518" ht="15.75" customHeight="1">
      <c r="A518" s="19"/>
      <c r="B518" s="35" t="str">
        <f>"CRS25WT144A01759"</f>
        <v>CRS25WT144A01759</v>
      </c>
      <c r="C518" s="45">
        <v>45951.0</v>
      </c>
      <c r="D518" s="46">
        <v>0.8713425925925926</v>
      </c>
      <c r="E518" s="35" t="s">
        <v>37</v>
      </c>
      <c r="F518" s="35">
        <v>455.0</v>
      </c>
      <c r="G518" s="35">
        <v>3.0</v>
      </c>
      <c r="H518" s="35">
        <v>455.579864501953</v>
      </c>
      <c r="I518" s="35">
        <v>11.2456865310669</v>
      </c>
      <c r="J518" s="35">
        <v>49.7781600952148</v>
      </c>
      <c r="K518" s="35">
        <v>10.7318391799927</v>
      </c>
      <c r="L518" s="35">
        <v>42.4512405395508</v>
      </c>
      <c r="M518" s="35">
        <v>0.813841283321381</v>
      </c>
      <c r="N518" s="35">
        <v>22.1639442443848</v>
      </c>
      <c r="O518" s="35">
        <v>19.8235301971436</v>
      </c>
      <c r="P518" s="35">
        <v>19.8125</v>
      </c>
      <c r="Q518" s="35">
        <v>0.460757225751877</v>
      </c>
      <c r="R518" s="35">
        <v>1000.75561523438</v>
      </c>
      <c r="S518" s="35">
        <v>324.295104980469</v>
      </c>
      <c r="T518" s="47"/>
      <c r="U518" s="47"/>
      <c r="V518" s="19"/>
      <c r="W518" s="19"/>
      <c r="X518" s="19"/>
      <c r="Y518" s="19"/>
      <c r="Z518" s="19"/>
      <c r="AA518" s="19"/>
    </row>
    <row r="519" ht="15.75" customHeight="1">
      <c r="A519" s="19"/>
      <c r="B519" s="35" t="str">
        <f>"CRS25WT144A01760"</f>
        <v>CRS25WT144A01760</v>
      </c>
      <c r="C519" s="45">
        <v>45951.0</v>
      </c>
      <c r="D519" s="46">
        <v>0.8709375</v>
      </c>
      <c r="E519" s="35" t="s">
        <v>37</v>
      </c>
      <c r="F519" s="35">
        <v>450.0</v>
      </c>
      <c r="G519" s="35">
        <v>3.0</v>
      </c>
      <c r="H519" s="35">
        <v>450.006286621094</v>
      </c>
      <c r="I519" s="35">
        <v>11.2125577926636</v>
      </c>
      <c r="J519" s="35">
        <v>49.8020362854004</v>
      </c>
      <c r="K519" s="35">
        <v>10.7917318344116</v>
      </c>
      <c r="L519" s="35">
        <v>41.6991729736328</v>
      </c>
      <c r="M519" s="35">
        <v>0.805873334407806</v>
      </c>
      <c r="N519" s="35">
        <v>21.8927898406982</v>
      </c>
      <c r="O519" s="35">
        <v>19.7843132019043</v>
      </c>
      <c r="P519" s="35">
        <v>19.8125</v>
      </c>
      <c r="Q519" s="35">
        <v>0.764503359794617</v>
      </c>
      <c r="R519" s="35">
        <v>999.825256347656</v>
      </c>
      <c r="S519" s="35">
        <v>315.766357421875</v>
      </c>
      <c r="T519" s="47"/>
      <c r="U519" s="47"/>
      <c r="V519" s="19"/>
      <c r="W519" s="19"/>
      <c r="X519" s="19"/>
      <c r="Y519" s="19"/>
      <c r="Z519" s="19"/>
      <c r="AA519" s="19"/>
    </row>
    <row r="520" ht="15.75" customHeight="1">
      <c r="A520" s="19"/>
      <c r="B520" s="35" t="str">
        <f>"CRS25WT144A01761"</f>
        <v>CRS25WT144A01761</v>
      </c>
      <c r="C520" s="45">
        <v>45951.0</v>
      </c>
      <c r="D520" s="46">
        <v>0.8719560185185186</v>
      </c>
      <c r="E520" s="35" t="s">
        <v>37</v>
      </c>
      <c r="F520" s="35">
        <v>456.0</v>
      </c>
      <c r="G520" s="35">
        <v>3.0</v>
      </c>
      <c r="H520" s="35">
        <v>456.788360595703</v>
      </c>
      <c r="I520" s="35">
        <v>11.2693910598755</v>
      </c>
      <c r="J520" s="35">
        <v>49.8284683227539</v>
      </c>
      <c r="K520" s="35">
        <v>10.8042020797729</v>
      </c>
      <c r="L520" s="35">
        <v>42.2787704467773</v>
      </c>
      <c r="M520" s="35">
        <v>0.813461601734161</v>
      </c>
      <c r="N520" s="35">
        <v>22.2227363586426</v>
      </c>
      <c r="O520" s="35">
        <v>19.8235301971436</v>
      </c>
      <c r="P520" s="35">
        <v>19.8125</v>
      </c>
      <c r="Q520" s="35">
        <v>0.504249453544617</v>
      </c>
      <c r="R520" s="35">
        <v>999.861633300781</v>
      </c>
      <c r="S520" s="35">
        <v>413.780700683594</v>
      </c>
      <c r="T520" s="47"/>
      <c r="U520" s="47"/>
      <c r="V520" s="19"/>
      <c r="W520" s="19"/>
      <c r="X520" s="19"/>
      <c r="Y520" s="19"/>
      <c r="Z520" s="19"/>
      <c r="AA520" s="19"/>
    </row>
    <row r="521" ht="15.75" customHeight="1">
      <c r="A521" s="19"/>
      <c r="B521" s="35" t="str">
        <f>"CRS25WT144A01830"</f>
        <v>CRS25WT144A01830</v>
      </c>
      <c r="C521" s="45">
        <v>45951.0</v>
      </c>
      <c r="D521" s="46">
        <v>0.9738657407407407</v>
      </c>
      <c r="E521" s="35" t="s">
        <v>37</v>
      </c>
      <c r="F521" s="35">
        <v>455.0</v>
      </c>
      <c r="G521" s="35">
        <v>3.0</v>
      </c>
      <c r="H521" s="35">
        <v>455.402404785156</v>
      </c>
      <c r="I521" s="35">
        <v>11.225887298584</v>
      </c>
      <c r="J521" s="35">
        <v>49.7603302001953</v>
      </c>
      <c r="K521" s="35">
        <v>10.7363662719727</v>
      </c>
      <c r="L521" s="35">
        <v>42.4168128967285</v>
      </c>
      <c r="M521" s="35">
        <v>0.815251111984253</v>
      </c>
      <c r="N521" s="35">
        <v>22.155309677124</v>
      </c>
      <c r="O521" s="35">
        <v>19.6862735748291</v>
      </c>
      <c r="P521" s="35">
        <v>19.6875</v>
      </c>
      <c r="Q521" s="35">
        <v>0.497110545635223</v>
      </c>
      <c r="R521" s="35">
        <v>1000.24725341797</v>
      </c>
      <c r="S521" s="35">
        <v>321.566223144531</v>
      </c>
      <c r="T521" s="47"/>
      <c r="U521" s="47"/>
      <c r="V521" s="19"/>
      <c r="W521" s="19"/>
      <c r="X521" s="19"/>
      <c r="Y521" s="19"/>
      <c r="Z521" s="19"/>
      <c r="AA521" s="19"/>
    </row>
    <row r="522" ht="15.75" customHeight="1">
      <c r="A522" s="19"/>
      <c r="B522" s="35" t="str">
        <f>"CRS25WT144A01834"</f>
        <v>CRS25WT144A01834</v>
      </c>
      <c r="C522" s="45">
        <v>45951.0</v>
      </c>
      <c r="D522" s="46">
        <v>0.9945833333333334</v>
      </c>
      <c r="E522" s="35" t="s">
        <v>37</v>
      </c>
      <c r="F522" s="35">
        <v>449.0</v>
      </c>
      <c r="G522" s="35">
        <v>3.0</v>
      </c>
      <c r="H522" s="35">
        <v>449.315856933594</v>
      </c>
      <c r="I522" s="35">
        <v>11.237021446228</v>
      </c>
      <c r="J522" s="35">
        <v>49.7528991699219</v>
      </c>
      <c r="K522" s="35">
        <v>10.6774740219116</v>
      </c>
      <c r="L522" s="35">
        <v>42.0807304382324</v>
      </c>
      <c r="M522" s="35">
        <v>0.803678095340729</v>
      </c>
      <c r="N522" s="35">
        <v>21.8591995239258</v>
      </c>
      <c r="O522" s="35">
        <v>19.7316188812256</v>
      </c>
      <c r="P522" s="35">
        <v>19.8125</v>
      </c>
      <c r="Q522" s="35">
        <v>0.485742926597595</v>
      </c>
      <c r="R522" s="35">
        <v>1000.32702636719</v>
      </c>
      <c r="S522" s="35">
        <v>353.872192382813</v>
      </c>
      <c r="T522" s="47"/>
      <c r="U522" s="47"/>
      <c r="V522" s="19"/>
      <c r="W522" s="19"/>
      <c r="X522" s="19"/>
      <c r="Y522" s="19"/>
      <c r="Z522" s="19"/>
      <c r="AA522" s="19"/>
    </row>
    <row r="523" ht="15.75" customHeight="1">
      <c r="A523" s="19"/>
      <c r="B523" s="35" t="str">
        <f>"CRS25WT144A01853"</f>
        <v>CRS25WT144A01853</v>
      </c>
      <c r="C523" s="45">
        <v>45951.0</v>
      </c>
      <c r="D523" s="46">
        <v>0.9787037037037036</v>
      </c>
      <c r="E523" s="35" t="s">
        <v>37</v>
      </c>
      <c r="F523" s="35">
        <v>459.0</v>
      </c>
      <c r="G523" s="35">
        <v>3.0</v>
      </c>
      <c r="H523" s="35">
        <v>459.275146484375</v>
      </c>
      <c r="I523" s="35">
        <v>11.2505435943604</v>
      </c>
      <c r="J523" s="35">
        <v>49.7756233215332</v>
      </c>
      <c r="K523" s="35">
        <v>10.6864328384399</v>
      </c>
      <c r="L523" s="35">
        <v>42.9774055480957</v>
      </c>
      <c r="M523" s="35">
        <v>0.820130050182343</v>
      </c>
      <c r="N523" s="35">
        <v>22.3437194824219</v>
      </c>
      <c r="O523" s="35">
        <v>19.6395664215088</v>
      </c>
      <c r="P523" s="35">
        <v>19.75</v>
      </c>
      <c r="Q523" s="35">
        <v>0.422755658626556</v>
      </c>
      <c r="R523" s="35">
        <v>1000.32604980469</v>
      </c>
      <c r="S523" s="35">
        <v>299.648376464844</v>
      </c>
      <c r="T523" s="47"/>
      <c r="U523" s="47"/>
      <c r="V523" s="19"/>
      <c r="W523" s="19"/>
      <c r="X523" s="19"/>
      <c r="Y523" s="19"/>
      <c r="Z523" s="19"/>
      <c r="AA523" s="19"/>
    </row>
    <row r="524" ht="15.75" customHeight="1">
      <c r="A524" s="19"/>
      <c r="B524" s="35" t="str">
        <f>"CRS25WT144A01873"</f>
        <v>CRS25WT144A01873</v>
      </c>
      <c r="C524" s="45">
        <v>45951.0</v>
      </c>
      <c r="D524" s="46">
        <v>0.9919212962962963</v>
      </c>
      <c r="E524" s="35" t="s">
        <v>37</v>
      </c>
      <c r="F524" s="35">
        <v>448.0</v>
      </c>
      <c r="G524" s="35">
        <v>3.0</v>
      </c>
      <c r="H524" s="35">
        <v>448.339630126953</v>
      </c>
      <c r="I524" s="35">
        <v>11.2235116958618</v>
      </c>
      <c r="J524" s="35">
        <v>49.6825942993164</v>
      </c>
      <c r="K524" s="35">
        <v>10.6896409988403</v>
      </c>
      <c r="L524" s="35">
        <v>41.9415054321289</v>
      </c>
      <c r="M524" s="35">
        <v>0.804033398628235</v>
      </c>
      <c r="N524" s="35">
        <v>21.8117065429688</v>
      </c>
      <c r="O524" s="35">
        <v>19.761833190918</v>
      </c>
      <c r="P524" s="35">
        <v>19.8125</v>
      </c>
      <c r="Q524" s="35">
        <v>0.504574000835419</v>
      </c>
      <c r="R524" s="35">
        <v>1000.35717773438</v>
      </c>
      <c r="S524" s="35">
        <v>326.917083740234</v>
      </c>
      <c r="T524" s="47"/>
      <c r="U524" s="47"/>
      <c r="V524" s="19"/>
      <c r="W524" s="19"/>
      <c r="X524" s="19"/>
      <c r="Y524" s="19"/>
      <c r="Z524" s="19"/>
      <c r="AA524" s="19"/>
    </row>
    <row r="525" ht="15.75" customHeight="1">
      <c r="A525" s="19"/>
      <c r="B525" s="35" t="str">
        <f>"CRS25WT144A01874"</f>
        <v>CRS25WT144A01874</v>
      </c>
      <c r="C525" s="45">
        <v>45951.0</v>
      </c>
      <c r="D525" s="46">
        <v>0.9759375</v>
      </c>
      <c r="E525" s="35" t="s">
        <v>37</v>
      </c>
      <c r="F525" s="35">
        <v>447.0</v>
      </c>
      <c r="G525" s="35">
        <v>3.0</v>
      </c>
      <c r="H525" s="35">
        <v>447.552337646484</v>
      </c>
      <c r="I525" s="35">
        <v>11.207498550415</v>
      </c>
      <c r="J525" s="35">
        <v>49.7655448913574</v>
      </c>
      <c r="K525" s="35">
        <v>10.6969900131226</v>
      </c>
      <c r="L525" s="35">
        <v>41.8390884399414</v>
      </c>
      <c r="M525" s="35">
        <v>0.802428543567657</v>
      </c>
      <c r="N525" s="35">
        <v>21.7734050750732</v>
      </c>
      <c r="O525" s="35">
        <v>19.7218132019043</v>
      </c>
      <c r="P525" s="35">
        <v>19.75</v>
      </c>
      <c r="Q525" s="35">
        <v>0.519803285598755</v>
      </c>
      <c r="R525" s="35">
        <v>1000.19421386719</v>
      </c>
      <c r="S525" s="35">
        <v>350.690795898438</v>
      </c>
      <c r="T525" s="47"/>
      <c r="U525" s="47"/>
      <c r="V525" s="19"/>
      <c r="W525" s="19"/>
      <c r="X525" s="19"/>
      <c r="Y525" s="19"/>
      <c r="Z525" s="19"/>
      <c r="AA525" s="19"/>
    </row>
    <row r="526" ht="15.75" customHeight="1">
      <c r="A526" s="19"/>
      <c r="B526" s="35" t="str">
        <f>"CRS25WT144A01875"</f>
        <v>CRS25WT144A01875</v>
      </c>
      <c r="C526" s="45">
        <v>45951.0</v>
      </c>
      <c r="D526" s="46">
        <v>0.971400462962963</v>
      </c>
      <c r="E526" s="35" t="s">
        <v>37</v>
      </c>
      <c r="F526" s="35">
        <v>447.0</v>
      </c>
      <c r="G526" s="35">
        <v>3.0</v>
      </c>
      <c r="H526" s="35">
        <v>447.784698486328</v>
      </c>
      <c r="I526" s="35">
        <v>11.2088413238525</v>
      </c>
      <c r="J526" s="35">
        <v>49.7710456848145</v>
      </c>
      <c r="K526" s="35">
        <v>10.6616430282593</v>
      </c>
      <c r="L526" s="35">
        <v>41.9995956420898</v>
      </c>
      <c r="M526" s="35">
        <v>0.802660286426544</v>
      </c>
      <c r="N526" s="35">
        <v>21.7847099304199</v>
      </c>
      <c r="O526" s="35">
        <v>19.7254905700684</v>
      </c>
      <c r="P526" s="35">
        <v>19.75</v>
      </c>
      <c r="Q526" s="35">
        <v>0.515119612216949</v>
      </c>
      <c r="R526" s="35">
        <v>1000.49737548828</v>
      </c>
      <c r="S526" s="35">
        <v>342.246978759766</v>
      </c>
      <c r="T526" s="47"/>
      <c r="U526" s="47"/>
      <c r="V526" s="19"/>
      <c r="W526" s="19"/>
      <c r="X526" s="19"/>
      <c r="Y526" s="19"/>
      <c r="Z526" s="19"/>
      <c r="AA526" s="19"/>
    </row>
    <row r="527" ht="15.75" customHeight="1">
      <c r="A527" s="19"/>
      <c r="B527" s="35" t="str">
        <f>"CRS25WT144A01876"</f>
        <v>CRS25WT144A01876</v>
      </c>
      <c r="C527" s="45">
        <v>45951.0</v>
      </c>
      <c r="D527" s="46">
        <v>0.9692592592592592</v>
      </c>
      <c r="E527" s="35" t="s">
        <v>37</v>
      </c>
      <c r="F527" s="35">
        <v>456.0</v>
      </c>
      <c r="G527" s="35">
        <v>3.0</v>
      </c>
      <c r="H527" s="35">
        <v>456.660186767578</v>
      </c>
      <c r="I527" s="35">
        <v>11.2518367767334</v>
      </c>
      <c r="J527" s="35">
        <v>49.7351226806641</v>
      </c>
      <c r="K527" s="35">
        <v>10.7449388504028</v>
      </c>
      <c r="L527" s="35">
        <v>42.5000267028809</v>
      </c>
      <c r="M527" s="35">
        <v>0.816030740737915</v>
      </c>
      <c r="N527" s="35">
        <v>22.2165012359619</v>
      </c>
      <c r="O527" s="35">
        <v>19.7444858551025</v>
      </c>
      <c r="P527" s="35">
        <v>19.75</v>
      </c>
      <c r="Q527" s="35">
        <v>0.466513425111771</v>
      </c>
      <c r="R527" s="35">
        <v>999.857421875</v>
      </c>
      <c r="S527" s="35">
        <v>349.109191894531</v>
      </c>
      <c r="T527" s="47"/>
      <c r="U527" s="47"/>
      <c r="V527" s="19"/>
      <c r="W527" s="19"/>
      <c r="X527" s="19"/>
      <c r="Y527" s="19"/>
      <c r="Z527" s="19"/>
      <c r="AA527" s="19"/>
    </row>
    <row r="528" ht="15.75" customHeight="1">
      <c r="A528" s="19"/>
      <c r="B528" s="35" t="str">
        <f>"CRS25WT144A01877"</f>
        <v>CRS25WT144A01877</v>
      </c>
      <c r="C528" s="45">
        <v>45951.0</v>
      </c>
      <c r="D528" s="46">
        <v>0.9081134259259259</v>
      </c>
      <c r="E528" s="35" t="s">
        <v>37</v>
      </c>
      <c r="F528" s="35">
        <v>451.0</v>
      </c>
      <c r="G528" s="35">
        <v>3.0</v>
      </c>
      <c r="H528" s="35">
        <v>451.531616210938</v>
      </c>
      <c r="I528" s="35">
        <v>11.2333135604858</v>
      </c>
      <c r="J528" s="35">
        <v>49.8356819152832</v>
      </c>
      <c r="K528" s="35">
        <v>10.7603168487549</v>
      </c>
      <c r="L528" s="35">
        <v>41.9626693725586</v>
      </c>
      <c r="M528" s="35">
        <v>0.806565940380096</v>
      </c>
      <c r="N528" s="35">
        <v>21.9669971466064</v>
      </c>
      <c r="O528" s="35">
        <v>19.7436447143555</v>
      </c>
      <c r="P528" s="35">
        <v>19.75</v>
      </c>
      <c r="Q528" s="35">
        <v>0.522876739501953</v>
      </c>
      <c r="R528" s="35">
        <v>999.657348632813</v>
      </c>
      <c r="S528" s="35">
        <v>388.069671630859</v>
      </c>
      <c r="T528" s="47"/>
      <c r="U528" s="47"/>
      <c r="V528" s="19"/>
      <c r="W528" s="19"/>
      <c r="X528" s="19"/>
      <c r="Y528" s="19"/>
      <c r="Z528" s="19"/>
      <c r="AA528" s="19"/>
    </row>
    <row r="529" ht="15.75" customHeight="1">
      <c r="A529" s="19"/>
      <c r="B529" s="35" t="str">
        <f>"CRS25WT144A01878"</f>
        <v>CRS25WT144A01878</v>
      </c>
      <c r="C529" s="45">
        <v>45951.0</v>
      </c>
      <c r="D529" s="35" t="s">
        <v>67</v>
      </c>
      <c r="E529" s="35" t="s">
        <v>37</v>
      </c>
      <c r="F529" s="35">
        <v>449.0</v>
      </c>
      <c r="G529" s="35">
        <v>3.0</v>
      </c>
      <c r="H529" s="35">
        <v>449.285614013672</v>
      </c>
      <c r="I529" s="35">
        <v>11.247260093689</v>
      </c>
      <c r="J529" s="35">
        <v>49.7468757629395</v>
      </c>
      <c r="K529" s="35">
        <v>10.7492027282715</v>
      </c>
      <c r="L529" s="35">
        <v>41.7971076965332</v>
      </c>
      <c r="M529" s="35">
        <v>0.802989661693573</v>
      </c>
      <c r="N529" s="35">
        <v>21.8577289581299</v>
      </c>
      <c r="O529" s="35">
        <v>19.825366973877</v>
      </c>
      <c r="P529" s="35">
        <v>19.875</v>
      </c>
      <c r="Q529" s="35">
        <v>0.520215094089508</v>
      </c>
      <c r="R529" s="35">
        <v>1000.9716796875</v>
      </c>
      <c r="S529" s="35">
        <v>374.559112548828</v>
      </c>
      <c r="T529" s="47"/>
      <c r="U529" s="47"/>
      <c r="V529" s="19"/>
      <c r="W529" s="19"/>
      <c r="X529" s="19"/>
      <c r="Y529" s="19"/>
      <c r="Z529" s="19"/>
      <c r="AA529" s="19"/>
    </row>
    <row r="530" ht="15.75" customHeight="1">
      <c r="A530" s="19"/>
      <c r="B530" s="35" t="str">
        <f>"CRS25WT144A01919"</f>
        <v>CRS25WT144A01919</v>
      </c>
      <c r="C530" s="45">
        <v>45937.0</v>
      </c>
      <c r="D530" s="46">
        <v>0.7798379629629629</v>
      </c>
      <c r="E530" s="35" t="s">
        <v>37</v>
      </c>
      <c r="F530" s="35">
        <v>445.0</v>
      </c>
      <c r="G530" s="35">
        <v>3.0</v>
      </c>
      <c r="H530" s="35">
        <v>445.222778320313</v>
      </c>
      <c r="I530" s="35">
        <v>11.100118637085</v>
      </c>
      <c r="J530" s="35">
        <v>45.1948318481445</v>
      </c>
      <c r="K530" s="35">
        <v>10.2422409057617</v>
      </c>
      <c r="L530" s="35">
        <v>43.4692726135254</v>
      </c>
      <c r="M530" s="35">
        <v>0.887484908103943</v>
      </c>
      <c r="N530" s="35">
        <v>21.6600723266602</v>
      </c>
      <c r="O530" s="35">
        <v>26.0001907348633</v>
      </c>
      <c r="P530" s="35">
        <v>26.5625</v>
      </c>
      <c r="Q530" s="49">
        <v>9.99999997475243E-7</v>
      </c>
      <c r="R530" s="35">
        <v>1000.06457519531</v>
      </c>
      <c r="S530" s="35">
        <v>1034.89172363281</v>
      </c>
      <c r="T530" s="47"/>
      <c r="U530" s="47"/>
      <c r="V530" s="19"/>
      <c r="W530" s="19"/>
      <c r="X530" s="19"/>
      <c r="Y530" s="19"/>
      <c r="Z530" s="19"/>
      <c r="AA530" s="19"/>
    </row>
    <row r="531" ht="15.75" customHeight="1">
      <c r="A531" s="19"/>
      <c r="B531" s="42" t="str">
        <f>"CRS25WT3606066"</f>
        <v>CRS25WT3606066</v>
      </c>
      <c r="C531" s="43">
        <v>45873.0</v>
      </c>
      <c r="D531" s="44">
        <v>0.752199074074074</v>
      </c>
      <c r="E531" s="42" t="s">
        <v>37</v>
      </c>
      <c r="F531" s="42">
        <v>204.0</v>
      </c>
      <c r="G531" s="42">
        <v>4.0</v>
      </c>
      <c r="H531" s="42">
        <v>204.00749206543</v>
      </c>
      <c r="I531" s="42">
        <v>9.67800426483154</v>
      </c>
      <c r="J531" s="42">
        <v>24.5415573120117</v>
      </c>
      <c r="K531" s="42">
        <v>12.5380182266235</v>
      </c>
      <c r="L531" s="42">
        <v>16.271110534668</v>
      </c>
      <c r="M531" s="42">
        <v>0.858930826187134</v>
      </c>
      <c r="N531" s="42">
        <v>12.4889802932739</v>
      </c>
      <c r="O531" s="42">
        <v>0.0</v>
      </c>
      <c r="P531" s="42">
        <v>0.0</v>
      </c>
      <c r="Q531" s="42">
        <v>0.00348712224513292</v>
      </c>
      <c r="R531" s="42">
        <v>25.0</v>
      </c>
      <c r="S531" s="42">
        <v>0.525153160095215</v>
      </c>
      <c r="T531" s="42">
        <v>997.817504882813</v>
      </c>
      <c r="U531" s="42">
        <v>51.5097961425781</v>
      </c>
      <c r="V531" s="19"/>
      <c r="W531" s="19"/>
      <c r="X531" s="19"/>
      <c r="Y531" s="19"/>
      <c r="Z531" s="19"/>
      <c r="AA531" s="19"/>
    </row>
    <row r="532" ht="15.75" customHeight="1">
      <c r="A532" s="19"/>
      <c r="B532" s="42" t="str">
        <f>"CRS25WT3606088"</f>
        <v>CRS25WT3606088</v>
      </c>
      <c r="C532" s="43">
        <v>45873.0</v>
      </c>
      <c r="D532" s="44">
        <v>0.7356597222222222</v>
      </c>
      <c r="E532" s="42" t="s">
        <v>37</v>
      </c>
      <c r="F532" s="42">
        <v>199.0</v>
      </c>
      <c r="G532" s="42">
        <v>4.0</v>
      </c>
      <c r="H532" s="42">
        <v>199.10026550293</v>
      </c>
      <c r="I532" s="42">
        <v>9.65979957580566</v>
      </c>
      <c r="J532" s="42">
        <v>24.5542659759521</v>
      </c>
      <c r="K532" s="42">
        <v>10.0664644241333</v>
      </c>
      <c r="L532" s="42">
        <v>19.7785682678223</v>
      </c>
      <c r="M532" s="42">
        <v>0.839415073394775</v>
      </c>
      <c r="N532" s="42">
        <v>12.1885681152344</v>
      </c>
      <c r="O532" s="42">
        <v>0.0</v>
      </c>
      <c r="P532" s="42">
        <v>0.0</v>
      </c>
      <c r="Q532" s="42">
        <v>0.0132939526811242</v>
      </c>
      <c r="R532" s="42">
        <v>25.0</v>
      </c>
      <c r="S532" s="42">
        <v>0.290052384138107</v>
      </c>
      <c r="T532" s="42">
        <v>995.211975097656</v>
      </c>
      <c r="U532" s="42">
        <v>2464.42138671875</v>
      </c>
      <c r="V532" s="19"/>
      <c r="W532" s="19"/>
      <c r="X532" s="19"/>
      <c r="Y532" s="19"/>
      <c r="Z532" s="19"/>
      <c r="AA532" s="19"/>
    </row>
    <row r="533" ht="15.75" customHeight="1">
      <c r="A533" s="19"/>
      <c r="B533" s="42" t="str">
        <f>"CRS25WT3606089"</f>
        <v>CRS25WT3606089</v>
      </c>
      <c r="C533" s="43">
        <v>45873.0</v>
      </c>
      <c r="D533" s="44">
        <v>0.7379861111111111</v>
      </c>
      <c r="E533" s="42" t="s">
        <v>37</v>
      </c>
      <c r="F533" s="42">
        <v>198.0</v>
      </c>
      <c r="G533" s="42">
        <v>4.0</v>
      </c>
      <c r="H533" s="42">
        <v>198.832427978516</v>
      </c>
      <c r="I533" s="42">
        <v>9.59556770324707</v>
      </c>
      <c r="J533" s="42">
        <v>24.5626564025879</v>
      </c>
      <c r="K533" s="42">
        <v>10.0550689697266</v>
      </c>
      <c r="L533" s="42">
        <v>19.7743453979492</v>
      </c>
      <c r="M533" s="42">
        <v>0.843609035015106</v>
      </c>
      <c r="N533" s="42">
        <v>12.1721715927124</v>
      </c>
      <c r="O533" s="42">
        <v>0.0</v>
      </c>
      <c r="P533" s="42">
        <v>0.0</v>
      </c>
      <c r="Q533" s="42">
        <v>0.00164698029402643</v>
      </c>
      <c r="R533" s="42">
        <v>25.0</v>
      </c>
      <c r="S533" s="42">
        <v>0.303688317537308</v>
      </c>
      <c r="T533" s="42">
        <v>993.673095703125</v>
      </c>
      <c r="U533" s="42">
        <v>1653.86926269531</v>
      </c>
      <c r="V533" s="19"/>
      <c r="W533" s="19"/>
      <c r="X533" s="19"/>
      <c r="Y533" s="19"/>
      <c r="Z533" s="19"/>
      <c r="AA533" s="19"/>
    </row>
    <row r="534" ht="15.75" customHeight="1">
      <c r="A534" s="19"/>
      <c r="B534" s="42" t="str">
        <f>"CRS25WT3606112"</f>
        <v>CRS25WT3606112</v>
      </c>
      <c r="C534" s="43">
        <v>45947.0</v>
      </c>
      <c r="D534" s="44">
        <v>0.0036111111111111114</v>
      </c>
      <c r="E534" s="42" t="s">
        <v>37</v>
      </c>
      <c r="F534" s="42">
        <v>196.0</v>
      </c>
      <c r="G534" s="42">
        <v>4.0</v>
      </c>
      <c r="H534" s="42">
        <v>196.461181640625</v>
      </c>
      <c r="I534" s="42">
        <v>9.6623010635376</v>
      </c>
      <c r="J534" s="42">
        <v>24.225830078125</v>
      </c>
      <c r="K534" s="42">
        <v>9.80203151702881</v>
      </c>
      <c r="L534" s="42">
        <v>20.0429019927979</v>
      </c>
      <c r="M534" s="42">
        <v>0.839300572872162</v>
      </c>
      <c r="N534" s="42">
        <v>9.55782890319824</v>
      </c>
      <c r="O534" s="42">
        <v>0.0</v>
      </c>
      <c r="P534" s="42">
        <v>0.0</v>
      </c>
      <c r="Q534" s="42">
        <v>0.0106547614559531</v>
      </c>
      <c r="R534" s="42">
        <v>25.0</v>
      </c>
      <c r="S534" s="42">
        <v>0.252487927675247</v>
      </c>
      <c r="T534" s="42">
        <v>996.4892578125</v>
      </c>
      <c r="U534" s="42">
        <v>731.812805175781</v>
      </c>
      <c r="V534" s="19"/>
      <c r="W534" s="19"/>
      <c r="X534" s="19"/>
      <c r="Y534" s="19"/>
      <c r="Z534" s="19"/>
      <c r="AA534" s="19"/>
    </row>
    <row r="535" ht="15.75" customHeight="1">
      <c r="A535" s="19"/>
      <c r="B535" s="42" t="str">
        <f>"CRS25WT3606906"</f>
        <v>CRS25WT3606906</v>
      </c>
      <c r="C535" s="43">
        <v>45917.0</v>
      </c>
      <c r="D535" s="42" t="s">
        <v>68</v>
      </c>
      <c r="E535" s="42" t="s">
        <v>37</v>
      </c>
      <c r="F535" s="42">
        <v>198.0</v>
      </c>
      <c r="G535" s="42">
        <v>4.0</v>
      </c>
      <c r="H535" s="42">
        <v>198.313629150391</v>
      </c>
      <c r="I535" s="42">
        <v>9.71069431304932</v>
      </c>
      <c r="J535" s="42">
        <v>24.5562133789062</v>
      </c>
      <c r="K535" s="42">
        <v>10.1560325622559</v>
      </c>
      <c r="L535" s="42">
        <v>19.5266819000244</v>
      </c>
      <c r="M535" s="42">
        <v>0.83165055513382</v>
      </c>
      <c r="N535" s="42">
        <v>9.64795112609863</v>
      </c>
      <c r="O535" s="42">
        <v>0.0</v>
      </c>
      <c r="P535" s="42">
        <v>0.0</v>
      </c>
      <c r="Q535" s="42">
        <v>0.0118948509916663</v>
      </c>
      <c r="R535" s="42">
        <v>25.0</v>
      </c>
      <c r="S535" s="42">
        <v>0.323165059089661</v>
      </c>
      <c r="T535" s="42">
        <v>1020.31872558594</v>
      </c>
      <c r="U535" s="42">
        <v>1116.68872070312</v>
      </c>
      <c r="V535" s="19"/>
      <c r="W535" s="19"/>
      <c r="X535" s="19"/>
      <c r="Y535" s="19"/>
      <c r="Z535" s="19"/>
      <c r="AA535" s="19"/>
    </row>
    <row r="536" ht="15.75" customHeight="1">
      <c r="A536" s="19"/>
      <c r="B536" s="42" t="str">
        <f>"CRS25WT3606978"</f>
        <v>CRS25WT3606978</v>
      </c>
      <c r="C536" s="43">
        <v>45917.0</v>
      </c>
      <c r="D536" s="42" t="s">
        <v>69</v>
      </c>
      <c r="E536" s="42" t="s">
        <v>37</v>
      </c>
      <c r="F536" s="42">
        <v>198.0</v>
      </c>
      <c r="G536" s="42">
        <v>4.0</v>
      </c>
      <c r="H536" s="42">
        <v>198.513717651367</v>
      </c>
      <c r="I536" s="42">
        <v>9.73769855499268</v>
      </c>
      <c r="J536" s="42">
        <v>24.5763912200928</v>
      </c>
      <c r="K536" s="42">
        <v>10.0877342224121</v>
      </c>
      <c r="L536" s="42">
        <v>19.6787204742432</v>
      </c>
      <c r="M536" s="42">
        <v>0.829499423503876</v>
      </c>
      <c r="N536" s="42">
        <v>9.65768527984619</v>
      </c>
      <c r="O536" s="42">
        <v>0.0</v>
      </c>
      <c r="P536" s="42">
        <v>0.0</v>
      </c>
      <c r="Q536" s="42">
        <v>0.0176190473139286</v>
      </c>
      <c r="R536" s="42">
        <v>25.0</v>
      </c>
      <c r="S536" s="42">
        <v>0.317971348762512</v>
      </c>
      <c r="T536" s="42">
        <v>1039.34606933594</v>
      </c>
      <c r="U536" s="42">
        <v>772.689514160156</v>
      </c>
      <c r="V536" s="19"/>
      <c r="W536" s="19"/>
      <c r="X536" s="19"/>
      <c r="Y536" s="19"/>
      <c r="Z536" s="19"/>
      <c r="AA536" s="19"/>
    </row>
    <row r="537" ht="15.75" customHeight="1">
      <c r="A537" s="19"/>
      <c r="B537" s="42" t="str">
        <f>"CRS25WT3606979"</f>
        <v>CRS25WT3606979</v>
      </c>
      <c r="C537" s="43">
        <v>45917.0</v>
      </c>
      <c r="D537" s="42" t="s">
        <v>70</v>
      </c>
      <c r="E537" s="42" t="s">
        <v>37</v>
      </c>
      <c r="F537" s="42">
        <v>198.0</v>
      </c>
      <c r="G537" s="42">
        <v>4.0</v>
      </c>
      <c r="H537" s="42">
        <v>198.083206176758</v>
      </c>
      <c r="I537" s="42">
        <v>9.72822284698486</v>
      </c>
      <c r="J537" s="42">
        <v>24.595760345459</v>
      </c>
      <c r="K537" s="42">
        <v>10.0842533111572</v>
      </c>
      <c r="L537" s="42">
        <v>19.6428241729736</v>
      </c>
      <c r="M537" s="42">
        <v>0.82785427570343</v>
      </c>
      <c r="N537" s="42">
        <v>9.63674068450928</v>
      </c>
      <c r="O537" s="42">
        <v>0.0</v>
      </c>
      <c r="P537" s="42">
        <v>0.0</v>
      </c>
      <c r="Q537" s="42">
        <v>0.010952303186059</v>
      </c>
      <c r="R537" s="42">
        <v>25.0</v>
      </c>
      <c r="S537" s="42">
        <v>0.312368899583817</v>
      </c>
      <c r="T537" s="42">
        <v>1052.92199707031</v>
      </c>
      <c r="U537" s="42">
        <v>1034.998046875</v>
      </c>
      <c r="V537" s="19"/>
      <c r="W537" s="19"/>
      <c r="X537" s="19"/>
      <c r="Y537" s="19"/>
      <c r="Z537" s="19"/>
      <c r="AA537" s="19"/>
    </row>
    <row r="538" ht="15.75" customHeight="1">
      <c r="A538" s="19"/>
      <c r="B538" s="42" t="str">
        <f>"CRS25WT3606980"</f>
        <v>CRS25WT3606980</v>
      </c>
      <c r="C538" s="43">
        <v>45917.0</v>
      </c>
      <c r="D538" s="42" t="s">
        <v>71</v>
      </c>
      <c r="E538" s="42" t="s">
        <v>37</v>
      </c>
      <c r="F538" s="42">
        <v>197.0</v>
      </c>
      <c r="G538" s="42">
        <v>4.0</v>
      </c>
      <c r="H538" s="42">
        <v>197.911376953125</v>
      </c>
      <c r="I538" s="42">
        <v>9.70460891723633</v>
      </c>
      <c r="J538" s="42">
        <v>24.5538997650146</v>
      </c>
      <c r="K538" s="42">
        <v>10.0722570419312</v>
      </c>
      <c r="L538" s="42">
        <v>19.6491584777832</v>
      </c>
      <c r="M538" s="42">
        <v>0.830562353134155</v>
      </c>
      <c r="N538" s="42">
        <v>9.62838172912598</v>
      </c>
      <c r="O538" s="42">
        <v>0.0</v>
      </c>
      <c r="P538" s="42">
        <v>0.0</v>
      </c>
      <c r="Q538" s="42">
        <v>0.0125409225001931</v>
      </c>
      <c r="R538" s="42">
        <v>25.0</v>
      </c>
      <c r="S538" s="42">
        <v>0.306415379047394</v>
      </c>
      <c r="T538" s="42">
        <v>1021.72436523438</v>
      </c>
      <c r="U538" s="42">
        <v>935.478210449219</v>
      </c>
      <c r="V538" s="19"/>
      <c r="W538" s="19"/>
      <c r="X538" s="19"/>
      <c r="Y538" s="19"/>
      <c r="Z538" s="19"/>
      <c r="AA538" s="19"/>
    </row>
    <row r="539" ht="15.75" customHeight="1">
      <c r="A539" s="19"/>
      <c r="B539" s="42" t="str">
        <f>"CRS25WT3606981"</f>
        <v>CRS25WT3606981</v>
      </c>
      <c r="C539" s="43">
        <v>45917.0</v>
      </c>
      <c r="D539" s="42" t="s">
        <v>72</v>
      </c>
      <c r="E539" s="42" t="s">
        <v>37</v>
      </c>
      <c r="F539" s="42">
        <v>197.0</v>
      </c>
      <c r="G539" s="42">
        <v>4.0</v>
      </c>
      <c r="H539" s="42">
        <v>197.746231079102</v>
      </c>
      <c r="I539" s="42">
        <v>9.72360324859619</v>
      </c>
      <c r="J539" s="42">
        <v>24.5735664367676</v>
      </c>
      <c r="K539" s="42">
        <v>10.0974931716919</v>
      </c>
      <c r="L539" s="42">
        <v>19.5836963653564</v>
      </c>
      <c r="M539" s="42">
        <v>0.827585339546204</v>
      </c>
      <c r="N539" s="42">
        <v>9.62034702301025</v>
      </c>
      <c r="O539" s="42">
        <v>0.0</v>
      </c>
      <c r="P539" s="42">
        <v>0.0</v>
      </c>
      <c r="Q539" s="42">
        <v>0.0103176152333617</v>
      </c>
      <c r="R539" s="42">
        <v>25.0</v>
      </c>
      <c r="S539" s="42">
        <v>0.320954114198685</v>
      </c>
      <c r="T539" s="42">
        <v>1060.77587890625</v>
      </c>
      <c r="U539" s="42">
        <v>1388.32580566406</v>
      </c>
      <c r="V539" s="19"/>
      <c r="W539" s="19"/>
      <c r="X539" s="19"/>
      <c r="Y539" s="19"/>
      <c r="Z539" s="19"/>
      <c r="AA539" s="19"/>
    </row>
    <row r="540" ht="15.75" customHeight="1">
      <c r="A540" s="19"/>
      <c r="B540" s="42" t="str">
        <f>"CRS25WT3606982"</f>
        <v>CRS25WT3606982</v>
      </c>
      <c r="C540" s="43">
        <v>45917.0</v>
      </c>
      <c r="D540" s="42" t="s">
        <v>73</v>
      </c>
      <c r="E540" s="42" t="s">
        <v>37</v>
      </c>
      <c r="F540" s="42">
        <v>196.0</v>
      </c>
      <c r="G540" s="42">
        <v>4.0</v>
      </c>
      <c r="H540" s="42">
        <v>196.425399780273</v>
      </c>
      <c r="I540" s="42">
        <v>9.73751354217529</v>
      </c>
      <c r="J540" s="42">
        <v>24.485279083252</v>
      </c>
      <c r="K540" s="42">
        <v>10.1074285507202</v>
      </c>
      <c r="L540" s="42">
        <v>19.4337673187256</v>
      </c>
      <c r="M540" s="42">
        <v>0.823843121528626</v>
      </c>
      <c r="N540" s="42">
        <v>9.5560884475708</v>
      </c>
      <c r="O540" s="42">
        <v>0.0</v>
      </c>
      <c r="P540" s="42">
        <v>0.0</v>
      </c>
      <c r="Q540" s="42">
        <v>0.0126190492883325</v>
      </c>
      <c r="R540" s="42">
        <v>25.0</v>
      </c>
      <c r="S540" s="42">
        <v>0.313906073570251</v>
      </c>
      <c r="T540" s="42">
        <v>1024.96020507812</v>
      </c>
      <c r="U540" s="42">
        <v>1011.23065185547</v>
      </c>
      <c r="V540" s="19"/>
      <c r="W540" s="19"/>
      <c r="X540" s="19"/>
      <c r="Y540" s="19"/>
      <c r="Z540" s="19"/>
      <c r="AA540" s="19"/>
    </row>
    <row r="541" ht="15.75" customHeight="1">
      <c r="A541" s="19"/>
      <c r="B541" s="42" t="str">
        <f>"CRS25WT3606983"</f>
        <v>CRS25WT3606983</v>
      </c>
      <c r="C541" s="43">
        <v>45917.0</v>
      </c>
      <c r="D541" s="42" t="s">
        <v>74</v>
      </c>
      <c r="E541" s="42" t="s">
        <v>37</v>
      </c>
      <c r="F541" s="42">
        <v>195.0</v>
      </c>
      <c r="G541" s="42">
        <v>4.0</v>
      </c>
      <c r="H541" s="42">
        <v>195.829315185547</v>
      </c>
      <c r="I541" s="42">
        <v>9.65678596496582</v>
      </c>
      <c r="J541" s="42">
        <v>24.4338645935059</v>
      </c>
      <c r="K541" s="42">
        <v>10.097601890564</v>
      </c>
      <c r="L541" s="42">
        <v>19.3936462402344</v>
      </c>
      <c r="M541" s="42">
        <v>0.829951941967011</v>
      </c>
      <c r="N541" s="42">
        <v>9.52708911895752</v>
      </c>
      <c r="O541" s="42">
        <v>0.0</v>
      </c>
      <c r="P541" s="42">
        <v>0.0</v>
      </c>
      <c r="Q541" s="42">
        <v>0.0101588079705834</v>
      </c>
      <c r="R541" s="42">
        <v>25.0</v>
      </c>
      <c r="S541" s="42">
        <v>0.324150294065475</v>
      </c>
      <c r="T541" s="42">
        <v>1033.4150390625</v>
      </c>
      <c r="U541" s="42">
        <v>1894.99267578125</v>
      </c>
      <c r="V541" s="19"/>
      <c r="W541" s="19"/>
      <c r="X541" s="19"/>
      <c r="Y541" s="19"/>
      <c r="Z541" s="19"/>
      <c r="AA541" s="19"/>
    </row>
    <row r="542" ht="15.75" customHeight="1">
      <c r="A542" s="19"/>
      <c r="B542" s="42" t="str">
        <f>"CRS25WT3606984"</f>
        <v>CRS25WT3606984</v>
      </c>
      <c r="C542" s="43">
        <v>45917.0</v>
      </c>
      <c r="D542" s="42" t="s">
        <v>75</v>
      </c>
      <c r="E542" s="42" t="s">
        <v>37</v>
      </c>
      <c r="F542" s="42">
        <v>195.0</v>
      </c>
      <c r="G542" s="42">
        <v>4.0</v>
      </c>
      <c r="H542" s="42">
        <v>195.779067993164</v>
      </c>
      <c r="I542" s="42">
        <v>9.72598457336426</v>
      </c>
      <c r="J542" s="42">
        <v>24.439302444458</v>
      </c>
      <c r="K542" s="42">
        <v>10.0436124801636</v>
      </c>
      <c r="L542" s="42">
        <v>19.4928951263428</v>
      </c>
      <c r="M542" s="42">
        <v>0.82365220785141</v>
      </c>
      <c r="N542" s="42">
        <v>9.52464485168457</v>
      </c>
      <c r="O542" s="42">
        <v>0.0</v>
      </c>
      <c r="P542" s="42">
        <v>0.0</v>
      </c>
      <c r="Q542" s="42">
        <v>0.0138095188885927</v>
      </c>
      <c r="R542" s="42">
        <v>25.0</v>
      </c>
      <c r="S542" s="42">
        <v>0.316191405057907</v>
      </c>
      <c r="T542" s="42">
        <v>1033.96911621094</v>
      </c>
      <c r="U542" s="42">
        <v>622.071228027344</v>
      </c>
      <c r="V542" s="19"/>
      <c r="W542" s="19"/>
      <c r="X542" s="19"/>
      <c r="Y542" s="19"/>
      <c r="Z542" s="19"/>
      <c r="AA542" s="19"/>
    </row>
    <row r="543" ht="15.75" customHeight="1">
      <c r="A543" s="19"/>
      <c r="B543" s="42" t="str">
        <f>"CRS25WT3606985"</f>
        <v>CRS25WT3606985</v>
      </c>
      <c r="C543" s="43">
        <v>45917.0</v>
      </c>
      <c r="D543" s="42" t="s">
        <v>76</v>
      </c>
      <c r="E543" s="42" t="s">
        <v>37</v>
      </c>
      <c r="F543" s="42">
        <v>195.0</v>
      </c>
      <c r="G543" s="42">
        <v>4.0</v>
      </c>
      <c r="H543" s="42">
        <v>195.705718994141</v>
      </c>
      <c r="I543" s="42">
        <v>9.67062187194824</v>
      </c>
      <c r="J543" s="42">
        <v>24.4849700927734</v>
      </c>
      <c r="K543" s="42">
        <v>10.1198787689209</v>
      </c>
      <c r="L543" s="42">
        <v>19.3387413024902</v>
      </c>
      <c r="M543" s="42">
        <v>0.826512694358826</v>
      </c>
      <c r="N543" s="42">
        <v>9.52107620239258</v>
      </c>
      <c r="O543" s="42">
        <v>0.0</v>
      </c>
      <c r="P543" s="42">
        <v>0.0</v>
      </c>
      <c r="Q543" s="42">
        <v>0.0137897012755275</v>
      </c>
      <c r="R543" s="42">
        <v>25.0</v>
      </c>
      <c r="S543" s="42">
        <v>0.320095092058182</v>
      </c>
      <c r="T543" s="42">
        <v>1033.26794433594</v>
      </c>
      <c r="U543" s="42">
        <v>1887.62145996094</v>
      </c>
      <c r="V543" s="19"/>
      <c r="W543" s="19"/>
      <c r="X543" s="19"/>
      <c r="Y543" s="19"/>
      <c r="Z543" s="19"/>
      <c r="AA543" s="19"/>
    </row>
    <row r="544" ht="15.75" customHeight="1">
      <c r="A544" s="19"/>
      <c r="B544" s="42" t="str">
        <f>"CRS25WT3606986"</f>
        <v>CRS25WT3606986</v>
      </c>
      <c r="C544" s="43">
        <v>45917.0</v>
      </c>
      <c r="D544" s="42" t="s">
        <v>77</v>
      </c>
      <c r="E544" s="42" t="s">
        <v>37</v>
      </c>
      <c r="F544" s="42">
        <v>197.0</v>
      </c>
      <c r="G544" s="42">
        <v>4.0</v>
      </c>
      <c r="H544" s="42">
        <v>197.506149291992</v>
      </c>
      <c r="I544" s="42">
        <v>9.73279762268066</v>
      </c>
      <c r="J544" s="42">
        <v>24.453742980957</v>
      </c>
      <c r="K544" s="42">
        <v>10.1366052627563</v>
      </c>
      <c r="L544" s="42">
        <v>19.484447479248</v>
      </c>
      <c r="M544" s="42">
        <v>0.829846143722534</v>
      </c>
      <c r="N544" s="42">
        <v>9.60866737365723</v>
      </c>
      <c r="O544" s="42">
        <v>0.0</v>
      </c>
      <c r="P544" s="42">
        <v>0.0</v>
      </c>
      <c r="Q544" s="42">
        <v>0.0151588078588247</v>
      </c>
      <c r="R544" s="42">
        <v>25.0</v>
      </c>
      <c r="S544" s="42">
        <v>0.315332770347595</v>
      </c>
      <c r="T544" s="42">
        <v>1030.77624511719</v>
      </c>
      <c r="U544" s="42">
        <v>956.414672851562</v>
      </c>
      <c r="V544" s="19"/>
      <c r="W544" s="19"/>
      <c r="X544" s="19"/>
      <c r="Y544" s="19"/>
      <c r="Z544" s="19"/>
      <c r="AA544" s="19"/>
    </row>
    <row r="545" ht="15.75" customHeight="1">
      <c r="A545" s="19"/>
      <c r="B545" s="42" t="str">
        <f>"CRS25WT3606987"</f>
        <v>CRS25WT3606987</v>
      </c>
      <c r="C545" s="43">
        <v>45917.0</v>
      </c>
      <c r="D545" s="42" t="s">
        <v>78</v>
      </c>
      <c r="E545" s="42" t="s">
        <v>37</v>
      </c>
      <c r="F545" s="42">
        <v>195.0</v>
      </c>
      <c r="G545" s="42">
        <v>4.0</v>
      </c>
      <c r="H545" s="42">
        <v>195.692810058594</v>
      </c>
      <c r="I545" s="42">
        <v>9.61234664916992</v>
      </c>
      <c r="J545" s="42">
        <v>24.4316806793213</v>
      </c>
      <c r="K545" s="42">
        <v>10.1502456665039</v>
      </c>
      <c r="L545" s="42">
        <v>19.279613494873</v>
      </c>
      <c r="M545" s="42">
        <v>0.833282172679901</v>
      </c>
      <c r="N545" s="42">
        <v>9.52044773101807</v>
      </c>
      <c r="O545" s="42">
        <v>0.0</v>
      </c>
      <c r="P545" s="42">
        <v>0.0</v>
      </c>
      <c r="Q545" s="42">
        <v>0.0175794046372175</v>
      </c>
      <c r="R545" s="42">
        <v>25.0</v>
      </c>
      <c r="S545" s="42">
        <v>0.325524777173996</v>
      </c>
      <c r="T545" s="42">
        <v>1026.93762207031</v>
      </c>
      <c r="U545" s="42">
        <v>9999.0</v>
      </c>
      <c r="V545" s="19"/>
      <c r="W545" s="19"/>
      <c r="X545" s="19"/>
      <c r="Y545" s="19"/>
      <c r="Z545" s="19"/>
      <c r="AA545" s="19"/>
    </row>
    <row r="546" ht="15.75" customHeight="1">
      <c r="A546" s="19"/>
      <c r="B546" s="42" t="str">
        <f>"CRS25WT3606988"</f>
        <v>CRS25WT3606988</v>
      </c>
      <c r="C546" s="43">
        <v>45917.0</v>
      </c>
      <c r="D546" s="42" t="s">
        <v>79</v>
      </c>
      <c r="E546" s="42" t="s">
        <v>37</v>
      </c>
      <c r="F546" s="42">
        <v>197.0</v>
      </c>
      <c r="G546" s="42">
        <v>4.0</v>
      </c>
      <c r="H546" s="42">
        <v>197.157608032227</v>
      </c>
      <c r="I546" s="42">
        <v>9.71472930908203</v>
      </c>
      <c r="J546" s="42">
        <v>24.4329528808594</v>
      </c>
      <c r="K546" s="42">
        <v>10.1838350296021</v>
      </c>
      <c r="L546" s="42">
        <v>19.3598594665527</v>
      </c>
      <c r="M546" s="42">
        <v>0.830628573894501</v>
      </c>
      <c r="N546" s="42">
        <v>9.59171009063721</v>
      </c>
      <c r="O546" s="42">
        <v>0.0</v>
      </c>
      <c r="P546" s="42">
        <v>0.0</v>
      </c>
      <c r="Q546" s="42">
        <v>0.0152368573471904</v>
      </c>
      <c r="R546" s="42">
        <v>25.0</v>
      </c>
      <c r="S546" s="42">
        <v>0.321465820074081</v>
      </c>
      <c r="T546" s="42">
        <v>1024.76416015625</v>
      </c>
      <c r="U546" s="42">
        <v>2861.46142578125</v>
      </c>
      <c r="V546" s="19"/>
      <c r="W546" s="19"/>
      <c r="X546" s="19"/>
      <c r="Y546" s="19"/>
      <c r="Z546" s="19"/>
      <c r="AA546" s="19"/>
    </row>
    <row r="547" ht="15.75" customHeight="1">
      <c r="A547" s="19"/>
      <c r="B547" s="42" t="str">
        <f>"CRS25WT3606989"</f>
        <v>CRS25WT3606989</v>
      </c>
      <c r="C547" s="43">
        <v>45917.0</v>
      </c>
      <c r="D547" s="42" t="s">
        <v>80</v>
      </c>
      <c r="E547" s="42" t="s">
        <v>37</v>
      </c>
      <c r="F547" s="42">
        <v>196.0</v>
      </c>
      <c r="G547" s="42">
        <v>4.0</v>
      </c>
      <c r="H547" s="42">
        <v>196.47346496582</v>
      </c>
      <c r="I547" s="42">
        <v>9.68056201934814</v>
      </c>
      <c r="J547" s="42">
        <v>24.5508842468262</v>
      </c>
      <c r="K547" s="42">
        <v>10.0552711486816</v>
      </c>
      <c r="L547" s="42">
        <v>19.5393505096436</v>
      </c>
      <c r="M547" s="42">
        <v>0.826677620410919</v>
      </c>
      <c r="N547" s="42">
        <v>9.55842685699463</v>
      </c>
      <c r="O547" s="42">
        <v>0.0</v>
      </c>
      <c r="P547" s="42">
        <v>0.0</v>
      </c>
      <c r="Q547" s="42">
        <v>0.010952303186059</v>
      </c>
      <c r="R547" s="42">
        <v>25.0</v>
      </c>
      <c r="S547" s="42">
        <v>0.316516488790512</v>
      </c>
      <c r="T547" s="42">
        <v>1056.64221191406</v>
      </c>
      <c r="U547" s="42">
        <v>850.982238769531</v>
      </c>
      <c r="V547" s="19"/>
      <c r="W547" s="19"/>
      <c r="X547" s="19"/>
      <c r="Y547" s="19"/>
      <c r="Z547" s="19"/>
      <c r="AA547" s="19"/>
    </row>
    <row r="548" ht="15.75" customHeight="1">
      <c r="A548" s="19"/>
      <c r="B548" s="42" t="str">
        <f>"CRS25WT3606990"</f>
        <v>CRS25WT3606990</v>
      </c>
      <c r="C548" s="43">
        <v>45917.0</v>
      </c>
      <c r="D548" s="42" t="s">
        <v>81</v>
      </c>
      <c r="E548" s="42" t="s">
        <v>37</v>
      </c>
      <c r="F548" s="42">
        <v>198.0</v>
      </c>
      <c r="G548" s="42">
        <v>4.0</v>
      </c>
      <c r="H548" s="42">
        <v>198.665786743164</v>
      </c>
      <c r="I548" s="42">
        <v>9.78436374664307</v>
      </c>
      <c r="J548" s="42">
        <v>24.5936489105225</v>
      </c>
      <c r="K548" s="42">
        <v>10.1521110534668</v>
      </c>
      <c r="L548" s="42">
        <v>19.5689144134521</v>
      </c>
      <c r="M548" s="42">
        <v>0.825595915317535</v>
      </c>
      <c r="N548" s="42">
        <v>9.66508293151855</v>
      </c>
      <c r="O548" s="42">
        <v>0.0</v>
      </c>
      <c r="P548" s="42">
        <v>0.0</v>
      </c>
      <c r="Q548" s="42">
        <v>0.0106352306902409</v>
      </c>
      <c r="R548" s="42">
        <v>25.0</v>
      </c>
      <c r="S548" s="42">
        <v>0.322742640972137</v>
      </c>
      <c r="T548" s="42">
        <v>1040.4091796875</v>
      </c>
      <c r="U548" s="42">
        <v>1312.00500488281</v>
      </c>
      <c r="V548" s="19"/>
      <c r="W548" s="19"/>
      <c r="X548" s="19"/>
      <c r="Y548" s="19"/>
      <c r="Z548" s="19"/>
      <c r="AA548" s="19"/>
    </row>
    <row r="549" ht="15.75" customHeight="1">
      <c r="A549" s="19"/>
      <c r="B549" s="42" t="str">
        <f>"CRS25WT3606991"</f>
        <v>CRS25WT3606991</v>
      </c>
      <c r="C549" s="43">
        <v>45917.0</v>
      </c>
      <c r="D549" s="42" t="s">
        <v>82</v>
      </c>
      <c r="E549" s="42" t="s">
        <v>37</v>
      </c>
      <c r="F549" s="42">
        <v>196.0</v>
      </c>
      <c r="G549" s="42">
        <v>4.0</v>
      </c>
      <c r="H549" s="42">
        <v>196.480133056641</v>
      </c>
      <c r="I549" s="42">
        <v>9.70466327667236</v>
      </c>
      <c r="J549" s="42">
        <v>24.5980949401855</v>
      </c>
      <c r="K549" s="42">
        <v>10.0894145965576</v>
      </c>
      <c r="L549" s="42">
        <v>19.4738883972168</v>
      </c>
      <c r="M549" s="42">
        <v>0.823069870471954</v>
      </c>
      <c r="N549" s="42">
        <v>9.55875110626221</v>
      </c>
      <c r="O549" s="42">
        <v>0.0</v>
      </c>
      <c r="P549" s="42">
        <v>0.0</v>
      </c>
      <c r="Q549" s="42">
        <v>0.0151588078588247</v>
      </c>
      <c r="R549" s="42">
        <v>25.0</v>
      </c>
      <c r="S549" s="42">
        <v>0.340104520320892</v>
      </c>
      <c r="T549" s="42">
        <v>1054.830078125</v>
      </c>
      <c r="U549" s="42">
        <v>1038.10571289062</v>
      </c>
      <c r="V549" s="19"/>
      <c r="W549" s="19"/>
      <c r="X549" s="19"/>
      <c r="Y549" s="19"/>
      <c r="Z549" s="19"/>
      <c r="AA549" s="19"/>
    </row>
    <row r="550" ht="15.75" customHeight="1">
      <c r="A550" s="19"/>
      <c r="B550" s="42" t="str">
        <f>"CRS25WT3606993"</f>
        <v>CRS25WT3606993</v>
      </c>
      <c r="C550" s="43">
        <v>45930.0</v>
      </c>
      <c r="D550" s="42" t="s">
        <v>83</v>
      </c>
      <c r="E550" s="42" t="s">
        <v>37</v>
      </c>
      <c r="F550" s="42">
        <v>208.0</v>
      </c>
      <c r="G550" s="42">
        <v>4.0</v>
      </c>
      <c r="H550" s="42">
        <v>208.932479858398</v>
      </c>
      <c r="I550" s="42">
        <v>9.70002937316895</v>
      </c>
      <c r="J550" s="42">
        <v>24.5930442810059</v>
      </c>
      <c r="K550" s="42">
        <v>10.7139272689819</v>
      </c>
      <c r="L550" s="42">
        <v>19.5010166168213</v>
      </c>
      <c r="M550" s="42">
        <v>0.875831604003906</v>
      </c>
      <c r="N550" s="42">
        <v>10.1645574569702</v>
      </c>
      <c r="O550" s="42">
        <v>0.0</v>
      </c>
      <c r="P550" s="42">
        <v>0.0</v>
      </c>
      <c r="Q550" s="42">
        <v>0.0227009318768978</v>
      </c>
      <c r="R550" s="42">
        <v>25.0</v>
      </c>
      <c r="S550" s="42">
        <v>0.551321625709534</v>
      </c>
      <c r="T550" s="42">
        <v>954.121948242188</v>
      </c>
      <c r="U550" s="42">
        <v>4.61186552047729</v>
      </c>
      <c r="V550" s="19"/>
      <c r="W550" s="19"/>
      <c r="X550" s="19"/>
      <c r="Y550" s="19"/>
      <c r="Z550" s="19"/>
      <c r="AA550" s="19"/>
    </row>
    <row r="551" ht="15.75" customHeight="1">
      <c r="A551" s="19"/>
      <c r="B551" s="42" t="str">
        <f>"CRS25WT3606994"</f>
        <v>CRS25WT3606994</v>
      </c>
      <c r="C551" s="43">
        <v>45930.0</v>
      </c>
      <c r="D551" s="42" t="s">
        <v>84</v>
      </c>
      <c r="E551" s="42" t="s">
        <v>37</v>
      </c>
      <c r="F551" s="42">
        <v>190.0</v>
      </c>
      <c r="G551" s="42">
        <v>4.0</v>
      </c>
      <c r="H551" s="42">
        <v>190.134307861328</v>
      </c>
      <c r="I551" s="42">
        <v>9.35464763641357</v>
      </c>
      <c r="J551" s="42">
        <v>24.5383434295654</v>
      </c>
      <c r="K551" s="42">
        <v>10.0323972702026</v>
      </c>
      <c r="L551" s="42">
        <v>18.9520301818848</v>
      </c>
      <c r="M551" s="42">
        <v>0.828300297260284</v>
      </c>
      <c r="N551" s="42">
        <v>9.25002670288086</v>
      </c>
      <c r="O551" s="42">
        <v>0.0</v>
      </c>
      <c r="P551" s="42">
        <v>0.0</v>
      </c>
      <c r="Q551" s="42">
        <v>0.0260072778910398</v>
      </c>
      <c r="R551" s="42">
        <v>25.0</v>
      </c>
      <c r="S551" s="42">
        <v>0.461721152067184</v>
      </c>
      <c r="T551" s="42">
        <v>1084.20629882812</v>
      </c>
      <c r="U551" s="42">
        <v>11.2480726242065</v>
      </c>
      <c r="V551" s="19"/>
      <c r="W551" s="19"/>
      <c r="X551" s="19"/>
      <c r="Y551" s="19"/>
      <c r="Z551" s="19"/>
      <c r="AA551" s="19"/>
    </row>
    <row r="552" ht="15.75" customHeight="1">
      <c r="A552" s="19"/>
      <c r="B552" s="42" t="str">
        <f>"CRS25WT3606996"</f>
        <v>CRS25WT3606996</v>
      </c>
      <c r="C552" s="43">
        <v>45930.0</v>
      </c>
      <c r="D552" s="42" t="s">
        <v>85</v>
      </c>
      <c r="E552" s="42" t="s">
        <v>37</v>
      </c>
      <c r="F552" s="42">
        <v>218.0</v>
      </c>
      <c r="G552" s="42">
        <v>4.0</v>
      </c>
      <c r="H552" s="42">
        <v>218.998260498047</v>
      </c>
      <c r="I552" s="42">
        <v>9.71462154388428</v>
      </c>
      <c r="J552" s="42">
        <v>24.5639629364014</v>
      </c>
      <c r="K552" s="42">
        <v>11.8103685379028</v>
      </c>
      <c r="L552" s="42">
        <v>18.5428791046143</v>
      </c>
      <c r="M552" s="42">
        <v>0.917733013629913</v>
      </c>
      <c r="N552" s="42">
        <v>10.654257774353</v>
      </c>
      <c r="O552" s="42">
        <v>0.0</v>
      </c>
      <c r="P552" s="42">
        <v>0.0</v>
      </c>
      <c r="Q552" s="42">
        <v>0.0176984518766403</v>
      </c>
      <c r="R552" s="42">
        <v>25.0</v>
      </c>
      <c r="S552" s="42">
        <v>0.454222202301025</v>
      </c>
      <c r="T552" s="42">
        <v>879.510986328125</v>
      </c>
      <c r="U552" s="42">
        <v>132.146575927734</v>
      </c>
      <c r="V552" s="19"/>
      <c r="W552" s="19"/>
      <c r="X552" s="19"/>
      <c r="Y552" s="19"/>
      <c r="Z552" s="19"/>
      <c r="AA552" s="19"/>
    </row>
    <row r="553" ht="15.75" customHeight="1">
      <c r="A553" s="19"/>
      <c r="B553" s="42" t="str">
        <f>"CRS25WT3606997"</f>
        <v>CRS25WT3606997</v>
      </c>
      <c r="C553" s="43">
        <v>45930.0</v>
      </c>
      <c r="D553" s="42" t="s">
        <v>86</v>
      </c>
      <c r="E553" s="42" t="s">
        <v>37</v>
      </c>
      <c r="F553" s="42">
        <v>201.0</v>
      </c>
      <c r="G553" s="42">
        <v>4.0</v>
      </c>
      <c r="H553" s="42">
        <v>201.272644042969</v>
      </c>
      <c r="I553" s="42">
        <v>9.50222969055176</v>
      </c>
      <c r="J553" s="42">
        <v>24.5307102203369</v>
      </c>
      <c r="K553" s="42">
        <v>10.9162368774414</v>
      </c>
      <c r="L553" s="42">
        <v>18.437915802002</v>
      </c>
      <c r="M553" s="42">
        <v>0.863473653793335</v>
      </c>
      <c r="N553" s="42">
        <v>9.79190635681152</v>
      </c>
      <c r="O553" s="42">
        <v>0.0</v>
      </c>
      <c r="P553" s="42">
        <v>0.0</v>
      </c>
      <c r="Q553" s="42">
        <v>0.028253298252821</v>
      </c>
      <c r="R553" s="42">
        <v>25.0</v>
      </c>
      <c r="S553" s="42">
        <v>0.442028045654297</v>
      </c>
      <c r="T553" s="42">
        <v>990.002014160156</v>
      </c>
      <c r="U553" s="42">
        <v>119.425262451172</v>
      </c>
      <c r="V553" s="19"/>
      <c r="W553" s="19"/>
      <c r="X553" s="19"/>
      <c r="Y553" s="19"/>
      <c r="Z553" s="19"/>
      <c r="AA553" s="19"/>
    </row>
    <row r="554" ht="15.75" customHeight="1">
      <c r="A554" s="19"/>
      <c r="B554" s="42" t="str">
        <f>"CRS25WT3606998"</f>
        <v>CRS25WT3606998</v>
      </c>
      <c r="C554" s="43">
        <v>45930.0</v>
      </c>
      <c r="D554" s="42" t="s">
        <v>87</v>
      </c>
      <c r="E554" s="42" t="s">
        <v>37</v>
      </c>
      <c r="F554" s="42">
        <v>214.0</v>
      </c>
      <c r="G554" s="42">
        <v>4.0</v>
      </c>
      <c r="H554" s="42">
        <v>214.945037841797</v>
      </c>
      <c r="I554" s="42">
        <v>9.69589900970459</v>
      </c>
      <c r="J554" s="42">
        <v>24.5511035919189</v>
      </c>
      <c r="K554" s="42">
        <v>11.3821716308594</v>
      </c>
      <c r="L554" s="42">
        <v>18.8843612670898</v>
      </c>
      <c r="M554" s="42">
        <v>0.902959585189819</v>
      </c>
      <c r="N554" s="42">
        <v>10.4570684432983</v>
      </c>
      <c r="O554" s="42">
        <v>0.0</v>
      </c>
      <c r="P554" s="42">
        <v>0.0</v>
      </c>
      <c r="Q554" s="42">
        <v>0.0113293658941984</v>
      </c>
      <c r="R554" s="42">
        <v>25.0</v>
      </c>
      <c r="S554" s="42">
        <v>0.45940950512886</v>
      </c>
      <c r="T554" s="42">
        <v>911.399108886719</v>
      </c>
      <c r="U554" s="42">
        <v>8.11490821838379</v>
      </c>
      <c r="V554" s="19"/>
      <c r="W554" s="19"/>
      <c r="X554" s="19"/>
      <c r="Y554" s="19"/>
      <c r="Z554" s="19"/>
      <c r="AA554" s="19"/>
    </row>
    <row r="555" ht="15.75" customHeight="1">
      <c r="A555" s="19"/>
      <c r="B555" s="42" t="str">
        <f>"CRS25WT3606999"</f>
        <v>CRS25WT3606999</v>
      </c>
      <c r="C555" s="43">
        <v>45930.0</v>
      </c>
      <c r="D555" s="42" t="s">
        <v>88</v>
      </c>
      <c r="E555" s="42" t="s">
        <v>37</v>
      </c>
      <c r="F555" s="42">
        <v>222.0</v>
      </c>
      <c r="G555" s="42">
        <v>4.0</v>
      </c>
      <c r="H555" s="42">
        <v>222.243957519531</v>
      </c>
      <c r="I555" s="42">
        <v>9.82748508453369</v>
      </c>
      <c r="J555" s="42">
        <v>24.5663452148438</v>
      </c>
      <c r="K555" s="42">
        <v>11.8878154754639</v>
      </c>
      <c r="L555" s="42">
        <v>18.6951065063477</v>
      </c>
      <c r="M555" s="42">
        <v>0.920549213886261</v>
      </c>
      <c r="N555" s="42">
        <v>10.8121604919434</v>
      </c>
      <c r="O555" s="42">
        <v>0.0</v>
      </c>
      <c r="P555" s="42">
        <v>0.0</v>
      </c>
      <c r="Q555" s="42">
        <v>0.0120634520426393</v>
      </c>
      <c r="R555" s="42">
        <v>25.0</v>
      </c>
      <c r="S555" s="42">
        <v>0.451369285583496</v>
      </c>
      <c r="T555" s="42">
        <v>872.558227539063</v>
      </c>
      <c r="U555" s="42">
        <v>36.0538024902344</v>
      </c>
      <c r="V555" s="19"/>
      <c r="W555" s="19"/>
      <c r="X555" s="19"/>
      <c r="Y555" s="19"/>
      <c r="Z555" s="19"/>
      <c r="AA555" s="19"/>
    </row>
    <row r="556" ht="15.75" customHeight="1">
      <c r="A556" s="19"/>
      <c r="B556" s="42" t="str">
        <f>"CRS25WT3607001"</f>
        <v>CRS25WT3607001</v>
      </c>
      <c r="C556" s="43">
        <v>45917.0</v>
      </c>
      <c r="D556" s="42" t="s">
        <v>89</v>
      </c>
      <c r="E556" s="42" t="s">
        <v>37</v>
      </c>
      <c r="F556" s="42">
        <v>198.0</v>
      </c>
      <c r="G556" s="42">
        <v>4.0</v>
      </c>
      <c r="H556" s="42">
        <v>198.961898803711</v>
      </c>
      <c r="I556" s="42">
        <v>9.70130443572998</v>
      </c>
      <c r="J556" s="42">
        <v>24.5982646942139</v>
      </c>
      <c r="K556" s="42">
        <v>10.2157468795776</v>
      </c>
      <c r="L556" s="42">
        <v>19.476001739502</v>
      </c>
      <c r="M556" s="42">
        <v>0.833748996257782</v>
      </c>
      <c r="N556" s="42">
        <v>9.67948913574219</v>
      </c>
      <c r="O556" s="42">
        <v>0.0</v>
      </c>
      <c r="P556" s="42">
        <v>0.0</v>
      </c>
      <c r="Q556" s="42">
        <v>0.0175794046372175</v>
      </c>
      <c r="R556" s="42">
        <v>25.0</v>
      </c>
      <c r="S556" s="42">
        <v>0.322997778654098</v>
      </c>
      <c r="T556" s="42">
        <v>1043.61108398438</v>
      </c>
      <c r="U556" s="42">
        <v>9999.0</v>
      </c>
      <c r="V556" s="19"/>
      <c r="W556" s="19"/>
      <c r="X556" s="19"/>
      <c r="Y556" s="19"/>
      <c r="Z556" s="19"/>
      <c r="AA556" s="19"/>
    </row>
    <row r="557" ht="15.75" customHeight="1">
      <c r="A557" s="19"/>
      <c r="B557" s="42" t="str">
        <f>"CRS25WT3607003"</f>
        <v>CRS25WT3607003</v>
      </c>
      <c r="C557" s="43">
        <v>45917.0</v>
      </c>
      <c r="D557" s="42" t="s">
        <v>90</v>
      </c>
      <c r="E557" s="42" t="s">
        <v>37</v>
      </c>
      <c r="F557" s="42">
        <v>196.0</v>
      </c>
      <c r="G557" s="42">
        <v>4.0</v>
      </c>
      <c r="H557" s="42">
        <v>196.72151184082</v>
      </c>
      <c r="I557" s="42">
        <v>9.63422870635986</v>
      </c>
      <c r="J557" s="42">
        <v>24.4150485992432</v>
      </c>
      <c r="K557" s="42">
        <v>10.0473346710205</v>
      </c>
      <c r="L557" s="42">
        <v>19.5794715881348</v>
      </c>
      <c r="M557" s="42">
        <v>0.836329281330109</v>
      </c>
      <c r="N557" s="42">
        <v>9.57049465179443</v>
      </c>
      <c r="O557" s="42">
        <v>0.0</v>
      </c>
      <c r="P557" s="42">
        <v>0.0</v>
      </c>
      <c r="Q557" s="42">
        <v>0.0109523795545101</v>
      </c>
      <c r="R557" s="42">
        <v>25.0</v>
      </c>
      <c r="S557" s="42">
        <v>0.29581755399704</v>
      </c>
      <c r="T557" s="42">
        <v>1028.60864257812</v>
      </c>
      <c r="U557" s="42">
        <v>1342.36108398438</v>
      </c>
      <c r="V557" s="19"/>
      <c r="W557" s="19"/>
      <c r="X557" s="19"/>
      <c r="Y557" s="19"/>
      <c r="Z557" s="19"/>
      <c r="AA557" s="19"/>
    </row>
    <row r="558" ht="15.75" customHeight="1">
      <c r="A558" s="19"/>
      <c r="B558" s="42" t="str">
        <f>"CRS25WT3607004"</f>
        <v>CRS25WT3607004</v>
      </c>
      <c r="C558" s="43">
        <v>45917.0</v>
      </c>
      <c r="D558" s="42" t="s">
        <v>91</v>
      </c>
      <c r="E558" s="42" t="s">
        <v>37</v>
      </c>
      <c r="F558" s="42">
        <v>196.0</v>
      </c>
      <c r="G558" s="42">
        <v>4.0</v>
      </c>
      <c r="H558" s="42">
        <v>196.534072875977</v>
      </c>
      <c r="I558" s="42">
        <v>9.66943168640137</v>
      </c>
      <c r="J558" s="42">
        <v>24.4490394592285</v>
      </c>
      <c r="K558" s="42">
        <v>10.1064310073853</v>
      </c>
      <c r="L558" s="42">
        <v>19.4464359283447</v>
      </c>
      <c r="M558" s="42">
        <v>0.831333160400391</v>
      </c>
      <c r="N558" s="42">
        <v>9.56137561798096</v>
      </c>
      <c r="O558" s="42">
        <v>0.0</v>
      </c>
      <c r="P558" s="42">
        <v>0.0</v>
      </c>
      <c r="Q558" s="42">
        <v>0.0109474249184132</v>
      </c>
      <c r="R558" s="42">
        <v>25.0</v>
      </c>
      <c r="S558" s="42">
        <v>0.314478397369385</v>
      </c>
      <c r="T558" s="42">
        <v>1067.42614746094</v>
      </c>
      <c r="U558" s="42">
        <v>8593.705078125</v>
      </c>
      <c r="V558" s="19"/>
      <c r="W558" s="19"/>
      <c r="X558" s="19"/>
      <c r="Y558" s="19"/>
      <c r="Z558" s="19"/>
      <c r="AA558" s="19"/>
    </row>
    <row r="559" ht="15.75" customHeight="1">
      <c r="A559" s="19"/>
      <c r="B559" s="42" t="str">
        <f>"CRS25WT3607005"</f>
        <v>CRS25WT3607005</v>
      </c>
      <c r="C559" s="43">
        <v>45917.0</v>
      </c>
      <c r="D559" s="42" t="s">
        <v>92</v>
      </c>
      <c r="E559" s="42" t="s">
        <v>37</v>
      </c>
      <c r="F559" s="42">
        <v>196.0</v>
      </c>
      <c r="G559" s="42">
        <v>4.0</v>
      </c>
      <c r="H559" s="42">
        <v>196.892364501953</v>
      </c>
      <c r="I559" s="42">
        <v>9.70834064483643</v>
      </c>
      <c r="J559" s="42">
        <v>24.4188594818115</v>
      </c>
      <c r="K559" s="42">
        <v>10.0430631637573</v>
      </c>
      <c r="L559" s="42">
        <v>19.6048126220703</v>
      </c>
      <c r="M559" s="42">
        <v>0.830536067485809</v>
      </c>
      <c r="N559" s="42">
        <v>9.57880592346191</v>
      </c>
      <c r="O559" s="42">
        <v>0.0</v>
      </c>
      <c r="P559" s="42">
        <v>0.0</v>
      </c>
      <c r="Q559" s="42">
        <v>0.0112704606726766</v>
      </c>
      <c r="R559" s="42">
        <v>25.0</v>
      </c>
      <c r="S559" s="42">
        <v>0.302037835121155</v>
      </c>
      <c r="T559" s="42">
        <v>999.938232421875</v>
      </c>
      <c r="U559" s="42">
        <v>663.020324707031</v>
      </c>
      <c r="V559" s="19"/>
      <c r="W559" s="19"/>
      <c r="X559" s="19"/>
      <c r="Y559" s="19"/>
      <c r="Z559" s="19"/>
      <c r="AA559" s="19"/>
    </row>
    <row r="560" ht="15.75" customHeight="1">
      <c r="A560" s="19"/>
      <c r="B560" s="42" t="str">
        <f>"CRS25WT3607006"</f>
        <v>CRS25WT3607006</v>
      </c>
      <c r="C560" s="43">
        <v>45917.0</v>
      </c>
      <c r="D560" s="42" t="s">
        <v>93</v>
      </c>
      <c r="E560" s="42" t="s">
        <v>37</v>
      </c>
      <c r="F560" s="42">
        <v>196.0</v>
      </c>
      <c r="G560" s="42">
        <v>4.0</v>
      </c>
      <c r="H560" s="42">
        <v>196.176574707031</v>
      </c>
      <c r="I560" s="42">
        <v>9.65607070922852</v>
      </c>
      <c r="J560" s="42">
        <v>24.4494590759277</v>
      </c>
      <c r="K560" s="42">
        <v>10.0979166030884</v>
      </c>
      <c r="L560" s="42">
        <v>19.427433013916</v>
      </c>
      <c r="M560" s="42">
        <v>0.830954909324646</v>
      </c>
      <c r="N560" s="42">
        <v>9.54398345947266</v>
      </c>
      <c r="O560" s="42">
        <v>0.0</v>
      </c>
      <c r="P560" s="42">
        <v>0.0</v>
      </c>
      <c r="Q560" s="42">
        <v>0.0141121121123433</v>
      </c>
      <c r="R560" s="42">
        <v>25.0</v>
      </c>
      <c r="S560" s="42">
        <v>0.30929571390152</v>
      </c>
      <c r="T560" s="42">
        <v>1044.04760742188</v>
      </c>
      <c r="U560" s="42">
        <v>1057.84716796875</v>
      </c>
      <c r="V560" s="19"/>
      <c r="W560" s="19"/>
      <c r="X560" s="19"/>
      <c r="Y560" s="19"/>
      <c r="Z560" s="19"/>
      <c r="AA560" s="19"/>
    </row>
    <row r="561" ht="15.75" customHeight="1">
      <c r="A561" s="19"/>
      <c r="B561" s="42" t="str">
        <f>"CRS25WT3607007"</f>
        <v>CRS25WT3607007</v>
      </c>
      <c r="C561" s="43">
        <v>45917.0</v>
      </c>
      <c r="D561" s="42" t="s">
        <v>94</v>
      </c>
      <c r="E561" s="42" t="s">
        <v>37</v>
      </c>
      <c r="F561" s="42">
        <v>197.0</v>
      </c>
      <c r="G561" s="42">
        <v>4.0</v>
      </c>
      <c r="H561" s="42">
        <v>197.721481323242</v>
      </c>
      <c r="I561" s="42">
        <v>9.70802021026611</v>
      </c>
      <c r="J561" s="42">
        <v>24.4404926300049</v>
      </c>
      <c r="K561" s="42">
        <v>10.0853548049927</v>
      </c>
      <c r="L561" s="42">
        <v>19.6048126220703</v>
      </c>
      <c r="M561" s="42">
        <v>0.833322703838348</v>
      </c>
      <c r="N561" s="42">
        <v>9.61914253234863</v>
      </c>
      <c r="O561" s="42">
        <v>0.0</v>
      </c>
      <c r="P561" s="42">
        <v>0.0</v>
      </c>
      <c r="Q561" s="42">
        <v>0.0160317439585924</v>
      </c>
      <c r="R561" s="42">
        <v>25.0</v>
      </c>
      <c r="S561" s="42">
        <v>0.304185926914215</v>
      </c>
      <c r="T561" s="42">
        <v>1027.30322265625</v>
      </c>
      <c r="U561" s="42">
        <v>897.916870117187</v>
      </c>
      <c r="V561" s="19"/>
      <c r="W561" s="19"/>
      <c r="X561" s="19"/>
      <c r="Y561" s="19"/>
      <c r="Z561" s="19"/>
      <c r="AA561" s="19"/>
    </row>
    <row r="562" ht="15.75" customHeight="1">
      <c r="A562" s="19"/>
      <c r="B562" s="42" t="str">
        <f>"CRS25WT3607008"</f>
        <v>CRS25WT3607008</v>
      </c>
      <c r="C562" s="43">
        <v>45917.0</v>
      </c>
      <c r="D562" s="42" t="s">
        <v>95</v>
      </c>
      <c r="E562" s="42" t="s">
        <v>37</v>
      </c>
      <c r="F562" s="42">
        <v>198.0</v>
      </c>
      <c r="G562" s="42">
        <v>4.0</v>
      </c>
      <c r="H562" s="42">
        <v>198.37028503418</v>
      </c>
      <c r="I562" s="42">
        <v>9.71472358703613</v>
      </c>
      <c r="J562" s="42">
        <v>24.4490222930908</v>
      </c>
      <c r="K562" s="42">
        <v>10.1140909194946</v>
      </c>
      <c r="L562" s="42">
        <v>19.6132583618164</v>
      </c>
      <c r="M562" s="42">
        <v>0.835188806056976</v>
      </c>
      <c r="N562" s="42">
        <v>9.65070724487305</v>
      </c>
      <c r="O562" s="42">
        <v>0.0</v>
      </c>
      <c r="P562" s="42">
        <v>0.0</v>
      </c>
      <c r="Q562" s="42">
        <v>0.0141211412847042</v>
      </c>
      <c r="R562" s="42">
        <v>25.0</v>
      </c>
      <c r="S562" s="42">
        <v>0.304654449224472</v>
      </c>
      <c r="T562" s="42">
        <v>1024.16149902344</v>
      </c>
      <c r="U562" s="42">
        <v>1787.21179199219</v>
      </c>
      <c r="V562" s="19"/>
      <c r="W562" s="19"/>
      <c r="X562" s="19"/>
      <c r="Y562" s="19"/>
      <c r="Z562" s="19"/>
      <c r="AA562" s="19"/>
    </row>
    <row r="563" ht="15.75" customHeight="1">
      <c r="A563" s="19"/>
      <c r="B563" s="42" t="str">
        <f>"CRS25WT3607009"</f>
        <v>CRS25WT3607009</v>
      </c>
      <c r="C563" s="43">
        <v>45917.0</v>
      </c>
      <c r="D563" s="42" t="s">
        <v>96</v>
      </c>
      <c r="E563" s="42" t="s">
        <v>37</v>
      </c>
      <c r="F563" s="42">
        <v>198.0</v>
      </c>
      <c r="G563" s="42">
        <v>4.0</v>
      </c>
      <c r="H563" s="42">
        <v>198.747146606445</v>
      </c>
      <c r="I563" s="42">
        <v>9.71476364135742</v>
      </c>
      <c r="J563" s="42">
        <v>24.5613193511963</v>
      </c>
      <c r="K563" s="42">
        <v>10.1082754135132</v>
      </c>
      <c r="L563" s="42">
        <v>19.6618270874023</v>
      </c>
      <c r="M563" s="42">
        <v>0.832946240901947</v>
      </c>
      <c r="N563" s="42">
        <v>9.66904163360596</v>
      </c>
      <c r="O563" s="42">
        <v>0.0</v>
      </c>
      <c r="P563" s="42">
        <v>0.0</v>
      </c>
      <c r="Q563" s="42">
        <v>0.0118948509916663</v>
      </c>
      <c r="R563" s="42">
        <v>25.0</v>
      </c>
      <c r="S563" s="42">
        <v>0.319291919469833</v>
      </c>
      <c r="T563" s="42">
        <v>1056.49755859375</v>
      </c>
      <c r="U563" s="42">
        <v>1003.33923339844</v>
      </c>
      <c r="V563" s="19"/>
      <c r="W563" s="19"/>
      <c r="X563" s="19"/>
      <c r="Y563" s="19"/>
      <c r="Z563" s="19"/>
      <c r="AA563" s="19"/>
    </row>
    <row r="564" ht="15.75" customHeight="1">
      <c r="A564" s="19"/>
      <c r="B564" s="42" t="str">
        <f>"CRS25WT3607010"</f>
        <v>CRS25WT3607010</v>
      </c>
      <c r="C564" s="43">
        <v>45917.0</v>
      </c>
      <c r="D564" s="42" t="s">
        <v>97</v>
      </c>
      <c r="E564" s="42" t="s">
        <v>37</v>
      </c>
      <c r="F564" s="42">
        <v>199.0</v>
      </c>
      <c r="G564" s="42">
        <v>4.0</v>
      </c>
      <c r="H564" s="42">
        <v>199.621841430664</v>
      </c>
      <c r="I564" s="42">
        <v>9.68039035797119</v>
      </c>
      <c r="J564" s="42">
        <v>24.5430164337158</v>
      </c>
      <c r="K564" s="42">
        <v>10.1223211288452</v>
      </c>
      <c r="L564" s="42">
        <v>19.7209548950195</v>
      </c>
      <c r="M564" s="42">
        <v>0.840208828449249</v>
      </c>
      <c r="N564" s="42">
        <v>9.71159553527832</v>
      </c>
      <c r="O564" s="42">
        <v>0.0</v>
      </c>
      <c r="P564" s="42">
        <v>0.0</v>
      </c>
      <c r="Q564" s="42">
        <v>0.0137897012755275</v>
      </c>
      <c r="R564" s="42">
        <v>25.0</v>
      </c>
      <c r="S564" s="42">
        <v>0.296604067087173</v>
      </c>
      <c r="T564" s="42">
        <v>1018.912109375</v>
      </c>
      <c r="U564" s="42">
        <v>1073.99426269531</v>
      </c>
      <c r="V564" s="19"/>
      <c r="W564" s="19"/>
      <c r="X564" s="19"/>
      <c r="Y564" s="19"/>
      <c r="Z564" s="19"/>
      <c r="AA564" s="19"/>
    </row>
    <row r="565" ht="15.75" customHeight="1">
      <c r="A565" s="19"/>
      <c r="B565" s="42" t="str">
        <f>"CRS25WT3607011"</f>
        <v>CRS25WT3607011</v>
      </c>
      <c r="C565" s="43">
        <v>45917.0</v>
      </c>
      <c r="D565" s="42" t="s">
        <v>98</v>
      </c>
      <c r="E565" s="42" t="s">
        <v>37</v>
      </c>
      <c r="F565" s="42">
        <v>199.0</v>
      </c>
      <c r="G565" s="42">
        <v>4.0</v>
      </c>
      <c r="H565" s="42">
        <v>199.345352172852</v>
      </c>
      <c r="I565" s="42">
        <v>9.72337055206299</v>
      </c>
      <c r="J565" s="42">
        <v>24.5492744445801</v>
      </c>
      <c r="K565" s="42">
        <v>10.1169672012329</v>
      </c>
      <c r="L565" s="42">
        <v>19.7040615081787</v>
      </c>
      <c r="M565" s="42">
        <v>0.835123360157013</v>
      </c>
      <c r="N565" s="42">
        <v>9.69814395904541</v>
      </c>
      <c r="O565" s="42">
        <v>0.0</v>
      </c>
      <c r="P565" s="42">
        <v>0.0</v>
      </c>
      <c r="Q565" s="42">
        <v>0.0101636908948421</v>
      </c>
      <c r="R565" s="42">
        <v>25.0</v>
      </c>
      <c r="S565" s="42">
        <v>0.307575553655624</v>
      </c>
      <c r="T565" s="42">
        <v>1021.19390869141</v>
      </c>
      <c r="U565" s="42">
        <v>734.580322265625</v>
      </c>
      <c r="V565" s="19"/>
      <c r="W565" s="19"/>
      <c r="X565" s="19"/>
      <c r="Y565" s="19"/>
      <c r="Z565" s="19"/>
      <c r="AA565" s="19"/>
    </row>
    <row r="566" ht="15.75" customHeight="1">
      <c r="A566" s="19"/>
      <c r="B566" s="42" t="str">
        <f>"CRS25WT3607012"</f>
        <v>CRS25WT3607012</v>
      </c>
      <c r="C566" s="43">
        <v>45917.0</v>
      </c>
      <c r="D566" s="42" t="s">
        <v>99</v>
      </c>
      <c r="E566" s="42" t="s">
        <v>37</v>
      </c>
      <c r="F566" s="42">
        <v>198.0</v>
      </c>
      <c r="G566" s="42">
        <v>4.0</v>
      </c>
      <c r="H566" s="42">
        <v>198.798202514648</v>
      </c>
      <c r="I566" s="42">
        <v>9.69369029998779</v>
      </c>
      <c r="J566" s="42">
        <v>24.5476055145264</v>
      </c>
      <c r="K566" s="42">
        <v>10.1032762527466</v>
      </c>
      <c r="L566" s="42">
        <v>19.6766109466553</v>
      </c>
      <c r="M566" s="42">
        <v>0.835437893867493</v>
      </c>
      <c r="N566" s="42">
        <v>9.67152500152588</v>
      </c>
      <c r="O566" s="42">
        <v>0.0</v>
      </c>
      <c r="P566" s="42">
        <v>0.0</v>
      </c>
      <c r="Q566" s="42">
        <v>0.0138092134147882</v>
      </c>
      <c r="R566" s="42">
        <v>25.0</v>
      </c>
      <c r="S566" s="42">
        <v>0.307788372039795</v>
      </c>
      <c r="T566" s="42">
        <v>1039.20788574219</v>
      </c>
      <c r="U566" s="42">
        <v>1192.17297363281</v>
      </c>
      <c r="V566" s="19"/>
      <c r="W566" s="19"/>
      <c r="X566" s="19"/>
      <c r="Y566" s="19"/>
      <c r="Z566" s="19"/>
      <c r="AA566" s="19"/>
    </row>
    <row r="567" ht="15.75" customHeight="1">
      <c r="A567" s="19"/>
      <c r="B567" s="42" t="str">
        <f>"CRS25WT3607013"</f>
        <v>CRS25WT3607013</v>
      </c>
      <c r="C567" s="43">
        <v>45917.0</v>
      </c>
      <c r="D567" s="42" t="s">
        <v>100</v>
      </c>
      <c r="E567" s="42" t="s">
        <v>37</v>
      </c>
      <c r="F567" s="42">
        <v>196.0</v>
      </c>
      <c r="G567" s="42">
        <v>4.0</v>
      </c>
      <c r="H567" s="42">
        <v>196.178161621094</v>
      </c>
      <c r="I567" s="42">
        <v>9.77444076538086</v>
      </c>
      <c r="J567" s="42">
        <v>24.5921363830566</v>
      </c>
      <c r="K567" s="42">
        <v>10.0455856323242</v>
      </c>
      <c r="L567" s="42">
        <v>19.5287914276123</v>
      </c>
      <c r="M567" s="42">
        <v>0.816135883331299</v>
      </c>
      <c r="N567" s="42">
        <v>9.54406070709229</v>
      </c>
      <c r="O567" s="42">
        <v>0.0</v>
      </c>
      <c r="P567" s="42">
        <v>0.0</v>
      </c>
      <c r="Q567" s="42">
        <v>0.0120633756741881</v>
      </c>
      <c r="R567" s="42">
        <v>25.0</v>
      </c>
      <c r="S567" s="42">
        <v>0.324341237545013</v>
      </c>
      <c r="T567" s="42">
        <v>1171.24169921875</v>
      </c>
      <c r="U567" s="42">
        <v>611.190368652344</v>
      </c>
      <c r="V567" s="19"/>
      <c r="W567" s="19"/>
      <c r="X567" s="19"/>
      <c r="Y567" s="19"/>
      <c r="Z567" s="19"/>
      <c r="AA567" s="19"/>
    </row>
    <row r="568" ht="15.75" customHeight="1">
      <c r="A568" s="19"/>
      <c r="B568" s="42" t="str">
        <f>"CRS25WT3607014"</f>
        <v>CRS25WT3607014</v>
      </c>
      <c r="C568" s="43">
        <v>45917.0</v>
      </c>
      <c r="D568" s="42" t="s">
        <v>101</v>
      </c>
      <c r="E568" s="42" t="s">
        <v>37</v>
      </c>
      <c r="F568" s="42">
        <v>198.0</v>
      </c>
      <c r="G568" s="42">
        <v>4.0</v>
      </c>
      <c r="H568" s="42">
        <v>198.28337097168</v>
      </c>
      <c r="I568" s="42">
        <v>9.75059127807617</v>
      </c>
      <c r="J568" s="42">
        <v>24.5031032562256</v>
      </c>
      <c r="K568" s="42">
        <v>10.1183748245239</v>
      </c>
      <c r="L568" s="42">
        <v>19.5963649749756</v>
      </c>
      <c r="M568" s="42">
        <v>0.82991623878479</v>
      </c>
      <c r="N568" s="42">
        <v>9.6464786529541</v>
      </c>
      <c r="O568" s="42">
        <v>0.0</v>
      </c>
      <c r="P568" s="42">
        <v>0.0</v>
      </c>
      <c r="Q568" s="42">
        <v>0.0101636908948421</v>
      </c>
      <c r="R568" s="42">
        <v>25.0</v>
      </c>
      <c r="S568" s="42">
        <v>0.315120965242386</v>
      </c>
      <c r="T568" s="42">
        <v>1062.41491699219</v>
      </c>
      <c r="U568" s="42">
        <v>900.271423339844</v>
      </c>
      <c r="V568" s="19"/>
      <c r="W568" s="19"/>
      <c r="X568" s="19"/>
      <c r="Y568" s="19"/>
      <c r="Z568" s="19"/>
      <c r="AA568" s="19"/>
    </row>
    <row r="569" ht="15.75" customHeight="1">
      <c r="A569" s="19"/>
      <c r="B569" s="42" t="str">
        <f>"CRS25WT3607015"</f>
        <v>CRS25WT3607015</v>
      </c>
      <c r="C569" s="43">
        <v>45917.0</v>
      </c>
      <c r="D569" s="42" t="s">
        <v>102</v>
      </c>
      <c r="E569" s="42" t="s">
        <v>37</v>
      </c>
      <c r="F569" s="42">
        <v>196.0</v>
      </c>
      <c r="G569" s="42">
        <v>4.0</v>
      </c>
      <c r="H569" s="42">
        <v>196.44401550293</v>
      </c>
      <c r="I569" s="42">
        <v>9.73066329956055</v>
      </c>
      <c r="J569" s="42">
        <v>24.461332321167</v>
      </c>
      <c r="K569" s="42">
        <v>10.063551902771</v>
      </c>
      <c r="L569" s="42">
        <v>19.5203456878662</v>
      </c>
      <c r="M569" s="42">
        <v>0.825308382511139</v>
      </c>
      <c r="N569" s="42">
        <v>9.55699443817139</v>
      </c>
      <c r="O569" s="42">
        <v>0.0</v>
      </c>
      <c r="P569" s="42">
        <v>0.0</v>
      </c>
      <c r="Q569" s="42">
        <v>0.0113095231354237</v>
      </c>
      <c r="R569" s="42">
        <v>25.0</v>
      </c>
      <c r="S569" s="42">
        <v>0.310326635837555</v>
      </c>
      <c r="T569" s="42">
        <v>1033.85888671875</v>
      </c>
      <c r="U569" s="42">
        <v>701.129699707031</v>
      </c>
      <c r="V569" s="19"/>
      <c r="W569" s="19"/>
      <c r="X569" s="19"/>
      <c r="Y569" s="19"/>
      <c r="Z569" s="19"/>
      <c r="AA569" s="19"/>
    </row>
    <row r="570" ht="15.75" customHeight="1">
      <c r="A570" s="19"/>
      <c r="B570" s="42" t="str">
        <f>"CRS25WT3607016"</f>
        <v>CRS25WT3607016</v>
      </c>
      <c r="C570" s="43">
        <v>45917.0</v>
      </c>
      <c r="D570" s="42" t="s">
        <v>103</v>
      </c>
      <c r="E570" s="42" t="s">
        <v>37</v>
      </c>
      <c r="F570" s="42">
        <v>197.0</v>
      </c>
      <c r="G570" s="42">
        <v>4.0</v>
      </c>
      <c r="H570" s="42">
        <v>197.033874511719</v>
      </c>
      <c r="I570" s="42">
        <v>9.64166450500488</v>
      </c>
      <c r="J570" s="42">
        <v>24.4752235412598</v>
      </c>
      <c r="K570" s="42">
        <v>10.0904941558838</v>
      </c>
      <c r="L570" s="42">
        <v>19.5266819000244</v>
      </c>
      <c r="M570" s="42">
        <v>0.834953367710114</v>
      </c>
      <c r="N570" s="42">
        <v>9.58569049835205</v>
      </c>
      <c r="O570" s="42">
        <v>0.0</v>
      </c>
      <c r="P570" s="42">
        <v>0.0</v>
      </c>
      <c r="Q570" s="42">
        <v>0.0119046065956354</v>
      </c>
      <c r="R570" s="42">
        <v>25.0</v>
      </c>
      <c r="S570" s="42">
        <v>0.307534694671631</v>
      </c>
      <c r="T570" s="42">
        <v>1049.53515625</v>
      </c>
      <c r="U570" s="42">
        <v>2333.35791015625</v>
      </c>
      <c r="V570" s="19"/>
      <c r="W570" s="19"/>
      <c r="X570" s="19"/>
      <c r="Y570" s="19"/>
      <c r="Z570" s="19"/>
      <c r="AA570" s="19"/>
    </row>
    <row r="571" ht="15.75" customHeight="1">
      <c r="A571" s="19"/>
      <c r="B571" s="42" t="str">
        <f>"CRS25WT3607017"</f>
        <v>CRS25WT3607017</v>
      </c>
      <c r="C571" s="43">
        <v>45917.0</v>
      </c>
      <c r="D571" s="42" t="s">
        <v>104</v>
      </c>
      <c r="E571" s="42" t="s">
        <v>37</v>
      </c>
      <c r="F571" s="42">
        <v>197.0</v>
      </c>
      <c r="G571" s="42">
        <v>4.0</v>
      </c>
      <c r="H571" s="42">
        <v>197.003860473633</v>
      </c>
      <c r="I571" s="42">
        <v>9.70191955566406</v>
      </c>
      <c r="J571" s="42">
        <v>24.4587116241455</v>
      </c>
      <c r="K571" s="42">
        <v>10.1228933334351</v>
      </c>
      <c r="L571" s="42">
        <v>19.4612197875977</v>
      </c>
      <c r="M571" s="42">
        <v>0.83020144701004</v>
      </c>
      <c r="N571" s="42">
        <v>9.58423042297363</v>
      </c>
      <c r="O571" s="42">
        <v>0.0</v>
      </c>
      <c r="P571" s="42">
        <v>0.0</v>
      </c>
      <c r="Q571" s="42">
        <v>0.0104761905968189</v>
      </c>
      <c r="R571" s="42">
        <v>25.0</v>
      </c>
      <c r="S571" s="42">
        <v>0.311048150062561</v>
      </c>
      <c r="T571" s="42">
        <v>1051.7431640625</v>
      </c>
      <c r="U571" s="42">
        <v>1409.62768554688</v>
      </c>
      <c r="V571" s="19"/>
      <c r="W571" s="19"/>
      <c r="X571" s="19"/>
      <c r="Y571" s="19"/>
      <c r="Z571" s="19"/>
      <c r="AA571" s="19"/>
    </row>
    <row r="572" ht="15.75" customHeight="1">
      <c r="A572" s="19"/>
      <c r="B572" s="42" t="str">
        <f>"CRS25WT3607018"</f>
        <v>CRS25WT3607018</v>
      </c>
      <c r="C572" s="43">
        <v>45917.0</v>
      </c>
      <c r="D572" s="42" t="s">
        <v>105</v>
      </c>
      <c r="E572" s="42" t="s">
        <v>37</v>
      </c>
      <c r="F572" s="42">
        <v>197.0</v>
      </c>
      <c r="G572" s="42">
        <v>4.0</v>
      </c>
      <c r="H572" s="42">
        <v>197.770782470703</v>
      </c>
      <c r="I572" s="42">
        <v>9.69128704071045</v>
      </c>
      <c r="J572" s="42">
        <v>24.4860382080078</v>
      </c>
      <c r="K572" s="42">
        <v>10.1041946411133</v>
      </c>
      <c r="L572" s="42">
        <v>19.5731372833252</v>
      </c>
      <c r="M572" s="42">
        <v>0.83341658115387</v>
      </c>
      <c r="N572" s="42">
        <v>9.62154102325439</v>
      </c>
      <c r="O572" s="42">
        <v>0.0</v>
      </c>
      <c r="P572" s="42">
        <v>0.0</v>
      </c>
      <c r="Q572" s="42">
        <v>0.0109527679160237</v>
      </c>
      <c r="R572" s="42">
        <v>25.0</v>
      </c>
      <c r="S572" s="42">
        <v>0.317014038562775</v>
      </c>
      <c r="T572" s="42">
        <v>1016.21154785156</v>
      </c>
      <c r="U572" s="42">
        <v>953.625793457031</v>
      </c>
      <c r="V572" s="19"/>
      <c r="W572" s="19"/>
      <c r="X572" s="19"/>
      <c r="Y572" s="19"/>
      <c r="Z572" s="19"/>
      <c r="AA572" s="19"/>
    </row>
    <row r="573" ht="15.75" customHeight="1">
      <c r="A573" s="19"/>
      <c r="B573" s="42" t="str">
        <f>"CRS25WT3607019"</f>
        <v>CRS25WT3607019</v>
      </c>
      <c r="C573" s="43">
        <v>45917.0</v>
      </c>
      <c r="D573" s="42" t="s">
        <v>106</v>
      </c>
      <c r="E573" s="42" t="s">
        <v>37</v>
      </c>
      <c r="F573" s="42">
        <v>197.0</v>
      </c>
      <c r="G573" s="42">
        <v>4.0</v>
      </c>
      <c r="H573" s="42">
        <v>197.141586303711</v>
      </c>
      <c r="I573" s="42">
        <v>9.60299777984619</v>
      </c>
      <c r="J573" s="42">
        <v>24.4810180664062</v>
      </c>
      <c r="K573" s="42">
        <v>10.0384750366211</v>
      </c>
      <c r="L573" s="42">
        <v>19.638599395752</v>
      </c>
      <c r="M573" s="42">
        <v>0.838575065135956</v>
      </c>
      <c r="N573" s="42">
        <v>9.5909309387207</v>
      </c>
      <c r="O573" s="42">
        <v>0.0</v>
      </c>
      <c r="P573" s="42">
        <v>0.0</v>
      </c>
      <c r="Q573" s="42">
        <v>0.0104761514812708</v>
      </c>
      <c r="R573" s="42">
        <v>25.0</v>
      </c>
      <c r="S573" s="42">
        <v>0.301407128572464</v>
      </c>
      <c r="T573" s="42">
        <v>1033.61853027344</v>
      </c>
      <c r="U573" s="42">
        <v>1529.86450195313</v>
      </c>
      <c r="V573" s="19"/>
      <c r="W573" s="19"/>
      <c r="X573" s="19"/>
      <c r="Y573" s="19"/>
      <c r="Z573" s="19"/>
      <c r="AA573" s="19"/>
    </row>
    <row r="574" ht="15.75" customHeight="1">
      <c r="A574" s="19"/>
      <c r="B574" s="42" t="str">
        <f>"CRS25WT3607020"</f>
        <v>CRS25WT3607020</v>
      </c>
      <c r="C574" s="43">
        <v>45917.0</v>
      </c>
      <c r="D574" s="42" t="s">
        <v>107</v>
      </c>
      <c r="E574" s="42" t="s">
        <v>37</v>
      </c>
      <c r="F574" s="42">
        <v>198.0</v>
      </c>
      <c r="G574" s="42">
        <v>4.0</v>
      </c>
      <c r="H574" s="42">
        <v>198.4462890625</v>
      </c>
      <c r="I574" s="42">
        <v>9.62999153137207</v>
      </c>
      <c r="J574" s="42">
        <v>24.474702835083</v>
      </c>
      <c r="K574" s="42">
        <v>10.1157884597778</v>
      </c>
      <c r="L574" s="42">
        <v>19.6174831390381</v>
      </c>
      <c r="M574" s="42">
        <v>0.84197586774826</v>
      </c>
      <c r="N574" s="42">
        <v>9.65440464019775</v>
      </c>
      <c r="O574" s="42">
        <v>0.0</v>
      </c>
      <c r="P574" s="42">
        <v>0.0</v>
      </c>
      <c r="Q574" s="42">
        <v>0.0125409225001931</v>
      </c>
      <c r="R574" s="42">
        <v>25.0</v>
      </c>
      <c r="S574" s="42">
        <v>0.307264238595962</v>
      </c>
      <c r="T574" s="42">
        <v>1039.90686035156</v>
      </c>
      <c r="U574" s="42">
        <v>2446.24658203125</v>
      </c>
      <c r="V574" s="19"/>
      <c r="W574" s="19"/>
      <c r="X574" s="19"/>
      <c r="Y574" s="19"/>
      <c r="Z574" s="19"/>
      <c r="AA574" s="19"/>
    </row>
    <row r="575" ht="15.75" customHeight="1">
      <c r="A575" s="19"/>
      <c r="B575" s="42" t="str">
        <f>"CRS25WT3607021"</f>
        <v>CRS25WT3607021</v>
      </c>
      <c r="C575" s="43">
        <v>45917.0</v>
      </c>
      <c r="D575" s="42" t="s">
        <v>108</v>
      </c>
      <c r="E575" s="42" t="s">
        <v>37</v>
      </c>
      <c r="F575" s="42">
        <v>197.0</v>
      </c>
      <c r="G575" s="42">
        <v>4.0</v>
      </c>
      <c r="H575" s="42">
        <v>197.152069091797</v>
      </c>
      <c r="I575" s="42">
        <v>9.65936946868897</v>
      </c>
      <c r="J575" s="42">
        <v>24.5280933380127</v>
      </c>
      <c r="K575" s="42">
        <v>10.1020107269287</v>
      </c>
      <c r="L575" s="42">
        <v>19.5161228179932</v>
      </c>
      <c r="M575" s="42">
        <v>0.8321253657341</v>
      </c>
      <c r="N575" s="42">
        <v>9.59144115447998</v>
      </c>
      <c r="O575" s="42">
        <v>0.0</v>
      </c>
      <c r="P575" s="42">
        <v>0.0</v>
      </c>
      <c r="Q575" s="42">
        <v>0.0119046065956354</v>
      </c>
      <c r="R575" s="42">
        <v>25.0</v>
      </c>
      <c r="S575" s="42">
        <v>0.316657394170761</v>
      </c>
      <c r="T575" s="42">
        <v>1052.56066894531</v>
      </c>
      <c r="U575" s="42">
        <v>1351.2587890625</v>
      </c>
      <c r="V575" s="19"/>
      <c r="W575" s="19"/>
      <c r="X575" s="19"/>
      <c r="Y575" s="19"/>
      <c r="Z575" s="19"/>
      <c r="AA575" s="19"/>
    </row>
    <row r="576" ht="15.75" customHeight="1">
      <c r="A576" s="19"/>
      <c r="B576" s="42" t="str">
        <f>"CRS25WT3607022"</f>
        <v>CRS25WT3607022</v>
      </c>
      <c r="C576" s="43">
        <v>45917.0</v>
      </c>
      <c r="D576" s="42" t="s">
        <v>109</v>
      </c>
      <c r="E576" s="42" t="s">
        <v>37</v>
      </c>
      <c r="F576" s="42">
        <v>195.0</v>
      </c>
      <c r="G576" s="42">
        <v>4.0</v>
      </c>
      <c r="H576" s="42">
        <v>195.157684326172</v>
      </c>
      <c r="I576" s="42">
        <v>9.77294254302979</v>
      </c>
      <c r="J576" s="42">
        <v>24.4793224334717</v>
      </c>
      <c r="K576" s="42">
        <v>10.0574941635132</v>
      </c>
      <c r="L576" s="42">
        <v>19.404203414917</v>
      </c>
      <c r="M576" s="42">
        <v>0.815757215023041</v>
      </c>
      <c r="N576" s="42">
        <v>9.49441432952881</v>
      </c>
      <c r="O576" s="42">
        <v>0.0</v>
      </c>
      <c r="P576" s="42">
        <v>0.0</v>
      </c>
      <c r="Q576" s="42">
        <v>0.0138095375150442</v>
      </c>
      <c r="R576" s="42">
        <v>25.0</v>
      </c>
      <c r="S576" s="42">
        <v>0.325109243392944</v>
      </c>
      <c r="T576" s="42">
        <v>1091.77978515625</v>
      </c>
      <c r="U576" s="42">
        <v>665.728088378906</v>
      </c>
      <c r="V576" s="19"/>
      <c r="W576" s="19"/>
      <c r="X576" s="19"/>
      <c r="Y576" s="19"/>
      <c r="Z576" s="19"/>
      <c r="AA576" s="19"/>
    </row>
    <row r="577" ht="15.75" customHeight="1">
      <c r="A577" s="19"/>
      <c r="B577" s="42" t="str">
        <f>"CRS25WT3607023"</f>
        <v>CRS25WT3607023</v>
      </c>
      <c r="C577" s="43">
        <v>45917.0</v>
      </c>
      <c r="D577" s="42" t="s">
        <v>110</v>
      </c>
      <c r="E577" s="42" t="s">
        <v>37</v>
      </c>
      <c r="F577" s="42">
        <v>196.0</v>
      </c>
      <c r="G577" s="42">
        <v>4.0</v>
      </c>
      <c r="H577" s="42">
        <v>196.510787963867</v>
      </c>
      <c r="I577" s="42">
        <v>9.75229930877686</v>
      </c>
      <c r="J577" s="42">
        <v>24.4423770904541</v>
      </c>
      <c r="K577" s="42">
        <v>10.106330871582</v>
      </c>
      <c r="L577" s="42">
        <v>19.4443264007568</v>
      </c>
      <c r="M577" s="42">
        <v>0.824396133422852</v>
      </c>
      <c r="N577" s="42">
        <v>9.56024265289307</v>
      </c>
      <c r="O577" s="42">
        <v>0.0</v>
      </c>
      <c r="P577" s="42">
        <v>0.0</v>
      </c>
      <c r="Q577" s="42">
        <v>0.023987477645278</v>
      </c>
      <c r="R577" s="42">
        <v>25.0</v>
      </c>
      <c r="S577" s="42">
        <v>0.316369593143463</v>
      </c>
      <c r="T577" s="42">
        <v>1048.60009765625</v>
      </c>
      <c r="U577" s="42">
        <v>788.584228515625</v>
      </c>
      <c r="V577" s="19"/>
      <c r="W577" s="19"/>
      <c r="X577" s="19"/>
      <c r="Y577" s="19"/>
      <c r="Z577" s="19"/>
      <c r="AA577" s="19"/>
    </row>
    <row r="578" ht="15.75" customHeight="1">
      <c r="A578" s="19"/>
      <c r="B578" s="42" t="str">
        <f>"CRS25WT3607024"</f>
        <v>CRS25WT3607024</v>
      </c>
      <c r="C578" s="43">
        <v>45917.0</v>
      </c>
      <c r="D578" s="42" t="s">
        <v>111</v>
      </c>
      <c r="E578" s="42" t="s">
        <v>37</v>
      </c>
      <c r="F578" s="42">
        <v>197.0</v>
      </c>
      <c r="G578" s="42">
        <v>4.0</v>
      </c>
      <c r="H578" s="42">
        <v>197.728500366211</v>
      </c>
      <c r="I578" s="42">
        <v>9.83653450012207</v>
      </c>
      <c r="J578" s="42">
        <v>24.5004615783691</v>
      </c>
      <c r="K578" s="42">
        <v>10.1348361968994</v>
      </c>
      <c r="L578" s="42">
        <v>19.5097885131836</v>
      </c>
      <c r="M578" s="42">
        <v>0.820451438426971</v>
      </c>
      <c r="N578" s="42">
        <v>9.61948394775391</v>
      </c>
      <c r="O578" s="42">
        <v>0.0</v>
      </c>
      <c r="P578" s="42">
        <v>0.0</v>
      </c>
      <c r="Q578" s="42">
        <v>0.0131758423522115</v>
      </c>
      <c r="R578" s="42">
        <v>25.0</v>
      </c>
      <c r="S578" s="42">
        <v>0.310875326395035</v>
      </c>
      <c r="T578" s="42">
        <v>1047.10119628906</v>
      </c>
      <c r="U578" s="42">
        <v>638.892761230469</v>
      </c>
      <c r="V578" s="19"/>
      <c r="W578" s="19"/>
      <c r="X578" s="19"/>
      <c r="Y578" s="19"/>
      <c r="Z578" s="19"/>
      <c r="AA578" s="19"/>
    </row>
    <row r="579" ht="15.75" customHeight="1">
      <c r="A579" s="19"/>
      <c r="B579" s="42" t="str">
        <f>"CRS25WT3607025"</f>
        <v>CRS25WT3607025</v>
      </c>
      <c r="C579" s="43">
        <v>45917.0</v>
      </c>
      <c r="D579" s="42" t="s">
        <v>112</v>
      </c>
      <c r="E579" s="42" t="s">
        <v>37</v>
      </c>
      <c r="F579" s="42">
        <v>197.0</v>
      </c>
      <c r="G579" s="42">
        <v>4.0</v>
      </c>
      <c r="H579" s="42">
        <v>197.455780029297</v>
      </c>
      <c r="I579" s="42">
        <v>9.74440288543701</v>
      </c>
      <c r="J579" s="42">
        <v>24.4613723754883</v>
      </c>
      <c r="K579" s="42">
        <v>10.1066370010376</v>
      </c>
      <c r="L579" s="42">
        <v>19.537239074707</v>
      </c>
      <c r="M579" s="42">
        <v>0.828387975692749</v>
      </c>
      <c r="N579" s="42">
        <v>9.60621643066406</v>
      </c>
      <c r="O579" s="42">
        <v>0.0</v>
      </c>
      <c r="P579" s="42">
        <v>0.0</v>
      </c>
      <c r="Q579" s="42">
        <v>0.0178968273103237</v>
      </c>
      <c r="R579" s="42">
        <v>25.0</v>
      </c>
      <c r="S579" s="42">
        <v>0.308065742254257</v>
      </c>
      <c r="T579" s="42">
        <v>1029.8818359375</v>
      </c>
      <c r="U579" s="42">
        <v>845.319702148438</v>
      </c>
      <c r="V579" s="19"/>
      <c r="W579" s="19"/>
      <c r="X579" s="19"/>
      <c r="Y579" s="19"/>
      <c r="Z579" s="19"/>
      <c r="AA579" s="19"/>
    </row>
    <row r="580" ht="15.75" customHeight="1">
      <c r="A580" s="19"/>
      <c r="B580" s="42" t="str">
        <f>"CRS25WT3607026"</f>
        <v>CRS25WT3607026</v>
      </c>
      <c r="C580" s="43">
        <v>45917.0</v>
      </c>
      <c r="D580" s="42" t="s">
        <v>113</v>
      </c>
      <c r="E580" s="42" t="s">
        <v>37</v>
      </c>
      <c r="F580" s="42">
        <v>195.0</v>
      </c>
      <c r="G580" s="42">
        <v>4.0</v>
      </c>
      <c r="H580" s="42">
        <v>195.553573608398</v>
      </c>
      <c r="I580" s="42">
        <v>9.63647937774658</v>
      </c>
      <c r="J580" s="42">
        <v>24.4218616485596</v>
      </c>
      <c r="K580" s="42">
        <v>10.0374813079834</v>
      </c>
      <c r="L580" s="42">
        <v>19.4823360443115</v>
      </c>
      <c r="M580" s="42">
        <v>0.830937922000885</v>
      </c>
      <c r="N580" s="42">
        <v>9.51367378234863</v>
      </c>
      <c r="O580" s="42">
        <v>0.0</v>
      </c>
      <c r="P580" s="42">
        <v>0.0</v>
      </c>
      <c r="Q580" s="42">
        <v>0.0160316880792379</v>
      </c>
      <c r="R580" s="42">
        <v>25.0</v>
      </c>
      <c r="S580" s="42">
        <v>0.309396117925644</v>
      </c>
      <c r="T580" s="42">
        <v>1029.33471679688</v>
      </c>
      <c r="U580" s="42">
        <v>1875.97766113281</v>
      </c>
      <c r="V580" s="19"/>
      <c r="W580" s="19"/>
      <c r="X580" s="19"/>
      <c r="Y580" s="19"/>
      <c r="Z580" s="19"/>
      <c r="AA580" s="19"/>
    </row>
    <row r="581" ht="15.75" customHeight="1">
      <c r="A581" s="19"/>
      <c r="B581" s="42" t="str">
        <f>"CRS25WT3607027"</f>
        <v>CRS25WT3607027</v>
      </c>
      <c r="C581" s="43">
        <v>45917.0</v>
      </c>
      <c r="D581" s="42" t="s">
        <v>114</v>
      </c>
      <c r="E581" s="42" t="s">
        <v>37</v>
      </c>
      <c r="F581" s="42">
        <v>196.0</v>
      </c>
      <c r="G581" s="42">
        <v>4.0</v>
      </c>
      <c r="H581" s="42">
        <v>196.581970214844</v>
      </c>
      <c r="I581" s="42">
        <v>9.81533908843994</v>
      </c>
      <c r="J581" s="42">
        <v>24.4816131591797</v>
      </c>
      <c r="K581" s="42">
        <v>10.1056022644043</v>
      </c>
      <c r="L581" s="42">
        <v>19.4527721405029</v>
      </c>
      <c r="M581" s="42">
        <v>0.818084836006165</v>
      </c>
      <c r="N581" s="42">
        <v>9.56370544433594</v>
      </c>
      <c r="O581" s="42">
        <v>0.0</v>
      </c>
      <c r="P581" s="42">
        <v>0.0</v>
      </c>
      <c r="Q581" s="42">
        <v>0.0119053814560175</v>
      </c>
      <c r="R581" s="42">
        <v>25.0</v>
      </c>
      <c r="S581" s="42">
        <v>0.317614257335663</v>
      </c>
      <c r="T581" s="42">
        <v>1061.51452636719</v>
      </c>
      <c r="U581" s="42">
        <v>598.437194824219</v>
      </c>
      <c r="V581" s="19"/>
      <c r="W581" s="19"/>
      <c r="X581" s="19"/>
      <c r="Y581" s="19"/>
      <c r="Z581" s="19"/>
      <c r="AA581" s="19"/>
    </row>
    <row r="582" ht="15.75" customHeight="1">
      <c r="A582" s="19"/>
      <c r="B582" s="42" t="str">
        <f>"CRS25WT3607028"</f>
        <v>CRS25WT3607028</v>
      </c>
      <c r="C582" s="43">
        <v>45917.0</v>
      </c>
      <c r="D582" s="42" t="s">
        <v>115</v>
      </c>
      <c r="E582" s="42" t="s">
        <v>37</v>
      </c>
      <c r="F582" s="42">
        <v>197.0</v>
      </c>
      <c r="G582" s="42">
        <v>4.0</v>
      </c>
      <c r="H582" s="42">
        <v>197.5751953125</v>
      </c>
      <c r="I582" s="42">
        <v>9.66178035736084</v>
      </c>
      <c r="J582" s="42">
        <v>24.494197845459</v>
      </c>
      <c r="K582" s="42">
        <v>10.0443534851074</v>
      </c>
      <c r="L582" s="42">
        <v>19.6702747344971</v>
      </c>
      <c r="M582" s="42">
        <v>0.834856867790222</v>
      </c>
      <c r="N582" s="42">
        <v>9.61202621459961</v>
      </c>
      <c r="O582" s="42">
        <v>0.0</v>
      </c>
      <c r="P582" s="42">
        <v>0.0</v>
      </c>
      <c r="Q582" s="42">
        <v>0.0113095231354237</v>
      </c>
      <c r="R582" s="42">
        <v>25.0</v>
      </c>
      <c r="S582" s="42">
        <v>0.300647258758545</v>
      </c>
      <c r="T582" s="42">
        <v>1010.19836425781</v>
      </c>
      <c r="U582" s="42">
        <v>692.579895019531</v>
      </c>
      <c r="V582" s="19"/>
      <c r="W582" s="19"/>
      <c r="X582" s="19"/>
      <c r="Y582" s="19"/>
      <c r="Z582" s="19"/>
      <c r="AA582" s="19"/>
    </row>
    <row r="583" ht="15.75" customHeight="1">
      <c r="A583" s="19"/>
      <c r="B583" s="42" t="str">
        <f>"CRS25WT3607029"</f>
        <v>CRS25WT3607029</v>
      </c>
      <c r="C583" s="43">
        <v>45917.0</v>
      </c>
      <c r="D583" s="42" t="s">
        <v>116</v>
      </c>
      <c r="E583" s="42" t="s">
        <v>37</v>
      </c>
      <c r="F583" s="42">
        <v>197.0</v>
      </c>
      <c r="G583" s="42">
        <v>4.0</v>
      </c>
      <c r="H583" s="42">
        <v>197.610260009766</v>
      </c>
      <c r="I583" s="42">
        <v>9.66765785217285</v>
      </c>
      <c r="J583" s="42">
        <v>24.5000915527344</v>
      </c>
      <c r="K583" s="42">
        <v>10.0160284042358</v>
      </c>
      <c r="L583" s="42">
        <v>19.7294006347656</v>
      </c>
      <c r="M583" s="42">
        <v>0.834296643733978</v>
      </c>
      <c r="N583" s="42">
        <v>9.61373233795166</v>
      </c>
      <c r="O583" s="42">
        <v>0.0</v>
      </c>
      <c r="P583" s="42">
        <v>0.0</v>
      </c>
      <c r="Q583" s="42">
        <v>0.0104761514812708</v>
      </c>
      <c r="R583" s="42">
        <v>25.0</v>
      </c>
      <c r="S583" s="42">
        <v>0.302087366580963</v>
      </c>
      <c r="T583" s="42">
        <v>1017.64080810547</v>
      </c>
      <c r="U583" s="42">
        <v>815.104064941406</v>
      </c>
      <c r="V583" s="19"/>
      <c r="W583" s="19"/>
      <c r="X583" s="19"/>
      <c r="Y583" s="19"/>
      <c r="Z583" s="19"/>
      <c r="AA583" s="19"/>
    </row>
    <row r="584" ht="15.75" customHeight="1">
      <c r="A584" s="19"/>
      <c r="B584" s="42" t="str">
        <f>"CRS25WT3607030"</f>
        <v>CRS25WT3607030</v>
      </c>
      <c r="C584" s="43">
        <v>45917.0</v>
      </c>
      <c r="D584" s="42" t="s">
        <v>117</v>
      </c>
      <c r="E584" s="42" t="s">
        <v>37</v>
      </c>
      <c r="F584" s="42">
        <v>197.0</v>
      </c>
      <c r="G584" s="42">
        <v>4.0</v>
      </c>
      <c r="H584" s="42">
        <v>197.521362304687</v>
      </c>
      <c r="I584" s="42">
        <v>9.61433887481689</v>
      </c>
      <c r="J584" s="42">
        <v>24.4580307006836</v>
      </c>
      <c r="K584" s="42">
        <v>9.99761199951172</v>
      </c>
      <c r="L584" s="42">
        <v>19.7568531036377</v>
      </c>
      <c r="M584" s="42">
        <v>0.839988172054291</v>
      </c>
      <c r="N584" s="42">
        <v>9.60940742492676</v>
      </c>
      <c r="O584" s="42">
        <v>0.0</v>
      </c>
      <c r="P584" s="42">
        <v>0.0</v>
      </c>
      <c r="Q584" s="42">
        <v>0.0138095188885927</v>
      </c>
      <c r="R584" s="42">
        <v>25.0</v>
      </c>
      <c r="S584" s="42">
        <v>0.30011636018753</v>
      </c>
      <c r="T584" s="42">
        <v>1008.55487060547</v>
      </c>
      <c r="U584" s="42">
        <v>818.660339355469</v>
      </c>
      <c r="V584" s="19"/>
      <c r="W584" s="19"/>
      <c r="X584" s="19"/>
      <c r="Y584" s="19"/>
      <c r="Z584" s="19"/>
      <c r="AA584" s="19"/>
    </row>
    <row r="585" ht="15.75" customHeight="1">
      <c r="A585" s="19"/>
      <c r="B585" s="42" t="str">
        <f>"CRS25WT3607031"</f>
        <v>CRS25WT3607031</v>
      </c>
      <c r="C585" s="43">
        <v>45917.0</v>
      </c>
      <c r="D585" s="42" t="s">
        <v>118</v>
      </c>
      <c r="E585" s="42" t="s">
        <v>37</v>
      </c>
      <c r="F585" s="42">
        <v>197.0</v>
      </c>
      <c r="G585" s="42">
        <v>4.0</v>
      </c>
      <c r="H585" s="42">
        <v>197.661071777344</v>
      </c>
      <c r="I585" s="42">
        <v>9.66660976409912</v>
      </c>
      <c r="J585" s="42">
        <v>24.4939556121826</v>
      </c>
      <c r="K585" s="42">
        <v>10.0595188140869</v>
      </c>
      <c r="L585" s="42">
        <v>19.6491584777832</v>
      </c>
      <c r="M585" s="42">
        <v>0.834810733795166</v>
      </c>
      <c r="N585" s="42">
        <v>9.61620426177978</v>
      </c>
      <c r="O585" s="42">
        <v>0.0</v>
      </c>
      <c r="P585" s="42">
        <v>0.0</v>
      </c>
      <c r="Q585" s="42">
        <v>0.0104737123474479</v>
      </c>
      <c r="R585" s="42">
        <v>25.0</v>
      </c>
      <c r="S585" s="42">
        <v>0.308202862739563</v>
      </c>
      <c r="T585" s="42">
        <v>1016.52319335938</v>
      </c>
      <c r="U585" s="42">
        <v>1039.38720703125</v>
      </c>
      <c r="V585" s="19"/>
      <c r="W585" s="19"/>
      <c r="X585" s="19"/>
      <c r="Y585" s="19"/>
      <c r="Z585" s="19"/>
      <c r="AA585" s="19"/>
    </row>
    <row r="586" ht="15.75" customHeight="1">
      <c r="A586" s="19"/>
      <c r="B586" s="42" t="str">
        <f>"CRS25WT3607032"</f>
        <v>CRS25WT3607032</v>
      </c>
      <c r="C586" s="43">
        <v>45917.0</v>
      </c>
      <c r="D586" s="42" t="s">
        <v>119</v>
      </c>
      <c r="E586" s="42" t="s">
        <v>37</v>
      </c>
      <c r="F586" s="42">
        <v>197.0</v>
      </c>
      <c r="G586" s="42">
        <v>4.0</v>
      </c>
      <c r="H586" s="42">
        <v>197.031600952148</v>
      </c>
      <c r="I586" s="42">
        <v>9.7147216796875</v>
      </c>
      <c r="J586" s="42">
        <v>24.4578895568848</v>
      </c>
      <c r="K586" s="42">
        <v>10.1078672409058</v>
      </c>
      <c r="L586" s="42">
        <v>19.4928951263428</v>
      </c>
      <c r="M586" s="42">
        <v>0.829252004623413</v>
      </c>
      <c r="N586" s="42">
        <v>9.58557987213135</v>
      </c>
      <c r="O586" s="42">
        <v>0.0</v>
      </c>
      <c r="P586" s="42">
        <v>0.0</v>
      </c>
      <c r="Q586" s="42">
        <v>0.0115879215300083</v>
      </c>
      <c r="R586" s="42">
        <v>25.0</v>
      </c>
      <c r="S586" s="42">
        <v>0.316368490457535</v>
      </c>
      <c r="T586" s="42">
        <v>1037.47143554688</v>
      </c>
      <c r="U586" s="42">
        <v>1095.46472167969</v>
      </c>
      <c r="V586" s="19"/>
      <c r="W586" s="19"/>
      <c r="X586" s="19"/>
      <c r="Y586" s="19"/>
      <c r="Z586" s="19"/>
      <c r="AA586" s="19"/>
    </row>
    <row r="587" ht="15.75" customHeight="1">
      <c r="A587" s="19"/>
      <c r="B587" s="42" t="str">
        <f>"CRS25WT3607033"</f>
        <v>CRS25WT3607033</v>
      </c>
      <c r="C587" s="43">
        <v>45917.0</v>
      </c>
      <c r="D587" s="42" t="s">
        <v>120</v>
      </c>
      <c r="E587" s="42" t="s">
        <v>37</v>
      </c>
      <c r="F587" s="42">
        <v>197.0</v>
      </c>
      <c r="G587" s="42">
        <v>4.0</v>
      </c>
      <c r="H587" s="42">
        <v>197.603881835938</v>
      </c>
      <c r="I587" s="42">
        <v>9.54336929321289</v>
      </c>
      <c r="J587" s="42">
        <v>24.4560108184814</v>
      </c>
      <c r="K587" s="42">
        <v>10.1076622009277</v>
      </c>
      <c r="L587" s="42">
        <v>19.5499095916748</v>
      </c>
      <c r="M587" s="42">
        <v>0.846658229827881</v>
      </c>
      <c r="N587" s="42">
        <v>9.61342144012451</v>
      </c>
      <c r="O587" s="42">
        <v>0.0</v>
      </c>
      <c r="P587" s="42">
        <v>0.0</v>
      </c>
      <c r="Q587" s="42">
        <v>0.0230158735066652</v>
      </c>
      <c r="R587" s="42">
        <v>25.0</v>
      </c>
      <c r="S587" s="42">
        <v>0.307164311408997</v>
      </c>
      <c r="T587" s="42">
        <v>1025.67175292969</v>
      </c>
      <c r="U587" s="42">
        <v>9999.0</v>
      </c>
      <c r="V587" s="19"/>
      <c r="W587" s="19"/>
      <c r="X587" s="19"/>
      <c r="Y587" s="19"/>
      <c r="Z587" s="19"/>
      <c r="AA587" s="19"/>
    </row>
    <row r="588" ht="15.75" customHeight="1">
      <c r="A588" s="19"/>
      <c r="B588" s="42" t="str">
        <f>"CRS25WT3607034"</f>
        <v>CRS25WT3607034</v>
      </c>
      <c r="C588" s="43">
        <v>45917.0</v>
      </c>
      <c r="D588" s="42" t="s">
        <v>121</v>
      </c>
      <c r="E588" s="42" t="s">
        <v>37</v>
      </c>
      <c r="F588" s="42">
        <v>197.0</v>
      </c>
      <c r="G588" s="42">
        <v>4.0</v>
      </c>
      <c r="H588" s="42">
        <v>197.551467895508</v>
      </c>
      <c r="I588" s="42">
        <v>9.68305778503418</v>
      </c>
      <c r="J588" s="42">
        <v>24.4373970031738</v>
      </c>
      <c r="K588" s="42">
        <v>10.0918998718262</v>
      </c>
      <c r="L588" s="42">
        <v>19.5752487182617</v>
      </c>
      <c r="M588" s="42">
        <v>0.834858357906342</v>
      </c>
      <c r="N588" s="42">
        <v>9.61087131500244</v>
      </c>
      <c r="O588" s="42">
        <v>0.0</v>
      </c>
      <c r="P588" s="42">
        <v>0.0</v>
      </c>
      <c r="Q588" s="42">
        <v>0.0230158418416977</v>
      </c>
      <c r="R588" s="42">
        <v>25.0</v>
      </c>
      <c r="S588" s="42">
        <v>0.312059879302978</v>
      </c>
      <c r="T588" s="42">
        <v>1019.96130371094</v>
      </c>
      <c r="U588" s="42">
        <v>1260.90637207031</v>
      </c>
      <c r="V588" s="19"/>
      <c r="W588" s="19"/>
      <c r="X588" s="19"/>
      <c r="Y588" s="19"/>
      <c r="Z588" s="19"/>
      <c r="AA588" s="19"/>
    </row>
    <row r="589" ht="15.75" customHeight="1">
      <c r="A589" s="19"/>
      <c r="B589" s="42" t="str">
        <f>"CRS25WT3607035"</f>
        <v>CRS25WT3607035</v>
      </c>
      <c r="C589" s="43">
        <v>45917.0</v>
      </c>
      <c r="D589" s="42" t="s">
        <v>122</v>
      </c>
      <c r="E589" s="42" t="s">
        <v>37</v>
      </c>
      <c r="F589" s="42">
        <v>197.0</v>
      </c>
      <c r="G589" s="42">
        <v>4.0</v>
      </c>
      <c r="H589" s="42">
        <v>197.320114135742</v>
      </c>
      <c r="I589" s="42">
        <v>9.66973114013672</v>
      </c>
      <c r="J589" s="42">
        <v>24.4420433044434</v>
      </c>
      <c r="K589" s="42">
        <v>10.1149988174438</v>
      </c>
      <c r="L589" s="42">
        <v>19.5076751708984</v>
      </c>
      <c r="M589" s="42">
        <v>0.834871113300323</v>
      </c>
      <c r="N589" s="42">
        <v>9.59961605072022</v>
      </c>
      <c r="O589" s="42">
        <v>0.0</v>
      </c>
      <c r="P589" s="42">
        <v>0.0</v>
      </c>
      <c r="Q589" s="42">
        <v>0.0264484900981188</v>
      </c>
      <c r="R589" s="42">
        <v>25.0</v>
      </c>
      <c r="S589" s="42">
        <v>0.304108828306198</v>
      </c>
      <c r="T589" s="42">
        <v>1035.88208007812</v>
      </c>
      <c r="U589" s="42">
        <v>2696.29443359375</v>
      </c>
      <c r="V589" s="19"/>
      <c r="W589" s="19"/>
      <c r="X589" s="19"/>
      <c r="Y589" s="19"/>
      <c r="Z589" s="19"/>
      <c r="AA589" s="19"/>
    </row>
    <row r="590" ht="15.75" customHeight="1">
      <c r="A590" s="19"/>
      <c r="B590" s="42" t="str">
        <f>"CRS25WT3607036"</f>
        <v>CRS25WT3607036</v>
      </c>
      <c r="C590" s="43">
        <v>45917.0</v>
      </c>
      <c r="D590" s="42" t="s">
        <v>123</v>
      </c>
      <c r="E590" s="42" t="s">
        <v>37</v>
      </c>
      <c r="F590" s="42">
        <v>197.0</v>
      </c>
      <c r="G590" s="42">
        <v>4.0</v>
      </c>
      <c r="H590" s="42">
        <v>197.086608886719</v>
      </c>
      <c r="I590" s="42">
        <v>9.70432376861572</v>
      </c>
      <c r="J590" s="42">
        <v>24.4397754669189</v>
      </c>
      <c r="K590" s="42">
        <v>10.1205577850342</v>
      </c>
      <c r="L590" s="42">
        <v>19.4738883972168</v>
      </c>
      <c r="M590" s="42">
        <v>0.830987751483917</v>
      </c>
      <c r="N590" s="42">
        <v>9.58825588226318</v>
      </c>
      <c r="O590" s="42">
        <v>0.0</v>
      </c>
      <c r="P590" s="42">
        <v>0.0</v>
      </c>
      <c r="Q590" s="42">
        <v>0.0120633756741881</v>
      </c>
      <c r="R590" s="42">
        <v>25.0</v>
      </c>
      <c r="S590" s="42">
        <v>0.305363982915878</v>
      </c>
      <c r="T590" s="42">
        <v>1029.39514160156</v>
      </c>
      <c r="U590" s="42">
        <v>1444.705078125</v>
      </c>
      <c r="V590" s="19"/>
      <c r="W590" s="19"/>
      <c r="X590" s="19"/>
      <c r="Y590" s="19"/>
      <c r="Z590" s="19"/>
      <c r="AA590" s="19"/>
    </row>
    <row r="591" ht="15.75" customHeight="1">
      <c r="A591" s="19"/>
      <c r="B591" s="42" t="str">
        <f>"CRS25WT3607037"</f>
        <v>CRS25WT3607037</v>
      </c>
      <c r="C591" s="43">
        <v>45917.0</v>
      </c>
      <c r="D591" s="42" t="s">
        <v>124</v>
      </c>
      <c r="E591" s="42" t="s">
        <v>37</v>
      </c>
      <c r="F591" s="42">
        <v>196.0</v>
      </c>
      <c r="G591" s="42">
        <v>4.0</v>
      </c>
      <c r="H591" s="42">
        <v>196.016647338867</v>
      </c>
      <c r="I591" s="42">
        <v>9.62566471099854</v>
      </c>
      <c r="J591" s="42">
        <v>24.4409503936768</v>
      </c>
      <c r="K591" s="42">
        <v>10.0743532180786</v>
      </c>
      <c r="L591" s="42">
        <v>19.456995010376</v>
      </c>
      <c r="M591" s="42">
        <v>0.833190143108368</v>
      </c>
      <c r="N591" s="42">
        <v>9.5362024307251</v>
      </c>
      <c r="O591" s="42">
        <v>0.0</v>
      </c>
      <c r="P591" s="42">
        <v>0.0</v>
      </c>
      <c r="Q591" s="42">
        <v>0.0157938078045845</v>
      </c>
      <c r="R591" s="42">
        <v>25.0</v>
      </c>
      <c r="S591" s="42">
        <v>0.307452470064163</v>
      </c>
      <c r="T591" s="42">
        <v>1049.2255859375</v>
      </c>
      <c r="U591" s="42">
        <v>2203.787109375</v>
      </c>
      <c r="V591" s="19"/>
      <c r="W591" s="19"/>
      <c r="X591" s="19"/>
      <c r="Y591" s="19"/>
      <c r="Z591" s="19"/>
      <c r="AA591" s="19"/>
    </row>
    <row r="592" ht="15.75" customHeight="1">
      <c r="A592" s="19"/>
      <c r="B592" s="42" t="str">
        <f>"CRS25WT3607038"</f>
        <v>CRS25WT3607038</v>
      </c>
      <c r="C592" s="43">
        <v>45917.0</v>
      </c>
      <c r="D592" s="42" t="s">
        <v>125</v>
      </c>
      <c r="E592" s="42" t="s">
        <v>37</v>
      </c>
      <c r="F592" s="42">
        <v>198.0</v>
      </c>
      <c r="G592" s="42">
        <v>4.0</v>
      </c>
      <c r="H592" s="42">
        <v>198.670669555664</v>
      </c>
      <c r="I592" s="42">
        <v>9.66530895233154</v>
      </c>
      <c r="J592" s="42">
        <v>24.5089435577393</v>
      </c>
      <c r="K592" s="42">
        <v>10.1250448226929</v>
      </c>
      <c r="L592" s="42">
        <v>19.6217060089111</v>
      </c>
      <c r="M592" s="42">
        <v>0.838674485683441</v>
      </c>
      <c r="N592" s="42">
        <v>9.66532039642334</v>
      </c>
      <c r="O592" s="42">
        <v>0.0</v>
      </c>
      <c r="P592" s="42">
        <v>0.0</v>
      </c>
      <c r="Q592" s="42">
        <v>0.0101587316021323</v>
      </c>
      <c r="R592" s="42">
        <v>25.0</v>
      </c>
      <c r="S592" s="42">
        <v>0.303878217935562</v>
      </c>
      <c r="T592" s="42">
        <v>1022.17462158203</v>
      </c>
      <c r="U592" s="42">
        <v>1081.52734375</v>
      </c>
      <c r="V592" s="19"/>
      <c r="W592" s="19"/>
      <c r="X592" s="19"/>
      <c r="Y592" s="19"/>
      <c r="Z592" s="19"/>
      <c r="AA592" s="19"/>
    </row>
    <row r="593" ht="15.75" customHeight="1">
      <c r="A593" s="19"/>
      <c r="B593" s="42" t="str">
        <f>"CRS25WT3607039"</f>
        <v>CRS25WT3607039</v>
      </c>
      <c r="C593" s="43">
        <v>45917.0</v>
      </c>
      <c r="D593" s="42" t="s">
        <v>126</v>
      </c>
      <c r="E593" s="42" t="s">
        <v>37</v>
      </c>
      <c r="F593" s="42">
        <v>198.0</v>
      </c>
      <c r="G593" s="42">
        <v>4.0</v>
      </c>
      <c r="H593" s="42">
        <v>198.734115600586</v>
      </c>
      <c r="I593" s="42">
        <v>9.59306240081787</v>
      </c>
      <c r="J593" s="42">
        <v>24.4753932952881</v>
      </c>
      <c r="K593" s="42">
        <v>10.0946016311646</v>
      </c>
      <c r="L593" s="42">
        <v>19.6871681213379</v>
      </c>
      <c r="M593" s="42">
        <v>0.846419155597687</v>
      </c>
      <c r="N593" s="42">
        <v>9.66840744018555</v>
      </c>
      <c r="O593" s="42">
        <v>0.0</v>
      </c>
      <c r="P593" s="42">
        <v>0.0</v>
      </c>
      <c r="Q593" s="42">
        <v>0.0101636908948421</v>
      </c>
      <c r="R593" s="42">
        <v>25.0</v>
      </c>
      <c r="S593" s="42">
        <v>0.299553245306015</v>
      </c>
      <c r="T593" s="42">
        <v>1011.78070068359</v>
      </c>
      <c r="U593" s="42">
        <v>3770.88623046875</v>
      </c>
      <c r="V593" s="19"/>
      <c r="W593" s="19"/>
      <c r="X593" s="19"/>
      <c r="Y593" s="19"/>
      <c r="Z593" s="19"/>
      <c r="AA593" s="19"/>
    </row>
    <row r="594" ht="15.75" customHeight="1">
      <c r="A594" s="19"/>
      <c r="B594" s="42" t="str">
        <f>"CRS25WT3607040"</f>
        <v>CRS25WT3607040</v>
      </c>
      <c r="C594" s="43">
        <v>45917.0</v>
      </c>
      <c r="D594" s="42" t="s">
        <v>127</v>
      </c>
      <c r="E594" s="42" t="s">
        <v>37</v>
      </c>
      <c r="F594" s="42">
        <v>194.0</v>
      </c>
      <c r="G594" s="42">
        <v>4.0</v>
      </c>
      <c r="H594" s="42">
        <v>194.514175415039</v>
      </c>
      <c r="I594" s="42">
        <v>9.63200187683105</v>
      </c>
      <c r="J594" s="42">
        <v>24.3070068359375</v>
      </c>
      <c r="K594" s="42">
        <v>10.0221509933472</v>
      </c>
      <c r="L594" s="42">
        <v>19.40842628479</v>
      </c>
      <c r="M594" s="42">
        <v>0.830812871456146</v>
      </c>
      <c r="N594" s="42">
        <v>9.46310710906982</v>
      </c>
      <c r="O594" s="42">
        <v>0.0</v>
      </c>
      <c r="P594" s="42">
        <v>0.0</v>
      </c>
      <c r="Q594" s="42">
        <v>0.0150794042274356</v>
      </c>
      <c r="R594" s="42">
        <v>25.0</v>
      </c>
      <c r="S594" s="42">
        <v>0.311586439609528</v>
      </c>
      <c r="T594" s="42">
        <v>1013.98168945312</v>
      </c>
      <c r="U594" s="42">
        <v>1294.60925292969</v>
      </c>
      <c r="V594" s="19"/>
      <c r="W594" s="19"/>
      <c r="X594" s="19"/>
      <c r="Y594" s="19"/>
      <c r="Z594" s="19"/>
      <c r="AA594" s="19"/>
    </row>
    <row r="595" ht="15.75" customHeight="1">
      <c r="A595" s="19"/>
      <c r="B595" s="42" t="str">
        <f>"CRS25WT3607041"</f>
        <v>CRS25WT3607041</v>
      </c>
      <c r="C595" s="43">
        <v>45917.0</v>
      </c>
      <c r="D595" s="42" t="s">
        <v>128</v>
      </c>
      <c r="E595" s="42" t="s">
        <v>37</v>
      </c>
      <c r="F595" s="42">
        <v>199.0</v>
      </c>
      <c r="G595" s="42">
        <v>4.0</v>
      </c>
      <c r="H595" s="42">
        <v>199.65901184082</v>
      </c>
      <c r="I595" s="42">
        <v>9.6717643737793</v>
      </c>
      <c r="J595" s="42">
        <v>24.4898300170898</v>
      </c>
      <c r="K595" s="42">
        <v>10.1535606384277</v>
      </c>
      <c r="L595" s="42">
        <v>19.6639385223389</v>
      </c>
      <c r="M595" s="42">
        <v>0.842941522598267</v>
      </c>
      <c r="N595" s="42">
        <v>9.71340370178223</v>
      </c>
      <c r="O595" s="42">
        <v>0.0</v>
      </c>
      <c r="P595" s="42">
        <v>0.0</v>
      </c>
      <c r="Q595" s="42">
        <v>0.0103176152333617</v>
      </c>
      <c r="R595" s="42">
        <v>25.0</v>
      </c>
      <c r="S595" s="42">
        <v>0.299438536167145</v>
      </c>
      <c r="T595" s="42">
        <v>1009.53674316406</v>
      </c>
      <c r="U595" s="42">
        <v>2455.466796875</v>
      </c>
      <c r="V595" s="19"/>
      <c r="W595" s="19"/>
      <c r="X595" s="19"/>
      <c r="Y595" s="19"/>
      <c r="Z595" s="19"/>
      <c r="AA595" s="19"/>
    </row>
    <row r="596" ht="15.75" customHeight="1">
      <c r="A596" s="19"/>
      <c r="B596" s="42" t="str">
        <f>"CRS25WT3607042"</f>
        <v>CRS25WT3607042</v>
      </c>
      <c r="C596" s="43">
        <v>45917.0</v>
      </c>
      <c r="D596" s="42" t="s">
        <v>129</v>
      </c>
      <c r="E596" s="42" t="s">
        <v>37</v>
      </c>
      <c r="F596" s="42">
        <v>197.0</v>
      </c>
      <c r="G596" s="42">
        <v>4.0</v>
      </c>
      <c r="H596" s="42">
        <v>197.424942016602</v>
      </c>
      <c r="I596" s="42">
        <v>9.59090423583984</v>
      </c>
      <c r="J596" s="42">
        <v>24.4519844055176</v>
      </c>
      <c r="K596" s="42">
        <v>10.052903175354</v>
      </c>
      <c r="L596" s="42">
        <v>19.638599395752</v>
      </c>
      <c r="M596" s="42">
        <v>0.841837644577026</v>
      </c>
      <c r="N596" s="42">
        <v>9.60471630096436</v>
      </c>
      <c r="O596" s="42">
        <v>0.0</v>
      </c>
      <c r="P596" s="42">
        <v>0.0</v>
      </c>
      <c r="Q596" s="42">
        <v>0.0150794042274356</v>
      </c>
      <c r="R596" s="42">
        <v>25.0</v>
      </c>
      <c r="S596" s="42">
        <v>0.295247942209244</v>
      </c>
      <c r="T596" s="42">
        <v>1008.50805664062</v>
      </c>
      <c r="U596" s="42">
        <v>3533.55102539063</v>
      </c>
      <c r="V596" s="19"/>
      <c r="W596" s="19"/>
      <c r="X596" s="19"/>
      <c r="Y596" s="19"/>
      <c r="Z596" s="19"/>
      <c r="AA596" s="19"/>
    </row>
    <row r="597" ht="15.75" customHeight="1">
      <c r="A597" s="19"/>
      <c r="B597" s="42" t="str">
        <f>"CRS25WT3607043"</f>
        <v>CRS25WT3607043</v>
      </c>
      <c r="C597" s="43">
        <v>45917.0</v>
      </c>
      <c r="D597" s="42" t="s">
        <v>130</v>
      </c>
      <c r="E597" s="42" t="s">
        <v>37</v>
      </c>
      <c r="F597" s="42">
        <v>198.0</v>
      </c>
      <c r="G597" s="42">
        <v>4.0</v>
      </c>
      <c r="H597" s="42">
        <v>198.377258300781</v>
      </c>
      <c r="I597" s="42">
        <v>9.63395023345947</v>
      </c>
      <c r="J597" s="42">
        <v>24.4669132232666</v>
      </c>
      <c r="K597" s="42">
        <v>10.0927133560181</v>
      </c>
      <c r="L597" s="42">
        <v>19.6554927825928</v>
      </c>
      <c r="M597" s="42">
        <v>0.841605007648468</v>
      </c>
      <c r="N597" s="42">
        <v>9.65104675292969</v>
      </c>
      <c r="O597" s="42">
        <v>0.0</v>
      </c>
      <c r="P597" s="42">
        <v>0.0</v>
      </c>
      <c r="Q597" s="42">
        <v>0.0126190474256873</v>
      </c>
      <c r="R597" s="42">
        <v>25.0</v>
      </c>
      <c r="S597" s="42">
        <v>0.300981640815735</v>
      </c>
      <c r="T597" s="42">
        <v>1010.80865478516</v>
      </c>
      <c r="U597" s="42">
        <v>2610.80615234375</v>
      </c>
      <c r="V597" s="19"/>
      <c r="W597" s="19"/>
      <c r="X597" s="19"/>
      <c r="Y597" s="19"/>
      <c r="Z597" s="19"/>
      <c r="AA597" s="19"/>
    </row>
    <row r="598" ht="15.75" customHeight="1">
      <c r="A598" s="19"/>
      <c r="B598" s="42" t="str">
        <f>"CRS25WT3607044"</f>
        <v>CRS25WT3607044</v>
      </c>
      <c r="C598" s="43">
        <v>45917.0</v>
      </c>
      <c r="D598" s="42" t="s">
        <v>131</v>
      </c>
      <c r="E598" s="42" t="s">
        <v>37</v>
      </c>
      <c r="F598" s="42">
        <v>198.0</v>
      </c>
      <c r="G598" s="42">
        <v>4.0</v>
      </c>
      <c r="H598" s="42">
        <v>198.577865600586</v>
      </c>
      <c r="I598" s="42">
        <v>9.64521980285645</v>
      </c>
      <c r="J598" s="42">
        <v>24.4248638153076</v>
      </c>
      <c r="K598" s="42">
        <v>10.0866641998291</v>
      </c>
      <c r="L598" s="42">
        <v>19.6871681213379</v>
      </c>
      <c r="M598" s="42">
        <v>0.842920362949371</v>
      </c>
      <c r="N598" s="42">
        <v>9.66080570220947</v>
      </c>
      <c r="O598" s="42">
        <v>0.0</v>
      </c>
      <c r="P598" s="42">
        <v>0.0</v>
      </c>
      <c r="Q598" s="42">
        <v>0.0228968672454357</v>
      </c>
      <c r="R598" s="42">
        <v>25.0</v>
      </c>
      <c r="S598" s="42">
        <v>0.293094515800476</v>
      </c>
      <c r="T598" s="42">
        <v>1018.39599609375</v>
      </c>
      <c r="U598" s="42">
        <v>1744.04736328125</v>
      </c>
      <c r="V598" s="19"/>
      <c r="W598" s="19"/>
      <c r="X598" s="19"/>
      <c r="Y598" s="19"/>
      <c r="Z598" s="19"/>
      <c r="AA598" s="19"/>
    </row>
    <row r="599" ht="15.75" customHeight="1">
      <c r="A599" s="19"/>
      <c r="B599" s="42" t="str">
        <f>"CRS25WT3607045"</f>
        <v>CRS25WT3607045</v>
      </c>
      <c r="C599" s="43">
        <v>45917.0</v>
      </c>
      <c r="D599" s="42" t="s">
        <v>132</v>
      </c>
      <c r="E599" s="42" t="s">
        <v>37</v>
      </c>
      <c r="F599" s="42">
        <v>196.0</v>
      </c>
      <c r="G599" s="42">
        <v>4.0</v>
      </c>
      <c r="H599" s="42">
        <v>196.793014526367</v>
      </c>
      <c r="I599" s="42">
        <v>9.56728458404541</v>
      </c>
      <c r="J599" s="42">
        <v>24.3667030334473</v>
      </c>
      <c r="K599" s="42">
        <v>10.0901622772217</v>
      </c>
      <c r="L599" s="42">
        <v>19.5034523010254</v>
      </c>
      <c r="M599" s="42">
        <v>0.844158947467804</v>
      </c>
      <c r="N599" s="42">
        <v>9.57397270202637</v>
      </c>
      <c r="O599" s="42">
        <v>0.0</v>
      </c>
      <c r="P599" s="42">
        <v>0.0</v>
      </c>
      <c r="Q599" s="42">
        <v>0.0182535033673048</v>
      </c>
      <c r="R599" s="42">
        <v>25.0</v>
      </c>
      <c r="S599" s="42">
        <v>0.302350670099258</v>
      </c>
      <c r="T599" s="42">
        <v>1020.12384033203</v>
      </c>
      <c r="U599" s="42">
        <v>9999.0</v>
      </c>
      <c r="V599" s="19"/>
      <c r="W599" s="19"/>
      <c r="X599" s="19"/>
      <c r="Y599" s="19"/>
      <c r="Z599" s="19"/>
      <c r="AA599" s="19"/>
    </row>
    <row r="600" ht="15.75" customHeight="1">
      <c r="A600" s="19"/>
      <c r="B600" s="42" t="str">
        <f>"CRS25WT3607046"</f>
        <v>CRS25WT3607046</v>
      </c>
      <c r="C600" s="43">
        <v>45917.0</v>
      </c>
      <c r="D600" s="42" t="s">
        <v>133</v>
      </c>
      <c r="E600" s="42" t="s">
        <v>37</v>
      </c>
      <c r="F600" s="42">
        <v>196.0</v>
      </c>
      <c r="G600" s="42">
        <v>4.0</v>
      </c>
      <c r="H600" s="42">
        <v>196.656097412109</v>
      </c>
      <c r="I600" s="42">
        <v>9.59572505950928</v>
      </c>
      <c r="J600" s="42">
        <v>24.4412002563477</v>
      </c>
      <c r="K600" s="42">
        <v>10.0364170074463</v>
      </c>
      <c r="L600" s="42">
        <v>19.5942554473877</v>
      </c>
      <c r="M600" s="42">
        <v>0.838507771492004</v>
      </c>
      <c r="N600" s="42">
        <v>9.56731224060059</v>
      </c>
      <c r="O600" s="42">
        <v>0.0</v>
      </c>
      <c r="P600" s="42">
        <v>0.0</v>
      </c>
      <c r="Q600" s="42">
        <v>0.0230158418416977</v>
      </c>
      <c r="R600" s="42">
        <v>25.0</v>
      </c>
      <c r="S600" s="42">
        <v>0.306656956672668</v>
      </c>
      <c r="T600" s="42">
        <v>1037.84716796875</v>
      </c>
      <c r="U600" s="42">
        <v>2062.89624023438</v>
      </c>
      <c r="V600" s="19"/>
      <c r="W600" s="19"/>
      <c r="X600" s="19"/>
      <c r="Y600" s="19"/>
      <c r="Z600" s="19"/>
      <c r="AA600" s="19"/>
    </row>
    <row r="601" ht="15.75" customHeight="1">
      <c r="A601" s="19"/>
      <c r="B601" s="42" t="str">
        <f>"CRS25WT3607047"</f>
        <v>CRS25WT3607047</v>
      </c>
      <c r="C601" s="43">
        <v>45917.0</v>
      </c>
      <c r="D601" s="42" t="s">
        <v>134</v>
      </c>
      <c r="E601" s="42" t="s">
        <v>37</v>
      </c>
      <c r="F601" s="42">
        <v>198.0</v>
      </c>
      <c r="G601" s="42">
        <v>4.0</v>
      </c>
      <c r="H601" s="42">
        <v>198.822647094727</v>
      </c>
      <c r="I601" s="42">
        <v>9.77832221984863</v>
      </c>
      <c r="J601" s="42">
        <v>24.4371910095215</v>
      </c>
      <c r="K601" s="42">
        <v>10.1623191833496</v>
      </c>
      <c r="L601" s="42">
        <v>19.5646915435791</v>
      </c>
      <c r="M601" s="42">
        <v>0.832051515579224</v>
      </c>
      <c r="N601" s="42">
        <v>9.67271423339844</v>
      </c>
      <c r="O601" s="42">
        <v>0.0</v>
      </c>
      <c r="P601" s="42">
        <v>0.0</v>
      </c>
      <c r="Q601" s="42">
        <v>0.0119047593325377</v>
      </c>
      <c r="R601" s="42">
        <v>25.0</v>
      </c>
      <c r="S601" s="42">
        <v>0.304913252592087</v>
      </c>
      <c r="T601" s="42">
        <v>1012.70391845703</v>
      </c>
      <c r="U601" s="42">
        <v>1089.31530761719</v>
      </c>
      <c r="V601" s="19"/>
      <c r="W601" s="19"/>
      <c r="X601" s="19"/>
      <c r="Y601" s="19"/>
      <c r="Z601" s="19"/>
      <c r="AA601" s="19"/>
    </row>
    <row r="602" ht="15.75" customHeight="1">
      <c r="A602" s="19"/>
      <c r="B602" s="42" t="str">
        <f>"CRS25WT3607048"</f>
        <v>CRS25WT3607048</v>
      </c>
      <c r="C602" s="43">
        <v>45917.0</v>
      </c>
      <c r="D602" s="42" t="s">
        <v>135</v>
      </c>
      <c r="E602" s="42" t="s">
        <v>37</v>
      </c>
      <c r="F602" s="42">
        <v>197.0</v>
      </c>
      <c r="G602" s="42">
        <v>4.0</v>
      </c>
      <c r="H602" s="42">
        <v>197.140548706055</v>
      </c>
      <c r="I602" s="42">
        <v>9.63977813720703</v>
      </c>
      <c r="J602" s="42">
        <v>24.4658203125</v>
      </c>
      <c r="K602" s="42">
        <v>9.99436092376709</v>
      </c>
      <c r="L602" s="42">
        <v>19.7251777648926</v>
      </c>
      <c r="M602" s="42">
        <v>0.835889995098114</v>
      </c>
      <c r="N602" s="42">
        <v>9.59088039398193</v>
      </c>
      <c r="O602" s="42">
        <v>0.0</v>
      </c>
      <c r="P602" s="42">
        <v>0.0</v>
      </c>
      <c r="Q602" s="42">
        <v>0.0137897012755275</v>
      </c>
      <c r="R602" s="42">
        <v>25.0</v>
      </c>
      <c r="S602" s="42">
        <v>0.303420871496201</v>
      </c>
      <c r="T602" s="42">
        <v>999.477478027344</v>
      </c>
      <c r="U602" s="42">
        <v>602.940063476563</v>
      </c>
      <c r="V602" s="19"/>
      <c r="W602" s="19"/>
      <c r="X602" s="19"/>
      <c r="Y602" s="19"/>
      <c r="Z602" s="19"/>
      <c r="AA602" s="19"/>
    </row>
    <row r="603" ht="15.75" customHeight="1">
      <c r="A603" s="19"/>
      <c r="B603" s="42" t="str">
        <f>"CRS25WT3607049"</f>
        <v>CRS25WT3607049</v>
      </c>
      <c r="C603" s="43">
        <v>45917.0</v>
      </c>
      <c r="D603" s="42" t="s">
        <v>136</v>
      </c>
      <c r="E603" s="42" t="s">
        <v>37</v>
      </c>
      <c r="F603" s="42">
        <v>197.0</v>
      </c>
      <c r="G603" s="42">
        <v>4.0</v>
      </c>
      <c r="H603" s="42">
        <v>197.334854125977</v>
      </c>
      <c r="I603" s="42">
        <v>9.60681056976318</v>
      </c>
      <c r="J603" s="42">
        <v>24.4602928161621</v>
      </c>
      <c r="K603" s="42">
        <v>10.089542388916</v>
      </c>
      <c r="L603" s="42">
        <v>19.5583553314209</v>
      </c>
      <c r="M603" s="42">
        <v>0.839774966239929</v>
      </c>
      <c r="N603" s="42">
        <v>9.60033321380615</v>
      </c>
      <c r="O603" s="42">
        <v>0.0</v>
      </c>
      <c r="P603" s="42">
        <v>0.0</v>
      </c>
      <c r="Q603" s="42">
        <v>0.0108134914189577</v>
      </c>
      <c r="R603" s="42">
        <v>25.0</v>
      </c>
      <c r="S603" s="42">
        <v>0.30238139629364</v>
      </c>
      <c r="T603" s="42">
        <v>1035.79809570312</v>
      </c>
      <c r="U603" s="42">
        <v>3095.68969726562</v>
      </c>
      <c r="V603" s="19"/>
      <c r="W603" s="19"/>
      <c r="X603" s="19"/>
      <c r="Y603" s="19"/>
      <c r="Z603" s="19"/>
      <c r="AA603" s="19"/>
    </row>
    <row r="604" ht="15.75" customHeight="1">
      <c r="A604" s="19"/>
      <c r="B604" s="42" t="str">
        <f>"CRS25WT3607052"</f>
        <v>CRS25WT3607052</v>
      </c>
      <c r="C604" s="43">
        <v>45917.0</v>
      </c>
      <c r="D604" s="42" t="s">
        <v>137</v>
      </c>
      <c r="E604" s="42" t="s">
        <v>37</v>
      </c>
      <c r="F604" s="42">
        <v>198.0</v>
      </c>
      <c r="G604" s="42">
        <v>4.0</v>
      </c>
      <c r="H604" s="42">
        <v>198.478927612305</v>
      </c>
      <c r="I604" s="42">
        <v>9.70507144927978</v>
      </c>
      <c r="J604" s="42">
        <v>24.4527072906494</v>
      </c>
      <c r="K604" s="42">
        <v>10.1305370330811</v>
      </c>
      <c r="L604" s="42">
        <v>19.5921440124512</v>
      </c>
      <c r="M604" s="42">
        <v>0.836351275444031</v>
      </c>
      <c r="N604" s="42">
        <v>9.65599250793457</v>
      </c>
      <c r="O604" s="42">
        <v>0.0</v>
      </c>
      <c r="P604" s="42">
        <v>0.0</v>
      </c>
      <c r="Q604" s="42">
        <v>0.0152368573471904</v>
      </c>
      <c r="R604" s="42">
        <v>25.0</v>
      </c>
      <c r="S604" s="42">
        <v>0.305581629276276</v>
      </c>
      <c r="T604" s="42">
        <v>1003.12347412109</v>
      </c>
      <c r="U604" s="42">
        <v>1356.81384277344</v>
      </c>
      <c r="V604" s="19"/>
      <c r="W604" s="19"/>
      <c r="X604" s="19"/>
      <c r="Y604" s="19"/>
      <c r="Z604" s="19"/>
      <c r="AA604" s="19"/>
    </row>
    <row r="605" ht="15.75" customHeight="1">
      <c r="A605" s="19"/>
      <c r="B605" s="42" t="str">
        <f>"CRS25WT3607053"</f>
        <v>CRS25WT3607053</v>
      </c>
      <c r="C605" s="43">
        <v>45917.0</v>
      </c>
      <c r="D605" s="42" t="s">
        <v>138</v>
      </c>
      <c r="E605" s="42" t="s">
        <v>37</v>
      </c>
      <c r="F605" s="42">
        <v>194.0</v>
      </c>
      <c r="G605" s="42">
        <v>4.0</v>
      </c>
      <c r="H605" s="42">
        <v>194.062911987305</v>
      </c>
      <c r="I605" s="42">
        <v>9.54253482818604</v>
      </c>
      <c r="J605" s="42">
        <v>24.4402523040771</v>
      </c>
      <c r="K605" s="42">
        <v>9.99563694000244</v>
      </c>
      <c r="L605" s="42">
        <v>19.4147624969482</v>
      </c>
      <c r="M605" s="42">
        <v>0.832095384597778</v>
      </c>
      <c r="N605" s="42">
        <v>9.44115352630615</v>
      </c>
      <c r="O605" s="42">
        <v>0.0</v>
      </c>
      <c r="P605" s="42">
        <v>0.0</v>
      </c>
      <c r="Q605" s="42">
        <v>0.0109474202618003</v>
      </c>
      <c r="R605" s="42">
        <v>25.0</v>
      </c>
      <c r="S605" s="42">
        <v>0.324058771133423</v>
      </c>
      <c r="T605" s="42">
        <v>1008.45202636719</v>
      </c>
      <c r="U605" s="42">
        <v>9999.0</v>
      </c>
      <c r="V605" s="19"/>
      <c r="W605" s="19"/>
      <c r="X605" s="19"/>
      <c r="Y605" s="19"/>
      <c r="Z605" s="19"/>
      <c r="AA605" s="19"/>
    </row>
    <row r="606" ht="15.75" customHeight="1">
      <c r="A606" s="19"/>
      <c r="B606" s="42" t="str">
        <f>"CRS25WT3607054"</f>
        <v>CRS25WT3607054</v>
      </c>
      <c r="C606" s="43">
        <v>45917.0</v>
      </c>
      <c r="D606" s="42" t="s">
        <v>139</v>
      </c>
      <c r="E606" s="42" t="s">
        <v>37</v>
      </c>
      <c r="F606" s="42">
        <v>198.0</v>
      </c>
      <c r="G606" s="42">
        <v>4.0</v>
      </c>
      <c r="H606" s="42">
        <v>198.395568847656</v>
      </c>
      <c r="I606" s="42">
        <v>9.65737342834473</v>
      </c>
      <c r="J606" s="42">
        <v>24.4230003356934</v>
      </c>
      <c r="K606" s="42">
        <v>10.1273746490479</v>
      </c>
      <c r="L606" s="42">
        <v>19.590030670166</v>
      </c>
      <c r="M606" s="42">
        <v>0.841150939464569</v>
      </c>
      <c r="N606" s="42">
        <v>9.65193748474121</v>
      </c>
      <c r="O606" s="42">
        <v>0.0</v>
      </c>
      <c r="P606" s="42">
        <v>0.0</v>
      </c>
      <c r="Q606" s="42">
        <v>0.0112698506563902</v>
      </c>
      <c r="R606" s="42">
        <v>25.0</v>
      </c>
      <c r="S606" s="42">
        <v>0.302744597196579</v>
      </c>
      <c r="T606" s="42">
        <v>1010.74188232422</v>
      </c>
      <c r="U606" s="42">
        <v>1894.70471191406</v>
      </c>
      <c r="V606" s="19"/>
      <c r="W606" s="19"/>
      <c r="X606" s="19"/>
      <c r="Y606" s="19"/>
      <c r="Z606" s="19"/>
      <c r="AA606" s="19"/>
    </row>
    <row r="607" ht="15.75" customHeight="1">
      <c r="A607" s="19"/>
      <c r="B607" s="42" t="str">
        <f>"CRS25WT3607055"</f>
        <v>CRS25WT3607055</v>
      </c>
      <c r="C607" s="43">
        <v>45917.0</v>
      </c>
      <c r="D607" s="42" t="s">
        <v>140</v>
      </c>
      <c r="E607" s="42" t="s">
        <v>37</v>
      </c>
      <c r="F607" s="42">
        <v>198.0</v>
      </c>
      <c r="G607" s="42">
        <v>4.0</v>
      </c>
      <c r="H607" s="42">
        <v>198.705352783203</v>
      </c>
      <c r="I607" s="42">
        <v>9.6864538192749</v>
      </c>
      <c r="J607" s="42">
        <v>24.4388256072998</v>
      </c>
      <c r="K607" s="42">
        <v>10.1596145629883</v>
      </c>
      <c r="L607" s="42">
        <v>19.5583553314209</v>
      </c>
      <c r="M607" s="42">
        <v>0.839391231536865</v>
      </c>
      <c r="N607" s="42">
        <v>9.66700839996338</v>
      </c>
      <c r="O607" s="42">
        <v>0.0</v>
      </c>
      <c r="P607" s="42">
        <v>0.0</v>
      </c>
      <c r="Q607" s="42">
        <v>0.0103176152333617</v>
      </c>
      <c r="R607" s="42">
        <v>25.0</v>
      </c>
      <c r="S607" s="42">
        <v>0.30667582154274</v>
      </c>
      <c r="T607" s="42">
        <v>1011.15997314453</v>
      </c>
      <c r="U607" s="42">
        <v>2309.91967773438</v>
      </c>
      <c r="V607" s="19"/>
      <c r="W607" s="19"/>
      <c r="X607" s="19"/>
      <c r="Y607" s="19"/>
      <c r="Z607" s="19"/>
      <c r="AA607" s="19"/>
    </row>
    <row r="608" ht="15.75" customHeight="1">
      <c r="A608" s="19"/>
      <c r="B608" s="42" t="str">
        <f>"CRS25WT3607056"</f>
        <v>CRS25WT3607056</v>
      </c>
      <c r="C608" s="43">
        <v>45917.0</v>
      </c>
      <c r="D608" s="42" t="s">
        <v>141</v>
      </c>
      <c r="E608" s="42" t="s">
        <v>37</v>
      </c>
      <c r="F608" s="42">
        <v>198.0</v>
      </c>
      <c r="G608" s="42">
        <v>4.0</v>
      </c>
      <c r="H608" s="42">
        <v>198.142654418945</v>
      </c>
      <c r="I608" s="42">
        <v>9.69964027404785</v>
      </c>
      <c r="J608" s="42">
        <v>24.4372520446777</v>
      </c>
      <c r="K608" s="42">
        <v>10.1144638061523</v>
      </c>
      <c r="L608" s="42">
        <v>19.590030670166</v>
      </c>
      <c r="M608" s="42">
        <v>0.835930109024048</v>
      </c>
      <c r="N608" s="42">
        <v>9.63963317871094</v>
      </c>
      <c r="O608" s="42">
        <v>0.0</v>
      </c>
      <c r="P608" s="42">
        <v>0.0</v>
      </c>
      <c r="Q608" s="42">
        <v>0.0152380941435695</v>
      </c>
      <c r="R608" s="42">
        <v>25.0</v>
      </c>
      <c r="S608" s="42">
        <v>0.297290027141571</v>
      </c>
      <c r="T608" s="42">
        <v>1010.90087890625</v>
      </c>
      <c r="U608" s="42">
        <v>1597.35888671875</v>
      </c>
      <c r="V608" s="19"/>
      <c r="W608" s="19"/>
      <c r="X608" s="19"/>
      <c r="Y608" s="19"/>
      <c r="Z608" s="19"/>
      <c r="AA608" s="19"/>
    </row>
    <row r="609" ht="15.75" customHeight="1">
      <c r="A609" s="19"/>
      <c r="B609" s="42" t="str">
        <f>"CRS25WT3607057"</f>
        <v>CRS25WT3607057</v>
      </c>
      <c r="C609" s="43">
        <v>45917.0</v>
      </c>
      <c r="D609" s="42" t="s">
        <v>142</v>
      </c>
      <c r="E609" s="42" t="s">
        <v>37</v>
      </c>
      <c r="F609" s="42">
        <v>196.0</v>
      </c>
      <c r="G609" s="42">
        <v>4.0</v>
      </c>
      <c r="H609" s="42">
        <v>196.75944519043</v>
      </c>
      <c r="I609" s="42">
        <v>9.68871021270752</v>
      </c>
      <c r="J609" s="42">
        <v>24.4062671661377</v>
      </c>
      <c r="K609" s="42">
        <v>10.0928134918213</v>
      </c>
      <c r="L609" s="42">
        <v>19.4950065612793</v>
      </c>
      <c r="M609" s="42">
        <v>0.832086086273193</v>
      </c>
      <c r="N609" s="42">
        <v>9.57234001159668</v>
      </c>
      <c r="O609" s="42">
        <v>0.0</v>
      </c>
      <c r="P609" s="42">
        <v>0.0</v>
      </c>
      <c r="Q609" s="42">
        <v>0.0119046065956354</v>
      </c>
      <c r="R609" s="42">
        <v>25.0</v>
      </c>
      <c r="S609" s="42">
        <v>0.303729712963104</v>
      </c>
      <c r="T609" s="42">
        <v>1013.33831787109</v>
      </c>
      <c r="U609" s="42">
        <v>1172.93505859375</v>
      </c>
      <c r="V609" s="19"/>
      <c r="W609" s="19"/>
      <c r="X609" s="19"/>
      <c r="Y609" s="19"/>
      <c r="Z609" s="19"/>
      <c r="AA609" s="19"/>
    </row>
    <row r="610" ht="15.75" customHeight="1">
      <c r="A610" s="19"/>
      <c r="B610" s="42" t="str">
        <f>"CRS25WT3607058"</f>
        <v>CRS25WT3607058</v>
      </c>
      <c r="C610" s="43">
        <v>45917.0</v>
      </c>
      <c r="D610" s="42" t="s">
        <v>143</v>
      </c>
      <c r="E610" s="42" t="s">
        <v>37</v>
      </c>
      <c r="F610" s="42">
        <v>197.0</v>
      </c>
      <c r="G610" s="42">
        <v>4.0</v>
      </c>
      <c r="H610" s="42">
        <v>197.24739074707</v>
      </c>
      <c r="I610" s="42">
        <v>9.68164920806885</v>
      </c>
      <c r="J610" s="42">
        <v>24.4113025665283</v>
      </c>
      <c r="K610" s="42">
        <v>10.1134595870972</v>
      </c>
      <c r="L610" s="42">
        <v>19.5034523010254</v>
      </c>
      <c r="M610" s="42">
        <v>0.834585785865784</v>
      </c>
      <c r="N610" s="42">
        <v>9.59607791900635</v>
      </c>
      <c r="O610" s="42">
        <v>0.0</v>
      </c>
      <c r="P610" s="42">
        <v>0.0</v>
      </c>
      <c r="Q610" s="42">
        <v>0.0106352306902409</v>
      </c>
      <c r="R610" s="42">
        <v>25.0</v>
      </c>
      <c r="S610" s="42">
        <v>0.300075829029083</v>
      </c>
      <c r="T610" s="42">
        <v>1009.91290283203</v>
      </c>
      <c r="U610" s="42">
        <v>2154.072265625</v>
      </c>
      <c r="V610" s="19"/>
      <c r="W610" s="19"/>
      <c r="X610" s="19"/>
      <c r="Y610" s="19"/>
      <c r="Z610" s="19"/>
      <c r="AA610" s="19"/>
    </row>
    <row r="611" ht="15.75" customHeight="1">
      <c r="A611" s="19"/>
      <c r="B611" s="42" t="str">
        <f>"CRS25WT3607059"</f>
        <v>CRS25WT3607059</v>
      </c>
      <c r="C611" s="43">
        <v>45917.0</v>
      </c>
      <c r="D611" s="42" t="s">
        <v>144</v>
      </c>
      <c r="E611" s="42" t="s">
        <v>37</v>
      </c>
      <c r="F611" s="42">
        <v>195.0</v>
      </c>
      <c r="G611" s="42">
        <v>4.0</v>
      </c>
      <c r="H611" s="42">
        <v>195.150527954102</v>
      </c>
      <c r="I611" s="42">
        <v>9.65734672546387</v>
      </c>
      <c r="J611" s="42">
        <v>24.4120025634766</v>
      </c>
      <c r="K611" s="42">
        <v>10.0790634155273</v>
      </c>
      <c r="L611" s="42">
        <v>19.3619689941406</v>
      </c>
      <c r="M611" s="42">
        <v>0.827767729759216</v>
      </c>
      <c r="N611" s="42">
        <v>9.49406623840332</v>
      </c>
      <c r="O611" s="42">
        <v>0.0</v>
      </c>
      <c r="P611" s="42">
        <v>0.0</v>
      </c>
      <c r="Q611" s="42">
        <v>0.0109523804858327</v>
      </c>
      <c r="R611" s="42">
        <v>25.0</v>
      </c>
      <c r="S611" s="42">
        <v>0.310109555721283</v>
      </c>
      <c r="T611" s="42">
        <v>1015.98419189453</v>
      </c>
      <c r="U611" s="42">
        <v>4254.38720703125</v>
      </c>
      <c r="V611" s="19"/>
      <c r="W611" s="19"/>
      <c r="X611" s="19"/>
      <c r="Y611" s="19"/>
      <c r="Z611" s="19"/>
      <c r="AA611" s="19"/>
    </row>
    <row r="612" ht="15.75" customHeight="1">
      <c r="A612" s="19"/>
      <c r="B612" s="42" t="str">
        <f>"CRS25WT3607060"</f>
        <v>CRS25WT3607060</v>
      </c>
      <c r="C612" s="43">
        <v>45917.0</v>
      </c>
      <c r="D612" s="42" t="s">
        <v>145</v>
      </c>
      <c r="E612" s="42" t="s">
        <v>37</v>
      </c>
      <c r="F612" s="42">
        <v>198.0</v>
      </c>
      <c r="G612" s="42">
        <v>4.0</v>
      </c>
      <c r="H612" s="42">
        <v>198.009658813477</v>
      </c>
      <c r="I612" s="42">
        <v>9.67138195037842</v>
      </c>
      <c r="J612" s="42">
        <v>24.4229698181152</v>
      </c>
      <c r="K612" s="42">
        <v>10.1033182144165</v>
      </c>
      <c r="L612" s="42">
        <v>19.5984783172607</v>
      </c>
      <c r="M612" s="42">
        <v>0.838299810886383</v>
      </c>
      <c r="N612" s="42">
        <v>9.63316249847412</v>
      </c>
      <c r="O612" s="42">
        <v>0.0</v>
      </c>
      <c r="P612" s="42">
        <v>0.0</v>
      </c>
      <c r="Q612" s="42">
        <v>0.010952303186059</v>
      </c>
      <c r="R612" s="42">
        <v>25.0</v>
      </c>
      <c r="S612" s="42">
        <v>0.303983420133591</v>
      </c>
      <c r="T612" s="42">
        <v>1021.46905517578</v>
      </c>
      <c r="U612" s="42">
        <v>1365.75549316406</v>
      </c>
      <c r="V612" s="19"/>
      <c r="W612" s="19"/>
      <c r="X612" s="19"/>
      <c r="Y612" s="19"/>
      <c r="Z612" s="19"/>
      <c r="AA612" s="19"/>
    </row>
    <row r="613" ht="15.75" customHeight="1">
      <c r="A613" s="19"/>
      <c r="B613" s="42" t="str">
        <f>"CRS25WT3607061"</f>
        <v>CRS25WT3607061</v>
      </c>
      <c r="C613" s="43">
        <v>45917.0</v>
      </c>
      <c r="D613" s="42" t="s">
        <v>146</v>
      </c>
      <c r="E613" s="42" t="s">
        <v>37</v>
      </c>
      <c r="F613" s="42">
        <v>195.0</v>
      </c>
      <c r="G613" s="42">
        <v>4.0</v>
      </c>
      <c r="H613" s="42">
        <v>195.699859619141</v>
      </c>
      <c r="I613" s="42">
        <v>9.71411228179932</v>
      </c>
      <c r="J613" s="42">
        <v>24.4217014312744</v>
      </c>
      <c r="K613" s="42">
        <v>10.0953235626221</v>
      </c>
      <c r="L613" s="42">
        <v>19.3851985931396</v>
      </c>
      <c r="M613" s="42">
        <v>0.82491934299469</v>
      </c>
      <c r="N613" s="42">
        <v>9.52079105377197</v>
      </c>
      <c r="O613" s="42">
        <v>0.0</v>
      </c>
      <c r="P613" s="42">
        <v>0.0</v>
      </c>
      <c r="Q613" s="42">
        <v>0.0176184289157391</v>
      </c>
      <c r="R613" s="42">
        <v>25.0</v>
      </c>
      <c r="S613" s="42">
        <v>0.321235537528992</v>
      </c>
      <c r="T613" s="42">
        <v>1014.88153076172</v>
      </c>
      <c r="U613" s="42">
        <v>1144.16296386719</v>
      </c>
      <c r="V613" s="19"/>
      <c r="W613" s="19"/>
      <c r="X613" s="19"/>
      <c r="Y613" s="19"/>
      <c r="Z613" s="19"/>
      <c r="AA613" s="19"/>
    </row>
    <row r="614" ht="15.75" customHeight="1">
      <c r="A614" s="19"/>
      <c r="B614" s="42" t="str">
        <f>"CRS25WT3607062"</f>
        <v>CRS25WT3607062</v>
      </c>
      <c r="C614" s="43">
        <v>45917.0</v>
      </c>
      <c r="D614" s="42" t="s">
        <v>147</v>
      </c>
      <c r="E614" s="42" t="s">
        <v>37</v>
      </c>
      <c r="F614" s="42">
        <v>194.0</v>
      </c>
      <c r="G614" s="42">
        <v>4.0</v>
      </c>
      <c r="H614" s="42">
        <v>194.399765014648</v>
      </c>
      <c r="I614" s="42">
        <v>9.65466117858887</v>
      </c>
      <c r="J614" s="42">
        <v>24.4597663879395</v>
      </c>
      <c r="K614" s="42">
        <v>10.0534448623657</v>
      </c>
      <c r="L614" s="42">
        <v>19.3366317749023</v>
      </c>
      <c r="M614" s="42">
        <v>0.823201954364777</v>
      </c>
      <c r="N614" s="42">
        <v>9.45754146575928</v>
      </c>
      <c r="O614" s="42">
        <v>0.0</v>
      </c>
      <c r="P614" s="42">
        <v>0.0</v>
      </c>
      <c r="Q614" s="42">
        <v>0.010952303186059</v>
      </c>
      <c r="R614" s="42">
        <v>25.0</v>
      </c>
      <c r="S614" s="42">
        <v>0.32961905002594</v>
      </c>
      <c r="T614" s="42">
        <v>1008.43591308594</v>
      </c>
      <c r="U614" s="42">
        <v>1204.35693359375</v>
      </c>
      <c r="V614" s="19"/>
      <c r="W614" s="19"/>
      <c r="X614" s="19"/>
      <c r="Y614" s="19"/>
      <c r="Z614" s="19"/>
      <c r="AA614" s="19"/>
    </row>
    <row r="615" ht="15.75" customHeight="1">
      <c r="A615" s="19"/>
      <c r="B615" s="42" t="str">
        <f>"CRS25WT3607063"</f>
        <v>CRS25WT3607063</v>
      </c>
      <c r="C615" s="43">
        <v>45917.0</v>
      </c>
      <c r="D615" s="42" t="s">
        <v>148</v>
      </c>
      <c r="E615" s="42" t="s">
        <v>37</v>
      </c>
      <c r="F615" s="42">
        <v>199.0</v>
      </c>
      <c r="G615" s="42">
        <v>4.0</v>
      </c>
      <c r="H615" s="42">
        <v>199.364151000977</v>
      </c>
      <c r="I615" s="42">
        <v>9.67835807800293</v>
      </c>
      <c r="J615" s="42">
        <v>24.4795608520508</v>
      </c>
      <c r="K615" s="42">
        <v>10.0801115036011</v>
      </c>
      <c r="L615" s="42">
        <v>19.7779712677002</v>
      </c>
      <c r="M615" s="42">
        <v>0.841476023197174</v>
      </c>
      <c r="N615" s="42">
        <v>9.69905853271484</v>
      </c>
      <c r="O615" s="42">
        <v>0.0</v>
      </c>
      <c r="P615" s="42">
        <v>0.0</v>
      </c>
      <c r="Q615" s="42">
        <v>0.011894840747118</v>
      </c>
      <c r="R615" s="42">
        <v>25.0</v>
      </c>
      <c r="S615" s="42">
        <v>0.295275926589966</v>
      </c>
      <c r="T615" s="42">
        <v>1002.51867675781</v>
      </c>
      <c r="U615" s="42">
        <v>1137.31066894531</v>
      </c>
      <c r="V615" s="19"/>
      <c r="W615" s="19"/>
      <c r="X615" s="19"/>
      <c r="Y615" s="19"/>
      <c r="Z615" s="19"/>
      <c r="AA615" s="19"/>
    </row>
    <row r="616" ht="15.75" customHeight="1">
      <c r="A616" s="19"/>
      <c r="B616" s="42" t="str">
        <f>"CRS25WT3607064"</f>
        <v>CRS25WT3607064</v>
      </c>
      <c r="C616" s="43">
        <v>45917.0</v>
      </c>
      <c r="D616" s="42" t="s">
        <v>149</v>
      </c>
      <c r="E616" s="42" t="s">
        <v>37</v>
      </c>
      <c r="F616" s="42">
        <v>199.0</v>
      </c>
      <c r="G616" s="42">
        <v>4.0</v>
      </c>
      <c r="H616" s="42">
        <v>199.872680664062</v>
      </c>
      <c r="I616" s="42">
        <v>9.70602989196777</v>
      </c>
      <c r="J616" s="42">
        <v>24.5040016174316</v>
      </c>
      <c r="K616" s="42">
        <v>10.2071752548218</v>
      </c>
      <c r="L616" s="42">
        <v>19.5815849304199</v>
      </c>
      <c r="M616" s="42">
        <v>0.840378224849701</v>
      </c>
      <c r="N616" s="42">
        <v>9.72379875183105</v>
      </c>
      <c r="O616" s="42">
        <v>0.0</v>
      </c>
      <c r="P616" s="42">
        <v>0.0</v>
      </c>
      <c r="Q616" s="42">
        <v>0.0104761905968189</v>
      </c>
      <c r="R616" s="42">
        <v>25.0</v>
      </c>
      <c r="S616" s="42">
        <v>0.302211165428162</v>
      </c>
      <c r="T616" s="42">
        <v>999.561767578125</v>
      </c>
      <c r="U616" s="42">
        <v>2987.31103515625</v>
      </c>
      <c r="V616" s="19"/>
      <c r="W616" s="19"/>
      <c r="X616" s="19"/>
      <c r="Y616" s="19"/>
      <c r="Z616" s="19"/>
      <c r="AA616" s="19"/>
    </row>
    <row r="617" ht="15.75" customHeight="1">
      <c r="A617" s="19"/>
      <c r="B617" s="42" t="str">
        <f>"CRS25WT3607065"</f>
        <v>CRS25WT3607065</v>
      </c>
      <c r="C617" s="43">
        <v>45917.0</v>
      </c>
      <c r="D617" s="42" t="s">
        <v>150</v>
      </c>
      <c r="E617" s="42" t="s">
        <v>37</v>
      </c>
      <c r="F617" s="42">
        <v>197.0</v>
      </c>
      <c r="G617" s="42">
        <v>4.0</v>
      </c>
      <c r="H617" s="42">
        <v>197.908737182617</v>
      </c>
      <c r="I617" s="42">
        <v>9.67492389678955</v>
      </c>
      <c r="J617" s="42">
        <v>24.4403076171875</v>
      </c>
      <c r="K617" s="42">
        <v>10.1036109924316</v>
      </c>
      <c r="L617" s="42">
        <v>19.5879192352295</v>
      </c>
      <c r="M617" s="42">
        <v>0.836971640586853</v>
      </c>
      <c r="N617" s="42">
        <v>9.62825298309326</v>
      </c>
      <c r="O617" s="42">
        <v>0.0</v>
      </c>
      <c r="P617" s="42">
        <v>0.0</v>
      </c>
      <c r="Q617" s="42">
        <v>0.0103176152333617</v>
      </c>
      <c r="R617" s="42">
        <v>25.0</v>
      </c>
      <c r="S617" s="42">
        <v>0.305291831493378</v>
      </c>
      <c r="T617" s="42">
        <v>1021.48480224609</v>
      </c>
      <c r="U617" s="42">
        <v>1254.10314941406</v>
      </c>
      <c r="V617" s="19"/>
      <c r="W617" s="19"/>
      <c r="X617" s="19"/>
      <c r="Y617" s="19"/>
      <c r="Z617" s="19"/>
      <c r="AA617" s="19"/>
    </row>
    <row r="618" ht="15.75" customHeight="1">
      <c r="A618" s="19"/>
      <c r="B618" s="42" t="str">
        <f>"CRS25WT3607066"</f>
        <v>CRS25WT3607066</v>
      </c>
      <c r="C618" s="43">
        <v>45917.0</v>
      </c>
      <c r="D618" s="42" t="s">
        <v>151</v>
      </c>
      <c r="E618" s="42" t="s">
        <v>37</v>
      </c>
      <c r="F618" s="42">
        <v>198.0</v>
      </c>
      <c r="G618" s="42">
        <v>4.0</v>
      </c>
      <c r="H618" s="42">
        <v>198.855743408203</v>
      </c>
      <c r="I618" s="42">
        <v>9.67168521881103</v>
      </c>
      <c r="J618" s="42">
        <v>24.5213260650635</v>
      </c>
      <c r="K618" s="42">
        <v>10.0802354812622</v>
      </c>
      <c r="L618" s="42">
        <v>19.7272911071777</v>
      </c>
      <c r="M618" s="42">
        <v>0.838478684425354</v>
      </c>
      <c r="N618" s="42">
        <v>9.67432498931885</v>
      </c>
      <c r="O618" s="42">
        <v>0.0</v>
      </c>
      <c r="P618" s="42">
        <v>0.0</v>
      </c>
      <c r="Q618" s="42">
        <v>0.0106547614559531</v>
      </c>
      <c r="R618" s="42">
        <v>25.0</v>
      </c>
      <c r="S618" s="42">
        <v>0.294406890869141</v>
      </c>
      <c r="T618" s="42">
        <v>1001.11944580078</v>
      </c>
      <c r="U618" s="42">
        <v>974.254089355469</v>
      </c>
      <c r="V618" s="19"/>
      <c r="W618" s="19"/>
      <c r="X618" s="19"/>
      <c r="Y618" s="19"/>
      <c r="Z618" s="19"/>
      <c r="AA618" s="19"/>
    </row>
    <row r="619" ht="15.75" customHeight="1">
      <c r="A619" s="19"/>
      <c r="B619" s="42" t="str">
        <f>"CRS25WT3607067"</f>
        <v>CRS25WT3607067</v>
      </c>
      <c r="C619" s="43">
        <v>45917.0</v>
      </c>
      <c r="D619" s="42" t="s">
        <v>152</v>
      </c>
      <c r="E619" s="42" t="s">
        <v>37</v>
      </c>
      <c r="F619" s="42">
        <v>199.0</v>
      </c>
      <c r="G619" s="42">
        <v>4.0</v>
      </c>
      <c r="H619" s="42">
        <v>199.042022705078</v>
      </c>
      <c r="I619" s="42">
        <v>9.59473609924316</v>
      </c>
      <c r="J619" s="42">
        <v>24.4739894866943</v>
      </c>
      <c r="K619" s="42">
        <v>10.0799694061279</v>
      </c>
      <c r="L619" s="42">
        <v>19.7462940216064</v>
      </c>
      <c r="M619" s="42">
        <v>0.847631275653839</v>
      </c>
      <c r="N619" s="42">
        <v>9.68338680267334</v>
      </c>
      <c r="O619" s="42">
        <v>0.0</v>
      </c>
      <c r="P619" s="42">
        <v>0.0</v>
      </c>
      <c r="Q619" s="42">
        <v>0.0150818452239037</v>
      </c>
      <c r="R619" s="42">
        <v>25.0</v>
      </c>
      <c r="S619" s="42">
        <v>0.294211626052856</v>
      </c>
      <c r="T619" s="42">
        <v>1038.78686523438</v>
      </c>
      <c r="U619" s="42">
        <v>1819.669921875</v>
      </c>
      <c r="V619" s="19"/>
      <c r="W619" s="19"/>
      <c r="X619" s="19"/>
      <c r="Y619" s="19"/>
      <c r="Z619" s="19"/>
      <c r="AA619" s="19"/>
    </row>
    <row r="620" ht="15.75" customHeight="1">
      <c r="A620" s="19"/>
      <c r="B620" s="42" t="str">
        <f>"CRS25WT3607068"</f>
        <v>CRS25WT3607068</v>
      </c>
      <c r="C620" s="43">
        <v>45917.0</v>
      </c>
      <c r="D620" s="42" t="s">
        <v>153</v>
      </c>
      <c r="E620" s="42" t="s">
        <v>37</v>
      </c>
      <c r="F620" s="42">
        <v>197.0</v>
      </c>
      <c r="G620" s="42">
        <v>4.0</v>
      </c>
      <c r="H620" s="42">
        <v>197.858932495117</v>
      </c>
      <c r="I620" s="42">
        <v>9.64417839050293</v>
      </c>
      <c r="J620" s="42">
        <v>24.4619998931885</v>
      </c>
      <c r="K620" s="42">
        <v>10.0609378814697</v>
      </c>
      <c r="L620" s="42">
        <v>19.666051864624</v>
      </c>
      <c r="M620" s="42">
        <v>0.83868420124054</v>
      </c>
      <c r="N620" s="42">
        <v>9.62582969665527</v>
      </c>
      <c r="O620" s="42">
        <v>0.0</v>
      </c>
      <c r="P620" s="42">
        <v>0.0</v>
      </c>
      <c r="Q620" s="42">
        <v>0.0109474202618003</v>
      </c>
      <c r="R620" s="42">
        <v>25.0</v>
      </c>
      <c r="S620" s="42">
        <v>0.299690455198288</v>
      </c>
      <c r="T620" s="42">
        <v>1036.22351074219</v>
      </c>
      <c r="U620" s="42">
        <v>755.809875488281</v>
      </c>
      <c r="V620" s="19"/>
      <c r="W620" s="19"/>
      <c r="X620" s="19"/>
      <c r="Y620" s="19"/>
      <c r="Z620" s="19"/>
      <c r="AA620" s="19"/>
    </row>
    <row r="621" ht="15.75" customHeight="1">
      <c r="A621" s="19"/>
      <c r="B621" s="42" t="str">
        <f>"CRS25WT3607069"</f>
        <v>CRS25WT3607069</v>
      </c>
      <c r="C621" s="43">
        <v>45917.0</v>
      </c>
      <c r="D621" s="42" t="s">
        <v>154</v>
      </c>
      <c r="E621" s="42" t="s">
        <v>37</v>
      </c>
      <c r="F621" s="42">
        <v>195.0</v>
      </c>
      <c r="G621" s="42">
        <v>4.0</v>
      </c>
      <c r="H621" s="42">
        <v>195.715530395508</v>
      </c>
      <c r="I621" s="42">
        <v>9.68073654174805</v>
      </c>
      <c r="J621" s="42">
        <v>24.3646354675293</v>
      </c>
      <c r="K621" s="42">
        <v>10.057785987854</v>
      </c>
      <c r="L621" s="42">
        <v>19.4591083526611</v>
      </c>
      <c r="M621" s="42">
        <v>0.829768538475037</v>
      </c>
      <c r="N621" s="42">
        <v>9.52155303955078</v>
      </c>
      <c r="O621" s="42">
        <v>0.0</v>
      </c>
      <c r="P621" s="42">
        <v>0.0</v>
      </c>
      <c r="Q621" s="42">
        <v>0.0106352306902409</v>
      </c>
      <c r="R621" s="42">
        <v>25.0</v>
      </c>
      <c r="S621" s="42">
        <v>0.31485578417778</v>
      </c>
      <c r="T621" s="42">
        <v>1028.58642578125</v>
      </c>
      <c r="U621" s="42">
        <v>997.727294921875</v>
      </c>
      <c r="V621" s="19"/>
      <c r="W621" s="19"/>
      <c r="X621" s="19"/>
      <c r="Y621" s="19"/>
      <c r="Z621" s="19"/>
      <c r="AA621" s="19"/>
    </row>
    <row r="622" ht="15.75" customHeight="1">
      <c r="A622" s="19"/>
      <c r="B622" s="42" t="str">
        <f>"CRS25WT3607070"</f>
        <v>CRS25WT3607070</v>
      </c>
      <c r="C622" s="43">
        <v>45917.0</v>
      </c>
      <c r="D622" s="42" t="s">
        <v>155</v>
      </c>
      <c r="E622" s="42" t="s">
        <v>37</v>
      </c>
      <c r="F622" s="42">
        <v>199.0</v>
      </c>
      <c r="G622" s="42">
        <v>4.0</v>
      </c>
      <c r="H622" s="42">
        <v>199.321914672852</v>
      </c>
      <c r="I622" s="42">
        <v>9.62048244476318</v>
      </c>
      <c r="J622" s="42">
        <v>24.4459476470947</v>
      </c>
      <c r="K622" s="42">
        <v>10.091983795166</v>
      </c>
      <c r="L622" s="42">
        <v>19.7505187988281</v>
      </c>
      <c r="M622" s="42">
        <v>0.847522675991058</v>
      </c>
      <c r="N622" s="42">
        <v>9.6970043182373</v>
      </c>
      <c r="O622" s="42">
        <v>0.0</v>
      </c>
      <c r="P622" s="42">
        <v>0.0</v>
      </c>
      <c r="Q622" s="42">
        <v>0.0104737123474479</v>
      </c>
      <c r="R622" s="42">
        <v>25.0</v>
      </c>
      <c r="S622" s="42">
        <v>0.297319948673248</v>
      </c>
      <c r="T622" s="42">
        <v>1020.40838623047</v>
      </c>
      <c r="U622" s="42">
        <v>1406.65283203125</v>
      </c>
      <c r="V622" s="19"/>
      <c r="W622" s="19"/>
      <c r="X622" s="19"/>
      <c r="Y622" s="19"/>
      <c r="Z622" s="19"/>
      <c r="AA622" s="19"/>
    </row>
    <row r="623" ht="15.75" customHeight="1">
      <c r="A623" s="19"/>
      <c r="B623" s="42" t="str">
        <f>"CRS25WT3607071"</f>
        <v>CRS25WT3607071</v>
      </c>
      <c r="C623" s="43">
        <v>45917.0</v>
      </c>
      <c r="D623" s="42" t="s">
        <v>156</v>
      </c>
      <c r="E623" s="42" t="s">
        <v>37</v>
      </c>
      <c r="F623" s="42">
        <v>200.0</v>
      </c>
      <c r="G623" s="42">
        <v>4.0</v>
      </c>
      <c r="H623" s="42">
        <v>200.013702392578</v>
      </c>
      <c r="I623" s="42">
        <v>9.76594257354736</v>
      </c>
      <c r="J623" s="42">
        <v>24.4796352386475</v>
      </c>
      <c r="K623" s="42">
        <v>10.1389350891113</v>
      </c>
      <c r="L623" s="42">
        <v>19.7272911071777</v>
      </c>
      <c r="M623" s="42">
        <v>0.836643874645233</v>
      </c>
      <c r="N623" s="42">
        <v>9.73065948486328</v>
      </c>
      <c r="O623" s="42">
        <v>0.0</v>
      </c>
      <c r="P623" s="42">
        <v>0.0</v>
      </c>
      <c r="Q623" s="42">
        <v>0.0125397015362978</v>
      </c>
      <c r="R623" s="42">
        <v>25.0</v>
      </c>
      <c r="S623" s="42">
        <v>0.300236463546753</v>
      </c>
      <c r="T623" s="42">
        <v>1048.10021972656</v>
      </c>
      <c r="U623" s="42">
        <v>1028.23999023438</v>
      </c>
      <c r="V623" s="19"/>
      <c r="W623" s="19"/>
      <c r="X623" s="19"/>
      <c r="Y623" s="19"/>
      <c r="Z623" s="19"/>
      <c r="AA623" s="19"/>
    </row>
    <row r="624" ht="15.75" customHeight="1">
      <c r="A624" s="19"/>
      <c r="B624" s="42" t="str">
        <f>"CRS25WT3607072"</f>
        <v>CRS25WT3607072</v>
      </c>
      <c r="C624" s="43">
        <v>45917.0</v>
      </c>
      <c r="D624" s="42" t="s">
        <v>157</v>
      </c>
      <c r="E624" s="42" t="s">
        <v>37</v>
      </c>
      <c r="F624" s="42">
        <v>200.0</v>
      </c>
      <c r="G624" s="42">
        <v>4.0</v>
      </c>
      <c r="H624" s="42">
        <v>200.035293579102</v>
      </c>
      <c r="I624" s="42">
        <v>9.6727352142334</v>
      </c>
      <c r="J624" s="42">
        <v>24.5240669250488</v>
      </c>
      <c r="K624" s="42">
        <v>10.1129665374756</v>
      </c>
      <c r="L624" s="42">
        <v>19.7800807952881</v>
      </c>
      <c r="M624" s="42">
        <v>0.843266487121582</v>
      </c>
      <c r="N624" s="42">
        <v>9.73170948028564</v>
      </c>
      <c r="O624" s="42">
        <v>0.0</v>
      </c>
      <c r="P624" s="42">
        <v>0.0</v>
      </c>
      <c r="Q624" s="42">
        <v>0.0119047621265054</v>
      </c>
      <c r="R624" s="42">
        <v>25.0</v>
      </c>
      <c r="S624" s="42">
        <v>0.29653000831604</v>
      </c>
      <c r="T624" s="42">
        <v>1001.46435546875</v>
      </c>
      <c r="U624" s="42">
        <v>1630.71447753906</v>
      </c>
      <c r="V624" s="19"/>
      <c r="W624" s="19"/>
      <c r="X624" s="19"/>
      <c r="Y624" s="19"/>
      <c r="Z624" s="19"/>
      <c r="AA624" s="19"/>
    </row>
    <row r="625" ht="15.75" customHeight="1">
      <c r="A625" s="19"/>
      <c r="B625" s="42" t="str">
        <f>"CRS25WT3607073"</f>
        <v>CRS25WT3607073</v>
      </c>
      <c r="C625" s="43">
        <v>45917.0</v>
      </c>
      <c r="D625" s="42" t="s">
        <v>158</v>
      </c>
      <c r="E625" s="42" t="s">
        <v>37</v>
      </c>
      <c r="F625" s="42">
        <v>201.0</v>
      </c>
      <c r="G625" s="42">
        <v>4.0</v>
      </c>
      <c r="H625" s="42">
        <v>201.190994262695</v>
      </c>
      <c r="I625" s="42">
        <v>9.69708156585693</v>
      </c>
      <c r="J625" s="42">
        <v>24.5330200195313</v>
      </c>
      <c r="K625" s="42">
        <v>10.1518850326538</v>
      </c>
      <c r="L625" s="42">
        <v>19.8180923461914</v>
      </c>
      <c r="M625" s="42">
        <v>0.845700263977051</v>
      </c>
      <c r="N625" s="42">
        <v>9.78793430328369</v>
      </c>
      <c r="O625" s="42">
        <v>0.0</v>
      </c>
      <c r="P625" s="42">
        <v>0.0</v>
      </c>
      <c r="Q625" s="42">
        <v>0.010952303186059</v>
      </c>
      <c r="R625" s="42">
        <v>25.0</v>
      </c>
      <c r="S625" s="42">
        <v>0.291859775781631</v>
      </c>
      <c r="T625" s="42">
        <v>1004.97326660156</v>
      </c>
      <c r="U625" s="42">
        <v>1239.75354003906</v>
      </c>
      <c r="V625" s="19"/>
      <c r="W625" s="19"/>
      <c r="X625" s="19"/>
      <c r="Y625" s="19"/>
      <c r="Z625" s="19"/>
      <c r="AA625" s="19"/>
    </row>
    <row r="626" ht="15.75" customHeight="1">
      <c r="A626" s="19"/>
      <c r="B626" s="42" t="str">
        <f>"CRS25WT3607074"</f>
        <v>CRS25WT3607074</v>
      </c>
      <c r="C626" s="43">
        <v>45917.0</v>
      </c>
      <c r="D626" s="42" t="s">
        <v>159</v>
      </c>
      <c r="E626" s="42" t="s">
        <v>37</v>
      </c>
      <c r="F626" s="42">
        <v>202.0</v>
      </c>
      <c r="G626" s="42">
        <v>4.0</v>
      </c>
      <c r="H626" s="42">
        <v>202.367477416992</v>
      </c>
      <c r="I626" s="42">
        <v>9.75017547607422</v>
      </c>
      <c r="J626" s="42">
        <v>24.5274887084961</v>
      </c>
      <c r="K626" s="42">
        <v>10.2330560684204</v>
      </c>
      <c r="L626" s="42">
        <v>19.7758598327637</v>
      </c>
      <c r="M626" s="42">
        <v>0.846204221248627</v>
      </c>
      <c r="N626" s="42">
        <v>9.84517002105713</v>
      </c>
      <c r="O626" s="42">
        <v>0.0</v>
      </c>
      <c r="P626" s="42">
        <v>0.0</v>
      </c>
      <c r="Q626" s="42">
        <v>0.0104737123474479</v>
      </c>
      <c r="R626" s="42">
        <v>25.0</v>
      </c>
      <c r="S626" s="42">
        <v>0.289758205413818</v>
      </c>
      <c r="T626" s="42">
        <v>1003.85229492187</v>
      </c>
      <c r="U626" s="42">
        <v>2928.12426757812</v>
      </c>
      <c r="V626" s="19"/>
      <c r="W626" s="19"/>
      <c r="X626" s="19"/>
      <c r="Y626" s="19"/>
      <c r="Z626" s="19"/>
      <c r="AA626" s="19"/>
    </row>
    <row r="627" ht="15.75" customHeight="1">
      <c r="A627" s="19"/>
      <c r="B627" s="42" t="str">
        <f>"CRS25WT3607075"</f>
        <v>CRS25WT3607075</v>
      </c>
      <c r="C627" s="43">
        <v>45917.0</v>
      </c>
      <c r="D627" s="42" t="s">
        <v>160</v>
      </c>
      <c r="E627" s="42" t="s">
        <v>37</v>
      </c>
      <c r="F627" s="42">
        <v>198.0</v>
      </c>
      <c r="G627" s="42">
        <v>4.0</v>
      </c>
      <c r="H627" s="42">
        <v>198.638275146484</v>
      </c>
      <c r="I627" s="42">
        <v>9.60758209228516</v>
      </c>
      <c r="J627" s="42">
        <v>24.5381450653076</v>
      </c>
      <c r="K627" s="42">
        <v>10.0284194946289</v>
      </c>
      <c r="L627" s="42">
        <v>19.8075332641602</v>
      </c>
      <c r="M627" s="42">
        <v>0.842572152614594</v>
      </c>
      <c r="N627" s="42">
        <v>9.66374492645264</v>
      </c>
      <c r="O627" s="42">
        <v>0.0</v>
      </c>
      <c r="P627" s="42">
        <v>0.0</v>
      </c>
      <c r="Q627" s="42">
        <v>0.0137897012755275</v>
      </c>
      <c r="R627" s="42">
        <v>25.0</v>
      </c>
      <c r="S627" s="42">
        <v>0.315813004970551</v>
      </c>
      <c r="T627" s="42">
        <v>999.884643554687</v>
      </c>
      <c r="U627" s="42">
        <v>2243.20703125</v>
      </c>
      <c r="V627" s="19"/>
      <c r="W627" s="19"/>
      <c r="X627" s="19"/>
      <c r="Y627" s="19"/>
      <c r="Z627" s="19"/>
      <c r="AA627" s="19"/>
    </row>
    <row r="628" ht="15.75" customHeight="1">
      <c r="A628" s="19"/>
      <c r="B628" s="42" t="str">
        <f>"CRS25WT3607076"</f>
        <v>CRS25WT3607076</v>
      </c>
      <c r="C628" s="43">
        <v>45917.0</v>
      </c>
      <c r="D628" s="42" t="s">
        <v>161</v>
      </c>
      <c r="E628" s="42" t="s">
        <v>37</v>
      </c>
      <c r="F628" s="42">
        <v>197.0</v>
      </c>
      <c r="G628" s="42">
        <v>4.0</v>
      </c>
      <c r="H628" s="42">
        <v>197.042984008789</v>
      </c>
      <c r="I628" s="42">
        <v>9.66872596740723</v>
      </c>
      <c r="J628" s="42">
        <v>24.4417324066162</v>
      </c>
      <c r="K628" s="42">
        <v>10.1062622070312</v>
      </c>
      <c r="L628" s="42">
        <v>19.4971160888672</v>
      </c>
      <c r="M628" s="42">
        <v>0.833795845508575</v>
      </c>
      <c r="N628" s="42">
        <v>9.58613395690918</v>
      </c>
      <c r="O628" s="42">
        <v>0.0</v>
      </c>
      <c r="P628" s="42">
        <v>0.0</v>
      </c>
      <c r="Q628" s="42">
        <v>0.0152368545532227</v>
      </c>
      <c r="R628" s="42">
        <v>25.0</v>
      </c>
      <c r="S628" s="42">
        <v>0.309303760528564</v>
      </c>
      <c r="T628" s="42">
        <v>1037.19287109375</v>
      </c>
      <c r="U628" s="42">
        <v>1952.77380371094</v>
      </c>
      <c r="V628" s="19"/>
      <c r="W628" s="19"/>
      <c r="X628" s="19"/>
      <c r="Y628" s="19"/>
      <c r="Z628" s="19"/>
      <c r="AA628" s="19"/>
    </row>
    <row r="629" ht="15.75" customHeight="1">
      <c r="A629" s="19"/>
      <c r="B629" s="42" t="str">
        <f>"CRS25WT3607077"</f>
        <v>CRS25WT3607077</v>
      </c>
      <c r="C629" s="43">
        <v>45917.0</v>
      </c>
      <c r="D629" s="42" t="s">
        <v>162</v>
      </c>
      <c r="E629" s="42" t="s">
        <v>37</v>
      </c>
      <c r="F629" s="42">
        <v>196.0</v>
      </c>
      <c r="G629" s="42">
        <v>4.0</v>
      </c>
      <c r="H629" s="42">
        <v>196.514038085938</v>
      </c>
      <c r="I629" s="42">
        <v>9.70509529113769</v>
      </c>
      <c r="J629" s="42">
        <v>24.4532127380371</v>
      </c>
      <c r="K629" s="42">
        <v>10.071496963501</v>
      </c>
      <c r="L629" s="42">
        <v>19.5118980407715</v>
      </c>
      <c r="M629" s="42">
        <v>0.828052461147308</v>
      </c>
      <c r="N629" s="42">
        <v>9.56040096282959</v>
      </c>
      <c r="O629" s="42">
        <v>0.0</v>
      </c>
      <c r="P629" s="42">
        <v>0.0</v>
      </c>
      <c r="Q629" s="42">
        <v>0.0152368573471904</v>
      </c>
      <c r="R629" s="42">
        <v>25.0</v>
      </c>
      <c r="S629" s="42">
        <v>0.309368222951889</v>
      </c>
      <c r="T629" s="42">
        <v>1032.89233398438</v>
      </c>
      <c r="U629" s="42">
        <v>864.329284667969</v>
      </c>
      <c r="V629" s="19"/>
      <c r="W629" s="19"/>
      <c r="X629" s="19"/>
      <c r="Y629" s="19"/>
      <c r="Z629" s="19"/>
      <c r="AA629" s="19"/>
    </row>
    <row r="630" ht="15.75" customHeight="1">
      <c r="A630" s="19"/>
      <c r="B630" s="42" t="str">
        <f>"CRS25WT3607078"</f>
        <v>CRS25WT3607078</v>
      </c>
      <c r="C630" s="43">
        <v>45917.0</v>
      </c>
      <c r="D630" s="42" t="s">
        <v>163</v>
      </c>
      <c r="E630" s="42" t="s">
        <v>37</v>
      </c>
      <c r="F630" s="42">
        <v>196.0</v>
      </c>
      <c r="G630" s="42">
        <v>4.0</v>
      </c>
      <c r="H630" s="42">
        <v>196.802017211914</v>
      </c>
      <c r="I630" s="42">
        <v>9.73641014099121</v>
      </c>
      <c r="J630" s="42">
        <v>24.4046020507813</v>
      </c>
      <c r="K630" s="42">
        <v>10.1235074996948</v>
      </c>
      <c r="L630" s="42">
        <v>19.4401016235352</v>
      </c>
      <c r="M630" s="42">
        <v>0.828245282173157</v>
      </c>
      <c r="N630" s="42">
        <v>9.57441139221191</v>
      </c>
      <c r="O630" s="42">
        <v>0.0</v>
      </c>
      <c r="P630" s="42">
        <v>0.0</v>
      </c>
      <c r="Q630" s="42">
        <v>0.0103328740224242</v>
      </c>
      <c r="R630" s="42">
        <v>25.0</v>
      </c>
      <c r="S630" s="42">
        <v>0.310045659542084</v>
      </c>
      <c r="T630" s="42">
        <v>1035.91101074219</v>
      </c>
      <c r="U630" s="42">
        <v>1055.19372558594</v>
      </c>
      <c r="V630" s="19"/>
      <c r="W630" s="19"/>
      <c r="X630" s="19"/>
      <c r="Y630" s="19"/>
      <c r="Z630" s="19"/>
      <c r="AA630" s="19"/>
    </row>
    <row r="631" ht="15.75" customHeight="1">
      <c r="A631" s="19"/>
      <c r="B631" s="42" t="str">
        <f>"CRS25WT3607079"</f>
        <v>CRS25WT3607079</v>
      </c>
      <c r="C631" s="43">
        <v>45917.0</v>
      </c>
      <c r="D631" s="42" t="s">
        <v>164</v>
      </c>
      <c r="E631" s="42" t="s">
        <v>37</v>
      </c>
      <c r="F631" s="42">
        <v>198.0</v>
      </c>
      <c r="G631" s="42">
        <v>4.0</v>
      </c>
      <c r="H631" s="42">
        <v>198.028274536133</v>
      </c>
      <c r="I631" s="42">
        <v>9.71865749359131</v>
      </c>
      <c r="J631" s="42">
        <v>24.4243602752686</v>
      </c>
      <c r="K631" s="42">
        <v>10.130464553833</v>
      </c>
      <c r="L631" s="42">
        <v>19.5477981567383</v>
      </c>
      <c r="M631" s="42">
        <v>0.834252893924713</v>
      </c>
      <c r="N631" s="42">
        <v>9.63406848907471</v>
      </c>
      <c r="O631" s="42">
        <v>0.0</v>
      </c>
      <c r="P631" s="42">
        <v>0.0</v>
      </c>
      <c r="Q631" s="42">
        <v>0.0109523795545101</v>
      </c>
      <c r="R631" s="42">
        <v>25.0</v>
      </c>
      <c r="S631" s="42">
        <v>0.31110942363739</v>
      </c>
      <c r="T631" s="42">
        <v>1039.3828125</v>
      </c>
      <c r="U631" s="42">
        <v>1120.23840332031</v>
      </c>
      <c r="V631" s="19"/>
      <c r="W631" s="19"/>
      <c r="X631" s="19"/>
      <c r="Y631" s="19"/>
      <c r="Z631" s="19"/>
      <c r="AA631" s="19"/>
    </row>
    <row r="632" ht="15.75" customHeight="1">
      <c r="A632" s="19"/>
      <c r="B632" s="42" t="str">
        <f>"CRS25WT3607080"</f>
        <v>CRS25WT3607080</v>
      </c>
      <c r="C632" s="43">
        <v>45917.0</v>
      </c>
      <c r="D632" s="42" t="s">
        <v>165</v>
      </c>
      <c r="E632" s="42" t="s">
        <v>37</v>
      </c>
      <c r="F632" s="42">
        <v>196.0</v>
      </c>
      <c r="G632" s="42">
        <v>4.0</v>
      </c>
      <c r="H632" s="42">
        <v>196.747024536133</v>
      </c>
      <c r="I632" s="42">
        <v>9.72606182098389</v>
      </c>
      <c r="J632" s="42">
        <v>24.4450092315674</v>
      </c>
      <c r="K632" s="42">
        <v>10.1228771209717</v>
      </c>
      <c r="L632" s="42">
        <v>19.4358787536621</v>
      </c>
      <c r="M632" s="42">
        <v>0.827524662017822</v>
      </c>
      <c r="N632" s="42">
        <v>9.57173538208008</v>
      </c>
      <c r="O632" s="42">
        <v>0.0</v>
      </c>
      <c r="P632" s="42">
        <v>0.0</v>
      </c>
      <c r="Q632" s="42">
        <v>0.0104761896654963</v>
      </c>
      <c r="R632" s="42">
        <v>25.0</v>
      </c>
      <c r="S632" s="42">
        <v>0.316175103187561</v>
      </c>
      <c r="T632" s="42">
        <v>1028.0869140625</v>
      </c>
      <c r="U632" s="42">
        <v>1344.55285644531</v>
      </c>
      <c r="V632" s="19"/>
      <c r="W632" s="19"/>
      <c r="X632" s="19"/>
      <c r="Y632" s="19"/>
      <c r="Z632" s="19"/>
      <c r="AA632" s="19"/>
    </row>
    <row r="633" ht="15.75" customHeight="1">
      <c r="A633" s="19"/>
      <c r="B633" s="42" t="str">
        <f>"CRS25WT3607081"</f>
        <v>CRS25WT3607081</v>
      </c>
      <c r="C633" s="43">
        <v>45917.0</v>
      </c>
      <c r="D633" s="42" t="s">
        <v>166</v>
      </c>
      <c r="E633" s="42" t="s">
        <v>37</v>
      </c>
      <c r="F633" s="42">
        <v>197.0</v>
      </c>
      <c r="G633" s="42">
        <v>4.0</v>
      </c>
      <c r="H633" s="42">
        <v>197.013595581055</v>
      </c>
      <c r="I633" s="42">
        <v>9.6689567565918</v>
      </c>
      <c r="J633" s="42">
        <v>24.3980369567871</v>
      </c>
      <c r="K633" s="42">
        <v>10.1398992538452</v>
      </c>
      <c r="L633" s="42">
        <v>19.4295425415039</v>
      </c>
      <c r="M633" s="42">
        <v>0.835144639015198</v>
      </c>
      <c r="N633" s="42">
        <v>9.58470439910889</v>
      </c>
      <c r="O633" s="42">
        <v>0.0</v>
      </c>
      <c r="P633" s="42">
        <v>0.0</v>
      </c>
      <c r="Q633" s="42">
        <v>0.0176190380007029</v>
      </c>
      <c r="R633" s="42">
        <v>25.0</v>
      </c>
      <c r="S633" s="42">
        <v>0.315836250782013</v>
      </c>
      <c r="T633" s="42">
        <v>1022.22442626953</v>
      </c>
      <c r="U633" s="42">
        <v>1978.29309082031</v>
      </c>
      <c r="V633" s="19"/>
      <c r="W633" s="19"/>
      <c r="X633" s="19"/>
      <c r="Y633" s="19"/>
      <c r="Z633" s="19"/>
      <c r="AA633" s="19"/>
    </row>
    <row r="634" ht="15.75" customHeight="1">
      <c r="A634" s="19"/>
      <c r="B634" s="42" t="str">
        <f>"CRS25WT3607082"</f>
        <v>CRS25WT3607082</v>
      </c>
      <c r="C634" s="43">
        <v>45917.0</v>
      </c>
      <c r="D634" s="42" t="s">
        <v>167</v>
      </c>
      <c r="E634" s="42" t="s">
        <v>37</v>
      </c>
      <c r="F634" s="42">
        <v>197.0</v>
      </c>
      <c r="G634" s="42">
        <v>4.0</v>
      </c>
      <c r="H634" s="42">
        <v>197.814376831055</v>
      </c>
      <c r="I634" s="42">
        <v>9.70847225189209</v>
      </c>
      <c r="J634" s="42">
        <v>24.3608818054199</v>
      </c>
      <c r="K634" s="42">
        <v>10.1590299606323</v>
      </c>
      <c r="L634" s="42">
        <v>19.4717769622803</v>
      </c>
      <c r="M634" s="42">
        <v>0.836399853229523</v>
      </c>
      <c r="N634" s="42">
        <v>9.62366199493408</v>
      </c>
      <c r="O634" s="42">
        <v>0.0</v>
      </c>
      <c r="P634" s="42">
        <v>0.0</v>
      </c>
      <c r="Q634" s="42">
        <v>0.0112704606726766</v>
      </c>
      <c r="R634" s="42">
        <v>25.0</v>
      </c>
      <c r="S634" s="42">
        <v>0.300699323415756</v>
      </c>
      <c r="T634" s="42">
        <v>1018.52606201172</v>
      </c>
      <c r="U634" s="42">
        <v>2396.322265625</v>
      </c>
      <c r="V634" s="19"/>
      <c r="W634" s="19"/>
      <c r="X634" s="19"/>
      <c r="Y634" s="19"/>
      <c r="Z634" s="19"/>
      <c r="AA634" s="19"/>
    </row>
    <row r="635" ht="15.75" customHeight="1">
      <c r="A635" s="19"/>
      <c r="B635" s="42" t="str">
        <f>"CRS25WT3607083"</f>
        <v>CRS25WT3607083</v>
      </c>
      <c r="C635" s="43">
        <v>45917.0</v>
      </c>
      <c r="D635" s="42" t="s">
        <v>168</v>
      </c>
      <c r="E635" s="42" t="s">
        <v>37</v>
      </c>
      <c r="F635" s="42">
        <v>197.0</v>
      </c>
      <c r="G635" s="42">
        <v>4.0</v>
      </c>
      <c r="H635" s="42">
        <v>197.847732543945</v>
      </c>
      <c r="I635" s="42">
        <v>9.67104434967041</v>
      </c>
      <c r="J635" s="42">
        <v>24.4524593353271</v>
      </c>
      <c r="K635" s="42">
        <v>10.0841903686523</v>
      </c>
      <c r="L635" s="42">
        <v>19.6195945739746</v>
      </c>
      <c r="M635" s="42">
        <v>0.836633324623108</v>
      </c>
      <c r="N635" s="42">
        <v>9.62528514862061</v>
      </c>
      <c r="O635" s="42">
        <v>0.0</v>
      </c>
      <c r="P635" s="42">
        <v>0.0</v>
      </c>
      <c r="Q635" s="42">
        <v>0.0104736424982548</v>
      </c>
      <c r="R635" s="42">
        <v>25.0</v>
      </c>
      <c r="S635" s="42">
        <v>0.296530038118362</v>
      </c>
      <c r="T635" s="42">
        <v>997.539794921875</v>
      </c>
      <c r="U635" s="42">
        <v>997.536315917969</v>
      </c>
      <c r="V635" s="19"/>
      <c r="W635" s="19"/>
      <c r="X635" s="19"/>
      <c r="Y635" s="19"/>
      <c r="Z635" s="19"/>
      <c r="AA635" s="19"/>
    </row>
    <row r="636" ht="15.75" customHeight="1">
      <c r="A636" s="19"/>
      <c r="B636" s="42" t="str">
        <f>"CRS25WT3607084"</f>
        <v>CRS25WT3607084</v>
      </c>
      <c r="C636" s="43">
        <v>45917.0</v>
      </c>
      <c r="D636" s="42" t="s">
        <v>169</v>
      </c>
      <c r="E636" s="42" t="s">
        <v>37</v>
      </c>
      <c r="F636" s="42">
        <v>199.0</v>
      </c>
      <c r="G636" s="42">
        <v>4.0</v>
      </c>
      <c r="H636" s="42">
        <v>199.976303100586</v>
      </c>
      <c r="I636" s="42">
        <v>9.70347213745117</v>
      </c>
      <c r="J636" s="42">
        <v>24.5070552825928</v>
      </c>
      <c r="K636" s="42">
        <v>10.1413812637329</v>
      </c>
      <c r="L636" s="42">
        <v>19.718843460083</v>
      </c>
      <c r="M636" s="42">
        <v>0.840930759906769</v>
      </c>
      <c r="N636" s="42">
        <v>9.72883987426758</v>
      </c>
      <c r="O636" s="42">
        <v>0.0</v>
      </c>
      <c r="P636" s="42">
        <v>0.0</v>
      </c>
      <c r="Q636" s="42">
        <v>0.0125409225001931</v>
      </c>
      <c r="R636" s="42">
        <v>25.0</v>
      </c>
      <c r="S636" s="42">
        <v>0.293437570333481</v>
      </c>
      <c r="T636" s="42">
        <v>1000.74645996094</v>
      </c>
      <c r="U636" s="42">
        <v>1089.88354492188</v>
      </c>
      <c r="V636" s="19"/>
      <c r="W636" s="19"/>
      <c r="X636" s="19"/>
      <c r="Y636" s="19"/>
      <c r="Z636" s="19"/>
      <c r="AA636" s="19"/>
    </row>
    <row r="637" ht="15.75" customHeight="1">
      <c r="A637" s="19"/>
      <c r="B637" s="42" t="str">
        <f>"CRS25WT3607087"</f>
        <v>CRS25WT3607087</v>
      </c>
      <c r="C637" s="43">
        <v>45917.0</v>
      </c>
      <c r="D637" s="42" t="s">
        <v>170</v>
      </c>
      <c r="E637" s="42" t="s">
        <v>37</v>
      </c>
      <c r="F637" s="42">
        <v>195.0</v>
      </c>
      <c r="G637" s="42">
        <v>4.0</v>
      </c>
      <c r="H637" s="42">
        <v>195.980102539062</v>
      </c>
      <c r="I637" s="42">
        <v>9.51979160308838</v>
      </c>
      <c r="J637" s="42">
        <v>24.5142230987549</v>
      </c>
      <c r="K637" s="42">
        <v>10.0311040878296</v>
      </c>
      <c r="L637" s="42">
        <v>19.537239074707</v>
      </c>
      <c r="M637" s="42">
        <v>0.839781701564789</v>
      </c>
      <c r="N637" s="42">
        <v>9.53442478179932</v>
      </c>
      <c r="O637" s="42">
        <v>0.0</v>
      </c>
      <c r="P637" s="42">
        <v>0.0</v>
      </c>
      <c r="Q637" s="42">
        <v>0.0176184289157391</v>
      </c>
      <c r="R637" s="42">
        <v>25.0</v>
      </c>
      <c r="S637" s="42">
        <v>0.32113191485405</v>
      </c>
      <c r="T637" s="42">
        <v>1087.1298828125</v>
      </c>
      <c r="U637" s="42">
        <v>5007.39599609375</v>
      </c>
      <c r="V637" s="19"/>
      <c r="W637" s="19"/>
      <c r="X637" s="19"/>
      <c r="Y637" s="19"/>
      <c r="Z637" s="19"/>
      <c r="AA637" s="19"/>
    </row>
    <row r="638" ht="15.75" customHeight="1">
      <c r="A638" s="19"/>
      <c r="B638" s="42" t="str">
        <f>"CRS25WT3607088"</f>
        <v>CRS25WT3607088</v>
      </c>
      <c r="C638" s="43">
        <v>45917.0</v>
      </c>
      <c r="D638" s="42" t="s">
        <v>171</v>
      </c>
      <c r="E638" s="42" t="s">
        <v>37</v>
      </c>
      <c r="F638" s="42">
        <v>197.0</v>
      </c>
      <c r="G638" s="42">
        <v>4.0</v>
      </c>
      <c r="H638" s="42">
        <v>197.375</v>
      </c>
      <c r="I638" s="42">
        <v>9.73977184295654</v>
      </c>
      <c r="J638" s="42">
        <v>24.493013381958</v>
      </c>
      <c r="K638" s="42">
        <v>10.0970449447632</v>
      </c>
      <c r="L638" s="42">
        <v>19.5477981567383</v>
      </c>
      <c r="M638" s="42">
        <v>0.827372610569</v>
      </c>
      <c r="N638" s="42">
        <v>9.60228633880615</v>
      </c>
      <c r="O638" s="42">
        <v>0.0</v>
      </c>
      <c r="P638" s="42">
        <v>0.0</v>
      </c>
      <c r="Q638" s="42">
        <v>0.0152368573471904</v>
      </c>
      <c r="R638" s="42">
        <v>25.0</v>
      </c>
      <c r="S638" s="42">
        <v>0.31080961227417</v>
      </c>
      <c r="T638" s="42">
        <v>1027.35632324219</v>
      </c>
      <c r="U638" s="42">
        <v>607.965270996094</v>
      </c>
      <c r="V638" s="19"/>
      <c r="W638" s="19"/>
      <c r="X638" s="19"/>
      <c r="Y638" s="19"/>
      <c r="Z638" s="19"/>
      <c r="AA638" s="19"/>
    </row>
    <row r="639" ht="15.75" customHeight="1">
      <c r="A639" s="19"/>
      <c r="B639" s="42" t="str">
        <f>"CRS25WT3607089"</f>
        <v>CRS25WT3607089</v>
      </c>
      <c r="C639" s="43">
        <v>45917.0</v>
      </c>
      <c r="D639" s="42" t="s">
        <v>172</v>
      </c>
      <c r="E639" s="42" t="s">
        <v>37</v>
      </c>
      <c r="F639" s="42">
        <v>196.0</v>
      </c>
      <c r="G639" s="42">
        <v>4.0</v>
      </c>
      <c r="H639" s="42">
        <v>196.853927612305</v>
      </c>
      <c r="I639" s="42">
        <v>9.65689182281494</v>
      </c>
      <c r="J639" s="42">
        <v>24.4490737915039</v>
      </c>
      <c r="K639" s="42">
        <v>10.0954723358154</v>
      </c>
      <c r="L639" s="42">
        <v>19.4992294311523</v>
      </c>
      <c r="M639" s="42">
        <v>0.833766222000122</v>
      </c>
      <c r="N639" s="42">
        <v>9.57693672180176</v>
      </c>
      <c r="O639" s="42">
        <v>0.0</v>
      </c>
      <c r="P639" s="42">
        <v>0.0</v>
      </c>
      <c r="Q639" s="42">
        <v>0.0106352306902409</v>
      </c>
      <c r="R639" s="42">
        <v>25.0</v>
      </c>
      <c r="S639" s="42">
        <v>0.312079399824142</v>
      </c>
      <c r="T639" s="42">
        <v>1025.08056640625</v>
      </c>
      <c r="U639" s="42">
        <v>1388.62976074219</v>
      </c>
      <c r="V639" s="19"/>
      <c r="W639" s="19"/>
      <c r="X639" s="19"/>
      <c r="Y639" s="19"/>
      <c r="Z639" s="19"/>
      <c r="AA639" s="19"/>
    </row>
    <row r="640" ht="15.75" customHeight="1">
      <c r="A640" s="19"/>
      <c r="B640" s="42" t="str">
        <f>"CRS25WT3607090"</f>
        <v>CRS25WT3607090</v>
      </c>
      <c r="C640" s="43">
        <v>45917.0</v>
      </c>
      <c r="D640" s="42" t="s">
        <v>173</v>
      </c>
      <c r="E640" s="42" t="s">
        <v>37</v>
      </c>
      <c r="F640" s="42">
        <v>197.0</v>
      </c>
      <c r="G640" s="42">
        <v>4.0</v>
      </c>
      <c r="H640" s="42">
        <v>197.370895385742</v>
      </c>
      <c r="I640" s="42">
        <v>9.68918895721436</v>
      </c>
      <c r="J640" s="42">
        <v>24.4638233184814</v>
      </c>
      <c r="K640" s="42">
        <v>10.1230812072754</v>
      </c>
      <c r="L640" s="42">
        <v>19.4971160888672</v>
      </c>
      <c r="M640" s="42">
        <v>0.832666993141174</v>
      </c>
      <c r="N640" s="42">
        <v>9.60208702087402</v>
      </c>
      <c r="O640" s="42">
        <v>0.0</v>
      </c>
      <c r="P640" s="42">
        <v>0.0</v>
      </c>
      <c r="Q640" s="42">
        <v>0.0104761514812708</v>
      </c>
      <c r="R640" s="42">
        <v>25.0</v>
      </c>
      <c r="S640" s="42">
        <v>0.313276827335358</v>
      </c>
      <c r="T640" s="42">
        <v>1040.92150878906</v>
      </c>
      <c r="U640" s="42">
        <v>1650.51000976562</v>
      </c>
      <c r="V640" s="19"/>
      <c r="W640" s="19"/>
      <c r="X640" s="19"/>
      <c r="Y640" s="19"/>
      <c r="Z640" s="19"/>
      <c r="AA640" s="19"/>
    </row>
    <row r="641" ht="15.75" customHeight="1">
      <c r="A641" s="19"/>
      <c r="B641" s="42" t="str">
        <f>"CRS25WT3607091"</f>
        <v>CRS25WT3607091</v>
      </c>
      <c r="C641" s="43">
        <v>45917.0</v>
      </c>
      <c r="D641" s="42" t="s">
        <v>174</v>
      </c>
      <c r="E641" s="42" t="s">
        <v>37</v>
      </c>
      <c r="F641" s="42">
        <v>195.0</v>
      </c>
      <c r="G641" s="42">
        <v>4.0</v>
      </c>
      <c r="H641" s="42">
        <v>195.701705932617</v>
      </c>
      <c r="I641" s="42">
        <v>9.56630992889404</v>
      </c>
      <c r="J641" s="42">
        <v>24.4543781280518</v>
      </c>
      <c r="K641" s="42">
        <v>10.0201034545898</v>
      </c>
      <c r="L641" s="42">
        <v>19.5309047698975</v>
      </c>
      <c r="M641" s="42">
        <v>0.836553156375885</v>
      </c>
      <c r="N641" s="42">
        <v>9.52088069915772</v>
      </c>
      <c r="O641" s="42">
        <v>0.0</v>
      </c>
      <c r="P641" s="42">
        <v>0.0</v>
      </c>
      <c r="Q641" s="42">
        <v>0.0119046065956354</v>
      </c>
      <c r="R641" s="42">
        <v>25.0</v>
      </c>
      <c r="S641" s="42">
        <v>0.316679328680038</v>
      </c>
      <c r="T641" s="42">
        <v>1026.67028808594</v>
      </c>
      <c r="U641" s="42">
        <v>1170.19653320312</v>
      </c>
      <c r="V641" s="19"/>
      <c r="W641" s="19"/>
      <c r="X641" s="19"/>
      <c r="Y641" s="19"/>
      <c r="Z641" s="19"/>
      <c r="AA641" s="19"/>
    </row>
    <row r="642" ht="15.75" customHeight="1">
      <c r="A642" s="19"/>
      <c r="B642" s="42" t="str">
        <f>"CRS25WT3607092"</f>
        <v>CRS25WT3607092</v>
      </c>
      <c r="C642" s="43">
        <v>45917.0</v>
      </c>
      <c r="D642" s="42" t="s">
        <v>175</v>
      </c>
      <c r="E642" s="42" t="s">
        <v>37</v>
      </c>
      <c r="F642" s="42">
        <v>195.0</v>
      </c>
      <c r="G642" s="42">
        <v>4.0</v>
      </c>
      <c r="H642" s="42">
        <v>195.577606201172</v>
      </c>
      <c r="I642" s="42">
        <v>9.66956424713135</v>
      </c>
      <c r="J642" s="42">
        <v>24.4610137939453</v>
      </c>
      <c r="K642" s="42">
        <v>10.1756858825684</v>
      </c>
      <c r="L642" s="42">
        <v>19.2200927734375</v>
      </c>
      <c r="M642" s="42">
        <v>0.826871037483215</v>
      </c>
      <c r="N642" s="42">
        <v>9.51484298706055</v>
      </c>
      <c r="O642" s="42">
        <v>0.0</v>
      </c>
      <c r="P642" s="42">
        <v>0.0</v>
      </c>
      <c r="Q642" s="42">
        <v>0.0106349252164364</v>
      </c>
      <c r="R642" s="42">
        <v>25.0</v>
      </c>
      <c r="S642" s="42">
        <v>0.338953047990799</v>
      </c>
      <c r="T642" s="42">
        <v>971.322570800781</v>
      </c>
      <c r="U642" s="42">
        <v>9999.0</v>
      </c>
      <c r="V642" s="19"/>
      <c r="W642" s="19"/>
      <c r="X642" s="19"/>
      <c r="Y642" s="19"/>
      <c r="Z642" s="19"/>
      <c r="AA642" s="19"/>
    </row>
    <row r="643" ht="15.75" customHeight="1">
      <c r="A643" s="19"/>
      <c r="B643" s="42" t="str">
        <f>"CRS25WT3607093"</f>
        <v>CRS25WT3607093</v>
      </c>
      <c r="C643" s="43">
        <v>45917.0</v>
      </c>
      <c r="D643" s="42" t="s">
        <v>176</v>
      </c>
      <c r="E643" s="42" t="s">
        <v>37</v>
      </c>
      <c r="F643" s="42">
        <v>196.0</v>
      </c>
      <c r="G643" s="42">
        <v>4.0</v>
      </c>
      <c r="H643" s="42">
        <v>196.356750488281</v>
      </c>
      <c r="I643" s="42">
        <v>9.53588199615479</v>
      </c>
      <c r="J643" s="42">
        <v>24.5404033660889</v>
      </c>
      <c r="K643" s="42">
        <v>10.0281887054443</v>
      </c>
      <c r="L643" s="42">
        <v>19.5804805755615</v>
      </c>
      <c r="M643" s="42">
        <v>0.839079797267914</v>
      </c>
      <c r="N643" s="42">
        <v>9.55274868011475</v>
      </c>
      <c r="O643" s="42">
        <v>0.0</v>
      </c>
      <c r="P643" s="42">
        <v>0.0</v>
      </c>
      <c r="Q643" s="42">
        <v>0.0103422617539763</v>
      </c>
      <c r="R643" s="42">
        <v>25.0</v>
      </c>
      <c r="S643" s="42">
        <v>0.305527329444885</v>
      </c>
      <c r="T643" s="42">
        <v>987.257751464844</v>
      </c>
      <c r="U643" s="42">
        <v>3215.8876953125</v>
      </c>
      <c r="V643" s="19"/>
      <c r="W643" s="19"/>
      <c r="X643" s="19"/>
      <c r="Y643" s="19"/>
      <c r="Z643" s="19"/>
      <c r="AA643" s="19"/>
    </row>
    <row r="644" ht="15.75" customHeight="1">
      <c r="A644" s="19"/>
      <c r="B644" s="42" t="str">
        <f>"CRS25WT3607094"</f>
        <v>CRS25WT3607094</v>
      </c>
      <c r="C644" s="43">
        <v>45917.0</v>
      </c>
      <c r="D644" s="42" t="s">
        <v>177</v>
      </c>
      <c r="E644" s="42" t="s">
        <v>37</v>
      </c>
      <c r="F644" s="42">
        <v>198.0</v>
      </c>
      <c r="G644" s="42">
        <v>4.0</v>
      </c>
      <c r="H644" s="42">
        <v>198.102096557617</v>
      </c>
      <c r="I644" s="42">
        <v>9.69381904602051</v>
      </c>
      <c r="J644" s="42">
        <v>24.556022644043</v>
      </c>
      <c r="K644" s="42">
        <v>10.1357641220093</v>
      </c>
      <c r="L644" s="42">
        <v>19.5448608398438</v>
      </c>
      <c r="M644" s="42">
        <v>0.832216143608093</v>
      </c>
      <c r="N644" s="42">
        <v>9.63766002655029</v>
      </c>
      <c r="O644" s="42">
        <v>0.0</v>
      </c>
      <c r="P644" s="42">
        <v>0.0</v>
      </c>
      <c r="Q644" s="42">
        <v>0.0126190474256873</v>
      </c>
      <c r="R644" s="42">
        <v>25.0</v>
      </c>
      <c r="S644" s="42">
        <v>0.319891005754471</v>
      </c>
      <c r="T644" s="42">
        <v>1013.18786621094</v>
      </c>
      <c r="U644" s="42">
        <v>1236.52783203125</v>
      </c>
      <c r="V644" s="19"/>
      <c r="W644" s="19"/>
      <c r="X644" s="19"/>
      <c r="Y644" s="19"/>
      <c r="Z644" s="19"/>
      <c r="AA644" s="19"/>
    </row>
    <row r="645" ht="15.75" customHeight="1">
      <c r="A645" s="19"/>
      <c r="B645" s="42" t="str">
        <f>"CRS25WT3607095"</f>
        <v>CRS25WT3607095</v>
      </c>
      <c r="C645" s="43">
        <v>45917.0</v>
      </c>
      <c r="D645" s="42" t="s">
        <v>178</v>
      </c>
      <c r="E645" s="42" t="s">
        <v>37</v>
      </c>
      <c r="F645" s="42">
        <v>198.0</v>
      </c>
      <c r="G645" s="42">
        <v>4.0</v>
      </c>
      <c r="H645" s="42">
        <v>198.420486450195</v>
      </c>
      <c r="I645" s="42">
        <v>9.6532096862793</v>
      </c>
      <c r="J645" s="42">
        <v>24.5612907409668</v>
      </c>
      <c r="K645" s="42">
        <v>10.1749601364136</v>
      </c>
      <c r="L645" s="42">
        <v>19.5008602142334</v>
      </c>
      <c r="M645" s="42">
        <v>0.836880743503571</v>
      </c>
      <c r="N645" s="42">
        <v>9.65314960479736</v>
      </c>
      <c r="O645" s="42">
        <v>0.0</v>
      </c>
      <c r="P645" s="42">
        <v>0.0</v>
      </c>
      <c r="Q645" s="42">
        <v>0.0125397015362978</v>
      </c>
      <c r="R645" s="42">
        <v>25.0</v>
      </c>
      <c r="S645" s="42">
        <v>0.321079283952713</v>
      </c>
      <c r="T645" s="42">
        <v>1036.16662597656</v>
      </c>
      <c r="U645" s="42">
        <v>9999.0</v>
      </c>
      <c r="V645" s="19"/>
      <c r="W645" s="19"/>
      <c r="X645" s="19"/>
      <c r="Y645" s="19"/>
      <c r="Z645" s="19"/>
      <c r="AA645" s="19"/>
    </row>
    <row r="646" ht="15.75" customHeight="1">
      <c r="A646" s="19"/>
      <c r="B646" s="42" t="str">
        <f>"CRS25WT3607096"</f>
        <v>CRS25WT3607096</v>
      </c>
      <c r="C646" s="43">
        <v>45917.0</v>
      </c>
      <c r="D646" s="42" t="s">
        <v>179</v>
      </c>
      <c r="E646" s="42" t="s">
        <v>37</v>
      </c>
      <c r="F646" s="42">
        <v>197.0</v>
      </c>
      <c r="G646" s="42">
        <v>4.0</v>
      </c>
      <c r="H646" s="42">
        <v>197.472839355469</v>
      </c>
      <c r="I646" s="42">
        <v>9.73642826080322</v>
      </c>
      <c r="J646" s="42">
        <v>24.446174621582</v>
      </c>
      <c r="K646" s="42">
        <v>10.1217317581177</v>
      </c>
      <c r="L646" s="42">
        <v>19.5097885131836</v>
      </c>
      <c r="M646" s="42">
        <v>0.829653561115265</v>
      </c>
      <c r="N646" s="42">
        <v>9.60704612731934</v>
      </c>
      <c r="O646" s="42">
        <v>0.0</v>
      </c>
      <c r="P646" s="42">
        <v>0.0</v>
      </c>
      <c r="Q646" s="42">
        <v>0.0106547614559531</v>
      </c>
      <c r="R646" s="42">
        <v>25.0</v>
      </c>
      <c r="S646" s="42">
        <v>0.311807870864868</v>
      </c>
      <c r="T646" s="42">
        <v>1029.67004394531</v>
      </c>
      <c r="U646" s="42">
        <v>825.571533203125</v>
      </c>
      <c r="V646" s="19"/>
      <c r="W646" s="19"/>
      <c r="X646" s="19"/>
      <c r="Y646" s="19"/>
      <c r="Z646" s="19"/>
      <c r="AA646" s="19"/>
    </row>
    <row r="647" ht="15.75" customHeight="1">
      <c r="A647" s="19"/>
      <c r="B647" s="42" t="str">
        <f>"CRS25WT3607097"</f>
        <v>CRS25WT3607097</v>
      </c>
      <c r="C647" s="43">
        <v>45917.0</v>
      </c>
      <c r="D647" s="42" t="s">
        <v>180</v>
      </c>
      <c r="E647" s="42" t="s">
        <v>37</v>
      </c>
      <c r="F647" s="42">
        <v>196.0</v>
      </c>
      <c r="G647" s="42">
        <v>4.0</v>
      </c>
      <c r="H647" s="42">
        <v>196.658966064453</v>
      </c>
      <c r="I647" s="42">
        <v>9.74304008483887</v>
      </c>
      <c r="J647" s="42">
        <v>24.4135990142822</v>
      </c>
      <c r="K647" s="42">
        <v>10.1051721572876</v>
      </c>
      <c r="L647" s="42">
        <v>19.4612197875977</v>
      </c>
      <c r="M647" s="42">
        <v>0.826775252819061</v>
      </c>
      <c r="N647" s="42">
        <v>9.56745147705078</v>
      </c>
      <c r="O647" s="42">
        <v>0.0</v>
      </c>
      <c r="P647" s="42">
        <v>0.0</v>
      </c>
      <c r="Q647" s="42">
        <v>0.0152368573471904</v>
      </c>
      <c r="R647" s="42">
        <v>25.0</v>
      </c>
      <c r="S647" s="42">
        <v>0.312303721904755</v>
      </c>
      <c r="T647" s="42">
        <v>1015.59857177734</v>
      </c>
      <c r="U647" s="42">
        <v>678.954162597656</v>
      </c>
      <c r="V647" s="19"/>
      <c r="W647" s="19"/>
      <c r="X647" s="19"/>
      <c r="Y647" s="19"/>
      <c r="Z647" s="19"/>
      <c r="AA647" s="19"/>
    </row>
    <row r="648" ht="15.75" customHeight="1">
      <c r="A648" s="19"/>
      <c r="B648" s="42" t="str">
        <f>"CRS25WT3607098"</f>
        <v>CRS25WT3607098</v>
      </c>
      <c r="C648" s="43">
        <v>45917.0</v>
      </c>
      <c r="D648" s="42" t="s">
        <v>181</v>
      </c>
      <c r="E648" s="42" t="s">
        <v>37</v>
      </c>
      <c r="F648" s="42">
        <v>195.0</v>
      </c>
      <c r="G648" s="42">
        <v>4.0</v>
      </c>
      <c r="H648" s="42">
        <v>195.737579345703</v>
      </c>
      <c r="I648" s="42">
        <v>9.63554668426514</v>
      </c>
      <c r="J648" s="42">
        <v>24.3886795043945</v>
      </c>
      <c r="K648" s="42">
        <v>10.0906734466553</v>
      </c>
      <c r="L648" s="42">
        <v>19.3978691101074</v>
      </c>
      <c r="M648" s="42">
        <v>0.83293205499649</v>
      </c>
      <c r="N648" s="42">
        <v>9.52262592315674</v>
      </c>
      <c r="O648" s="42">
        <v>0.0</v>
      </c>
      <c r="P648" s="42">
        <v>0.0</v>
      </c>
      <c r="Q648" s="42">
        <v>0.0152380941435695</v>
      </c>
      <c r="R648" s="42">
        <v>25.0</v>
      </c>
      <c r="S648" s="42">
        <v>0.32235723733902</v>
      </c>
      <c r="T648" s="42">
        <v>1012.31231689453</v>
      </c>
      <c r="U648" s="42">
        <v>3394.32055664063</v>
      </c>
      <c r="V648" s="19"/>
      <c r="W648" s="19"/>
      <c r="X648" s="19"/>
      <c r="Y648" s="19"/>
      <c r="Z648" s="19"/>
      <c r="AA648" s="19"/>
    </row>
    <row r="649" ht="15.75" customHeight="1">
      <c r="A649" s="19"/>
      <c r="B649" s="42" t="str">
        <f>"CRS25WT3607099"</f>
        <v>CRS25WT3607099</v>
      </c>
      <c r="C649" s="43">
        <v>45917.0</v>
      </c>
      <c r="D649" s="42" t="s">
        <v>182</v>
      </c>
      <c r="E649" s="42" t="s">
        <v>37</v>
      </c>
      <c r="F649" s="42">
        <v>196.0</v>
      </c>
      <c r="G649" s="42">
        <v>4.0</v>
      </c>
      <c r="H649" s="42">
        <v>196.508972167969</v>
      </c>
      <c r="I649" s="42">
        <v>9.60093307495117</v>
      </c>
      <c r="J649" s="42">
        <v>24.5199413299561</v>
      </c>
      <c r="K649" s="42">
        <v>10.0618028640747</v>
      </c>
      <c r="L649" s="42">
        <v>19.5301933288574</v>
      </c>
      <c r="M649" s="42">
        <v>0.834736704826355</v>
      </c>
      <c r="N649" s="42">
        <v>9.56015396118164</v>
      </c>
      <c r="O649" s="42">
        <v>0.0</v>
      </c>
      <c r="P649" s="42">
        <v>0.0</v>
      </c>
      <c r="Q649" s="42">
        <v>0.0138092134147882</v>
      </c>
      <c r="R649" s="42">
        <v>25.0</v>
      </c>
      <c r="S649" s="42">
        <v>0.30383038520813</v>
      </c>
      <c r="T649" s="42">
        <v>978.706909179688</v>
      </c>
      <c r="U649" s="42">
        <v>1338.296875</v>
      </c>
      <c r="V649" s="19"/>
      <c r="W649" s="19"/>
      <c r="X649" s="19"/>
      <c r="Y649" s="19"/>
      <c r="Z649" s="19"/>
      <c r="AA649" s="19"/>
    </row>
    <row r="650" ht="15.75" customHeight="1">
      <c r="A650" s="19"/>
      <c r="B650" s="42" t="str">
        <f>"CRS25WT3607100"</f>
        <v>CRS25WT3607100</v>
      </c>
      <c r="C650" s="43">
        <v>45917.0</v>
      </c>
      <c r="D650" s="42" t="s">
        <v>183</v>
      </c>
      <c r="E650" s="42" t="s">
        <v>37</v>
      </c>
      <c r="F650" s="42">
        <v>196.0</v>
      </c>
      <c r="G650" s="42">
        <v>4.0</v>
      </c>
      <c r="H650" s="42">
        <v>196.341827392578</v>
      </c>
      <c r="I650" s="42">
        <v>9.77968692779541</v>
      </c>
      <c r="J650" s="42">
        <v>24.6700191497803</v>
      </c>
      <c r="K650" s="42">
        <v>10.0889644622803</v>
      </c>
      <c r="L650" s="42">
        <v>19.4610481262207</v>
      </c>
      <c r="M650" s="42">
        <v>0.813801348209381</v>
      </c>
      <c r="N650" s="42">
        <v>9.55202293395996</v>
      </c>
      <c r="O650" s="42">
        <v>0.0</v>
      </c>
      <c r="P650" s="42">
        <v>0.0</v>
      </c>
      <c r="Q650" s="42">
        <v>0.0137897012755275</v>
      </c>
      <c r="R650" s="42">
        <v>25.0</v>
      </c>
      <c r="S650" s="42">
        <v>0.340842485427856</v>
      </c>
      <c r="T650" s="42">
        <v>1158.55493164062</v>
      </c>
      <c r="U650" s="42">
        <v>808.286437988281</v>
      </c>
      <c r="V650" s="19"/>
      <c r="W650" s="19"/>
      <c r="X650" s="19"/>
      <c r="Y650" s="19"/>
      <c r="Z650" s="19"/>
      <c r="AA650" s="19"/>
    </row>
    <row r="651" ht="15.75" customHeight="1">
      <c r="A651" s="19"/>
      <c r="B651" s="42" t="str">
        <f>"CRS25WT3607101"</f>
        <v>CRS25WT3607101</v>
      </c>
      <c r="C651" s="43">
        <v>45917.0</v>
      </c>
      <c r="D651" s="42" t="s">
        <v>184</v>
      </c>
      <c r="E651" s="42" t="s">
        <v>37</v>
      </c>
      <c r="F651" s="42">
        <v>195.0</v>
      </c>
      <c r="G651" s="42">
        <v>4.0</v>
      </c>
      <c r="H651" s="42">
        <v>195.569213867187</v>
      </c>
      <c r="I651" s="42">
        <v>9.6688814163208</v>
      </c>
      <c r="J651" s="42">
        <v>24.6153945922852</v>
      </c>
      <c r="K651" s="42">
        <v>10.0807390213013</v>
      </c>
      <c r="L651" s="42">
        <v>19.4002857208252</v>
      </c>
      <c r="M651" s="42">
        <v>0.821707904338837</v>
      </c>
      <c r="N651" s="42">
        <v>9.51443481445313</v>
      </c>
      <c r="O651" s="42">
        <v>0.0</v>
      </c>
      <c r="P651" s="42">
        <v>0.0</v>
      </c>
      <c r="Q651" s="42">
        <v>0.0176190380007029</v>
      </c>
      <c r="R651" s="42">
        <v>25.0</v>
      </c>
      <c r="S651" s="42">
        <v>0.323042809963226</v>
      </c>
      <c r="T651" s="42">
        <v>1101.41540527344</v>
      </c>
      <c r="U651" s="42">
        <v>2585.8779296875</v>
      </c>
      <c r="V651" s="19"/>
      <c r="W651" s="19"/>
      <c r="X651" s="19"/>
      <c r="Y651" s="19"/>
      <c r="Z651" s="19"/>
      <c r="AA651" s="19"/>
    </row>
    <row r="652" ht="15.75" customHeight="1">
      <c r="A652" s="19"/>
      <c r="B652" s="42" t="str">
        <f>"CRS25WT3607102"</f>
        <v>CRS25WT3607102</v>
      </c>
      <c r="C652" s="43">
        <v>45917.0</v>
      </c>
      <c r="D652" s="42" t="s">
        <v>185</v>
      </c>
      <c r="E652" s="42" t="s">
        <v>37</v>
      </c>
      <c r="F652" s="42">
        <v>198.0</v>
      </c>
      <c r="G652" s="42">
        <v>4.0</v>
      </c>
      <c r="H652" s="42">
        <v>198.228622436523</v>
      </c>
      <c r="I652" s="42">
        <v>9.63745212554932</v>
      </c>
      <c r="J652" s="42">
        <v>24.4683227539062</v>
      </c>
      <c r="K652" s="42">
        <v>10.1205387115479</v>
      </c>
      <c r="L652" s="42">
        <v>19.5867671966553</v>
      </c>
      <c r="M652" s="42">
        <v>0.840620398521423</v>
      </c>
      <c r="N652" s="42">
        <v>9.64381504058838</v>
      </c>
      <c r="O652" s="42">
        <v>0.0</v>
      </c>
      <c r="P652" s="42">
        <v>0.0</v>
      </c>
      <c r="Q652" s="42">
        <v>0.0118948509916663</v>
      </c>
      <c r="R652" s="42">
        <v>25.0</v>
      </c>
      <c r="S652" s="42">
        <v>0.304650664329529</v>
      </c>
      <c r="T652" s="42">
        <v>954.050598144531</v>
      </c>
      <c r="U652" s="42">
        <v>1465.73071289062</v>
      </c>
      <c r="V652" s="19"/>
      <c r="W652" s="19"/>
      <c r="X652" s="19"/>
      <c r="Y652" s="19"/>
      <c r="Z652" s="19"/>
      <c r="AA652" s="19"/>
    </row>
    <row r="653" ht="15.75" customHeight="1">
      <c r="A653" s="19"/>
      <c r="B653" s="42" t="str">
        <f>"CRS25WT3607103"</f>
        <v>CRS25WT3607103</v>
      </c>
      <c r="C653" s="43">
        <v>45917.0</v>
      </c>
      <c r="D653" s="42" t="s">
        <v>186</v>
      </c>
      <c r="E653" s="42" t="s">
        <v>37</v>
      </c>
      <c r="F653" s="42">
        <v>198.0</v>
      </c>
      <c r="G653" s="42">
        <v>4.0</v>
      </c>
      <c r="H653" s="42">
        <v>198.731002807617</v>
      </c>
      <c r="I653" s="42">
        <v>9.64420604705811</v>
      </c>
      <c r="J653" s="42">
        <v>24.4864273071289</v>
      </c>
      <c r="K653" s="42">
        <v>10.098653793335</v>
      </c>
      <c r="L653" s="42">
        <v>19.6789588928223</v>
      </c>
      <c r="M653" s="42">
        <v>0.841537952423096</v>
      </c>
      <c r="N653" s="42">
        <v>9.66825580596924</v>
      </c>
      <c r="O653" s="42">
        <v>0.0</v>
      </c>
      <c r="P653" s="42">
        <v>0.0</v>
      </c>
      <c r="Q653" s="42">
        <v>0.0118948509916663</v>
      </c>
      <c r="R653" s="42">
        <v>25.0</v>
      </c>
      <c r="S653" s="42">
        <v>0.298136651515961</v>
      </c>
      <c r="T653" s="42">
        <v>967.624206542969</v>
      </c>
      <c r="U653" s="42">
        <v>2852.81860351562</v>
      </c>
      <c r="V653" s="19"/>
      <c r="W653" s="19"/>
      <c r="X653" s="19"/>
      <c r="Y653" s="19"/>
      <c r="Z653" s="19"/>
      <c r="AA653" s="19"/>
    </row>
    <row r="654" ht="15.75" customHeight="1">
      <c r="A654" s="19"/>
      <c r="B654" s="42" t="str">
        <f>"CRS25WT3607105"</f>
        <v>CRS25WT3607105</v>
      </c>
      <c r="C654" s="43">
        <v>45917.0</v>
      </c>
      <c r="D654" s="42" t="s">
        <v>187</v>
      </c>
      <c r="E654" s="42" t="s">
        <v>37</v>
      </c>
      <c r="F654" s="42">
        <v>196.0</v>
      </c>
      <c r="G654" s="42">
        <v>4.0</v>
      </c>
      <c r="H654" s="42">
        <v>196.824523925781</v>
      </c>
      <c r="I654" s="42">
        <v>9.75414371490478</v>
      </c>
      <c r="J654" s="42">
        <v>24.6834621429443</v>
      </c>
      <c r="K654" s="42">
        <v>10.0822877883911</v>
      </c>
      <c r="L654" s="42">
        <v>19.5218124389648</v>
      </c>
      <c r="M654" s="42">
        <v>0.8174929022789</v>
      </c>
      <c r="N654" s="42">
        <v>9.57550621032715</v>
      </c>
      <c r="O654" s="42">
        <v>0.0</v>
      </c>
      <c r="P654" s="42">
        <v>0.0</v>
      </c>
      <c r="Q654" s="42">
        <v>0.015238075517118</v>
      </c>
      <c r="R654" s="42">
        <v>25.0</v>
      </c>
      <c r="S654" s="42">
        <v>0.329858630895615</v>
      </c>
      <c r="T654" s="42">
        <v>1178.91149902344</v>
      </c>
      <c r="U654" s="42">
        <v>819.489318847656</v>
      </c>
      <c r="V654" s="19"/>
      <c r="W654" s="19"/>
      <c r="X654" s="19"/>
      <c r="Y654" s="19"/>
      <c r="Z654" s="19"/>
      <c r="AA654" s="19"/>
    </row>
    <row r="655" ht="15.75" customHeight="1">
      <c r="A655" s="19"/>
      <c r="B655" s="42" t="str">
        <f>"CRS25WT3607106"</f>
        <v>CRS25WT3607106</v>
      </c>
      <c r="C655" s="43">
        <v>45917.0</v>
      </c>
      <c r="D655" s="42" t="s">
        <v>188</v>
      </c>
      <c r="E655" s="42" t="s">
        <v>37</v>
      </c>
      <c r="F655" s="42">
        <v>195.0</v>
      </c>
      <c r="G655" s="42">
        <v>4.0</v>
      </c>
      <c r="H655" s="42">
        <v>195.887985229492</v>
      </c>
      <c r="I655" s="42">
        <v>9.67496585845947</v>
      </c>
      <c r="J655" s="42">
        <v>24.6074810028076</v>
      </c>
      <c r="K655" s="42">
        <v>10.0949897766113</v>
      </c>
      <c r="L655" s="42">
        <v>19.4044761657715</v>
      </c>
      <c r="M655" s="42">
        <v>0.822794139385223</v>
      </c>
      <c r="N655" s="42">
        <v>9.52994346618652</v>
      </c>
      <c r="O655" s="42">
        <v>0.0</v>
      </c>
      <c r="P655" s="42">
        <v>0.0</v>
      </c>
      <c r="Q655" s="42">
        <v>0.0176190380007029</v>
      </c>
      <c r="R655" s="42">
        <v>25.0</v>
      </c>
      <c r="S655" s="42">
        <v>0.330590188503265</v>
      </c>
      <c r="T655" s="42">
        <v>1074.58862304688</v>
      </c>
      <c r="U655" s="42">
        <v>1416.15869140625</v>
      </c>
      <c r="V655" s="19"/>
      <c r="W655" s="19"/>
      <c r="X655" s="19"/>
      <c r="Y655" s="19"/>
      <c r="Z655" s="19"/>
      <c r="AA655" s="19"/>
    </row>
    <row r="656" ht="15.75" customHeight="1">
      <c r="A656" s="19"/>
      <c r="B656" s="42" t="str">
        <f>"CRS25WT3607107"</f>
        <v>CRS25WT3607107</v>
      </c>
      <c r="C656" s="43">
        <v>45917.0</v>
      </c>
      <c r="D656" s="42" t="s">
        <v>189</v>
      </c>
      <c r="E656" s="42" t="s">
        <v>37</v>
      </c>
      <c r="F656" s="42">
        <v>195.0</v>
      </c>
      <c r="G656" s="42">
        <v>4.0</v>
      </c>
      <c r="H656" s="42">
        <v>195.715072631836</v>
      </c>
      <c r="I656" s="42">
        <v>9.65258693695068</v>
      </c>
      <c r="J656" s="42">
        <v>24.5962448120117</v>
      </c>
      <c r="K656" s="42">
        <v>10.0297622680664</v>
      </c>
      <c r="L656" s="42">
        <v>19.5134315490723</v>
      </c>
      <c r="M656" s="42">
        <v>0.82435017824173</v>
      </c>
      <c r="N656" s="42">
        <v>9.5215311050415</v>
      </c>
      <c r="O656" s="42">
        <v>0.0</v>
      </c>
      <c r="P656" s="42">
        <v>0.0</v>
      </c>
      <c r="Q656" s="42">
        <v>0.0125409225001931</v>
      </c>
      <c r="R656" s="42">
        <v>25.0</v>
      </c>
      <c r="S656" s="42">
        <v>0.321441203355789</v>
      </c>
      <c r="T656" s="42">
        <v>1022.39929199219</v>
      </c>
      <c r="U656" s="42">
        <v>841.698059082031</v>
      </c>
      <c r="V656" s="19"/>
      <c r="W656" s="19"/>
      <c r="X656" s="19"/>
      <c r="Y656" s="19"/>
      <c r="Z656" s="19"/>
      <c r="AA656" s="19"/>
    </row>
    <row r="657" ht="15.75" customHeight="1">
      <c r="A657" s="19"/>
      <c r="B657" s="42" t="str">
        <f>"CRS25WT3607108"</f>
        <v>CRS25WT3607108</v>
      </c>
      <c r="C657" s="43">
        <v>45917.0</v>
      </c>
      <c r="D657" s="42" t="s">
        <v>190</v>
      </c>
      <c r="E657" s="42" t="s">
        <v>37</v>
      </c>
      <c r="F657" s="42">
        <v>196.0</v>
      </c>
      <c r="G657" s="42">
        <v>4.0</v>
      </c>
      <c r="H657" s="42">
        <v>196.837829589844</v>
      </c>
      <c r="I657" s="42">
        <v>9.62636661529541</v>
      </c>
      <c r="J657" s="42">
        <v>24.5932216644287</v>
      </c>
      <c r="K657" s="42">
        <v>10.0786418914795</v>
      </c>
      <c r="L657" s="42">
        <v>19.5301933288574</v>
      </c>
      <c r="M657" s="42">
        <v>0.831439673900604</v>
      </c>
      <c r="N657" s="42">
        <v>9.57615280151367</v>
      </c>
      <c r="O657" s="42">
        <v>0.0</v>
      </c>
      <c r="P657" s="42">
        <v>0.0</v>
      </c>
      <c r="Q657" s="42">
        <v>0.0125409225001931</v>
      </c>
      <c r="R657" s="42">
        <v>25.0</v>
      </c>
      <c r="S657" s="42">
        <v>0.318895518779755</v>
      </c>
      <c r="T657" s="42">
        <v>995.504699707031</v>
      </c>
      <c r="U657" s="42">
        <v>1745.83337402344</v>
      </c>
      <c r="V657" s="19"/>
      <c r="W657" s="19"/>
      <c r="X657" s="19"/>
      <c r="Y657" s="19"/>
      <c r="Z657" s="19"/>
      <c r="AA657" s="19"/>
    </row>
    <row r="658" ht="15.75" customHeight="1">
      <c r="A658" s="19"/>
      <c r="B658" s="42" t="str">
        <f>"CRS25WT3607109"</f>
        <v>CRS25WT3607109</v>
      </c>
      <c r="C658" s="43">
        <v>45917.0</v>
      </c>
      <c r="D658" s="42" t="s">
        <v>191</v>
      </c>
      <c r="E658" s="42" t="s">
        <v>37</v>
      </c>
      <c r="F658" s="42">
        <v>196.0</v>
      </c>
      <c r="G658" s="42">
        <v>4.0</v>
      </c>
      <c r="H658" s="42">
        <v>196.433975219727</v>
      </c>
      <c r="I658" s="42">
        <v>9.69219493865967</v>
      </c>
      <c r="J658" s="42">
        <v>24.6743392944336</v>
      </c>
      <c r="K658" s="42">
        <v>10.0396528244019</v>
      </c>
      <c r="L658" s="42">
        <v>19.5658130645752</v>
      </c>
      <c r="M658" s="42">
        <v>0.821389079093933</v>
      </c>
      <c r="N658" s="42">
        <v>9.55650615692139</v>
      </c>
      <c r="O658" s="42">
        <v>0.0</v>
      </c>
      <c r="P658" s="42">
        <v>0.0</v>
      </c>
      <c r="Q658" s="42">
        <v>0.0104761514812708</v>
      </c>
      <c r="R658" s="42">
        <v>25.0</v>
      </c>
      <c r="S658" s="42">
        <v>0.328752845525742</v>
      </c>
      <c r="T658" s="42">
        <v>1060.93054199219</v>
      </c>
      <c r="U658" s="42">
        <v>1302.10437011719</v>
      </c>
      <c r="V658" s="19"/>
      <c r="W658" s="19"/>
      <c r="X658" s="19"/>
      <c r="Y658" s="19"/>
      <c r="Z658" s="19"/>
      <c r="AA658" s="19"/>
    </row>
    <row r="659" ht="15.75" customHeight="1">
      <c r="A659" s="19"/>
      <c r="B659" s="42" t="str">
        <f>"CRS25WT3607110"</f>
        <v>CRS25WT3607110</v>
      </c>
      <c r="C659" s="43">
        <v>45917.0</v>
      </c>
      <c r="D659" s="42" t="s">
        <v>192</v>
      </c>
      <c r="E659" s="42" t="s">
        <v>37</v>
      </c>
      <c r="F659" s="42">
        <v>195.0</v>
      </c>
      <c r="G659" s="42">
        <v>4.0</v>
      </c>
      <c r="H659" s="42">
        <v>195.550140380859</v>
      </c>
      <c r="I659" s="42">
        <v>9.91987895965576</v>
      </c>
      <c r="J659" s="42">
        <v>24.8348007202148</v>
      </c>
      <c r="K659" s="42">
        <v>10.1976013183594</v>
      </c>
      <c r="L659" s="42">
        <v>19.1760902404785</v>
      </c>
      <c r="M659" s="42">
        <v>0.793763399124146</v>
      </c>
      <c r="N659" s="42">
        <v>9.51350688934326</v>
      </c>
      <c r="O659" s="42">
        <v>0.0</v>
      </c>
      <c r="P659" s="42">
        <v>0.0</v>
      </c>
      <c r="Q659" s="42">
        <v>0.0119046065956354</v>
      </c>
      <c r="R659" s="42">
        <v>25.0</v>
      </c>
      <c r="S659" s="42">
        <v>0.373016327619553</v>
      </c>
      <c r="T659" s="42">
        <v>1307.88159179688</v>
      </c>
      <c r="U659" s="42">
        <v>830.927917480469</v>
      </c>
      <c r="V659" s="19"/>
      <c r="W659" s="19"/>
      <c r="X659" s="19"/>
      <c r="Y659" s="19"/>
      <c r="Z659" s="19"/>
      <c r="AA659" s="19"/>
    </row>
    <row r="660" ht="15.75" customHeight="1">
      <c r="A660" s="19"/>
      <c r="B660" s="42" t="str">
        <f>"CRS25WT3607111"</f>
        <v>CRS25WT3607111</v>
      </c>
      <c r="C660" s="43">
        <v>45917.0</v>
      </c>
      <c r="D660" s="42" t="s">
        <v>193</v>
      </c>
      <c r="E660" s="42" t="s">
        <v>37</v>
      </c>
      <c r="F660" s="42">
        <v>195.0</v>
      </c>
      <c r="G660" s="42">
        <v>4.0</v>
      </c>
      <c r="H660" s="42">
        <v>195.493408203125</v>
      </c>
      <c r="I660" s="42">
        <v>9.75845718383789</v>
      </c>
      <c r="J660" s="42">
        <v>24.7532539367676</v>
      </c>
      <c r="K660" s="42">
        <v>10.0877265930176</v>
      </c>
      <c r="L660" s="42">
        <v>19.3793334960938</v>
      </c>
      <c r="M660" s="42">
        <v>0.809316992759705</v>
      </c>
      <c r="N660" s="42">
        <v>9.51074695587158</v>
      </c>
      <c r="O660" s="42">
        <v>0.0</v>
      </c>
      <c r="P660" s="42">
        <v>0.0</v>
      </c>
      <c r="Q660" s="42">
        <v>0.0176190473139286</v>
      </c>
      <c r="R660" s="42">
        <v>25.0</v>
      </c>
      <c r="S660" s="42">
        <v>0.35519215464592</v>
      </c>
      <c r="T660" s="42">
        <v>1253.62023925781</v>
      </c>
      <c r="U660" s="42">
        <v>9999.0</v>
      </c>
      <c r="V660" s="19"/>
      <c r="W660" s="19"/>
      <c r="X660" s="19"/>
      <c r="Y660" s="19"/>
      <c r="Z660" s="19"/>
      <c r="AA660" s="19"/>
    </row>
    <row r="661" ht="15.75" customHeight="1">
      <c r="A661" s="19"/>
      <c r="B661" s="42" t="str">
        <f>"CRS25WT3607112"</f>
        <v>CRS25WT3607112</v>
      </c>
      <c r="C661" s="43">
        <v>45917.0</v>
      </c>
      <c r="D661" s="42" t="s">
        <v>194</v>
      </c>
      <c r="E661" s="42" t="s">
        <v>37</v>
      </c>
      <c r="F661" s="42">
        <v>197.0</v>
      </c>
      <c r="G661" s="42">
        <v>4.0</v>
      </c>
      <c r="H661" s="42">
        <v>197.058303833008</v>
      </c>
      <c r="I661" s="42">
        <v>9.60847473144531</v>
      </c>
      <c r="J661" s="42">
        <v>24.5351333618164</v>
      </c>
      <c r="K661" s="42">
        <v>10.1203317642212</v>
      </c>
      <c r="L661" s="42">
        <v>19.4715251922607</v>
      </c>
      <c r="M661" s="42">
        <v>0.835895240306854</v>
      </c>
      <c r="N661" s="42">
        <v>9.58687973022461</v>
      </c>
      <c r="O661" s="42">
        <v>0.0</v>
      </c>
      <c r="P661" s="42">
        <v>0.0</v>
      </c>
      <c r="Q661" s="42">
        <v>0.0175794046372175</v>
      </c>
      <c r="R661" s="42">
        <v>25.0</v>
      </c>
      <c r="S661" s="42">
        <v>0.317511111497879</v>
      </c>
      <c r="T661" s="42">
        <v>992.735290527344</v>
      </c>
      <c r="U661" s="42">
        <v>2984.89672851562</v>
      </c>
      <c r="V661" s="19"/>
      <c r="W661" s="19"/>
      <c r="X661" s="19"/>
      <c r="Y661" s="19"/>
      <c r="Z661" s="19"/>
      <c r="AA661" s="19"/>
    </row>
    <row r="662" ht="15.75" customHeight="1">
      <c r="A662" s="19"/>
      <c r="B662" s="42" t="str">
        <f>"CRS25WT3607113"</f>
        <v>CRS25WT3607113</v>
      </c>
      <c r="C662" s="43">
        <v>45917.0</v>
      </c>
      <c r="D662" s="42" t="s">
        <v>195</v>
      </c>
      <c r="E662" s="42" t="s">
        <v>37</v>
      </c>
      <c r="F662" s="42">
        <v>195.0</v>
      </c>
      <c r="G662" s="42">
        <v>4.0</v>
      </c>
      <c r="H662" s="42">
        <v>195.597503662109</v>
      </c>
      <c r="I662" s="42">
        <v>9.51956081390381</v>
      </c>
      <c r="J662" s="42">
        <v>24.6449146270752</v>
      </c>
      <c r="K662" s="42">
        <v>10.0463905334473</v>
      </c>
      <c r="L662" s="42">
        <v>19.4694309234619</v>
      </c>
      <c r="M662" s="42">
        <v>0.833717823028564</v>
      </c>
      <c r="N662" s="42">
        <v>9.5158109664917</v>
      </c>
      <c r="O662" s="42">
        <v>0.0</v>
      </c>
      <c r="P662" s="42">
        <v>0.0</v>
      </c>
      <c r="Q662" s="42">
        <v>0.0109523795545101</v>
      </c>
      <c r="R662" s="42">
        <v>25.0</v>
      </c>
      <c r="S662" s="42">
        <v>0.325638592243195</v>
      </c>
      <c r="T662" s="42">
        <v>1140.66613769531</v>
      </c>
      <c r="U662" s="42">
        <v>4368.78564453125</v>
      </c>
      <c r="V662" s="19"/>
      <c r="W662" s="19"/>
      <c r="X662" s="19"/>
      <c r="Y662" s="19"/>
      <c r="Z662" s="19"/>
      <c r="AA662" s="19"/>
    </row>
    <row r="663" ht="15.75" customHeight="1">
      <c r="A663" s="19"/>
      <c r="B663" s="42" t="str">
        <f>"CRS25WT3607114"</f>
        <v>CRS25WT3607114</v>
      </c>
      <c r="C663" s="43">
        <v>45917.0</v>
      </c>
      <c r="D663" s="42" t="s">
        <v>196</v>
      </c>
      <c r="E663" s="42" t="s">
        <v>37</v>
      </c>
      <c r="F663" s="42">
        <v>197.0</v>
      </c>
      <c r="G663" s="42">
        <v>4.0</v>
      </c>
      <c r="H663" s="42">
        <v>197.01725769043</v>
      </c>
      <c r="I663" s="42">
        <v>9.66583061218262</v>
      </c>
      <c r="J663" s="42">
        <v>24.7234745025635</v>
      </c>
      <c r="K663" s="42">
        <v>10.0759382247925</v>
      </c>
      <c r="L663" s="42">
        <v>19.5532417297363</v>
      </c>
      <c r="M663" s="42">
        <v>0.824433386325836</v>
      </c>
      <c r="N663" s="42">
        <v>9.58488273620605</v>
      </c>
      <c r="O663" s="42">
        <v>0.0</v>
      </c>
      <c r="P663" s="42">
        <v>0.0</v>
      </c>
      <c r="Q663" s="42">
        <v>0.0103176152333617</v>
      </c>
      <c r="R663" s="42">
        <v>25.0</v>
      </c>
      <c r="S663" s="42">
        <v>0.341238379478455</v>
      </c>
      <c r="T663" s="42">
        <v>1218.09301757812</v>
      </c>
      <c r="U663" s="42">
        <v>1360.75256347656</v>
      </c>
      <c r="V663" s="19"/>
      <c r="W663" s="19"/>
      <c r="X663" s="19"/>
      <c r="Y663" s="19"/>
      <c r="Z663" s="19"/>
      <c r="AA663" s="19"/>
    </row>
    <row r="664" ht="15.75" customHeight="1">
      <c r="A664" s="19"/>
      <c r="B664" s="42" t="str">
        <f>"CRS25WT3607115"</f>
        <v>CRS25WT3607115</v>
      </c>
      <c r="C664" s="43">
        <v>45917.0</v>
      </c>
      <c r="D664" s="42" t="s">
        <v>197</v>
      </c>
      <c r="E664" s="42" t="s">
        <v>37</v>
      </c>
      <c r="F664" s="42">
        <v>196.0</v>
      </c>
      <c r="G664" s="42">
        <v>4.0</v>
      </c>
      <c r="H664" s="42">
        <v>196.100860595703</v>
      </c>
      <c r="I664" s="42">
        <v>9.70268440246582</v>
      </c>
      <c r="J664" s="42">
        <v>24.6766738891602</v>
      </c>
      <c r="K664" s="42">
        <v>10.0452184677124</v>
      </c>
      <c r="L664" s="42">
        <v>19.5218124389648</v>
      </c>
      <c r="M664" s="42">
        <v>0.819032192230225</v>
      </c>
      <c r="N664" s="42">
        <v>9.54029941558838</v>
      </c>
      <c r="O664" s="42">
        <v>0.0</v>
      </c>
      <c r="P664" s="42">
        <v>0.0</v>
      </c>
      <c r="Q664" s="42">
        <v>0.00835347082465887</v>
      </c>
      <c r="R664" s="42">
        <v>25.0</v>
      </c>
      <c r="S664" s="42">
        <v>0.332090735435486</v>
      </c>
      <c r="T664" s="42">
        <v>1159.18786621094</v>
      </c>
      <c r="U664" s="42">
        <v>892.077392578125</v>
      </c>
      <c r="V664" s="19"/>
      <c r="W664" s="19"/>
      <c r="X664" s="19"/>
      <c r="Y664" s="19"/>
      <c r="Z664" s="19"/>
      <c r="AA664" s="19"/>
    </row>
    <row r="665" ht="15.75" customHeight="1">
      <c r="A665" s="19"/>
      <c r="B665" s="42" t="str">
        <f>"CRS25WT3607116"</f>
        <v>CRS25WT3607116</v>
      </c>
      <c r="C665" s="43">
        <v>45917.0</v>
      </c>
      <c r="D665" s="42" t="s">
        <v>198</v>
      </c>
      <c r="E665" s="42" t="s">
        <v>37</v>
      </c>
      <c r="F665" s="42">
        <v>196.0</v>
      </c>
      <c r="G665" s="42">
        <v>4.0</v>
      </c>
      <c r="H665" s="42">
        <v>196.772613525391</v>
      </c>
      <c r="I665" s="42">
        <v>9.67988109588623</v>
      </c>
      <c r="J665" s="42">
        <v>24.6465606689453</v>
      </c>
      <c r="K665" s="42">
        <v>10.0601930618286</v>
      </c>
      <c r="L665" s="42">
        <v>19.5595283508301</v>
      </c>
      <c r="M665" s="42">
        <v>0.824780344963074</v>
      </c>
      <c r="N665" s="42">
        <v>9.5729808807373</v>
      </c>
      <c r="O665" s="42">
        <v>0.0</v>
      </c>
      <c r="P665" s="42">
        <v>0.0</v>
      </c>
      <c r="Q665" s="42">
        <v>0.0176184494048357</v>
      </c>
      <c r="R665" s="42">
        <v>25.0</v>
      </c>
      <c r="S665" s="42">
        <v>0.320423990488052</v>
      </c>
      <c r="T665" s="42">
        <v>1111.94750976562</v>
      </c>
      <c r="U665" s="42">
        <v>1037.67358398438</v>
      </c>
      <c r="V665" s="19"/>
      <c r="W665" s="19"/>
      <c r="X665" s="19"/>
      <c r="Y665" s="19"/>
      <c r="Z665" s="19"/>
      <c r="AA665" s="19"/>
    </row>
    <row r="666" ht="15.75" customHeight="1">
      <c r="A666" s="19"/>
      <c r="B666" s="42" t="str">
        <f>"CRS25WT3607117"</f>
        <v>CRS25WT3607117</v>
      </c>
      <c r="C666" s="43">
        <v>45917.0</v>
      </c>
      <c r="D666" s="42" t="s">
        <v>199</v>
      </c>
      <c r="E666" s="42" t="s">
        <v>37</v>
      </c>
      <c r="F666" s="42">
        <v>196.0</v>
      </c>
      <c r="G666" s="42">
        <v>4.0</v>
      </c>
      <c r="H666" s="42">
        <v>196.009048461914</v>
      </c>
      <c r="I666" s="42">
        <v>9.73074817657471</v>
      </c>
      <c r="J666" s="42">
        <v>24.8894691467285</v>
      </c>
      <c r="K666" s="42">
        <v>10.2193012237549</v>
      </c>
      <c r="L666" s="42">
        <v>19.1802806854248</v>
      </c>
      <c r="M666" s="42">
        <v>0.809308767318726</v>
      </c>
      <c r="N666" s="42">
        <v>9.53583335876465</v>
      </c>
      <c r="O666" s="42">
        <v>0.0</v>
      </c>
      <c r="P666" s="42">
        <v>0.0</v>
      </c>
      <c r="Q666" s="42">
        <v>0.0109474221244454</v>
      </c>
      <c r="R666" s="42">
        <v>25.0</v>
      </c>
      <c r="S666" s="42">
        <v>0.371293216943741</v>
      </c>
      <c r="T666" s="42">
        <v>1403.81469726562</v>
      </c>
      <c r="U666" s="42">
        <v>318.133392333984</v>
      </c>
      <c r="V666" s="19"/>
      <c r="W666" s="19"/>
      <c r="X666" s="19"/>
      <c r="Y666" s="19"/>
      <c r="Z666" s="19"/>
      <c r="AA666" s="19"/>
    </row>
    <row r="667" ht="15.75" customHeight="1">
      <c r="A667" s="19"/>
      <c r="B667" s="42" t="str">
        <f>"CRS25WT3607119"</f>
        <v>CRS25WT3607119</v>
      </c>
      <c r="C667" s="43">
        <v>45917.0</v>
      </c>
      <c r="D667" s="42" t="s">
        <v>200</v>
      </c>
      <c r="E667" s="42" t="s">
        <v>37</v>
      </c>
      <c r="F667" s="42">
        <v>197.0</v>
      </c>
      <c r="G667" s="42">
        <v>4.0</v>
      </c>
      <c r="H667" s="42">
        <v>197.912887573242</v>
      </c>
      <c r="I667" s="42">
        <v>9.74489498138428</v>
      </c>
      <c r="J667" s="42">
        <v>24.5151042938232</v>
      </c>
      <c r="K667" s="42">
        <v>10.1817512512207</v>
      </c>
      <c r="L667" s="42">
        <v>19.4380016326904</v>
      </c>
      <c r="M667" s="42">
        <v>0.828444004058838</v>
      </c>
      <c r="N667" s="42">
        <v>9.62845516204834</v>
      </c>
      <c r="O667" s="42">
        <v>0.0</v>
      </c>
      <c r="P667" s="42">
        <v>0.0</v>
      </c>
      <c r="Q667" s="42">
        <v>0.0104761514812708</v>
      </c>
      <c r="R667" s="42">
        <v>25.0</v>
      </c>
      <c r="S667" s="42">
        <v>0.311410814523697</v>
      </c>
      <c r="T667" s="42">
        <v>1016.06365966797</v>
      </c>
      <c r="U667" s="42">
        <v>1464.47009277344</v>
      </c>
      <c r="V667" s="19"/>
      <c r="W667" s="19"/>
      <c r="X667" s="19"/>
      <c r="Y667" s="19"/>
      <c r="Z667" s="19"/>
      <c r="AA667" s="19"/>
    </row>
    <row r="668" ht="15.75" customHeight="1">
      <c r="A668" s="19"/>
      <c r="B668" s="42" t="str">
        <f>"CRS25WT3607120"</f>
        <v>CRS25WT3607120</v>
      </c>
      <c r="C668" s="43">
        <v>45917.0</v>
      </c>
      <c r="D668" s="42" t="s">
        <v>201</v>
      </c>
      <c r="E668" s="42" t="s">
        <v>37</v>
      </c>
      <c r="F668" s="42">
        <v>195.0</v>
      </c>
      <c r="G668" s="42">
        <v>4.0</v>
      </c>
      <c r="H668" s="42">
        <v>195.944259643555</v>
      </c>
      <c r="I668" s="42">
        <v>9.68470287322998</v>
      </c>
      <c r="J668" s="42">
        <v>24.4750556945801</v>
      </c>
      <c r="K668" s="42">
        <v>10.2114601135254</v>
      </c>
      <c r="L668" s="42">
        <v>19.1886615753174</v>
      </c>
      <c r="M668" s="42">
        <v>0.826651692390442</v>
      </c>
      <c r="N668" s="42">
        <v>9.53268146514893</v>
      </c>
      <c r="O668" s="42">
        <v>0.0</v>
      </c>
      <c r="P668" s="42">
        <v>0.0</v>
      </c>
      <c r="Q668" s="42">
        <v>0.0104761514812708</v>
      </c>
      <c r="R668" s="42">
        <v>25.0</v>
      </c>
      <c r="S668" s="42">
        <v>0.333757907152176</v>
      </c>
      <c r="T668" s="42">
        <v>1023.43902587891</v>
      </c>
      <c r="U668" s="42">
        <v>9999.0</v>
      </c>
      <c r="V668" s="19"/>
      <c r="W668" s="19"/>
      <c r="X668" s="19"/>
      <c r="Y668" s="19"/>
      <c r="Z668" s="19"/>
      <c r="AA668" s="19"/>
    </row>
    <row r="669" ht="15.75" customHeight="1">
      <c r="A669" s="19"/>
      <c r="B669" s="42" t="str">
        <f>"CRS25WT3607121"</f>
        <v>CRS25WT3607121</v>
      </c>
      <c r="C669" s="43">
        <v>45917.0</v>
      </c>
      <c r="D669" s="42" t="s">
        <v>202</v>
      </c>
      <c r="E669" s="42" t="s">
        <v>37</v>
      </c>
      <c r="F669" s="42">
        <v>196.0</v>
      </c>
      <c r="G669" s="42">
        <v>4.0</v>
      </c>
      <c r="H669" s="42">
        <v>196.742034912109</v>
      </c>
      <c r="I669" s="42">
        <v>9.71694755554199</v>
      </c>
      <c r="J669" s="42">
        <v>24.5963401794434</v>
      </c>
      <c r="K669" s="42">
        <v>10.1171541213989</v>
      </c>
      <c r="L669" s="42">
        <v>19.446382522583</v>
      </c>
      <c r="M669" s="42">
        <v>0.82318377494812</v>
      </c>
      <c r="N669" s="42">
        <v>9.57149314880371</v>
      </c>
      <c r="O669" s="42">
        <v>0.0</v>
      </c>
      <c r="P669" s="42">
        <v>0.0</v>
      </c>
      <c r="Q669" s="42">
        <v>0.0152368573471904</v>
      </c>
      <c r="R669" s="42">
        <v>25.0</v>
      </c>
      <c r="S669" s="42">
        <v>0.329410582780838</v>
      </c>
      <c r="T669" s="42">
        <v>1104.73706054688</v>
      </c>
      <c r="U669" s="42">
        <v>1479.63452148438</v>
      </c>
      <c r="V669" s="19"/>
      <c r="W669" s="19"/>
      <c r="X669" s="19"/>
      <c r="Y669" s="19"/>
      <c r="Z669" s="19"/>
      <c r="AA669" s="19"/>
    </row>
    <row r="670" ht="15.75" customHeight="1">
      <c r="A670" s="19"/>
      <c r="B670" s="42" t="str">
        <f>"CRS25WT3607122"</f>
        <v>CRS25WT3607122</v>
      </c>
      <c r="C670" s="43">
        <v>45917.0</v>
      </c>
      <c r="D670" s="42" t="s">
        <v>203</v>
      </c>
      <c r="E670" s="42" t="s">
        <v>37</v>
      </c>
      <c r="F670" s="42">
        <v>198.0</v>
      </c>
      <c r="G670" s="42">
        <v>4.0</v>
      </c>
      <c r="H670" s="42">
        <v>198.65885925293</v>
      </c>
      <c r="I670" s="42">
        <v>9.75144386291504</v>
      </c>
      <c r="J670" s="42">
        <v>24.5253562927246</v>
      </c>
      <c r="K670" s="42">
        <v>10.1468458175659</v>
      </c>
      <c r="L670" s="42">
        <v>19.5783863067627</v>
      </c>
      <c r="M670" s="42">
        <v>0.830660760402679</v>
      </c>
      <c r="N670" s="42">
        <v>9.66474628448486</v>
      </c>
      <c r="O670" s="42">
        <v>0.0</v>
      </c>
      <c r="P670" s="42">
        <v>0.0</v>
      </c>
      <c r="Q670" s="42">
        <v>0.0127033721655607</v>
      </c>
      <c r="R670" s="42">
        <v>25.0</v>
      </c>
      <c r="S670" s="42">
        <v>0.313152551651001</v>
      </c>
      <c r="T670" s="42">
        <v>1034.80517578125</v>
      </c>
      <c r="U670" s="42">
        <v>1227.8662109375</v>
      </c>
      <c r="V670" s="19"/>
      <c r="W670" s="19"/>
      <c r="X670" s="19"/>
      <c r="Y670" s="19"/>
      <c r="Z670" s="19"/>
      <c r="AA670" s="19"/>
    </row>
    <row r="671" ht="15.75" customHeight="1">
      <c r="A671" s="19"/>
      <c r="B671" s="42" t="str">
        <f>"CRS25WT3607123"</f>
        <v>CRS25WT3607123</v>
      </c>
      <c r="C671" s="43">
        <v>45917.0</v>
      </c>
      <c r="D671" s="42" t="s">
        <v>204</v>
      </c>
      <c r="E671" s="42" t="s">
        <v>37</v>
      </c>
      <c r="F671" s="42">
        <v>201.0</v>
      </c>
      <c r="G671" s="42">
        <v>4.0</v>
      </c>
      <c r="H671" s="42">
        <v>201.082153320313</v>
      </c>
      <c r="I671" s="42">
        <v>9.79886531829834</v>
      </c>
      <c r="J671" s="42">
        <v>24.6405754089355</v>
      </c>
      <c r="K671" s="42">
        <v>10.2464952468872</v>
      </c>
      <c r="L671" s="42">
        <v>19.6244812011719</v>
      </c>
      <c r="M671" s="42">
        <v>0.832811832427978</v>
      </c>
      <c r="N671" s="42">
        <v>9.782639503479</v>
      </c>
      <c r="O671" s="42">
        <v>0.0</v>
      </c>
      <c r="P671" s="42">
        <v>0.0</v>
      </c>
      <c r="Q671" s="42">
        <v>0.0109474249184132</v>
      </c>
      <c r="R671" s="42">
        <v>25.0</v>
      </c>
      <c r="S671" s="42">
        <v>0.315086662769318</v>
      </c>
      <c r="T671" s="42">
        <v>1141.62915039062</v>
      </c>
      <c r="U671" s="42">
        <v>1567.07690429687</v>
      </c>
      <c r="V671" s="19"/>
      <c r="W671" s="19"/>
      <c r="X671" s="19"/>
      <c r="Y671" s="19"/>
      <c r="Z671" s="19"/>
      <c r="AA671" s="19"/>
    </row>
    <row r="672" ht="15.75" customHeight="1">
      <c r="A672" s="19"/>
      <c r="B672" s="42" t="str">
        <f>"CRS25WT3607124"</f>
        <v>CRS25WT3607124</v>
      </c>
      <c r="C672" s="43">
        <v>45917.0</v>
      </c>
      <c r="D672" s="42" t="s">
        <v>205</v>
      </c>
      <c r="E672" s="42" t="s">
        <v>37</v>
      </c>
      <c r="F672" s="42">
        <v>199.0</v>
      </c>
      <c r="G672" s="42">
        <v>4.0</v>
      </c>
      <c r="H672" s="42">
        <v>199.36408996582</v>
      </c>
      <c r="I672" s="42">
        <v>9.73099899291992</v>
      </c>
      <c r="J672" s="42">
        <v>24.6625690460205</v>
      </c>
      <c r="K672" s="42">
        <v>10.199239730835</v>
      </c>
      <c r="L672" s="42">
        <v>19.5469570159912</v>
      </c>
      <c r="M672" s="42">
        <v>0.830713331699371</v>
      </c>
      <c r="N672" s="42">
        <v>9.6990556716919</v>
      </c>
      <c r="O672" s="42">
        <v>0.0</v>
      </c>
      <c r="P672" s="42">
        <v>0.0</v>
      </c>
      <c r="Q672" s="42">
        <v>0.0119047621265054</v>
      </c>
      <c r="R672" s="42">
        <v>25.0</v>
      </c>
      <c r="S672" s="42">
        <v>0.312515020370483</v>
      </c>
      <c r="T672" s="42">
        <v>1138.1083984375</v>
      </c>
      <c r="U672" s="42">
        <v>1853.72351074219</v>
      </c>
      <c r="V672" s="19"/>
      <c r="W672" s="19"/>
      <c r="X672" s="19"/>
      <c r="Y672" s="19"/>
      <c r="Z672" s="19"/>
      <c r="AA672" s="19"/>
    </row>
    <row r="673" ht="15.75" customHeight="1">
      <c r="A673" s="19"/>
      <c r="B673" s="42" t="str">
        <f>"CRS25WT3607125"</f>
        <v>CRS25WT3607125</v>
      </c>
      <c r="C673" s="43">
        <v>45917.0</v>
      </c>
      <c r="D673" s="42" t="s">
        <v>206</v>
      </c>
      <c r="E673" s="42" t="s">
        <v>37</v>
      </c>
      <c r="F673" s="42">
        <v>197.0</v>
      </c>
      <c r="G673" s="42">
        <v>4.0</v>
      </c>
      <c r="H673" s="42">
        <v>197.126937866211</v>
      </c>
      <c r="I673" s="42">
        <v>9.77056789398193</v>
      </c>
      <c r="J673" s="42">
        <v>24.6678256988525</v>
      </c>
      <c r="K673" s="42">
        <v>10.0934448242187</v>
      </c>
      <c r="L673" s="42">
        <v>19.5301933288574</v>
      </c>
      <c r="M673" s="42">
        <v>0.817890763282776</v>
      </c>
      <c r="N673" s="42">
        <v>9.59021854400635</v>
      </c>
      <c r="O673" s="42">
        <v>0.0</v>
      </c>
      <c r="P673" s="42">
        <v>0.0</v>
      </c>
      <c r="Q673" s="42">
        <v>0.0103174624964595</v>
      </c>
      <c r="R673" s="42">
        <v>25.0</v>
      </c>
      <c r="S673" s="42">
        <v>0.337697982788086</v>
      </c>
      <c r="T673" s="42">
        <v>1115.01745605469</v>
      </c>
      <c r="U673" s="42">
        <v>820.547729492188</v>
      </c>
      <c r="V673" s="19"/>
      <c r="W673" s="19"/>
      <c r="X673" s="19"/>
      <c r="Y673" s="19"/>
      <c r="Z673" s="19"/>
      <c r="AA673" s="19"/>
    </row>
    <row r="674" ht="15.75" customHeight="1">
      <c r="A674" s="19"/>
      <c r="B674" s="42" t="str">
        <f>"CRS25WT3607126"</f>
        <v>CRS25WT3607126</v>
      </c>
      <c r="C674" s="43">
        <v>45917.0</v>
      </c>
      <c r="D674" s="42" t="s">
        <v>207</v>
      </c>
      <c r="E674" s="42" t="s">
        <v>37</v>
      </c>
      <c r="F674" s="42">
        <v>198.0</v>
      </c>
      <c r="G674" s="42">
        <v>4.0</v>
      </c>
      <c r="H674" s="42">
        <v>198.332168579102</v>
      </c>
      <c r="I674" s="42">
        <v>9.63821029663086</v>
      </c>
      <c r="J674" s="42">
        <v>24.6941375732422</v>
      </c>
      <c r="K674" s="42">
        <v>10.0988159179688</v>
      </c>
      <c r="L674" s="42">
        <v>19.6391487121582</v>
      </c>
      <c r="M674" s="42">
        <v>0.833302915096283</v>
      </c>
      <c r="N674" s="42">
        <v>9.64885234832764</v>
      </c>
      <c r="O674" s="42">
        <v>0.0</v>
      </c>
      <c r="P674" s="42">
        <v>0.0</v>
      </c>
      <c r="Q674" s="42">
        <v>0.0101636899635196</v>
      </c>
      <c r="R674" s="42">
        <v>25.0</v>
      </c>
      <c r="S674" s="42">
        <v>0.320614784955978</v>
      </c>
      <c r="T674" s="42">
        <v>1153.18835449219</v>
      </c>
      <c r="U674" s="42">
        <v>2633.404296875</v>
      </c>
      <c r="V674" s="19"/>
      <c r="W674" s="19"/>
      <c r="X674" s="19"/>
      <c r="Y674" s="19"/>
      <c r="Z674" s="19"/>
      <c r="AA674" s="19"/>
    </row>
    <row r="675" ht="15.75" customHeight="1">
      <c r="A675" s="19"/>
      <c r="B675" s="42" t="str">
        <f>"CRS25WT3607127"</f>
        <v>CRS25WT3607127</v>
      </c>
      <c r="C675" s="43">
        <v>45917.0</v>
      </c>
      <c r="D675" s="42" t="s">
        <v>208</v>
      </c>
      <c r="E675" s="42" t="s">
        <v>37</v>
      </c>
      <c r="F675" s="42">
        <v>197.0</v>
      </c>
      <c r="G675" s="42">
        <v>4.0</v>
      </c>
      <c r="H675" s="42">
        <v>197.655349731445</v>
      </c>
      <c r="I675" s="42">
        <v>9.71738052368164</v>
      </c>
      <c r="J675" s="42">
        <v>24.7491817474365</v>
      </c>
      <c r="K675" s="42">
        <v>10.1194152832031</v>
      </c>
      <c r="L675" s="42">
        <v>19.5322895050049</v>
      </c>
      <c r="M675" s="42">
        <v>0.821861267089844</v>
      </c>
      <c r="N675" s="42">
        <v>9.61592578887939</v>
      </c>
      <c r="O675" s="42">
        <v>0.0</v>
      </c>
      <c r="P675" s="42">
        <v>0.0</v>
      </c>
      <c r="Q675" s="42">
        <v>0.0109523795545101</v>
      </c>
      <c r="R675" s="42">
        <v>25.0</v>
      </c>
      <c r="S675" s="42">
        <v>0.329280614852905</v>
      </c>
      <c r="T675" s="42">
        <v>1190.75427246094</v>
      </c>
      <c r="U675" s="42">
        <v>1113.64221191406</v>
      </c>
      <c r="V675" s="19"/>
      <c r="W675" s="19"/>
      <c r="X675" s="19"/>
      <c r="Y675" s="19"/>
      <c r="Z675" s="19"/>
      <c r="AA675" s="19"/>
    </row>
    <row r="676" ht="15.75" customHeight="1">
      <c r="A676" s="19"/>
      <c r="B676" s="42" t="str">
        <f>"CRS25WT3607128"</f>
        <v>CRS25WT3607128</v>
      </c>
      <c r="C676" s="43">
        <v>45917.0</v>
      </c>
      <c r="D676" s="42" t="s">
        <v>209</v>
      </c>
      <c r="E676" s="42" t="s">
        <v>37</v>
      </c>
      <c r="F676" s="42">
        <v>197.0</v>
      </c>
      <c r="G676" s="42">
        <v>4.0</v>
      </c>
      <c r="H676" s="42">
        <v>197.829055786133</v>
      </c>
      <c r="I676" s="42">
        <v>9.61973762512207</v>
      </c>
      <c r="J676" s="42">
        <v>24.6088542938232</v>
      </c>
      <c r="K676" s="42">
        <v>10.068902015686</v>
      </c>
      <c r="L676" s="42">
        <v>19.6475296020508</v>
      </c>
      <c r="M676" s="42">
        <v>0.835671246051788</v>
      </c>
      <c r="N676" s="42">
        <v>9.62437629699707</v>
      </c>
      <c r="O676" s="42">
        <v>0.0</v>
      </c>
      <c r="P676" s="42">
        <v>0.0</v>
      </c>
      <c r="Q676" s="42">
        <v>0.0104737123474479</v>
      </c>
      <c r="R676" s="42">
        <v>25.0</v>
      </c>
      <c r="S676" s="42">
        <v>0.308403313159943</v>
      </c>
      <c r="T676" s="42">
        <v>1064.56262207031</v>
      </c>
      <c r="U676" s="42">
        <v>1359.17395019531</v>
      </c>
      <c r="V676" s="19"/>
      <c r="W676" s="19"/>
      <c r="X676" s="19"/>
      <c r="Y676" s="19"/>
      <c r="Z676" s="19"/>
      <c r="AA676" s="19"/>
    </row>
    <row r="677" ht="15.75" customHeight="1">
      <c r="A677" s="19"/>
      <c r="B677" s="42" t="str">
        <f>"CRS25WT3607129"</f>
        <v>CRS25WT3607129</v>
      </c>
      <c r="C677" s="43">
        <v>45917.0</v>
      </c>
      <c r="D677" s="42" t="s">
        <v>210</v>
      </c>
      <c r="E677" s="42" t="s">
        <v>37</v>
      </c>
      <c r="F677" s="42">
        <v>195.0</v>
      </c>
      <c r="G677" s="42">
        <v>4.0</v>
      </c>
      <c r="H677" s="42">
        <v>195.687316894531</v>
      </c>
      <c r="I677" s="42">
        <v>9.674241065979</v>
      </c>
      <c r="J677" s="42">
        <v>24.4457950592041</v>
      </c>
      <c r="K677" s="42">
        <v>10.1603488922119</v>
      </c>
      <c r="L677" s="42">
        <v>19.2599029541016</v>
      </c>
      <c r="M677" s="42">
        <v>0.827449679374695</v>
      </c>
      <c r="N677" s="42">
        <v>9.52018070220947</v>
      </c>
      <c r="O677" s="42">
        <v>0.0</v>
      </c>
      <c r="P677" s="42">
        <v>0.0</v>
      </c>
      <c r="Q677" s="42">
        <v>0.0106547614559531</v>
      </c>
      <c r="R677" s="42">
        <v>25.0</v>
      </c>
      <c r="S677" s="42">
        <v>0.336841732263565</v>
      </c>
      <c r="T677" s="42">
        <v>984.742797851562</v>
      </c>
      <c r="U677" s="42">
        <v>4699.24462890625</v>
      </c>
      <c r="V677" s="19"/>
      <c r="W677" s="19"/>
      <c r="X677" s="19"/>
      <c r="Y677" s="19"/>
      <c r="Z677" s="19"/>
      <c r="AA677" s="19"/>
    </row>
    <row r="678" ht="15.75" customHeight="1">
      <c r="A678" s="19"/>
      <c r="B678" s="42" t="str">
        <f>"CRS25WT3607130"</f>
        <v>CRS25WT3607130</v>
      </c>
      <c r="C678" s="43">
        <v>45917.0</v>
      </c>
      <c r="D678" s="42" t="s">
        <v>211</v>
      </c>
      <c r="E678" s="42" t="s">
        <v>37</v>
      </c>
      <c r="F678" s="42">
        <v>197.0</v>
      </c>
      <c r="G678" s="42">
        <v>4.0</v>
      </c>
      <c r="H678" s="42">
        <v>197.59309387207</v>
      </c>
      <c r="I678" s="42">
        <v>9.68820095062256</v>
      </c>
      <c r="J678" s="42">
        <v>24.6997165679932</v>
      </c>
      <c r="K678" s="42">
        <v>10.1894626617432</v>
      </c>
      <c r="L678" s="42">
        <v>19.3919048309326</v>
      </c>
      <c r="M678" s="42">
        <v>0.825727343559265</v>
      </c>
      <c r="N678" s="42">
        <v>9.61289691925049</v>
      </c>
      <c r="O678" s="42">
        <v>0.0</v>
      </c>
      <c r="P678" s="42">
        <v>0.0</v>
      </c>
      <c r="Q678" s="42">
        <v>0.0103273801505566</v>
      </c>
      <c r="R678" s="42">
        <v>25.0</v>
      </c>
      <c r="S678" s="42">
        <v>0.330734044313431</v>
      </c>
      <c r="T678" s="42">
        <v>1151.62878417969</v>
      </c>
      <c r="U678" s="42">
        <v>2657.478515625</v>
      </c>
      <c r="V678" s="19"/>
      <c r="W678" s="19"/>
      <c r="X678" s="19"/>
      <c r="Y678" s="19"/>
      <c r="Z678" s="19"/>
      <c r="AA678" s="19"/>
    </row>
    <row r="679" ht="15.75" customHeight="1">
      <c r="A679" s="19"/>
      <c r="B679" s="42" t="str">
        <f>"CRS25WT3607131"</f>
        <v>CRS25WT3607131</v>
      </c>
      <c r="C679" s="43">
        <v>45917.0</v>
      </c>
      <c r="D679" s="42" t="s">
        <v>212</v>
      </c>
      <c r="E679" s="42" t="s">
        <v>37</v>
      </c>
      <c r="F679" s="42">
        <v>198.0</v>
      </c>
      <c r="G679" s="42">
        <v>4.0</v>
      </c>
      <c r="H679" s="42">
        <v>198.877532958984</v>
      </c>
      <c r="I679" s="42">
        <v>9.66394519805908</v>
      </c>
      <c r="J679" s="42">
        <v>24.5768795013428</v>
      </c>
      <c r="K679" s="42">
        <v>10.1222667694092</v>
      </c>
      <c r="L679" s="42">
        <v>19.6475296020508</v>
      </c>
      <c r="M679" s="42">
        <v>0.83734518289566</v>
      </c>
      <c r="N679" s="42">
        <v>9.67538452148438</v>
      </c>
      <c r="O679" s="42">
        <v>0.0</v>
      </c>
      <c r="P679" s="42">
        <v>0.0</v>
      </c>
      <c r="Q679" s="42">
        <v>0.0104761514812708</v>
      </c>
      <c r="R679" s="42">
        <v>25.0</v>
      </c>
      <c r="S679" s="42">
        <v>0.304889529943466</v>
      </c>
      <c r="T679" s="42">
        <v>1045.076171875</v>
      </c>
      <c r="U679" s="42">
        <v>1410.744140625</v>
      </c>
      <c r="V679" s="19"/>
      <c r="W679" s="19"/>
      <c r="X679" s="19"/>
      <c r="Y679" s="19"/>
      <c r="Z679" s="19"/>
      <c r="AA679" s="19"/>
    </row>
    <row r="680" ht="15.75" customHeight="1">
      <c r="A680" s="19"/>
      <c r="B680" s="42" t="str">
        <f>"CRS25WT3607132"</f>
        <v>CRS25WT3607132</v>
      </c>
      <c r="C680" s="43">
        <v>45917.0</v>
      </c>
      <c r="D680" s="42" t="s">
        <v>213</v>
      </c>
      <c r="E680" s="42" t="s">
        <v>37</v>
      </c>
      <c r="F680" s="42">
        <v>199.0</v>
      </c>
      <c r="G680" s="42">
        <v>4.0</v>
      </c>
      <c r="H680" s="42">
        <v>199.341247558594</v>
      </c>
      <c r="I680" s="42">
        <v>9.73840999603271</v>
      </c>
      <c r="J680" s="42">
        <v>24.5285243988037</v>
      </c>
      <c r="K680" s="42">
        <v>10.1512804031372</v>
      </c>
      <c r="L680" s="42">
        <v>19.6370525360107</v>
      </c>
      <c r="M680" s="42">
        <v>0.83452183008194</v>
      </c>
      <c r="N680" s="42">
        <v>9.69794464111328</v>
      </c>
      <c r="O680" s="42">
        <v>0.0</v>
      </c>
      <c r="P680" s="42">
        <v>0.0</v>
      </c>
      <c r="Q680" s="42">
        <v>0.0119046065956354</v>
      </c>
      <c r="R680" s="42">
        <v>25.0</v>
      </c>
      <c r="S680" s="42">
        <v>0.314141064882278</v>
      </c>
      <c r="T680" s="42">
        <v>1003.55523681641</v>
      </c>
      <c r="U680" s="42">
        <v>664.14453125</v>
      </c>
      <c r="V680" s="19"/>
      <c r="W680" s="19"/>
      <c r="X680" s="19"/>
      <c r="Y680" s="19"/>
      <c r="Z680" s="19"/>
      <c r="AA680" s="19"/>
    </row>
    <row r="681" ht="15.75" customHeight="1">
      <c r="A681" s="19"/>
      <c r="B681" s="42" t="str">
        <f>"CRS25WT3607133"</f>
        <v>CRS25WT3607133</v>
      </c>
      <c r="C681" s="43">
        <v>45917.0</v>
      </c>
      <c r="D681" s="42" t="s">
        <v>214</v>
      </c>
      <c r="E681" s="42" t="s">
        <v>37</v>
      </c>
      <c r="F681" s="42">
        <v>198.0</v>
      </c>
      <c r="G681" s="42">
        <v>4.0</v>
      </c>
      <c r="H681" s="42">
        <v>198.198364257813</v>
      </c>
      <c r="I681" s="42">
        <v>9.75301551818848</v>
      </c>
      <c r="J681" s="42">
        <v>24.5475521087646</v>
      </c>
      <c r="K681" s="42">
        <v>10.1734075546265</v>
      </c>
      <c r="L681" s="42">
        <v>19.4820022583008</v>
      </c>
      <c r="M681" s="42">
        <v>0.827852487564087</v>
      </c>
      <c r="N681" s="42">
        <v>9.64234352111816</v>
      </c>
      <c r="O681" s="42">
        <v>0.0</v>
      </c>
      <c r="P681" s="42">
        <v>0.0</v>
      </c>
      <c r="Q681" s="42">
        <v>0.0082242451608181</v>
      </c>
      <c r="R681" s="42">
        <v>25.0</v>
      </c>
      <c r="S681" s="42">
        <v>0.312316358089447</v>
      </c>
      <c r="T681" s="42">
        <v>1033.03210449219</v>
      </c>
      <c r="U681" s="42">
        <v>1051.19567871094</v>
      </c>
      <c r="V681" s="19"/>
      <c r="W681" s="19"/>
      <c r="X681" s="19"/>
      <c r="Y681" s="19"/>
      <c r="Z681" s="19"/>
      <c r="AA681" s="19"/>
    </row>
    <row r="682" ht="15.75" customHeight="1">
      <c r="A682" s="19"/>
      <c r="B682" s="42" t="str">
        <f>"CRS25WT3607134"</f>
        <v>CRS25WT3607134</v>
      </c>
      <c r="C682" s="43">
        <v>45917.0</v>
      </c>
      <c r="D682" s="42" t="s">
        <v>215</v>
      </c>
      <c r="E682" s="42" t="s">
        <v>37</v>
      </c>
      <c r="F682" s="42">
        <v>199.0</v>
      </c>
      <c r="G682" s="42">
        <v>4.0</v>
      </c>
      <c r="H682" s="42">
        <v>199.20133972168</v>
      </c>
      <c r="I682" s="42">
        <v>9.68202686309814</v>
      </c>
      <c r="J682" s="42">
        <v>24.5270557403564</v>
      </c>
      <c r="K682" s="42">
        <v>10.1843633651733</v>
      </c>
      <c r="L682" s="42">
        <v>19.5595283508301</v>
      </c>
      <c r="M682" s="42">
        <v>0.838842749595642</v>
      </c>
      <c r="N682" s="42">
        <v>9.69113826751709</v>
      </c>
      <c r="O682" s="42">
        <v>0.0</v>
      </c>
      <c r="P682" s="42">
        <v>0.0</v>
      </c>
      <c r="Q682" s="42">
        <v>0.00635168654844165</v>
      </c>
      <c r="R682" s="42">
        <v>25.0</v>
      </c>
      <c r="S682" s="42">
        <v>0.314136236906052</v>
      </c>
      <c r="T682" s="42">
        <v>1021.54949951172</v>
      </c>
      <c r="U682" s="42">
        <v>1866.64111328125</v>
      </c>
      <c r="V682" s="19"/>
      <c r="W682" s="19"/>
      <c r="X682" s="19"/>
      <c r="Y682" s="19"/>
      <c r="Z682" s="19"/>
      <c r="AA682" s="19"/>
    </row>
    <row r="683" ht="15.75" customHeight="1">
      <c r="A683" s="19"/>
      <c r="B683" s="42" t="str">
        <f>"CRS25WT3607135"</f>
        <v>CRS25WT3607135</v>
      </c>
      <c r="C683" s="43">
        <v>45917.0</v>
      </c>
      <c r="D683" s="42" t="s">
        <v>216</v>
      </c>
      <c r="E683" s="42" t="s">
        <v>37</v>
      </c>
      <c r="F683" s="42">
        <v>199.0</v>
      </c>
      <c r="G683" s="42">
        <v>4.0</v>
      </c>
      <c r="H683" s="42">
        <v>199.459365844727</v>
      </c>
      <c r="I683" s="42">
        <v>9.75688362121582</v>
      </c>
      <c r="J683" s="42">
        <v>24.5132446289062</v>
      </c>
      <c r="K683" s="42">
        <v>10.2063016891479</v>
      </c>
      <c r="L683" s="42">
        <v>19.5427646636963</v>
      </c>
      <c r="M683" s="42">
        <v>0.833954811096191</v>
      </c>
      <c r="N683" s="42">
        <v>9.70369052886963</v>
      </c>
      <c r="O683" s="42">
        <v>0.0</v>
      </c>
      <c r="P683" s="42">
        <v>0.0</v>
      </c>
      <c r="Q683" s="42">
        <v>0.0151588078588247</v>
      </c>
      <c r="R683" s="42">
        <v>25.0</v>
      </c>
      <c r="S683" s="42">
        <v>0.30743619799614</v>
      </c>
      <c r="T683" s="42">
        <v>984.736022949219</v>
      </c>
      <c r="U683" s="42">
        <v>1627.71240234375</v>
      </c>
      <c r="V683" s="19"/>
      <c r="W683" s="19"/>
      <c r="X683" s="19"/>
      <c r="Y683" s="19"/>
      <c r="Z683" s="19"/>
      <c r="AA683" s="19"/>
    </row>
    <row r="684" ht="15.75" customHeight="1">
      <c r="A684" s="19"/>
      <c r="B684" s="42" t="str">
        <f>"CRS25WT3607136"</f>
        <v>CRS25WT3607136</v>
      </c>
      <c r="C684" s="43">
        <v>45917.0</v>
      </c>
      <c r="D684" s="42" t="s">
        <v>217</v>
      </c>
      <c r="E684" s="42" t="s">
        <v>37</v>
      </c>
      <c r="F684" s="42">
        <v>199.0</v>
      </c>
      <c r="G684" s="42">
        <v>4.0</v>
      </c>
      <c r="H684" s="42">
        <v>199.453567504883</v>
      </c>
      <c r="I684" s="42">
        <v>9.68158531188965</v>
      </c>
      <c r="J684" s="42">
        <v>24.5547637939453</v>
      </c>
      <c r="K684" s="42">
        <v>10.1494197845459</v>
      </c>
      <c r="L684" s="42">
        <v>19.6517200469971</v>
      </c>
      <c r="M684" s="42">
        <v>0.838995397090912</v>
      </c>
      <c r="N684" s="42">
        <v>9.70340919494629</v>
      </c>
      <c r="O684" s="42">
        <v>0.0</v>
      </c>
      <c r="P684" s="42">
        <v>0.0</v>
      </c>
      <c r="Q684" s="42">
        <v>0.0152368573471904</v>
      </c>
      <c r="R684" s="42">
        <v>25.0</v>
      </c>
      <c r="S684" s="42">
        <v>0.310312241315842</v>
      </c>
      <c r="T684" s="42">
        <v>981.631591796875</v>
      </c>
      <c r="U684" s="42">
        <v>1485.70959472656</v>
      </c>
      <c r="V684" s="19"/>
      <c r="W684" s="19"/>
      <c r="X684" s="19"/>
      <c r="Y684" s="19"/>
      <c r="Z684" s="19"/>
      <c r="AA684" s="19"/>
    </row>
    <row r="685" ht="15.75" customHeight="1">
      <c r="A685" s="19"/>
      <c r="B685" s="42" t="str">
        <f>"CRS25WT3607137"</f>
        <v>CRS25WT3607137</v>
      </c>
      <c r="C685" s="43">
        <v>45917.0</v>
      </c>
      <c r="D685" s="42" t="s">
        <v>218</v>
      </c>
      <c r="E685" s="42" t="s">
        <v>37</v>
      </c>
      <c r="F685" s="42">
        <v>198.0</v>
      </c>
      <c r="G685" s="42">
        <v>4.0</v>
      </c>
      <c r="H685" s="42">
        <v>198.628158569336</v>
      </c>
      <c r="I685" s="42">
        <v>9.73618125915527</v>
      </c>
      <c r="J685" s="42">
        <v>24.5350608825684</v>
      </c>
      <c r="K685" s="42">
        <v>10.2152462005615</v>
      </c>
      <c r="L685" s="42">
        <v>19.4442863464355</v>
      </c>
      <c r="M685" s="42">
        <v>0.831505298614502</v>
      </c>
      <c r="N685" s="42">
        <v>9.66325283050537</v>
      </c>
      <c r="O685" s="42">
        <v>0.0</v>
      </c>
      <c r="P685" s="42">
        <v>0.0</v>
      </c>
      <c r="Q685" s="42">
        <v>0.011894840747118</v>
      </c>
      <c r="R685" s="42">
        <v>25.0</v>
      </c>
      <c r="S685" s="42">
        <v>0.317400872707367</v>
      </c>
      <c r="T685" s="42">
        <v>994.605407714844</v>
      </c>
      <c r="U685" s="42">
        <v>2428.35766601562</v>
      </c>
      <c r="V685" s="19"/>
      <c r="W685" s="19"/>
      <c r="X685" s="19"/>
      <c r="Y685" s="19"/>
      <c r="Z685" s="19"/>
      <c r="AA685" s="19"/>
    </row>
    <row r="686" ht="15.75" customHeight="1">
      <c r="A686" s="19"/>
      <c r="B686" s="42" t="str">
        <f>"CRS25WT3607138"</f>
        <v>CRS25WT3607138</v>
      </c>
      <c r="C686" s="43">
        <v>45917.0</v>
      </c>
      <c r="D686" s="42" t="s">
        <v>219</v>
      </c>
      <c r="E686" s="42" t="s">
        <v>37</v>
      </c>
      <c r="F686" s="42">
        <v>196.0</v>
      </c>
      <c r="G686" s="42">
        <v>4.0</v>
      </c>
      <c r="H686" s="42">
        <v>196.6884765625</v>
      </c>
      <c r="I686" s="42">
        <v>9.74418449401855</v>
      </c>
      <c r="J686" s="42">
        <v>24.4839687347412</v>
      </c>
      <c r="K686" s="42">
        <v>10.222339630127</v>
      </c>
      <c r="L686" s="42">
        <v>19.2410430908203</v>
      </c>
      <c r="M686" s="42">
        <v>0.824425876140594</v>
      </c>
      <c r="N686" s="42">
        <v>9.56888675689697</v>
      </c>
      <c r="O686" s="42">
        <v>0.0</v>
      </c>
      <c r="P686" s="42">
        <v>0.0</v>
      </c>
      <c r="Q686" s="42">
        <v>0.0104761514812708</v>
      </c>
      <c r="R686" s="42">
        <v>25.0</v>
      </c>
      <c r="S686" s="42">
        <v>0.335687518119812</v>
      </c>
      <c r="T686" s="42">
        <v>1049.39953613281</v>
      </c>
      <c r="U686" s="42">
        <v>8485.6064453125</v>
      </c>
      <c r="V686" s="19"/>
      <c r="W686" s="19"/>
      <c r="X686" s="19"/>
      <c r="Y686" s="19"/>
      <c r="Z686" s="19"/>
      <c r="AA686" s="19"/>
    </row>
    <row r="687" ht="15.75" customHeight="1">
      <c r="A687" s="19"/>
      <c r="B687" s="42" t="str">
        <f>"CRS25WT3607139"</f>
        <v>CRS25WT3607139</v>
      </c>
      <c r="C687" s="43">
        <v>45917.0</v>
      </c>
      <c r="D687" s="42" t="s">
        <v>220</v>
      </c>
      <c r="E687" s="42" t="s">
        <v>37</v>
      </c>
      <c r="F687" s="42">
        <v>197.0</v>
      </c>
      <c r="G687" s="42">
        <v>4.0</v>
      </c>
      <c r="H687" s="42">
        <v>197.723663330078</v>
      </c>
      <c r="I687" s="42">
        <v>9.69877910614014</v>
      </c>
      <c r="J687" s="42">
        <v>24.6017227172852</v>
      </c>
      <c r="K687" s="42">
        <v>10.079662322998</v>
      </c>
      <c r="L687" s="42">
        <v>19.6161003112793</v>
      </c>
      <c r="M687" s="42">
        <v>0.828659415245056</v>
      </c>
      <c r="N687" s="42">
        <v>9.61924934387207</v>
      </c>
      <c r="O687" s="42">
        <v>0.0</v>
      </c>
      <c r="P687" s="42">
        <v>0.0</v>
      </c>
      <c r="Q687" s="42">
        <v>0.0126190474256873</v>
      </c>
      <c r="R687" s="42">
        <v>25.0</v>
      </c>
      <c r="S687" s="42">
        <v>0.322512120008469</v>
      </c>
      <c r="T687" s="42">
        <v>1057.40002441406</v>
      </c>
      <c r="U687" s="42">
        <v>1293.77709960938</v>
      </c>
      <c r="V687" s="19"/>
      <c r="W687" s="19"/>
      <c r="X687" s="19"/>
      <c r="Y687" s="19"/>
      <c r="Z687" s="19"/>
      <c r="AA687" s="19"/>
    </row>
    <row r="688" ht="15.75" customHeight="1">
      <c r="A688" s="19"/>
      <c r="B688" s="42" t="str">
        <f>"CRS25WT3607140"</f>
        <v>CRS25WT3607140</v>
      </c>
      <c r="C688" s="43">
        <v>45917.0</v>
      </c>
      <c r="D688" s="42" t="s">
        <v>221</v>
      </c>
      <c r="E688" s="42" t="s">
        <v>37</v>
      </c>
      <c r="F688" s="42">
        <v>198.0</v>
      </c>
      <c r="G688" s="42">
        <v>4.0</v>
      </c>
      <c r="H688" s="42">
        <v>198.102752685547</v>
      </c>
      <c r="I688" s="42">
        <v>9.68026351928711</v>
      </c>
      <c r="J688" s="42">
        <v>24.5770664215088</v>
      </c>
      <c r="K688" s="42">
        <v>10.1216917037964</v>
      </c>
      <c r="L688" s="42">
        <v>19.5720996856689</v>
      </c>
      <c r="M688" s="42">
        <v>0.83267068862915</v>
      </c>
      <c r="N688" s="42">
        <v>9.63769149780273</v>
      </c>
      <c r="O688" s="42">
        <v>0.0</v>
      </c>
      <c r="P688" s="42">
        <v>0.0</v>
      </c>
      <c r="Q688" s="42">
        <v>0.0101636908948421</v>
      </c>
      <c r="R688" s="42">
        <v>25.0</v>
      </c>
      <c r="S688" s="42">
        <v>0.316615045070648</v>
      </c>
      <c r="T688" s="42">
        <v>1047.87707519531</v>
      </c>
      <c r="U688" s="42">
        <v>981.838073730469</v>
      </c>
      <c r="V688" s="19"/>
      <c r="W688" s="19"/>
      <c r="X688" s="19"/>
      <c r="Y688" s="19"/>
      <c r="Z688" s="19"/>
      <c r="AA688" s="19"/>
    </row>
    <row r="689" ht="15.75" customHeight="1">
      <c r="A689" s="19"/>
      <c r="B689" s="42" t="str">
        <f>"CRS25WT3607141"</f>
        <v>CRS25WT3607141</v>
      </c>
      <c r="C689" s="43">
        <v>45917.0</v>
      </c>
      <c r="D689" s="42" t="s">
        <v>222</v>
      </c>
      <c r="E689" s="42" t="s">
        <v>37</v>
      </c>
      <c r="F689" s="42">
        <v>198.0</v>
      </c>
      <c r="G689" s="42">
        <v>4.0</v>
      </c>
      <c r="H689" s="42">
        <v>198.16081237793</v>
      </c>
      <c r="I689" s="42">
        <v>9.71807670593262</v>
      </c>
      <c r="J689" s="42">
        <v>24.5997638702393</v>
      </c>
      <c r="K689" s="42">
        <v>10.0707521438599</v>
      </c>
      <c r="L689" s="42">
        <v>19.6768627166748</v>
      </c>
      <c r="M689" s="42">
        <v>0.828908324241638</v>
      </c>
      <c r="N689" s="42">
        <v>9.64051628112793</v>
      </c>
      <c r="O689" s="42">
        <v>0.0</v>
      </c>
      <c r="P689" s="42">
        <v>0.0</v>
      </c>
      <c r="Q689" s="42">
        <v>0.0103273810818791</v>
      </c>
      <c r="R689" s="42">
        <v>25.0</v>
      </c>
      <c r="S689" s="42">
        <v>0.3154356777668</v>
      </c>
      <c r="T689" s="42">
        <v>1025.34143066406</v>
      </c>
      <c r="U689" s="42">
        <v>727.093994140625</v>
      </c>
      <c r="V689" s="19"/>
      <c r="W689" s="19"/>
      <c r="X689" s="19"/>
      <c r="Y689" s="19"/>
      <c r="Z689" s="19"/>
      <c r="AA689" s="19"/>
    </row>
    <row r="690" ht="15.75" customHeight="1">
      <c r="A690" s="19"/>
      <c r="B690" s="42" t="str">
        <f>"CRS25WT3607142"</f>
        <v>CRS25WT3607142</v>
      </c>
      <c r="C690" s="43">
        <v>45917.0</v>
      </c>
      <c r="D690" s="42" t="s">
        <v>223</v>
      </c>
      <c r="E690" s="42" t="s">
        <v>37</v>
      </c>
      <c r="F690" s="42">
        <v>200.0</v>
      </c>
      <c r="G690" s="42">
        <v>4.0</v>
      </c>
      <c r="H690" s="42">
        <v>200.181381225586</v>
      </c>
      <c r="I690" s="42">
        <v>9.69222640991211</v>
      </c>
      <c r="J690" s="42">
        <v>24.6001873016357</v>
      </c>
      <c r="K690" s="42">
        <v>10.1929759979248</v>
      </c>
      <c r="L690" s="42">
        <v>19.6391487121582</v>
      </c>
      <c r="M690" s="42">
        <v>0.839579284191132</v>
      </c>
      <c r="N690" s="42">
        <v>9.73881721496582</v>
      </c>
      <c r="O690" s="42">
        <v>0.0</v>
      </c>
      <c r="P690" s="42">
        <v>0.0</v>
      </c>
      <c r="Q690" s="42">
        <v>0.0109474249184132</v>
      </c>
      <c r="R690" s="42">
        <v>25.0</v>
      </c>
      <c r="S690" s="42">
        <v>0.308817386627197</v>
      </c>
      <c r="T690" s="42">
        <v>1015.21069335938</v>
      </c>
      <c r="U690" s="42">
        <v>2414.68603515625</v>
      </c>
      <c r="V690" s="19"/>
      <c r="W690" s="19"/>
      <c r="X690" s="19"/>
      <c r="Y690" s="19"/>
      <c r="Z690" s="19"/>
      <c r="AA690" s="19"/>
    </row>
    <row r="691" ht="15.75" customHeight="1">
      <c r="A691" s="19"/>
      <c r="B691" s="42" t="str">
        <f>"CRS25WT3607143"</f>
        <v>CRS25WT3607143</v>
      </c>
      <c r="C691" s="43">
        <v>45917.0</v>
      </c>
      <c r="D691" s="42" t="s">
        <v>224</v>
      </c>
      <c r="E691" s="42" t="s">
        <v>37</v>
      </c>
      <c r="F691" s="42">
        <v>198.0</v>
      </c>
      <c r="G691" s="42">
        <v>4.0</v>
      </c>
      <c r="H691" s="42">
        <v>198.780975341797</v>
      </c>
      <c r="I691" s="42">
        <v>9.7092342376709</v>
      </c>
      <c r="J691" s="42">
        <v>24.5680236816406</v>
      </c>
      <c r="K691" s="42">
        <v>10.1378946304321</v>
      </c>
      <c r="L691" s="42">
        <v>19.6077194213867</v>
      </c>
      <c r="M691" s="42">
        <v>0.833334982395172</v>
      </c>
      <c r="N691" s="42">
        <v>9.67068672180176</v>
      </c>
      <c r="O691" s="42">
        <v>0.0</v>
      </c>
      <c r="P691" s="42">
        <v>0.0</v>
      </c>
      <c r="Q691" s="42">
        <v>0.0125408796593547</v>
      </c>
      <c r="R691" s="42">
        <v>25.0</v>
      </c>
      <c r="S691" s="42">
        <v>0.316778242588043</v>
      </c>
      <c r="T691" s="42">
        <v>1000.40155029297</v>
      </c>
      <c r="U691" s="42">
        <v>872.091857910156</v>
      </c>
      <c r="V691" s="19"/>
      <c r="W691" s="19"/>
      <c r="X691" s="19"/>
      <c r="Y691" s="19"/>
      <c r="Z691" s="19"/>
      <c r="AA691" s="19"/>
    </row>
    <row r="692" ht="15.75" customHeight="1">
      <c r="A692" s="19"/>
      <c r="B692" s="42" t="str">
        <f>"CRS25WT3607144"</f>
        <v>CRS25WT3607144</v>
      </c>
      <c r="C692" s="43">
        <v>45917.0</v>
      </c>
      <c r="D692" s="42" t="s">
        <v>225</v>
      </c>
      <c r="E692" s="42" t="s">
        <v>37</v>
      </c>
      <c r="F692" s="42">
        <v>198.0</v>
      </c>
      <c r="G692" s="42">
        <v>4.0</v>
      </c>
      <c r="H692" s="42">
        <v>198.623092651367</v>
      </c>
      <c r="I692" s="42">
        <v>9.69766616821289</v>
      </c>
      <c r="J692" s="42">
        <v>24.6623363494873</v>
      </c>
      <c r="K692" s="42">
        <v>10.1028518676758</v>
      </c>
      <c r="L692" s="42">
        <v>19.6601009368896</v>
      </c>
      <c r="M692" s="42">
        <v>0.830478310585022</v>
      </c>
      <c r="N692" s="42">
        <v>9.66300582885742</v>
      </c>
      <c r="O692" s="42">
        <v>0.0</v>
      </c>
      <c r="P692" s="42">
        <v>0.0</v>
      </c>
      <c r="Q692" s="42">
        <v>0.0125409225001931</v>
      </c>
      <c r="R692" s="42">
        <v>25.0</v>
      </c>
      <c r="S692" s="42">
        <v>0.311007410287857</v>
      </c>
      <c r="T692" s="42">
        <v>1072.97387695312</v>
      </c>
      <c r="U692" s="42">
        <v>922.795166015625</v>
      </c>
      <c r="V692" s="19"/>
      <c r="W692" s="19"/>
      <c r="X692" s="19"/>
      <c r="Y692" s="19"/>
      <c r="Z692" s="19"/>
      <c r="AA692" s="19"/>
    </row>
    <row r="693" ht="15.75" customHeight="1">
      <c r="A693" s="19"/>
      <c r="B693" s="42" t="str">
        <f>"CRS25WT3607146"</f>
        <v>CRS25WT3607146</v>
      </c>
      <c r="C693" s="43">
        <v>45917.0</v>
      </c>
      <c r="D693" s="42" t="s">
        <v>226</v>
      </c>
      <c r="E693" s="42" t="s">
        <v>37</v>
      </c>
      <c r="F693" s="42">
        <v>198.0</v>
      </c>
      <c r="G693" s="42">
        <v>4.0</v>
      </c>
      <c r="H693" s="42">
        <v>198.472427368164</v>
      </c>
      <c r="I693" s="42">
        <v>9.7094087600708</v>
      </c>
      <c r="J693" s="42">
        <v>24.5784168243408</v>
      </c>
      <c r="K693" s="42">
        <v>10.1329851150513</v>
      </c>
      <c r="L693" s="42">
        <v>19.5867671966553</v>
      </c>
      <c r="M693" s="42">
        <v>0.831674695014954</v>
      </c>
      <c r="N693" s="42">
        <v>9.65567588806152</v>
      </c>
      <c r="O693" s="42">
        <v>0.0</v>
      </c>
      <c r="P693" s="42">
        <v>0.0</v>
      </c>
      <c r="Q693" s="42">
        <v>0.0175794046372175</v>
      </c>
      <c r="R693" s="42">
        <v>25.0</v>
      </c>
      <c r="S693" s="42">
        <v>0.317245602607727</v>
      </c>
      <c r="T693" s="42">
        <v>1025.27221679688</v>
      </c>
      <c r="U693" s="42">
        <v>1875.45031738281</v>
      </c>
      <c r="V693" s="19"/>
      <c r="W693" s="19"/>
      <c r="X693" s="19"/>
      <c r="Y693" s="19"/>
      <c r="Z693" s="19"/>
      <c r="AA693" s="19"/>
    </row>
    <row r="694" ht="15.75" customHeight="1">
      <c r="A694" s="19"/>
      <c r="B694" s="42" t="str">
        <f>"CRS25WT3607147"</f>
        <v>CRS25WT3607147</v>
      </c>
      <c r="C694" s="43">
        <v>45917.0</v>
      </c>
      <c r="D694" s="42" t="s">
        <v>227</v>
      </c>
      <c r="E694" s="42" t="s">
        <v>37</v>
      </c>
      <c r="F694" s="42">
        <v>197.0</v>
      </c>
      <c r="G694" s="42">
        <v>4.0</v>
      </c>
      <c r="H694" s="42">
        <v>197.115859985352</v>
      </c>
      <c r="I694" s="42">
        <v>9.64507961273193</v>
      </c>
      <c r="J694" s="42">
        <v>24.586669921875</v>
      </c>
      <c r="K694" s="42">
        <v>10.1015472412109</v>
      </c>
      <c r="L694" s="42">
        <v>19.5134315490723</v>
      </c>
      <c r="M694" s="42">
        <v>0.831220090389252</v>
      </c>
      <c r="N694" s="42">
        <v>9.58967971801758</v>
      </c>
      <c r="O694" s="42">
        <v>0.0</v>
      </c>
      <c r="P694" s="42">
        <v>0.0</v>
      </c>
      <c r="Q694" s="42">
        <v>0.010952303186059</v>
      </c>
      <c r="R694" s="42">
        <v>25.0</v>
      </c>
      <c r="S694" s="42">
        <v>0.317792266607285</v>
      </c>
      <c r="T694" s="42">
        <v>994.203308105469</v>
      </c>
      <c r="U694" s="42">
        <v>2235.12866210938</v>
      </c>
      <c r="V694" s="19"/>
      <c r="W694" s="19"/>
      <c r="X694" s="19"/>
      <c r="Y694" s="19"/>
      <c r="Z694" s="19"/>
      <c r="AA694" s="19"/>
    </row>
    <row r="695" ht="15.75" customHeight="1">
      <c r="A695" s="19"/>
      <c r="B695" s="42" t="str">
        <f>"CRS25WT3607148"</f>
        <v>CRS25WT3607148</v>
      </c>
      <c r="C695" s="43">
        <v>45917.0</v>
      </c>
      <c r="D695" s="42" t="s">
        <v>228</v>
      </c>
      <c r="E695" s="42" t="s">
        <v>37</v>
      </c>
      <c r="F695" s="42">
        <v>197.0</v>
      </c>
      <c r="G695" s="42">
        <v>4.0</v>
      </c>
      <c r="H695" s="42">
        <v>197.355972290039</v>
      </c>
      <c r="I695" s="42">
        <v>9.66131496429443</v>
      </c>
      <c r="J695" s="42">
        <v>24.5499649047852</v>
      </c>
      <c r="K695" s="42">
        <v>10.1051721572876</v>
      </c>
      <c r="L695" s="42">
        <v>19.5301933288574</v>
      </c>
      <c r="M695" s="42">
        <v>0.83207631111145</v>
      </c>
      <c r="N695" s="42">
        <v>9.60136127471924</v>
      </c>
      <c r="O695" s="42">
        <v>0.0</v>
      </c>
      <c r="P695" s="42">
        <v>0.0</v>
      </c>
      <c r="Q695" s="42">
        <v>0.012054830789566</v>
      </c>
      <c r="R695" s="42">
        <v>25.0</v>
      </c>
      <c r="S695" s="42">
        <v>0.319987297058105</v>
      </c>
      <c r="T695" s="42">
        <v>999.245849609375</v>
      </c>
      <c r="U695" s="42">
        <v>1045.00891113281</v>
      </c>
      <c r="V695" s="19"/>
      <c r="W695" s="19"/>
      <c r="X695" s="19"/>
      <c r="Y695" s="19"/>
      <c r="Z695" s="19"/>
      <c r="AA695" s="19"/>
    </row>
    <row r="696" ht="15.75" customHeight="1">
      <c r="A696" s="19"/>
      <c r="B696" s="42" t="str">
        <f>"CRS25WT3607149"</f>
        <v>CRS25WT3607149</v>
      </c>
      <c r="C696" s="43">
        <v>45917.0</v>
      </c>
      <c r="D696" s="42" t="s">
        <v>229</v>
      </c>
      <c r="E696" s="42" t="s">
        <v>37</v>
      </c>
      <c r="F696" s="42">
        <v>196.0</v>
      </c>
      <c r="G696" s="42">
        <v>4.0</v>
      </c>
      <c r="H696" s="42">
        <v>196.616226196289</v>
      </c>
      <c r="I696" s="42">
        <v>9.61548709869385</v>
      </c>
      <c r="J696" s="42">
        <v>24.5584259033203</v>
      </c>
      <c r="K696" s="42">
        <v>10.1237735748291</v>
      </c>
      <c r="L696" s="42">
        <v>19.4212379455566</v>
      </c>
      <c r="M696" s="42">
        <v>0.832621335983276</v>
      </c>
      <c r="N696" s="42">
        <v>9.56537246704102</v>
      </c>
      <c r="O696" s="42">
        <v>0.0</v>
      </c>
      <c r="P696" s="42">
        <v>0.0</v>
      </c>
      <c r="Q696" s="42">
        <v>0.0104540241882205</v>
      </c>
      <c r="R696" s="42">
        <v>25.0</v>
      </c>
      <c r="S696" s="42">
        <v>0.32111468911171</v>
      </c>
      <c r="T696" s="42">
        <v>1004.15173339844</v>
      </c>
      <c r="U696" s="42">
        <v>3370.98999023438</v>
      </c>
      <c r="V696" s="19"/>
      <c r="W696" s="19"/>
      <c r="X696" s="19"/>
      <c r="Y696" s="19"/>
      <c r="Z696" s="19"/>
      <c r="AA696" s="19"/>
    </row>
    <row r="697" ht="15.75" customHeight="1">
      <c r="A697" s="19"/>
      <c r="B697" s="42" t="str">
        <f>"CRS25WT3607151"</f>
        <v>CRS25WT3607151</v>
      </c>
      <c r="C697" s="43">
        <v>45917.0</v>
      </c>
      <c r="D697" s="42" t="s">
        <v>230</v>
      </c>
      <c r="E697" s="42" t="s">
        <v>37</v>
      </c>
      <c r="F697" s="42">
        <v>198.0</v>
      </c>
      <c r="G697" s="42">
        <v>4.0</v>
      </c>
      <c r="H697" s="42">
        <v>198.302230834961</v>
      </c>
      <c r="I697" s="42">
        <v>9.71394157409668</v>
      </c>
      <c r="J697" s="42">
        <v>24.519100189209</v>
      </c>
      <c r="K697" s="42">
        <v>10.0736474990845</v>
      </c>
      <c r="L697" s="42">
        <v>19.685245513916</v>
      </c>
      <c r="M697" s="42">
        <v>0.832583069801331</v>
      </c>
      <c r="N697" s="42">
        <v>9.64739608764648</v>
      </c>
      <c r="O697" s="42">
        <v>0.0</v>
      </c>
      <c r="P697" s="42">
        <v>0.0</v>
      </c>
      <c r="Q697" s="42">
        <v>0.0106352306902409</v>
      </c>
      <c r="R697" s="42">
        <v>25.0</v>
      </c>
      <c r="S697" s="42">
        <v>0.302530348300934</v>
      </c>
      <c r="T697" s="42">
        <v>1004.57421875</v>
      </c>
      <c r="U697" s="42">
        <v>757.905029296875</v>
      </c>
      <c r="V697" s="19"/>
      <c r="W697" s="19"/>
      <c r="X697" s="19"/>
      <c r="Y697" s="19"/>
      <c r="Z697" s="19"/>
      <c r="AA697" s="19"/>
    </row>
    <row r="698" ht="15.75" customHeight="1">
      <c r="A698" s="19"/>
      <c r="B698" s="42" t="str">
        <f>"CRS25WT3607152"</f>
        <v>CRS25WT3607152</v>
      </c>
      <c r="C698" s="43">
        <v>45917.0</v>
      </c>
      <c r="D698" s="42" t="s">
        <v>231</v>
      </c>
      <c r="E698" s="42" t="s">
        <v>37</v>
      </c>
      <c r="F698" s="42">
        <v>196.0</v>
      </c>
      <c r="G698" s="42">
        <v>4.0</v>
      </c>
      <c r="H698" s="42">
        <v>196.184020996094</v>
      </c>
      <c r="I698" s="42">
        <v>9.60494709014893</v>
      </c>
      <c r="J698" s="42">
        <v>24.4965343475342</v>
      </c>
      <c r="K698" s="42">
        <v>10.0754308700562</v>
      </c>
      <c r="L698" s="42">
        <v>19.4715251922607</v>
      </c>
      <c r="M698" s="42">
        <v>0.833804070949554</v>
      </c>
      <c r="N698" s="42">
        <v>9.54434585571289</v>
      </c>
      <c r="O698" s="42">
        <v>0.0</v>
      </c>
      <c r="P698" s="42">
        <v>0.0</v>
      </c>
      <c r="Q698" s="42">
        <v>0.0103176152333617</v>
      </c>
      <c r="R698" s="42">
        <v>25.0</v>
      </c>
      <c r="S698" s="42">
        <v>0.323454111814499</v>
      </c>
      <c r="T698" s="42">
        <v>1006.82849121094</v>
      </c>
      <c r="U698" s="42">
        <v>3811.13671875</v>
      </c>
      <c r="V698" s="19"/>
      <c r="W698" s="19"/>
      <c r="X698" s="19"/>
      <c r="Y698" s="19"/>
      <c r="Z698" s="19"/>
      <c r="AA698" s="19"/>
    </row>
    <row r="699" ht="15.75" customHeight="1">
      <c r="A699" s="19"/>
      <c r="B699" s="42" t="str">
        <f>"CRS25WT3607153"</f>
        <v>CRS25WT3607153</v>
      </c>
      <c r="C699" s="43">
        <v>45917.0</v>
      </c>
      <c r="D699" s="42" t="s">
        <v>232</v>
      </c>
      <c r="E699" s="42" t="s">
        <v>37</v>
      </c>
      <c r="F699" s="42">
        <v>197.0</v>
      </c>
      <c r="G699" s="42">
        <v>4.0</v>
      </c>
      <c r="H699" s="42">
        <v>197.786209106445</v>
      </c>
      <c r="I699" s="42">
        <v>9.76377582550049</v>
      </c>
      <c r="J699" s="42">
        <v>24.5149879455566</v>
      </c>
      <c r="K699" s="42">
        <v>10.121771812439</v>
      </c>
      <c r="L699" s="42">
        <v>19.5406703948975</v>
      </c>
      <c r="M699" s="42">
        <v>0.826316714286804</v>
      </c>
      <c r="N699" s="42">
        <v>9.62229156494141</v>
      </c>
      <c r="O699" s="42">
        <v>0.0</v>
      </c>
      <c r="P699" s="42">
        <v>0.0</v>
      </c>
      <c r="Q699" s="42">
        <v>0.0106659224256873</v>
      </c>
      <c r="R699" s="42">
        <v>25.0</v>
      </c>
      <c r="S699" s="42">
        <v>0.319236904382706</v>
      </c>
      <c r="T699" s="42">
        <v>995.620849609375</v>
      </c>
      <c r="U699" s="42">
        <v>1083.49438476562</v>
      </c>
      <c r="V699" s="19"/>
      <c r="W699" s="19"/>
      <c r="X699" s="19"/>
      <c r="Y699" s="19"/>
      <c r="Z699" s="19"/>
      <c r="AA699" s="19"/>
    </row>
    <row r="700" ht="15.75" customHeight="1">
      <c r="A700" s="19"/>
      <c r="B700" s="42" t="str">
        <f>"CRS25WT3607154"</f>
        <v>CRS25WT3607154</v>
      </c>
      <c r="C700" s="43">
        <v>45917.0</v>
      </c>
      <c r="D700" s="42" t="s">
        <v>233</v>
      </c>
      <c r="E700" s="42" t="s">
        <v>37</v>
      </c>
      <c r="F700" s="42">
        <v>197.0</v>
      </c>
      <c r="G700" s="42">
        <v>4.0</v>
      </c>
      <c r="H700" s="42">
        <v>197.738555908203</v>
      </c>
      <c r="I700" s="42">
        <v>9.54498767852783</v>
      </c>
      <c r="J700" s="42">
        <v>24.5900421142578</v>
      </c>
      <c r="K700" s="42">
        <v>10.0664434432983</v>
      </c>
      <c r="L700" s="42">
        <v>19.6433391571045</v>
      </c>
      <c r="M700" s="42">
        <v>0.842474400997162</v>
      </c>
      <c r="N700" s="42">
        <v>9.61997318267822</v>
      </c>
      <c r="O700" s="42">
        <v>0.0</v>
      </c>
      <c r="P700" s="42">
        <v>0.0</v>
      </c>
      <c r="Q700" s="42">
        <v>0.00412675132974982</v>
      </c>
      <c r="R700" s="42">
        <v>25.0</v>
      </c>
      <c r="S700" s="42">
        <v>0.315313011407852</v>
      </c>
      <c r="T700" s="42">
        <v>1068.02465820312</v>
      </c>
      <c r="U700" s="42">
        <v>4638.1953125</v>
      </c>
      <c r="V700" s="19"/>
      <c r="W700" s="19"/>
      <c r="X700" s="19"/>
      <c r="Y700" s="19"/>
      <c r="Z700" s="19"/>
      <c r="AA700" s="19"/>
    </row>
    <row r="701" ht="15.75" customHeight="1">
      <c r="A701" s="19"/>
      <c r="B701" s="42" t="str">
        <f>"CRS25WT3607155"</f>
        <v>CRS25WT3607155</v>
      </c>
      <c r="C701" s="43">
        <v>45917.0</v>
      </c>
      <c r="D701" s="42" t="s">
        <v>234</v>
      </c>
      <c r="E701" s="42" t="s">
        <v>37</v>
      </c>
      <c r="F701" s="42">
        <v>197.0</v>
      </c>
      <c r="G701" s="42">
        <v>4.0</v>
      </c>
      <c r="H701" s="42">
        <v>197.610626220703</v>
      </c>
      <c r="I701" s="42">
        <v>9.65468215942383</v>
      </c>
      <c r="J701" s="42">
        <v>24.5555305480957</v>
      </c>
      <c r="K701" s="42">
        <v>10.1084508895874</v>
      </c>
      <c r="L701" s="42">
        <v>19.54905128479</v>
      </c>
      <c r="M701" s="42">
        <v>0.833533346652985</v>
      </c>
      <c r="N701" s="42">
        <v>9.61374950408936</v>
      </c>
      <c r="O701" s="42">
        <v>0.0</v>
      </c>
      <c r="P701" s="42">
        <v>0.0</v>
      </c>
      <c r="Q701" s="42">
        <v>0.0176190380007029</v>
      </c>
      <c r="R701" s="42">
        <v>25.0</v>
      </c>
      <c r="S701" s="42">
        <v>0.312123894691467</v>
      </c>
      <c r="T701" s="42">
        <v>1013.41064453125</v>
      </c>
      <c r="U701" s="42">
        <v>1773.33874511719</v>
      </c>
      <c r="V701" s="19"/>
      <c r="W701" s="19"/>
      <c r="X701" s="19"/>
      <c r="Y701" s="19"/>
      <c r="Z701" s="19"/>
      <c r="AA701" s="19"/>
    </row>
    <row r="702" ht="15.75" customHeight="1">
      <c r="A702" s="19"/>
      <c r="B702" s="42" t="str">
        <f>"CRS25WT3607156"</f>
        <v>CRS25WT3607156</v>
      </c>
      <c r="C702" s="43">
        <v>45917.0</v>
      </c>
      <c r="D702" s="42" t="s">
        <v>235</v>
      </c>
      <c r="E702" s="42" t="s">
        <v>37</v>
      </c>
      <c r="F702" s="42">
        <v>195.0</v>
      </c>
      <c r="G702" s="42">
        <v>4.0</v>
      </c>
      <c r="H702" s="42">
        <v>195.636413574219</v>
      </c>
      <c r="I702" s="42">
        <v>9.52865219116211</v>
      </c>
      <c r="J702" s="42">
        <v>24.5662899017334</v>
      </c>
      <c r="K702" s="42">
        <v>10.0332727432251</v>
      </c>
      <c r="L702" s="42">
        <v>19.4987640380859</v>
      </c>
      <c r="M702" s="42">
        <v>0.835754334926605</v>
      </c>
      <c r="N702" s="42">
        <v>9.51770401000977</v>
      </c>
      <c r="O702" s="42">
        <v>0.0</v>
      </c>
      <c r="P702" s="42">
        <v>0.0</v>
      </c>
      <c r="Q702" s="42">
        <v>0.00602803053334355</v>
      </c>
      <c r="R702" s="42">
        <v>25.0</v>
      </c>
      <c r="S702" s="42">
        <v>0.329812079668045</v>
      </c>
      <c r="T702" s="42">
        <v>1050.36376953125</v>
      </c>
      <c r="U702" s="42">
        <v>9999.0</v>
      </c>
      <c r="V702" s="19"/>
      <c r="W702" s="19"/>
      <c r="X702" s="19"/>
      <c r="Y702" s="19"/>
      <c r="Z702" s="19"/>
      <c r="AA702" s="19"/>
    </row>
    <row r="703" ht="15.75" customHeight="1">
      <c r="A703" s="19"/>
      <c r="B703" s="42" t="str">
        <f>"CRS25WT3607157"</f>
        <v>CRS25WT3607157</v>
      </c>
      <c r="C703" s="43">
        <v>45917.0</v>
      </c>
      <c r="D703" s="42" t="s">
        <v>236</v>
      </c>
      <c r="E703" s="42" t="s">
        <v>37</v>
      </c>
      <c r="F703" s="42">
        <v>198.0</v>
      </c>
      <c r="G703" s="42">
        <v>4.0</v>
      </c>
      <c r="H703" s="42">
        <v>198.198211669922</v>
      </c>
      <c r="I703" s="42">
        <v>9.74796867370605</v>
      </c>
      <c r="J703" s="42">
        <v>24.5163745880127</v>
      </c>
      <c r="K703" s="42">
        <v>10.1570148468018</v>
      </c>
      <c r="L703" s="42">
        <v>19.5134315490723</v>
      </c>
      <c r="M703" s="42">
        <v>0.829333782196045</v>
      </c>
      <c r="N703" s="42">
        <v>9.64233589172363</v>
      </c>
      <c r="O703" s="42">
        <v>0.0</v>
      </c>
      <c r="P703" s="42">
        <v>0.0</v>
      </c>
      <c r="Q703" s="42">
        <v>0.0165079217404127</v>
      </c>
      <c r="R703" s="42">
        <v>25.0</v>
      </c>
      <c r="S703" s="42">
        <v>0.31790041923523</v>
      </c>
      <c r="T703" s="42">
        <v>1030.80139160156</v>
      </c>
      <c r="U703" s="42">
        <v>2265.87622070313</v>
      </c>
      <c r="V703" s="19"/>
      <c r="W703" s="19"/>
      <c r="X703" s="19"/>
      <c r="Y703" s="19"/>
      <c r="Z703" s="19"/>
      <c r="AA703" s="19"/>
    </row>
    <row r="704" ht="15.75" customHeight="1">
      <c r="A704" s="19"/>
      <c r="B704" s="42" t="str">
        <f>"CRS25WT3607158"</f>
        <v>CRS25WT3607158</v>
      </c>
      <c r="C704" s="43">
        <v>45917.0</v>
      </c>
      <c r="D704" s="42" t="s">
        <v>237</v>
      </c>
      <c r="E704" s="42" t="s">
        <v>37</v>
      </c>
      <c r="F704" s="42">
        <v>197.0</v>
      </c>
      <c r="G704" s="42">
        <v>4.0</v>
      </c>
      <c r="H704" s="42">
        <v>197.736053466797</v>
      </c>
      <c r="I704" s="42">
        <v>9.67521572113037</v>
      </c>
      <c r="J704" s="42">
        <v>24.5047454833984</v>
      </c>
      <c r="K704" s="42">
        <v>10.0975503921509</v>
      </c>
      <c r="L704" s="42">
        <v>19.5825748443604</v>
      </c>
      <c r="M704" s="42">
        <v>0.834017217159271</v>
      </c>
      <c r="N704" s="42">
        <v>9.61985206604004</v>
      </c>
      <c r="O704" s="42">
        <v>0.0</v>
      </c>
      <c r="P704" s="42">
        <v>0.0</v>
      </c>
      <c r="Q704" s="42">
        <v>0.0109523795545101</v>
      </c>
      <c r="R704" s="42">
        <v>25.0</v>
      </c>
      <c r="S704" s="42">
        <v>0.311287432909012</v>
      </c>
      <c r="T704" s="42">
        <v>1004.23608398438</v>
      </c>
      <c r="U704" s="42">
        <v>2143.32055664062</v>
      </c>
      <c r="V704" s="19"/>
      <c r="W704" s="19"/>
      <c r="X704" s="19"/>
      <c r="Y704" s="19"/>
      <c r="Z704" s="19"/>
      <c r="AA704" s="19"/>
    </row>
    <row r="705" ht="15.75" customHeight="1">
      <c r="A705" s="19"/>
      <c r="B705" s="42" t="str">
        <f>"CRS25WT3607159"</f>
        <v>CRS25WT3607159</v>
      </c>
      <c r="C705" s="43">
        <v>45917.0</v>
      </c>
      <c r="D705" s="42" t="s">
        <v>238</v>
      </c>
      <c r="E705" s="42" t="s">
        <v>37</v>
      </c>
      <c r="F705" s="42">
        <v>197.0</v>
      </c>
      <c r="G705" s="42">
        <v>4.0</v>
      </c>
      <c r="H705" s="42">
        <v>197.088027954102</v>
      </c>
      <c r="I705" s="42">
        <v>9.73359680175781</v>
      </c>
      <c r="J705" s="42">
        <v>24.5333862304687</v>
      </c>
      <c r="K705" s="42">
        <v>10.1088047027588</v>
      </c>
      <c r="L705" s="42">
        <v>19.4966697692871</v>
      </c>
      <c r="M705" s="42">
        <v>0.8253333568573</v>
      </c>
      <c r="N705" s="42">
        <v>9.58832550048828</v>
      </c>
      <c r="O705" s="42">
        <v>0.0</v>
      </c>
      <c r="P705" s="42">
        <v>0.0</v>
      </c>
      <c r="Q705" s="42">
        <v>0.0109474249184132</v>
      </c>
      <c r="R705" s="42">
        <v>25.0</v>
      </c>
      <c r="S705" s="42">
        <v>0.31813246011734</v>
      </c>
      <c r="T705" s="42">
        <v>1033.69213867188</v>
      </c>
      <c r="U705" s="42">
        <v>1620.19738769531</v>
      </c>
      <c r="V705" s="19"/>
      <c r="W705" s="19"/>
      <c r="X705" s="19"/>
      <c r="Y705" s="19"/>
      <c r="Z705" s="19"/>
      <c r="AA705" s="19"/>
    </row>
    <row r="706" ht="15.75" customHeight="1">
      <c r="A706" s="19"/>
      <c r="B706" s="42" t="str">
        <f>"CRS25WT3607160"</f>
        <v>CRS25WT3607160</v>
      </c>
      <c r="C706" s="43">
        <v>45917.0</v>
      </c>
      <c r="D706" s="42" t="s">
        <v>239</v>
      </c>
      <c r="E706" s="42" t="s">
        <v>37</v>
      </c>
      <c r="F706" s="42">
        <v>195.0</v>
      </c>
      <c r="G706" s="42">
        <v>4.0</v>
      </c>
      <c r="H706" s="42">
        <v>195.790588378906</v>
      </c>
      <c r="I706" s="42">
        <v>9.66519641876221</v>
      </c>
      <c r="J706" s="42">
        <v>24.4652767181396</v>
      </c>
      <c r="K706" s="42">
        <v>10.1690292358398</v>
      </c>
      <c r="L706" s="42">
        <v>19.2536163330078</v>
      </c>
      <c r="M706" s="42">
        <v>0.828001260757446</v>
      </c>
      <c r="N706" s="42">
        <v>9.5252046585083</v>
      </c>
      <c r="O706" s="42">
        <v>0.0</v>
      </c>
      <c r="P706" s="42">
        <v>0.0</v>
      </c>
      <c r="Q706" s="42">
        <v>0.0133316311985254</v>
      </c>
      <c r="R706" s="42">
        <v>25.0</v>
      </c>
      <c r="S706" s="42">
        <v>0.340770334005356</v>
      </c>
      <c r="T706" s="42">
        <v>1067.92956542969</v>
      </c>
      <c r="U706" s="42">
        <v>2563.19677734375</v>
      </c>
      <c r="V706" s="19"/>
      <c r="W706" s="19"/>
      <c r="X706" s="19"/>
      <c r="Y706" s="19"/>
      <c r="Z706" s="19"/>
      <c r="AA706" s="19"/>
    </row>
    <row r="707" ht="15.75" customHeight="1">
      <c r="A707" s="19"/>
      <c r="B707" s="42" t="str">
        <f>"CRS25WT3607161"</f>
        <v>CRS25WT3607161</v>
      </c>
      <c r="C707" s="43">
        <v>45917.0</v>
      </c>
      <c r="D707" s="42" t="s">
        <v>240</v>
      </c>
      <c r="E707" s="42" t="s">
        <v>37</v>
      </c>
      <c r="F707" s="42">
        <v>192.0</v>
      </c>
      <c r="G707" s="42">
        <v>4.0</v>
      </c>
      <c r="H707" s="42">
        <v>192.410736083984</v>
      </c>
      <c r="I707" s="42">
        <v>10.2325849533081</v>
      </c>
      <c r="J707" s="42">
        <v>24.7616901397705</v>
      </c>
      <c r="K707" s="42">
        <v>10.2256679534912</v>
      </c>
      <c r="L707" s="42">
        <v>18.8164482116699</v>
      </c>
      <c r="M707" s="42">
        <v>0.759387850761414</v>
      </c>
      <c r="N707" s="42">
        <v>9.36077499389648</v>
      </c>
      <c r="O707" s="42">
        <v>0.0</v>
      </c>
      <c r="P707" s="42">
        <v>0.0</v>
      </c>
      <c r="Q707" s="42">
        <v>0.0264484137296677</v>
      </c>
      <c r="R707" s="42">
        <v>25.0</v>
      </c>
      <c r="S707" s="42">
        <v>0.304220914840698</v>
      </c>
      <c r="T707" s="42">
        <v>1183.109375</v>
      </c>
      <c r="U707" s="42">
        <v>136.710540771484</v>
      </c>
      <c r="V707" s="19"/>
      <c r="W707" s="19"/>
      <c r="X707" s="19"/>
      <c r="Y707" s="19"/>
      <c r="Z707" s="19"/>
      <c r="AA707" s="19"/>
    </row>
    <row r="708" ht="15.75" customHeight="1">
      <c r="A708" s="19"/>
      <c r="B708" s="42" t="str">
        <f>"CRS25WT3607162"</f>
        <v>CRS25WT3607162</v>
      </c>
      <c r="C708" s="43">
        <v>45917.0</v>
      </c>
      <c r="D708" s="42" t="s">
        <v>241</v>
      </c>
      <c r="E708" s="42" t="s">
        <v>37</v>
      </c>
      <c r="F708" s="42">
        <v>200.0</v>
      </c>
      <c r="G708" s="42">
        <v>4.0</v>
      </c>
      <c r="H708" s="42">
        <v>200.479614257813</v>
      </c>
      <c r="I708" s="42">
        <v>9.717698097229</v>
      </c>
      <c r="J708" s="42">
        <v>24.6292934417725</v>
      </c>
      <c r="K708" s="42">
        <v>10.1658630371094</v>
      </c>
      <c r="L708" s="42">
        <v>19.7208652496338</v>
      </c>
      <c r="M708" s="42">
        <v>0.837635099887848</v>
      </c>
      <c r="N708" s="42">
        <v>9.75332546234131</v>
      </c>
      <c r="O708" s="42">
        <v>0.0</v>
      </c>
      <c r="P708" s="42">
        <v>0.0</v>
      </c>
      <c r="Q708" s="42">
        <v>0.0103273801505566</v>
      </c>
      <c r="R708" s="42">
        <v>25.0</v>
      </c>
      <c r="S708" s="42">
        <v>0.305813312530518</v>
      </c>
      <c r="T708" s="42">
        <v>1014.39581298828</v>
      </c>
      <c r="U708" s="42">
        <v>1578.85815429687</v>
      </c>
      <c r="V708" s="19"/>
      <c r="W708" s="19"/>
      <c r="X708" s="19"/>
      <c r="Y708" s="19"/>
      <c r="Z708" s="19"/>
      <c r="AA708" s="19"/>
    </row>
    <row r="709" ht="15.75" customHeight="1">
      <c r="A709" s="19"/>
      <c r="B709" s="42" t="str">
        <f>"CRS25WT3607163"</f>
        <v>CRS25WT3607163</v>
      </c>
      <c r="C709" s="43">
        <v>45917.0</v>
      </c>
      <c r="D709" s="42" t="s">
        <v>242</v>
      </c>
      <c r="E709" s="42" t="s">
        <v>37</v>
      </c>
      <c r="F709" s="42">
        <v>200.0</v>
      </c>
      <c r="G709" s="42">
        <v>4.0</v>
      </c>
      <c r="H709" s="42">
        <v>200.896118164062</v>
      </c>
      <c r="I709" s="42">
        <v>9.6905632019043</v>
      </c>
      <c r="J709" s="42">
        <v>24.6126861572266</v>
      </c>
      <c r="K709" s="42">
        <v>10.1599960327148</v>
      </c>
      <c r="L709" s="42">
        <v>19.7732467651367</v>
      </c>
      <c r="M709" s="42">
        <v>0.842293620109558</v>
      </c>
      <c r="N709" s="42">
        <v>9.77358913421631</v>
      </c>
      <c r="O709" s="42">
        <v>0.0</v>
      </c>
      <c r="P709" s="42">
        <v>0.0</v>
      </c>
      <c r="Q709" s="42">
        <v>0.0137897012755275</v>
      </c>
      <c r="R709" s="42">
        <v>25.0</v>
      </c>
      <c r="S709" s="42">
        <v>0.307510197162628</v>
      </c>
      <c r="T709" s="42">
        <v>1002.34509277344</v>
      </c>
      <c r="U709" s="42">
        <v>928.372192382813</v>
      </c>
      <c r="V709" s="19"/>
      <c r="W709" s="19"/>
      <c r="X709" s="19"/>
      <c r="Y709" s="19"/>
      <c r="Z709" s="19"/>
      <c r="AA709" s="19"/>
    </row>
    <row r="710" ht="15.75" customHeight="1">
      <c r="A710" s="19"/>
      <c r="B710" s="42" t="str">
        <f>"CRS25WT3607164"</f>
        <v>CRS25WT3607164</v>
      </c>
      <c r="C710" s="43">
        <v>45917.0</v>
      </c>
      <c r="D710" s="42" t="s">
        <v>243</v>
      </c>
      <c r="E710" s="42" t="s">
        <v>37</v>
      </c>
      <c r="F710" s="42">
        <v>199.0</v>
      </c>
      <c r="G710" s="42">
        <v>4.0</v>
      </c>
      <c r="H710" s="42">
        <v>199.485122680664</v>
      </c>
      <c r="I710" s="42">
        <v>9.61812019348145</v>
      </c>
      <c r="J710" s="42">
        <v>24.6224842071533</v>
      </c>
      <c r="K710" s="42">
        <v>10.1748924255371</v>
      </c>
      <c r="L710" s="42">
        <v>19.6056232452393</v>
      </c>
      <c r="M710" s="42">
        <v>0.842341959476471</v>
      </c>
      <c r="N710" s="42">
        <v>9.70494365692139</v>
      </c>
      <c r="O710" s="42">
        <v>0.0</v>
      </c>
      <c r="P710" s="42">
        <v>0.0</v>
      </c>
      <c r="Q710" s="42">
        <v>0.0106352306902409</v>
      </c>
      <c r="R710" s="42">
        <v>25.0</v>
      </c>
      <c r="S710" s="42">
        <v>0.325399905443192</v>
      </c>
      <c r="T710" s="42">
        <v>1127.44079589844</v>
      </c>
      <c r="U710" s="42">
        <v>9999.0</v>
      </c>
      <c r="V710" s="19"/>
      <c r="W710" s="19"/>
      <c r="X710" s="19"/>
      <c r="Y710" s="19"/>
      <c r="Z710" s="19"/>
      <c r="AA710" s="19"/>
    </row>
    <row r="711" ht="15.75" customHeight="1">
      <c r="A711" s="19"/>
      <c r="B711" s="42" t="str">
        <f>"CRS25WT3607165"</f>
        <v>CRS25WT3607165</v>
      </c>
      <c r="C711" s="43">
        <v>45917.0</v>
      </c>
      <c r="D711" s="42" t="s">
        <v>244</v>
      </c>
      <c r="E711" s="42" t="s">
        <v>37</v>
      </c>
      <c r="F711" s="42">
        <v>197.0</v>
      </c>
      <c r="G711" s="42">
        <v>4.0</v>
      </c>
      <c r="H711" s="42">
        <v>197.312103271484</v>
      </c>
      <c r="I711" s="42">
        <v>9.67319011688232</v>
      </c>
      <c r="J711" s="42">
        <v>24.4928131103516</v>
      </c>
      <c r="K711" s="42">
        <v>10.0415191650391</v>
      </c>
      <c r="L711" s="42">
        <v>19.6496238708496</v>
      </c>
      <c r="M711" s="42">
        <v>0.83280885219574</v>
      </c>
      <c r="N711" s="42">
        <v>9.59922695159912</v>
      </c>
      <c r="O711" s="42">
        <v>0.0</v>
      </c>
      <c r="P711" s="42">
        <v>0.0</v>
      </c>
      <c r="Q711" s="42">
        <v>0.0134965227916837</v>
      </c>
      <c r="R711" s="42">
        <v>25.0</v>
      </c>
      <c r="S711" s="42">
        <v>0.309691458940506</v>
      </c>
      <c r="T711" s="42">
        <v>1013.2236328125</v>
      </c>
      <c r="U711" s="42">
        <v>962.15478515625</v>
      </c>
      <c r="V711" s="19"/>
      <c r="W711" s="19"/>
      <c r="X711" s="19"/>
      <c r="Y711" s="19"/>
      <c r="Z711" s="19"/>
      <c r="AA711" s="19"/>
    </row>
    <row r="712" ht="15.75" customHeight="1">
      <c r="A712" s="19"/>
      <c r="B712" s="42" t="str">
        <f>"CRS25WT3607166"</f>
        <v>CRS25WT3607166</v>
      </c>
      <c r="C712" s="43">
        <v>45917.0</v>
      </c>
      <c r="D712" s="42" t="s">
        <v>245</v>
      </c>
      <c r="E712" s="42" t="s">
        <v>37</v>
      </c>
      <c r="F712" s="42">
        <v>199.0</v>
      </c>
      <c r="G712" s="42">
        <v>4.0</v>
      </c>
      <c r="H712" s="42">
        <v>199.301177978516</v>
      </c>
      <c r="I712" s="42">
        <v>9.59730243682861</v>
      </c>
      <c r="J712" s="42">
        <v>24.4465255737305</v>
      </c>
      <c r="K712" s="42">
        <v>10.1265497207642</v>
      </c>
      <c r="L712" s="42">
        <v>19.6810550689697</v>
      </c>
      <c r="M712" s="42">
        <v>0.849461197853088</v>
      </c>
      <c r="N712" s="42">
        <v>9.69599533081055</v>
      </c>
      <c r="O712" s="42">
        <v>0.0</v>
      </c>
      <c r="P712" s="42">
        <v>0.0</v>
      </c>
      <c r="Q712" s="42">
        <v>0.0112537201493978</v>
      </c>
      <c r="R712" s="42">
        <v>25.0</v>
      </c>
      <c r="S712" s="42">
        <v>0.290060997009277</v>
      </c>
      <c r="T712" s="42">
        <v>963.068481445313</v>
      </c>
      <c r="U712" s="42">
        <v>1713.09936523438</v>
      </c>
      <c r="V712" s="19"/>
      <c r="W712" s="19"/>
      <c r="X712" s="19"/>
      <c r="Y712" s="19"/>
      <c r="Z712" s="19"/>
      <c r="AA712" s="19"/>
    </row>
    <row r="713" ht="15.75" customHeight="1">
      <c r="A713" s="19"/>
      <c r="B713" s="42" t="str">
        <f>"CRS25WT3607167"</f>
        <v>CRS25WT3607167</v>
      </c>
      <c r="C713" s="43">
        <v>45917.0</v>
      </c>
      <c r="D713" s="42" t="s">
        <v>246</v>
      </c>
      <c r="E713" s="42" t="s">
        <v>37</v>
      </c>
      <c r="F713" s="42">
        <v>196.0</v>
      </c>
      <c r="G713" s="42">
        <v>4.0</v>
      </c>
      <c r="H713" s="42">
        <v>196.393203735352</v>
      </c>
      <c r="I713" s="42">
        <v>9.62944984436035</v>
      </c>
      <c r="J713" s="42">
        <v>24.5220527648926</v>
      </c>
      <c r="K713" s="42">
        <v>10.0418710708618</v>
      </c>
      <c r="L713" s="42">
        <v>19.5574321746826</v>
      </c>
      <c r="M713" s="42">
        <v>0.831702768802643</v>
      </c>
      <c r="N713" s="42">
        <v>9.55452251434326</v>
      </c>
      <c r="O713" s="42">
        <v>0.0</v>
      </c>
      <c r="P713" s="42">
        <v>0.0</v>
      </c>
      <c r="Q713" s="42">
        <v>0.0103273810818791</v>
      </c>
      <c r="R713" s="42">
        <v>25.0</v>
      </c>
      <c r="S713" s="42">
        <v>0.311831951141357</v>
      </c>
      <c r="T713" s="42">
        <v>998.493591308594</v>
      </c>
      <c r="U713" s="42">
        <v>1184.41857910156</v>
      </c>
      <c r="V713" s="19"/>
      <c r="W713" s="19"/>
      <c r="X713" s="19"/>
      <c r="Y713" s="19"/>
      <c r="Z713" s="19"/>
      <c r="AA713" s="19"/>
    </row>
    <row r="714" ht="15.75" customHeight="1">
      <c r="A714" s="19"/>
      <c r="B714" s="42" t="str">
        <f>"CRS25WT3607168"</f>
        <v>CRS25WT3607168</v>
      </c>
      <c r="C714" s="43">
        <v>45917.0</v>
      </c>
      <c r="D714" s="42" t="s">
        <v>247</v>
      </c>
      <c r="E714" s="42" t="s">
        <v>37</v>
      </c>
      <c r="F714" s="42">
        <v>196.0</v>
      </c>
      <c r="G714" s="42">
        <v>4.0</v>
      </c>
      <c r="H714" s="42">
        <v>196.406707763672</v>
      </c>
      <c r="I714" s="42">
        <v>9.59235763549805</v>
      </c>
      <c r="J714" s="42">
        <v>24.5749683380127</v>
      </c>
      <c r="K714" s="42">
        <v>10.041485786438</v>
      </c>
      <c r="L714" s="42">
        <v>19.5595283508301</v>
      </c>
      <c r="M714" s="42">
        <v>0.833178341388702</v>
      </c>
      <c r="N714" s="42">
        <v>9.55517959594727</v>
      </c>
      <c r="O714" s="42">
        <v>0.0</v>
      </c>
      <c r="P714" s="42">
        <v>0.0</v>
      </c>
      <c r="Q714" s="42">
        <v>0.0106349252164364</v>
      </c>
      <c r="R714" s="42">
        <v>25.0</v>
      </c>
      <c r="S714" s="42">
        <v>0.316717654466629</v>
      </c>
      <c r="T714" s="42">
        <v>1015.60174560547</v>
      </c>
      <c r="U714" s="42">
        <v>1284.46826171875</v>
      </c>
      <c r="V714" s="19"/>
      <c r="W714" s="19"/>
      <c r="X714" s="19"/>
      <c r="Y714" s="19"/>
      <c r="Z714" s="19"/>
      <c r="AA714" s="19"/>
    </row>
    <row r="715" ht="15.75" customHeight="1">
      <c r="A715" s="19"/>
      <c r="B715" s="42" t="str">
        <f>"CRS25WT3607169"</f>
        <v>CRS25WT3607169</v>
      </c>
      <c r="C715" s="43">
        <v>45917.0</v>
      </c>
      <c r="D715" s="42" t="s">
        <v>248</v>
      </c>
      <c r="E715" s="42" t="s">
        <v>37</v>
      </c>
      <c r="F715" s="42">
        <v>195.0</v>
      </c>
      <c r="G715" s="42">
        <v>4.0</v>
      </c>
      <c r="H715" s="42">
        <v>195.131072998047</v>
      </c>
      <c r="I715" s="42">
        <v>9.65925884246826</v>
      </c>
      <c r="J715" s="42">
        <v>24.6722221374512</v>
      </c>
      <c r="K715" s="42">
        <v>10.0408039093018</v>
      </c>
      <c r="L715" s="42">
        <v>19.4338092803955</v>
      </c>
      <c r="M715" s="42">
        <v>0.818793475627899</v>
      </c>
      <c r="N715" s="42">
        <v>9.49311923980713</v>
      </c>
      <c r="O715" s="42">
        <v>0.0</v>
      </c>
      <c r="P715" s="42">
        <v>0.0</v>
      </c>
      <c r="Q715" s="42">
        <v>0.0103273810818791</v>
      </c>
      <c r="R715" s="42">
        <v>25.0</v>
      </c>
      <c r="S715" s="42">
        <v>0.33760404586792</v>
      </c>
      <c r="T715" s="42">
        <v>1115.8955078125</v>
      </c>
      <c r="U715" s="42">
        <v>1306.68505859375</v>
      </c>
      <c r="V715" s="19"/>
      <c r="W715" s="19"/>
      <c r="X715" s="19"/>
      <c r="Y715" s="19"/>
      <c r="Z715" s="19"/>
      <c r="AA715" s="19"/>
    </row>
    <row r="716" ht="15.75" customHeight="1">
      <c r="A716" s="19"/>
      <c r="B716" s="42" t="str">
        <f>"CRS25WT3607170"</f>
        <v>CRS25WT3607170</v>
      </c>
      <c r="C716" s="43">
        <v>45917.0</v>
      </c>
      <c r="D716" s="42" t="s">
        <v>249</v>
      </c>
      <c r="E716" s="42" t="s">
        <v>37</v>
      </c>
      <c r="F716" s="42">
        <v>199.0</v>
      </c>
      <c r="G716" s="42">
        <v>4.0</v>
      </c>
      <c r="H716" s="42">
        <v>199.544708251953</v>
      </c>
      <c r="I716" s="42">
        <v>9.6054630279541</v>
      </c>
      <c r="J716" s="42">
        <v>24.5451354980469</v>
      </c>
      <c r="K716" s="42">
        <v>10.1594734191895</v>
      </c>
      <c r="L716" s="42">
        <v>19.6412448883057</v>
      </c>
      <c r="M716" s="42">
        <v>0.84636265039444</v>
      </c>
      <c r="N716" s="42">
        <v>9.70784282684326</v>
      </c>
      <c r="O716" s="42">
        <v>0.0</v>
      </c>
      <c r="P716" s="42">
        <v>0.0</v>
      </c>
      <c r="Q716" s="42">
        <v>0.0109530398622155</v>
      </c>
      <c r="R716" s="42">
        <v>25.0</v>
      </c>
      <c r="S716" s="42">
        <v>0.311316311359406</v>
      </c>
      <c r="T716" s="42">
        <v>951.093872070312</v>
      </c>
      <c r="U716" s="42">
        <v>9999.0</v>
      </c>
      <c r="V716" s="19"/>
      <c r="W716" s="19"/>
      <c r="X716" s="19"/>
      <c r="Y716" s="19"/>
      <c r="Z716" s="19"/>
      <c r="AA716" s="19"/>
    </row>
    <row r="717" ht="15.75" customHeight="1">
      <c r="A717" s="19"/>
      <c r="B717" s="42" t="str">
        <f>"CRS25WT3607172"</f>
        <v>CRS25WT3607172</v>
      </c>
      <c r="C717" s="43">
        <v>45917.0</v>
      </c>
      <c r="D717" s="42" t="s">
        <v>250</v>
      </c>
      <c r="E717" s="42" t="s">
        <v>37</v>
      </c>
      <c r="F717" s="42">
        <v>203.0</v>
      </c>
      <c r="G717" s="42">
        <v>4.0</v>
      </c>
      <c r="H717" s="42">
        <v>203.623947143555</v>
      </c>
      <c r="I717" s="42">
        <v>9.70051765441895</v>
      </c>
      <c r="J717" s="42">
        <v>24.701358795166</v>
      </c>
      <c r="K717" s="42">
        <v>10.3481521606445</v>
      </c>
      <c r="L717" s="42">
        <v>19.6773242950439</v>
      </c>
      <c r="M717" s="42">
        <v>0.849792897701263</v>
      </c>
      <c r="N717" s="42">
        <v>9.90629768371582</v>
      </c>
      <c r="O717" s="42">
        <v>0.0</v>
      </c>
      <c r="P717" s="42">
        <v>0.0</v>
      </c>
      <c r="Q717" s="42">
        <v>0.0106349205598235</v>
      </c>
      <c r="R717" s="42">
        <v>25.0</v>
      </c>
      <c r="S717" s="42">
        <v>0.316653579473495</v>
      </c>
      <c r="T717" s="42">
        <v>982.971618652344</v>
      </c>
      <c r="U717" s="42">
        <v>802.499145507812</v>
      </c>
      <c r="V717" s="19"/>
      <c r="W717" s="19"/>
      <c r="X717" s="19"/>
      <c r="Y717" s="19"/>
      <c r="Z717" s="19"/>
      <c r="AA717" s="19"/>
    </row>
    <row r="718" ht="15.75" customHeight="1">
      <c r="A718" s="19"/>
      <c r="B718" s="42" t="str">
        <f>"CRS25WT3607173"</f>
        <v>CRS25WT3607173</v>
      </c>
      <c r="C718" s="43">
        <v>45917.0</v>
      </c>
      <c r="D718" s="42" t="s">
        <v>251</v>
      </c>
      <c r="E718" s="42" t="s">
        <v>37</v>
      </c>
      <c r="F718" s="42">
        <v>199.0</v>
      </c>
      <c r="G718" s="42">
        <v>4.0</v>
      </c>
      <c r="H718" s="42">
        <v>199.712646484375</v>
      </c>
      <c r="I718" s="42">
        <v>9.71587944030762</v>
      </c>
      <c r="J718" s="42">
        <v>24.6276416778564</v>
      </c>
      <c r="K718" s="42">
        <v>10.2753829956055</v>
      </c>
      <c r="L718" s="42">
        <v>19.4360294342041</v>
      </c>
      <c r="M718" s="42">
        <v>0.834642767906189</v>
      </c>
      <c r="N718" s="42">
        <v>9.71601295471191</v>
      </c>
      <c r="O718" s="42">
        <v>0.0</v>
      </c>
      <c r="P718" s="42">
        <v>0.0</v>
      </c>
      <c r="Q718" s="42">
        <v>0.0106349252164364</v>
      </c>
      <c r="R718" s="42">
        <v>25.0</v>
      </c>
      <c r="S718" s="42">
        <v>0.337771594524384</v>
      </c>
      <c r="T718" s="42">
        <v>994.15966796875</v>
      </c>
      <c r="U718" s="42">
        <v>732.924377441406</v>
      </c>
      <c r="V718" s="19"/>
      <c r="W718" s="19"/>
      <c r="X718" s="19"/>
      <c r="Y718" s="19"/>
      <c r="Z718" s="19"/>
      <c r="AA718" s="19"/>
    </row>
    <row r="719" ht="15.75" customHeight="1">
      <c r="A719" s="19"/>
      <c r="B719" s="42" t="str">
        <f>"CRS25WT3607174"</f>
        <v>CRS25WT3607174</v>
      </c>
      <c r="C719" s="43">
        <v>45917.0</v>
      </c>
      <c r="D719" s="42" t="s">
        <v>252</v>
      </c>
      <c r="E719" s="42" t="s">
        <v>37</v>
      </c>
      <c r="F719" s="42">
        <v>202.0</v>
      </c>
      <c r="G719" s="42">
        <v>4.0</v>
      </c>
      <c r="H719" s="42">
        <v>202.880950927734</v>
      </c>
      <c r="I719" s="42">
        <v>9.6444091796875</v>
      </c>
      <c r="J719" s="42">
        <v>24.6684684753418</v>
      </c>
      <c r="K719" s="42">
        <v>10.3014497756958</v>
      </c>
      <c r="L719" s="42">
        <v>19.6944065093994</v>
      </c>
      <c r="M719" s="42">
        <v>0.852753400802612</v>
      </c>
      <c r="N719" s="42">
        <v>9.87015056610107</v>
      </c>
      <c r="O719" s="42">
        <v>0.0</v>
      </c>
      <c r="P719" s="42">
        <v>0.0</v>
      </c>
      <c r="Q719" s="42">
        <v>0.0104761514812708</v>
      </c>
      <c r="R719" s="42">
        <v>25.0</v>
      </c>
      <c r="S719" s="42">
        <v>0.315152943134308</v>
      </c>
      <c r="T719" s="42">
        <v>982.152221679688</v>
      </c>
      <c r="U719" s="42">
        <v>719.83935546875</v>
      </c>
      <c r="V719" s="19"/>
      <c r="W719" s="19"/>
      <c r="X719" s="19"/>
      <c r="Y719" s="19"/>
      <c r="Z719" s="19"/>
      <c r="AA719" s="19"/>
    </row>
    <row r="720" ht="15.75" customHeight="1">
      <c r="A720" s="19"/>
      <c r="B720" s="42" t="str">
        <f>"CRS25WT3607176"</f>
        <v>CRS25WT3607176</v>
      </c>
      <c r="C720" s="43">
        <v>45917.0</v>
      </c>
      <c r="D720" s="42" t="s">
        <v>253</v>
      </c>
      <c r="E720" s="42" t="s">
        <v>37</v>
      </c>
      <c r="F720" s="42">
        <v>204.0</v>
      </c>
      <c r="G720" s="42">
        <v>4.0</v>
      </c>
      <c r="H720" s="42">
        <v>204.838775634766</v>
      </c>
      <c r="I720" s="42">
        <v>9.65899467468262</v>
      </c>
      <c r="J720" s="42">
        <v>24.6709365844727</v>
      </c>
      <c r="K720" s="42">
        <v>10.372745513916</v>
      </c>
      <c r="L720" s="42">
        <v>19.7477893829346</v>
      </c>
      <c r="M720" s="42">
        <v>0.859596431255341</v>
      </c>
      <c r="N720" s="42">
        <v>9.96539878845215</v>
      </c>
      <c r="O720" s="42">
        <v>0.0</v>
      </c>
      <c r="P720" s="42">
        <v>0.0</v>
      </c>
      <c r="Q720" s="42">
        <v>0.0125397015362978</v>
      </c>
      <c r="R720" s="42">
        <v>25.0</v>
      </c>
      <c r="S720" s="42">
        <v>0.310351610183716</v>
      </c>
      <c r="T720" s="42">
        <v>983.079284667969</v>
      </c>
      <c r="U720" s="42">
        <v>1456.95080566406</v>
      </c>
      <c r="V720" s="19"/>
      <c r="W720" s="19"/>
      <c r="X720" s="19"/>
      <c r="Y720" s="19"/>
      <c r="Z720" s="19"/>
      <c r="AA720" s="19"/>
    </row>
    <row r="721" ht="15.75" customHeight="1">
      <c r="A721" s="19"/>
      <c r="B721" s="42" t="str">
        <f>"CRS25WT3607177"</f>
        <v>CRS25WT3607177</v>
      </c>
      <c r="C721" s="43">
        <v>45917.0</v>
      </c>
      <c r="D721" s="42" t="s">
        <v>254</v>
      </c>
      <c r="E721" s="42" t="s">
        <v>37</v>
      </c>
      <c r="F721" s="42">
        <v>199.0</v>
      </c>
      <c r="G721" s="42">
        <v>4.0</v>
      </c>
      <c r="H721" s="42">
        <v>199.396789550781</v>
      </c>
      <c r="I721" s="42">
        <v>9.64911365509033</v>
      </c>
      <c r="J721" s="42">
        <v>24.5433540344238</v>
      </c>
      <c r="K721" s="42">
        <v>10.0970106124878</v>
      </c>
      <c r="L721" s="42">
        <v>19.748104095459</v>
      </c>
      <c r="M721" s="42">
        <v>0.841970384120941</v>
      </c>
      <c r="N721" s="42">
        <v>9.70064640045166</v>
      </c>
      <c r="O721" s="42">
        <v>0.0</v>
      </c>
      <c r="P721" s="42">
        <v>0.0</v>
      </c>
      <c r="Q721" s="42">
        <v>0.0103329606354237</v>
      </c>
      <c r="R721" s="42">
        <v>25.0</v>
      </c>
      <c r="S721" s="42">
        <v>0.300695598125458</v>
      </c>
      <c r="T721" s="42">
        <v>996.458923339844</v>
      </c>
      <c r="U721" s="42">
        <v>951.750427246094</v>
      </c>
      <c r="V721" s="19"/>
      <c r="W721" s="19"/>
      <c r="X721" s="19"/>
      <c r="Y721" s="19"/>
      <c r="Z721" s="19"/>
      <c r="AA721" s="19"/>
    </row>
    <row r="722" ht="15.75" customHeight="1">
      <c r="A722" s="19"/>
      <c r="B722" s="42" t="str">
        <f>"CRS25WT3607178"</f>
        <v>CRS25WT3607178</v>
      </c>
      <c r="C722" s="43">
        <v>45917.0</v>
      </c>
      <c r="D722" s="42" t="s">
        <v>255</v>
      </c>
      <c r="E722" s="42" t="s">
        <v>37</v>
      </c>
      <c r="F722" s="42">
        <v>197.0</v>
      </c>
      <c r="G722" s="42">
        <v>4.0</v>
      </c>
      <c r="H722" s="42">
        <v>197.142501831055</v>
      </c>
      <c r="I722" s="42">
        <v>9.62892913818359</v>
      </c>
      <c r="J722" s="42">
        <v>24.5596160888672</v>
      </c>
      <c r="K722" s="42">
        <v>10.0328893661499</v>
      </c>
      <c r="L722" s="42">
        <v>19.6496238708496</v>
      </c>
      <c r="M722" s="42">
        <v>0.833644151687622</v>
      </c>
      <c r="N722" s="42">
        <v>9.59097576141357</v>
      </c>
      <c r="O722" s="42">
        <v>0.0</v>
      </c>
      <c r="P722" s="42">
        <v>0.0</v>
      </c>
      <c r="Q722" s="42">
        <v>0.0125409225001931</v>
      </c>
      <c r="R722" s="42">
        <v>25.0</v>
      </c>
      <c r="S722" s="42">
        <v>0.308987766504288</v>
      </c>
      <c r="T722" s="42">
        <v>960.880065917969</v>
      </c>
      <c r="U722" s="42">
        <v>1430.81176757812</v>
      </c>
      <c r="V722" s="19"/>
      <c r="W722" s="19"/>
      <c r="X722" s="19"/>
      <c r="Y722" s="19"/>
      <c r="Z722" s="19"/>
      <c r="AA722" s="19"/>
    </row>
    <row r="723" ht="15.75" customHeight="1">
      <c r="A723" s="19"/>
      <c r="B723" s="42" t="str">
        <f>"CRS25WT3607180"</f>
        <v>CRS25WT3607180</v>
      </c>
      <c r="C723" s="43">
        <v>45917.0</v>
      </c>
      <c r="D723" s="42" t="s">
        <v>256</v>
      </c>
      <c r="E723" s="42" t="s">
        <v>37</v>
      </c>
      <c r="F723" s="42">
        <v>198.0</v>
      </c>
      <c r="G723" s="42">
        <v>4.0</v>
      </c>
      <c r="H723" s="42">
        <v>198.269744873047</v>
      </c>
      <c r="I723" s="42">
        <v>9.60655117034912</v>
      </c>
      <c r="J723" s="42">
        <v>24.5255603790283</v>
      </c>
      <c r="K723" s="42">
        <v>10.1053428649902</v>
      </c>
      <c r="L723" s="42">
        <v>19.6202907562256</v>
      </c>
      <c r="M723" s="42">
        <v>0.841530799865723</v>
      </c>
      <c r="N723" s="42">
        <v>9.6458158493042</v>
      </c>
      <c r="O723" s="42">
        <v>0.0</v>
      </c>
      <c r="P723" s="42">
        <v>0.0</v>
      </c>
      <c r="Q723" s="42">
        <v>0.010952303186059</v>
      </c>
      <c r="R723" s="42">
        <v>25.0</v>
      </c>
      <c r="S723" s="42">
        <v>0.309337317943573</v>
      </c>
      <c r="T723" s="42">
        <v>985.793823242188</v>
      </c>
      <c r="U723" s="42">
        <v>1832.02478027344</v>
      </c>
      <c r="V723" s="19"/>
      <c r="W723" s="19"/>
      <c r="X723" s="19"/>
      <c r="Y723" s="19"/>
      <c r="Z723" s="19"/>
      <c r="AA723" s="19"/>
    </row>
    <row r="724" ht="15.75" customHeight="1">
      <c r="A724" s="19"/>
      <c r="B724" s="42" t="str">
        <f>"CRS25WT3607181"</f>
        <v>CRS25WT3607181</v>
      </c>
      <c r="C724" s="43">
        <v>45917.0</v>
      </c>
      <c r="D724" s="42" t="s">
        <v>257</v>
      </c>
      <c r="E724" s="42" t="s">
        <v>37</v>
      </c>
      <c r="F724" s="42">
        <v>200.0</v>
      </c>
      <c r="G724" s="42">
        <v>4.0</v>
      </c>
      <c r="H724" s="42">
        <v>200.071731567383</v>
      </c>
      <c r="I724" s="42">
        <v>9.69700717926025</v>
      </c>
      <c r="J724" s="42">
        <v>24.602445602417</v>
      </c>
      <c r="K724" s="42">
        <v>10.1516523361206</v>
      </c>
      <c r="L724" s="42">
        <v>19.7082939147949</v>
      </c>
      <c r="M724" s="42">
        <v>0.838628709316254</v>
      </c>
      <c r="N724" s="42">
        <v>9.73348236083984</v>
      </c>
      <c r="O724" s="42">
        <v>0.0</v>
      </c>
      <c r="P724" s="42">
        <v>0.0</v>
      </c>
      <c r="Q724" s="42">
        <v>0.0113095231354237</v>
      </c>
      <c r="R724" s="42">
        <v>25.0</v>
      </c>
      <c r="S724" s="42">
        <v>0.304635226726532</v>
      </c>
      <c r="T724" s="42">
        <v>983.568603515625</v>
      </c>
      <c r="U724" s="42">
        <v>1086.35412597656</v>
      </c>
      <c r="V724" s="19"/>
      <c r="W724" s="19"/>
      <c r="X724" s="19"/>
      <c r="Y724" s="19"/>
      <c r="Z724" s="19"/>
      <c r="AA724" s="19"/>
    </row>
    <row r="725" ht="15.75" customHeight="1">
      <c r="A725" s="19"/>
      <c r="B725" s="42" t="str">
        <f>"CRS25WT3607182"</f>
        <v>CRS25WT3607182</v>
      </c>
      <c r="C725" s="43">
        <v>45917.0</v>
      </c>
      <c r="D725" s="42" t="s">
        <v>258</v>
      </c>
      <c r="E725" s="42" t="s">
        <v>37</v>
      </c>
      <c r="F725" s="42">
        <v>198.0</v>
      </c>
      <c r="G725" s="42">
        <v>4.0</v>
      </c>
      <c r="H725" s="42">
        <v>198.585861206055</v>
      </c>
      <c r="I725" s="42">
        <v>9.59056949615479</v>
      </c>
      <c r="J725" s="42">
        <v>24.492431640625</v>
      </c>
      <c r="K725" s="42">
        <v>10.0730466842651</v>
      </c>
      <c r="L725" s="42">
        <v>19.71457862854</v>
      </c>
      <c r="M725" s="42">
        <v>0.845419049263</v>
      </c>
      <c r="N725" s="42">
        <v>9.66119480133057</v>
      </c>
      <c r="O725" s="42">
        <v>0.0</v>
      </c>
      <c r="P725" s="42">
        <v>0.0</v>
      </c>
      <c r="Q725" s="42">
        <v>0.00603199796751142</v>
      </c>
      <c r="R725" s="42">
        <v>25.0</v>
      </c>
      <c r="S725" s="42">
        <v>0.295571088790894</v>
      </c>
      <c r="T725" s="42">
        <v>945.552307128906</v>
      </c>
      <c r="U725" s="42">
        <v>1229.67248535156</v>
      </c>
      <c r="V725" s="19"/>
      <c r="W725" s="19"/>
      <c r="X725" s="19"/>
      <c r="Y725" s="19"/>
      <c r="Z725" s="19"/>
      <c r="AA725" s="19"/>
    </row>
    <row r="726" ht="15.75" customHeight="1">
      <c r="A726" s="19"/>
      <c r="B726" s="42" t="str">
        <f>"CRS25WT3607183"</f>
        <v>CRS25WT3607183</v>
      </c>
      <c r="C726" s="43">
        <v>45917.0</v>
      </c>
      <c r="D726" s="42" t="s">
        <v>259</v>
      </c>
      <c r="E726" s="42" t="s">
        <v>37</v>
      </c>
      <c r="F726" s="42">
        <v>197.0</v>
      </c>
      <c r="G726" s="42">
        <v>4.0</v>
      </c>
      <c r="H726" s="42">
        <v>197.492202758789</v>
      </c>
      <c r="I726" s="42">
        <v>9.59302806854248</v>
      </c>
      <c r="J726" s="42">
        <v>24.50368309021</v>
      </c>
      <c r="K726" s="42">
        <v>10.0710887908936</v>
      </c>
      <c r="L726" s="42">
        <v>19.6098136901855</v>
      </c>
      <c r="M726" s="42">
        <v>0.840161681175232</v>
      </c>
      <c r="N726" s="42">
        <v>9.60798835754394</v>
      </c>
      <c r="O726" s="42">
        <v>0.0</v>
      </c>
      <c r="P726" s="42">
        <v>0.0</v>
      </c>
      <c r="Q726" s="42">
        <v>0.00167166395112872</v>
      </c>
      <c r="R726" s="42">
        <v>25.0</v>
      </c>
      <c r="S726" s="42">
        <v>0.311950653791428</v>
      </c>
      <c r="T726" s="42">
        <v>946.392272949219</v>
      </c>
      <c r="U726" s="42">
        <v>1357.66931152344</v>
      </c>
      <c r="V726" s="19"/>
      <c r="W726" s="19"/>
      <c r="X726" s="19"/>
      <c r="Y726" s="19"/>
      <c r="Z726" s="19"/>
      <c r="AA726" s="19"/>
    </row>
    <row r="727" ht="15.75" customHeight="1">
      <c r="A727" s="19"/>
      <c r="B727" s="42" t="str">
        <f>"CRS25WT3607184"</f>
        <v>CRS25WT3607184</v>
      </c>
      <c r="C727" s="43">
        <v>45917.0</v>
      </c>
      <c r="D727" s="42" t="s">
        <v>260</v>
      </c>
      <c r="E727" s="42" t="s">
        <v>37</v>
      </c>
      <c r="F727" s="42">
        <v>198.0</v>
      </c>
      <c r="G727" s="42">
        <v>4.0</v>
      </c>
      <c r="H727" s="42">
        <v>198.539764404297</v>
      </c>
      <c r="I727" s="42">
        <v>9.70248222351074</v>
      </c>
      <c r="J727" s="42">
        <v>24.455530166626</v>
      </c>
      <c r="K727" s="42">
        <v>10.1412935256958</v>
      </c>
      <c r="L727" s="42">
        <v>19.5773620605469</v>
      </c>
      <c r="M727" s="42">
        <v>0.836734294891357</v>
      </c>
      <c r="N727" s="42">
        <v>9.6589527130127</v>
      </c>
      <c r="O727" s="42">
        <v>0.0</v>
      </c>
      <c r="P727" s="42">
        <v>0.0</v>
      </c>
      <c r="Q727" s="42">
        <v>0.0182535033673048</v>
      </c>
      <c r="R727" s="42">
        <v>25.0</v>
      </c>
      <c r="S727" s="42">
        <v>0.304342120885849</v>
      </c>
      <c r="T727" s="42">
        <v>1034.63635253906</v>
      </c>
      <c r="U727" s="42">
        <v>1456.09985351562</v>
      </c>
      <c r="V727" s="19"/>
      <c r="W727" s="19"/>
      <c r="X727" s="19"/>
      <c r="Y727" s="19"/>
      <c r="Z727" s="19"/>
      <c r="AA727" s="19"/>
    </row>
    <row r="728" ht="15.75" customHeight="1">
      <c r="A728" s="19"/>
      <c r="B728" s="42" t="str">
        <f>"CRS25WT3607185"</f>
        <v>CRS25WT3607185</v>
      </c>
      <c r="C728" s="43">
        <v>45917.0</v>
      </c>
      <c r="D728" s="42" t="s">
        <v>261</v>
      </c>
      <c r="E728" s="42" t="s">
        <v>37</v>
      </c>
      <c r="F728" s="42">
        <v>195.0</v>
      </c>
      <c r="G728" s="42">
        <v>4.0</v>
      </c>
      <c r="H728" s="42">
        <v>195.681167602539</v>
      </c>
      <c r="I728" s="42">
        <v>9.6735668182373</v>
      </c>
      <c r="J728" s="42">
        <v>24.3881683349609</v>
      </c>
      <c r="K728" s="42">
        <v>10.0201368331909</v>
      </c>
      <c r="L728" s="42">
        <v>19.5287914276123</v>
      </c>
      <c r="M728" s="42">
        <v>0.829436659812927</v>
      </c>
      <c r="N728" s="42">
        <v>9.51988124847412</v>
      </c>
      <c r="O728" s="42">
        <v>0.0</v>
      </c>
      <c r="P728" s="42">
        <v>0.0</v>
      </c>
      <c r="Q728" s="42">
        <v>0.0151600288227201</v>
      </c>
      <c r="R728" s="42">
        <v>25.0</v>
      </c>
      <c r="S728" s="42">
        <v>0.311282932758331</v>
      </c>
      <c r="T728" s="42">
        <v>1025.326171875</v>
      </c>
      <c r="U728" s="42">
        <v>741.514892578125</v>
      </c>
      <c r="V728" s="19"/>
      <c r="W728" s="19"/>
      <c r="X728" s="19"/>
      <c r="Y728" s="19"/>
      <c r="Z728" s="19"/>
      <c r="AA728" s="19"/>
    </row>
    <row r="729" ht="15.75" customHeight="1">
      <c r="A729" s="19"/>
      <c r="B729" s="42" t="str">
        <f>"CRS25WT3607186"</f>
        <v>CRS25WT3607186</v>
      </c>
      <c r="C729" s="43">
        <v>45917.0</v>
      </c>
      <c r="D729" s="42" t="s">
        <v>262</v>
      </c>
      <c r="E729" s="42" t="s">
        <v>37</v>
      </c>
      <c r="F729" s="42">
        <v>201.0</v>
      </c>
      <c r="G729" s="42">
        <v>4.0</v>
      </c>
      <c r="H729" s="42">
        <v>201.167831420898</v>
      </c>
      <c r="I729" s="42">
        <v>9.69948482513428</v>
      </c>
      <c r="J729" s="42">
        <v>24.670482635498</v>
      </c>
      <c r="K729" s="42">
        <v>10.2410202026367</v>
      </c>
      <c r="L729" s="42">
        <v>19.6433391571045</v>
      </c>
      <c r="M729" s="42">
        <v>0.840682923793793</v>
      </c>
      <c r="N729" s="42">
        <v>9.78680801391602</v>
      </c>
      <c r="O729" s="42">
        <v>0.0</v>
      </c>
      <c r="P729" s="42">
        <v>0.0</v>
      </c>
      <c r="Q729" s="42">
        <v>0.0103273810818791</v>
      </c>
      <c r="R729" s="42">
        <v>25.0</v>
      </c>
      <c r="S729" s="42">
        <v>0.307798624038696</v>
      </c>
      <c r="T729" s="42">
        <v>1037.57214355469</v>
      </c>
      <c r="U729" s="42">
        <v>9101.1611328125</v>
      </c>
      <c r="V729" s="19"/>
      <c r="W729" s="19"/>
      <c r="X729" s="19"/>
      <c r="Y729" s="19"/>
      <c r="Z729" s="19"/>
      <c r="AA729" s="19"/>
    </row>
    <row r="730" ht="15.75" customHeight="1">
      <c r="A730" s="19"/>
      <c r="B730" s="42" t="str">
        <f>"CRS25WT3607187"</f>
        <v>CRS25WT3607187</v>
      </c>
      <c r="C730" s="43">
        <v>45917.0</v>
      </c>
      <c r="D730" s="42" t="s">
        <v>263</v>
      </c>
      <c r="E730" s="42" t="s">
        <v>37</v>
      </c>
      <c r="F730" s="42">
        <v>196.0</v>
      </c>
      <c r="G730" s="42">
        <v>4.0</v>
      </c>
      <c r="H730" s="42">
        <v>196.900848388672</v>
      </c>
      <c r="I730" s="42">
        <v>9.63431072235107</v>
      </c>
      <c r="J730" s="42">
        <v>24.5199909210205</v>
      </c>
      <c r="K730" s="42">
        <v>10.1702480316162</v>
      </c>
      <c r="L730" s="42">
        <v>19.3604755401611</v>
      </c>
      <c r="M730" s="42">
        <v>0.833501994609833</v>
      </c>
      <c r="N730" s="42">
        <v>9.57921886444092</v>
      </c>
      <c r="O730" s="42">
        <v>0.0</v>
      </c>
      <c r="P730" s="42">
        <v>0.0</v>
      </c>
      <c r="Q730" s="42">
        <v>0.0106352306902409</v>
      </c>
      <c r="R730" s="42">
        <v>25.0</v>
      </c>
      <c r="S730" s="42">
        <v>0.323818802833557</v>
      </c>
      <c r="T730" s="42">
        <v>1008.46740722656</v>
      </c>
      <c r="U730" s="42">
        <v>9999.0</v>
      </c>
      <c r="V730" s="19"/>
      <c r="W730" s="19"/>
      <c r="X730" s="19"/>
      <c r="Y730" s="19"/>
      <c r="Z730" s="19"/>
      <c r="AA730" s="19"/>
    </row>
    <row r="731" ht="15.75" customHeight="1">
      <c r="A731" s="19"/>
      <c r="B731" s="42" t="str">
        <f>"CRS25WT3607188"</f>
        <v>CRS25WT3607188</v>
      </c>
      <c r="C731" s="43">
        <v>45917.0</v>
      </c>
      <c r="D731" s="42" t="s">
        <v>264</v>
      </c>
      <c r="E731" s="42" t="s">
        <v>37</v>
      </c>
      <c r="F731" s="42">
        <v>193.0</v>
      </c>
      <c r="G731" s="42">
        <v>4.0</v>
      </c>
      <c r="H731" s="42">
        <v>193.150909423828</v>
      </c>
      <c r="I731" s="42">
        <v>9.67938804626465</v>
      </c>
      <c r="J731" s="42">
        <v>24.3289051055908</v>
      </c>
      <c r="K731" s="42">
        <v>10.0085344314575</v>
      </c>
      <c r="L731" s="42">
        <v>19.298620223999</v>
      </c>
      <c r="M731" s="42">
        <v>0.820212304592133</v>
      </c>
      <c r="N731" s="42">
        <v>9.39678478240967</v>
      </c>
      <c r="O731" s="42">
        <v>0.0</v>
      </c>
      <c r="P731" s="42">
        <v>0.0</v>
      </c>
      <c r="Q731" s="42">
        <v>0.0104861101135612</v>
      </c>
      <c r="R731" s="42">
        <v>25.0</v>
      </c>
      <c r="S731" s="42">
        <v>0.324384450912476</v>
      </c>
      <c r="T731" s="42">
        <v>1041.95935058594</v>
      </c>
      <c r="U731" s="42">
        <v>768.323303222656</v>
      </c>
      <c r="V731" s="19"/>
      <c r="W731" s="19"/>
      <c r="X731" s="19"/>
      <c r="Y731" s="19"/>
      <c r="Z731" s="19"/>
      <c r="AA731" s="19"/>
    </row>
    <row r="732" ht="15.75" customHeight="1">
      <c r="A732" s="19"/>
      <c r="B732" s="42" t="str">
        <f>"CRS25WT3607189"</f>
        <v>CRS25WT3607189</v>
      </c>
      <c r="C732" s="43">
        <v>45917.0</v>
      </c>
      <c r="D732" s="42" t="s">
        <v>265</v>
      </c>
      <c r="E732" s="42" t="s">
        <v>37</v>
      </c>
      <c r="F732" s="42">
        <v>196.0</v>
      </c>
      <c r="G732" s="42">
        <v>4.0</v>
      </c>
      <c r="H732" s="42">
        <v>196.748886108398</v>
      </c>
      <c r="I732" s="42">
        <v>9.64713001251221</v>
      </c>
      <c r="J732" s="42">
        <v>24.5123329162598</v>
      </c>
      <c r="K732" s="42">
        <v>10.1811294555664</v>
      </c>
      <c r="L732" s="42">
        <v>19.3248558044434</v>
      </c>
      <c r="M732" s="42">
        <v>0.832011818885803</v>
      </c>
      <c r="N732" s="42">
        <v>9.57182598114014</v>
      </c>
      <c r="O732" s="42">
        <v>0.0</v>
      </c>
      <c r="P732" s="42">
        <v>0.0</v>
      </c>
      <c r="Q732" s="42">
        <v>0.00603168830275536</v>
      </c>
      <c r="R732" s="42">
        <v>25.0</v>
      </c>
      <c r="S732" s="42">
        <v>0.332384407520294</v>
      </c>
      <c r="T732" s="42">
        <v>1020.96801757813</v>
      </c>
      <c r="U732" s="42">
        <v>9999.0</v>
      </c>
      <c r="V732" s="19"/>
      <c r="W732" s="19"/>
      <c r="X732" s="19"/>
      <c r="Y732" s="19"/>
      <c r="Z732" s="19"/>
      <c r="AA732" s="19"/>
    </row>
    <row r="733" ht="15.75" customHeight="1">
      <c r="A733" s="19"/>
      <c r="B733" s="42" t="str">
        <f>"CRS25WT3607190"</f>
        <v>CRS25WT3607190</v>
      </c>
      <c r="C733" s="43">
        <v>45917.0</v>
      </c>
      <c r="D733" s="42" t="s">
        <v>266</v>
      </c>
      <c r="E733" s="42" t="s">
        <v>37</v>
      </c>
      <c r="F733" s="42">
        <v>197.0</v>
      </c>
      <c r="G733" s="42">
        <v>4.0</v>
      </c>
      <c r="H733" s="42">
        <v>197.328308105469</v>
      </c>
      <c r="I733" s="42">
        <v>9.71845245361328</v>
      </c>
      <c r="J733" s="42">
        <v>24.4974880218506</v>
      </c>
      <c r="K733" s="42">
        <v>10.1363801956177</v>
      </c>
      <c r="L733" s="42">
        <v>19.4673347473145</v>
      </c>
      <c r="M733" s="42">
        <v>0.828840017318726</v>
      </c>
      <c r="N733" s="42">
        <v>9.60001468658447</v>
      </c>
      <c r="O733" s="42">
        <v>0.0</v>
      </c>
      <c r="P733" s="42">
        <v>0.0</v>
      </c>
      <c r="Q733" s="42">
        <v>0.0108724050223827</v>
      </c>
      <c r="R733" s="42">
        <v>25.0</v>
      </c>
      <c r="S733" s="42">
        <v>0.32184824347496</v>
      </c>
      <c r="T733" s="42">
        <v>976.809753417969</v>
      </c>
      <c r="U733" s="42">
        <v>884.704223632813</v>
      </c>
      <c r="V733" s="19"/>
      <c r="W733" s="19"/>
      <c r="X733" s="19"/>
      <c r="Y733" s="19"/>
      <c r="Z733" s="19"/>
      <c r="AA733" s="19"/>
    </row>
    <row r="734" ht="15.75" customHeight="1">
      <c r="A734" s="19"/>
      <c r="B734" s="42" t="str">
        <f>"CRS25WT3607191"</f>
        <v>CRS25WT3607191</v>
      </c>
      <c r="C734" s="43">
        <v>45917.0</v>
      </c>
      <c r="D734" s="42" t="s">
        <v>267</v>
      </c>
      <c r="E734" s="42" t="s">
        <v>37</v>
      </c>
      <c r="F734" s="42">
        <v>194.0</v>
      </c>
      <c r="G734" s="42">
        <v>4.0</v>
      </c>
      <c r="H734" s="42">
        <v>194.055068969727</v>
      </c>
      <c r="I734" s="42">
        <v>9.65131664276123</v>
      </c>
      <c r="J734" s="42">
        <v>24.4217014312744</v>
      </c>
      <c r="K734" s="42">
        <v>10.0148391723633</v>
      </c>
      <c r="L734" s="42">
        <v>19.3767528533936</v>
      </c>
      <c r="M734" s="42">
        <v>0.823308348655701</v>
      </c>
      <c r="N734" s="42">
        <v>9.44077205657959</v>
      </c>
      <c r="O734" s="42">
        <v>0.0</v>
      </c>
      <c r="P734" s="42">
        <v>0.0</v>
      </c>
      <c r="Q734" s="42">
        <v>0.0151588078588247</v>
      </c>
      <c r="R734" s="42">
        <v>25.0</v>
      </c>
      <c r="S734" s="42">
        <v>0.323485821485519</v>
      </c>
      <c r="T734" s="42">
        <v>1014.62707519531</v>
      </c>
      <c r="U734" s="42">
        <v>1325.13806152344</v>
      </c>
      <c r="V734" s="19"/>
      <c r="W734" s="19"/>
      <c r="X734" s="19"/>
      <c r="Y734" s="19"/>
      <c r="Z734" s="19"/>
      <c r="AA734" s="19"/>
    </row>
    <row r="735" ht="15.75" customHeight="1">
      <c r="A735" s="19"/>
      <c r="B735" s="42" t="str">
        <f>"CRS25WT3607192"</f>
        <v>CRS25WT3607192</v>
      </c>
      <c r="C735" s="43">
        <v>45917.0</v>
      </c>
      <c r="D735" s="42" t="s">
        <v>268</v>
      </c>
      <c r="E735" s="42" t="s">
        <v>37</v>
      </c>
      <c r="F735" s="42">
        <v>195.0</v>
      </c>
      <c r="G735" s="42">
        <v>4.0</v>
      </c>
      <c r="H735" s="42">
        <v>195.313980102539</v>
      </c>
      <c r="I735" s="42">
        <v>9.64930152893066</v>
      </c>
      <c r="J735" s="42">
        <v>24.6058006286621</v>
      </c>
      <c r="K735" s="42">
        <v>10.0610628128052</v>
      </c>
      <c r="L735" s="42">
        <v>19.4128589630127</v>
      </c>
      <c r="M735" s="42">
        <v>0.822621285915375</v>
      </c>
      <c r="N735" s="42">
        <v>9.50201797485352</v>
      </c>
      <c r="O735" s="42">
        <v>0.0</v>
      </c>
      <c r="P735" s="42">
        <v>0.0</v>
      </c>
      <c r="Q735" s="42">
        <v>0.00571924494579434</v>
      </c>
      <c r="R735" s="42">
        <v>25.0</v>
      </c>
      <c r="S735" s="42">
        <v>0.336523622274399</v>
      </c>
      <c r="T735" s="42">
        <v>1069.166015625</v>
      </c>
      <c r="U735" s="42">
        <v>1127.97814941406</v>
      </c>
      <c r="V735" s="19"/>
      <c r="W735" s="19"/>
      <c r="X735" s="19"/>
      <c r="Y735" s="19"/>
      <c r="Z735" s="19"/>
      <c r="AA735" s="19"/>
    </row>
    <row r="736" ht="15.75" customHeight="1">
      <c r="A736" s="19"/>
      <c r="B736" s="42" t="str">
        <f>"CRS25WT3607193"</f>
        <v>CRS25WT3607193</v>
      </c>
      <c r="C736" s="43">
        <v>45917.0</v>
      </c>
      <c r="D736" s="42" t="s">
        <v>269</v>
      </c>
      <c r="E736" s="42" t="s">
        <v>37</v>
      </c>
      <c r="F736" s="42">
        <v>195.0</v>
      </c>
      <c r="G736" s="42">
        <v>4.0</v>
      </c>
      <c r="H736" s="42">
        <v>195.270553588867</v>
      </c>
      <c r="I736" s="42">
        <v>9.61686611175537</v>
      </c>
      <c r="J736" s="42">
        <v>24.5185985565186</v>
      </c>
      <c r="K736" s="42">
        <v>10.0349969863892</v>
      </c>
      <c r="L736" s="42">
        <v>19.4589538574219</v>
      </c>
      <c r="M736" s="42">
        <v>0.828147232532501</v>
      </c>
      <c r="N736" s="42">
        <v>9.49990558624268</v>
      </c>
      <c r="O736" s="42">
        <v>0.0</v>
      </c>
      <c r="P736" s="42">
        <v>0.0</v>
      </c>
      <c r="Q736" s="42">
        <v>0.0176190380007029</v>
      </c>
      <c r="R736" s="42">
        <v>25.0</v>
      </c>
      <c r="S736" s="42">
        <v>0.316590398550034</v>
      </c>
      <c r="T736" s="42">
        <v>949.762512207031</v>
      </c>
      <c r="U736" s="42">
        <v>1453.04370117187</v>
      </c>
      <c r="V736" s="19"/>
      <c r="W736" s="19"/>
      <c r="X736" s="19"/>
      <c r="Y736" s="19"/>
      <c r="Z736" s="19"/>
      <c r="AA736" s="19"/>
    </row>
    <row r="737" ht="15.75" customHeight="1">
      <c r="A737" s="19"/>
      <c r="B737" s="42" t="str">
        <f>"CRS25WT3607194"</f>
        <v>CRS25WT3607194</v>
      </c>
      <c r="C737" s="43">
        <v>45917.0</v>
      </c>
      <c r="D737" s="42" t="s">
        <v>270</v>
      </c>
      <c r="E737" s="42" t="s">
        <v>37</v>
      </c>
      <c r="F737" s="42">
        <v>196.0</v>
      </c>
      <c r="G737" s="42">
        <v>4.0</v>
      </c>
      <c r="H737" s="42">
        <v>196.954650878906</v>
      </c>
      <c r="I737" s="42">
        <v>9.68529987335205</v>
      </c>
      <c r="J737" s="42">
        <v>24.5307655334473</v>
      </c>
      <c r="K737" s="42">
        <v>10.1052217483521</v>
      </c>
      <c r="L737" s="42">
        <v>19.490385055542</v>
      </c>
      <c r="M737" s="42">
        <v>0.828976213932037</v>
      </c>
      <c r="N737" s="42">
        <v>9.58183670043945</v>
      </c>
      <c r="O737" s="42">
        <v>0.0</v>
      </c>
      <c r="P737" s="42">
        <v>0.0</v>
      </c>
      <c r="Q737" s="42">
        <v>0.0125396810472012</v>
      </c>
      <c r="R737" s="42">
        <v>25.0</v>
      </c>
      <c r="S737" s="42">
        <v>0.326058655977249</v>
      </c>
      <c r="T737" s="42">
        <v>982.451965332031</v>
      </c>
      <c r="U737" s="42">
        <v>1369.33740234375</v>
      </c>
      <c r="V737" s="19"/>
      <c r="W737" s="19"/>
      <c r="X737" s="19"/>
      <c r="Y737" s="19"/>
      <c r="Z737" s="19"/>
      <c r="AA737" s="19"/>
    </row>
    <row r="738" ht="15.75" customHeight="1">
      <c r="A738" s="19"/>
      <c r="B738" s="42" t="str">
        <f>"CRS25WT3607195"</f>
        <v>CRS25WT3607195</v>
      </c>
      <c r="C738" s="43">
        <v>45917.0</v>
      </c>
      <c r="D738" s="42" t="s">
        <v>271</v>
      </c>
      <c r="E738" s="42" t="s">
        <v>37</v>
      </c>
      <c r="F738" s="42">
        <v>195.0</v>
      </c>
      <c r="G738" s="42">
        <v>4.0</v>
      </c>
      <c r="H738" s="42">
        <v>195.504196166992</v>
      </c>
      <c r="I738" s="42">
        <v>9.70173835754394</v>
      </c>
      <c r="J738" s="42">
        <v>24.390495300293</v>
      </c>
      <c r="K738" s="42">
        <v>10.0720643997192</v>
      </c>
      <c r="L738" s="42">
        <v>19.4105396270752</v>
      </c>
      <c r="M738" s="42">
        <v>0.826201379299164</v>
      </c>
      <c r="N738" s="42">
        <v>9.51127243041992</v>
      </c>
      <c r="O738" s="42">
        <v>0.0</v>
      </c>
      <c r="P738" s="42">
        <v>0.0</v>
      </c>
      <c r="Q738" s="42">
        <v>0.0113095231354237</v>
      </c>
      <c r="R738" s="42">
        <v>25.0</v>
      </c>
      <c r="S738" s="42">
        <v>0.306652188301086</v>
      </c>
      <c r="T738" s="42">
        <v>1019.93664550781</v>
      </c>
      <c r="U738" s="42">
        <v>1193.07800292969</v>
      </c>
      <c r="V738" s="19"/>
      <c r="W738" s="19"/>
      <c r="X738" s="19"/>
      <c r="Y738" s="19"/>
      <c r="Z738" s="19"/>
      <c r="AA738" s="19"/>
    </row>
    <row r="739" ht="15.75" customHeight="1">
      <c r="A739" s="19"/>
      <c r="B739" s="42" t="str">
        <f>"CRS25WT3607196"</f>
        <v>CRS25WT3607196</v>
      </c>
      <c r="C739" s="43">
        <v>45917.0</v>
      </c>
      <c r="D739" s="42" t="s">
        <v>272</v>
      </c>
      <c r="E739" s="42" t="s">
        <v>37</v>
      </c>
      <c r="F739" s="42">
        <v>204.0</v>
      </c>
      <c r="G739" s="42">
        <v>4.0</v>
      </c>
      <c r="H739" s="42">
        <v>204.551345825195</v>
      </c>
      <c r="I739" s="42">
        <v>9.7453441619873</v>
      </c>
      <c r="J739" s="42">
        <v>24.652982711792</v>
      </c>
      <c r="K739" s="42">
        <v>10.4281015396118</v>
      </c>
      <c r="L739" s="42">
        <v>19.6153984069824</v>
      </c>
      <c r="M739" s="42">
        <v>0.851404011249542</v>
      </c>
      <c r="N739" s="42">
        <v>9.95141506195068</v>
      </c>
      <c r="O739" s="42">
        <v>0.0</v>
      </c>
      <c r="P739" s="42">
        <v>0.0</v>
      </c>
      <c r="Q739" s="42">
        <v>0.0101636908948421</v>
      </c>
      <c r="R739" s="42">
        <v>25.0</v>
      </c>
      <c r="S739" s="42">
        <v>0.313857883214951</v>
      </c>
      <c r="T739" s="42">
        <v>988.91943359375</v>
      </c>
      <c r="U739" s="42">
        <v>1891.78076171875</v>
      </c>
      <c r="V739" s="19"/>
      <c r="W739" s="19"/>
      <c r="X739" s="19"/>
      <c r="Y739" s="19"/>
      <c r="Z739" s="19"/>
      <c r="AA739" s="19"/>
    </row>
    <row r="740" ht="15.75" customHeight="1">
      <c r="A740" s="19"/>
      <c r="B740" s="42" t="str">
        <f>"CRS25WT3607197"</f>
        <v>CRS25WT3607197</v>
      </c>
      <c r="C740" s="43">
        <v>45917.0</v>
      </c>
      <c r="D740" s="42" t="s">
        <v>273</v>
      </c>
      <c r="E740" s="42" t="s">
        <v>37</v>
      </c>
      <c r="F740" s="42">
        <v>201.0</v>
      </c>
      <c r="G740" s="42">
        <v>4.0</v>
      </c>
      <c r="H740" s="42">
        <v>201.017837524414</v>
      </c>
      <c r="I740" s="42">
        <v>9.69124984741211</v>
      </c>
      <c r="J740" s="42">
        <v>24.4634265899658</v>
      </c>
      <c r="K740" s="42">
        <v>10.1639976501465</v>
      </c>
      <c r="L740" s="42">
        <v>19.7774391174316</v>
      </c>
      <c r="M740" s="42">
        <v>0.847886085510254</v>
      </c>
      <c r="N740" s="42">
        <v>9.77951049804687</v>
      </c>
      <c r="O740" s="42">
        <v>0.0</v>
      </c>
      <c r="P740" s="42">
        <v>0.0</v>
      </c>
      <c r="Q740" s="42">
        <v>0.010952303186059</v>
      </c>
      <c r="R740" s="42">
        <v>25.0</v>
      </c>
      <c r="S740" s="42">
        <v>0.281073123216629</v>
      </c>
      <c r="T740" s="42">
        <v>958.411071777344</v>
      </c>
      <c r="U740" s="42">
        <v>1106.02770996094</v>
      </c>
      <c r="V740" s="19"/>
      <c r="W740" s="19"/>
      <c r="X740" s="19"/>
      <c r="Y740" s="19"/>
      <c r="Z740" s="19"/>
      <c r="AA740" s="19"/>
    </row>
    <row r="741" ht="15.75" customHeight="1">
      <c r="A741" s="19"/>
      <c r="B741" s="42" t="str">
        <f>"CRS25WT3607198"</f>
        <v>CRS25WT3607198</v>
      </c>
      <c r="C741" s="43">
        <v>45917.0</v>
      </c>
      <c r="D741" s="42" t="s">
        <v>274</v>
      </c>
      <c r="E741" s="42" t="s">
        <v>37</v>
      </c>
      <c r="F741" s="42">
        <v>204.0</v>
      </c>
      <c r="G741" s="42">
        <v>4.0</v>
      </c>
      <c r="H741" s="42">
        <v>204.957061767578</v>
      </c>
      <c r="I741" s="42">
        <v>9.69512557983398</v>
      </c>
      <c r="J741" s="42">
        <v>24.6311492919922</v>
      </c>
      <c r="K741" s="42">
        <v>10.3351497650146</v>
      </c>
      <c r="L741" s="42">
        <v>19.8310699462891</v>
      </c>
      <c r="M741" s="42">
        <v>0.858271658420563</v>
      </c>
      <c r="N741" s="42">
        <v>9.97115325927734</v>
      </c>
      <c r="O741" s="42">
        <v>0.0</v>
      </c>
      <c r="P741" s="42">
        <v>0.0</v>
      </c>
      <c r="Q741" s="42">
        <v>0.0104761514812708</v>
      </c>
      <c r="R741" s="42">
        <v>25.0</v>
      </c>
      <c r="S741" s="42">
        <v>0.302626878023148</v>
      </c>
      <c r="T741" s="42">
        <v>974.184204101562</v>
      </c>
      <c r="U741" s="42">
        <v>732.863342285156</v>
      </c>
      <c r="V741" s="19"/>
      <c r="W741" s="19"/>
      <c r="X741" s="19"/>
      <c r="Y741" s="19"/>
      <c r="Z741" s="19"/>
      <c r="AA741" s="19"/>
    </row>
    <row r="742" ht="15.75" customHeight="1">
      <c r="A742" s="19"/>
      <c r="B742" s="42" t="str">
        <f>"CRS25WT3607199"</f>
        <v>CRS25WT3607199</v>
      </c>
      <c r="C742" s="43">
        <v>45917.0</v>
      </c>
      <c r="D742" s="42" t="s">
        <v>275</v>
      </c>
      <c r="E742" s="42" t="s">
        <v>37</v>
      </c>
      <c r="F742" s="42">
        <v>194.0</v>
      </c>
      <c r="G742" s="42">
        <v>4.0</v>
      </c>
      <c r="H742" s="42">
        <v>194.072723388672</v>
      </c>
      <c r="I742" s="42">
        <v>9.59391403198242</v>
      </c>
      <c r="J742" s="42">
        <v>24.326171875</v>
      </c>
      <c r="K742" s="42">
        <v>10.0124769210815</v>
      </c>
      <c r="L742" s="42">
        <v>19.3830871582031</v>
      </c>
      <c r="M742" s="42">
        <v>0.831562519073486</v>
      </c>
      <c r="N742" s="42">
        <v>9.44163131713867</v>
      </c>
      <c r="O742" s="42">
        <v>0.0</v>
      </c>
      <c r="P742" s="42">
        <v>0.0</v>
      </c>
      <c r="Q742" s="42">
        <v>0.0104737104848027</v>
      </c>
      <c r="R742" s="42">
        <v>25.0</v>
      </c>
      <c r="S742" s="42">
        <v>0.312956005334854</v>
      </c>
      <c r="T742" s="42">
        <v>1047.2666015625</v>
      </c>
      <c r="U742" s="42">
        <v>1169.73327636719</v>
      </c>
      <c r="V742" s="19"/>
      <c r="W742" s="19"/>
      <c r="X742" s="19"/>
      <c r="Y742" s="19"/>
      <c r="Z742" s="19"/>
      <c r="AA742" s="19"/>
    </row>
    <row r="743" ht="15.75" customHeight="1">
      <c r="A743" s="19"/>
      <c r="B743" s="42" t="str">
        <f>"CRS25WT3607200"</f>
        <v>CRS25WT3607200</v>
      </c>
      <c r="C743" s="43">
        <v>45917.0</v>
      </c>
      <c r="D743" s="42" t="s">
        <v>276</v>
      </c>
      <c r="E743" s="42" t="s">
        <v>37</v>
      </c>
      <c r="F743" s="42">
        <v>195.0</v>
      </c>
      <c r="G743" s="42">
        <v>4.0</v>
      </c>
      <c r="H743" s="42">
        <v>195.109085083008</v>
      </c>
      <c r="I743" s="42">
        <v>9.58605575561523</v>
      </c>
      <c r="J743" s="42">
        <v>24.384105682373</v>
      </c>
      <c r="K743" s="42">
        <v>10.0200967788696</v>
      </c>
      <c r="L743" s="42">
        <v>19.4717769622803</v>
      </c>
      <c r="M743" s="42">
        <v>0.834700584411621</v>
      </c>
      <c r="N743" s="42">
        <v>9.49205017089844</v>
      </c>
      <c r="O743" s="42">
        <v>0.0</v>
      </c>
      <c r="P743" s="42">
        <v>0.0</v>
      </c>
      <c r="Q743" s="42">
        <v>0.012502558529377</v>
      </c>
      <c r="R743" s="42">
        <v>25.0</v>
      </c>
      <c r="S743" s="42">
        <v>0.305172592401505</v>
      </c>
      <c r="T743" s="42">
        <v>1012.59143066406</v>
      </c>
      <c r="U743" s="42">
        <v>2187.44897460938</v>
      </c>
      <c r="V743" s="19"/>
      <c r="W743" s="19"/>
      <c r="X743" s="19"/>
      <c r="Y743" s="19"/>
      <c r="Z743" s="19"/>
      <c r="AA743" s="19"/>
    </row>
    <row r="744" ht="15.75" customHeight="1">
      <c r="A744" s="19"/>
      <c r="B744" s="42" t="str">
        <f>"CRS25WT3607201"</f>
        <v>CRS25WT3607201</v>
      </c>
      <c r="C744" s="43">
        <v>45917.0</v>
      </c>
      <c r="D744" s="42" t="s">
        <v>277</v>
      </c>
      <c r="E744" s="42" t="s">
        <v>37</v>
      </c>
      <c r="F744" s="42">
        <v>197.0</v>
      </c>
      <c r="G744" s="42">
        <v>4.0</v>
      </c>
      <c r="H744" s="42">
        <v>197.840591430664</v>
      </c>
      <c r="I744" s="42">
        <v>9.61318016052246</v>
      </c>
      <c r="J744" s="42">
        <v>24.4606609344482</v>
      </c>
      <c r="K744" s="42">
        <v>10.1361932754517</v>
      </c>
      <c r="L744" s="42">
        <v>19.5182342529297</v>
      </c>
      <c r="M744" s="42">
        <v>0.841356635093689</v>
      </c>
      <c r="N744" s="42">
        <v>9.62493801116943</v>
      </c>
      <c r="O744" s="42">
        <v>0.0</v>
      </c>
      <c r="P744" s="42">
        <v>0.0</v>
      </c>
      <c r="Q744" s="42">
        <v>0.015238095074892</v>
      </c>
      <c r="R744" s="42">
        <v>25.0</v>
      </c>
      <c r="S744" s="42">
        <v>0.308817028999329</v>
      </c>
      <c r="T744" s="42">
        <v>1030.82214355469</v>
      </c>
      <c r="U744" s="42">
        <v>4257.50634765625</v>
      </c>
      <c r="V744" s="19"/>
      <c r="W744" s="19"/>
      <c r="X744" s="19"/>
      <c r="Y744" s="19"/>
      <c r="Z744" s="19"/>
      <c r="AA744" s="19"/>
    </row>
    <row r="745" ht="15.75" customHeight="1">
      <c r="A745" s="19"/>
      <c r="B745" s="42" t="str">
        <f>"CRS25WT3607202"</f>
        <v>CRS25WT3607202</v>
      </c>
      <c r="C745" s="43">
        <v>45917.0</v>
      </c>
      <c r="D745" s="42" t="s">
        <v>278</v>
      </c>
      <c r="E745" s="42" t="s">
        <v>37</v>
      </c>
      <c r="F745" s="42">
        <v>197.0</v>
      </c>
      <c r="G745" s="42">
        <v>4.0</v>
      </c>
      <c r="H745" s="42">
        <v>197.231521606445</v>
      </c>
      <c r="I745" s="42">
        <v>9.65625762939453</v>
      </c>
      <c r="J745" s="42">
        <v>24.4182529449463</v>
      </c>
      <c r="K745" s="42">
        <v>10.0853471755981</v>
      </c>
      <c r="L745" s="42">
        <v>19.5562438964844</v>
      </c>
      <c r="M745" s="42">
        <v>0.83647483587265</v>
      </c>
      <c r="N745" s="42">
        <v>9.59530639648438</v>
      </c>
      <c r="O745" s="42">
        <v>0.0</v>
      </c>
      <c r="P745" s="42">
        <v>0.0</v>
      </c>
      <c r="Q745" s="42">
        <v>0.0101636908948421</v>
      </c>
      <c r="R745" s="42">
        <v>25.0</v>
      </c>
      <c r="S745" s="42">
        <v>0.313201725482941</v>
      </c>
      <c r="T745" s="42">
        <v>1043.56713867188</v>
      </c>
      <c r="U745" s="42">
        <v>922.162170410156</v>
      </c>
      <c r="V745" s="19"/>
      <c r="W745" s="19"/>
      <c r="X745" s="19"/>
      <c r="Y745" s="19"/>
      <c r="Z745" s="19"/>
      <c r="AA745" s="19"/>
    </row>
    <row r="746" ht="15.75" customHeight="1">
      <c r="A746" s="19"/>
      <c r="B746" s="42" t="str">
        <f>"CRS25WT3607203"</f>
        <v>CRS25WT3607203</v>
      </c>
      <c r="C746" s="43">
        <v>45917.0</v>
      </c>
      <c r="D746" s="42" t="s">
        <v>279</v>
      </c>
      <c r="E746" s="42" t="s">
        <v>37</v>
      </c>
      <c r="F746" s="42">
        <v>199.0</v>
      </c>
      <c r="G746" s="42">
        <v>4.0</v>
      </c>
      <c r="H746" s="42">
        <v>199.008972167969</v>
      </c>
      <c r="I746" s="42">
        <v>9.64323711395264</v>
      </c>
      <c r="J746" s="42">
        <v>24.6175651550293</v>
      </c>
      <c r="K746" s="42">
        <v>10.0741653442383</v>
      </c>
      <c r="L746" s="42">
        <v>19.7543888092041</v>
      </c>
      <c r="M746" s="42">
        <v>0.838310122489929</v>
      </c>
      <c r="N746" s="42">
        <v>9.68177890777588</v>
      </c>
      <c r="O746" s="42">
        <v>0.0</v>
      </c>
      <c r="P746" s="42">
        <v>0.0</v>
      </c>
      <c r="Q746" s="42">
        <v>0.0101487254723907</v>
      </c>
      <c r="R746" s="42">
        <v>25.0</v>
      </c>
      <c r="S746" s="42">
        <v>0.315350145101547</v>
      </c>
      <c r="T746" s="42">
        <v>994.737060546875</v>
      </c>
      <c r="U746" s="42">
        <v>914.880126953125</v>
      </c>
      <c r="V746" s="19"/>
      <c r="W746" s="19"/>
      <c r="X746" s="19"/>
      <c r="Y746" s="19"/>
      <c r="Z746" s="19"/>
      <c r="AA746" s="19"/>
    </row>
    <row r="747" ht="15.75" customHeight="1">
      <c r="A747" s="19"/>
      <c r="B747" s="42" t="str">
        <f>"CRS25WT3607205"</f>
        <v>CRS25WT3607205</v>
      </c>
      <c r="C747" s="43">
        <v>45917.0</v>
      </c>
      <c r="D747" s="42" t="s">
        <v>280</v>
      </c>
      <c r="E747" s="42" t="s">
        <v>37</v>
      </c>
      <c r="F747" s="42">
        <v>202.0</v>
      </c>
      <c r="G747" s="42">
        <v>4.0</v>
      </c>
      <c r="H747" s="42">
        <v>202.212905883789</v>
      </c>
      <c r="I747" s="42">
        <v>9.82062149047852</v>
      </c>
      <c r="J747" s="42">
        <v>24.7014541625977</v>
      </c>
      <c r="K747" s="42">
        <v>10.3184366226196</v>
      </c>
      <c r="L747" s="42">
        <v>19.5972423553467</v>
      </c>
      <c r="M747" s="42">
        <v>0.833580195903778</v>
      </c>
      <c r="N747" s="42">
        <v>9.83765029907227</v>
      </c>
      <c r="O747" s="42">
        <v>0.0</v>
      </c>
      <c r="P747" s="42">
        <v>0.0</v>
      </c>
      <c r="Q747" s="42">
        <v>0.00650793593376875</v>
      </c>
      <c r="R747" s="42">
        <v>25.0</v>
      </c>
      <c r="S747" s="42">
        <v>0.317938715219498</v>
      </c>
      <c r="T747" s="42">
        <v>1171.30151367188</v>
      </c>
      <c r="U747" s="42">
        <v>1702.94775390625</v>
      </c>
      <c r="V747" s="19"/>
      <c r="W747" s="19"/>
      <c r="X747" s="19"/>
      <c r="Y747" s="19"/>
      <c r="Z747" s="19"/>
      <c r="AA747" s="19"/>
    </row>
    <row r="748" ht="15.75" customHeight="1">
      <c r="A748" s="19"/>
      <c r="B748" s="42" t="str">
        <f>"CRS25WT3607206"</f>
        <v>CRS25WT3607206</v>
      </c>
      <c r="C748" s="43">
        <v>45917.0</v>
      </c>
      <c r="D748" s="42" t="s">
        <v>281</v>
      </c>
      <c r="E748" s="42" t="s">
        <v>37</v>
      </c>
      <c r="F748" s="42">
        <v>202.0</v>
      </c>
      <c r="G748" s="42">
        <v>4.0</v>
      </c>
      <c r="H748" s="42">
        <v>202.093688964844</v>
      </c>
      <c r="I748" s="42">
        <v>9.62558078765869</v>
      </c>
      <c r="J748" s="42">
        <v>24.6346111297607</v>
      </c>
      <c r="K748" s="42">
        <v>10.2281494140625</v>
      </c>
      <c r="L748" s="42">
        <v>19.7585792541504</v>
      </c>
      <c r="M748" s="42">
        <v>0.852275669574738</v>
      </c>
      <c r="N748" s="42">
        <v>9.8318510055542</v>
      </c>
      <c r="O748" s="42">
        <v>0.0</v>
      </c>
      <c r="P748" s="42">
        <v>0.0</v>
      </c>
      <c r="Q748" s="42">
        <v>0.00635168654844165</v>
      </c>
      <c r="R748" s="42">
        <v>25.0</v>
      </c>
      <c r="S748" s="42">
        <v>0.298583775758743</v>
      </c>
      <c r="T748" s="42">
        <v>1093.97082519531</v>
      </c>
      <c r="U748" s="42">
        <v>9999.0</v>
      </c>
      <c r="V748" s="19"/>
      <c r="W748" s="19"/>
      <c r="X748" s="19"/>
      <c r="Y748" s="19"/>
      <c r="Z748" s="19"/>
      <c r="AA748" s="19"/>
    </row>
    <row r="749" ht="15.75" customHeight="1">
      <c r="A749" s="19"/>
      <c r="B749" s="42" t="str">
        <f>"CRS25WT3607207"</f>
        <v>CRS25WT3607207</v>
      </c>
      <c r="C749" s="43">
        <v>45917.0</v>
      </c>
      <c r="D749" s="42" t="s">
        <v>282</v>
      </c>
      <c r="E749" s="42" t="s">
        <v>37</v>
      </c>
      <c r="F749" s="42">
        <v>201.0</v>
      </c>
      <c r="G749" s="42">
        <v>4.0</v>
      </c>
      <c r="H749" s="42">
        <v>201.593521118164</v>
      </c>
      <c r="I749" s="42">
        <v>9.64424419403076</v>
      </c>
      <c r="J749" s="42">
        <v>24.5771827697754</v>
      </c>
      <c r="K749" s="42">
        <v>10.1661806106567</v>
      </c>
      <c r="L749" s="42">
        <v>19.8298206329346</v>
      </c>
      <c r="M749" s="42">
        <v>0.8505038022995</v>
      </c>
      <c r="N749" s="42">
        <v>9.80751705169678</v>
      </c>
      <c r="O749" s="42">
        <v>0.0</v>
      </c>
      <c r="P749" s="42">
        <v>0.0</v>
      </c>
      <c r="Q749" s="42">
        <v>0.0101588079705834</v>
      </c>
      <c r="R749" s="42">
        <v>25.0</v>
      </c>
      <c r="S749" s="42">
        <v>0.287025928497314</v>
      </c>
      <c r="T749" s="42">
        <v>977.123840332031</v>
      </c>
      <c r="U749" s="42">
        <v>2199.7783203125</v>
      </c>
      <c r="V749" s="19"/>
      <c r="W749" s="19"/>
      <c r="X749" s="19"/>
      <c r="Y749" s="19"/>
      <c r="Z749" s="19"/>
      <c r="AA749" s="19"/>
    </row>
    <row r="750" ht="15.75" customHeight="1">
      <c r="A750" s="19"/>
      <c r="B750" s="42" t="str">
        <f>"CRS25WT3607208"</f>
        <v>CRS25WT3607208</v>
      </c>
      <c r="C750" s="43">
        <v>45917.0</v>
      </c>
      <c r="D750" s="42" t="s">
        <v>283</v>
      </c>
      <c r="E750" s="42" t="s">
        <v>37</v>
      </c>
      <c r="F750" s="42">
        <v>193.0</v>
      </c>
      <c r="G750" s="42">
        <v>4.0</v>
      </c>
      <c r="H750" s="42">
        <v>193.02033996582</v>
      </c>
      <c r="I750" s="42">
        <v>10.2469339370728</v>
      </c>
      <c r="J750" s="42">
        <v>24.7380619049072</v>
      </c>
      <c r="K750" s="42">
        <v>10.5520620346069</v>
      </c>
      <c r="L750" s="42">
        <v>18.2921905517578</v>
      </c>
      <c r="M750" s="42">
        <v>0.761453628540039</v>
      </c>
      <c r="N750" s="42">
        <v>9.39043235778809</v>
      </c>
      <c r="O750" s="42">
        <v>0.0</v>
      </c>
      <c r="P750" s="42">
        <v>0.0</v>
      </c>
      <c r="Q750" s="42">
        <v>0.0120634911581874</v>
      </c>
      <c r="R750" s="42">
        <v>25.0</v>
      </c>
      <c r="S750" s="42">
        <v>0.286031931638718</v>
      </c>
      <c r="T750" s="42">
        <v>1081.1884765625</v>
      </c>
      <c r="U750" s="42">
        <v>172.868667602539</v>
      </c>
      <c r="V750" s="19"/>
      <c r="W750" s="19"/>
      <c r="X750" s="19"/>
      <c r="Y750" s="19"/>
      <c r="Z750" s="19"/>
      <c r="AA750" s="19"/>
    </row>
    <row r="751" ht="15.75" customHeight="1">
      <c r="A751" s="19"/>
      <c r="B751" s="42" t="str">
        <f>"CRS25WT3607209"</f>
        <v>CRS25WT3607209</v>
      </c>
      <c r="C751" s="43">
        <v>45917.0</v>
      </c>
      <c r="D751" s="42" t="s">
        <v>284</v>
      </c>
      <c r="E751" s="42" t="s">
        <v>37</v>
      </c>
      <c r="F751" s="42">
        <v>195.0</v>
      </c>
      <c r="G751" s="42">
        <v>4.0</v>
      </c>
      <c r="H751" s="42">
        <v>195.43603515625</v>
      </c>
      <c r="I751" s="42">
        <v>9.72291469573975</v>
      </c>
      <c r="J751" s="42">
        <v>24.3910865783691</v>
      </c>
      <c r="K751" s="42">
        <v>9.9967737197876</v>
      </c>
      <c r="L751" s="42">
        <v>19.5499095916748</v>
      </c>
      <c r="M751" s="42">
        <v>0.824094533920288</v>
      </c>
      <c r="N751" s="42">
        <v>9.50795555114746</v>
      </c>
      <c r="O751" s="42">
        <v>0.0</v>
      </c>
      <c r="P751" s="42">
        <v>0.0</v>
      </c>
      <c r="Q751" s="42">
        <v>0.0104761896654963</v>
      </c>
      <c r="R751" s="42">
        <v>25.0</v>
      </c>
      <c r="S751" s="42">
        <v>0.307032853364944</v>
      </c>
      <c r="T751" s="42">
        <v>1028.80505371094</v>
      </c>
      <c r="U751" s="42">
        <v>469.317993164063</v>
      </c>
      <c r="V751" s="19"/>
      <c r="W751" s="19"/>
      <c r="X751" s="19"/>
      <c r="Y751" s="19"/>
      <c r="Z751" s="19"/>
      <c r="AA751" s="19"/>
    </row>
    <row r="752" ht="15.75" customHeight="1">
      <c r="A752" s="19"/>
      <c r="B752" s="42" t="str">
        <f>"CRS25WT3607210"</f>
        <v>CRS25WT3607210</v>
      </c>
      <c r="C752" s="43">
        <v>45917.0</v>
      </c>
      <c r="D752" s="42" t="s">
        <v>285</v>
      </c>
      <c r="E752" s="42" t="s">
        <v>37</v>
      </c>
      <c r="F752" s="42">
        <v>192.0</v>
      </c>
      <c r="G752" s="42">
        <v>4.0</v>
      </c>
      <c r="H752" s="42">
        <v>192.362869262695</v>
      </c>
      <c r="I752" s="42">
        <v>10.1670417785645</v>
      </c>
      <c r="J752" s="42">
        <v>24.613338470459</v>
      </c>
      <c r="K752" s="42">
        <v>9.94276332855225</v>
      </c>
      <c r="L752" s="42">
        <v>19.3470230102539</v>
      </c>
      <c r="M752" s="42">
        <v>0.768698632717133</v>
      </c>
      <c r="N752" s="42">
        <v>9.35844612121582</v>
      </c>
      <c r="O752" s="42">
        <v>0.0</v>
      </c>
      <c r="P752" s="42">
        <v>0.0</v>
      </c>
      <c r="Q752" s="42">
        <v>0.0265070088207722</v>
      </c>
      <c r="R752" s="42">
        <v>25.0</v>
      </c>
      <c r="S752" s="42">
        <v>0.273648172616959</v>
      </c>
      <c r="T752" s="42">
        <v>977.16259765625</v>
      </c>
      <c r="U752" s="42">
        <v>207.399780273438</v>
      </c>
      <c r="V752" s="19"/>
      <c r="W752" s="19"/>
      <c r="X752" s="19"/>
      <c r="Y752" s="19"/>
      <c r="Z752" s="19"/>
      <c r="AA752" s="19"/>
    </row>
    <row r="753" ht="15.75" customHeight="1">
      <c r="A753" s="19"/>
      <c r="B753" s="42" t="str">
        <f>"CRS25WT3607211"</f>
        <v>CRS25WT3607211</v>
      </c>
      <c r="C753" s="43">
        <v>45917.0</v>
      </c>
      <c r="D753" s="42" t="s">
        <v>286</v>
      </c>
      <c r="E753" s="42" t="s">
        <v>37</v>
      </c>
      <c r="F753" s="42">
        <v>198.0</v>
      </c>
      <c r="G753" s="42">
        <v>4.0</v>
      </c>
      <c r="H753" s="42">
        <v>198.057022094727</v>
      </c>
      <c r="I753" s="42">
        <v>9.71708965301514</v>
      </c>
      <c r="J753" s="42">
        <v>24.4128131866455</v>
      </c>
      <c r="K753" s="42">
        <v>10.1330308914185</v>
      </c>
      <c r="L753" s="42">
        <v>19.5456848144531</v>
      </c>
      <c r="M753" s="42">
        <v>0.834903359413147</v>
      </c>
      <c r="N753" s="42">
        <v>9.63546657562256</v>
      </c>
      <c r="O753" s="42">
        <v>0.0</v>
      </c>
      <c r="P753" s="42">
        <v>0.0</v>
      </c>
      <c r="Q753" s="42">
        <v>0.0227009318768978</v>
      </c>
      <c r="R753" s="42">
        <v>25.0</v>
      </c>
      <c r="S753" s="42">
        <v>0.299543857574463</v>
      </c>
      <c r="T753" s="42">
        <v>1021.36578369141</v>
      </c>
      <c r="U753" s="42">
        <v>969.856506347656</v>
      </c>
      <c r="V753" s="19"/>
      <c r="W753" s="19"/>
      <c r="X753" s="19"/>
      <c r="Y753" s="19"/>
      <c r="Z753" s="19"/>
      <c r="AA753" s="19"/>
    </row>
    <row r="754" ht="15.75" customHeight="1">
      <c r="A754" s="19"/>
      <c r="B754" s="42" t="str">
        <f>"CRS25WT3607212"</f>
        <v>CRS25WT3607212</v>
      </c>
      <c r="C754" s="43">
        <v>45917.0</v>
      </c>
      <c r="D754" s="42" t="s">
        <v>287</v>
      </c>
      <c r="E754" s="42" t="s">
        <v>37</v>
      </c>
      <c r="F754" s="42">
        <v>197.0</v>
      </c>
      <c r="G754" s="42">
        <v>4.0</v>
      </c>
      <c r="H754" s="42">
        <v>197.713806152344</v>
      </c>
      <c r="I754" s="42">
        <v>9.74049758911133</v>
      </c>
      <c r="J754" s="42">
        <v>24.3987998962402</v>
      </c>
      <c r="K754" s="42">
        <v>10.1836833953857</v>
      </c>
      <c r="L754" s="42">
        <v>19.4147624969482</v>
      </c>
      <c r="M754" s="42">
        <v>0.831931173801422</v>
      </c>
      <c r="N754" s="42">
        <v>9.61876964569092</v>
      </c>
      <c r="O754" s="42">
        <v>0.0</v>
      </c>
      <c r="P754" s="42">
        <v>0.0</v>
      </c>
      <c r="Q754" s="42">
        <v>0.0264484137296677</v>
      </c>
      <c r="R754" s="42">
        <v>25.0</v>
      </c>
      <c r="S754" s="42">
        <v>0.311794102191925</v>
      </c>
      <c r="T754" s="42">
        <v>1035.90417480469</v>
      </c>
      <c r="U754" s="42">
        <v>976.627624511719</v>
      </c>
      <c r="V754" s="19"/>
      <c r="W754" s="19"/>
      <c r="X754" s="19"/>
      <c r="Y754" s="19"/>
      <c r="Z754" s="19"/>
      <c r="AA754" s="19"/>
    </row>
    <row r="755" ht="15.75" customHeight="1">
      <c r="A755" s="19"/>
      <c r="B755" s="42" t="str">
        <f>"CRS25WT3607215"</f>
        <v>CRS25WT3607215</v>
      </c>
      <c r="C755" s="43">
        <v>45917.0</v>
      </c>
      <c r="D755" s="42" t="s">
        <v>288</v>
      </c>
      <c r="E755" s="42" t="s">
        <v>37</v>
      </c>
      <c r="F755" s="42">
        <v>197.0</v>
      </c>
      <c r="G755" s="42">
        <v>4.0</v>
      </c>
      <c r="H755" s="42">
        <v>197.930374145508</v>
      </c>
      <c r="I755" s="42">
        <v>9.5513334274292</v>
      </c>
      <c r="J755" s="42">
        <v>24.6177959442139</v>
      </c>
      <c r="K755" s="42">
        <v>10.1204671859741</v>
      </c>
      <c r="L755" s="42">
        <v>19.5574321746826</v>
      </c>
      <c r="M755" s="42">
        <v>0.841781318187714</v>
      </c>
      <c r="N755" s="42">
        <v>9.62930583953857</v>
      </c>
      <c r="O755" s="42">
        <v>0.0</v>
      </c>
      <c r="P755" s="42">
        <v>0.0</v>
      </c>
      <c r="Q755" s="42">
        <v>0.0165070071816444</v>
      </c>
      <c r="R755" s="42">
        <v>25.0</v>
      </c>
      <c r="S755" s="42">
        <v>0.318074524402618</v>
      </c>
      <c r="T755" s="42">
        <v>1090.35595703125</v>
      </c>
      <c r="U755" s="42">
        <v>9999.0</v>
      </c>
      <c r="V755" s="19"/>
      <c r="W755" s="19"/>
      <c r="X755" s="19"/>
      <c r="Y755" s="19"/>
      <c r="Z755" s="19"/>
      <c r="AA755" s="19"/>
    </row>
    <row r="756" ht="15.75" customHeight="1">
      <c r="A756" s="19"/>
      <c r="B756" s="42" t="str">
        <f>"CRS25WT3607216"</f>
        <v>CRS25WT3607216</v>
      </c>
      <c r="C756" s="43">
        <v>45917.0</v>
      </c>
      <c r="D756" s="42" t="s">
        <v>289</v>
      </c>
      <c r="E756" s="42" t="s">
        <v>37</v>
      </c>
      <c r="F756" s="42">
        <v>200.0</v>
      </c>
      <c r="G756" s="42">
        <v>4.0</v>
      </c>
      <c r="H756" s="42">
        <v>200.265670776367</v>
      </c>
      <c r="I756" s="42">
        <v>9.61655902862549</v>
      </c>
      <c r="J756" s="42">
        <v>24.6112174987793</v>
      </c>
      <c r="K756" s="42">
        <v>10.1173915863037</v>
      </c>
      <c r="L756" s="42">
        <v>19.7942008972168</v>
      </c>
      <c r="M756" s="42">
        <v>0.846162378787994</v>
      </c>
      <c r="N756" s="42">
        <v>9.74291801452637</v>
      </c>
      <c r="O756" s="42">
        <v>0.0</v>
      </c>
      <c r="P756" s="42">
        <v>0.0</v>
      </c>
      <c r="Q756" s="42">
        <v>0.00603174557909369</v>
      </c>
      <c r="R756" s="42">
        <v>25.0</v>
      </c>
      <c r="S756" s="42">
        <v>0.298933625221252</v>
      </c>
      <c r="T756" s="42">
        <v>1050.56860351562</v>
      </c>
      <c r="U756" s="42">
        <v>1429.47119140625</v>
      </c>
      <c r="V756" s="19"/>
      <c r="W756" s="19"/>
      <c r="X756" s="19"/>
      <c r="Y756" s="19"/>
      <c r="Z756" s="19"/>
      <c r="AA756" s="19"/>
    </row>
    <row r="757" ht="15.75" customHeight="1">
      <c r="A757" s="19"/>
      <c r="B757" s="42" t="str">
        <f>"CRS25WT3607217"</f>
        <v>CRS25WT3607217</v>
      </c>
      <c r="C757" s="43">
        <v>45917.0</v>
      </c>
      <c r="D757" s="42" t="s">
        <v>290</v>
      </c>
      <c r="E757" s="42" t="s">
        <v>37</v>
      </c>
      <c r="F757" s="42">
        <v>199.0</v>
      </c>
      <c r="G757" s="42">
        <v>4.0</v>
      </c>
      <c r="H757" s="42">
        <v>199.527526855469</v>
      </c>
      <c r="I757" s="42">
        <v>9.6531286239624</v>
      </c>
      <c r="J757" s="42">
        <v>24.5350685119629</v>
      </c>
      <c r="K757" s="42">
        <v>10.1412887573242</v>
      </c>
      <c r="L757" s="42">
        <v>19.674768447876</v>
      </c>
      <c r="M757" s="42">
        <v>0.842456459999084</v>
      </c>
      <c r="N757" s="42">
        <v>9.70700645446777</v>
      </c>
      <c r="O757" s="42">
        <v>0.0</v>
      </c>
      <c r="P757" s="42">
        <v>0.0</v>
      </c>
      <c r="Q757" s="42">
        <v>0.00660745240747929</v>
      </c>
      <c r="R757" s="42">
        <v>25.0</v>
      </c>
      <c r="S757" s="42">
        <v>0.303496599197388</v>
      </c>
      <c r="T757" s="42">
        <v>1004.16705322266</v>
      </c>
      <c r="U757" s="42">
        <v>2521.96459960938</v>
      </c>
      <c r="V757" s="19"/>
      <c r="W757" s="19"/>
      <c r="X757" s="19"/>
      <c r="Y757" s="19"/>
      <c r="Z757" s="19"/>
      <c r="AA757" s="19"/>
    </row>
    <row r="758" ht="15.75" customHeight="1">
      <c r="A758" s="19"/>
      <c r="B758" s="42" t="str">
        <f>"CRS25WT3607218"</f>
        <v>CRS25WT3607218</v>
      </c>
      <c r="C758" s="43">
        <v>45917.0</v>
      </c>
      <c r="D758" s="42" t="s">
        <v>291</v>
      </c>
      <c r="E758" s="42" t="s">
        <v>37</v>
      </c>
      <c r="F758" s="42">
        <v>198.0</v>
      </c>
      <c r="G758" s="42">
        <v>4.0</v>
      </c>
      <c r="H758" s="42">
        <v>198.664749145508</v>
      </c>
      <c r="I758" s="42">
        <v>9.56067657470703</v>
      </c>
      <c r="J758" s="42">
        <v>24.549430847168</v>
      </c>
      <c r="K758" s="42">
        <v>10.0952863693237</v>
      </c>
      <c r="L758" s="42">
        <v>19.6789588928223</v>
      </c>
      <c r="M758" s="42">
        <v>0.846429407596588</v>
      </c>
      <c r="N758" s="42">
        <v>9.66503238677978</v>
      </c>
      <c r="O758" s="42">
        <v>0.0</v>
      </c>
      <c r="P758" s="42">
        <v>0.0</v>
      </c>
      <c r="Q758" s="42">
        <v>0.00160745298489928</v>
      </c>
      <c r="R758" s="42">
        <v>25.0</v>
      </c>
      <c r="S758" s="42">
        <v>0.303260773420334</v>
      </c>
      <c r="T758" s="42">
        <v>1044.33410644531</v>
      </c>
      <c r="U758" s="42">
        <v>2486.67504882813</v>
      </c>
      <c r="V758" s="19"/>
      <c r="W758" s="19"/>
      <c r="X758" s="19"/>
      <c r="Y758" s="19"/>
      <c r="Z758" s="19"/>
      <c r="AA758" s="19"/>
    </row>
    <row r="759" ht="15.75" customHeight="1">
      <c r="A759" s="19"/>
      <c r="B759" s="42" t="str">
        <f>"CRS25WT3607219"</f>
        <v>CRS25WT3607219</v>
      </c>
      <c r="C759" s="43">
        <v>45917.0</v>
      </c>
      <c r="D759" s="42" t="s">
        <v>292</v>
      </c>
      <c r="E759" s="42" t="s">
        <v>37</v>
      </c>
      <c r="F759" s="42">
        <v>194.0</v>
      </c>
      <c r="G759" s="42">
        <v>4.0</v>
      </c>
      <c r="H759" s="42">
        <v>194.014297485352</v>
      </c>
      <c r="I759" s="42">
        <v>9.5577564239502</v>
      </c>
      <c r="J759" s="42">
        <v>24.6163215637207</v>
      </c>
      <c r="K759" s="42">
        <v>10.0374488830566</v>
      </c>
      <c r="L759" s="42">
        <v>19.3290462493896</v>
      </c>
      <c r="M759" s="42">
        <v>0.824621438980103</v>
      </c>
      <c r="N759" s="42">
        <v>9.43878841400146</v>
      </c>
      <c r="O759" s="42">
        <v>0.0</v>
      </c>
      <c r="P759" s="42">
        <v>0.0</v>
      </c>
      <c r="Q759" s="42">
        <v>0.00160745275206864</v>
      </c>
      <c r="R759" s="42">
        <v>25.0</v>
      </c>
      <c r="S759" s="42">
        <v>0.343358933925629</v>
      </c>
      <c r="T759" s="42">
        <v>1065.53295898438</v>
      </c>
      <c r="U759" s="42">
        <v>9999.0</v>
      </c>
      <c r="V759" s="19"/>
      <c r="W759" s="19"/>
      <c r="X759" s="19"/>
      <c r="Y759" s="19"/>
      <c r="Z759" s="19"/>
      <c r="AA759" s="19"/>
    </row>
    <row r="760" ht="15.75" customHeight="1">
      <c r="A760" s="19"/>
      <c r="B760" s="42" t="str">
        <f>"CRS25WT3607220"</f>
        <v>CRS25WT3607220</v>
      </c>
      <c r="C760" s="43">
        <v>45917.0</v>
      </c>
      <c r="D760" s="42" t="s">
        <v>293</v>
      </c>
      <c r="E760" s="42" t="s">
        <v>37</v>
      </c>
      <c r="F760" s="42">
        <v>195.0</v>
      </c>
      <c r="G760" s="42">
        <v>4.0</v>
      </c>
      <c r="H760" s="42">
        <v>195.609115600586</v>
      </c>
      <c r="I760" s="42">
        <v>9.60148906707764</v>
      </c>
      <c r="J760" s="42">
        <v>24.582592010498</v>
      </c>
      <c r="K760" s="42">
        <v>10.0795297622681</v>
      </c>
      <c r="L760" s="42">
        <v>19.4065704345703</v>
      </c>
      <c r="M760" s="42">
        <v>0.828748643398285</v>
      </c>
      <c r="N760" s="42">
        <v>9.51637649536133</v>
      </c>
      <c r="O760" s="42">
        <v>0.0</v>
      </c>
      <c r="P760" s="42">
        <v>0.0</v>
      </c>
      <c r="Q760" s="42">
        <v>0.00325396796688437</v>
      </c>
      <c r="R760" s="42">
        <v>25.0</v>
      </c>
      <c r="S760" s="42">
        <v>0.328217208385468</v>
      </c>
      <c r="T760" s="42">
        <v>1042.54553222656</v>
      </c>
      <c r="U760" s="42">
        <v>4281.6240234375</v>
      </c>
      <c r="V760" s="19"/>
      <c r="W760" s="19"/>
      <c r="X760" s="19"/>
      <c r="Y760" s="19"/>
      <c r="Z760" s="19"/>
      <c r="AA760" s="19"/>
    </row>
    <row r="761" ht="15.75" customHeight="1">
      <c r="A761" s="19"/>
      <c r="B761" s="42" t="str">
        <f>"CRS25WT3607221"</f>
        <v>CRS25WT3607221</v>
      </c>
      <c r="C761" s="43">
        <v>45917.0</v>
      </c>
      <c r="D761" s="42" t="s">
        <v>294</v>
      </c>
      <c r="E761" s="42" t="s">
        <v>37</v>
      </c>
      <c r="F761" s="42">
        <v>195.0</v>
      </c>
      <c r="G761" s="42">
        <v>4.0</v>
      </c>
      <c r="H761" s="42">
        <v>195.755432128906</v>
      </c>
      <c r="I761" s="42">
        <v>9.64439678192139</v>
      </c>
      <c r="J761" s="42">
        <v>24.5744132995605</v>
      </c>
      <c r="K761" s="42">
        <v>10.0707588195801</v>
      </c>
      <c r="L761" s="42">
        <v>19.4380016326904</v>
      </c>
      <c r="M761" s="42">
        <v>0.825953483581543</v>
      </c>
      <c r="N761" s="42">
        <v>9.52349472045898</v>
      </c>
      <c r="O761" s="42">
        <v>0.0</v>
      </c>
      <c r="P761" s="42">
        <v>0.0</v>
      </c>
      <c r="Q761" s="42">
        <v>0.00412675179541111</v>
      </c>
      <c r="R761" s="42">
        <v>25.0</v>
      </c>
      <c r="S761" s="42">
        <v>0.340047925710678</v>
      </c>
      <c r="T761" s="42">
        <v>1006.76342773438</v>
      </c>
      <c r="U761" s="42">
        <v>1304.05139160156</v>
      </c>
      <c r="V761" s="19"/>
      <c r="W761" s="19"/>
      <c r="X761" s="19"/>
      <c r="Y761" s="19"/>
      <c r="Z761" s="19"/>
      <c r="AA761" s="19"/>
    </row>
    <row r="762" ht="15.75" customHeight="1">
      <c r="A762" s="19"/>
      <c r="B762" s="42" t="str">
        <f>"CRS25WT3607222"</f>
        <v>CRS25WT3607222</v>
      </c>
      <c r="C762" s="43">
        <v>45917.0</v>
      </c>
      <c r="D762" s="42" t="s">
        <v>295</v>
      </c>
      <c r="E762" s="42" t="s">
        <v>37</v>
      </c>
      <c r="F762" s="42">
        <v>199.0</v>
      </c>
      <c r="G762" s="42">
        <v>4.0</v>
      </c>
      <c r="H762" s="42">
        <v>199.052597045898</v>
      </c>
      <c r="I762" s="42">
        <v>9.65100288391113</v>
      </c>
      <c r="J762" s="42">
        <v>24.5071754455566</v>
      </c>
      <c r="K762" s="42">
        <v>10.131175994873</v>
      </c>
      <c r="L762" s="42">
        <v>19.6475296020508</v>
      </c>
      <c r="M762" s="42">
        <v>0.841593027114868</v>
      </c>
      <c r="N762" s="42">
        <v>9.6839017868042</v>
      </c>
      <c r="O762" s="42">
        <v>0.0</v>
      </c>
      <c r="P762" s="42">
        <v>0.0</v>
      </c>
      <c r="Q762" s="42">
        <v>0.010952303186059</v>
      </c>
      <c r="R762" s="42">
        <v>25.0</v>
      </c>
      <c r="S762" s="42">
        <v>0.297165483236313</v>
      </c>
      <c r="T762" s="42">
        <v>950.3818359375</v>
      </c>
      <c r="U762" s="42">
        <v>1346.03405761719</v>
      </c>
      <c r="V762" s="19"/>
      <c r="W762" s="19"/>
      <c r="X762" s="19"/>
      <c r="Y762" s="19"/>
      <c r="Z762" s="19"/>
      <c r="AA762" s="19"/>
    </row>
    <row r="763" ht="15.75" customHeight="1">
      <c r="A763" s="19"/>
      <c r="B763" s="42" t="str">
        <f>"CRS25WT3607223"</f>
        <v>CRS25WT3607223</v>
      </c>
      <c r="C763" s="43">
        <v>45917.0</v>
      </c>
      <c r="D763" s="42" t="s">
        <v>296</v>
      </c>
      <c r="E763" s="42" t="s">
        <v>37</v>
      </c>
      <c r="F763" s="42">
        <v>198.0</v>
      </c>
      <c r="G763" s="42">
        <v>4.0</v>
      </c>
      <c r="H763" s="42">
        <v>198.296417236328</v>
      </c>
      <c r="I763" s="42">
        <v>9.65459537506104</v>
      </c>
      <c r="J763" s="42">
        <v>24.547306060791</v>
      </c>
      <c r="K763" s="42">
        <v>10.0776443481445</v>
      </c>
      <c r="L763" s="42">
        <v>19.6768627166748</v>
      </c>
      <c r="M763" s="42">
        <v>0.836713850498199</v>
      </c>
      <c r="N763" s="42">
        <v>9.64711380004883</v>
      </c>
      <c r="O763" s="42">
        <v>0.0</v>
      </c>
      <c r="P763" s="42">
        <v>0.0</v>
      </c>
      <c r="Q763" s="42">
        <v>0.0104737104848027</v>
      </c>
      <c r="R763" s="42">
        <v>25.0</v>
      </c>
      <c r="S763" s="42">
        <v>0.299647182226181</v>
      </c>
      <c r="T763" s="42">
        <v>955.934326171875</v>
      </c>
      <c r="U763" s="42">
        <v>958.167114257812</v>
      </c>
      <c r="V763" s="19"/>
      <c r="W763" s="19"/>
      <c r="X763" s="19"/>
      <c r="Y763" s="19"/>
      <c r="Z763" s="19"/>
      <c r="AA763" s="19"/>
    </row>
    <row r="764" ht="15.75" customHeight="1">
      <c r="A764" s="19"/>
      <c r="B764" s="42" t="str">
        <f>"CRS25WT3607224"</f>
        <v>CRS25WT3607224</v>
      </c>
      <c r="C764" s="43">
        <v>45917.0</v>
      </c>
      <c r="D764" s="42" t="s">
        <v>297</v>
      </c>
      <c r="E764" s="42" t="s">
        <v>37</v>
      </c>
      <c r="F764" s="42">
        <v>198.0</v>
      </c>
      <c r="G764" s="42">
        <v>4.0</v>
      </c>
      <c r="H764" s="42">
        <v>198.720138549805</v>
      </c>
      <c r="I764" s="42">
        <v>9.62798595428467</v>
      </c>
      <c r="J764" s="42">
        <v>24.5224952697754</v>
      </c>
      <c r="K764" s="42">
        <v>10.0873603820801</v>
      </c>
      <c r="L764" s="42">
        <v>19.6999130249023</v>
      </c>
      <c r="M764" s="42">
        <v>0.841669857501984</v>
      </c>
      <c r="N764" s="42">
        <v>9.66772747039795</v>
      </c>
      <c r="O764" s="42">
        <v>0.0</v>
      </c>
      <c r="P764" s="42">
        <v>0.0</v>
      </c>
      <c r="Q764" s="42">
        <v>0.0103273810818791</v>
      </c>
      <c r="R764" s="42">
        <v>25.0</v>
      </c>
      <c r="S764" s="42">
        <v>0.301427572965622</v>
      </c>
      <c r="T764" s="42">
        <v>955.144653320312</v>
      </c>
      <c r="U764" s="42">
        <v>961.988586425781</v>
      </c>
      <c r="V764" s="19"/>
      <c r="W764" s="19"/>
      <c r="X764" s="19"/>
      <c r="Y764" s="19"/>
      <c r="Z764" s="19"/>
      <c r="AA764" s="19"/>
    </row>
    <row r="765" ht="15.75" customHeight="1">
      <c r="A765" s="19"/>
      <c r="B765" s="42" t="str">
        <f>"CRS25WT3607225"</f>
        <v>CRS25WT3607225</v>
      </c>
      <c r="C765" s="43">
        <v>45917.0</v>
      </c>
      <c r="D765" s="42" t="s">
        <v>298</v>
      </c>
      <c r="E765" s="42" t="s">
        <v>37</v>
      </c>
      <c r="F765" s="42">
        <v>199.0</v>
      </c>
      <c r="G765" s="42">
        <v>4.0</v>
      </c>
      <c r="H765" s="42">
        <v>199.185974121094</v>
      </c>
      <c r="I765" s="42">
        <v>9.61096572875977</v>
      </c>
      <c r="J765" s="42">
        <v>24.5390491485596</v>
      </c>
      <c r="K765" s="42">
        <v>10.1890363693237</v>
      </c>
      <c r="L765" s="42">
        <v>19.54905128479</v>
      </c>
      <c r="M765" s="42">
        <v>0.844566762447357</v>
      </c>
      <c r="N765" s="42">
        <v>9.69039058685303</v>
      </c>
      <c r="O765" s="42">
        <v>0.0</v>
      </c>
      <c r="P765" s="42">
        <v>0.0</v>
      </c>
      <c r="Q765" s="42">
        <v>0.0137896630913019</v>
      </c>
      <c r="R765" s="42">
        <v>25.0</v>
      </c>
      <c r="S765" s="42">
        <v>0.30795481801033</v>
      </c>
      <c r="T765" s="42">
        <v>980.586730957031</v>
      </c>
      <c r="U765" s="42">
        <v>9999.0</v>
      </c>
      <c r="V765" s="19"/>
      <c r="W765" s="19"/>
      <c r="X765" s="19"/>
      <c r="Y765" s="19"/>
      <c r="Z765" s="19"/>
      <c r="AA765" s="19"/>
    </row>
    <row r="766" ht="15.75" customHeight="1">
      <c r="A766" s="19"/>
      <c r="B766" s="42" t="str">
        <f>"CRS25WT3607226"</f>
        <v>CRS25WT3607226</v>
      </c>
      <c r="C766" s="43">
        <v>45917.0</v>
      </c>
      <c r="D766" s="42" t="s">
        <v>299</v>
      </c>
      <c r="E766" s="42" t="s">
        <v>37</v>
      </c>
      <c r="F766" s="42">
        <v>198.0</v>
      </c>
      <c r="G766" s="42">
        <v>4.0</v>
      </c>
      <c r="H766" s="42">
        <v>198.84880065918</v>
      </c>
      <c r="I766" s="42">
        <v>9.52888298034668</v>
      </c>
      <c r="J766" s="42">
        <v>24.5042247772217</v>
      </c>
      <c r="K766" s="42">
        <v>10.0928192138672</v>
      </c>
      <c r="L766" s="42">
        <v>19.7020072937012</v>
      </c>
      <c r="M766" s="42">
        <v>0.851608574390411</v>
      </c>
      <c r="N766" s="42">
        <v>9.67398643493652</v>
      </c>
      <c r="O766" s="42">
        <v>0.0</v>
      </c>
      <c r="P766" s="42">
        <v>0.0</v>
      </c>
      <c r="Q766" s="42">
        <v>0.0104737104848027</v>
      </c>
      <c r="R766" s="42">
        <v>25.0</v>
      </c>
      <c r="S766" s="42">
        <v>0.301529854536057</v>
      </c>
      <c r="T766" s="42">
        <v>980.757751464844</v>
      </c>
      <c r="U766" s="42">
        <v>2482.98095703125</v>
      </c>
      <c r="V766" s="19"/>
      <c r="W766" s="19"/>
      <c r="X766" s="19"/>
      <c r="Y766" s="19"/>
      <c r="Z766" s="19"/>
      <c r="AA766" s="19"/>
    </row>
    <row r="767" ht="15.75" customHeight="1">
      <c r="A767" s="19"/>
      <c r="B767" s="42" t="str">
        <f>"CRS25WT3607227"</f>
        <v>CRS25WT3607227</v>
      </c>
      <c r="C767" s="43">
        <v>45917.0</v>
      </c>
      <c r="D767" s="42" t="s">
        <v>300</v>
      </c>
      <c r="E767" s="42" t="s">
        <v>37</v>
      </c>
      <c r="F767" s="42">
        <v>199.0</v>
      </c>
      <c r="G767" s="42">
        <v>4.0</v>
      </c>
      <c r="H767" s="42">
        <v>199.123275756836</v>
      </c>
      <c r="I767" s="42">
        <v>9.59045124053955</v>
      </c>
      <c r="J767" s="42">
        <v>24.4926910400391</v>
      </c>
      <c r="K767" s="42">
        <v>10.1727447509766</v>
      </c>
      <c r="L767" s="42">
        <v>19.5741958618164</v>
      </c>
      <c r="M767" s="42">
        <v>0.847708404064178</v>
      </c>
      <c r="N767" s="42">
        <v>9.68733978271484</v>
      </c>
      <c r="O767" s="42">
        <v>0.0</v>
      </c>
      <c r="P767" s="42">
        <v>0.0</v>
      </c>
      <c r="Q767" s="42">
        <v>0.0119047593325377</v>
      </c>
      <c r="R767" s="42">
        <v>25.0</v>
      </c>
      <c r="S767" s="42">
        <v>0.313481628894806</v>
      </c>
      <c r="T767" s="42">
        <v>964.35546875</v>
      </c>
      <c r="U767" s="42">
        <v>9999.0</v>
      </c>
      <c r="V767" s="19"/>
      <c r="W767" s="19"/>
      <c r="X767" s="19"/>
      <c r="Y767" s="19"/>
      <c r="Z767" s="19"/>
      <c r="AA767" s="19"/>
    </row>
    <row r="768" ht="15.75" customHeight="1">
      <c r="A768" s="19"/>
      <c r="B768" s="42" t="str">
        <f>"CRS25WT3607228"</f>
        <v>CRS25WT3607228</v>
      </c>
      <c r="C768" s="43">
        <v>45917.0</v>
      </c>
      <c r="D768" s="42" t="s">
        <v>301</v>
      </c>
      <c r="E768" s="42" t="s">
        <v>37</v>
      </c>
      <c r="F768" s="42">
        <v>196.0</v>
      </c>
      <c r="G768" s="42">
        <v>4.0</v>
      </c>
      <c r="H768" s="42">
        <v>196.847152709961</v>
      </c>
      <c r="I768" s="42">
        <v>9.56607341766357</v>
      </c>
      <c r="J768" s="42">
        <v>24.521448135376</v>
      </c>
      <c r="K768" s="42">
        <v>10.1302003860474</v>
      </c>
      <c r="L768" s="42">
        <v>19.4317150115967</v>
      </c>
      <c r="M768" s="42">
        <v>0.839168787002563</v>
      </c>
      <c r="N768" s="42">
        <v>9.57660675048828</v>
      </c>
      <c r="O768" s="42">
        <v>0.0</v>
      </c>
      <c r="P768" s="42">
        <v>0.0</v>
      </c>
      <c r="Q768" s="42">
        <v>0.0102968635037541</v>
      </c>
      <c r="R768" s="42">
        <v>25.0</v>
      </c>
      <c r="S768" s="42">
        <v>0.321513026952744</v>
      </c>
      <c r="T768" s="42">
        <v>1004.06457519531</v>
      </c>
      <c r="U768" s="42">
        <v>9999.0</v>
      </c>
      <c r="V768" s="19"/>
      <c r="W768" s="19"/>
      <c r="X768" s="19"/>
      <c r="Y768" s="19"/>
      <c r="Z768" s="19"/>
      <c r="AA768" s="19"/>
    </row>
    <row r="769" ht="15.75" customHeight="1">
      <c r="A769" s="19"/>
      <c r="B769" s="42" t="str">
        <f>"CRS25WT3607229"</f>
        <v>CRS25WT3607229</v>
      </c>
      <c r="C769" s="43">
        <v>45917.0</v>
      </c>
      <c r="D769" s="42" t="s">
        <v>302</v>
      </c>
      <c r="E769" s="42" t="s">
        <v>37</v>
      </c>
      <c r="F769" s="42">
        <v>196.0</v>
      </c>
      <c r="G769" s="42">
        <v>4.0</v>
      </c>
      <c r="H769" s="42">
        <v>196.902008056641</v>
      </c>
      <c r="I769" s="42">
        <v>9.58298301696777</v>
      </c>
      <c r="J769" s="42">
        <v>24.487585067749</v>
      </c>
      <c r="K769" s="42">
        <v>10.0981779098511</v>
      </c>
      <c r="L769" s="42">
        <v>19.4987640380859</v>
      </c>
      <c r="M769" s="42">
        <v>0.839080214500427</v>
      </c>
      <c r="N769" s="42">
        <v>9.57927513122559</v>
      </c>
      <c r="O769" s="42">
        <v>0.0</v>
      </c>
      <c r="P769" s="42">
        <v>0.0</v>
      </c>
      <c r="Q769" s="42">
        <v>0.0109523795545101</v>
      </c>
      <c r="R769" s="42">
        <v>25.0</v>
      </c>
      <c r="S769" s="42">
        <v>0.315820425748825</v>
      </c>
      <c r="T769" s="42">
        <v>972.450805664062</v>
      </c>
      <c r="U769" s="42">
        <v>9999.0</v>
      </c>
      <c r="V769" s="19"/>
      <c r="W769" s="19"/>
      <c r="X769" s="19"/>
      <c r="Y769" s="19"/>
      <c r="Z769" s="19"/>
      <c r="AA769" s="19"/>
    </row>
    <row r="770" ht="15.75" customHeight="1">
      <c r="A770" s="19"/>
      <c r="B770" s="42" t="str">
        <f>"CRS25WT3607231"</f>
        <v>CRS25WT3607231</v>
      </c>
      <c r="C770" s="43">
        <v>45917.0</v>
      </c>
      <c r="D770" s="42" t="s">
        <v>303</v>
      </c>
      <c r="E770" s="42" t="s">
        <v>37</v>
      </c>
      <c r="F770" s="42">
        <v>198.0</v>
      </c>
      <c r="G770" s="42">
        <v>4.0</v>
      </c>
      <c r="H770" s="42">
        <v>198.134979248047</v>
      </c>
      <c r="I770" s="42">
        <v>9.60046005249023</v>
      </c>
      <c r="J770" s="42">
        <v>24.5432014465332</v>
      </c>
      <c r="K770" s="42">
        <v>10.1734371185303</v>
      </c>
      <c r="L770" s="42">
        <v>19.475715637207</v>
      </c>
      <c r="M770" s="42">
        <v>0.840887486934662</v>
      </c>
      <c r="N770" s="42">
        <v>9.63925933837891</v>
      </c>
      <c r="O770" s="42">
        <v>0.0</v>
      </c>
      <c r="P770" s="42">
        <v>0.0</v>
      </c>
      <c r="Q770" s="42">
        <v>0.0152368471026421</v>
      </c>
      <c r="R770" s="42">
        <v>25.0</v>
      </c>
      <c r="S770" s="42">
        <v>0.317318767309189</v>
      </c>
      <c r="T770" s="42">
        <v>991.066955566406</v>
      </c>
      <c r="U770" s="42">
        <v>9999.0</v>
      </c>
      <c r="V770" s="19"/>
      <c r="W770" s="19"/>
      <c r="X770" s="19"/>
      <c r="Y770" s="19"/>
      <c r="Z770" s="19"/>
      <c r="AA770" s="19"/>
    </row>
    <row r="771" ht="15.75" customHeight="1">
      <c r="A771" s="19"/>
      <c r="B771" s="42" t="str">
        <f>"CRS25WT3607232"</f>
        <v>CRS25WT3607232</v>
      </c>
      <c r="C771" s="43">
        <v>45917.0</v>
      </c>
      <c r="D771" s="42" t="s">
        <v>304</v>
      </c>
      <c r="E771" s="42" t="s">
        <v>37</v>
      </c>
      <c r="F771" s="42">
        <v>197.0</v>
      </c>
      <c r="G771" s="42">
        <v>4.0</v>
      </c>
      <c r="H771" s="42">
        <v>197.76530456543</v>
      </c>
      <c r="I771" s="42">
        <v>9.6636848449707</v>
      </c>
      <c r="J771" s="42">
        <v>24.5043449401855</v>
      </c>
      <c r="K771" s="42">
        <v>10.1489963531494</v>
      </c>
      <c r="L771" s="42">
        <v>19.4861927032471</v>
      </c>
      <c r="M771" s="42">
        <v>0.835149526596069</v>
      </c>
      <c r="N771" s="42">
        <v>9.62127494812012</v>
      </c>
      <c r="O771" s="42">
        <v>0.0</v>
      </c>
      <c r="P771" s="42">
        <v>0.0</v>
      </c>
      <c r="Q771" s="42">
        <v>0.0134969782084227</v>
      </c>
      <c r="R771" s="42">
        <v>25.0</v>
      </c>
      <c r="S771" s="42">
        <v>0.309602588415146</v>
      </c>
      <c r="T771" s="42">
        <v>978.126525878906</v>
      </c>
      <c r="U771" s="42">
        <v>1541.72058105469</v>
      </c>
      <c r="V771" s="19"/>
      <c r="W771" s="19"/>
      <c r="X771" s="19"/>
      <c r="Y771" s="19"/>
      <c r="Z771" s="19"/>
      <c r="AA771" s="19"/>
    </row>
    <row r="772" ht="15.75" customHeight="1">
      <c r="A772" s="19"/>
      <c r="B772" s="42" t="str">
        <f>"CRS25WT3607233"</f>
        <v>CRS25WT3607233</v>
      </c>
      <c r="C772" s="43">
        <v>45917.0</v>
      </c>
      <c r="D772" s="42" t="s">
        <v>305</v>
      </c>
      <c r="E772" s="42" t="s">
        <v>37</v>
      </c>
      <c r="F772" s="42">
        <v>197.0</v>
      </c>
      <c r="G772" s="42">
        <v>4.0</v>
      </c>
      <c r="H772" s="42">
        <v>197.881286621094</v>
      </c>
      <c r="I772" s="42">
        <v>9.66939640045166</v>
      </c>
      <c r="J772" s="42">
        <v>24.5017051696777</v>
      </c>
      <c r="K772" s="42">
        <v>10.1342449188232</v>
      </c>
      <c r="L772" s="42">
        <v>19.5260028839111</v>
      </c>
      <c r="M772" s="42">
        <v>0.835235714912415</v>
      </c>
      <c r="N772" s="42">
        <v>9.62691783905029</v>
      </c>
      <c r="O772" s="42">
        <v>0.0</v>
      </c>
      <c r="P772" s="42">
        <v>0.0</v>
      </c>
      <c r="Q772" s="42">
        <v>0.0175794046372175</v>
      </c>
      <c r="R772" s="42">
        <v>25.0</v>
      </c>
      <c r="S772" s="42">
        <v>0.312931746244431</v>
      </c>
      <c r="T772" s="42">
        <v>951.151550292969</v>
      </c>
      <c r="U772" s="42">
        <v>1233.31262207031</v>
      </c>
      <c r="V772" s="19"/>
      <c r="W772" s="19"/>
      <c r="X772" s="19"/>
      <c r="Y772" s="19"/>
      <c r="Z772" s="19"/>
      <c r="AA772" s="19"/>
    </row>
    <row r="773" ht="15.75" customHeight="1">
      <c r="A773" s="19"/>
      <c r="B773" s="42" t="str">
        <f>"CRS25WT3607234"</f>
        <v>CRS25WT3607234</v>
      </c>
      <c r="C773" s="43">
        <v>45917.0</v>
      </c>
      <c r="D773" s="42" t="s">
        <v>306</v>
      </c>
      <c r="E773" s="42" t="s">
        <v>37</v>
      </c>
      <c r="F773" s="42">
        <v>195.0</v>
      </c>
      <c r="G773" s="42">
        <v>4.0</v>
      </c>
      <c r="H773" s="42">
        <v>195.329162597656</v>
      </c>
      <c r="I773" s="42">
        <v>9.72986602783203</v>
      </c>
      <c r="J773" s="42">
        <v>24.424186706543</v>
      </c>
      <c r="K773" s="42">
        <v>10.0619525909424</v>
      </c>
      <c r="L773" s="42">
        <v>19.4126491546631</v>
      </c>
      <c r="M773" s="42">
        <v>0.821940004825592</v>
      </c>
      <c r="N773" s="42">
        <v>9.50275707244873</v>
      </c>
      <c r="O773" s="42">
        <v>0.0</v>
      </c>
      <c r="P773" s="42">
        <v>0.0</v>
      </c>
      <c r="Q773" s="42">
        <v>0.0104811498895288</v>
      </c>
      <c r="R773" s="42">
        <v>25.0</v>
      </c>
      <c r="S773" s="42">
        <v>0.317097365856171</v>
      </c>
      <c r="T773" s="42">
        <v>1021.046875</v>
      </c>
      <c r="U773" s="42">
        <v>944.923522949219</v>
      </c>
      <c r="V773" s="19"/>
      <c r="W773" s="19"/>
      <c r="X773" s="19"/>
      <c r="Y773" s="19"/>
      <c r="Z773" s="19"/>
      <c r="AA773" s="19"/>
    </row>
    <row r="774" ht="15.75" customHeight="1">
      <c r="A774" s="19"/>
      <c r="B774" s="42" t="str">
        <f>"CRS25WT3607236"</f>
        <v>CRS25WT3607236</v>
      </c>
      <c r="C774" s="43">
        <v>45917.0</v>
      </c>
      <c r="D774" s="42" t="s">
        <v>307</v>
      </c>
      <c r="E774" s="42" t="s">
        <v>37</v>
      </c>
      <c r="F774" s="42">
        <v>203.0</v>
      </c>
      <c r="G774" s="42">
        <v>4.0</v>
      </c>
      <c r="H774" s="42">
        <v>203.548797607422</v>
      </c>
      <c r="I774" s="42">
        <v>9.72099018096924</v>
      </c>
      <c r="J774" s="42">
        <v>24.6574859619141</v>
      </c>
      <c r="K774" s="42">
        <v>10.3465785980225</v>
      </c>
      <c r="L774" s="42">
        <v>19.6730537414551</v>
      </c>
      <c r="M774" s="42">
        <v>0.849198520183563</v>
      </c>
      <c r="N774" s="42">
        <v>9.90264129638672</v>
      </c>
      <c r="O774" s="42">
        <v>0.0</v>
      </c>
      <c r="P774" s="42">
        <v>0.0</v>
      </c>
      <c r="Q774" s="42">
        <v>0.0113095231354237</v>
      </c>
      <c r="R774" s="42">
        <v>25.0</v>
      </c>
      <c r="S774" s="42">
        <v>0.316820114850998</v>
      </c>
      <c r="T774" s="42">
        <v>979.221862792969</v>
      </c>
      <c r="U774" s="42">
        <v>903.209594726563</v>
      </c>
      <c r="V774" s="19"/>
      <c r="W774" s="19"/>
      <c r="X774" s="19"/>
      <c r="Y774" s="19"/>
      <c r="Z774" s="19"/>
      <c r="AA774" s="19"/>
    </row>
    <row r="775" ht="15.75" customHeight="1">
      <c r="A775" s="19"/>
      <c r="B775" s="42" t="str">
        <f>"CRS25WT3607237"</f>
        <v>CRS25WT3607237</v>
      </c>
      <c r="C775" s="43">
        <v>45917.0</v>
      </c>
      <c r="D775" s="42" t="s">
        <v>308</v>
      </c>
      <c r="E775" s="42" t="s">
        <v>37</v>
      </c>
      <c r="F775" s="42">
        <v>203.0</v>
      </c>
      <c r="G775" s="42">
        <v>4.0</v>
      </c>
      <c r="H775" s="42">
        <v>203.551742553711</v>
      </c>
      <c r="I775" s="42">
        <v>9.70718002319336</v>
      </c>
      <c r="J775" s="42">
        <v>24.6707725524902</v>
      </c>
      <c r="K775" s="42">
        <v>10.3534717559814</v>
      </c>
      <c r="L775" s="42">
        <v>19.6602420806885</v>
      </c>
      <c r="M775" s="42">
        <v>0.84996098279953</v>
      </c>
      <c r="N775" s="42">
        <v>9.9027853012085</v>
      </c>
      <c r="O775" s="42">
        <v>0.0</v>
      </c>
      <c r="P775" s="42">
        <v>0.0</v>
      </c>
      <c r="Q775" s="42">
        <v>0.0152368545532227</v>
      </c>
      <c r="R775" s="42">
        <v>25.0</v>
      </c>
      <c r="S775" s="42">
        <v>0.318250298500061</v>
      </c>
      <c r="T775" s="42">
        <v>1004.72735595703</v>
      </c>
      <c r="U775" s="42">
        <v>1528.70581054687</v>
      </c>
      <c r="V775" s="19"/>
      <c r="W775" s="19"/>
      <c r="X775" s="19"/>
      <c r="Y775" s="19"/>
      <c r="Z775" s="19"/>
      <c r="AA775" s="19"/>
    </row>
    <row r="776" ht="15.75" customHeight="1">
      <c r="A776" s="19"/>
      <c r="B776" s="42" t="str">
        <f>"CRS25WT3607238"</f>
        <v>CRS25WT3607238</v>
      </c>
      <c r="C776" s="43">
        <v>45917.0</v>
      </c>
      <c r="D776" s="42" t="s">
        <v>309</v>
      </c>
      <c r="E776" s="42" t="s">
        <v>37</v>
      </c>
      <c r="F776" s="42">
        <v>203.0</v>
      </c>
      <c r="G776" s="42">
        <v>4.0</v>
      </c>
      <c r="H776" s="42">
        <v>203.461807250977</v>
      </c>
      <c r="I776" s="42">
        <v>9.75339031219482</v>
      </c>
      <c r="J776" s="42">
        <v>24.6598358154297</v>
      </c>
      <c r="K776" s="42">
        <v>10.3242282867432</v>
      </c>
      <c r="L776" s="42">
        <v>19.707218170166</v>
      </c>
      <c r="M776" s="42">
        <v>0.845935225486755</v>
      </c>
      <c r="N776" s="42">
        <v>9.89840984344482</v>
      </c>
      <c r="O776" s="42">
        <v>0.0</v>
      </c>
      <c r="P776" s="42">
        <v>0.0</v>
      </c>
      <c r="Q776" s="42">
        <v>0.0152368573471904</v>
      </c>
      <c r="R776" s="42">
        <v>25.0</v>
      </c>
      <c r="S776" s="42">
        <v>0.307498872280121</v>
      </c>
      <c r="T776" s="42">
        <v>990.215759277344</v>
      </c>
      <c r="U776" s="42">
        <v>652.886474609375</v>
      </c>
      <c r="V776" s="19"/>
      <c r="W776" s="19"/>
      <c r="X776" s="19"/>
      <c r="Y776" s="19"/>
      <c r="Z776" s="19"/>
      <c r="AA776" s="19"/>
    </row>
    <row r="777" ht="15.75" customHeight="1">
      <c r="A777" s="19"/>
      <c r="B777" s="42" t="str">
        <f>"CRS25WT3607239"</f>
        <v>CRS25WT3607239</v>
      </c>
      <c r="C777" s="43">
        <v>45917.0</v>
      </c>
      <c r="D777" s="42" t="s">
        <v>310</v>
      </c>
      <c r="E777" s="42" t="s">
        <v>37</v>
      </c>
      <c r="F777" s="42">
        <v>205.0</v>
      </c>
      <c r="G777" s="42">
        <v>4.0</v>
      </c>
      <c r="H777" s="42">
        <v>205.701568603516</v>
      </c>
      <c r="I777" s="42">
        <v>9.71250820159912</v>
      </c>
      <c r="J777" s="42">
        <v>24.6716594696045</v>
      </c>
      <c r="K777" s="42">
        <v>10.3805170059204</v>
      </c>
      <c r="L777" s="42">
        <v>19.8161201477051</v>
      </c>
      <c r="M777" s="42">
        <v>0.858435869216919</v>
      </c>
      <c r="N777" s="42">
        <v>10.0073738098145</v>
      </c>
      <c r="O777" s="42">
        <v>0.0</v>
      </c>
      <c r="P777" s="42">
        <v>0.0</v>
      </c>
      <c r="Q777" s="42">
        <v>0.0153969042003155</v>
      </c>
      <c r="R777" s="42">
        <v>25.0</v>
      </c>
      <c r="S777" s="42">
        <v>0.301389068365097</v>
      </c>
      <c r="T777" s="42">
        <v>982.35791015625</v>
      </c>
      <c r="U777" s="42">
        <v>1037.24291992188</v>
      </c>
      <c r="V777" s="19"/>
      <c r="W777" s="19"/>
      <c r="X777" s="19"/>
      <c r="Y777" s="19"/>
      <c r="Z777" s="19"/>
      <c r="AA777" s="19"/>
    </row>
    <row r="778" ht="15.75" customHeight="1">
      <c r="A778" s="19"/>
      <c r="B778" s="42" t="str">
        <f>"CRS25WT3607240"</f>
        <v>CRS25WT3607240</v>
      </c>
      <c r="C778" s="43">
        <v>45917.0</v>
      </c>
      <c r="D778" s="42" t="s">
        <v>311</v>
      </c>
      <c r="E778" s="42" t="s">
        <v>37</v>
      </c>
      <c r="F778" s="42">
        <v>198.0</v>
      </c>
      <c r="G778" s="42">
        <v>4.0</v>
      </c>
      <c r="H778" s="42">
        <v>198.527420043945</v>
      </c>
      <c r="I778" s="42">
        <v>9.62001991271973</v>
      </c>
      <c r="J778" s="42">
        <v>24.5280914306641</v>
      </c>
      <c r="K778" s="42">
        <v>10.1347093582153</v>
      </c>
      <c r="L778" s="42">
        <v>19.5888614654541</v>
      </c>
      <c r="M778" s="42">
        <v>0.841357886791229</v>
      </c>
      <c r="N778" s="42">
        <v>9.65835189819336</v>
      </c>
      <c r="O778" s="42">
        <v>0.0</v>
      </c>
      <c r="P778" s="42">
        <v>0.0</v>
      </c>
      <c r="Q778" s="42">
        <v>0.0106547614559531</v>
      </c>
      <c r="R778" s="42">
        <v>25.0</v>
      </c>
      <c r="S778" s="42">
        <v>0.310381829738617</v>
      </c>
      <c r="T778" s="42">
        <v>972.726135253906</v>
      </c>
      <c r="U778" s="42">
        <v>2966.61865234375</v>
      </c>
      <c r="V778" s="19"/>
      <c r="W778" s="19"/>
      <c r="X778" s="19"/>
      <c r="Y778" s="19"/>
      <c r="Z778" s="19"/>
      <c r="AA778" s="19"/>
    </row>
    <row r="779" ht="15.75" customHeight="1">
      <c r="A779" s="19"/>
      <c r="B779" s="42" t="str">
        <f>"CRS25WT3607241"</f>
        <v>CRS25WT3607241</v>
      </c>
      <c r="C779" s="43">
        <v>45917.0</v>
      </c>
      <c r="D779" s="42" t="s">
        <v>312</v>
      </c>
      <c r="E779" s="42" t="s">
        <v>37</v>
      </c>
      <c r="F779" s="42">
        <v>197.0</v>
      </c>
      <c r="G779" s="42">
        <v>4.0</v>
      </c>
      <c r="H779" s="42">
        <v>197.068557739258</v>
      </c>
      <c r="I779" s="42">
        <v>9.67655181884766</v>
      </c>
      <c r="J779" s="42">
        <v>24.4325046539307</v>
      </c>
      <c r="K779" s="42">
        <v>10.1372213363647</v>
      </c>
      <c r="L779" s="42">
        <v>19.4400978088379</v>
      </c>
      <c r="M779" s="42">
        <v>0.833544373512268</v>
      </c>
      <c r="N779" s="42">
        <v>9.58737850189209</v>
      </c>
      <c r="O779" s="42">
        <v>0.0</v>
      </c>
      <c r="P779" s="42">
        <v>0.0</v>
      </c>
      <c r="Q779" s="42">
        <v>0.0112698506563902</v>
      </c>
      <c r="R779" s="42">
        <v>25.0</v>
      </c>
      <c r="S779" s="42">
        <v>0.316953003406525</v>
      </c>
      <c r="T779" s="42">
        <v>957.67333984375</v>
      </c>
      <c r="U779" s="42">
        <v>1677.20275878906</v>
      </c>
      <c r="V779" s="19"/>
      <c r="W779" s="19"/>
      <c r="X779" s="19"/>
      <c r="Y779" s="19"/>
      <c r="Z779" s="19"/>
      <c r="AA779" s="19"/>
    </row>
    <row r="780" ht="15.75" customHeight="1">
      <c r="A780" s="19"/>
      <c r="B780" s="42" t="str">
        <f>"CRS25WT3607242"</f>
        <v>CRS25WT3607242</v>
      </c>
      <c r="C780" s="43">
        <v>45917.0</v>
      </c>
      <c r="D780" s="42" t="s">
        <v>313</v>
      </c>
      <c r="E780" s="42" t="s">
        <v>37</v>
      </c>
      <c r="F780" s="42">
        <v>198.0</v>
      </c>
      <c r="G780" s="42">
        <v>4.0</v>
      </c>
      <c r="H780" s="42">
        <v>198.803604125977</v>
      </c>
      <c r="I780" s="42">
        <v>9.63714599609375</v>
      </c>
      <c r="J780" s="42">
        <v>24.4323635101318</v>
      </c>
      <c r="K780" s="42">
        <v>10.2231664657593</v>
      </c>
      <c r="L780" s="42">
        <v>19.446382522583</v>
      </c>
      <c r="M780" s="42">
        <v>0.844326317310333</v>
      </c>
      <c r="N780" s="42">
        <v>9.67178821563721</v>
      </c>
      <c r="O780" s="42">
        <v>0.0</v>
      </c>
      <c r="P780" s="42">
        <v>0.0</v>
      </c>
      <c r="Q780" s="42">
        <v>0.0109523795545101</v>
      </c>
      <c r="R780" s="42">
        <v>25.0</v>
      </c>
      <c r="S780" s="42">
        <v>0.310424417257309</v>
      </c>
      <c r="T780" s="42">
        <v>960.1533203125</v>
      </c>
      <c r="U780" s="42">
        <v>9999.0</v>
      </c>
      <c r="V780" s="19"/>
      <c r="W780" s="19"/>
      <c r="X780" s="19"/>
      <c r="Y780" s="19"/>
      <c r="Z780" s="19"/>
      <c r="AA780" s="19"/>
    </row>
    <row r="781" ht="15.75" customHeight="1">
      <c r="A781" s="19"/>
      <c r="B781" s="42" t="str">
        <f>"CRS25WT3607243"</f>
        <v>CRS25WT3607243</v>
      </c>
      <c r="C781" s="43">
        <v>45917.0</v>
      </c>
      <c r="D781" s="42" t="s">
        <v>314</v>
      </c>
      <c r="E781" s="42" t="s">
        <v>37</v>
      </c>
      <c r="F781" s="42">
        <v>201.0</v>
      </c>
      <c r="G781" s="42">
        <v>4.0</v>
      </c>
      <c r="H781" s="42">
        <v>201.822143554687</v>
      </c>
      <c r="I781" s="42">
        <v>9.66557788848877</v>
      </c>
      <c r="J781" s="42">
        <v>24.6238327026367</v>
      </c>
      <c r="K781" s="42">
        <v>10.3013019561768</v>
      </c>
      <c r="L781" s="42">
        <v>19.5919075012207</v>
      </c>
      <c r="M781" s="42">
        <v>0.847979485988617</v>
      </c>
      <c r="N781" s="42">
        <v>9.81863975524902</v>
      </c>
      <c r="O781" s="42">
        <v>0.0</v>
      </c>
      <c r="P781" s="42">
        <v>0.0</v>
      </c>
      <c r="Q781" s="42">
        <v>0.0109523804858327</v>
      </c>
      <c r="R781" s="42">
        <v>25.0</v>
      </c>
      <c r="S781" s="42">
        <v>0.322615742683411</v>
      </c>
      <c r="T781" s="42">
        <v>974.475524902344</v>
      </c>
      <c r="U781" s="42">
        <v>807.091003417969</v>
      </c>
      <c r="V781" s="19"/>
      <c r="W781" s="19"/>
      <c r="X781" s="19"/>
      <c r="Y781" s="19"/>
      <c r="Z781" s="19"/>
      <c r="AA781" s="19"/>
    </row>
    <row r="782" ht="15.75" customHeight="1">
      <c r="A782" s="19"/>
      <c r="B782" s="42" t="str">
        <f>"CRS25WT3607244"</f>
        <v>CRS25WT3607244</v>
      </c>
      <c r="C782" s="43">
        <v>45917.0</v>
      </c>
      <c r="D782" s="42" t="s">
        <v>315</v>
      </c>
      <c r="E782" s="42" t="s">
        <v>37</v>
      </c>
      <c r="F782" s="42">
        <v>202.0</v>
      </c>
      <c r="G782" s="42">
        <v>4.0</v>
      </c>
      <c r="H782" s="42">
        <v>202.388656616211</v>
      </c>
      <c r="I782" s="42">
        <v>9.682541847229</v>
      </c>
      <c r="J782" s="42">
        <v>24.632776260376</v>
      </c>
      <c r="K782" s="42">
        <v>10.2943115234375</v>
      </c>
      <c r="L782" s="42">
        <v>19.6602420806885</v>
      </c>
      <c r="M782" s="42">
        <v>0.848561704158783</v>
      </c>
      <c r="N782" s="42">
        <v>9.84620094299316</v>
      </c>
      <c r="O782" s="42">
        <v>0.0</v>
      </c>
      <c r="P782" s="42">
        <v>0.0</v>
      </c>
      <c r="Q782" s="42">
        <v>0.0138092134147882</v>
      </c>
      <c r="R782" s="42">
        <v>25.0</v>
      </c>
      <c r="S782" s="42">
        <v>0.321231037378311</v>
      </c>
      <c r="T782" s="42">
        <v>990.235534667969</v>
      </c>
      <c r="U782" s="42">
        <v>763.794677734375</v>
      </c>
      <c r="V782" s="19"/>
      <c r="W782" s="19"/>
      <c r="X782" s="19"/>
      <c r="Y782" s="19"/>
      <c r="Z782" s="19"/>
      <c r="AA782" s="19"/>
    </row>
    <row r="783" ht="15.75" customHeight="1">
      <c r="A783" s="19"/>
      <c r="B783" s="42" t="str">
        <f>"CRS25WT3607245"</f>
        <v>CRS25WT3607245</v>
      </c>
      <c r="C783" s="43">
        <v>45917.0</v>
      </c>
      <c r="D783" s="42" t="s">
        <v>316</v>
      </c>
      <c r="E783" s="42" t="s">
        <v>37</v>
      </c>
      <c r="F783" s="42">
        <v>195.0</v>
      </c>
      <c r="G783" s="42">
        <v>4.0</v>
      </c>
      <c r="H783" s="42">
        <v>195.955596923828</v>
      </c>
      <c r="I783" s="42">
        <v>9.57911968231201</v>
      </c>
      <c r="J783" s="42">
        <v>24.3816032409668</v>
      </c>
      <c r="K783" s="42">
        <v>10.0799674987793</v>
      </c>
      <c r="L783" s="42">
        <v>19.4401016235352</v>
      </c>
      <c r="M783" s="42">
        <v>0.839015185832977</v>
      </c>
      <c r="N783" s="42">
        <v>9.53323268890381</v>
      </c>
      <c r="O783" s="42">
        <v>0.0</v>
      </c>
      <c r="P783" s="42">
        <v>0.0</v>
      </c>
      <c r="Q783" s="42">
        <v>0.0116269839927554</v>
      </c>
      <c r="R783" s="42">
        <v>25.0</v>
      </c>
      <c r="S783" s="42">
        <v>0.30987486243248</v>
      </c>
      <c r="T783" s="42">
        <v>1017.46472167969</v>
      </c>
      <c r="U783" s="42">
        <v>4540.57373046875</v>
      </c>
      <c r="V783" s="19"/>
      <c r="W783" s="19"/>
      <c r="X783" s="19"/>
      <c r="Y783" s="19"/>
      <c r="Z783" s="19"/>
      <c r="AA783" s="19"/>
    </row>
    <row r="784" ht="15.75" customHeight="1">
      <c r="A784" s="19"/>
      <c r="B784" s="42" t="str">
        <f>"CRS25WT3607246"</f>
        <v>CRS25WT3607246</v>
      </c>
      <c r="C784" s="43">
        <v>45917.0</v>
      </c>
      <c r="D784" s="42" t="s">
        <v>317</v>
      </c>
      <c r="E784" s="42" t="s">
        <v>37</v>
      </c>
      <c r="F784" s="42">
        <v>195.0</v>
      </c>
      <c r="G784" s="42">
        <v>4.0</v>
      </c>
      <c r="H784" s="42">
        <v>195.045684814453</v>
      </c>
      <c r="I784" s="42">
        <v>9.61760139465332</v>
      </c>
      <c r="J784" s="42">
        <v>24.3573818206787</v>
      </c>
      <c r="K784" s="42">
        <v>10.046257019043</v>
      </c>
      <c r="L784" s="42">
        <v>19.4147624969482</v>
      </c>
      <c r="M784" s="42">
        <v>0.832604885101318</v>
      </c>
      <c r="N784" s="42">
        <v>9.48896503448486</v>
      </c>
      <c r="O784" s="42">
        <v>0.0</v>
      </c>
      <c r="P784" s="42">
        <v>0.0</v>
      </c>
      <c r="Q784" s="42">
        <v>0.0188727770000696</v>
      </c>
      <c r="R784" s="42">
        <v>25.0</v>
      </c>
      <c r="S784" s="42">
        <v>0.31868103146553</v>
      </c>
      <c r="T784" s="42">
        <v>1036.40502929688</v>
      </c>
      <c r="U784" s="42">
        <v>1597.421875</v>
      </c>
      <c r="V784" s="19"/>
      <c r="W784" s="19"/>
      <c r="X784" s="19"/>
      <c r="Y784" s="19"/>
      <c r="Z784" s="19"/>
      <c r="AA784" s="19"/>
    </row>
    <row r="785" ht="15.75" customHeight="1">
      <c r="A785" s="19"/>
      <c r="B785" s="42" t="str">
        <f>"CRS25WT3607247"</f>
        <v>CRS25WT3607247</v>
      </c>
      <c r="C785" s="43">
        <v>45917.0</v>
      </c>
      <c r="D785" s="42" t="s">
        <v>318</v>
      </c>
      <c r="E785" s="42" t="s">
        <v>37</v>
      </c>
      <c r="F785" s="42">
        <v>199.0</v>
      </c>
      <c r="G785" s="42">
        <v>4.0</v>
      </c>
      <c r="H785" s="42">
        <v>199.675842285156</v>
      </c>
      <c r="I785" s="42">
        <v>9.65575885772705</v>
      </c>
      <c r="J785" s="42">
        <v>24.6675682067871</v>
      </c>
      <c r="K785" s="42">
        <v>10.1857089996338</v>
      </c>
      <c r="L785" s="42">
        <v>19.6035289764404</v>
      </c>
      <c r="M785" s="42">
        <v>0.838325679302216</v>
      </c>
      <c r="N785" s="42">
        <v>9.71422290802002</v>
      </c>
      <c r="O785" s="42">
        <v>0.0</v>
      </c>
      <c r="P785" s="42">
        <v>0.0</v>
      </c>
      <c r="Q785" s="42">
        <v>0.0150794042274356</v>
      </c>
      <c r="R785" s="42">
        <v>25.0</v>
      </c>
      <c r="S785" s="42">
        <v>0.317356526851654</v>
      </c>
      <c r="T785" s="42">
        <v>1040.37182617188</v>
      </c>
      <c r="U785" s="42">
        <v>9999.0</v>
      </c>
      <c r="V785" s="19"/>
      <c r="W785" s="19"/>
      <c r="X785" s="19"/>
      <c r="Y785" s="19"/>
      <c r="Z785" s="19"/>
      <c r="AA785" s="19"/>
    </row>
    <row r="786" ht="15.75" customHeight="1">
      <c r="A786" s="19"/>
      <c r="B786" s="42" t="str">
        <f>"CRS25WT3607248"</f>
        <v>CRS25WT3607248</v>
      </c>
      <c r="C786" s="43">
        <v>45917.0</v>
      </c>
      <c r="D786" s="42" t="s">
        <v>319</v>
      </c>
      <c r="E786" s="42" t="s">
        <v>37</v>
      </c>
      <c r="F786" s="42">
        <v>201.0</v>
      </c>
      <c r="G786" s="42">
        <v>4.0</v>
      </c>
      <c r="H786" s="42">
        <v>201.009033203125</v>
      </c>
      <c r="I786" s="42">
        <v>9.6475715637207</v>
      </c>
      <c r="J786" s="42">
        <v>24.5464649200439</v>
      </c>
      <c r="K786" s="42">
        <v>10.2960996627808</v>
      </c>
      <c r="L786" s="42">
        <v>19.5228328704834</v>
      </c>
      <c r="M786" s="42">
        <v>0.848806321620941</v>
      </c>
      <c r="N786" s="42">
        <v>9.77908229827881</v>
      </c>
      <c r="O786" s="42">
        <v>0.0</v>
      </c>
      <c r="P786" s="42">
        <v>0.0</v>
      </c>
      <c r="Q786" s="42">
        <v>0.0106659317389131</v>
      </c>
      <c r="R786" s="42">
        <v>25.0</v>
      </c>
      <c r="S786" s="42">
        <v>0.318288058042526</v>
      </c>
      <c r="T786" s="42">
        <v>999.827392578125</v>
      </c>
      <c r="U786" s="42">
        <v>1058.27355957031</v>
      </c>
      <c r="V786" s="19"/>
      <c r="W786" s="19"/>
      <c r="X786" s="19"/>
      <c r="Y786" s="19"/>
      <c r="Z786" s="19"/>
      <c r="AA786" s="19"/>
    </row>
    <row r="787" ht="15.75" customHeight="1">
      <c r="A787" s="19"/>
      <c r="B787" s="42" t="str">
        <f>"CRS25WT3607249"</f>
        <v>CRS25WT3607249</v>
      </c>
      <c r="C787" s="43">
        <v>45917.0</v>
      </c>
      <c r="D787" s="42" t="s">
        <v>320</v>
      </c>
      <c r="E787" s="42" t="s">
        <v>37</v>
      </c>
      <c r="F787" s="42">
        <v>201.0</v>
      </c>
      <c r="G787" s="42">
        <v>4.0</v>
      </c>
      <c r="H787" s="42">
        <v>201.423248291016</v>
      </c>
      <c r="I787" s="42">
        <v>9.67828273773193</v>
      </c>
      <c r="J787" s="42">
        <v>24.5804119110107</v>
      </c>
      <c r="K787" s="42">
        <v>10.3079042434692</v>
      </c>
      <c r="L787" s="42">
        <v>19.5406608581543</v>
      </c>
      <c r="M787" s="42">
        <v>0.846685528755188</v>
      </c>
      <c r="N787" s="42">
        <v>9.79923343658447</v>
      </c>
      <c r="O787" s="42">
        <v>0.0</v>
      </c>
      <c r="P787" s="42">
        <v>0.0</v>
      </c>
      <c r="Q787" s="42">
        <v>0.0118948509916663</v>
      </c>
      <c r="R787" s="42">
        <v>25.0</v>
      </c>
      <c r="S787" s="42">
        <v>0.330591171979904</v>
      </c>
      <c r="T787" s="42">
        <v>986.368408203125</v>
      </c>
      <c r="U787" s="42">
        <v>604.174865722656</v>
      </c>
      <c r="V787" s="19"/>
      <c r="W787" s="19"/>
      <c r="X787" s="19"/>
      <c r="Y787" s="19"/>
      <c r="Z787" s="19"/>
      <c r="AA787" s="19"/>
    </row>
    <row r="788" ht="15.75" customHeight="1">
      <c r="A788" s="19"/>
      <c r="B788" s="42" t="str">
        <f>"CRS25WT3607250"</f>
        <v>CRS25WT3607250</v>
      </c>
      <c r="C788" s="43">
        <v>45917.0</v>
      </c>
      <c r="D788" s="42" t="s">
        <v>321</v>
      </c>
      <c r="E788" s="42" t="s">
        <v>37</v>
      </c>
      <c r="F788" s="42">
        <v>201.0</v>
      </c>
      <c r="G788" s="42">
        <v>4.0</v>
      </c>
      <c r="H788" s="42">
        <v>201.602249145508</v>
      </c>
      <c r="I788" s="42">
        <v>9.69284725189209</v>
      </c>
      <c r="J788" s="42">
        <v>24.6268157958984</v>
      </c>
      <c r="K788" s="42">
        <v>10.3080530166626</v>
      </c>
      <c r="L788" s="42">
        <v>19.5577430725098</v>
      </c>
      <c r="M788" s="42">
        <v>0.844570159912109</v>
      </c>
      <c r="N788" s="42">
        <v>9.80794239044189</v>
      </c>
      <c r="O788" s="42">
        <v>0.0</v>
      </c>
      <c r="P788" s="42">
        <v>0.0</v>
      </c>
      <c r="Q788" s="42">
        <v>0.0101588079705834</v>
      </c>
      <c r="R788" s="42">
        <v>25.0</v>
      </c>
      <c r="S788" s="42">
        <v>0.321641981601715</v>
      </c>
      <c r="T788" s="42">
        <v>980.672729492188</v>
      </c>
      <c r="U788" s="42">
        <v>867.008544921875</v>
      </c>
      <c r="V788" s="19"/>
      <c r="W788" s="19"/>
      <c r="X788" s="19"/>
      <c r="Y788" s="19"/>
      <c r="Z788" s="19"/>
      <c r="AA788" s="19"/>
    </row>
    <row r="789" ht="15.75" customHeight="1">
      <c r="A789" s="19"/>
      <c r="B789" s="42" t="str">
        <f>"CRS25WT3607251"</f>
        <v>CRS25WT3607251</v>
      </c>
      <c r="C789" s="43">
        <v>45930.0</v>
      </c>
      <c r="D789" s="42" t="s">
        <v>322</v>
      </c>
      <c r="E789" s="42" t="s">
        <v>37</v>
      </c>
      <c r="F789" s="42">
        <v>201.0</v>
      </c>
      <c r="G789" s="42">
        <v>4.0</v>
      </c>
      <c r="H789" s="42">
        <v>201.203994750977</v>
      </c>
      <c r="I789" s="42">
        <v>9.58677864074707</v>
      </c>
      <c r="J789" s="42">
        <v>24.6024856567383</v>
      </c>
      <c r="K789" s="42">
        <v>10.8060245513916</v>
      </c>
      <c r="L789" s="42">
        <v>18.6196117401123</v>
      </c>
      <c r="M789" s="42">
        <v>0.853070497512817</v>
      </c>
      <c r="N789" s="42">
        <v>9.78856658935547</v>
      </c>
      <c r="O789" s="42">
        <v>0.0</v>
      </c>
      <c r="P789" s="42">
        <v>0.0</v>
      </c>
      <c r="Q789" s="42">
        <v>0.015238095074892</v>
      </c>
      <c r="R789" s="42">
        <v>25.0</v>
      </c>
      <c r="S789" s="42">
        <v>0.435250908136368</v>
      </c>
      <c r="T789" s="42">
        <v>1005.54565429688</v>
      </c>
      <c r="U789" s="42">
        <v>9999.0</v>
      </c>
      <c r="V789" s="19"/>
      <c r="W789" s="19"/>
      <c r="X789" s="19"/>
      <c r="Y789" s="19"/>
      <c r="Z789" s="19"/>
      <c r="AA789" s="19"/>
    </row>
    <row r="790" ht="15.75" customHeight="1">
      <c r="A790" s="19"/>
      <c r="B790" s="42" t="str">
        <f>"CRS25WT3607252"</f>
        <v>CRS25WT3607252</v>
      </c>
      <c r="C790" s="43">
        <v>45930.0</v>
      </c>
      <c r="D790" s="42" t="s">
        <v>323</v>
      </c>
      <c r="E790" s="42" t="s">
        <v>37</v>
      </c>
      <c r="F790" s="42">
        <v>200.0</v>
      </c>
      <c r="G790" s="42">
        <v>4.0</v>
      </c>
      <c r="H790" s="42">
        <v>200.525115966797</v>
      </c>
      <c r="I790" s="42">
        <v>9.607741355896</v>
      </c>
      <c r="J790" s="42">
        <v>24.5314960479736</v>
      </c>
      <c r="K790" s="42">
        <v>10.8708229064941</v>
      </c>
      <c r="L790" s="42">
        <v>18.446174621582</v>
      </c>
      <c r="M790" s="42">
        <v>0.850792109966278</v>
      </c>
      <c r="N790" s="42">
        <v>9.755539894104</v>
      </c>
      <c r="O790" s="42">
        <v>0.0</v>
      </c>
      <c r="P790" s="42">
        <v>0.0</v>
      </c>
      <c r="Q790" s="42">
        <v>0.028055788949132</v>
      </c>
      <c r="R790" s="42">
        <v>25.0</v>
      </c>
      <c r="S790" s="42">
        <v>0.449233531951904</v>
      </c>
      <c r="T790" s="42">
        <v>996.748718261719</v>
      </c>
      <c r="U790" s="42">
        <v>948.393920898438</v>
      </c>
      <c r="V790" s="19"/>
      <c r="W790" s="19"/>
      <c r="X790" s="19"/>
      <c r="Y790" s="19"/>
      <c r="Z790" s="19"/>
      <c r="AA790" s="19"/>
    </row>
    <row r="791" ht="15.75" customHeight="1">
      <c r="A791" s="19"/>
      <c r="B791" s="42" t="str">
        <f>"CRS25WT3607253"</f>
        <v>CRS25WT3607253</v>
      </c>
      <c r="C791" s="43">
        <v>45930.0</v>
      </c>
      <c r="D791" s="42" t="s">
        <v>324</v>
      </c>
      <c r="E791" s="42" t="s">
        <v>37</v>
      </c>
      <c r="F791" s="42">
        <v>206.0</v>
      </c>
      <c r="G791" s="42">
        <v>4.0</v>
      </c>
      <c r="H791" s="42">
        <v>206.315414428711</v>
      </c>
      <c r="I791" s="42">
        <v>9.62275218963623</v>
      </c>
      <c r="J791" s="42">
        <v>24.5431728363037</v>
      </c>
      <c r="K791" s="42">
        <v>11.0572471618652</v>
      </c>
      <c r="L791" s="42">
        <v>18.6588401794434</v>
      </c>
      <c r="M791" s="42">
        <v>0.873577952384949</v>
      </c>
      <c r="N791" s="42">
        <v>10.0372371673584</v>
      </c>
      <c r="O791" s="42">
        <v>0.0</v>
      </c>
      <c r="P791" s="42">
        <v>0.0</v>
      </c>
      <c r="Q791" s="42">
        <v>0.0230158418416977</v>
      </c>
      <c r="R791" s="42">
        <v>25.0</v>
      </c>
      <c r="S791" s="42">
        <v>0.411034941673279</v>
      </c>
      <c r="T791" s="42">
        <v>979.569091796875</v>
      </c>
      <c r="U791" s="42">
        <v>187.193740844727</v>
      </c>
      <c r="V791" s="19"/>
      <c r="W791" s="19"/>
      <c r="X791" s="19"/>
      <c r="Y791" s="19"/>
      <c r="Z791" s="19"/>
      <c r="AA791" s="19"/>
    </row>
    <row r="792" ht="15.75" customHeight="1">
      <c r="A792" s="19"/>
      <c r="B792" s="42" t="str">
        <f>"CRS25WT3607254"</f>
        <v>CRS25WT3607254</v>
      </c>
      <c r="C792" s="43">
        <v>45917.0</v>
      </c>
      <c r="D792" s="42" t="s">
        <v>325</v>
      </c>
      <c r="E792" s="42" t="s">
        <v>37</v>
      </c>
      <c r="F792" s="42">
        <v>204.0</v>
      </c>
      <c r="G792" s="42">
        <v>4.0</v>
      </c>
      <c r="H792" s="42">
        <v>204.135726928711</v>
      </c>
      <c r="I792" s="42">
        <v>9.7048397064209</v>
      </c>
      <c r="J792" s="42">
        <v>24.6821308135986</v>
      </c>
      <c r="K792" s="42">
        <v>10.3204030990601</v>
      </c>
      <c r="L792" s="42">
        <v>19.779821395874</v>
      </c>
      <c r="M792" s="42">
        <v>0.852212727069855</v>
      </c>
      <c r="N792" s="42">
        <v>9.93119525909424</v>
      </c>
      <c r="O792" s="42">
        <v>0.0</v>
      </c>
      <c r="P792" s="42">
        <v>0.0</v>
      </c>
      <c r="Q792" s="42">
        <v>0.0175793655216694</v>
      </c>
      <c r="R792" s="42">
        <v>25.0</v>
      </c>
      <c r="S792" s="42">
        <v>0.312225550413132</v>
      </c>
      <c r="T792" s="42">
        <v>994.52099609375</v>
      </c>
      <c r="U792" s="42">
        <v>632.264526367187</v>
      </c>
      <c r="V792" s="19"/>
      <c r="W792" s="19"/>
      <c r="X792" s="19"/>
      <c r="Y792" s="19"/>
      <c r="Z792" s="19"/>
      <c r="AA792" s="19"/>
    </row>
    <row r="793" ht="15.75" customHeight="1">
      <c r="A793" s="19"/>
      <c r="B793" s="42" t="str">
        <f>"CRS25WT3607255"</f>
        <v>CRS25WT3607255</v>
      </c>
      <c r="C793" s="43">
        <v>45930.0</v>
      </c>
      <c r="D793" s="42" t="s">
        <v>326</v>
      </c>
      <c r="E793" s="42" t="s">
        <v>37</v>
      </c>
      <c r="F793" s="42">
        <v>198.0</v>
      </c>
      <c r="G793" s="42">
        <v>4.0</v>
      </c>
      <c r="H793" s="42">
        <v>198.008224487305</v>
      </c>
      <c r="I793" s="42">
        <v>9.56537818908691</v>
      </c>
      <c r="J793" s="42">
        <v>24.5772113800049</v>
      </c>
      <c r="K793" s="42">
        <v>10.4981870651245</v>
      </c>
      <c r="L793" s="42">
        <v>18.8611831665039</v>
      </c>
      <c r="M793" s="42">
        <v>0.842264473438263</v>
      </c>
      <c r="N793" s="42">
        <v>9.63309288024902</v>
      </c>
      <c r="O793" s="42">
        <v>0.0</v>
      </c>
      <c r="P793" s="42">
        <v>0.0</v>
      </c>
      <c r="Q793" s="42">
        <v>0.0147817423567176</v>
      </c>
      <c r="R793" s="42">
        <v>25.0</v>
      </c>
      <c r="S793" s="42">
        <v>0.434028804302216</v>
      </c>
      <c r="T793" s="42">
        <v>1037.59204101562</v>
      </c>
      <c r="U793" s="42">
        <v>30.5252323150635</v>
      </c>
      <c r="V793" s="19"/>
      <c r="W793" s="19"/>
      <c r="X793" s="19"/>
      <c r="Y793" s="19"/>
      <c r="Z793" s="19"/>
      <c r="AA793" s="19"/>
    </row>
    <row r="794" ht="15.75" customHeight="1">
      <c r="A794" s="19"/>
      <c r="B794" s="42" t="str">
        <f>"CRS25WT3607257"</f>
        <v>CRS25WT3607257</v>
      </c>
      <c r="C794" s="43">
        <v>45930.0</v>
      </c>
      <c r="D794" s="42" t="s">
        <v>327</v>
      </c>
      <c r="E794" s="42" t="s">
        <v>37</v>
      </c>
      <c r="F794" s="42">
        <v>195.0</v>
      </c>
      <c r="G794" s="42">
        <v>4.0</v>
      </c>
      <c r="H794" s="42">
        <v>195.802612304687</v>
      </c>
      <c r="I794" s="42">
        <v>9.50515079498291</v>
      </c>
      <c r="J794" s="42">
        <v>24.5292987823486</v>
      </c>
      <c r="K794" s="42">
        <v>10.3191194534302</v>
      </c>
      <c r="L794" s="42">
        <v>18.9747409820557</v>
      </c>
      <c r="M794" s="42">
        <v>0.839797019958496</v>
      </c>
      <c r="N794" s="42">
        <v>9.52579021453857</v>
      </c>
      <c r="O794" s="42">
        <v>0.0</v>
      </c>
      <c r="P794" s="42">
        <v>0.0</v>
      </c>
      <c r="Q794" s="42">
        <v>0.0188913885504007</v>
      </c>
      <c r="R794" s="42">
        <v>25.0</v>
      </c>
      <c r="S794" s="42">
        <v>0.437844187021255</v>
      </c>
      <c r="T794" s="42">
        <v>1056.24267578125</v>
      </c>
      <c r="U794" s="42">
        <v>16.8913555145264</v>
      </c>
      <c r="V794" s="19"/>
      <c r="W794" s="19"/>
      <c r="X794" s="19"/>
      <c r="Y794" s="19"/>
      <c r="Z794" s="19"/>
      <c r="AA794" s="19"/>
    </row>
    <row r="795" ht="15.75" customHeight="1">
      <c r="A795" s="19"/>
      <c r="B795" s="42" t="str">
        <f>"CRS25WT3607258"</f>
        <v>CRS25WT3607258</v>
      </c>
      <c r="C795" s="43">
        <v>45930.0</v>
      </c>
      <c r="D795" s="42" t="s">
        <v>328</v>
      </c>
      <c r="E795" s="42" t="s">
        <v>37</v>
      </c>
      <c r="F795" s="42">
        <v>199.0</v>
      </c>
      <c r="G795" s="42">
        <v>4.0</v>
      </c>
      <c r="H795" s="42">
        <v>199.37370300293</v>
      </c>
      <c r="I795" s="42">
        <v>9.59336185455322</v>
      </c>
      <c r="J795" s="42">
        <v>24.5100269317627</v>
      </c>
      <c r="K795" s="42">
        <v>10.575213432312</v>
      </c>
      <c r="L795" s="42">
        <v>18.8529243469238</v>
      </c>
      <c r="M795" s="42">
        <v>0.847916841506958</v>
      </c>
      <c r="N795" s="42">
        <v>9.69952297210693</v>
      </c>
      <c r="O795" s="42">
        <v>0.0</v>
      </c>
      <c r="P795" s="42">
        <v>0.0</v>
      </c>
      <c r="Q795" s="42">
        <v>0.0165078397840261</v>
      </c>
      <c r="R795" s="42">
        <v>25.0</v>
      </c>
      <c r="S795" s="42">
        <v>0.428283631801605</v>
      </c>
      <c r="T795" s="42">
        <v>1030.33776855469</v>
      </c>
      <c r="U795" s="42">
        <v>36.5050086975098</v>
      </c>
      <c r="V795" s="19"/>
      <c r="W795" s="19"/>
      <c r="X795" s="19"/>
      <c r="Y795" s="19"/>
      <c r="Z795" s="19"/>
      <c r="AA795" s="19"/>
    </row>
    <row r="796" ht="15.75" customHeight="1">
      <c r="A796" s="19"/>
      <c r="B796" s="42" t="str">
        <f>"CRS25WT3607259"</f>
        <v>CRS25WT3607259</v>
      </c>
      <c r="C796" s="43">
        <v>45930.0</v>
      </c>
      <c r="D796" s="42" t="s">
        <v>329</v>
      </c>
      <c r="E796" s="42" t="s">
        <v>37</v>
      </c>
      <c r="F796" s="42">
        <v>196.0</v>
      </c>
      <c r="G796" s="42">
        <v>4.0</v>
      </c>
      <c r="H796" s="42">
        <v>196.731887817383</v>
      </c>
      <c r="I796" s="42">
        <v>9.50679683685303</v>
      </c>
      <c r="J796" s="42">
        <v>24.6177501678467</v>
      </c>
      <c r="K796" s="42">
        <v>10.4202508926392</v>
      </c>
      <c r="L796" s="42">
        <v>18.8797664642334</v>
      </c>
      <c r="M796" s="42">
        <v>0.840605437755585</v>
      </c>
      <c r="N796" s="42">
        <v>9.57099914550781</v>
      </c>
      <c r="O796" s="42">
        <v>0.0</v>
      </c>
      <c r="P796" s="42">
        <v>0.0</v>
      </c>
      <c r="Q796" s="42">
        <v>0.0175992455333471</v>
      </c>
      <c r="R796" s="42">
        <v>25.0</v>
      </c>
      <c r="S796" s="42">
        <v>0.44870924949646</v>
      </c>
      <c r="T796" s="42">
        <v>1047.11401367188</v>
      </c>
      <c r="U796" s="42">
        <v>19.4486503601074</v>
      </c>
      <c r="V796" s="19"/>
      <c r="W796" s="19"/>
      <c r="X796" s="19"/>
      <c r="Y796" s="19"/>
      <c r="Z796" s="19"/>
      <c r="AA796" s="19"/>
    </row>
    <row r="797" ht="15.75" customHeight="1">
      <c r="A797" s="19"/>
      <c r="B797" s="42" t="str">
        <f>"CRS25WT3607260"</f>
        <v>CRS25WT3607260</v>
      </c>
      <c r="C797" s="43">
        <v>45930.0</v>
      </c>
      <c r="D797" s="42" t="s">
        <v>330</v>
      </c>
      <c r="E797" s="42" t="s">
        <v>37</v>
      </c>
      <c r="F797" s="42">
        <v>195.0</v>
      </c>
      <c r="G797" s="42">
        <v>4.0</v>
      </c>
      <c r="H797" s="42">
        <v>195.022125244141</v>
      </c>
      <c r="I797" s="42">
        <v>9.60502910614014</v>
      </c>
      <c r="J797" s="42">
        <v>24.5878715515137</v>
      </c>
      <c r="K797" s="42">
        <v>10.3398666381836</v>
      </c>
      <c r="L797" s="42">
        <v>18.8611831665039</v>
      </c>
      <c r="M797" s="42">
        <v>0.825779795646668</v>
      </c>
      <c r="N797" s="42">
        <v>9.48781967163086</v>
      </c>
      <c r="O797" s="42">
        <v>0.0</v>
      </c>
      <c r="P797" s="42">
        <v>0.0</v>
      </c>
      <c r="Q797" s="42">
        <v>0.0160317439585924</v>
      </c>
      <c r="R797" s="42">
        <v>25.0</v>
      </c>
      <c r="S797" s="42">
        <v>0.45238983631134</v>
      </c>
      <c r="T797" s="42">
        <v>1053.32458496094</v>
      </c>
      <c r="U797" s="42">
        <v>10.3891754150391</v>
      </c>
      <c r="V797" s="19"/>
      <c r="W797" s="19"/>
      <c r="X797" s="19"/>
      <c r="Y797" s="19"/>
      <c r="Z797" s="19"/>
      <c r="AA797" s="19"/>
    </row>
    <row r="798" ht="15.75" customHeight="1">
      <c r="A798" s="19"/>
      <c r="B798" s="42" t="str">
        <f>"CRS25WT3607261"</f>
        <v>CRS25WT3607261</v>
      </c>
      <c r="C798" s="43">
        <v>45944.0</v>
      </c>
      <c r="D798" s="42" t="s">
        <v>331</v>
      </c>
      <c r="E798" s="42" t="s">
        <v>37</v>
      </c>
      <c r="F798" s="42">
        <v>197.0</v>
      </c>
      <c r="G798" s="42">
        <v>4.0</v>
      </c>
      <c r="H798" s="42">
        <v>197.177124023438</v>
      </c>
      <c r="I798" s="42">
        <v>9.6083288192749</v>
      </c>
      <c r="J798" s="42">
        <v>24.2507095336914</v>
      </c>
      <c r="K798" s="42">
        <v>9.84950542449951</v>
      </c>
      <c r="L798" s="42">
        <v>20.0189876556396</v>
      </c>
      <c r="M798" s="42">
        <v>0.846221804618835</v>
      </c>
      <c r="N798" s="42">
        <v>9.59265995025635</v>
      </c>
      <c r="O798" s="42">
        <v>0.0</v>
      </c>
      <c r="P798" s="42">
        <v>0.0</v>
      </c>
      <c r="Q798" s="42">
        <v>0.0138095188885927</v>
      </c>
      <c r="R798" s="42">
        <v>25.0</v>
      </c>
      <c r="S798" s="42">
        <v>0.250988006591797</v>
      </c>
      <c r="T798" s="42">
        <v>1000.73400878906</v>
      </c>
      <c r="U798" s="42">
        <v>920.357849121094</v>
      </c>
      <c r="V798" s="19"/>
      <c r="W798" s="19"/>
      <c r="X798" s="19"/>
      <c r="Y798" s="19"/>
      <c r="Z798" s="19"/>
      <c r="AA798" s="19"/>
    </row>
    <row r="799" ht="15.75" customHeight="1">
      <c r="A799" s="19"/>
      <c r="B799" s="42" t="str">
        <f>"CRS25WT3607267"</f>
        <v>CRS25WT3607267</v>
      </c>
      <c r="C799" s="43">
        <v>45944.0</v>
      </c>
      <c r="D799" s="42" t="s">
        <v>332</v>
      </c>
      <c r="E799" s="42" t="s">
        <v>37</v>
      </c>
      <c r="F799" s="42">
        <v>197.0</v>
      </c>
      <c r="G799" s="42">
        <v>4.0</v>
      </c>
      <c r="H799" s="42">
        <v>197.957275390625</v>
      </c>
      <c r="I799" s="42">
        <v>9.54378128051758</v>
      </c>
      <c r="J799" s="42">
        <v>24.453914642334</v>
      </c>
      <c r="K799" s="42">
        <v>9.74179363250732</v>
      </c>
      <c r="L799" s="42">
        <v>20.3204154968262</v>
      </c>
      <c r="M799" s="42">
        <v>0.848208427429199</v>
      </c>
      <c r="N799" s="42">
        <v>9.63061428070068</v>
      </c>
      <c r="O799" s="42">
        <v>0.0</v>
      </c>
      <c r="P799" s="42">
        <v>0.0</v>
      </c>
      <c r="Q799" s="42">
        <v>0.00599324563518167</v>
      </c>
      <c r="R799" s="42">
        <v>25.0</v>
      </c>
      <c r="S799" s="42">
        <v>0.240953803062439</v>
      </c>
      <c r="T799" s="42">
        <v>1000.88092041016</v>
      </c>
      <c r="U799" s="42">
        <v>690.310424804688</v>
      </c>
      <c r="V799" s="19"/>
      <c r="W799" s="19"/>
      <c r="X799" s="19"/>
      <c r="Y799" s="19"/>
      <c r="Z799" s="19"/>
      <c r="AA799" s="19"/>
    </row>
    <row r="800" ht="15.75" customHeight="1">
      <c r="A800" s="19"/>
      <c r="B800" s="42" t="str">
        <f>"CRS25WT3607268"</f>
        <v>CRS25WT3607268</v>
      </c>
      <c r="C800" s="43">
        <v>45947.0</v>
      </c>
      <c r="D800" s="44">
        <v>0.15501157407407407</v>
      </c>
      <c r="E800" s="42" t="s">
        <v>37</v>
      </c>
      <c r="F800" s="42">
        <v>200.0</v>
      </c>
      <c r="G800" s="42">
        <v>4.0</v>
      </c>
      <c r="H800" s="42">
        <v>200.621032714844</v>
      </c>
      <c r="I800" s="42">
        <v>9.97956562042236</v>
      </c>
      <c r="J800" s="42">
        <v>23.9883613586426</v>
      </c>
      <c r="K800" s="42">
        <v>10.1101264953613</v>
      </c>
      <c r="L800" s="42">
        <v>19.8435726165771</v>
      </c>
      <c r="M800" s="42">
        <v>0.838039040565491</v>
      </c>
      <c r="N800" s="42">
        <v>9.76020622253418</v>
      </c>
      <c r="O800" s="42">
        <v>0.0</v>
      </c>
      <c r="P800" s="42">
        <v>0.0</v>
      </c>
      <c r="Q800" s="42">
        <v>0.0152368573471904</v>
      </c>
      <c r="R800" s="42">
        <v>25.0</v>
      </c>
      <c r="S800" s="42">
        <v>0.242146372795105</v>
      </c>
      <c r="T800" s="42">
        <v>950.036499023438</v>
      </c>
      <c r="U800" s="42">
        <v>496.176239013672</v>
      </c>
      <c r="V800" s="19"/>
      <c r="W800" s="19"/>
      <c r="X800" s="19"/>
      <c r="Y800" s="19"/>
      <c r="Z800" s="19"/>
      <c r="AA800" s="19"/>
    </row>
    <row r="801" ht="15.75" customHeight="1">
      <c r="A801" s="19"/>
      <c r="B801" s="42" t="str">
        <f>"CRS25WT3607269"</f>
        <v>CRS25WT3607269</v>
      </c>
      <c r="C801" s="43">
        <v>45944.0</v>
      </c>
      <c r="D801" s="42" t="s">
        <v>333</v>
      </c>
      <c r="E801" s="42" t="s">
        <v>37</v>
      </c>
      <c r="F801" s="42">
        <v>196.0</v>
      </c>
      <c r="G801" s="42">
        <v>4.0</v>
      </c>
      <c r="H801" s="42">
        <v>196.233581542969</v>
      </c>
      <c r="I801" s="42">
        <v>9.63798904418945</v>
      </c>
      <c r="J801" s="42">
        <v>24.4086246490479</v>
      </c>
      <c r="K801" s="42">
        <v>9.65795612335205</v>
      </c>
      <c r="L801" s="42">
        <v>20.3183364868164</v>
      </c>
      <c r="M801" s="42">
        <v>0.834148943424225</v>
      </c>
      <c r="N801" s="42">
        <v>9.54675674438477</v>
      </c>
      <c r="O801" s="42">
        <v>0.0</v>
      </c>
      <c r="P801" s="42">
        <v>0.0</v>
      </c>
      <c r="Q801" s="42">
        <v>0.0174454282969236</v>
      </c>
      <c r="R801" s="42">
        <v>25.0</v>
      </c>
      <c r="S801" s="42">
        <v>0.244609445333481</v>
      </c>
      <c r="T801" s="42">
        <v>1000.93304443359</v>
      </c>
      <c r="U801" s="42">
        <v>428.236541748047</v>
      </c>
      <c r="V801" s="19"/>
      <c r="W801" s="19"/>
      <c r="X801" s="19"/>
      <c r="Y801" s="19"/>
      <c r="Z801" s="19"/>
      <c r="AA801" s="19"/>
    </row>
    <row r="802" ht="15.75" customHeight="1">
      <c r="A802" s="19"/>
      <c r="B802" s="42" t="str">
        <f>"CRS25WT3607270"</f>
        <v>CRS25WT3607270</v>
      </c>
      <c r="C802" s="43">
        <v>45944.0</v>
      </c>
      <c r="D802" s="42" t="s">
        <v>334</v>
      </c>
      <c r="E802" s="42" t="s">
        <v>37</v>
      </c>
      <c r="F802" s="42">
        <v>197.0</v>
      </c>
      <c r="G802" s="42">
        <v>4.0</v>
      </c>
      <c r="H802" s="42">
        <v>197.787002563477</v>
      </c>
      <c r="I802" s="42">
        <v>9.65523338317871</v>
      </c>
      <c r="J802" s="42">
        <v>24.4227466583252</v>
      </c>
      <c r="K802" s="42">
        <v>9.73739814758301</v>
      </c>
      <c r="L802" s="42">
        <v>20.3120994567871</v>
      </c>
      <c r="M802" s="42">
        <v>0.838765323162079</v>
      </c>
      <c r="N802" s="42">
        <v>9.62233066558838</v>
      </c>
      <c r="O802" s="42">
        <v>0.0</v>
      </c>
      <c r="P802" s="42">
        <v>0.0</v>
      </c>
      <c r="Q802" s="42">
        <v>0.0104737123474479</v>
      </c>
      <c r="R802" s="42">
        <v>25.0</v>
      </c>
      <c r="S802" s="42">
        <v>0.23445300757885</v>
      </c>
      <c r="T802" s="42">
        <v>1004.09332275391</v>
      </c>
      <c r="U802" s="42">
        <v>391.430694580078</v>
      </c>
      <c r="V802" s="19"/>
      <c r="W802" s="19"/>
      <c r="X802" s="19"/>
      <c r="Y802" s="19"/>
      <c r="Z802" s="19"/>
      <c r="AA802" s="19"/>
    </row>
    <row r="803" ht="15.75" customHeight="1">
      <c r="A803" s="19"/>
      <c r="B803" s="42" t="str">
        <f>"CRS25WT3607271"</f>
        <v>CRS25WT3607271</v>
      </c>
      <c r="C803" s="43">
        <v>45930.0</v>
      </c>
      <c r="D803" s="42" t="s">
        <v>335</v>
      </c>
      <c r="E803" s="42" t="s">
        <v>37</v>
      </c>
      <c r="F803" s="42">
        <v>195.0</v>
      </c>
      <c r="G803" s="42">
        <v>4.0</v>
      </c>
      <c r="H803" s="42">
        <v>195.410354614258</v>
      </c>
      <c r="I803" s="42">
        <v>9.50674152374268</v>
      </c>
      <c r="J803" s="42">
        <v>24.4938068389893</v>
      </c>
      <c r="K803" s="42">
        <v>10.4995260238647</v>
      </c>
      <c r="L803" s="42">
        <v>18.6113510131836</v>
      </c>
      <c r="M803" s="42">
        <v>0.839188635349274</v>
      </c>
      <c r="N803" s="42">
        <v>9.50670623779297</v>
      </c>
      <c r="O803" s="42">
        <v>0.0</v>
      </c>
      <c r="P803" s="42">
        <v>0.0</v>
      </c>
      <c r="Q803" s="42">
        <v>0.0141267515718937</v>
      </c>
      <c r="R803" s="42">
        <v>25.0</v>
      </c>
      <c r="S803" s="42">
        <v>0.454932868480682</v>
      </c>
      <c r="T803" s="42">
        <v>1034.86596679688</v>
      </c>
      <c r="U803" s="42">
        <v>90.6060409545898</v>
      </c>
      <c r="V803" s="19"/>
      <c r="W803" s="19"/>
      <c r="X803" s="19"/>
      <c r="Y803" s="19"/>
      <c r="Z803" s="19"/>
      <c r="AA803" s="19"/>
    </row>
    <row r="804" ht="15.75" customHeight="1">
      <c r="A804" s="19"/>
      <c r="B804" s="42" t="str">
        <f>"CRS25WT3607272"</f>
        <v>CRS25WT3607272</v>
      </c>
      <c r="C804" s="43">
        <v>45944.0</v>
      </c>
      <c r="D804" s="42" t="s">
        <v>336</v>
      </c>
      <c r="E804" s="42" t="s">
        <v>37</v>
      </c>
      <c r="F804" s="42">
        <v>200.0</v>
      </c>
      <c r="G804" s="42">
        <v>4.0</v>
      </c>
      <c r="H804" s="42">
        <v>200.521759033203</v>
      </c>
      <c r="I804" s="42">
        <v>9.73221588134766</v>
      </c>
      <c r="J804" s="42">
        <v>24.3183917999268</v>
      </c>
      <c r="K804" s="42">
        <v>9.97617721557617</v>
      </c>
      <c r="L804" s="42">
        <v>20.100061416626</v>
      </c>
      <c r="M804" s="42">
        <v>0.847256541252136</v>
      </c>
      <c r="N804" s="42">
        <v>9.75537586212158</v>
      </c>
      <c r="O804" s="42">
        <v>0.0</v>
      </c>
      <c r="P804" s="42">
        <v>0.0</v>
      </c>
      <c r="Q804" s="42">
        <v>0.0138095188885927</v>
      </c>
      <c r="R804" s="42">
        <v>25.0</v>
      </c>
      <c r="S804" s="42">
        <v>0.242597833275795</v>
      </c>
      <c r="T804" s="42">
        <v>1000.12933349609</v>
      </c>
      <c r="U804" s="42">
        <v>689.4990234375</v>
      </c>
      <c r="V804" s="19"/>
      <c r="W804" s="19"/>
      <c r="X804" s="19"/>
      <c r="Y804" s="19"/>
      <c r="Z804" s="19"/>
      <c r="AA804" s="19"/>
    </row>
    <row r="805" ht="15.75" customHeight="1">
      <c r="A805" s="19"/>
      <c r="B805" s="42" t="str">
        <f>"CRS25WT3607273"</f>
        <v>CRS25WT3607273</v>
      </c>
      <c r="C805" s="43">
        <v>45930.0</v>
      </c>
      <c r="D805" s="42" t="s">
        <v>337</v>
      </c>
      <c r="E805" s="42" t="s">
        <v>37</v>
      </c>
      <c r="F805" s="42">
        <v>196.0</v>
      </c>
      <c r="G805" s="42">
        <v>4.0</v>
      </c>
      <c r="H805" s="42">
        <v>196.226165771484</v>
      </c>
      <c r="I805" s="42">
        <v>9.58173656463623</v>
      </c>
      <c r="J805" s="42">
        <v>24.5055503845215</v>
      </c>
      <c r="K805" s="42">
        <v>10.5492105484009</v>
      </c>
      <c r="L805" s="42">
        <v>18.6010284423828</v>
      </c>
      <c r="M805" s="42">
        <v>0.835695803165436</v>
      </c>
      <c r="N805" s="42">
        <v>9.54639625549316</v>
      </c>
      <c r="O805" s="42">
        <v>0.0</v>
      </c>
      <c r="P805" s="42">
        <v>0.0</v>
      </c>
      <c r="Q805" s="42">
        <v>0.0160316880792379</v>
      </c>
      <c r="R805" s="42">
        <v>25.0</v>
      </c>
      <c r="S805" s="42">
        <v>0.46303653717041</v>
      </c>
      <c r="T805" s="42">
        <v>1034.97998046875</v>
      </c>
      <c r="U805" s="42">
        <v>25.365665435791</v>
      </c>
      <c r="V805" s="19"/>
      <c r="W805" s="19"/>
      <c r="X805" s="19"/>
      <c r="Y805" s="19"/>
      <c r="Z805" s="19"/>
      <c r="AA805" s="19"/>
    </row>
    <row r="806" ht="15.75" customHeight="1">
      <c r="A806" s="19"/>
      <c r="B806" s="42" t="str">
        <f>"CRS25WT3607275"</f>
        <v>CRS25WT3607275</v>
      </c>
      <c r="C806" s="43">
        <v>45944.0</v>
      </c>
      <c r="D806" s="42" t="s">
        <v>338</v>
      </c>
      <c r="E806" s="42" t="s">
        <v>37</v>
      </c>
      <c r="F806" s="42">
        <v>195.0</v>
      </c>
      <c r="G806" s="42">
        <v>4.0</v>
      </c>
      <c r="H806" s="42">
        <v>195.343490600586</v>
      </c>
      <c r="I806" s="42">
        <v>9.70922374725342</v>
      </c>
      <c r="J806" s="42">
        <v>23.9947967529297</v>
      </c>
      <c r="K806" s="42">
        <v>9.8893575668335</v>
      </c>
      <c r="L806" s="42">
        <v>19.7528991699219</v>
      </c>
      <c r="M806" s="42">
        <v>0.8384889960289</v>
      </c>
      <c r="N806" s="42">
        <v>9.50345325469971</v>
      </c>
      <c r="O806" s="42">
        <v>0.0</v>
      </c>
      <c r="P806" s="42">
        <v>0.0</v>
      </c>
      <c r="Q806" s="42">
        <v>0.0101636908948421</v>
      </c>
      <c r="R806" s="42">
        <v>25.0</v>
      </c>
      <c r="S806" s="42">
        <v>0.24831235408783</v>
      </c>
      <c r="T806" s="42">
        <v>999.921691894531</v>
      </c>
      <c r="U806" s="42">
        <v>629.956665039063</v>
      </c>
      <c r="V806" s="19"/>
      <c r="W806" s="19"/>
      <c r="X806" s="19"/>
      <c r="Y806" s="19"/>
      <c r="Z806" s="19"/>
      <c r="AA806" s="19"/>
    </row>
    <row r="807" ht="15.75" customHeight="1">
      <c r="A807" s="19"/>
      <c r="B807" s="42" t="str">
        <f>"CRS25WT3607276"</f>
        <v>CRS25WT3607276</v>
      </c>
      <c r="C807" s="43">
        <v>45930.0</v>
      </c>
      <c r="D807" s="42" t="s">
        <v>339</v>
      </c>
      <c r="E807" s="42" t="s">
        <v>37</v>
      </c>
      <c r="F807" s="42">
        <v>203.0</v>
      </c>
      <c r="G807" s="42">
        <v>4.0</v>
      </c>
      <c r="H807" s="42">
        <v>203.880752563477</v>
      </c>
      <c r="I807" s="42">
        <v>9.41507816314697</v>
      </c>
      <c r="J807" s="42">
        <v>24.5596179962158</v>
      </c>
      <c r="K807" s="42">
        <v>10.8990249633789</v>
      </c>
      <c r="L807" s="42">
        <v>18.7063293457031</v>
      </c>
      <c r="M807" s="42">
        <v>0.881720006465912</v>
      </c>
      <c r="N807" s="42">
        <v>9.91879081726074</v>
      </c>
      <c r="O807" s="42">
        <v>0.0</v>
      </c>
      <c r="P807" s="42">
        <v>0.0</v>
      </c>
      <c r="Q807" s="42">
        <v>0.0219547767192125</v>
      </c>
      <c r="R807" s="42">
        <v>25.0</v>
      </c>
      <c r="S807" s="42">
        <v>0.417625904083252</v>
      </c>
      <c r="T807" s="42">
        <v>995.691040039063</v>
      </c>
      <c r="U807" s="42">
        <v>270.471008300781</v>
      </c>
      <c r="V807" s="19"/>
      <c r="W807" s="19"/>
      <c r="X807" s="19"/>
      <c r="Y807" s="19"/>
      <c r="Z807" s="19"/>
      <c r="AA807" s="19"/>
    </row>
    <row r="808" ht="15.75" customHeight="1">
      <c r="A808" s="19"/>
      <c r="B808" s="42" t="str">
        <f>"CRS25WT3607280"</f>
        <v>CRS25WT3607280</v>
      </c>
      <c r="C808" s="43">
        <v>45944.0</v>
      </c>
      <c r="D808" s="42" t="s">
        <v>340</v>
      </c>
      <c r="E808" s="42" t="s">
        <v>37</v>
      </c>
      <c r="F808" s="42">
        <v>195.0</v>
      </c>
      <c r="G808" s="42">
        <v>4.0</v>
      </c>
      <c r="H808" s="42">
        <v>195.377899169922</v>
      </c>
      <c r="I808" s="42">
        <v>9.80889797210693</v>
      </c>
      <c r="J808" s="42">
        <v>23.8665256500244</v>
      </c>
      <c r="K808" s="42">
        <v>9.92137908935547</v>
      </c>
      <c r="L808" s="42">
        <v>19.6926136016846</v>
      </c>
      <c r="M808" s="42">
        <v>0.83457624912262</v>
      </c>
      <c r="N808" s="42">
        <v>9.50512790679932</v>
      </c>
      <c r="O808" s="42">
        <v>0.0</v>
      </c>
      <c r="P808" s="42">
        <v>0.0</v>
      </c>
      <c r="Q808" s="42">
        <v>0.0109967133030295</v>
      </c>
      <c r="R808" s="42">
        <v>25.0</v>
      </c>
      <c r="S808" s="42">
        <v>0.247645184397697</v>
      </c>
      <c r="T808" s="42">
        <v>999.379638671875</v>
      </c>
      <c r="U808" s="42">
        <v>452.191680908203</v>
      </c>
      <c r="V808" s="19"/>
      <c r="W808" s="19"/>
      <c r="X808" s="19"/>
      <c r="Y808" s="19"/>
      <c r="Z808" s="19"/>
      <c r="AA808" s="19"/>
    </row>
    <row r="809" ht="15.75" customHeight="1">
      <c r="A809" s="19"/>
      <c r="B809" s="42" t="str">
        <f>"CRS25WT3607281"</f>
        <v>CRS25WT3607281</v>
      </c>
      <c r="C809" s="43">
        <v>45930.0</v>
      </c>
      <c r="D809" s="42" t="s">
        <v>341</v>
      </c>
      <c r="E809" s="42" t="s">
        <v>37</v>
      </c>
      <c r="F809" s="42">
        <v>195.0</v>
      </c>
      <c r="G809" s="42">
        <v>4.0</v>
      </c>
      <c r="H809" s="42">
        <v>195.869689941406</v>
      </c>
      <c r="I809" s="42">
        <v>9.56420230865479</v>
      </c>
      <c r="J809" s="42">
        <v>24.6192722320557</v>
      </c>
      <c r="K809" s="42">
        <v>10.4178771972656</v>
      </c>
      <c r="L809" s="42">
        <v>18.801305770874</v>
      </c>
      <c r="M809" s="42">
        <v>0.831846654415131</v>
      </c>
      <c r="N809" s="42">
        <v>9.52905368804932</v>
      </c>
      <c r="O809" s="42">
        <v>0.0</v>
      </c>
      <c r="P809" s="42">
        <v>0.0</v>
      </c>
      <c r="Q809" s="42">
        <v>0.0265070088207722</v>
      </c>
      <c r="R809" s="42">
        <v>25.0</v>
      </c>
      <c r="S809" s="42">
        <v>0.466815382242203</v>
      </c>
      <c r="T809" s="42">
        <v>1047.98193359375</v>
      </c>
      <c r="U809" s="42">
        <v>14.6908388137817</v>
      </c>
      <c r="V809" s="19"/>
      <c r="W809" s="19"/>
      <c r="X809" s="19"/>
      <c r="Y809" s="19"/>
      <c r="Z809" s="19"/>
      <c r="AA809" s="19"/>
    </row>
    <row r="810" ht="15.75" customHeight="1">
      <c r="A810" s="19"/>
      <c r="B810" s="42" t="str">
        <f>"CRS25WT3607282"</f>
        <v>CRS25WT3607282</v>
      </c>
      <c r="C810" s="43">
        <v>45944.0</v>
      </c>
      <c r="D810" s="42" t="s">
        <v>342</v>
      </c>
      <c r="E810" s="42" t="s">
        <v>37</v>
      </c>
      <c r="F810" s="42">
        <v>200.0</v>
      </c>
      <c r="G810" s="42">
        <v>4.0</v>
      </c>
      <c r="H810" s="42">
        <v>200.862457275391</v>
      </c>
      <c r="I810" s="42">
        <v>9.86937427520752</v>
      </c>
      <c r="J810" s="42">
        <v>24.1707515716553</v>
      </c>
      <c r="K810" s="42">
        <v>10.0722970962524</v>
      </c>
      <c r="L810" s="42">
        <v>19.9420700073242</v>
      </c>
      <c r="M810" s="42">
        <v>0.842013418674469</v>
      </c>
      <c r="N810" s="42">
        <v>9.77195167541504</v>
      </c>
      <c r="O810" s="42">
        <v>0.0</v>
      </c>
      <c r="P810" s="42">
        <v>0.0</v>
      </c>
      <c r="Q810" s="42">
        <v>0.00205606129020452</v>
      </c>
      <c r="R810" s="42">
        <v>25.0</v>
      </c>
      <c r="S810" s="42">
        <v>0.243093118071556</v>
      </c>
      <c r="T810" s="42">
        <v>1000.80926513672</v>
      </c>
      <c r="U810" s="42">
        <v>1059.72741699219</v>
      </c>
      <c r="V810" s="19"/>
      <c r="W810" s="19"/>
      <c r="X810" s="19"/>
      <c r="Y810" s="19"/>
      <c r="Z810" s="19"/>
      <c r="AA810" s="19"/>
    </row>
    <row r="811" ht="15.75" customHeight="1">
      <c r="A811" s="19"/>
      <c r="B811" s="42" t="str">
        <f>"CRS25WT3607284"</f>
        <v>CRS25WT3607284</v>
      </c>
      <c r="C811" s="43">
        <v>45930.0</v>
      </c>
      <c r="D811" s="42" t="s">
        <v>343</v>
      </c>
      <c r="E811" s="42" t="s">
        <v>37</v>
      </c>
      <c r="F811" s="42">
        <v>199.0</v>
      </c>
      <c r="G811" s="42">
        <v>4.0</v>
      </c>
      <c r="H811" s="42">
        <v>199.585296630859</v>
      </c>
      <c r="I811" s="42">
        <v>9.63321495056152</v>
      </c>
      <c r="J811" s="42">
        <v>24.5332183837891</v>
      </c>
      <c r="K811" s="42">
        <v>10.2047967910767</v>
      </c>
      <c r="L811" s="42">
        <v>19.5579891204834</v>
      </c>
      <c r="M811" s="42">
        <v>0.844506084918976</v>
      </c>
      <c r="N811" s="42">
        <v>9.70981693267822</v>
      </c>
      <c r="O811" s="42">
        <v>0.0</v>
      </c>
      <c r="P811" s="42">
        <v>0.0</v>
      </c>
      <c r="Q811" s="42">
        <v>0.0132149048149586</v>
      </c>
      <c r="R811" s="42">
        <v>25.0</v>
      </c>
      <c r="S811" s="42">
        <v>0.574458360671997</v>
      </c>
      <c r="T811" s="42">
        <v>999.792785644531</v>
      </c>
      <c r="U811" s="42">
        <v>4.87377119064331</v>
      </c>
      <c r="V811" s="19"/>
      <c r="W811" s="19"/>
      <c r="X811" s="19"/>
      <c r="Y811" s="19"/>
      <c r="Z811" s="19"/>
      <c r="AA811" s="19"/>
    </row>
    <row r="812" ht="15.75" customHeight="1">
      <c r="A812" s="19"/>
      <c r="B812" s="42" t="str">
        <f>"CRS25WT3607285"</f>
        <v>CRS25WT3607285</v>
      </c>
      <c r="C812" s="43">
        <v>45930.0</v>
      </c>
      <c r="D812" s="42" t="s">
        <v>344</v>
      </c>
      <c r="E812" s="42" t="s">
        <v>37</v>
      </c>
      <c r="F812" s="42">
        <v>198.0</v>
      </c>
      <c r="G812" s="42">
        <v>4.0</v>
      </c>
      <c r="H812" s="42">
        <v>198.993408203125</v>
      </c>
      <c r="I812" s="42">
        <v>9.62017822265625</v>
      </c>
      <c r="J812" s="42">
        <v>24.5390033721924</v>
      </c>
      <c r="K812" s="42">
        <v>10.3403511047363</v>
      </c>
      <c r="L812" s="42">
        <v>19.2443580627441</v>
      </c>
      <c r="M812" s="42">
        <v>0.842943847179413</v>
      </c>
      <c r="N812" s="42">
        <v>9.68102169036865</v>
      </c>
      <c r="O812" s="42">
        <v>0.0</v>
      </c>
      <c r="P812" s="42">
        <v>0.0</v>
      </c>
      <c r="Q812" s="42">
        <v>0.0115879215300083</v>
      </c>
      <c r="R812" s="42">
        <v>25.0</v>
      </c>
      <c r="S812" s="42">
        <v>0.479100465774536</v>
      </c>
      <c r="T812" s="42">
        <v>997.824890136719</v>
      </c>
      <c r="U812" s="42">
        <v>3.84628486633301</v>
      </c>
      <c r="V812" s="19"/>
      <c r="W812" s="19"/>
      <c r="X812" s="19"/>
      <c r="Y812" s="19"/>
      <c r="Z812" s="19"/>
      <c r="AA812" s="19"/>
    </row>
    <row r="813" ht="15.75" customHeight="1">
      <c r="A813" s="19"/>
      <c r="B813" s="42" t="str">
        <f>"CRS25WT3607286"</f>
        <v>CRS25WT3607286</v>
      </c>
      <c r="C813" s="43">
        <v>45930.0</v>
      </c>
      <c r="D813" s="42" t="s">
        <v>345</v>
      </c>
      <c r="E813" s="42" t="s">
        <v>37</v>
      </c>
      <c r="F813" s="42">
        <v>195.0</v>
      </c>
      <c r="G813" s="42">
        <v>4.0</v>
      </c>
      <c r="H813" s="42">
        <v>195.33642578125</v>
      </c>
      <c r="I813" s="42">
        <v>9.77032470703125</v>
      </c>
      <c r="J813" s="42">
        <v>24.5925445556641</v>
      </c>
      <c r="K813" s="42">
        <v>9.99691200256348</v>
      </c>
      <c r="L813" s="42">
        <v>19.5396766662598</v>
      </c>
      <c r="M813" s="42">
        <v>0.812963008880615</v>
      </c>
      <c r="N813" s="42">
        <v>9.5031099319458</v>
      </c>
      <c r="O813" s="42">
        <v>0.0</v>
      </c>
      <c r="P813" s="42">
        <v>0.0</v>
      </c>
      <c r="Q813" s="42">
        <v>0.014126980677247</v>
      </c>
      <c r="R813" s="42">
        <v>25.0</v>
      </c>
      <c r="S813" s="42">
        <v>0.608985066413879</v>
      </c>
      <c r="T813" s="42">
        <v>1019.31188964844</v>
      </c>
      <c r="U813" s="42">
        <v>5.30818176269531</v>
      </c>
      <c r="V813" s="19"/>
      <c r="W813" s="19"/>
      <c r="X813" s="19"/>
      <c r="Y813" s="19"/>
      <c r="Z813" s="19"/>
      <c r="AA813" s="19"/>
    </row>
    <row r="814" ht="15.75" customHeight="1">
      <c r="A814" s="19"/>
      <c r="B814" s="42" t="str">
        <f>"CRS25WT3607288"</f>
        <v>CRS25WT3607288</v>
      </c>
      <c r="C814" s="43">
        <v>45917.0</v>
      </c>
      <c r="D814" s="42" t="s">
        <v>346</v>
      </c>
      <c r="E814" s="42" t="s">
        <v>37</v>
      </c>
      <c r="F814" s="42">
        <v>198.0</v>
      </c>
      <c r="G814" s="42">
        <v>4.0</v>
      </c>
      <c r="H814" s="42">
        <v>198.029846191406</v>
      </c>
      <c r="I814" s="42">
        <v>9.69647789001465</v>
      </c>
      <c r="J814" s="42">
        <v>24.4318752288818</v>
      </c>
      <c r="K814" s="42">
        <v>10.127724647522</v>
      </c>
      <c r="L814" s="42">
        <v>19.5532417297363</v>
      </c>
      <c r="M814" s="42">
        <v>0.835910618305206</v>
      </c>
      <c r="N814" s="42">
        <v>9.63414478302002</v>
      </c>
      <c r="O814" s="42">
        <v>0.0</v>
      </c>
      <c r="P814" s="42">
        <v>0.0</v>
      </c>
      <c r="Q814" s="42">
        <v>0.0175793655216694</v>
      </c>
      <c r="R814" s="42">
        <v>25.0</v>
      </c>
      <c r="S814" s="42">
        <v>0.310612827539444</v>
      </c>
      <c r="T814" s="42">
        <v>962.063781738281</v>
      </c>
      <c r="U814" s="42">
        <v>889.191955566406</v>
      </c>
      <c r="V814" s="19"/>
      <c r="W814" s="19"/>
      <c r="X814" s="19"/>
      <c r="Y814" s="19"/>
      <c r="Z814" s="19"/>
      <c r="AA814" s="19"/>
    </row>
    <row r="815" ht="15.75" customHeight="1">
      <c r="A815" s="19"/>
      <c r="B815" s="42" t="str">
        <f>"CRS25WT3607289"</f>
        <v>CRS25WT3607289</v>
      </c>
      <c r="C815" s="43">
        <v>45917.0</v>
      </c>
      <c r="D815" s="42" t="s">
        <v>347</v>
      </c>
      <c r="E815" s="42" t="s">
        <v>37</v>
      </c>
      <c r="F815" s="42">
        <v>201.0</v>
      </c>
      <c r="G815" s="42">
        <v>4.0</v>
      </c>
      <c r="H815" s="42">
        <v>201.048248291016</v>
      </c>
      <c r="I815" s="42">
        <v>9.73316383361816</v>
      </c>
      <c r="J815" s="42">
        <v>24.4639739990234</v>
      </c>
      <c r="K815" s="42">
        <v>10.2153186798096</v>
      </c>
      <c r="L815" s="42">
        <v>19.6810550689697</v>
      </c>
      <c r="M815" s="42">
        <v>0.844343662261963</v>
      </c>
      <c r="N815" s="42">
        <v>9.78098964691162</v>
      </c>
      <c r="O815" s="42">
        <v>0.0</v>
      </c>
      <c r="P815" s="42">
        <v>0.0</v>
      </c>
      <c r="Q815" s="42">
        <v>0.0103176152333617</v>
      </c>
      <c r="R815" s="42">
        <v>25.0</v>
      </c>
      <c r="S815" s="42">
        <v>0.306671470403671</v>
      </c>
      <c r="T815" s="42">
        <v>963.406311035156</v>
      </c>
      <c r="U815" s="42">
        <v>1251.90197753906</v>
      </c>
      <c r="V815" s="19"/>
      <c r="W815" s="19"/>
      <c r="X815" s="19"/>
      <c r="Y815" s="19"/>
      <c r="Z815" s="19"/>
      <c r="AA815" s="19"/>
    </row>
    <row r="816" ht="15.75" customHeight="1">
      <c r="A816" s="19"/>
      <c r="B816" s="42" t="str">
        <f>"CRS25WT3607290"</f>
        <v>CRS25WT3607290</v>
      </c>
      <c r="C816" s="43">
        <v>45917.0</v>
      </c>
      <c r="D816" s="42" t="s">
        <v>348</v>
      </c>
      <c r="E816" s="42" t="s">
        <v>37</v>
      </c>
      <c r="F816" s="42">
        <v>198.0</v>
      </c>
      <c r="G816" s="42">
        <v>4.0</v>
      </c>
      <c r="H816" s="42">
        <v>198.022247314453</v>
      </c>
      <c r="I816" s="42">
        <v>9.64556217193603</v>
      </c>
      <c r="J816" s="42">
        <v>24.5662002563477</v>
      </c>
      <c r="K816" s="42">
        <v>10.093804359436</v>
      </c>
      <c r="L816" s="42">
        <v>19.6181964874268</v>
      </c>
      <c r="M816" s="42">
        <v>0.835696220397949</v>
      </c>
      <c r="N816" s="42">
        <v>9.63377475738525</v>
      </c>
      <c r="O816" s="42">
        <v>0.0</v>
      </c>
      <c r="P816" s="42">
        <v>0.0</v>
      </c>
      <c r="Q816" s="42">
        <v>0.00162698421627283</v>
      </c>
      <c r="R816" s="42">
        <v>25.0</v>
      </c>
      <c r="S816" s="42">
        <v>0.310167819261551</v>
      </c>
      <c r="T816" s="42">
        <v>1025.36254882812</v>
      </c>
      <c r="U816" s="42">
        <v>1743.6181640625</v>
      </c>
      <c r="V816" s="19"/>
      <c r="W816" s="19"/>
      <c r="X816" s="19"/>
      <c r="Y816" s="19"/>
      <c r="Z816" s="19"/>
      <c r="AA816" s="19"/>
    </row>
    <row r="817" ht="15.75" customHeight="1">
      <c r="A817" s="19"/>
      <c r="B817" s="42" t="str">
        <f>"CRS25WT3607291"</f>
        <v>CRS25WT3607291</v>
      </c>
      <c r="C817" s="43">
        <v>45917.0</v>
      </c>
      <c r="D817" s="42" t="s">
        <v>349</v>
      </c>
      <c r="E817" s="42" t="s">
        <v>37</v>
      </c>
      <c r="F817" s="42">
        <v>198.0</v>
      </c>
      <c r="G817" s="42">
        <v>4.0</v>
      </c>
      <c r="H817" s="42">
        <v>198.480911254883</v>
      </c>
      <c r="I817" s="42">
        <v>9.69478607177734</v>
      </c>
      <c r="J817" s="42">
        <v>24.6284370422363</v>
      </c>
      <c r="K817" s="42">
        <v>10.1410140991211</v>
      </c>
      <c r="L817" s="42">
        <v>19.5720996856689</v>
      </c>
      <c r="M817" s="42">
        <v>0.831272959709167</v>
      </c>
      <c r="N817" s="42">
        <v>9.65608882904053</v>
      </c>
      <c r="O817" s="42">
        <v>0.0</v>
      </c>
      <c r="P817" s="42">
        <v>0.0</v>
      </c>
      <c r="Q817" s="42">
        <v>0.0176190380007029</v>
      </c>
      <c r="R817" s="42">
        <v>25.0</v>
      </c>
      <c r="S817" s="42">
        <v>0.329609394073486</v>
      </c>
      <c r="T817" s="42">
        <v>1141.29833984375</v>
      </c>
      <c r="U817" s="42">
        <v>1005.45874023438</v>
      </c>
      <c r="V817" s="19"/>
      <c r="W817" s="19"/>
      <c r="X817" s="19"/>
      <c r="Y817" s="19"/>
      <c r="Z817" s="19"/>
      <c r="AA817" s="19"/>
    </row>
    <row r="818" ht="15.75" customHeight="1">
      <c r="A818" s="19"/>
      <c r="B818" s="42" t="str">
        <f>"CRS25WT3607292"</f>
        <v>CRS25WT3607292</v>
      </c>
      <c r="C818" s="43">
        <v>45917.0</v>
      </c>
      <c r="D818" s="42" t="s">
        <v>350</v>
      </c>
      <c r="E818" s="42" t="s">
        <v>37</v>
      </c>
      <c r="F818" s="42">
        <v>197.0</v>
      </c>
      <c r="G818" s="42">
        <v>4.0</v>
      </c>
      <c r="H818" s="42">
        <v>197.442718505859</v>
      </c>
      <c r="I818" s="42">
        <v>9.61854839324951</v>
      </c>
      <c r="J818" s="42">
        <v>24.588809967041</v>
      </c>
      <c r="K818" s="42">
        <v>10.0696411132813</v>
      </c>
      <c r="L818" s="42">
        <v>19.6077194213867</v>
      </c>
      <c r="M818" s="42">
        <v>0.834822356700897</v>
      </c>
      <c r="N818" s="42">
        <v>9.60558128356934</v>
      </c>
      <c r="O818" s="42">
        <v>0.0</v>
      </c>
      <c r="P818" s="42">
        <v>0.0</v>
      </c>
      <c r="Q818" s="42">
        <v>0.0127033721655607</v>
      </c>
      <c r="R818" s="42">
        <v>25.0</v>
      </c>
      <c r="S818" s="42">
        <v>0.318334251642227</v>
      </c>
      <c r="T818" s="42">
        <v>1029.5810546875</v>
      </c>
      <c r="U818" s="42">
        <v>1620.74401855469</v>
      </c>
      <c r="V818" s="19"/>
      <c r="W818" s="19"/>
      <c r="X818" s="19"/>
      <c r="Y818" s="19"/>
      <c r="Z818" s="19"/>
      <c r="AA818" s="19"/>
    </row>
    <row r="819" ht="15.75" customHeight="1">
      <c r="A819" s="19"/>
      <c r="B819" s="42" t="str">
        <f>"CRS25WT3607293"</f>
        <v>CRS25WT3607293</v>
      </c>
      <c r="C819" s="43">
        <v>45917.0</v>
      </c>
      <c r="D819" s="42" t="s">
        <v>351</v>
      </c>
      <c r="E819" s="42" t="s">
        <v>37</v>
      </c>
      <c r="F819" s="42">
        <v>198.0</v>
      </c>
      <c r="G819" s="42">
        <v>4.0</v>
      </c>
      <c r="H819" s="42">
        <v>198.550537109375</v>
      </c>
      <c r="I819" s="42">
        <v>9.64131641387939</v>
      </c>
      <c r="J819" s="42">
        <v>24.6010112762451</v>
      </c>
      <c r="K819" s="42">
        <v>10.0413722991943</v>
      </c>
      <c r="L819" s="42">
        <v>19.7732467651367</v>
      </c>
      <c r="M819" s="42">
        <v>0.837108552455902</v>
      </c>
      <c r="N819" s="42">
        <v>9.6594762802124</v>
      </c>
      <c r="O819" s="42">
        <v>0.0</v>
      </c>
      <c r="P819" s="42">
        <v>0.0</v>
      </c>
      <c r="Q819" s="42">
        <v>0.00206341408193111</v>
      </c>
      <c r="R819" s="42">
        <v>25.0</v>
      </c>
      <c r="S819" s="42">
        <v>0.311753034591675</v>
      </c>
      <c r="T819" s="42">
        <v>1032.34375</v>
      </c>
      <c r="U819" s="42">
        <v>1014.62280273438</v>
      </c>
      <c r="V819" s="19"/>
      <c r="W819" s="19"/>
      <c r="X819" s="19"/>
      <c r="Y819" s="19"/>
      <c r="Z819" s="19"/>
      <c r="AA819" s="19"/>
    </row>
    <row r="820" ht="15.75" customHeight="1">
      <c r="A820" s="19"/>
      <c r="B820" s="42" t="str">
        <f>"CRS25WT3607294"</f>
        <v>CRS25WT3607294</v>
      </c>
      <c r="C820" s="43">
        <v>45917.0</v>
      </c>
      <c r="D820" s="42" t="s">
        <v>352</v>
      </c>
      <c r="E820" s="42" t="s">
        <v>37</v>
      </c>
      <c r="F820" s="42">
        <v>200.0</v>
      </c>
      <c r="G820" s="42">
        <v>4.0</v>
      </c>
      <c r="H820" s="42">
        <v>200.053100585938</v>
      </c>
      <c r="I820" s="42">
        <v>9.73022365570068</v>
      </c>
      <c r="J820" s="42">
        <v>24.6448497772217</v>
      </c>
      <c r="K820" s="42">
        <v>10.1087923049927</v>
      </c>
      <c r="L820" s="42">
        <v>19.7900104522705</v>
      </c>
      <c r="M820" s="42">
        <v>0.834250152111053</v>
      </c>
      <c r="N820" s="42">
        <v>9.73257637023926</v>
      </c>
      <c r="O820" s="42">
        <v>0.0</v>
      </c>
      <c r="P820" s="42">
        <v>0.0</v>
      </c>
      <c r="Q820" s="42">
        <v>0.0150818452239037</v>
      </c>
      <c r="R820" s="42">
        <v>25.0</v>
      </c>
      <c r="S820" s="42">
        <v>0.297103673219681</v>
      </c>
      <c r="T820" s="42">
        <v>1016.92218017578</v>
      </c>
      <c r="U820" s="42">
        <v>920.816345214844</v>
      </c>
      <c r="V820" s="19"/>
      <c r="W820" s="19"/>
      <c r="X820" s="19"/>
      <c r="Y820" s="19"/>
      <c r="Z820" s="19"/>
      <c r="AA820" s="19"/>
    </row>
    <row r="821" ht="15.75" customHeight="1">
      <c r="A821" s="19"/>
      <c r="B821" s="42" t="str">
        <f>"CRS25WT3607295"</f>
        <v>CRS25WT3607295</v>
      </c>
      <c r="C821" s="43">
        <v>45917.0</v>
      </c>
      <c r="D821" s="42" t="s">
        <v>353</v>
      </c>
      <c r="E821" s="42" t="s">
        <v>37</v>
      </c>
      <c r="F821" s="42">
        <v>195.0</v>
      </c>
      <c r="G821" s="42">
        <v>4.0</v>
      </c>
      <c r="H821" s="42">
        <v>195.605438232422</v>
      </c>
      <c r="I821" s="42">
        <v>10.2394952774048</v>
      </c>
      <c r="J821" s="42">
        <v>24.7937068939209</v>
      </c>
      <c r="K821" s="42">
        <v>10.5333480834961</v>
      </c>
      <c r="L821" s="42">
        <v>18.5701103210449</v>
      </c>
      <c r="M821" s="42">
        <v>0.770479202270508</v>
      </c>
      <c r="N821" s="42">
        <v>9.51619720458984</v>
      </c>
      <c r="O821" s="42">
        <v>0.0</v>
      </c>
      <c r="P821" s="42">
        <v>0.0</v>
      </c>
      <c r="Q821" s="42">
        <v>0.0265079215168953</v>
      </c>
      <c r="R821" s="42">
        <v>25.0</v>
      </c>
      <c r="S821" s="42">
        <v>0.286399155855179</v>
      </c>
      <c r="T821" s="42">
        <v>1079.61877441406</v>
      </c>
      <c r="U821" s="42">
        <v>169.645599365234</v>
      </c>
      <c r="V821" s="19"/>
      <c r="W821" s="19"/>
      <c r="X821" s="19"/>
      <c r="Y821" s="19"/>
      <c r="Z821" s="19"/>
      <c r="AA821" s="19"/>
    </row>
    <row r="822" ht="15.75" customHeight="1">
      <c r="A822" s="19"/>
      <c r="B822" s="42" t="str">
        <f>"CRS25WT3607296"</f>
        <v>CRS25WT3607296</v>
      </c>
      <c r="C822" s="43">
        <v>45917.0</v>
      </c>
      <c r="D822" s="42" t="s">
        <v>354</v>
      </c>
      <c r="E822" s="42" t="s">
        <v>37</v>
      </c>
      <c r="F822" s="42">
        <v>200.0</v>
      </c>
      <c r="G822" s="42">
        <v>4.0</v>
      </c>
      <c r="H822" s="42">
        <v>200.915420532227</v>
      </c>
      <c r="I822" s="42">
        <v>9.615797996521</v>
      </c>
      <c r="J822" s="42">
        <v>24.6534690856934</v>
      </c>
      <c r="K822" s="42">
        <v>10.2074823379517</v>
      </c>
      <c r="L822" s="42">
        <v>19.6831512451172</v>
      </c>
      <c r="M822" s="42">
        <v>0.847519874572754</v>
      </c>
      <c r="N822" s="42">
        <v>9.77452754974365</v>
      </c>
      <c r="O822" s="42">
        <v>0.0</v>
      </c>
      <c r="P822" s="42">
        <v>0.0</v>
      </c>
      <c r="Q822" s="42">
        <v>0.0109474249184132</v>
      </c>
      <c r="R822" s="42">
        <v>25.0</v>
      </c>
      <c r="S822" s="42">
        <v>0.303683996200562</v>
      </c>
      <c r="T822" s="42">
        <v>1040.08630371094</v>
      </c>
      <c r="U822" s="42">
        <v>9999.0</v>
      </c>
      <c r="V822" s="19"/>
      <c r="W822" s="19"/>
      <c r="X822" s="19"/>
      <c r="Y822" s="19"/>
      <c r="Z822" s="19"/>
      <c r="AA822" s="19"/>
    </row>
    <row r="823" ht="15.75" customHeight="1">
      <c r="A823" s="19"/>
      <c r="B823" s="42" t="str">
        <f>"CRS25WT3607297"</f>
        <v>CRS25WT3607297</v>
      </c>
      <c r="C823" s="43">
        <v>45917.0</v>
      </c>
      <c r="D823" s="42" t="s">
        <v>355</v>
      </c>
      <c r="E823" s="42" t="s">
        <v>37</v>
      </c>
      <c r="F823" s="42">
        <v>198.0</v>
      </c>
      <c r="G823" s="42">
        <v>4.0</v>
      </c>
      <c r="H823" s="42">
        <v>198.222229003906</v>
      </c>
      <c r="I823" s="42">
        <v>9.80194664001465</v>
      </c>
      <c r="J823" s="42">
        <v>24.6310558319092</v>
      </c>
      <c r="K823" s="42">
        <v>10.1844902038574</v>
      </c>
      <c r="L823" s="42">
        <v>19.4631443023682</v>
      </c>
      <c r="M823" s="42">
        <v>0.821026146411896</v>
      </c>
      <c r="N823" s="42">
        <v>9.64350414276123</v>
      </c>
      <c r="O823" s="42">
        <v>0.0</v>
      </c>
      <c r="P823" s="42">
        <v>0.0</v>
      </c>
      <c r="Q823" s="42">
        <v>0.0175794046372175</v>
      </c>
      <c r="R823" s="42">
        <v>25.0</v>
      </c>
      <c r="S823" s="42">
        <v>0.337546408176422</v>
      </c>
      <c r="T823" s="42">
        <v>1048.16259765625</v>
      </c>
      <c r="U823" s="42">
        <v>1203.50793457031</v>
      </c>
      <c r="V823" s="19"/>
      <c r="W823" s="19"/>
      <c r="X823" s="19"/>
      <c r="Y823" s="19"/>
      <c r="Z823" s="19"/>
      <c r="AA823" s="19"/>
    </row>
    <row r="824" ht="15.75" customHeight="1">
      <c r="A824" s="19"/>
      <c r="B824" s="42" t="str">
        <f>"CRS25WT3607298"</f>
        <v>CRS25WT3607298</v>
      </c>
      <c r="C824" s="43">
        <v>45917.0</v>
      </c>
      <c r="D824" s="42" t="s">
        <v>356</v>
      </c>
      <c r="E824" s="42" t="s">
        <v>37</v>
      </c>
      <c r="F824" s="42">
        <v>199.0</v>
      </c>
      <c r="G824" s="42">
        <v>4.0</v>
      </c>
      <c r="H824" s="42">
        <v>199.514389038086</v>
      </c>
      <c r="I824" s="42">
        <v>9.62352180480957</v>
      </c>
      <c r="J824" s="42">
        <v>24.553295135498</v>
      </c>
      <c r="K824" s="42">
        <v>10.2437992095947</v>
      </c>
      <c r="L824" s="42">
        <v>19.4766006469727</v>
      </c>
      <c r="M824" s="42">
        <v>0.844365358352661</v>
      </c>
      <c r="N824" s="42">
        <v>9.70636749267578</v>
      </c>
      <c r="O824" s="42">
        <v>0.0</v>
      </c>
      <c r="P824" s="42">
        <v>0.0</v>
      </c>
      <c r="Q824" s="42">
        <v>0.0119061470031738</v>
      </c>
      <c r="R824" s="42">
        <v>25.0</v>
      </c>
      <c r="S824" s="42">
        <v>0.346164435148239</v>
      </c>
      <c r="T824" s="42">
        <v>998.706359863281</v>
      </c>
      <c r="U824" s="42">
        <v>600.673950195313</v>
      </c>
      <c r="V824" s="19"/>
      <c r="W824" s="19"/>
      <c r="X824" s="19"/>
      <c r="Y824" s="19"/>
      <c r="Z824" s="19"/>
      <c r="AA824" s="19"/>
    </row>
    <row r="825" ht="15.75" customHeight="1">
      <c r="A825" s="19"/>
      <c r="B825" s="42" t="str">
        <f>"CRS25WT3607299"</f>
        <v>CRS25WT3607299</v>
      </c>
      <c r="C825" s="43">
        <v>45917.0</v>
      </c>
      <c r="D825" s="42" t="s">
        <v>357</v>
      </c>
      <c r="E825" s="42" t="s">
        <v>37</v>
      </c>
      <c r="F825" s="42">
        <v>196.0</v>
      </c>
      <c r="G825" s="42">
        <v>4.0</v>
      </c>
      <c r="H825" s="42">
        <v>196.892028808594</v>
      </c>
      <c r="I825" s="42">
        <v>9.38715553283691</v>
      </c>
      <c r="J825" s="42">
        <v>24.562084197998</v>
      </c>
      <c r="K825" s="42">
        <v>9.98004341125488</v>
      </c>
      <c r="L825" s="42">
        <v>19.728572845459</v>
      </c>
      <c r="M825" s="42">
        <v>0.853943049907684</v>
      </c>
      <c r="N825" s="42">
        <v>9.57878971099854</v>
      </c>
      <c r="O825" s="42">
        <v>0.0</v>
      </c>
      <c r="P825" s="42">
        <v>0.0</v>
      </c>
      <c r="Q825" s="42">
        <v>0.0152368573471904</v>
      </c>
      <c r="R825" s="42">
        <v>25.0</v>
      </c>
      <c r="S825" s="42">
        <v>0.320907473564148</v>
      </c>
      <c r="T825" s="42">
        <v>981.5947265625</v>
      </c>
      <c r="U825" s="42">
        <v>780.127136230469</v>
      </c>
      <c r="V825" s="19"/>
      <c r="W825" s="19"/>
      <c r="X825" s="19"/>
      <c r="Y825" s="19"/>
      <c r="Z825" s="19"/>
      <c r="AA825" s="19"/>
    </row>
    <row r="826" ht="15.75" customHeight="1">
      <c r="A826" s="19"/>
      <c r="B826" s="42" t="str">
        <f>"CRS25WT3607300"</f>
        <v>CRS25WT3607300</v>
      </c>
      <c r="C826" s="43">
        <v>45917.0</v>
      </c>
      <c r="D826" s="42" t="s">
        <v>358</v>
      </c>
      <c r="E826" s="42" t="s">
        <v>37</v>
      </c>
      <c r="F826" s="42">
        <v>201.0</v>
      </c>
      <c r="G826" s="42">
        <v>4.0</v>
      </c>
      <c r="H826" s="42">
        <v>201.057022094727</v>
      </c>
      <c r="I826" s="42">
        <v>9.5892448425293</v>
      </c>
      <c r="J826" s="42">
        <v>24.6189575195313</v>
      </c>
      <c r="K826" s="42">
        <v>10.2633666992187</v>
      </c>
      <c r="L826" s="42">
        <v>19.5897731781006</v>
      </c>
      <c r="M826" s="42">
        <v>0.851657927036285</v>
      </c>
      <c r="N826" s="42">
        <v>9.78141689300537</v>
      </c>
      <c r="O826" s="42">
        <v>0.0</v>
      </c>
      <c r="P826" s="42">
        <v>0.0</v>
      </c>
      <c r="Q826" s="42">
        <v>0.0160316880792379</v>
      </c>
      <c r="R826" s="42">
        <v>25.0</v>
      </c>
      <c r="S826" s="42">
        <v>0.323739260435104</v>
      </c>
      <c r="T826" s="42">
        <v>974.411071777344</v>
      </c>
      <c r="U826" s="42">
        <v>1766.46606445313</v>
      </c>
      <c r="V826" s="19"/>
      <c r="W826" s="19"/>
      <c r="X826" s="19"/>
      <c r="Y826" s="19"/>
      <c r="Z826" s="19"/>
      <c r="AA826" s="19"/>
    </row>
    <row r="827" ht="15.75" customHeight="1">
      <c r="A827" s="19"/>
      <c r="B827" s="42" t="str">
        <f>"CRS25WT3607301"</f>
        <v>CRS25WT3607301</v>
      </c>
      <c r="C827" s="43">
        <v>45946.0</v>
      </c>
      <c r="D827" s="44">
        <v>0.07840277777777778</v>
      </c>
      <c r="E827" s="42" t="s">
        <v>37</v>
      </c>
      <c r="F827" s="42">
        <v>202.0</v>
      </c>
      <c r="G827" s="42">
        <v>4.0</v>
      </c>
      <c r="H827" s="42">
        <v>202.836166381836</v>
      </c>
      <c r="I827" s="42">
        <v>9.71362495422363</v>
      </c>
      <c r="J827" s="42">
        <v>24.3453121185303</v>
      </c>
      <c r="K827" s="42">
        <v>10.0794324874878</v>
      </c>
      <c r="L827" s="42">
        <v>20.1237678527832</v>
      </c>
      <c r="M827" s="42">
        <v>0.857726275920868</v>
      </c>
      <c r="N827" s="42">
        <v>9.8679723739624</v>
      </c>
      <c r="O827" s="42">
        <v>0.0</v>
      </c>
      <c r="P827" s="42">
        <v>0.0</v>
      </c>
      <c r="Q827" s="42">
        <v>0.0106352306902409</v>
      </c>
      <c r="R827" s="42">
        <v>25.0</v>
      </c>
      <c r="S827" s="42">
        <v>0.250471979379654</v>
      </c>
      <c r="T827" s="42">
        <v>994.868591308594</v>
      </c>
      <c r="U827" s="42">
        <v>529.6015625</v>
      </c>
      <c r="V827" s="19"/>
      <c r="W827" s="19"/>
      <c r="X827" s="19"/>
      <c r="Y827" s="19"/>
      <c r="Z827" s="19"/>
      <c r="AA827" s="19"/>
    </row>
    <row r="828" ht="15.75" customHeight="1">
      <c r="A828" s="19"/>
      <c r="B828" s="42" t="str">
        <f>"CRS25WT3607302"</f>
        <v>CRS25WT3607302</v>
      </c>
      <c r="C828" s="43">
        <v>45946.0</v>
      </c>
      <c r="D828" s="44">
        <v>0.07746527777777777</v>
      </c>
      <c r="E828" s="42" t="s">
        <v>37</v>
      </c>
      <c r="F828" s="42">
        <v>201.0</v>
      </c>
      <c r="G828" s="42">
        <v>4.0</v>
      </c>
      <c r="H828" s="42">
        <v>201.626510620117</v>
      </c>
      <c r="I828" s="42">
        <v>9.67100048065186</v>
      </c>
      <c r="J828" s="42">
        <v>24.2964286804199</v>
      </c>
      <c r="K828" s="42">
        <v>10.037015914917</v>
      </c>
      <c r="L828" s="42">
        <v>20.0882930755615</v>
      </c>
      <c r="M828" s="42">
        <v>0.85809189081192</v>
      </c>
      <c r="N828" s="42">
        <v>9.80912208557129</v>
      </c>
      <c r="O828" s="42">
        <v>0.0</v>
      </c>
      <c r="P828" s="42">
        <v>0.0</v>
      </c>
      <c r="Q828" s="42">
        <v>0.0104761514812708</v>
      </c>
      <c r="R828" s="42">
        <v>25.0</v>
      </c>
      <c r="S828" s="42">
        <v>0.248839393258095</v>
      </c>
      <c r="T828" s="42">
        <v>995.038208007813</v>
      </c>
      <c r="U828" s="42">
        <v>623.087951660156</v>
      </c>
      <c r="V828" s="19"/>
      <c r="W828" s="19"/>
      <c r="X828" s="19"/>
      <c r="Y828" s="19"/>
      <c r="Z828" s="19"/>
      <c r="AA828" s="19"/>
    </row>
    <row r="829" ht="15.75" customHeight="1">
      <c r="A829" s="19"/>
      <c r="B829" s="42" t="str">
        <f>"CRS25WT3607303"</f>
        <v>CRS25WT3607303</v>
      </c>
      <c r="C829" s="43">
        <v>45946.0</v>
      </c>
      <c r="D829" s="44">
        <v>0.0764699074074074</v>
      </c>
      <c r="E829" s="42" t="s">
        <v>37</v>
      </c>
      <c r="F829" s="42">
        <v>201.0</v>
      </c>
      <c r="G829" s="42">
        <v>4.0</v>
      </c>
      <c r="H829" s="42">
        <v>201.490142822266</v>
      </c>
      <c r="I829" s="42">
        <v>9.66868019104004</v>
      </c>
      <c r="J829" s="42">
        <v>24.2530956268311</v>
      </c>
      <c r="K829" s="42">
        <v>10.0375280380249</v>
      </c>
      <c r="L829" s="42">
        <v>20.0736827850342</v>
      </c>
      <c r="M829" s="42">
        <v>0.859249770641327</v>
      </c>
      <c r="N829" s="42">
        <v>9.80248832702637</v>
      </c>
      <c r="O829" s="42">
        <v>0.0</v>
      </c>
      <c r="P829" s="42">
        <v>0.0</v>
      </c>
      <c r="Q829" s="42">
        <v>0.0152368573471904</v>
      </c>
      <c r="R829" s="42">
        <v>25.0</v>
      </c>
      <c r="S829" s="42">
        <v>0.252184927463531</v>
      </c>
      <c r="T829" s="42">
        <v>994.761047363281</v>
      </c>
      <c r="U829" s="42">
        <v>583.258056640625</v>
      </c>
      <c r="V829" s="19"/>
      <c r="W829" s="19"/>
      <c r="X829" s="19"/>
      <c r="Y829" s="19"/>
      <c r="Z829" s="19"/>
      <c r="AA829" s="19"/>
    </row>
    <row r="830" ht="15.75" customHeight="1">
      <c r="A830" s="19"/>
      <c r="B830" s="42" t="str">
        <f>"CRS25WT3607304"</f>
        <v>CRS25WT3607304</v>
      </c>
      <c r="C830" s="43">
        <v>45946.0</v>
      </c>
      <c r="D830" s="44">
        <v>0.07924768518518518</v>
      </c>
      <c r="E830" s="42" t="s">
        <v>37</v>
      </c>
      <c r="F830" s="42">
        <v>201.0</v>
      </c>
      <c r="G830" s="42">
        <v>4.0</v>
      </c>
      <c r="H830" s="42">
        <v>201.500991821289</v>
      </c>
      <c r="I830" s="42">
        <v>9.66901874542236</v>
      </c>
      <c r="J830" s="42">
        <v>24.3819274902344</v>
      </c>
      <c r="K830" s="42">
        <v>10.0016756057739</v>
      </c>
      <c r="L830" s="42">
        <v>20.1467227935791</v>
      </c>
      <c r="M830" s="42">
        <v>0.854725658893585</v>
      </c>
      <c r="N830" s="42">
        <v>9.80301570892334</v>
      </c>
      <c r="O830" s="42">
        <v>0.0</v>
      </c>
      <c r="P830" s="42">
        <v>0.0</v>
      </c>
      <c r="Q830" s="42">
        <v>0.0109474249184132</v>
      </c>
      <c r="R830" s="42">
        <v>25.0</v>
      </c>
      <c r="S830" s="42">
        <v>0.240428492426872</v>
      </c>
      <c r="T830" s="42">
        <v>994.529174804688</v>
      </c>
      <c r="U830" s="42">
        <v>596.739501953125</v>
      </c>
      <c r="V830" s="19"/>
      <c r="W830" s="19"/>
      <c r="X830" s="19"/>
      <c r="Y830" s="19"/>
      <c r="Z830" s="19"/>
      <c r="AA830" s="19"/>
    </row>
    <row r="831" ht="15.75" customHeight="1">
      <c r="A831" s="19"/>
      <c r="B831" s="42" t="str">
        <f>"CRS25WT3607305"</f>
        <v>CRS25WT3607305</v>
      </c>
      <c r="C831" s="43">
        <v>45946.0</v>
      </c>
      <c r="D831" s="44">
        <v>0.050150462962962966</v>
      </c>
      <c r="E831" s="42" t="s">
        <v>37</v>
      </c>
      <c r="F831" s="42">
        <v>196.0</v>
      </c>
      <c r="G831" s="42">
        <v>4.0</v>
      </c>
      <c r="H831" s="42">
        <v>196.758758544922</v>
      </c>
      <c r="I831" s="42">
        <v>9.62816429138184</v>
      </c>
      <c r="J831" s="42">
        <v>23.9018974304199</v>
      </c>
      <c r="K831" s="42">
        <v>10.0163354873657</v>
      </c>
      <c r="L831" s="42">
        <v>19.6437873840332</v>
      </c>
      <c r="M831" s="42">
        <v>0.854984402656555</v>
      </c>
      <c r="N831" s="42">
        <v>9.57230663299561</v>
      </c>
      <c r="O831" s="42">
        <v>0.0</v>
      </c>
      <c r="P831" s="42">
        <v>0.0</v>
      </c>
      <c r="Q831" s="42">
        <v>0.0152368545532227</v>
      </c>
      <c r="R831" s="42">
        <v>25.0</v>
      </c>
      <c r="S831" s="42">
        <v>0.252991229295731</v>
      </c>
      <c r="T831" s="42">
        <v>995.651062011719</v>
      </c>
      <c r="U831" s="42">
        <v>1242.88732910156</v>
      </c>
      <c r="V831" s="19"/>
      <c r="W831" s="19"/>
      <c r="X831" s="19"/>
      <c r="Y831" s="19"/>
      <c r="Z831" s="19"/>
      <c r="AA831" s="19"/>
    </row>
    <row r="832" ht="15.75" customHeight="1">
      <c r="A832" s="19"/>
      <c r="B832" s="42" t="str">
        <f>"CRS25WT3607306"</f>
        <v>CRS25WT3607306</v>
      </c>
      <c r="C832" s="43">
        <v>45946.0</v>
      </c>
      <c r="D832" s="44">
        <v>0.053831018518518514</v>
      </c>
      <c r="E832" s="42" t="s">
        <v>37</v>
      </c>
      <c r="F832" s="42">
        <v>201.0</v>
      </c>
      <c r="G832" s="42">
        <v>4.0</v>
      </c>
      <c r="H832" s="42">
        <v>201.690490722656</v>
      </c>
      <c r="I832" s="42">
        <v>9.63341426849365</v>
      </c>
      <c r="J832" s="42">
        <v>24.3766403198242</v>
      </c>
      <c r="K832" s="42">
        <v>9.9852237701416</v>
      </c>
      <c r="L832" s="42">
        <v>20.1988964080811</v>
      </c>
      <c r="M832" s="42">
        <v>0.858877718448639</v>
      </c>
      <c r="N832" s="42">
        <v>9.81223487854004</v>
      </c>
      <c r="O832" s="42">
        <v>0.0</v>
      </c>
      <c r="P832" s="42">
        <v>0.0</v>
      </c>
      <c r="Q832" s="42">
        <v>0.0151588078588247</v>
      </c>
      <c r="R832" s="42">
        <v>25.0</v>
      </c>
      <c r="S832" s="42">
        <v>0.244519025087357</v>
      </c>
      <c r="T832" s="42">
        <v>996.455261230469</v>
      </c>
      <c r="U832" s="42">
        <v>558.818298339844</v>
      </c>
      <c r="V832" s="19"/>
      <c r="W832" s="19"/>
      <c r="X832" s="19"/>
      <c r="Y832" s="19"/>
      <c r="Z832" s="19"/>
      <c r="AA832" s="19"/>
    </row>
    <row r="833" ht="15.75" customHeight="1">
      <c r="A833" s="19"/>
      <c r="B833" s="42" t="str">
        <f>"CRS25WT3607307"</f>
        <v>CRS25WT3607307</v>
      </c>
      <c r="C833" s="43">
        <v>45946.0</v>
      </c>
      <c r="D833" s="44">
        <v>0.05126157407407408</v>
      </c>
      <c r="E833" s="42" t="s">
        <v>37</v>
      </c>
      <c r="F833" s="42">
        <v>200.0</v>
      </c>
      <c r="G833" s="42">
        <v>4.0</v>
      </c>
      <c r="H833" s="42">
        <v>200.951568603516</v>
      </c>
      <c r="I833" s="42">
        <v>9.63296031951904</v>
      </c>
      <c r="J833" s="42">
        <v>24.2677173614502</v>
      </c>
      <c r="K833" s="42">
        <v>10.0044565200806</v>
      </c>
      <c r="L833" s="42">
        <v>20.0862045288086</v>
      </c>
      <c r="M833" s="42">
        <v>0.859612464904785</v>
      </c>
      <c r="N833" s="42">
        <v>9.77628612518311</v>
      </c>
      <c r="O833" s="42">
        <v>0.0</v>
      </c>
      <c r="P833" s="42">
        <v>0.0</v>
      </c>
      <c r="Q833" s="42">
        <v>0.0106352306902409</v>
      </c>
      <c r="R833" s="42">
        <v>25.0</v>
      </c>
      <c r="S833" s="42">
        <v>0.242699563503265</v>
      </c>
      <c r="T833" s="42">
        <v>996.579345703125</v>
      </c>
      <c r="U833" s="42">
        <v>568.0703125</v>
      </c>
      <c r="V833" s="19"/>
      <c r="W833" s="19"/>
      <c r="X833" s="19"/>
      <c r="Y833" s="19"/>
      <c r="Z833" s="19"/>
      <c r="AA833" s="19"/>
    </row>
    <row r="834" ht="15.75" customHeight="1">
      <c r="A834" s="19"/>
      <c r="B834" s="42" t="str">
        <f>"CRS25WT3607308"</f>
        <v>CRS25WT3607308</v>
      </c>
      <c r="C834" s="43">
        <v>45946.0</v>
      </c>
      <c r="D834" s="44">
        <v>0.053148148148148146</v>
      </c>
      <c r="E834" s="42" t="s">
        <v>37</v>
      </c>
      <c r="F834" s="42">
        <v>201.0</v>
      </c>
      <c r="G834" s="42">
        <v>4.0</v>
      </c>
      <c r="H834" s="42">
        <v>201.046997070313</v>
      </c>
      <c r="I834" s="42">
        <v>9.63557434082031</v>
      </c>
      <c r="J834" s="42">
        <v>24.3348941802979</v>
      </c>
      <c r="K834" s="42">
        <v>9.9688138961792</v>
      </c>
      <c r="L834" s="42">
        <v>20.1675930023193</v>
      </c>
      <c r="M834" s="42">
        <v>0.8574138879776</v>
      </c>
      <c r="N834" s="42">
        <v>9.78092861175537</v>
      </c>
      <c r="O834" s="42">
        <v>0.0</v>
      </c>
      <c r="P834" s="42">
        <v>0.0</v>
      </c>
      <c r="Q834" s="42">
        <v>0.0176190380007029</v>
      </c>
      <c r="R834" s="42">
        <v>25.0</v>
      </c>
      <c r="S834" s="42">
        <v>0.242228180170059</v>
      </c>
      <c r="T834" s="42">
        <v>994.996948242188</v>
      </c>
      <c r="U834" s="42">
        <v>491.757476806641</v>
      </c>
      <c r="V834" s="19"/>
      <c r="W834" s="19"/>
      <c r="X834" s="19"/>
      <c r="Y834" s="19"/>
      <c r="Z834" s="19"/>
      <c r="AA834" s="19"/>
    </row>
    <row r="835" ht="15.75" customHeight="1">
      <c r="A835" s="19"/>
      <c r="B835" s="42" t="str">
        <f>"CRS25WT3607309"</f>
        <v>CRS25WT3607309</v>
      </c>
      <c r="C835" s="43">
        <v>45946.0</v>
      </c>
      <c r="D835" s="44">
        <v>0.07319444444444444</v>
      </c>
      <c r="E835" s="42" t="s">
        <v>37</v>
      </c>
      <c r="F835" s="42">
        <v>198.0</v>
      </c>
      <c r="G835" s="42">
        <v>4.0</v>
      </c>
      <c r="H835" s="42">
        <v>198.486236572266</v>
      </c>
      <c r="I835" s="42">
        <v>9.7356653213501</v>
      </c>
      <c r="J835" s="42">
        <v>23.9962253570557</v>
      </c>
      <c r="K835" s="42">
        <v>10.0170135498047</v>
      </c>
      <c r="L835" s="42">
        <v>19.8149108886719</v>
      </c>
      <c r="M835" s="42">
        <v>0.849614322185516</v>
      </c>
      <c r="N835" s="42">
        <v>9.65634822845459</v>
      </c>
      <c r="O835" s="42">
        <v>0.0</v>
      </c>
      <c r="P835" s="42">
        <v>0.0</v>
      </c>
      <c r="Q835" s="42">
        <v>0.0103176152333617</v>
      </c>
      <c r="R835" s="42">
        <v>25.0</v>
      </c>
      <c r="S835" s="42">
        <v>0.252068340778351</v>
      </c>
      <c r="T835" s="42">
        <v>995.869323730469</v>
      </c>
      <c r="U835" s="42">
        <v>474.948669433594</v>
      </c>
      <c r="V835" s="19"/>
      <c r="W835" s="19"/>
      <c r="X835" s="19"/>
      <c r="Y835" s="19"/>
      <c r="Z835" s="19"/>
      <c r="AA835" s="19"/>
    </row>
    <row r="836" ht="15.75" customHeight="1">
      <c r="A836" s="19"/>
      <c r="B836" s="42" t="str">
        <f>"CRS25WT3607310"</f>
        <v>CRS25WT3607310</v>
      </c>
      <c r="C836" s="43">
        <v>45946.0</v>
      </c>
      <c r="D836" s="44">
        <v>0.0744675925925926</v>
      </c>
      <c r="E836" s="42" t="s">
        <v>37</v>
      </c>
      <c r="F836" s="42">
        <v>200.0</v>
      </c>
      <c r="G836" s="42">
        <v>4.0</v>
      </c>
      <c r="H836" s="42">
        <v>200.174163818359</v>
      </c>
      <c r="I836" s="42">
        <v>9.7318286895752</v>
      </c>
      <c r="J836" s="42">
        <v>24.1625862121582</v>
      </c>
      <c r="K836" s="42">
        <v>10.047173500061</v>
      </c>
      <c r="L836" s="42">
        <v>19.9234294891357</v>
      </c>
      <c r="M836" s="42">
        <v>0.851275503635406</v>
      </c>
      <c r="N836" s="42">
        <v>9.73846530914307</v>
      </c>
      <c r="O836" s="42">
        <v>0.0</v>
      </c>
      <c r="P836" s="42">
        <v>0.0</v>
      </c>
      <c r="Q836" s="42">
        <v>0.0104761896654963</v>
      </c>
      <c r="R836" s="42">
        <v>25.0</v>
      </c>
      <c r="S836" s="42">
        <v>0.251204192638397</v>
      </c>
      <c r="T836" s="42">
        <v>994.927001953125</v>
      </c>
      <c r="U836" s="42">
        <v>453.194152832031</v>
      </c>
      <c r="V836" s="19"/>
      <c r="W836" s="19"/>
      <c r="X836" s="19"/>
      <c r="Y836" s="19"/>
      <c r="Z836" s="19"/>
      <c r="AA836" s="19"/>
    </row>
    <row r="837" ht="15.75" customHeight="1">
      <c r="A837" s="19"/>
      <c r="B837" s="42" t="str">
        <f>"CRS25WT3607311"</f>
        <v>CRS25WT3607311</v>
      </c>
      <c r="C837" s="43">
        <v>45946.0</v>
      </c>
      <c r="D837" s="44">
        <v>0.08361111111111112</v>
      </c>
      <c r="E837" s="42" t="s">
        <v>37</v>
      </c>
      <c r="F837" s="42">
        <v>203.0</v>
      </c>
      <c r="G837" s="42">
        <v>4.0</v>
      </c>
      <c r="H837" s="42">
        <v>203.17512512207</v>
      </c>
      <c r="I837" s="42">
        <v>9.70011043548584</v>
      </c>
      <c r="J837" s="42">
        <v>24.464750289917</v>
      </c>
      <c r="K837" s="42">
        <v>10.0317764282227</v>
      </c>
      <c r="L837" s="42">
        <v>20.2531547546387</v>
      </c>
      <c r="M837" s="42">
        <v>0.856156349182129</v>
      </c>
      <c r="N837" s="42">
        <v>9.88446235656738</v>
      </c>
      <c r="O837" s="42">
        <v>0.0</v>
      </c>
      <c r="P837" s="42">
        <v>0.0</v>
      </c>
      <c r="Q837" s="42">
        <v>0.0152368573471904</v>
      </c>
      <c r="R837" s="42">
        <v>25.0</v>
      </c>
      <c r="S837" s="42">
        <v>0.248995751142502</v>
      </c>
      <c r="T837" s="42">
        <v>995.292785644531</v>
      </c>
      <c r="U837" s="42">
        <v>565.205749511719</v>
      </c>
      <c r="V837" s="19"/>
      <c r="W837" s="19"/>
      <c r="X837" s="19"/>
      <c r="Y837" s="19"/>
      <c r="Z837" s="19"/>
      <c r="AA837" s="19"/>
    </row>
    <row r="838" ht="15.75" customHeight="1">
      <c r="A838" s="19"/>
      <c r="B838" s="42" t="str">
        <f>"CRS25WT3607312"</f>
        <v>CRS25WT3607312</v>
      </c>
      <c r="C838" s="43">
        <v>45946.0</v>
      </c>
      <c r="D838" s="44">
        <v>0.08288194444444445</v>
      </c>
      <c r="E838" s="42" t="s">
        <v>37</v>
      </c>
      <c r="F838" s="42">
        <v>202.0</v>
      </c>
      <c r="G838" s="42">
        <v>4.0</v>
      </c>
      <c r="H838" s="42">
        <v>202.465026855469</v>
      </c>
      <c r="I838" s="42">
        <v>9.64531707763672</v>
      </c>
      <c r="J838" s="42">
        <v>24.4482955932617</v>
      </c>
      <c r="K838" s="42">
        <v>10.0111570358276</v>
      </c>
      <c r="L838" s="42">
        <v>20.2239379882813</v>
      </c>
      <c r="M838" s="42">
        <v>0.858588218688965</v>
      </c>
      <c r="N838" s="42">
        <v>9.84991645812988</v>
      </c>
      <c r="O838" s="42">
        <v>0.0</v>
      </c>
      <c r="P838" s="42">
        <v>0.0</v>
      </c>
      <c r="Q838" s="42">
        <v>0.0112704606726766</v>
      </c>
      <c r="R838" s="42">
        <v>25.0</v>
      </c>
      <c r="S838" s="42">
        <v>0.250841349363327</v>
      </c>
      <c r="T838" s="42">
        <v>995.509216308594</v>
      </c>
      <c r="U838" s="42">
        <v>641.765625</v>
      </c>
      <c r="V838" s="19"/>
      <c r="W838" s="19"/>
      <c r="X838" s="19"/>
      <c r="Y838" s="19"/>
      <c r="Z838" s="19"/>
      <c r="AA838" s="19"/>
    </row>
    <row r="839" ht="15.75" customHeight="1">
      <c r="A839" s="19"/>
      <c r="B839" s="42" t="str">
        <f>"CRS25WT3607313"</f>
        <v>CRS25WT3607313</v>
      </c>
      <c r="C839" s="43">
        <v>45946.0</v>
      </c>
      <c r="D839" s="44">
        <v>0.08219907407407408</v>
      </c>
      <c r="E839" s="42" t="s">
        <v>37</v>
      </c>
      <c r="F839" s="42">
        <v>203.0</v>
      </c>
      <c r="G839" s="42">
        <v>4.0</v>
      </c>
      <c r="H839" s="42">
        <v>203.002243041992</v>
      </c>
      <c r="I839" s="42">
        <v>9.65764904022217</v>
      </c>
      <c r="J839" s="42">
        <v>24.4389839172363</v>
      </c>
      <c r="K839" s="42">
        <v>10.0387563705444</v>
      </c>
      <c r="L839" s="42">
        <v>20.221851348877</v>
      </c>
      <c r="M839" s="42">
        <v>0.860094726085663</v>
      </c>
      <c r="N839" s="42">
        <v>9.876051902771</v>
      </c>
      <c r="O839" s="42">
        <v>0.0</v>
      </c>
      <c r="P839" s="42">
        <v>0.0</v>
      </c>
      <c r="Q839" s="42">
        <v>0.0151636907830834</v>
      </c>
      <c r="R839" s="42">
        <v>25.0</v>
      </c>
      <c r="S839" s="42">
        <v>0.254299640655518</v>
      </c>
      <c r="T839" s="42">
        <v>995.661560058594</v>
      </c>
      <c r="U839" s="42">
        <v>645.387329101563</v>
      </c>
      <c r="V839" s="19"/>
      <c r="W839" s="19"/>
      <c r="X839" s="19"/>
      <c r="Y839" s="19"/>
      <c r="Z839" s="19"/>
      <c r="AA839" s="19"/>
    </row>
    <row r="840" ht="15.75" customHeight="1">
      <c r="A840" s="19"/>
      <c r="B840" s="42" t="str">
        <f>"CRS25WT3607314"</f>
        <v>CRS25WT3607314</v>
      </c>
      <c r="C840" s="43">
        <v>45946.0</v>
      </c>
      <c r="D840" s="44">
        <v>0.06894675925925926</v>
      </c>
      <c r="E840" s="42" t="s">
        <v>37</v>
      </c>
      <c r="F840" s="42">
        <v>197.0</v>
      </c>
      <c r="G840" s="42">
        <v>4.0</v>
      </c>
      <c r="H840" s="42">
        <v>197.901947021484</v>
      </c>
      <c r="I840" s="42">
        <v>9.65846347808838</v>
      </c>
      <c r="J840" s="42">
        <v>23.9272899627686</v>
      </c>
      <c r="K840" s="42">
        <v>10.0531721115112</v>
      </c>
      <c r="L840" s="42">
        <v>19.6855239868164</v>
      </c>
      <c r="M840" s="42">
        <v>0.856344521045685</v>
      </c>
      <c r="N840" s="42">
        <v>9.62792205810547</v>
      </c>
      <c r="O840" s="42">
        <v>0.0</v>
      </c>
      <c r="P840" s="42">
        <v>0.0</v>
      </c>
      <c r="Q840" s="42">
        <v>0.0138092134147882</v>
      </c>
      <c r="R840" s="42">
        <v>25.0</v>
      </c>
      <c r="S840" s="42">
        <v>0.25540217757225</v>
      </c>
      <c r="T840" s="42">
        <v>995.937316894531</v>
      </c>
      <c r="U840" s="42">
        <v>682.317565917969</v>
      </c>
      <c r="V840" s="19"/>
      <c r="W840" s="19"/>
      <c r="X840" s="19"/>
      <c r="Y840" s="19"/>
      <c r="Z840" s="19"/>
      <c r="AA840" s="19"/>
    </row>
    <row r="841" ht="15.75" customHeight="1">
      <c r="A841" s="19"/>
      <c r="B841" s="42" t="str">
        <f>"CRS25WT3607315"</f>
        <v>CRS25WT3607315</v>
      </c>
      <c r="C841" s="43">
        <v>45946.0</v>
      </c>
      <c r="D841" s="44">
        <v>0.06743055555555556</v>
      </c>
      <c r="E841" s="42" t="s">
        <v>37</v>
      </c>
      <c r="F841" s="42">
        <v>200.0</v>
      </c>
      <c r="G841" s="42">
        <v>4.0</v>
      </c>
      <c r="H841" s="42">
        <v>200.792465209961</v>
      </c>
      <c r="I841" s="42">
        <v>9.67307949066162</v>
      </c>
      <c r="J841" s="42">
        <v>24.2660903930664</v>
      </c>
      <c r="K841" s="42">
        <v>10.0058917999268</v>
      </c>
      <c r="L841" s="42">
        <v>20.0674228668213</v>
      </c>
      <c r="M841" s="42">
        <v>0.855426788330078</v>
      </c>
      <c r="N841" s="42">
        <v>9.76854610443115</v>
      </c>
      <c r="O841" s="42">
        <v>0.0</v>
      </c>
      <c r="P841" s="42">
        <v>0.0</v>
      </c>
      <c r="Q841" s="42">
        <v>0.0152380941435695</v>
      </c>
      <c r="R841" s="42">
        <v>25.0</v>
      </c>
      <c r="S841" s="42">
        <v>0.250910878181458</v>
      </c>
      <c r="T841" s="42">
        <v>997.151123046875</v>
      </c>
      <c r="U841" s="42">
        <v>562.9296875</v>
      </c>
      <c r="V841" s="19"/>
      <c r="W841" s="19"/>
      <c r="X841" s="19"/>
      <c r="Y841" s="19"/>
      <c r="Z841" s="19"/>
      <c r="AA841" s="19"/>
    </row>
    <row r="842" ht="15.75" customHeight="1">
      <c r="A842" s="19"/>
      <c r="B842" s="42" t="str">
        <f>"CRS25WT3607316"</f>
        <v>CRS25WT3607316</v>
      </c>
      <c r="C842" s="43">
        <v>45946.0</v>
      </c>
      <c r="D842" s="44">
        <v>0.06672453703703704</v>
      </c>
      <c r="E842" s="42" t="s">
        <v>37</v>
      </c>
      <c r="F842" s="42">
        <v>201.0</v>
      </c>
      <c r="G842" s="42">
        <v>4.0</v>
      </c>
      <c r="H842" s="42">
        <v>201.391067504883</v>
      </c>
      <c r="I842" s="42">
        <v>9.66243171691895</v>
      </c>
      <c r="J842" s="42">
        <v>24.3235645294189</v>
      </c>
      <c r="K842" s="42">
        <v>9.99829006195068</v>
      </c>
      <c r="L842" s="42">
        <v>20.1425495147705</v>
      </c>
      <c r="M842" s="42">
        <v>0.856892883777618</v>
      </c>
      <c r="N842" s="42">
        <v>9.79766845703125</v>
      </c>
      <c r="O842" s="42">
        <v>0.0</v>
      </c>
      <c r="P842" s="42">
        <v>0.0</v>
      </c>
      <c r="Q842" s="42">
        <v>0.0119046065956354</v>
      </c>
      <c r="R842" s="42">
        <v>25.0</v>
      </c>
      <c r="S842" s="42">
        <v>0.243911772966385</v>
      </c>
      <c r="T842" s="42">
        <v>995.939880371094</v>
      </c>
      <c r="U842" s="42">
        <v>615.631103515625</v>
      </c>
      <c r="V842" s="19"/>
      <c r="W842" s="19"/>
      <c r="X842" s="19"/>
      <c r="Y842" s="19"/>
      <c r="Z842" s="19"/>
      <c r="AA842" s="19"/>
    </row>
    <row r="843" ht="15.75" customHeight="1">
      <c r="A843" s="19"/>
      <c r="B843" s="42" t="str">
        <f>"CRS25WT3607317"</f>
        <v>CRS25WT3607317</v>
      </c>
      <c r="C843" s="43">
        <v>45946.0</v>
      </c>
      <c r="D843" s="44">
        <v>0.06560185185185186</v>
      </c>
      <c r="E843" s="42" t="s">
        <v>37</v>
      </c>
      <c r="F843" s="42">
        <v>200.0</v>
      </c>
      <c r="G843" s="42">
        <v>4.0</v>
      </c>
      <c r="H843" s="42">
        <v>200.509811401367</v>
      </c>
      <c r="I843" s="42">
        <v>9.5865306854248</v>
      </c>
      <c r="J843" s="42">
        <v>24.3437690734863</v>
      </c>
      <c r="K843" s="42">
        <v>9.99700355529785</v>
      </c>
      <c r="L843" s="42">
        <v>20.0569877624512</v>
      </c>
      <c r="M843" s="42">
        <v>0.859184324741364</v>
      </c>
      <c r="N843" s="42">
        <v>9.75479507446289</v>
      </c>
      <c r="O843" s="42">
        <v>0.0</v>
      </c>
      <c r="P843" s="42">
        <v>0.0</v>
      </c>
      <c r="Q843" s="42">
        <v>0.010654759593308</v>
      </c>
      <c r="R843" s="42">
        <v>25.0</v>
      </c>
      <c r="S843" s="42">
        <v>0.250004976987839</v>
      </c>
      <c r="T843" s="42">
        <v>996.984313964844</v>
      </c>
      <c r="U843" s="42">
        <v>902.1611328125</v>
      </c>
      <c r="V843" s="19"/>
      <c r="W843" s="19"/>
      <c r="X843" s="19"/>
      <c r="Y843" s="19"/>
      <c r="Z843" s="19"/>
      <c r="AA843" s="19"/>
    </row>
    <row r="844" ht="15.75" customHeight="1">
      <c r="A844" s="19"/>
      <c r="B844" s="42" t="str">
        <f>"CRS25WT3607318"</f>
        <v>CRS25WT3607318</v>
      </c>
      <c r="C844" s="43">
        <v>45946.0</v>
      </c>
      <c r="D844" s="44">
        <v>0.0697337962962963</v>
      </c>
      <c r="E844" s="42" t="s">
        <v>37</v>
      </c>
      <c r="F844" s="42">
        <v>195.0</v>
      </c>
      <c r="G844" s="42">
        <v>4.0</v>
      </c>
      <c r="H844" s="42">
        <v>195.370101928711</v>
      </c>
      <c r="I844" s="42">
        <v>9.6835823059082</v>
      </c>
      <c r="J844" s="42">
        <v>23.8185768127441</v>
      </c>
      <c r="K844" s="42">
        <v>9.99661922454834</v>
      </c>
      <c r="L844" s="42">
        <v>19.5436172485352</v>
      </c>
      <c r="M844" s="42">
        <v>0.84704452753067</v>
      </c>
      <c r="N844" s="42">
        <v>9.50474834442139</v>
      </c>
      <c r="O844" s="42">
        <v>0.0</v>
      </c>
      <c r="P844" s="42">
        <v>0.0</v>
      </c>
      <c r="Q844" s="42">
        <v>0.0104761514812708</v>
      </c>
      <c r="R844" s="42">
        <v>25.0</v>
      </c>
      <c r="S844" s="42">
        <v>0.258619040250778</v>
      </c>
      <c r="T844" s="42">
        <v>997.17138671875</v>
      </c>
      <c r="U844" s="42">
        <v>659.510314941406</v>
      </c>
      <c r="V844" s="19"/>
      <c r="W844" s="19"/>
      <c r="X844" s="19"/>
      <c r="Y844" s="19"/>
      <c r="Z844" s="19"/>
      <c r="AA844" s="19"/>
    </row>
    <row r="845" ht="15.75" customHeight="1">
      <c r="A845" s="19"/>
      <c r="B845" s="42" t="str">
        <f>"CRS25WT3607319"</f>
        <v>CRS25WT3607319</v>
      </c>
      <c r="C845" s="43">
        <v>45946.0</v>
      </c>
      <c r="D845" s="44">
        <v>0.068125</v>
      </c>
      <c r="E845" s="42" t="s">
        <v>37</v>
      </c>
      <c r="F845" s="42">
        <v>198.0</v>
      </c>
      <c r="G845" s="42">
        <v>4.0</v>
      </c>
      <c r="H845" s="42">
        <v>198.96240234375</v>
      </c>
      <c r="I845" s="42">
        <v>9.66983413696289</v>
      </c>
      <c r="J845" s="42">
        <v>24.1036891937256</v>
      </c>
      <c r="K845" s="42">
        <v>10.0041675567627</v>
      </c>
      <c r="L845" s="42">
        <v>19.8879508972168</v>
      </c>
      <c r="M845" s="42">
        <v>0.853627622127533</v>
      </c>
      <c r="N845" s="42">
        <v>9.67951393127441</v>
      </c>
      <c r="O845" s="42">
        <v>0.0</v>
      </c>
      <c r="P845" s="42">
        <v>0.0</v>
      </c>
      <c r="Q845" s="42">
        <v>0.0112704606726766</v>
      </c>
      <c r="R845" s="42">
        <v>25.0</v>
      </c>
      <c r="S845" s="42">
        <v>0.252317696809769</v>
      </c>
      <c r="T845" s="42">
        <v>997.578369140625</v>
      </c>
      <c r="U845" s="42">
        <v>548.55419921875</v>
      </c>
      <c r="V845" s="19"/>
      <c r="W845" s="19"/>
      <c r="X845" s="19"/>
      <c r="Y845" s="19"/>
      <c r="Z845" s="19"/>
      <c r="AA845" s="19"/>
    </row>
    <row r="846" ht="15.75" customHeight="1">
      <c r="A846" s="19"/>
      <c r="B846" s="42" t="str">
        <f>"CRS25WT3607320"</f>
        <v>CRS25WT3607320</v>
      </c>
      <c r="C846" s="43">
        <v>45946.0</v>
      </c>
      <c r="D846" s="44">
        <v>0.07224537037037036</v>
      </c>
      <c r="E846" s="42" t="s">
        <v>37</v>
      </c>
      <c r="F846" s="42">
        <v>196.0</v>
      </c>
      <c r="G846" s="42">
        <v>4.0</v>
      </c>
      <c r="H846" s="42">
        <v>196.594497680664</v>
      </c>
      <c r="I846" s="42">
        <v>9.67987728118896</v>
      </c>
      <c r="J846" s="42">
        <v>23.9589805603027</v>
      </c>
      <c r="K846" s="42">
        <v>9.98252105712891</v>
      </c>
      <c r="L846" s="42">
        <v>19.6938724517822</v>
      </c>
      <c r="M846" s="42">
        <v>0.847682416439056</v>
      </c>
      <c r="N846" s="42">
        <v>9.56431484222412</v>
      </c>
      <c r="O846" s="42">
        <v>0.0</v>
      </c>
      <c r="P846" s="42">
        <v>0.0</v>
      </c>
      <c r="Q846" s="42">
        <v>0.0113095231354237</v>
      </c>
      <c r="R846" s="42">
        <v>25.0</v>
      </c>
      <c r="S846" s="42">
        <v>0.258689254522324</v>
      </c>
      <c r="T846" s="42">
        <v>995.529968261719</v>
      </c>
      <c r="U846" s="42">
        <v>535.98974609375</v>
      </c>
      <c r="V846" s="19"/>
      <c r="W846" s="19"/>
      <c r="X846" s="19"/>
      <c r="Y846" s="19"/>
      <c r="Z846" s="19"/>
      <c r="AA846" s="19"/>
    </row>
    <row r="847" ht="15.75" customHeight="1">
      <c r="A847" s="19"/>
      <c r="B847" s="42" t="str">
        <f>"CRS25WT3607321"</f>
        <v>CRS25WT3607321</v>
      </c>
      <c r="C847" s="43">
        <v>45946.0</v>
      </c>
      <c r="D847" s="44">
        <v>0.07138888888888889</v>
      </c>
      <c r="E847" s="42" t="s">
        <v>37</v>
      </c>
      <c r="F847" s="42">
        <v>196.0</v>
      </c>
      <c r="G847" s="42">
        <v>4.0</v>
      </c>
      <c r="H847" s="42">
        <v>196.301361083984</v>
      </c>
      <c r="I847" s="42">
        <v>9.68823337554932</v>
      </c>
      <c r="J847" s="42">
        <v>23.8519897460938</v>
      </c>
      <c r="K847" s="42">
        <v>9.98244476318359</v>
      </c>
      <c r="L847" s="42">
        <v>19.6646556854248</v>
      </c>
      <c r="M847" s="42">
        <v>0.849481880664825</v>
      </c>
      <c r="N847" s="42">
        <v>9.55005359649658</v>
      </c>
      <c r="O847" s="42">
        <v>0.0</v>
      </c>
      <c r="P847" s="42">
        <v>0.0</v>
      </c>
      <c r="Q847" s="42">
        <v>0.0138092134147882</v>
      </c>
      <c r="R847" s="42">
        <v>25.0</v>
      </c>
      <c r="S847" s="42">
        <v>0.250085949897766</v>
      </c>
      <c r="T847" s="42">
        <v>995.169250488281</v>
      </c>
      <c r="U847" s="42">
        <v>527.821960449219</v>
      </c>
      <c r="V847" s="19"/>
      <c r="W847" s="19"/>
      <c r="X847" s="19"/>
      <c r="Y847" s="19"/>
      <c r="Z847" s="19"/>
      <c r="AA847" s="19"/>
    </row>
    <row r="848" ht="15.75" customHeight="1">
      <c r="A848" s="19"/>
      <c r="B848" s="42" t="str">
        <f>"CRS25WT3607322"</f>
        <v>CRS25WT3607322</v>
      </c>
      <c r="C848" s="43">
        <v>45946.0</v>
      </c>
      <c r="D848" s="44">
        <v>0.07049768518518519</v>
      </c>
      <c r="E848" s="42" t="s">
        <v>37</v>
      </c>
      <c r="F848" s="42">
        <v>195.0</v>
      </c>
      <c r="G848" s="42">
        <v>4.0</v>
      </c>
      <c r="H848" s="42">
        <v>195.932861328125</v>
      </c>
      <c r="I848" s="42">
        <v>9.64150047302246</v>
      </c>
      <c r="J848" s="42">
        <v>23.7628593444824</v>
      </c>
      <c r="K848" s="42">
        <v>10.0275564193726</v>
      </c>
      <c r="L848" s="42">
        <v>19.5394439697266</v>
      </c>
      <c r="M848" s="42">
        <v>0.8551926612854</v>
      </c>
      <c r="N848" s="42">
        <v>9.53212642669678</v>
      </c>
      <c r="O848" s="42">
        <v>0.0</v>
      </c>
      <c r="P848" s="42">
        <v>0.0</v>
      </c>
      <c r="Q848" s="42">
        <v>0.0103273810818791</v>
      </c>
      <c r="R848" s="42">
        <v>25.0</v>
      </c>
      <c r="S848" s="42">
        <v>0.253195852041245</v>
      </c>
      <c r="T848" s="42">
        <v>998.18310546875</v>
      </c>
      <c r="U848" s="42">
        <v>657.216979980469</v>
      </c>
      <c r="V848" s="19"/>
      <c r="W848" s="19"/>
      <c r="X848" s="19"/>
      <c r="Y848" s="19"/>
      <c r="Z848" s="19"/>
      <c r="AA848" s="19"/>
    </row>
    <row r="849" ht="15.75" customHeight="1">
      <c r="A849" s="19"/>
      <c r="B849" s="42" t="str">
        <f>"CRS25WT3607323"</f>
        <v>CRS25WT3607323</v>
      </c>
      <c r="C849" s="43">
        <v>45946.0</v>
      </c>
      <c r="D849" s="44">
        <v>0.09192129629629629</v>
      </c>
      <c r="E849" s="42" t="s">
        <v>37</v>
      </c>
      <c r="F849" s="42">
        <v>195.0</v>
      </c>
      <c r="G849" s="42">
        <v>4.0</v>
      </c>
      <c r="H849" s="42">
        <v>195.468597412109</v>
      </c>
      <c r="I849" s="42">
        <v>9.5231990814209</v>
      </c>
      <c r="J849" s="42">
        <v>24.3702621459961</v>
      </c>
      <c r="K849" s="42">
        <v>9.88554573059082</v>
      </c>
      <c r="L849" s="42">
        <v>19.77317237854</v>
      </c>
      <c r="M849" s="42">
        <v>0.842236280441284</v>
      </c>
      <c r="N849" s="42">
        <v>9.50954055786133</v>
      </c>
      <c r="O849" s="42">
        <v>0.0</v>
      </c>
      <c r="P849" s="42">
        <v>0.0</v>
      </c>
      <c r="Q849" s="42">
        <v>0.010952303186059</v>
      </c>
      <c r="R849" s="42">
        <v>25.0</v>
      </c>
      <c r="S849" s="42">
        <v>0.260111212730408</v>
      </c>
      <c r="T849" s="42">
        <v>995.574401855469</v>
      </c>
      <c r="U849" s="42">
        <v>1232.23876953125</v>
      </c>
      <c r="V849" s="19"/>
      <c r="W849" s="19"/>
      <c r="X849" s="19"/>
      <c r="Y849" s="19"/>
      <c r="Z849" s="19"/>
      <c r="AA849" s="19"/>
    </row>
    <row r="850" ht="15.75" customHeight="1">
      <c r="A850" s="19"/>
      <c r="B850" s="42" t="str">
        <f>"CRS25WT3607324"</f>
        <v>CRS25WT3607324</v>
      </c>
      <c r="C850" s="43">
        <v>45946.0</v>
      </c>
      <c r="D850" s="44">
        <v>0.08930555555555557</v>
      </c>
      <c r="E850" s="42" t="s">
        <v>37</v>
      </c>
      <c r="F850" s="42">
        <v>200.0</v>
      </c>
      <c r="G850" s="42">
        <v>4.0</v>
      </c>
      <c r="H850" s="42">
        <v>200.115829467773</v>
      </c>
      <c r="I850" s="42">
        <v>9.45827579498291</v>
      </c>
      <c r="J850" s="42">
        <v>24.3387775421143</v>
      </c>
      <c r="K850" s="42">
        <v>9.9390983581543</v>
      </c>
      <c r="L850" s="42">
        <v>20.1342029571533</v>
      </c>
      <c r="M850" s="42">
        <v>0.869302034378052</v>
      </c>
      <c r="N850" s="42">
        <v>9.73562812805176</v>
      </c>
      <c r="O850" s="42">
        <v>0.0</v>
      </c>
      <c r="P850" s="42">
        <v>0.0</v>
      </c>
      <c r="Q850" s="42">
        <v>0.0151588078588247</v>
      </c>
      <c r="R850" s="42">
        <v>25.0</v>
      </c>
      <c r="S850" s="42">
        <v>0.245733544230461</v>
      </c>
      <c r="T850" s="42">
        <v>995.232788085938</v>
      </c>
      <c r="U850" s="42">
        <v>1564.33483886719</v>
      </c>
      <c r="V850" s="19"/>
      <c r="W850" s="19"/>
      <c r="X850" s="19"/>
      <c r="Y850" s="19"/>
      <c r="Z850" s="19"/>
      <c r="AA850" s="19"/>
    </row>
    <row r="851" ht="15.75" customHeight="1">
      <c r="A851" s="19"/>
      <c r="B851" s="42" t="str">
        <f>"CRS25WT3607325"</f>
        <v>CRS25WT3607325</v>
      </c>
      <c r="C851" s="43">
        <v>45946.0</v>
      </c>
      <c r="D851" s="44">
        <v>0.09001157407407408</v>
      </c>
      <c r="E851" s="42" t="s">
        <v>37</v>
      </c>
      <c r="F851" s="42">
        <v>200.0</v>
      </c>
      <c r="G851" s="42">
        <v>4.0</v>
      </c>
      <c r="H851" s="42">
        <v>200.634979248047</v>
      </c>
      <c r="I851" s="42">
        <v>9.49336624145508</v>
      </c>
      <c r="J851" s="42">
        <v>24.3987045288086</v>
      </c>
      <c r="K851" s="42">
        <v>9.91248607635498</v>
      </c>
      <c r="L851" s="42">
        <v>20.2406330108643</v>
      </c>
      <c r="M851" s="42">
        <v>0.8662029504776</v>
      </c>
      <c r="N851" s="42">
        <v>9.76088428497314</v>
      </c>
      <c r="O851" s="42">
        <v>0.0</v>
      </c>
      <c r="P851" s="42">
        <v>0.0</v>
      </c>
      <c r="Q851" s="42">
        <v>0.0119047593325377</v>
      </c>
      <c r="R851" s="42">
        <v>25.0</v>
      </c>
      <c r="S851" s="42">
        <v>0.241960719227791</v>
      </c>
      <c r="T851" s="42">
        <v>994.350341796875</v>
      </c>
      <c r="U851" s="42">
        <v>1256.20874023438</v>
      </c>
      <c r="V851" s="19"/>
      <c r="W851" s="19"/>
      <c r="X851" s="19"/>
      <c r="Y851" s="19"/>
      <c r="Z851" s="19"/>
      <c r="AA851" s="19"/>
    </row>
    <row r="852" ht="15.75" customHeight="1">
      <c r="A852" s="19"/>
      <c r="B852" s="42" t="str">
        <f>"CRS25WT3607326"</f>
        <v>CRS25WT3607326</v>
      </c>
      <c r="C852" s="43">
        <v>45946.0</v>
      </c>
      <c r="D852" s="44">
        <v>0.09078703703703704</v>
      </c>
      <c r="E852" s="42" t="s">
        <v>37</v>
      </c>
      <c r="F852" s="42">
        <v>200.0</v>
      </c>
      <c r="G852" s="42">
        <v>4.0</v>
      </c>
      <c r="H852" s="42">
        <v>200.831558227539</v>
      </c>
      <c r="I852" s="42">
        <v>9.46509552001953</v>
      </c>
      <c r="J852" s="42">
        <v>24.39967918396</v>
      </c>
      <c r="K852" s="42">
        <v>9.90076065063477</v>
      </c>
      <c r="L852" s="42">
        <v>20.2844581604004</v>
      </c>
      <c r="M852" s="42">
        <v>0.869606614112854</v>
      </c>
      <c r="N852" s="42">
        <v>9.77044773101807</v>
      </c>
      <c r="O852" s="42">
        <v>0.0</v>
      </c>
      <c r="P852" s="42">
        <v>0.0</v>
      </c>
      <c r="Q852" s="42">
        <v>0.0101588079705834</v>
      </c>
      <c r="R852" s="42">
        <v>25.0</v>
      </c>
      <c r="S852" s="42">
        <v>0.243391111493111</v>
      </c>
      <c r="T852" s="42">
        <v>995.490234375</v>
      </c>
      <c r="U852" s="42">
        <v>1054.87414550781</v>
      </c>
      <c r="V852" s="19"/>
      <c r="W852" s="19"/>
      <c r="X852" s="19"/>
      <c r="Y852" s="19"/>
      <c r="Z852" s="19"/>
      <c r="AA852" s="19"/>
    </row>
    <row r="853" ht="15.75" customHeight="1">
      <c r="A853" s="19"/>
      <c r="B853" s="42" t="str">
        <f>"CRS25WT3607327"</f>
        <v>CRS25WT3607327</v>
      </c>
      <c r="C853" s="43">
        <v>45946.0</v>
      </c>
      <c r="D853" s="44">
        <v>0.0882986111111111</v>
      </c>
      <c r="E853" s="42" t="s">
        <v>37</v>
      </c>
      <c r="F853" s="42">
        <v>200.0</v>
      </c>
      <c r="G853" s="42">
        <v>4.0</v>
      </c>
      <c r="H853" s="42">
        <v>200.367721557617</v>
      </c>
      <c r="I853" s="42">
        <v>9.46500587463379</v>
      </c>
      <c r="J853" s="42">
        <v>24.3196105957031</v>
      </c>
      <c r="K853" s="42">
        <v>9.96917533874512</v>
      </c>
      <c r="L853" s="42">
        <v>20.0987243652344</v>
      </c>
      <c r="M853" s="42">
        <v>0.870462894439697</v>
      </c>
      <c r="N853" s="42">
        <v>9.74788188934326</v>
      </c>
      <c r="O853" s="42">
        <v>0.0</v>
      </c>
      <c r="P853" s="42">
        <v>0.0</v>
      </c>
      <c r="Q853" s="42">
        <v>0.0152380941435695</v>
      </c>
      <c r="R853" s="42">
        <v>25.0</v>
      </c>
      <c r="S853" s="42">
        <v>0.25102436542511</v>
      </c>
      <c r="T853" s="42">
        <v>996.060729980469</v>
      </c>
      <c r="U853" s="42">
        <v>2580.80590820313</v>
      </c>
      <c r="V853" s="19"/>
      <c r="W853" s="19"/>
      <c r="X853" s="19"/>
      <c r="Y853" s="19"/>
      <c r="Z853" s="19"/>
      <c r="AA853" s="19"/>
    </row>
    <row r="854" ht="15.75" customHeight="1">
      <c r="A854" s="19"/>
      <c r="B854" s="42" t="str">
        <f>"CRS25WT3607328"</f>
        <v>CRS25WT3607328</v>
      </c>
      <c r="C854" s="43">
        <v>45946.0</v>
      </c>
      <c r="D854" s="44">
        <v>0.0870949074074074</v>
      </c>
      <c r="E854" s="42" t="s">
        <v>37</v>
      </c>
      <c r="F854" s="42">
        <v>196.0</v>
      </c>
      <c r="G854" s="42">
        <v>4.0</v>
      </c>
      <c r="H854" s="42">
        <v>196.114456176758</v>
      </c>
      <c r="I854" s="42">
        <v>9.51306629180908</v>
      </c>
      <c r="J854" s="42">
        <v>24.2903842926025</v>
      </c>
      <c r="K854" s="42">
        <v>9.78091526031494</v>
      </c>
      <c r="L854" s="42">
        <v>20.0507278442383</v>
      </c>
      <c r="M854" s="42">
        <v>0.848701000213623</v>
      </c>
      <c r="N854" s="42">
        <v>9.54096126556396</v>
      </c>
      <c r="O854" s="42">
        <v>0.0</v>
      </c>
      <c r="P854" s="42">
        <v>0.0</v>
      </c>
      <c r="Q854" s="42">
        <v>0.0104761896654963</v>
      </c>
      <c r="R854" s="42">
        <v>25.0</v>
      </c>
      <c r="S854" s="42">
        <v>0.250050991773605</v>
      </c>
      <c r="T854" s="42">
        <v>995.421691894531</v>
      </c>
      <c r="U854" s="42">
        <v>756.610900878906</v>
      </c>
      <c r="V854" s="19"/>
      <c r="W854" s="19"/>
      <c r="X854" s="19"/>
      <c r="Y854" s="19"/>
      <c r="Z854" s="19"/>
      <c r="AA854" s="19"/>
    </row>
    <row r="855" ht="15.75" customHeight="1">
      <c r="A855" s="19"/>
      <c r="B855" s="42" t="str">
        <f>"CRS25WT3607329"</f>
        <v>CRS25WT3607329</v>
      </c>
      <c r="C855" s="43">
        <v>45946.0</v>
      </c>
      <c r="D855" s="44">
        <v>0.08627314814814814</v>
      </c>
      <c r="E855" s="42" t="s">
        <v>37</v>
      </c>
      <c r="F855" s="42">
        <v>202.0</v>
      </c>
      <c r="G855" s="42">
        <v>4.0</v>
      </c>
      <c r="H855" s="42">
        <v>202.760864257813</v>
      </c>
      <c r="I855" s="42">
        <v>9.66363048553467</v>
      </c>
      <c r="J855" s="42">
        <v>24.3845367431641</v>
      </c>
      <c r="K855" s="42">
        <v>10.0351047515869</v>
      </c>
      <c r="L855" s="42">
        <v>20.2051563262939</v>
      </c>
      <c r="M855" s="42">
        <v>0.860457301139832</v>
      </c>
      <c r="N855" s="42">
        <v>9.86430835723877</v>
      </c>
      <c r="O855" s="42">
        <v>0.0</v>
      </c>
      <c r="P855" s="42">
        <v>0.0</v>
      </c>
      <c r="Q855" s="42">
        <v>0.0106352306902409</v>
      </c>
      <c r="R855" s="42">
        <v>25.0</v>
      </c>
      <c r="S855" s="42">
        <v>0.247071027755737</v>
      </c>
      <c r="T855" s="42">
        <v>995.271728515625</v>
      </c>
      <c r="U855" s="42">
        <v>620.938415527344</v>
      </c>
      <c r="V855" s="19"/>
      <c r="W855" s="19"/>
      <c r="X855" s="19"/>
      <c r="Y855" s="19"/>
      <c r="Z855" s="19"/>
      <c r="AA855" s="19"/>
    </row>
    <row r="856" ht="15.75" customHeight="1">
      <c r="A856" s="19"/>
      <c r="B856" s="42" t="str">
        <f>"CRS25WT3607330"</f>
        <v>CRS25WT3607330</v>
      </c>
      <c r="C856" s="43">
        <v>45946.0</v>
      </c>
      <c r="D856" s="44">
        <v>0.08449074074074074</v>
      </c>
      <c r="E856" s="42" t="s">
        <v>37</v>
      </c>
      <c r="F856" s="42">
        <v>202.0</v>
      </c>
      <c r="G856" s="42">
        <v>4.0</v>
      </c>
      <c r="H856" s="42">
        <v>202.952163696289</v>
      </c>
      <c r="I856" s="42">
        <v>9.64223670959473</v>
      </c>
      <c r="J856" s="42">
        <v>24.4328727722168</v>
      </c>
      <c r="K856" s="42">
        <v>10.0487251281738</v>
      </c>
      <c r="L856" s="42">
        <v>20.1968078613281</v>
      </c>
      <c r="M856" s="42">
        <v>0.861472368240356</v>
      </c>
      <c r="N856" s="42">
        <v>9.87361526489258</v>
      </c>
      <c r="O856" s="42">
        <v>0.0</v>
      </c>
      <c r="P856" s="42">
        <v>0.0</v>
      </c>
      <c r="Q856" s="42">
        <v>0.0103176152333617</v>
      </c>
      <c r="R856" s="42">
        <v>25.0</v>
      </c>
      <c r="S856" s="42">
        <v>0.249761149287224</v>
      </c>
      <c r="T856" s="42">
        <v>994.478820800781</v>
      </c>
      <c r="U856" s="42">
        <v>647.885620117188</v>
      </c>
      <c r="V856" s="19"/>
      <c r="W856" s="19"/>
      <c r="X856" s="19"/>
      <c r="Y856" s="19"/>
      <c r="Z856" s="19"/>
      <c r="AA856" s="19"/>
    </row>
    <row r="857" ht="15.75" customHeight="1">
      <c r="A857" s="19"/>
      <c r="B857" s="42" t="str">
        <f>"CRS25WT3607331"</f>
        <v>CRS25WT3607331</v>
      </c>
      <c r="C857" s="43">
        <v>45946.0</v>
      </c>
      <c r="D857" s="44">
        <v>0.11271990740740741</v>
      </c>
      <c r="E857" s="42" t="s">
        <v>37</v>
      </c>
      <c r="F857" s="42">
        <v>201.0</v>
      </c>
      <c r="G857" s="42">
        <v>4.0</v>
      </c>
      <c r="H857" s="42">
        <v>201.379013061523</v>
      </c>
      <c r="I857" s="42">
        <v>9.70357704162598</v>
      </c>
      <c r="J857" s="42">
        <v>24.3056392669678</v>
      </c>
      <c r="K857" s="42">
        <v>10.0351209640503</v>
      </c>
      <c r="L857" s="42">
        <v>20.0674228668213</v>
      </c>
      <c r="M857" s="42">
        <v>0.853837668895721</v>
      </c>
      <c r="N857" s="42">
        <v>9.79708194732666</v>
      </c>
      <c r="O857" s="42">
        <v>0.0</v>
      </c>
      <c r="P857" s="42">
        <v>0.0</v>
      </c>
      <c r="Q857" s="42">
        <v>0.0104737123474479</v>
      </c>
      <c r="R857" s="42">
        <v>25.0</v>
      </c>
      <c r="S857" s="42">
        <v>0.255564570426941</v>
      </c>
      <c r="T857" s="42">
        <v>994.049438476563</v>
      </c>
      <c r="U857" s="42">
        <v>478.650634765625</v>
      </c>
      <c r="V857" s="19"/>
      <c r="W857" s="19"/>
      <c r="X857" s="19"/>
      <c r="Y857" s="19"/>
      <c r="Z857" s="19"/>
      <c r="AA857" s="19"/>
    </row>
    <row r="858" ht="15.75" customHeight="1">
      <c r="A858" s="19"/>
      <c r="B858" s="42" t="str">
        <f>"CRS25WT3607332"</f>
        <v>CRS25WT3607332</v>
      </c>
      <c r="C858" s="43">
        <v>45946.0</v>
      </c>
      <c r="D858" s="44">
        <v>0.11157407407407406</v>
      </c>
      <c r="E858" s="42" t="s">
        <v>37</v>
      </c>
      <c r="F858" s="42">
        <v>202.0</v>
      </c>
      <c r="G858" s="42">
        <v>4.0</v>
      </c>
      <c r="H858" s="42">
        <v>202.104415893555</v>
      </c>
      <c r="I858" s="42">
        <v>9.69044303894043</v>
      </c>
      <c r="J858" s="42">
        <v>24.3068332672119</v>
      </c>
      <c r="K858" s="42">
        <v>10.0660343170166</v>
      </c>
      <c r="L858" s="42">
        <v>20.0778579711914</v>
      </c>
      <c r="M858" s="42">
        <v>0.858032584190369</v>
      </c>
      <c r="N858" s="42">
        <v>9.83237266540527</v>
      </c>
      <c r="O858" s="42">
        <v>0.0</v>
      </c>
      <c r="P858" s="42">
        <v>0.0</v>
      </c>
      <c r="Q858" s="42">
        <v>0.0118948509916663</v>
      </c>
      <c r="R858" s="42">
        <v>25.0</v>
      </c>
      <c r="S858" s="42">
        <v>0.253448218107224</v>
      </c>
      <c r="T858" s="42">
        <v>994.177062988281</v>
      </c>
      <c r="U858" s="42">
        <v>582.117126464844</v>
      </c>
      <c r="V858" s="19"/>
      <c r="W858" s="19"/>
      <c r="X858" s="19"/>
      <c r="Y858" s="19"/>
      <c r="Z858" s="19"/>
      <c r="AA858" s="19"/>
    </row>
    <row r="859" ht="15.75" customHeight="1">
      <c r="A859" s="19"/>
      <c r="B859" s="42" t="str">
        <f>"CRS25WT3607333"</f>
        <v>CRS25WT3607333</v>
      </c>
      <c r="C859" s="43">
        <v>45946.0</v>
      </c>
      <c r="D859" s="44">
        <v>0.1135648148148148</v>
      </c>
      <c r="E859" s="42" t="s">
        <v>37</v>
      </c>
      <c r="F859" s="42">
        <v>200.0</v>
      </c>
      <c r="G859" s="42">
        <v>4.0</v>
      </c>
      <c r="H859" s="42">
        <v>200.377304077148</v>
      </c>
      <c r="I859" s="42">
        <v>9.70961284637451</v>
      </c>
      <c r="J859" s="42">
        <v>24.2536392211914</v>
      </c>
      <c r="K859" s="42">
        <v>10.0081014633179</v>
      </c>
      <c r="L859" s="42">
        <v>20.0215110778809</v>
      </c>
      <c r="M859" s="42">
        <v>0.850882709026337</v>
      </c>
      <c r="N859" s="42">
        <v>9.74834823608398</v>
      </c>
      <c r="O859" s="42">
        <v>0.0</v>
      </c>
      <c r="P859" s="42">
        <v>0.0</v>
      </c>
      <c r="Q859" s="42">
        <v>0.0137897012755275</v>
      </c>
      <c r="R859" s="42">
        <v>25.0</v>
      </c>
      <c r="S859" s="42">
        <v>0.249166488647461</v>
      </c>
      <c r="T859" s="42">
        <v>994.670288085938</v>
      </c>
      <c r="U859" s="42">
        <v>487.586273193359</v>
      </c>
      <c r="V859" s="19"/>
      <c r="W859" s="19"/>
      <c r="X859" s="19"/>
      <c r="Y859" s="19"/>
      <c r="Z859" s="19"/>
      <c r="AA859" s="19"/>
    </row>
    <row r="860" ht="15.75" customHeight="1">
      <c r="A860" s="19"/>
      <c r="B860" s="42" t="str">
        <f>"CRS25WT3607334"</f>
        <v>CRS25WT3607334</v>
      </c>
      <c r="C860" s="43">
        <v>45946.0</v>
      </c>
      <c r="D860" s="44">
        <v>0.11559027777777779</v>
      </c>
      <c r="E860" s="42" t="s">
        <v>37</v>
      </c>
      <c r="F860" s="42">
        <v>200.0</v>
      </c>
      <c r="G860" s="42">
        <v>4.0</v>
      </c>
      <c r="H860" s="42">
        <v>200.764358520508</v>
      </c>
      <c r="I860" s="42">
        <v>9.66692352294922</v>
      </c>
      <c r="J860" s="42">
        <v>24.239616394043</v>
      </c>
      <c r="K860" s="42">
        <v>10.0347537994385</v>
      </c>
      <c r="L860" s="42">
        <v>20.0069046020508</v>
      </c>
      <c r="M860" s="42">
        <v>0.85678642988205</v>
      </c>
      <c r="N860" s="42">
        <v>9.76717853546143</v>
      </c>
      <c r="O860" s="42">
        <v>0.0</v>
      </c>
      <c r="P860" s="42">
        <v>0.0</v>
      </c>
      <c r="Q860" s="42">
        <v>0.0150818452239037</v>
      </c>
      <c r="R860" s="42">
        <v>25.0</v>
      </c>
      <c r="S860" s="42">
        <v>0.250859767198563</v>
      </c>
      <c r="T860" s="42">
        <v>994.429748535156</v>
      </c>
      <c r="U860" s="42">
        <v>678.601196289063</v>
      </c>
      <c r="V860" s="19"/>
      <c r="W860" s="19"/>
      <c r="X860" s="19"/>
      <c r="Y860" s="19"/>
      <c r="Z860" s="19"/>
      <c r="AA860" s="19"/>
    </row>
    <row r="861" ht="15.75" customHeight="1">
      <c r="A861" s="19"/>
      <c r="B861" s="42" t="str">
        <f>"CRS25WT3607335"</f>
        <v>CRS25WT3607335</v>
      </c>
      <c r="C861" s="43">
        <v>45946.0</v>
      </c>
      <c r="D861" s="44">
        <v>0.11489583333333335</v>
      </c>
      <c r="E861" s="42" t="s">
        <v>37</v>
      </c>
      <c r="F861" s="42">
        <v>201.0</v>
      </c>
      <c r="G861" s="42">
        <v>4.0</v>
      </c>
      <c r="H861" s="42">
        <v>201.479537963867</v>
      </c>
      <c r="I861" s="42">
        <v>9.66990852355957</v>
      </c>
      <c r="J861" s="42">
        <v>24.22998046875</v>
      </c>
      <c r="K861" s="42">
        <v>10.0736522674561</v>
      </c>
      <c r="L861" s="42">
        <v>20.0006427764893</v>
      </c>
      <c r="M861" s="42">
        <v>0.85991495847702</v>
      </c>
      <c r="N861" s="42">
        <v>9.80197238922119</v>
      </c>
      <c r="O861" s="42">
        <v>0.0</v>
      </c>
      <c r="P861" s="42">
        <v>0.0</v>
      </c>
      <c r="Q861" s="42">
        <v>0.0119046065956354</v>
      </c>
      <c r="R861" s="42">
        <v>25.0</v>
      </c>
      <c r="S861" s="42">
        <v>0.251556605100632</v>
      </c>
      <c r="T861" s="42">
        <v>993.626831054688</v>
      </c>
      <c r="U861" s="42">
        <v>585.325744628906</v>
      </c>
      <c r="V861" s="19"/>
      <c r="W861" s="19"/>
      <c r="X861" s="19"/>
      <c r="Y861" s="19"/>
      <c r="Z861" s="19"/>
      <c r="AA861" s="19"/>
    </row>
    <row r="862" ht="15.75" customHeight="1">
      <c r="A862" s="19"/>
      <c r="B862" s="42" t="str">
        <f>"CRS25WT3607336"</f>
        <v>CRS25WT3607336</v>
      </c>
      <c r="C862" s="43">
        <v>45946.0</v>
      </c>
      <c r="D862" s="44">
        <v>0.11687499999999999</v>
      </c>
      <c r="E862" s="42" t="s">
        <v>37</v>
      </c>
      <c r="F862" s="42">
        <v>201.0</v>
      </c>
      <c r="G862" s="42">
        <v>4.0</v>
      </c>
      <c r="H862" s="42">
        <v>201.363327026367</v>
      </c>
      <c r="I862" s="42">
        <v>9.63513088226318</v>
      </c>
      <c r="J862" s="42">
        <v>24.2134647369385</v>
      </c>
      <c r="K862" s="42">
        <v>10.0646924972534</v>
      </c>
      <c r="L862" s="42">
        <v>20.0069046020508</v>
      </c>
      <c r="M862" s="42">
        <v>0.863109350204468</v>
      </c>
      <c r="N862" s="42">
        <v>9.79631805419922</v>
      </c>
      <c r="O862" s="42">
        <v>0.0</v>
      </c>
      <c r="P862" s="42">
        <v>0.0</v>
      </c>
      <c r="Q862" s="42">
        <v>0.0104737123474479</v>
      </c>
      <c r="R862" s="42">
        <v>25.0</v>
      </c>
      <c r="S862" s="42">
        <v>0.246979758143425</v>
      </c>
      <c r="T862" s="42">
        <v>994.655700683594</v>
      </c>
      <c r="U862" s="42">
        <v>824.964233398438</v>
      </c>
      <c r="V862" s="19"/>
      <c r="W862" s="19"/>
      <c r="X862" s="19"/>
      <c r="Y862" s="19"/>
      <c r="Z862" s="19"/>
      <c r="AA862" s="19"/>
    </row>
    <row r="863" ht="15.75" customHeight="1">
      <c r="A863" s="19"/>
      <c r="B863" s="42" t="str">
        <f>"CRS25WT3607337"</f>
        <v>CRS25WT3607337</v>
      </c>
      <c r="C863" s="43">
        <v>45946.0</v>
      </c>
      <c r="D863" s="44">
        <v>0.1210300925925926</v>
      </c>
      <c r="E863" s="42" t="s">
        <v>37</v>
      </c>
      <c r="F863" s="42">
        <v>201.0</v>
      </c>
      <c r="G863" s="42">
        <v>4.0</v>
      </c>
      <c r="H863" s="42">
        <v>201.137756347656</v>
      </c>
      <c r="I863" s="42">
        <v>9.54890251159668</v>
      </c>
      <c r="J863" s="42">
        <v>24.4098320007324</v>
      </c>
      <c r="K863" s="42">
        <v>9.95477390289307</v>
      </c>
      <c r="L863" s="42">
        <v>20.2051563262939</v>
      </c>
      <c r="M863" s="42">
        <v>0.862929582595825</v>
      </c>
      <c r="N863" s="42">
        <v>9.78534412384033</v>
      </c>
      <c r="O863" s="42">
        <v>0.0</v>
      </c>
      <c r="P863" s="42">
        <v>0.0</v>
      </c>
      <c r="Q863" s="42">
        <v>0.0106352306902409</v>
      </c>
      <c r="R863" s="42">
        <v>25.0</v>
      </c>
      <c r="S863" s="42">
        <v>0.25359633564949</v>
      </c>
      <c r="T863" s="42">
        <v>993.299682617188</v>
      </c>
      <c r="U863" s="42">
        <v>1116.25036621094</v>
      </c>
      <c r="V863" s="19"/>
      <c r="W863" s="19"/>
      <c r="X863" s="19"/>
      <c r="Y863" s="19"/>
      <c r="Z863" s="19"/>
      <c r="AA863" s="19"/>
    </row>
    <row r="864" ht="15.75" customHeight="1">
      <c r="A864" s="19"/>
      <c r="B864" s="42" t="str">
        <f>"CRS25WT3607338"</f>
        <v>CRS25WT3607338</v>
      </c>
      <c r="C864" s="43">
        <v>45946.0</v>
      </c>
      <c r="D864" s="44">
        <v>0.10145833333333333</v>
      </c>
      <c r="E864" s="42" t="s">
        <v>37</v>
      </c>
      <c r="F864" s="42">
        <v>202.0</v>
      </c>
      <c r="G864" s="42">
        <v>4.0</v>
      </c>
      <c r="H864" s="42">
        <v>202.223419189453</v>
      </c>
      <c r="I864" s="42">
        <v>9.61959266662598</v>
      </c>
      <c r="J864" s="42">
        <v>24.3916625976563</v>
      </c>
      <c r="K864" s="42">
        <v>10.0261096954346</v>
      </c>
      <c r="L864" s="42">
        <v>20.1696796417236</v>
      </c>
      <c r="M864" s="42">
        <v>0.861853301525116</v>
      </c>
      <c r="N864" s="42">
        <v>9.83816242218018</v>
      </c>
      <c r="O864" s="42">
        <v>0.0</v>
      </c>
      <c r="P864" s="42">
        <v>0.0</v>
      </c>
      <c r="Q864" s="42">
        <v>0.0119047593325377</v>
      </c>
      <c r="R864" s="42">
        <v>25.0</v>
      </c>
      <c r="S864" s="42">
        <v>0.25063282251358</v>
      </c>
      <c r="T864" s="42">
        <v>996.040710449219</v>
      </c>
      <c r="U864" s="42">
        <v>840.542785644531</v>
      </c>
      <c r="V864" s="19"/>
      <c r="W864" s="19"/>
      <c r="X864" s="19"/>
      <c r="Y864" s="19"/>
      <c r="Z864" s="19"/>
      <c r="AA864" s="19"/>
    </row>
    <row r="865" ht="15.75" customHeight="1">
      <c r="A865" s="19"/>
      <c r="B865" s="42" t="str">
        <f>"CRS25WT3607339"</f>
        <v>CRS25WT3607339</v>
      </c>
      <c r="C865" s="43">
        <v>45946.0</v>
      </c>
      <c r="D865" s="44">
        <v>0.12012731481481481</v>
      </c>
      <c r="E865" s="42" t="s">
        <v>37</v>
      </c>
      <c r="F865" s="42">
        <v>198.0</v>
      </c>
      <c r="G865" s="42">
        <v>4.0</v>
      </c>
      <c r="H865" s="42">
        <v>198.110046386719</v>
      </c>
      <c r="I865" s="42">
        <v>9.43901348114014</v>
      </c>
      <c r="J865" s="42">
        <v>24.3322162628174</v>
      </c>
      <c r="K865" s="42">
        <v>9.7887487411499</v>
      </c>
      <c r="L865" s="42">
        <v>20.23854637146</v>
      </c>
      <c r="M865" s="42">
        <v>0.862577676773071</v>
      </c>
      <c r="N865" s="42">
        <v>9.63804626464844</v>
      </c>
      <c r="O865" s="42">
        <v>0.0</v>
      </c>
      <c r="P865" s="42">
        <v>0.0</v>
      </c>
      <c r="Q865" s="42">
        <v>0.0113095231354237</v>
      </c>
      <c r="R865" s="42">
        <v>25.0</v>
      </c>
      <c r="S865" s="42">
        <v>0.245422914624214</v>
      </c>
      <c r="T865" s="42">
        <v>994.507385253906</v>
      </c>
      <c r="U865" s="42">
        <v>505.125305175781</v>
      </c>
      <c r="V865" s="19"/>
      <c r="W865" s="19"/>
      <c r="X865" s="19"/>
      <c r="Y865" s="19"/>
      <c r="Z865" s="19"/>
      <c r="AA865" s="19"/>
    </row>
    <row r="866" ht="15.75" customHeight="1">
      <c r="A866" s="19"/>
      <c r="B866" s="42" t="str">
        <f>"CRS25WT3607340"</f>
        <v>CRS25WT3607340</v>
      </c>
      <c r="C866" s="43">
        <v>45946.0</v>
      </c>
      <c r="D866" s="44">
        <v>0.11766203703703704</v>
      </c>
      <c r="E866" s="42" t="s">
        <v>37</v>
      </c>
      <c r="F866" s="42">
        <v>201.0</v>
      </c>
      <c r="G866" s="42">
        <v>4.0</v>
      </c>
      <c r="H866" s="42">
        <v>201.354248046875</v>
      </c>
      <c r="I866" s="42">
        <v>9.67310810089111</v>
      </c>
      <c r="J866" s="42">
        <v>24.2422676086426</v>
      </c>
      <c r="K866" s="42">
        <v>10.0380620956421</v>
      </c>
      <c r="L866" s="42">
        <v>20.0590744018555</v>
      </c>
      <c r="M866" s="42">
        <v>0.858660578727722</v>
      </c>
      <c r="N866" s="42">
        <v>9.79587650299072</v>
      </c>
      <c r="O866" s="42">
        <v>0.0</v>
      </c>
      <c r="P866" s="42">
        <v>0.0</v>
      </c>
      <c r="Q866" s="42">
        <v>0.0103176152333617</v>
      </c>
      <c r="R866" s="42">
        <v>25.0</v>
      </c>
      <c r="S866" s="42">
        <v>0.244269043207169</v>
      </c>
      <c r="T866" s="42">
        <v>994.592651367188</v>
      </c>
      <c r="U866" s="42">
        <v>525.24169921875</v>
      </c>
      <c r="V866" s="19"/>
      <c r="W866" s="19"/>
      <c r="X866" s="19"/>
      <c r="Y866" s="19"/>
      <c r="Z866" s="19"/>
      <c r="AA866" s="19"/>
    </row>
    <row r="867" ht="15.75" customHeight="1">
      <c r="A867" s="19"/>
      <c r="B867" s="42" t="str">
        <f>"CRS25WT3607341"</f>
        <v>CRS25WT3607341</v>
      </c>
      <c r="C867" s="43">
        <v>45946.0</v>
      </c>
      <c r="D867" s="44">
        <v>0.09887731481481482</v>
      </c>
      <c r="E867" s="42" t="s">
        <v>37</v>
      </c>
      <c r="F867" s="42">
        <v>200.0</v>
      </c>
      <c r="G867" s="42">
        <v>4.0</v>
      </c>
      <c r="H867" s="42">
        <v>200.302124023438</v>
      </c>
      <c r="I867" s="42">
        <v>9.43520164489746</v>
      </c>
      <c r="J867" s="42">
        <v>24.4894733428955</v>
      </c>
      <c r="K867" s="42">
        <v>9.84023952484131</v>
      </c>
      <c r="L867" s="42">
        <v>20.355411529541</v>
      </c>
      <c r="M867" s="42">
        <v>0.866871893405914</v>
      </c>
      <c r="N867" s="42">
        <v>9.74469089508057</v>
      </c>
      <c r="O867" s="42">
        <v>0.0</v>
      </c>
      <c r="P867" s="42">
        <v>0.0</v>
      </c>
      <c r="Q867" s="42">
        <v>0.0103273810818791</v>
      </c>
      <c r="R867" s="42">
        <v>25.0</v>
      </c>
      <c r="S867" s="42">
        <v>0.251381576061249</v>
      </c>
      <c r="T867" s="42">
        <v>995.189880371094</v>
      </c>
      <c r="U867" s="42">
        <v>599.001220703125</v>
      </c>
      <c r="V867" s="19"/>
      <c r="W867" s="19"/>
      <c r="X867" s="19"/>
      <c r="Y867" s="19"/>
      <c r="Z867" s="19"/>
      <c r="AA867" s="19"/>
    </row>
    <row r="868" ht="15.75" customHeight="1">
      <c r="A868" s="19"/>
      <c r="B868" s="42" t="str">
        <f>"CRS25WT3607342"</f>
        <v>CRS25WT3607342</v>
      </c>
      <c r="C868" s="43">
        <v>45946.0</v>
      </c>
      <c r="D868" s="44">
        <v>0.09577546296296297</v>
      </c>
      <c r="E868" s="42" t="s">
        <v>37</v>
      </c>
      <c r="F868" s="42">
        <v>197.0</v>
      </c>
      <c r="G868" s="42">
        <v>4.0</v>
      </c>
      <c r="H868" s="42">
        <v>197.923767089844</v>
      </c>
      <c r="I868" s="42">
        <v>9.40921401977539</v>
      </c>
      <c r="J868" s="42">
        <v>24.4023723602295</v>
      </c>
      <c r="K868" s="42">
        <v>9.74638080596924</v>
      </c>
      <c r="L868" s="42">
        <v>20.3074131011963</v>
      </c>
      <c r="M868" s="42">
        <v>0.862010478973389</v>
      </c>
      <c r="N868" s="42">
        <v>9.62898445129395</v>
      </c>
      <c r="O868" s="42">
        <v>0.0</v>
      </c>
      <c r="P868" s="42">
        <v>0.0</v>
      </c>
      <c r="Q868" s="42">
        <v>0.0113095231354237</v>
      </c>
      <c r="R868" s="42">
        <v>25.0</v>
      </c>
      <c r="S868" s="42">
        <v>0.247455462813377</v>
      </c>
      <c r="T868" s="42">
        <v>997.289123535156</v>
      </c>
      <c r="U868" s="42">
        <v>512.480651855469</v>
      </c>
      <c r="V868" s="19"/>
      <c r="W868" s="19"/>
      <c r="X868" s="19"/>
      <c r="Y868" s="19"/>
      <c r="Z868" s="19"/>
      <c r="AA868" s="19"/>
    </row>
    <row r="869" ht="15.75" customHeight="1">
      <c r="A869" s="19"/>
      <c r="B869" s="42" t="str">
        <f>"CRS25WT3607343"</f>
        <v>CRS25WT3607343</v>
      </c>
      <c r="C869" s="43">
        <v>45946.0</v>
      </c>
      <c r="D869" s="44">
        <v>0.09471064814814815</v>
      </c>
      <c r="E869" s="42" t="s">
        <v>37</v>
      </c>
      <c r="F869" s="42">
        <v>198.0</v>
      </c>
      <c r="G869" s="42">
        <v>4.0</v>
      </c>
      <c r="H869" s="42">
        <v>198.282653808594</v>
      </c>
      <c r="I869" s="42">
        <v>9.41486263275146</v>
      </c>
      <c r="J869" s="42">
        <v>24.4080677032471</v>
      </c>
      <c r="K869" s="42">
        <v>9.76505565643311</v>
      </c>
      <c r="L869" s="42">
        <v>20.305326461792</v>
      </c>
      <c r="M869" s="42">
        <v>0.862854063510895</v>
      </c>
      <c r="N869" s="42">
        <v>9.64644432067871</v>
      </c>
      <c r="O869" s="42">
        <v>0.0</v>
      </c>
      <c r="P869" s="42">
        <v>0.0</v>
      </c>
      <c r="Q869" s="42">
        <v>0.0112704606726766</v>
      </c>
      <c r="R869" s="42">
        <v>25.0</v>
      </c>
      <c r="S869" s="42">
        <v>0.24538466334343</v>
      </c>
      <c r="T869" s="42">
        <v>996.367309570313</v>
      </c>
      <c r="U869" s="42">
        <v>537.286315917969</v>
      </c>
      <c r="V869" s="19"/>
      <c r="W869" s="19"/>
      <c r="X869" s="19"/>
      <c r="Y869" s="19"/>
      <c r="Z869" s="19"/>
      <c r="AA869" s="19"/>
    </row>
    <row r="870" ht="15.75" customHeight="1">
      <c r="A870" s="19"/>
      <c r="B870" s="42" t="str">
        <f>"CRS25WT3607344"</f>
        <v>CRS25WT3607344</v>
      </c>
      <c r="C870" s="43">
        <v>45946.0</v>
      </c>
      <c r="D870" s="44">
        <v>0.0930787037037037</v>
      </c>
      <c r="E870" s="42" t="s">
        <v>37</v>
      </c>
      <c r="F870" s="42">
        <v>201.0</v>
      </c>
      <c r="G870" s="42">
        <v>4.0</v>
      </c>
      <c r="H870" s="42">
        <v>201.957321166992</v>
      </c>
      <c r="I870" s="42">
        <v>9.62719821929932</v>
      </c>
      <c r="J870" s="42">
        <v>24.3993721008301</v>
      </c>
      <c r="K870" s="42">
        <v>9.99017715454102</v>
      </c>
      <c r="L870" s="42">
        <v>20.2155914306641</v>
      </c>
      <c r="M870" s="42">
        <v>0.859767496585846</v>
      </c>
      <c r="N870" s="42">
        <v>9.82521629333496</v>
      </c>
      <c r="O870" s="42">
        <v>0.0</v>
      </c>
      <c r="P870" s="42">
        <v>0.0</v>
      </c>
      <c r="Q870" s="42">
        <v>0.0150818452239037</v>
      </c>
      <c r="R870" s="42">
        <v>25.0</v>
      </c>
      <c r="S870" s="42">
        <v>0.243542984127998</v>
      </c>
      <c r="T870" s="42">
        <v>994.422668457031</v>
      </c>
      <c r="U870" s="42">
        <v>643.102661132813</v>
      </c>
      <c r="V870" s="19"/>
      <c r="W870" s="19"/>
      <c r="X870" s="19"/>
      <c r="Y870" s="19"/>
      <c r="Z870" s="19"/>
      <c r="AA870" s="19"/>
    </row>
    <row r="871" ht="15.75" customHeight="1">
      <c r="A871" s="19"/>
      <c r="B871" s="42" t="str">
        <f>"CRS25WT3607345"</f>
        <v>CRS25WT3607345</v>
      </c>
      <c r="C871" s="43">
        <v>45946.0</v>
      </c>
      <c r="D871" s="44">
        <v>0.10055555555555555</v>
      </c>
      <c r="E871" s="42" t="s">
        <v>37</v>
      </c>
      <c r="F871" s="42">
        <v>203.0</v>
      </c>
      <c r="G871" s="42">
        <v>4.0</v>
      </c>
      <c r="H871" s="42">
        <v>203.627304077148</v>
      </c>
      <c r="I871" s="42">
        <v>9.6610746383667</v>
      </c>
      <c r="J871" s="42">
        <v>24.4490032196045</v>
      </c>
      <c r="K871" s="42">
        <v>10.054102897644</v>
      </c>
      <c r="L871" s="42">
        <v>20.2531547546387</v>
      </c>
      <c r="M871" s="42">
        <v>0.862083673477173</v>
      </c>
      <c r="N871" s="42">
        <v>9.90646076202393</v>
      </c>
      <c r="O871" s="42">
        <v>0.0</v>
      </c>
      <c r="P871" s="42">
        <v>0.0</v>
      </c>
      <c r="Q871" s="42">
        <v>0.0176184270530939</v>
      </c>
      <c r="R871" s="42">
        <v>25.0</v>
      </c>
      <c r="S871" s="42">
        <v>0.243009507656097</v>
      </c>
      <c r="T871" s="42">
        <v>995.632446289063</v>
      </c>
      <c r="U871" s="42">
        <v>571.303405761719</v>
      </c>
      <c r="V871" s="19"/>
      <c r="W871" s="19"/>
      <c r="X871" s="19"/>
      <c r="Y871" s="19"/>
      <c r="Z871" s="19"/>
      <c r="AA871" s="19"/>
    </row>
    <row r="872" ht="15.75" customHeight="1">
      <c r="A872" s="19"/>
      <c r="B872" s="42" t="str">
        <f>"CRS25WT3607346"</f>
        <v>CRS25WT3607346</v>
      </c>
      <c r="C872" s="43">
        <v>45946.0</v>
      </c>
      <c r="D872" s="44">
        <v>0.09972222222222223</v>
      </c>
      <c r="E872" s="42" t="s">
        <v>37</v>
      </c>
      <c r="F872" s="42">
        <v>203.0</v>
      </c>
      <c r="G872" s="42">
        <v>4.0</v>
      </c>
      <c r="H872" s="42">
        <v>203.613342285156</v>
      </c>
      <c r="I872" s="42">
        <v>9.65672969818115</v>
      </c>
      <c r="J872" s="42">
        <v>24.4726314544678</v>
      </c>
      <c r="K872" s="42">
        <v>10.0244922637939</v>
      </c>
      <c r="L872" s="42">
        <v>20.3115863800049</v>
      </c>
      <c r="M872" s="42">
        <v>0.861579775810242</v>
      </c>
      <c r="N872" s="42">
        <v>9.90578174591064</v>
      </c>
      <c r="O872" s="42">
        <v>0.0</v>
      </c>
      <c r="P872" s="42">
        <v>0.0</v>
      </c>
      <c r="Q872" s="42">
        <v>0.0104737123474479</v>
      </c>
      <c r="R872" s="42">
        <v>25.0</v>
      </c>
      <c r="S872" s="42">
        <v>0.234966218471527</v>
      </c>
      <c r="T872" s="42">
        <v>996.550109863281</v>
      </c>
      <c r="U872" s="42">
        <v>544.771484375</v>
      </c>
      <c r="V872" s="19"/>
      <c r="W872" s="19"/>
      <c r="X872" s="19"/>
      <c r="Y872" s="19"/>
      <c r="Z872" s="19"/>
      <c r="AA872" s="19"/>
    </row>
    <row r="873" ht="15.75" customHeight="1">
      <c r="A873" s="19"/>
      <c r="B873" s="42" t="str">
        <f>"CRS25WT3607347"</f>
        <v>CRS25WT3607347</v>
      </c>
      <c r="C873" s="43">
        <v>45946.0</v>
      </c>
      <c r="D873" s="44">
        <v>0.10607638888888889</v>
      </c>
      <c r="E873" s="42" t="s">
        <v>37</v>
      </c>
      <c r="F873" s="42">
        <v>200.0</v>
      </c>
      <c r="G873" s="42">
        <v>4.0</v>
      </c>
      <c r="H873" s="42">
        <v>200.950836181641</v>
      </c>
      <c r="I873" s="42">
        <v>9.67272281646729</v>
      </c>
      <c r="J873" s="42">
        <v>24.2588367462158</v>
      </c>
      <c r="K873" s="42">
        <v>10.013783454895</v>
      </c>
      <c r="L873" s="42">
        <v>20.0674228668213</v>
      </c>
      <c r="M873" s="42">
        <v>0.856389045715332</v>
      </c>
      <c r="N873" s="42">
        <v>9.7762508392334</v>
      </c>
      <c r="O873" s="42">
        <v>0.0</v>
      </c>
      <c r="P873" s="42">
        <v>0.0</v>
      </c>
      <c r="Q873" s="42">
        <v>0.0106352306902409</v>
      </c>
      <c r="R873" s="42">
        <v>25.0</v>
      </c>
      <c r="S873" s="42">
        <v>0.247992753982544</v>
      </c>
      <c r="T873" s="42">
        <v>994.782104492188</v>
      </c>
      <c r="U873" s="42">
        <v>556.748352050781</v>
      </c>
      <c r="V873" s="19"/>
      <c r="W873" s="19"/>
      <c r="X873" s="19"/>
      <c r="Y873" s="19"/>
      <c r="Z873" s="19"/>
      <c r="AA873" s="19"/>
    </row>
    <row r="874" ht="15.75" customHeight="1">
      <c r="A874" s="19"/>
      <c r="B874" s="42" t="str">
        <f>"CRS25WT3607348"</f>
        <v>CRS25WT3607348</v>
      </c>
      <c r="C874" s="43">
        <v>45946.0</v>
      </c>
      <c r="D874" s="44">
        <v>0.10358796296296297</v>
      </c>
      <c r="E874" s="42" t="s">
        <v>37</v>
      </c>
      <c r="F874" s="42">
        <v>202.0</v>
      </c>
      <c r="G874" s="42">
        <v>4.0</v>
      </c>
      <c r="H874" s="42">
        <v>202.268905639648</v>
      </c>
      <c r="I874" s="42">
        <v>9.7043514251709</v>
      </c>
      <c r="J874" s="42">
        <v>24.3048038482666</v>
      </c>
      <c r="K874" s="42">
        <v>10.0575017929077</v>
      </c>
      <c r="L874" s="42">
        <v>20.1112480163574</v>
      </c>
      <c r="M874" s="42">
        <v>0.85757178068161</v>
      </c>
      <c r="N874" s="42">
        <v>9.84037494659424</v>
      </c>
      <c r="O874" s="42">
        <v>0.0</v>
      </c>
      <c r="P874" s="42">
        <v>0.0</v>
      </c>
      <c r="Q874" s="42">
        <v>0.0176184289157391</v>
      </c>
      <c r="R874" s="42">
        <v>25.0</v>
      </c>
      <c r="S874" s="42">
        <v>0.247280657291412</v>
      </c>
      <c r="T874" s="42">
        <v>993.822326660156</v>
      </c>
      <c r="U874" s="42">
        <v>534.347290039063</v>
      </c>
      <c r="V874" s="19"/>
      <c r="W874" s="19"/>
      <c r="X874" s="19"/>
      <c r="Y874" s="19"/>
      <c r="Z874" s="19"/>
      <c r="AA874" s="19"/>
    </row>
    <row r="875" ht="15.75" customHeight="1">
      <c r="A875" s="19"/>
      <c r="B875" s="42" t="str">
        <f>"CRS25WT3607349"</f>
        <v>CRS25WT3607349</v>
      </c>
      <c r="C875" s="43">
        <v>45946.0</v>
      </c>
      <c r="D875" s="44">
        <v>0.1024074074074074</v>
      </c>
      <c r="E875" s="42" t="s">
        <v>37</v>
      </c>
      <c r="F875" s="42">
        <v>201.0</v>
      </c>
      <c r="G875" s="42">
        <v>4.0</v>
      </c>
      <c r="H875" s="42">
        <v>201.7998046875</v>
      </c>
      <c r="I875" s="42">
        <v>9.65933895111084</v>
      </c>
      <c r="J875" s="42">
        <v>24.3314075469971</v>
      </c>
      <c r="K875" s="42">
        <v>10.0300130844116</v>
      </c>
      <c r="L875" s="42">
        <v>20.1195945739746</v>
      </c>
      <c r="M875" s="42">
        <v>0.858630061149597</v>
      </c>
      <c r="N875" s="42">
        <v>9.81755352020264</v>
      </c>
      <c r="O875" s="42">
        <v>0.0</v>
      </c>
      <c r="P875" s="42">
        <v>0.0</v>
      </c>
      <c r="Q875" s="42">
        <v>0.010952303186059</v>
      </c>
      <c r="R875" s="42">
        <v>25.0</v>
      </c>
      <c r="S875" s="42">
        <v>0.245107799768448</v>
      </c>
      <c r="T875" s="42">
        <v>994.539672851563</v>
      </c>
      <c r="U875" s="42">
        <v>672.382629394531</v>
      </c>
      <c r="V875" s="19"/>
      <c r="W875" s="19"/>
      <c r="X875" s="19"/>
      <c r="Y875" s="19"/>
      <c r="Z875" s="19"/>
      <c r="AA875" s="19"/>
    </row>
    <row r="876" ht="15.75" customHeight="1">
      <c r="A876" s="19"/>
      <c r="B876" s="42" t="str">
        <f>"CRS25WT3607350"</f>
        <v>CRS25WT3607350</v>
      </c>
      <c r="C876" s="43">
        <v>45946.0</v>
      </c>
      <c r="D876" s="44">
        <v>0.11062499999999999</v>
      </c>
      <c r="E876" s="42" t="s">
        <v>37</v>
      </c>
      <c r="F876" s="42">
        <v>202.0</v>
      </c>
      <c r="G876" s="42">
        <v>4.0</v>
      </c>
      <c r="H876" s="42">
        <v>202.101867675781</v>
      </c>
      <c r="I876" s="42">
        <v>9.64967823028564</v>
      </c>
      <c r="J876" s="42">
        <v>24.4209041595459</v>
      </c>
      <c r="K876" s="42">
        <v>9.99629497528076</v>
      </c>
      <c r="L876" s="42">
        <v>20.2176780700684</v>
      </c>
      <c r="M876" s="42">
        <v>0.857621669769287</v>
      </c>
      <c r="N876" s="42">
        <v>9.83224868774414</v>
      </c>
      <c r="O876" s="42">
        <v>0.0</v>
      </c>
      <c r="P876" s="42">
        <v>0.0</v>
      </c>
      <c r="Q876" s="42">
        <v>0.0104737123474479</v>
      </c>
      <c r="R876" s="42">
        <v>25.0</v>
      </c>
      <c r="S876" s="42">
        <v>0.24858446419239</v>
      </c>
      <c r="T876" s="42">
        <v>994.206359863281</v>
      </c>
      <c r="U876" s="42">
        <v>587.292297363281</v>
      </c>
      <c r="V876" s="19"/>
      <c r="W876" s="19"/>
      <c r="X876" s="19"/>
      <c r="Y876" s="19"/>
      <c r="Z876" s="19"/>
      <c r="AA876" s="19"/>
    </row>
    <row r="877" ht="15.75" customHeight="1">
      <c r="A877" s="19"/>
      <c r="B877" s="42" t="str">
        <f>"CRS25WT3607351"</f>
        <v>CRS25WT3607351</v>
      </c>
      <c r="C877" s="43">
        <v>45946.0</v>
      </c>
      <c r="D877" s="44">
        <v>0.10976851851851853</v>
      </c>
      <c r="E877" s="42" t="s">
        <v>37</v>
      </c>
      <c r="F877" s="42">
        <v>200.0</v>
      </c>
      <c r="G877" s="42">
        <v>4.0</v>
      </c>
      <c r="H877" s="42">
        <v>200.821624755859</v>
      </c>
      <c r="I877" s="42">
        <v>9.64703273773193</v>
      </c>
      <c r="J877" s="42">
        <v>24.3277950286865</v>
      </c>
      <c r="K877" s="42">
        <v>9.98968410491943</v>
      </c>
      <c r="L877" s="42">
        <v>20.1028995513916</v>
      </c>
      <c r="M877" s="42">
        <v>0.855685114860535</v>
      </c>
      <c r="N877" s="42">
        <v>9.76996517181396</v>
      </c>
      <c r="O877" s="42">
        <v>0.0</v>
      </c>
      <c r="P877" s="42">
        <v>0.0</v>
      </c>
      <c r="Q877" s="42">
        <v>0.0175074022263288</v>
      </c>
      <c r="R877" s="42">
        <v>25.0</v>
      </c>
      <c r="S877" s="42">
        <v>0.252822041511536</v>
      </c>
      <c r="T877" s="42">
        <v>993.6845703125</v>
      </c>
      <c r="U877" s="42">
        <v>506.973846435547</v>
      </c>
      <c r="V877" s="19"/>
      <c r="W877" s="19"/>
      <c r="X877" s="19"/>
      <c r="Y877" s="19"/>
      <c r="Z877" s="19"/>
      <c r="AA877" s="19"/>
    </row>
    <row r="878" ht="15.75" customHeight="1">
      <c r="A878" s="19"/>
      <c r="B878" s="42" t="str">
        <f>"CRS25WT3607352"</f>
        <v>CRS25WT3607352</v>
      </c>
      <c r="C878" s="43">
        <v>45946.0</v>
      </c>
      <c r="D878" s="44">
        <v>0.10841435185185185</v>
      </c>
      <c r="E878" s="42" t="s">
        <v>37</v>
      </c>
      <c r="F878" s="42">
        <v>199.0</v>
      </c>
      <c r="G878" s="42">
        <v>4.0</v>
      </c>
      <c r="H878" s="42">
        <v>199.267715454102</v>
      </c>
      <c r="I878" s="42">
        <v>9.63982772827148</v>
      </c>
      <c r="J878" s="42">
        <v>24.2769622802734</v>
      </c>
      <c r="K878" s="42">
        <v>9.9630651473999</v>
      </c>
      <c r="L878" s="42">
        <v>20.0006427764893</v>
      </c>
      <c r="M878" s="42">
        <v>0.851477801799774</v>
      </c>
      <c r="N878" s="42">
        <v>9.69436740875244</v>
      </c>
      <c r="O878" s="42">
        <v>0.0</v>
      </c>
      <c r="P878" s="42">
        <v>0.0</v>
      </c>
      <c r="Q878" s="42">
        <v>0.0113290548324585</v>
      </c>
      <c r="R878" s="42">
        <v>25.0</v>
      </c>
      <c r="S878" s="42">
        <v>0.251502305269241</v>
      </c>
      <c r="T878" s="42">
        <v>994.105834960938</v>
      </c>
      <c r="U878" s="42">
        <v>650.135375976563</v>
      </c>
      <c r="V878" s="19"/>
      <c r="W878" s="19"/>
      <c r="X878" s="19"/>
      <c r="Y878" s="19"/>
      <c r="Z878" s="19"/>
      <c r="AA878" s="19"/>
    </row>
    <row r="879" ht="15.75" customHeight="1">
      <c r="A879" s="19"/>
      <c r="B879" s="42" t="str">
        <f>"CRS25WT3607353"</f>
        <v>CRS25WT3607353</v>
      </c>
      <c r="C879" s="43">
        <v>45946.0</v>
      </c>
      <c r="D879" s="44">
        <v>0.13857638888888887</v>
      </c>
      <c r="E879" s="42" t="s">
        <v>37</v>
      </c>
      <c r="F879" s="42">
        <v>199.0</v>
      </c>
      <c r="G879" s="42">
        <v>4.0</v>
      </c>
      <c r="H879" s="42">
        <v>199.611801147461</v>
      </c>
      <c r="I879" s="42">
        <v>9.42237377166748</v>
      </c>
      <c r="J879" s="42">
        <v>24.4956951141357</v>
      </c>
      <c r="K879" s="42">
        <v>9.84670639038086</v>
      </c>
      <c r="L879" s="42">
        <v>20.271936416626</v>
      </c>
      <c r="M879" s="42">
        <v>0.864840686321259</v>
      </c>
      <c r="N879" s="42">
        <v>9.71110725402832</v>
      </c>
      <c r="O879" s="42">
        <v>0.0</v>
      </c>
      <c r="P879" s="42">
        <v>0.0</v>
      </c>
      <c r="Q879" s="42">
        <v>0.0113095184788108</v>
      </c>
      <c r="R879" s="42">
        <v>25.0</v>
      </c>
      <c r="S879" s="42">
        <v>0.249271869659424</v>
      </c>
      <c r="T879" s="42">
        <v>993.914184570313</v>
      </c>
      <c r="U879" s="42">
        <v>761.447387695313</v>
      </c>
      <c r="V879" s="19"/>
      <c r="W879" s="19"/>
      <c r="X879" s="19"/>
      <c r="Y879" s="19"/>
      <c r="Z879" s="19"/>
      <c r="AA879" s="19"/>
    </row>
    <row r="880" ht="15.75" customHeight="1">
      <c r="A880" s="19"/>
      <c r="B880" s="42" t="str">
        <f>"CRS25WT3607354"</f>
        <v>CRS25WT3607354</v>
      </c>
      <c r="C880" s="43">
        <v>45946.0</v>
      </c>
      <c r="D880" s="44">
        <v>0.13622685185185185</v>
      </c>
      <c r="E880" s="42" t="s">
        <v>37</v>
      </c>
      <c r="F880" s="42">
        <v>201.0</v>
      </c>
      <c r="G880" s="42">
        <v>4.0</v>
      </c>
      <c r="H880" s="42">
        <v>201.218002319336</v>
      </c>
      <c r="I880" s="42">
        <v>9.57758140563965</v>
      </c>
      <c r="J880" s="42">
        <v>24.4675235748291</v>
      </c>
      <c r="K880" s="42">
        <v>9.93207263946533</v>
      </c>
      <c r="L880" s="42">
        <v>20.2594165802002</v>
      </c>
      <c r="M880" s="42">
        <v>0.858659446239471</v>
      </c>
      <c r="N880" s="42">
        <v>9.7892484664917</v>
      </c>
      <c r="O880" s="42">
        <v>0.0</v>
      </c>
      <c r="P880" s="42">
        <v>0.0</v>
      </c>
      <c r="Q880" s="42">
        <v>0.0150818452239037</v>
      </c>
      <c r="R880" s="42">
        <v>25.0</v>
      </c>
      <c r="S880" s="42">
        <v>0.240207031369209</v>
      </c>
      <c r="T880" s="42">
        <v>992.739196777344</v>
      </c>
      <c r="U880" s="42">
        <v>632.183654785156</v>
      </c>
      <c r="V880" s="19"/>
      <c r="W880" s="19"/>
      <c r="X880" s="19"/>
      <c r="Y880" s="19"/>
      <c r="Z880" s="19"/>
      <c r="AA880" s="19"/>
    </row>
    <row r="881" ht="15.75" customHeight="1">
      <c r="A881" s="19"/>
      <c r="B881" s="42" t="str">
        <f>"CRS25WT3607355"</f>
        <v>CRS25WT3607355</v>
      </c>
      <c r="C881" s="43">
        <v>45946.0</v>
      </c>
      <c r="D881" s="44">
        <v>0.13515046296296296</v>
      </c>
      <c r="E881" s="42" t="s">
        <v>37</v>
      </c>
      <c r="F881" s="42">
        <v>203.0</v>
      </c>
      <c r="G881" s="42">
        <v>4.0</v>
      </c>
      <c r="H881" s="42">
        <v>203.192291259766</v>
      </c>
      <c r="I881" s="42">
        <v>9.679931640625</v>
      </c>
      <c r="J881" s="42">
        <v>24.444450378418</v>
      </c>
      <c r="K881" s="42">
        <v>10.0326242446899</v>
      </c>
      <c r="L881" s="42">
        <v>20.2531547546387</v>
      </c>
      <c r="M881" s="42">
        <v>0.85872608423233</v>
      </c>
      <c r="N881" s="42">
        <v>9.88529777526855</v>
      </c>
      <c r="O881" s="42">
        <v>0.0</v>
      </c>
      <c r="P881" s="42">
        <v>0.0</v>
      </c>
      <c r="Q881" s="42">
        <v>0.0176184289157391</v>
      </c>
      <c r="R881" s="42">
        <v>25.0</v>
      </c>
      <c r="S881" s="42">
        <v>0.246332600712776</v>
      </c>
      <c r="T881" s="42">
        <v>992.836120605469</v>
      </c>
      <c r="U881" s="42">
        <v>680.15625</v>
      </c>
      <c r="V881" s="19"/>
      <c r="W881" s="19"/>
      <c r="X881" s="19"/>
      <c r="Y881" s="19"/>
      <c r="Z881" s="19"/>
      <c r="AA881" s="19"/>
    </row>
    <row r="882" ht="15.75" customHeight="1">
      <c r="A882" s="19"/>
      <c r="B882" s="42" t="str">
        <f>"CRS25WT3607356"</f>
        <v>CRS25WT3607356</v>
      </c>
      <c r="C882" s="43">
        <v>45946.0</v>
      </c>
      <c r="D882" s="44">
        <v>0.13409722222222223</v>
      </c>
      <c r="E882" s="42" t="s">
        <v>37</v>
      </c>
      <c r="F882" s="42">
        <v>202.0</v>
      </c>
      <c r="G882" s="42">
        <v>4.0</v>
      </c>
      <c r="H882" s="42">
        <v>202.561553955078</v>
      </c>
      <c r="I882" s="42">
        <v>9.60346603393555</v>
      </c>
      <c r="J882" s="42">
        <v>24.4249973297119</v>
      </c>
      <c r="K882" s="42">
        <v>10.0314559936523</v>
      </c>
      <c r="L882" s="42">
        <v>20.1926364898682</v>
      </c>
      <c r="M882" s="42">
        <v>0.863563895225525</v>
      </c>
      <c r="N882" s="42">
        <v>9.85461235046387</v>
      </c>
      <c r="O882" s="42">
        <v>0.0</v>
      </c>
      <c r="P882" s="42">
        <v>0.0</v>
      </c>
      <c r="Q882" s="42">
        <v>0.0179724711924791</v>
      </c>
      <c r="R882" s="42">
        <v>25.0</v>
      </c>
      <c r="S882" s="42">
        <v>0.243251517415047</v>
      </c>
      <c r="T882" s="42">
        <v>992.995483398438</v>
      </c>
      <c r="U882" s="42">
        <v>957.544311523438</v>
      </c>
      <c r="V882" s="19"/>
      <c r="W882" s="19"/>
      <c r="X882" s="19"/>
      <c r="Y882" s="19"/>
      <c r="Z882" s="19"/>
      <c r="AA882" s="19"/>
    </row>
    <row r="883" ht="15.75" customHeight="1">
      <c r="A883" s="19"/>
      <c r="B883" s="42" t="str">
        <f>"CRS25WT3607357"</f>
        <v>CRS25WT3607357</v>
      </c>
      <c r="C883" s="43">
        <v>45946.0</v>
      </c>
      <c r="D883" s="44">
        <v>0.7387847222222222</v>
      </c>
      <c r="E883" s="42" t="s">
        <v>37</v>
      </c>
      <c r="F883" s="42">
        <v>200.0</v>
      </c>
      <c r="G883" s="42">
        <v>4.0</v>
      </c>
      <c r="H883" s="42">
        <v>200.674041748047</v>
      </c>
      <c r="I883" s="42">
        <v>9.64382839202881</v>
      </c>
      <c r="J883" s="42">
        <v>24.5508213043213</v>
      </c>
      <c r="K883" s="42">
        <v>9.83494567871094</v>
      </c>
      <c r="L883" s="42">
        <v>20.4041843414307</v>
      </c>
      <c r="M883" s="42">
        <v>0.847570240497589</v>
      </c>
      <c r="N883" s="42">
        <v>9.76278495788574</v>
      </c>
      <c r="O883" s="42">
        <v>0.0</v>
      </c>
      <c r="P883" s="42">
        <v>0.0</v>
      </c>
      <c r="Q883" s="42">
        <v>0.0152399837970734</v>
      </c>
      <c r="R883" s="42">
        <v>25.0</v>
      </c>
      <c r="S883" s="42">
        <v>0.2441026866436</v>
      </c>
      <c r="T883" s="42">
        <v>997.804809570313</v>
      </c>
      <c r="U883" s="42">
        <v>595.087036132813</v>
      </c>
      <c r="V883" s="19"/>
      <c r="W883" s="19"/>
      <c r="X883" s="19"/>
      <c r="Y883" s="19"/>
      <c r="Z883" s="19"/>
      <c r="AA883" s="19"/>
    </row>
    <row r="884" ht="15.75" customHeight="1">
      <c r="A884" s="19"/>
      <c r="B884" s="42" t="str">
        <f>"CRS25WT3607358"</f>
        <v>CRS25WT3607358</v>
      </c>
      <c r="C884" s="43">
        <v>45946.0</v>
      </c>
      <c r="D884" s="44">
        <v>0.738287037037037</v>
      </c>
      <c r="E884" s="42" t="s">
        <v>37</v>
      </c>
      <c r="F884" s="42">
        <v>200.0</v>
      </c>
      <c r="G884" s="42">
        <v>4.0</v>
      </c>
      <c r="H884" s="42">
        <v>200.166397094727</v>
      </c>
      <c r="I884" s="42">
        <v>9.64802074432373</v>
      </c>
      <c r="J884" s="42">
        <v>24.5427627563477</v>
      </c>
      <c r="K884" s="42">
        <v>9.81505966186523</v>
      </c>
      <c r="L884" s="42">
        <v>20.3938026428223</v>
      </c>
      <c r="M884" s="42">
        <v>0.845336258411407</v>
      </c>
      <c r="N884" s="42">
        <v>9.73808765411377</v>
      </c>
      <c r="O884" s="42">
        <v>0.0</v>
      </c>
      <c r="P884" s="42">
        <v>0.0</v>
      </c>
      <c r="Q884" s="42">
        <v>0.0115879215300083</v>
      </c>
      <c r="R884" s="42">
        <v>25.0</v>
      </c>
      <c r="S884" s="42">
        <v>0.242106750607491</v>
      </c>
      <c r="T884" s="42">
        <v>997.284484863281</v>
      </c>
      <c r="U884" s="42">
        <v>524.616943359375</v>
      </c>
      <c r="V884" s="19"/>
      <c r="W884" s="19"/>
      <c r="X884" s="19"/>
      <c r="Y884" s="19"/>
      <c r="Z884" s="19"/>
      <c r="AA884" s="19"/>
    </row>
    <row r="885" ht="15.75" customHeight="1">
      <c r="A885" s="19"/>
      <c r="B885" s="42" t="str">
        <f>"CRS25WT3607359"</f>
        <v>CRS25WT3607359</v>
      </c>
      <c r="C885" s="43">
        <v>45946.0</v>
      </c>
      <c r="D885" s="44">
        <v>0.7377893518518519</v>
      </c>
      <c r="E885" s="42" t="s">
        <v>37</v>
      </c>
      <c r="F885" s="42">
        <v>199.0</v>
      </c>
      <c r="G885" s="42">
        <v>4.0</v>
      </c>
      <c r="H885" s="42">
        <v>199.828918457031</v>
      </c>
      <c r="I885" s="42">
        <v>9.61417770385742</v>
      </c>
      <c r="J885" s="42">
        <v>24.5173110961914</v>
      </c>
      <c r="K885" s="42">
        <v>9.81550121307373</v>
      </c>
      <c r="L885" s="42">
        <v>20.3585052490234</v>
      </c>
      <c r="M885" s="42">
        <v>0.847760856151581</v>
      </c>
      <c r="N885" s="42">
        <v>9.72166919708252</v>
      </c>
      <c r="O885" s="42">
        <v>0.0</v>
      </c>
      <c r="P885" s="42">
        <v>0.0</v>
      </c>
      <c r="Q885" s="42">
        <v>0.0141121121123433</v>
      </c>
      <c r="R885" s="42">
        <v>25.0</v>
      </c>
      <c r="S885" s="42">
        <v>0.245314255356789</v>
      </c>
      <c r="T885" s="42">
        <v>997.381530761719</v>
      </c>
      <c r="U885" s="42">
        <v>580.532592773438</v>
      </c>
      <c r="V885" s="19"/>
      <c r="W885" s="19"/>
      <c r="X885" s="19"/>
      <c r="Y885" s="19"/>
      <c r="Z885" s="19"/>
      <c r="AA885" s="19"/>
    </row>
    <row r="886" ht="15.75" customHeight="1">
      <c r="A886" s="19"/>
      <c r="B886" s="42" t="str">
        <f>"CRS25WT3607360"</f>
        <v>CRS25WT3607360</v>
      </c>
      <c r="C886" s="43">
        <v>45946.0</v>
      </c>
      <c r="D886" s="44">
        <v>0.741400462962963</v>
      </c>
      <c r="E886" s="42" t="s">
        <v>37</v>
      </c>
      <c r="F886" s="42">
        <v>198.0</v>
      </c>
      <c r="G886" s="42">
        <v>4.0</v>
      </c>
      <c r="H886" s="42">
        <v>198.236022949219</v>
      </c>
      <c r="I886" s="42">
        <v>9.59556674957275</v>
      </c>
      <c r="J886" s="42">
        <v>24.4918403625488</v>
      </c>
      <c r="K886" s="42">
        <v>9.75516700744629</v>
      </c>
      <c r="L886" s="42">
        <v>20.3211326599121</v>
      </c>
      <c r="M886" s="42">
        <v>0.843510568141937</v>
      </c>
      <c r="N886" s="42">
        <v>9.64417552947998</v>
      </c>
      <c r="O886" s="42">
        <v>0.0</v>
      </c>
      <c r="P886" s="42">
        <v>0.0</v>
      </c>
      <c r="Q886" s="42">
        <v>0.0165078397840261</v>
      </c>
      <c r="R886" s="42">
        <v>25.0</v>
      </c>
      <c r="S886" s="42">
        <v>0.241799384355545</v>
      </c>
      <c r="T886" s="42">
        <v>995.959716796875</v>
      </c>
      <c r="U886" s="42">
        <v>589.1181640625</v>
      </c>
      <c r="V886" s="19"/>
      <c r="W886" s="19"/>
      <c r="X886" s="19"/>
      <c r="Y886" s="19"/>
      <c r="Z886" s="19"/>
      <c r="AA886" s="19"/>
    </row>
    <row r="887" ht="15.75" customHeight="1">
      <c r="A887" s="19"/>
      <c r="B887" s="42" t="str">
        <f>"CRS25WT3607361"</f>
        <v>CRS25WT3607361</v>
      </c>
      <c r="C887" s="43">
        <v>45946.0</v>
      </c>
      <c r="D887" s="44">
        <v>0.7408217592592593</v>
      </c>
      <c r="E887" s="42" t="s">
        <v>37</v>
      </c>
      <c r="F887" s="42">
        <v>199.0</v>
      </c>
      <c r="G887" s="42">
        <v>4.0</v>
      </c>
      <c r="H887" s="42">
        <v>199.989974975586</v>
      </c>
      <c r="I887" s="42">
        <v>9.65075492858887</v>
      </c>
      <c r="J887" s="42">
        <v>24.5213050842285</v>
      </c>
      <c r="K887" s="42">
        <v>9.83343982696533</v>
      </c>
      <c r="L887" s="42">
        <v>20.3377418518066</v>
      </c>
      <c r="M887" s="42">
        <v>0.845090746879578</v>
      </c>
      <c r="N887" s="42">
        <v>9.72950458526611</v>
      </c>
      <c r="O887" s="42">
        <v>0.0</v>
      </c>
      <c r="P887" s="42">
        <v>0.0</v>
      </c>
      <c r="Q887" s="42">
        <v>0.0228969044983387</v>
      </c>
      <c r="R887" s="42">
        <v>25.0</v>
      </c>
      <c r="S887" s="42">
        <v>0.246937200427055</v>
      </c>
      <c r="T887" s="42">
        <v>996.535522460938</v>
      </c>
      <c r="U887" s="42">
        <v>541.476013183594</v>
      </c>
      <c r="V887" s="19"/>
      <c r="W887" s="19"/>
      <c r="X887" s="19"/>
      <c r="Y887" s="19"/>
      <c r="Z887" s="19"/>
      <c r="AA887" s="19"/>
    </row>
    <row r="888" ht="15.75" customHeight="1">
      <c r="A888" s="19"/>
      <c r="B888" s="42" t="str">
        <f>"CRS25WT3607362"</f>
        <v>CRS25WT3607362</v>
      </c>
      <c r="C888" s="43">
        <v>45946.0</v>
      </c>
      <c r="D888" s="44">
        <v>0.7394444444444445</v>
      </c>
      <c r="E888" s="42" t="s">
        <v>37</v>
      </c>
      <c r="F888" s="42">
        <v>200.0</v>
      </c>
      <c r="G888" s="42">
        <v>4.0</v>
      </c>
      <c r="H888" s="42">
        <v>200.267562866211</v>
      </c>
      <c r="I888" s="42">
        <v>9.63181591033936</v>
      </c>
      <c r="J888" s="42">
        <v>24.5066909790039</v>
      </c>
      <c r="K888" s="42">
        <v>9.85312557220459</v>
      </c>
      <c r="L888" s="42">
        <v>20.3252830505371</v>
      </c>
      <c r="M888" s="42">
        <v>0.848433434963226</v>
      </c>
      <c r="N888" s="42">
        <v>9.74300956726074</v>
      </c>
      <c r="O888" s="42">
        <v>0.0</v>
      </c>
      <c r="P888" s="42">
        <v>0.0</v>
      </c>
      <c r="Q888" s="42">
        <v>0.0163492448627949</v>
      </c>
      <c r="R888" s="42">
        <v>25.0</v>
      </c>
      <c r="S888" s="42">
        <v>0.238590225577354</v>
      </c>
      <c r="T888" s="42">
        <v>996.742065429688</v>
      </c>
      <c r="U888" s="42">
        <v>621.591796875</v>
      </c>
      <c r="V888" s="19"/>
      <c r="W888" s="19"/>
      <c r="X888" s="19"/>
      <c r="Y888" s="19"/>
      <c r="Z888" s="19"/>
      <c r="AA888" s="19"/>
    </row>
    <row r="889" ht="15.75" customHeight="1">
      <c r="A889" s="19"/>
      <c r="B889" s="42" t="str">
        <f>"CRS25WT3607363"</f>
        <v>CRS25WT3607363</v>
      </c>
      <c r="C889" s="43">
        <v>45946.0</v>
      </c>
      <c r="D889" s="44">
        <v>0.7748958333333333</v>
      </c>
      <c r="E889" s="42" t="s">
        <v>37</v>
      </c>
      <c r="F889" s="42">
        <v>196.0</v>
      </c>
      <c r="G889" s="42">
        <v>4.0</v>
      </c>
      <c r="H889" s="42">
        <v>196.967178344727</v>
      </c>
      <c r="I889" s="42">
        <v>9.50660705566406</v>
      </c>
      <c r="J889" s="42">
        <v>24.3810005187988</v>
      </c>
      <c r="K889" s="42">
        <v>9.80189323425293</v>
      </c>
      <c r="L889" s="42">
        <v>20.0948104858398</v>
      </c>
      <c r="M889" s="42">
        <v>0.849800109863281</v>
      </c>
      <c r="N889" s="42">
        <v>9.58244609832764</v>
      </c>
      <c r="O889" s="42">
        <v>0.0</v>
      </c>
      <c r="P889" s="42">
        <v>0.0</v>
      </c>
      <c r="Q889" s="42">
        <v>0.0175793655216694</v>
      </c>
      <c r="R889" s="42">
        <v>25.0</v>
      </c>
      <c r="S889" s="42">
        <v>0.24551060795784</v>
      </c>
      <c r="T889" s="42">
        <v>997.205932617188</v>
      </c>
      <c r="U889" s="42">
        <v>2815.216796875</v>
      </c>
      <c r="V889" s="19"/>
      <c r="W889" s="19"/>
      <c r="X889" s="19"/>
      <c r="Y889" s="19"/>
      <c r="Z889" s="19"/>
      <c r="AA889" s="19"/>
    </row>
    <row r="890" ht="15.75" customHeight="1">
      <c r="A890" s="19"/>
      <c r="B890" s="42" t="str">
        <f>"CRS25WT3607364"</f>
        <v>CRS25WT3607364</v>
      </c>
      <c r="C890" s="43">
        <v>45946.0</v>
      </c>
      <c r="D890" s="44">
        <v>0.7679976851851852</v>
      </c>
      <c r="E890" s="42" t="s">
        <v>37</v>
      </c>
      <c r="F890" s="42">
        <v>196.0</v>
      </c>
      <c r="G890" s="42">
        <v>4.0</v>
      </c>
      <c r="H890" s="42">
        <v>196.402954101563</v>
      </c>
      <c r="I890" s="42">
        <v>9.54445743560791</v>
      </c>
      <c r="J890" s="42">
        <v>24.50439453125</v>
      </c>
      <c r="K890" s="42">
        <v>9.6797981262207</v>
      </c>
      <c r="L890" s="42">
        <v>20.2899856567383</v>
      </c>
      <c r="M890" s="42">
        <v>0.839755356311798</v>
      </c>
      <c r="N890" s="42">
        <v>9.55499649047852</v>
      </c>
      <c r="O890" s="42">
        <v>0.0</v>
      </c>
      <c r="P890" s="42">
        <v>0.0</v>
      </c>
      <c r="Q890" s="42">
        <v>0.0106349205598235</v>
      </c>
      <c r="R890" s="42">
        <v>25.0</v>
      </c>
      <c r="S890" s="42">
        <v>0.262997537851334</v>
      </c>
      <c r="T890" s="42">
        <v>996.745788574219</v>
      </c>
      <c r="U890" s="42">
        <v>664.876708984375</v>
      </c>
      <c r="V890" s="19"/>
      <c r="W890" s="19"/>
      <c r="X890" s="19"/>
      <c r="Y890" s="19"/>
      <c r="Z890" s="19"/>
      <c r="AA890" s="19"/>
    </row>
    <row r="891" ht="15.75" customHeight="1">
      <c r="A891" s="19"/>
      <c r="B891" s="42" t="str">
        <f>"CRS25WT3607365"</f>
        <v>CRS25WT3607365</v>
      </c>
      <c r="C891" s="43">
        <v>45946.0</v>
      </c>
      <c r="D891" s="44">
        <v>0.7421643518518519</v>
      </c>
      <c r="E891" s="42" t="s">
        <v>37</v>
      </c>
      <c r="F891" s="42">
        <v>200.0</v>
      </c>
      <c r="G891" s="42">
        <v>4.0</v>
      </c>
      <c r="H891" s="42">
        <v>200.880783081055</v>
      </c>
      <c r="I891" s="42">
        <v>9.63513278961182</v>
      </c>
      <c r="J891" s="42">
        <v>24.5437774658203</v>
      </c>
      <c r="K891" s="42">
        <v>9.85510730743408</v>
      </c>
      <c r="L891" s="42">
        <v>20.3834209442139</v>
      </c>
      <c r="M891" s="42">
        <v>0.84945285320282</v>
      </c>
      <c r="N891" s="42">
        <v>9.77284240722656</v>
      </c>
      <c r="O891" s="42">
        <v>0.0</v>
      </c>
      <c r="P891" s="42">
        <v>0.0</v>
      </c>
      <c r="Q891" s="42">
        <v>0.0160316880792379</v>
      </c>
      <c r="R891" s="42">
        <v>25.0</v>
      </c>
      <c r="S891" s="42">
        <v>0.240195468068123</v>
      </c>
      <c r="T891" s="42">
        <v>996.704895019531</v>
      </c>
      <c r="U891" s="42">
        <v>567.723510742188</v>
      </c>
      <c r="V891" s="19"/>
      <c r="W891" s="19"/>
      <c r="X891" s="19"/>
      <c r="Y891" s="19"/>
      <c r="Z891" s="19"/>
      <c r="AA891" s="19"/>
    </row>
    <row r="892" ht="15.75" customHeight="1">
      <c r="A892" s="19"/>
      <c r="B892" s="42" t="str">
        <f>"CRS25WT3607366"</f>
        <v>CRS25WT3607366</v>
      </c>
      <c r="C892" s="43">
        <v>45946.0</v>
      </c>
      <c r="D892" s="44">
        <v>0.13266203703703702</v>
      </c>
      <c r="E892" s="42" t="s">
        <v>37</v>
      </c>
      <c r="F892" s="42">
        <v>199.0</v>
      </c>
      <c r="G892" s="42">
        <v>4.0</v>
      </c>
      <c r="H892" s="42">
        <v>199.081695556641</v>
      </c>
      <c r="I892" s="42">
        <v>9.53030776977539</v>
      </c>
      <c r="J892" s="42">
        <v>24.42258644104</v>
      </c>
      <c r="K892" s="42">
        <v>9.83270263671875</v>
      </c>
      <c r="L892" s="42">
        <v>20.2468929290771</v>
      </c>
      <c r="M892" s="42">
        <v>0.855328142642975</v>
      </c>
      <c r="N892" s="42">
        <v>9.68531703948975</v>
      </c>
      <c r="O892" s="42">
        <v>0.0</v>
      </c>
      <c r="P892" s="42">
        <v>0.0</v>
      </c>
      <c r="Q892" s="42">
        <v>0.0138095188885927</v>
      </c>
      <c r="R892" s="42">
        <v>25.0</v>
      </c>
      <c r="S892" s="42">
        <v>0.253592848777771</v>
      </c>
      <c r="T892" s="42">
        <v>994.207885742188</v>
      </c>
      <c r="U892" s="42">
        <v>513.39306640625</v>
      </c>
      <c r="V892" s="19"/>
      <c r="W892" s="19"/>
      <c r="X892" s="19"/>
      <c r="Y892" s="19"/>
      <c r="Z892" s="19"/>
      <c r="AA892" s="19"/>
    </row>
    <row r="893" ht="15.75" customHeight="1">
      <c r="A893" s="19"/>
      <c r="B893" s="42" t="str">
        <f>"CRS25WT3607367"</f>
        <v>CRS25WT3607367</v>
      </c>
      <c r="C893" s="43">
        <v>45946.0</v>
      </c>
      <c r="D893" s="44">
        <v>0.12997685185185184</v>
      </c>
      <c r="E893" s="42" t="s">
        <v>37</v>
      </c>
      <c r="F893" s="42">
        <v>200.0</v>
      </c>
      <c r="G893" s="42">
        <v>4.0</v>
      </c>
      <c r="H893" s="42">
        <v>200.449966430664</v>
      </c>
      <c r="I893" s="42">
        <v>9.50039672851563</v>
      </c>
      <c r="J893" s="42">
        <v>24.4015789031982</v>
      </c>
      <c r="K893" s="42">
        <v>9.95156860351563</v>
      </c>
      <c r="L893" s="42">
        <v>20.1425495147705</v>
      </c>
      <c r="M893" s="42">
        <v>0.864661872386932</v>
      </c>
      <c r="N893" s="42">
        <v>9.7518835067749</v>
      </c>
      <c r="O893" s="42">
        <v>0.0</v>
      </c>
      <c r="P893" s="42">
        <v>0.0</v>
      </c>
      <c r="Q893" s="42">
        <v>0.012619037181139</v>
      </c>
      <c r="R893" s="42">
        <v>25.0</v>
      </c>
      <c r="S893" s="42">
        <v>0.257440596818924</v>
      </c>
      <c r="T893" s="42">
        <v>993.79736328125</v>
      </c>
      <c r="U893" s="42">
        <v>939.145202636719</v>
      </c>
      <c r="V893" s="19"/>
      <c r="W893" s="19"/>
      <c r="X893" s="19"/>
      <c r="Y893" s="19"/>
      <c r="Z893" s="19"/>
      <c r="AA893" s="19"/>
    </row>
    <row r="894" ht="15.75" customHeight="1">
      <c r="A894" s="19"/>
      <c r="B894" s="42" t="str">
        <f>"CRS25WT3607368"</f>
        <v>CRS25WT3607368</v>
      </c>
      <c r="C894" s="43">
        <v>45946.0</v>
      </c>
      <c r="D894" s="44">
        <v>0.12899305555555554</v>
      </c>
      <c r="E894" s="42" t="s">
        <v>37</v>
      </c>
      <c r="F894" s="42">
        <v>201.0</v>
      </c>
      <c r="G894" s="42">
        <v>4.0</v>
      </c>
      <c r="H894" s="42">
        <v>201.121444702148</v>
      </c>
      <c r="I894" s="42">
        <v>9.52987861633301</v>
      </c>
      <c r="J894" s="42">
        <v>24.3698177337646</v>
      </c>
      <c r="K894" s="42">
        <v>9.96941089630127</v>
      </c>
      <c r="L894" s="42">
        <v>20.1738529205322</v>
      </c>
      <c r="M894" s="42">
        <v>0.866001665592194</v>
      </c>
      <c r="N894" s="42">
        <v>9.78455066680908</v>
      </c>
      <c r="O894" s="42">
        <v>0.0</v>
      </c>
      <c r="P894" s="42">
        <v>0.0</v>
      </c>
      <c r="Q894" s="42">
        <v>0.0109523795545101</v>
      </c>
      <c r="R894" s="42">
        <v>25.0</v>
      </c>
      <c r="S894" s="42">
        <v>0.2386674284935</v>
      </c>
      <c r="T894" s="42">
        <v>992.941345214844</v>
      </c>
      <c r="U894" s="42">
        <v>985.656494140625</v>
      </c>
      <c r="V894" s="19"/>
      <c r="W894" s="19"/>
      <c r="X894" s="19"/>
      <c r="Y894" s="19"/>
      <c r="Z894" s="19"/>
      <c r="AA894" s="19"/>
    </row>
    <row r="895" ht="15.75" customHeight="1">
      <c r="A895" s="19"/>
      <c r="B895" s="42" t="str">
        <f>"CRS25WT3607369"</f>
        <v>CRS25WT3607369</v>
      </c>
      <c r="C895" s="43">
        <v>45946.0</v>
      </c>
      <c r="D895" s="44">
        <v>0.12792824074074075</v>
      </c>
      <c r="E895" s="42" t="s">
        <v>37</v>
      </c>
      <c r="F895" s="42">
        <v>200.0</v>
      </c>
      <c r="G895" s="42">
        <v>4.0</v>
      </c>
      <c r="H895" s="42">
        <v>200.092834472656</v>
      </c>
      <c r="I895" s="42">
        <v>9.52448081970215</v>
      </c>
      <c r="J895" s="42">
        <v>24.366720199585</v>
      </c>
      <c r="K895" s="42">
        <v>9.89999008178711</v>
      </c>
      <c r="L895" s="42">
        <v>20.2114181518555</v>
      </c>
      <c r="M895" s="42">
        <v>0.862170457839966</v>
      </c>
      <c r="N895" s="42">
        <v>9.73450946807861</v>
      </c>
      <c r="O895" s="42">
        <v>0.0</v>
      </c>
      <c r="P895" s="42">
        <v>0.0</v>
      </c>
      <c r="Q895" s="42">
        <v>0.0104737104848027</v>
      </c>
      <c r="R895" s="42">
        <v>25.0</v>
      </c>
      <c r="S895" s="42">
        <v>0.252767711877823</v>
      </c>
      <c r="T895" s="42">
        <v>993.295166015625</v>
      </c>
      <c r="U895" s="42">
        <v>674.542724609375</v>
      </c>
      <c r="V895" s="19"/>
      <c r="W895" s="19"/>
      <c r="X895" s="19"/>
      <c r="Y895" s="19"/>
      <c r="Z895" s="19"/>
      <c r="AA895" s="19"/>
    </row>
    <row r="896" ht="15.75" customHeight="1">
      <c r="A896" s="19"/>
      <c r="B896" s="42" t="str">
        <f>"CRS25WT3607370"</f>
        <v>CRS25WT3607370</v>
      </c>
      <c r="C896" s="43">
        <v>45946.0</v>
      </c>
      <c r="D896" s="44">
        <v>0.12458333333333334</v>
      </c>
      <c r="E896" s="42" t="s">
        <v>37</v>
      </c>
      <c r="F896" s="42">
        <v>198.0</v>
      </c>
      <c r="G896" s="42">
        <v>4.0</v>
      </c>
      <c r="H896" s="42">
        <v>198.445373535156</v>
      </c>
      <c r="I896" s="42">
        <v>9.47037601470947</v>
      </c>
      <c r="J896" s="42">
        <v>24.2605895996094</v>
      </c>
      <c r="K896" s="42">
        <v>9.89510631561279</v>
      </c>
      <c r="L896" s="42">
        <v>20.0549011230469</v>
      </c>
      <c r="M896" s="42">
        <v>0.863718867301941</v>
      </c>
      <c r="N896" s="42">
        <v>9.65435981750488</v>
      </c>
      <c r="O896" s="42">
        <v>0.0</v>
      </c>
      <c r="P896" s="42">
        <v>0.0</v>
      </c>
      <c r="Q896" s="42">
        <v>0.0106352306902409</v>
      </c>
      <c r="R896" s="42">
        <v>25.0</v>
      </c>
      <c r="S896" s="42">
        <v>0.252498596906662</v>
      </c>
      <c r="T896" s="42">
        <v>995.017272949219</v>
      </c>
      <c r="U896" s="42">
        <v>906.30126953125</v>
      </c>
      <c r="V896" s="19"/>
      <c r="W896" s="19"/>
      <c r="X896" s="19"/>
      <c r="Y896" s="19"/>
      <c r="Z896" s="19"/>
      <c r="AA896" s="19"/>
    </row>
    <row r="897" ht="15.75" customHeight="1">
      <c r="A897" s="19"/>
      <c r="B897" s="42" t="str">
        <f>"CRS25WT3607371"</f>
        <v>CRS25WT3607371</v>
      </c>
      <c r="C897" s="43">
        <v>45946.0</v>
      </c>
      <c r="D897" s="44">
        <v>0.12369212962962962</v>
      </c>
      <c r="E897" s="42" t="s">
        <v>37</v>
      </c>
      <c r="F897" s="42">
        <v>198.0</v>
      </c>
      <c r="G897" s="42">
        <v>4.0</v>
      </c>
      <c r="H897" s="42">
        <v>198.616928100586</v>
      </c>
      <c r="I897" s="42">
        <v>9.47137641906738</v>
      </c>
      <c r="J897" s="42">
        <v>24.2659931182861</v>
      </c>
      <c r="K897" s="42">
        <v>9.9191427230835</v>
      </c>
      <c r="L897" s="42">
        <v>20.0235996246338</v>
      </c>
      <c r="M897" s="42">
        <v>0.864181756973267</v>
      </c>
      <c r="N897" s="42">
        <v>9.66270637512207</v>
      </c>
      <c r="O897" s="42">
        <v>0.0</v>
      </c>
      <c r="P897" s="42">
        <v>0.0</v>
      </c>
      <c r="Q897" s="42">
        <v>0.0103273801505566</v>
      </c>
      <c r="R897" s="42">
        <v>25.0</v>
      </c>
      <c r="S897" s="42">
        <v>0.253206580877304</v>
      </c>
      <c r="T897" s="42">
        <v>994.74658203125</v>
      </c>
      <c r="U897" s="42">
        <v>996.638854980469</v>
      </c>
      <c r="V897" s="19"/>
      <c r="W897" s="19"/>
      <c r="X897" s="19"/>
      <c r="Y897" s="19"/>
      <c r="Z897" s="19"/>
      <c r="AA897" s="19"/>
    </row>
    <row r="898" ht="15.75" customHeight="1">
      <c r="A898" s="19"/>
      <c r="B898" s="42" t="str">
        <f>"CRS25WT3607372"</f>
        <v>CRS25WT3607372</v>
      </c>
      <c r="C898" s="43">
        <v>45946.0</v>
      </c>
      <c r="D898" s="44">
        <v>0.12273148148148148</v>
      </c>
      <c r="E898" s="42" t="s">
        <v>37</v>
      </c>
      <c r="F898" s="42">
        <v>197.0</v>
      </c>
      <c r="G898" s="42">
        <v>4.0</v>
      </c>
      <c r="H898" s="42">
        <v>197.529205322266</v>
      </c>
      <c r="I898" s="42">
        <v>9.44796276092529</v>
      </c>
      <c r="J898" s="42">
        <v>24.3017616271973</v>
      </c>
      <c r="K898" s="42">
        <v>9.80656433105469</v>
      </c>
      <c r="L898" s="42">
        <v>20.1425495147705</v>
      </c>
      <c r="M898" s="42">
        <v>0.860310852527618</v>
      </c>
      <c r="N898" s="42">
        <v>9.60978889465332</v>
      </c>
      <c r="O898" s="42">
        <v>0.0</v>
      </c>
      <c r="P898" s="42">
        <v>0.0</v>
      </c>
      <c r="Q898" s="42">
        <v>0.0138092134147882</v>
      </c>
      <c r="R898" s="42">
        <v>25.0</v>
      </c>
      <c r="S898" s="42">
        <v>0.250579237937927</v>
      </c>
      <c r="T898" s="42">
        <v>996.606567382813</v>
      </c>
      <c r="U898" s="42">
        <v>574.629333496094</v>
      </c>
      <c r="V898" s="19"/>
      <c r="W898" s="19"/>
      <c r="X898" s="19"/>
      <c r="Y898" s="19"/>
      <c r="Z898" s="19"/>
      <c r="AA898" s="19"/>
    </row>
    <row r="899" ht="15.75" customHeight="1">
      <c r="A899" s="19"/>
      <c r="B899" s="42" t="str">
        <f>"CRS25WT3607373"</f>
        <v>CRS25WT3607373</v>
      </c>
      <c r="C899" s="43">
        <v>45946.0</v>
      </c>
      <c r="D899" s="44">
        <v>0.12189814814814814</v>
      </c>
      <c r="E899" s="42" t="s">
        <v>37</v>
      </c>
      <c r="F899" s="42">
        <v>197.0</v>
      </c>
      <c r="G899" s="42">
        <v>4.0</v>
      </c>
      <c r="H899" s="42">
        <v>197.972076416016</v>
      </c>
      <c r="I899" s="42">
        <v>9.45391082763672</v>
      </c>
      <c r="J899" s="42">
        <v>24.2921886444092</v>
      </c>
      <c r="K899" s="42">
        <v>9.84384918212891</v>
      </c>
      <c r="L899" s="42">
        <v>20.1112480163574</v>
      </c>
      <c r="M899" s="42">
        <v>0.862036764621735</v>
      </c>
      <c r="N899" s="42">
        <v>9.63133430480957</v>
      </c>
      <c r="O899" s="42">
        <v>0.0</v>
      </c>
      <c r="P899" s="42">
        <v>0.0</v>
      </c>
      <c r="Q899" s="42">
        <v>0.0101588079705834</v>
      </c>
      <c r="R899" s="42">
        <v>25.0</v>
      </c>
      <c r="S899" s="42">
        <v>0.248905003070831</v>
      </c>
      <c r="T899" s="42">
        <v>993.491760253906</v>
      </c>
      <c r="U899" s="42">
        <v>773.114562988281</v>
      </c>
      <c r="V899" s="19"/>
      <c r="W899" s="19"/>
      <c r="X899" s="19"/>
      <c r="Y899" s="19"/>
      <c r="Z899" s="19"/>
      <c r="AA899" s="19"/>
    </row>
    <row r="900" ht="15.75" customHeight="1">
      <c r="A900" s="19"/>
      <c r="B900" s="42" t="str">
        <f>"CRS25WT3607374"</f>
        <v>CRS25WT3607374</v>
      </c>
      <c r="C900" s="43">
        <v>45946.0</v>
      </c>
      <c r="D900" s="44">
        <v>0.15694444444444444</v>
      </c>
      <c r="E900" s="42" t="s">
        <v>37</v>
      </c>
      <c r="F900" s="42">
        <v>198.0</v>
      </c>
      <c r="G900" s="42">
        <v>4.0</v>
      </c>
      <c r="H900" s="42">
        <v>198.361236572266</v>
      </c>
      <c r="I900" s="42">
        <v>9.66207981109619</v>
      </c>
      <c r="J900" s="42">
        <v>24.0914363861084</v>
      </c>
      <c r="K900" s="42">
        <v>9.99912166595459</v>
      </c>
      <c r="L900" s="42">
        <v>19.8378658294678</v>
      </c>
      <c r="M900" s="42">
        <v>0.852164626121521</v>
      </c>
      <c r="N900" s="42">
        <v>9.65026664733887</v>
      </c>
      <c r="O900" s="42">
        <v>0.0</v>
      </c>
      <c r="P900" s="42">
        <v>0.0</v>
      </c>
      <c r="Q900" s="42">
        <v>0.0104738650843501</v>
      </c>
      <c r="R900" s="42">
        <v>25.0</v>
      </c>
      <c r="S900" s="42">
        <v>0.261785507202148</v>
      </c>
      <c r="T900" s="42">
        <v>995.85888671875</v>
      </c>
      <c r="U900" s="42">
        <v>580.49560546875</v>
      </c>
      <c r="V900" s="19"/>
      <c r="W900" s="19"/>
      <c r="X900" s="19"/>
      <c r="Y900" s="19"/>
      <c r="Z900" s="19"/>
      <c r="AA900" s="19"/>
    </row>
    <row r="901" ht="15.75" customHeight="1">
      <c r="A901" s="19"/>
      <c r="B901" s="42" t="str">
        <f>"CRS25WT3607375"</f>
        <v>CRS25WT3607375</v>
      </c>
      <c r="C901" s="43">
        <v>45946.0</v>
      </c>
      <c r="D901" s="44">
        <v>0.15614583333333334</v>
      </c>
      <c r="E901" s="42" t="s">
        <v>37</v>
      </c>
      <c r="F901" s="42">
        <v>197.0</v>
      </c>
      <c r="G901" s="42">
        <v>4.0</v>
      </c>
      <c r="H901" s="42">
        <v>197.77766418457</v>
      </c>
      <c r="I901" s="42">
        <v>9.60337162017822</v>
      </c>
      <c r="J901" s="42">
        <v>24.1112976074219</v>
      </c>
      <c r="K901" s="42">
        <v>9.98967170715332</v>
      </c>
      <c r="L901" s="42">
        <v>19.7982158660889</v>
      </c>
      <c r="M901" s="42">
        <v>0.854147613048553</v>
      </c>
      <c r="N901" s="42">
        <v>9.62187576293945</v>
      </c>
      <c r="O901" s="42">
        <v>0.0</v>
      </c>
      <c r="P901" s="42">
        <v>0.0</v>
      </c>
      <c r="Q901" s="42">
        <v>0.015238075517118</v>
      </c>
      <c r="R901" s="42">
        <v>25.0</v>
      </c>
      <c r="S901" s="42">
        <v>0.25782236456871</v>
      </c>
      <c r="T901" s="42">
        <v>995.104187011719</v>
      </c>
      <c r="U901" s="42">
        <v>915.304382324219</v>
      </c>
      <c r="V901" s="19"/>
      <c r="W901" s="19"/>
      <c r="X901" s="19"/>
      <c r="Y901" s="19"/>
      <c r="Z901" s="19"/>
      <c r="AA901" s="19"/>
    </row>
    <row r="902" ht="15.75" customHeight="1">
      <c r="A902" s="19"/>
      <c r="B902" s="42" t="str">
        <f>"CRS25WT3607376"</f>
        <v>CRS25WT3607376</v>
      </c>
      <c r="C902" s="43">
        <v>45946.0</v>
      </c>
      <c r="D902" s="44">
        <v>0.15527777777777776</v>
      </c>
      <c r="E902" s="42" t="s">
        <v>37</v>
      </c>
      <c r="F902" s="42">
        <v>199.0</v>
      </c>
      <c r="G902" s="42">
        <v>4.0</v>
      </c>
      <c r="H902" s="42">
        <v>199.838943481445</v>
      </c>
      <c r="I902" s="42">
        <v>9.70863151550293</v>
      </c>
      <c r="J902" s="42">
        <v>24.18381690979</v>
      </c>
      <c r="K902" s="42">
        <v>10.0313987731934</v>
      </c>
      <c r="L902" s="42">
        <v>19.9213409423828</v>
      </c>
      <c r="M902" s="42">
        <v>0.851132690906525</v>
      </c>
      <c r="N902" s="42">
        <v>9.72215747833252</v>
      </c>
      <c r="O902" s="42">
        <v>0.0</v>
      </c>
      <c r="P902" s="42">
        <v>0.0</v>
      </c>
      <c r="Q902" s="42">
        <v>0.0104737123474479</v>
      </c>
      <c r="R902" s="42">
        <v>25.0</v>
      </c>
      <c r="S902" s="42">
        <v>0.257110595703125</v>
      </c>
      <c r="T902" s="42">
        <v>994.772705078125</v>
      </c>
      <c r="U902" s="42">
        <v>517.1171875</v>
      </c>
      <c r="V902" s="19"/>
      <c r="W902" s="19"/>
      <c r="X902" s="19"/>
      <c r="Y902" s="19"/>
      <c r="Z902" s="19"/>
      <c r="AA902" s="19"/>
    </row>
    <row r="903" ht="15.75" customHeight="1">
      <c r="A903" s="19"/>
      <c r="B903" s="42" t="str">
        <f>"CRS25WT3607377"</f>
        <v>CRS25WT3607377</v>
      </c>
      <c r="C903" s="43">
        <v>45946.0</v>
      </c>
      <c r="D903" s="44">
        <v>0.7359722222222222</v>
      </c>
      <c r="E903" s="42" t="s">
        <v>37</v>
      </c>
      <c r="F903" s="42">
        <v>199.0</v>
      </c>
      <c r="G903" s="42">
        <v>4.0</v>
      </c>
      <c r="H903" s="42">
        <v>199.906890869141</v>
      </c>
      <c r="I903" s="42">
        <v>9.64878749847412</v>
      </c>
      <c r="J903" s="42">
        <v>24.554573059082</v>
      </c>
      <c r="K903" s="42">
        <v>9.80433177947998</v>
      </c>
      <c r="L903" s="42">
        <v>20.3896503448486</v>
      </c>
      <c r="M903" s="42">
        <v>0.843767166137695</v>
      </c>
      <c r="N903" s="42">
        <v>9.72546291351318</v>
      </c>
      <c r="O903" s="42">
        <v>0.0</v>
      </c>
      <c r="P903" s="42">
        <v>0.0</v>
      </c>
      <c r="Q903" s="42">
        <v>0.0226883739233017</v>
      </c>
      <c r="R903" s="42">
        <v>25.0</v>
      </c>
      <c r="S903" s="42">
        <v>0.249583795666695</v>
      </c>
      <c r="T903" s="42">
        <v>1000.12615966797</v>
      </c>
      <c r="U903" s="42">
        <v>553.561218261719</v>
      </c>
      <c r="V903" s="19"/>
      <c r="W903" s="19"/>
      <c r="X903" s="19"/>
      <c r="Y903" s="19"/>
      <c r="Z903" s="19"/>
      <c r="AA903" s="19"/>
    </row>
    <row r="904" ht="15.75" customHeight="1">
      <c r="A904" s="19"/>
      <c r="B904" s="42" t="str">
        <f>"CRS25WT3607378"</f>
        <v>CRS25WT3607378</v>
      </c>
      <c r="C904" s="43">
        <v>45946.0</v>
      </c>
      <c r="D904" s="44">
        <v>0.15915509259259258</v>
      </c>
      <c r="E904" s="42" t="s">
        <v>37</v>
      </c>
      <c r="F904" s="42">
        <v>200.0</v>
      </c>
      <c r="G904" s="42">
        <v>4.0</v>
      </c>
      <c r="H904" s="42">
        <v>200.38053894043</v>
      </c>
      <c r="I904" s="42">
        <v>9.65155696868896</v>
      </c>
      <c r="J904" s="42">
        <v>24.1549739837646</v>
      </c>
      <c r="K904" s="42">
        <v>10.0270748138428</v>
      </c>
      <c r="L904" s="42">
        <v>19.9839477539063</v>
      </c>
      <c r="M904" s="42">
        <v>0.859511315822601</v>
      </c>
      <c r="N904" s="42">
        <v>9.74850559234619</v>
      </c>
      <c r="O904" s="42">
        <v>0.0</v>
      </c>
      <c r="P904" s="42">
        <v>0.0</v>
      </c>
      <c r="Q904" s="42">
        <v>0.0152380941435695</v>
      </c>
      <c r="R904" s="42">
        <v>25.0</v>
      </c>
      <c r="S904" s="42">
        <v>0.249657407402992</v>
      </c>
      <c r="T904" s="42">
        <v>995.296142578125</v>
      </c>
      <c r="U904" s="42">
        <v>563.152404785156</v>
      </c>
      <c r="V904" s="19"/>
      <c r="W904" s="19"/>
      <c r="X904" s="19"/>
      <c r="Y904" s="19"/>
      <c r="Z904" s="19"/>
      <c r="AA904" s="19"/>
    </row>
    <row r="905" ht="15.75" customHeight="1">
      <c r="A905" s="19"/>
      <c r="B905" s="42" t="str">
        <f>"CRS25WT3607379"</f>
        <v>CRS25WT3607379</v>
      </c>
      <c r="C905" s="43">
        <v>45946.0</v>
      </c>
      <c r="D905" s="44">
        <v>0.1583449074074074</v>
      </c>
      <c r="E905" s="42" t="s">
        <v>37</v>
      </c>
      <c r="F905" s="42">
        <v>198.0</v>
      </c>
      <c r="G905" s="42">
        <v>4.0</v>
      </c>
      <c r="H905" s="42">
        <v>198.800872802734</v>
      </c>
      <c r="I905" s="42">
        <v>9.65860176086426</v>
      </c>
      <c r="J905" s="42">
        <v>24.1028385162354</v>
      </c>
      <c r="K905" s="42">
        <v>9.99709415435791</v>
      </c>
      <c r="L905" s="42">
        <v>19.8858642578125</v>
      </c>
      <c r="M905" s="42">
        <v>0.853956699371338</v>
      </c>
      <c r="N905" s="42">
        <v>9.67165565490723</v>
      </c>
      <c r="O905" s="42">
        <v>0.0</v>
      </c>
      <c r="P905" s="42">
        <v>0.0</v>
      </c>
      <c r="Q905" s="42">
        <v>0.0118948509916663</v>
      </c>
      <c r="R905" s="42">
        <v>25.0</v>
      </c>
      <c r="S905" s="42">
        <v>0.25607031583786</v>
      </c>
      <c r="T905" s="42">
        <v>994.967163085938</v>
      </c>
      <c r="U905" s="42">
        <v>987.928283691406</v>
      </c>
      <c r="V905" s="19"/>
      <c r="W905" s="19"/>
      <c r="X905" s="19"/>
      <c r="Y905" s="19"/>
      <c r="Z905" s="19"/>
      <c r="AA905" s="19"/>
    </row>
    <row r="906" ht="15.75" customHeight="1">
      <c r="A906" s="19"/>
      <c r="B906" s="42" t="str">
        <f>"CRS25WT3607380"</f>
        <v>CRS25WT3607380</v>
      </c>
      <c r="C906" s="43">
        <v>45946.0</v>
      </c>
      <c r="D906" s="44">
        <v>0.7372800925925925</v>
      </c>
      <c r="E906" s="42" t="s">
        <v>37</v>
      </c>
      <c r="F906" s="42">
        <v>198.0</v>
      </c>
      <c r="G906" s="42">
        <v>4.0</v>
      </c>
      <c r="H906" s="42">
        <v>198.776168823242</v>
      </c>
      <c r="I906" s="42">
        <v>9.5841121673584</v>
      </c>
      <c r="J906" s="42">
        <v>24.4899711608887</v>
      </c>
      <c r="K906" s="42">
        <v>9.76877117156982</v>
      </c>
      <c r="L906" s="42">
        <v>20.348123550415</v>
      </c>
      <c r="M906" s="42">
        <v>0.846884429454803</v>
      </c>
      <c r="N906" s="42">
        <v>9.67045307159424</v>
      </c>
      <c r="O906" s="42">
        <v>0.0</v>
      </c>
      <c r="P906" s="42">
        <v>0.0</v>
      </c>
      <c r="Q906" s="42">
        <v>0.0154067454859614</v>
      </c>
      <c r="R906" s="42">
        <v>25.0</v>
      </c>
      <c r="S906" s="42">
        <v>0.237671330571175</v>
      </c>
      <c r="T906" s="42">
        <v>998.981628417969</v>
      </c>
      <c r="U906" s="42">
        <v>927.456604003906</v>
      </c>
      <c r="V906" s="19"/>
      <c r="W906" s="19"/>
      <c r="X906" s="19"/>
      <c r="Y906" s="19"/>
      <c r="Z906" s="19"/>
      <c r="AA906" s="19"/>
    </row>
    <row r="907" ht="15.75" customHeight="1">
      <c r="A907" s="19"/>
      <c r="B907" s="42" t="str">
        <f>"CRS25WT3607381"</f>
        <v>CRS25WT3607381</v>
      </c>
      <c r="C907" s="43">
        <v>45946.0</v>
      </c>
      <c r="D907" s="44">
        <v>0.7367476851851852</v>
      </c>
      <c r="E907" s="42" t="s">
        <v>37</v>
      </c>
      <c r="F907" s="42">
        <v>200.0</v>
      </c>
      <c r="G907" s="42">
        <v>4.0</v>
      </c>
      <c r="H907" s="42">
        <v>200.744888305664</v>
      </c>
      <c r="I907" s="42">
        <v>9.65678119659424</v>
      </c>
      <c r="J907" s="42">
        <v>24.5170555114746</v>
      </c>
      <c r="K907" s="42">
        <v>9.84142208099365</v>
      </c>
      <c r="L907" s="42">
        <v>20.3979568481445</v>
      </c>
      <c r="M907" s="42">
        <v>0.847898364067078</v>
      </c>
      <c r="N907" s="42">
        <v>9.76623153686523</v>
      </c>
      <c r="O907" s="42">
        <v>0.0</v>
      </c>
      <c r="P907" s="42">
        <v>0.0</v>
      </c>
      <c r="Q907" s="42">
        <v>0.0115879215300083</v>
      </c>
      <c r="R907" s="42">
        <v>25.0</v>
      </c>
      <c r="S907" s="42">
        <v>0.237398311495781</v>
      </c>
      <c r="T907" s="42">
        <v>1000.15698242188</v>
      </c>
      <c r="U907" s="42">
        <v>587.037170410156</v>
      </c>
      <c r="V907" s="19"/>
      <c r="W907" s="19"/>
      <c r="X907" s="19"/>
      <c r="Y907" s="19"/>
      <c r="Z907" s="19"/>
      <c r="AA907" s="19"/>
    </row>
    <row r="908" ht="15.75" customHeight="1">
      <c r="A908" s="19"/>
      <c r="B908" s="42" t="str">
        <f>"CRS25WT3607382"</f>
        <v>CRS25WT3607382</v>
      </c>
      <c r="C908" s="43">
        <v>45946.0</v>
      </c>
      <c r="D908" s="44">
        <v>0.1599884259259259</v>
      </c>
      <c r="E908" s="42" t="s">
        <v>37</v>
      </c>
      <c r="F908" s="42">
        <v>199.0</v>
      </c>
      <c r="G908" s="42">
        <v>4.0</v>
      </c>
      <c r="H908" s="42">
        <v>199.76904296875</v>
      </c>
      <c r="I908" s="42">
        <v>9.62560749053955</v>
      </c>
      <c r="J908" s="42">
        <v>23.9661636352539</v>
      </c>
      <c r="K908" s="42">
        <v>10.111572265625</v>
      </c>
      <c r="L908" s="42">
        <v>19.756477355957</v>
      </c>
      <c r="M908" s="42">
        <v>0.865967333316803</v>
      </c>
      <c r="N908" s="42">
        <v>9.71875667572021</v>
      </c>
      <c r="O908" s="42">
        <v>0.0</v>
      </c>
      <c r="P908" s="42">
        <v>0.0</v>
      </c>
      <c r="Q908" s="42">
        <v>0.0106352306902409</v>
      </c>
      <c r="R908" s="42">
        <v>25.0</v>
      </c>
      <c r="S908" s="42">
        <v>0.251522421836853</v>
      </c>
      <c r="T908" s="42">
        <v>993.947875976563</v>
      </c>
      <c r="U908" s="42">
        <v>1156.16296386719</v>
      </c>
      <c r="V908" s="19"/>
      <c r="W908" s="19"/>
      <c r="X908" s="19"/>
      <c r="Y908" s="19"/>
      <c r="Z908" s="19"/>
      <c r="AA908" s="19"/>
    </row>
    <row r="909" ht="15.75" customHeight="1">
      <c r="A909" s="19"/>
      <c r="B909" s="42" t="str">
        <f>"CRS25WT3607383"</f>
        <v>CRS25WT3607383</v>
      </c>
      <c r="C909" s="43">
        <v>45946.0</v>
      </c>
      <c r="D909" s="44">
        <v>0.14347222222222222</v>
      </c>
      <c r="E909" s="42" t="s">
        <v>37</v>
      </c>
      <c r="F909" s="42">
        <v>198.0</v>
      </c>
      <c r="G909" s="42">
        <v>4.0</v>
      </c>
      <c r="H909" s="42">
        <v>198.355102539063</v>
      </c>
      <c r="I909" s="42">
        <v>9.48336791992188</v>
      </c>
      <c r="J909" s="42">
        <v>24.4512310028076</v>
      </c>
      <c r="K909" s="42">
        <v>9.73361110687256</v>
      </c>
      <c r="L909" s="42">
        <v>20.3783664703369</v>
      </c>
      <c r="M909" s="42">
        <v>0.855421304702759</v>
      </c>
      <c r="N909" s="42">
        <v>9.64996814727783</v>
      </c>
      <c r="O909" s="42">
        <v>0.0</v>
      </c>
      <c r="P909" s="42">
        <v>0.0</v>
      </c>
      <c r="Q909" s="42">
        <v>0.0138092134147882</v>
      </c>
      <c r="R909" s="42">
        <v>25.0</v>
      </c>
      <c r="S909" s="42">
        <v>0.246461302042007</v>
      </c>
      <c r="T909" s="42">
        <v>997.086181640625</v>
      </c>
      <c r="U909" s="42">
        <v>362.50146484375</v>
      </c>
      <c r="V909" s="19"/>
      <c r="W909" s="19"/>
      <c r="X909" s="19"/>
      <c r="Y909" s="19"/>
      <c r="Z909" s="19"/>
      <c r="AA909" s="19"/>
    </row>
    <row r="910" ht="15.75" customHeight="1">
      <c r="A910" s="19"/>
      <c r="B910" s="42" t="str">
        <f>"CRS25WT3607384"</f>
        <v>CRS25WT3607384</v>
      </c>
      <c r="C910" s="43">
        <v>45946.0</v>
      </c>
      <c r="D910" s="44">
        <v>0.14287037037037037</v>
      </c>
      <c r="E910" s="42" t="s">
        <v>37</v>
      </c>
      <c r="F910" s="42">
        <v>197.0</v>
      </c>
      <c r="G910" s="42">
        <v>4.0</v>
      </c>
      <c r="H910" s="42">
        <v>197.378829956055</v>
      </c>
      <c r="I910" s="42">
        <v>9.38083744049072</v>
      </c>
      <c r="J910" s="42">
        <v>24.4401187896729</v>
      </c>
      <c r="K910" s="42">
        <v>9.67678546905518</v>
      </c>
      <c r="L910" s="42">
        <v>20.3971500396729</v>
      </c>
      <c r="M910" s="42">
        <v>0.860905826091766</v>
      </c>
      <c r="N910" s="42">
        <v>9.60247325897217</v>
      </c>
      <c r="O910" s="42">
        <v>0.0</v>
      </c>
      <c r="P910" s="42">
        <v>0.0</v>
      </c>
      <c r="Q910" s="42">
        <v>0.0119046065956354</v>
      </c>
      <c r="R910" s="42">
        <v>25.0</v>
      </c>
      <c r="S910" s="42">
        <v>0.24619634449482</v>
      </c>
      <c r="T910" s="42">
        <v>993.212768554688</v>
      </c>
      <c r="U910" s="42">
        <v>328.824462890625</v>
      </c>
      <c r="V910" s="19"/>
      <c r="W910" s="19"/>
      <c r="X910" s="19"/>
      <c r="Y910" s="19"/>
      <c r="Z910" s="19"/>
      <c r="AA910" s="19"/>
    </row>
    <row r="911" ht="15.75" customHeight="1">
      <c r="A911" s="19"/>
      <c r="B911" s="42" t="str">
        <f>"CRS25WT3607385"</f>
        <v>CRS25WT3607385</v>
      </c>
      <c r="C911" s="43">
        <v>45946.0</v>
      </c>
      <c r="D911" s="44">
        <v>0.14190972222222223</v>
      </c>
      <c r="E911" s="42" t="s">
        <v>37</v>
      </c>
      <c r="F911" s="42">
        <v>197.0</v>
      </c>
      <c r="G911" s="42">
        <v>4.0</v>
      </c>
      <c r="H911" s="42">
        <v>197.633926391602</v>
      </c>
      <c r="I911" s="42">
        <v>9.40911674499512</v>
      </c>
      <c r="J911" s="42">
        <v>24.5025577545166</v>
      </c>
      <c r="K911" s="42">
        <v>9.64685153961182</v>
      </c>
      <c r="L911" s="42">
        <v>20.4868850708008</v>
      </c>
      <c r="M911" s="42">
        <v>0.857237637042999</v>
      </c>
      <c r="N911" s="42">
        <v>9.61488342285156</v>
      </c>
      <c r="O911" s="42">
        <v>0.0</v>
      </c>
      <c r="P911" s="42">
        <v>0.0</v>
      </c>
      <c r="Q911" s="42">
        <v>0.0176184289157391</v>
      </c>
      <c r="R911" s="42">
        <v>25.0</v>
      </c>
      <c r="S911" s="42">
        <v>0.247972905635834</v>
      </c>
      <c r="T911" s="42">
        <v>992.239135742188</v>
      </c>
      <c r="U911" s="42">
        <v>322.515960693359</v>
      </c>
      <c r="V911" s="19"/>
      <c r="W911" s="19"/>
      <c r="X911" s="19"/>
      <c r="Y911" s="19"/>
      <c r="Z911" s="19"/>
      <c r="AA911" s="19"/>
    </row>
    <row r="912" ht="15.75" customHeight="1">
      <c r="A912" s="19"/>
      <c r="B912" s="42" t="str">
        <f>"CRS25WT3607386"</f>
        <v>CRS25WT3607386</v>
      </c>
      <c r="C912" s="43">
        <v>45946.0</v>
      </c>
      <c r="D912" s="44">
        <v>0.14126157407407408</v>
      </c>
      <c r="E912" s="42" t="s">
        <v>37</v>
      </c>
      <c r="F912" s="42">
        <v>204.0</v>
      </c>
      <c r="G912" s="42">
        <v>4.0</v>
      </c>
      <c r="H912" s="42">
        <v>204.965026855469</v>
      </c>
      <c r="I912" s="42">
        <v>9.68779754638672</v>
      </c>
      <c r="J912" s="42">
        <v>24.5312805175781</v>
      </c>
      <c r="K912" s="42">
        <v>10.0487098693848</v>
      </c>
      <c r="L912" s="42">
        <v>20.3971500396729</v>
      </c>
      <c r="M912" s="42">
        <v>0.862451136112213</v>
      </c>
      <c r="N912" s="42">
        <v>9.97154140472412</v>
      </c>
      <c r="O912" s="42">
        <v>0.0</v>
      </c>
      <c r="P912" s="42">
        <v>0.0</v>
      </c>
      <c r="Q912" s="42">
        <v>0.010952303186059</v>
      </c>
      <c r="R912" s="42">
        <v>25.0</v>
      </c>
      <c r="S912" s="42">
        <v>0.239490762352943</v>
      </c>
      <c r="T912" s="42">
        <v>993.413391113281</v>
      </c>
      <c r="U912" s="42">
        <v>512.155151367188</v>
      </c>
      <c r="V912" s="19"/>
      <c r="W912" s="19"/>
      <c r="X912" s="19"/>
      <c r="Y912" s="19"/>
      <c r="Z912" s="19"/>
      <c r="AA912" s="19"/>
    </row>
    <row r="913" ht="15.75" customHeight="1">
      <c r="A913" s="19"/>
      <c r="B913" s="42" t="str">
        <f>"CRS25WT3607387"</f>
        <v>CRS25WT3607387</v>
      </c>
      <c r="C913" s="43">
        <v>45946.0</v>
      </c>
      <c r="D913" s="44">
        <v>0.14962962962962964</v>
      </c>
      <c r="E913" s="42" t="s">
        <v>37</v>
      </c>
      <c r="F913" s="42">
        <v>204.0</v>
      </c>
      <c r="G913" s="42">
        <v>4.0</v>
      </c>
      <c r="H913" s="42">
        <v>204.108551025391</v>
      </c>
      <c r="I913" s="42">
        <v>9.66440582275391</v>
      </c>
      <c r="J913" s="42">
        <v>24.4745540618896</v>
      </c>
      <c r="K913" s="42">
        <v>10.0581731796265</v>
      </c>
      <c r="L913" s="42">
        <v>20.2928066253662</v>
      </c>
      <c r="M913" s="42">
        <v>0.862921416759491</v>
      </c>
      <c r="N913" s="42">
        <v>9.9298734664917</v>
      </c>
      <c r="O913" s="42">
        <v>0.0</v>
      </c>
      <c r="P913" s="42">
        <v>0.0</v>
      </c>
      <c r="Q913" s="42">
        <v>0.0108134904876351</v>
      </c>
      <c r="R913" s="42">
        <v>25.0</v>
      </c>
      <c r="S913" s="42">
        <v>0.245124042034149</v>
      </c>
      <c r="T913" s="42">
        <v>994.888977050781</v>
      </c>
      <c r="U913" s="42">
        <v>682.278930664063</v>
      </c>
      <c r="V913" s="19"/>
      <c r="W913" s="19"/>
      <c r="X913" s="19"/>
      <c r="Y913" s="19"/>
      <c r="Z913" s="19"/>
      <c r="AA913" s="19"/>
    </row>
    <row r="914" ht="15.75" customHeight="1">
      <c r="A914" s="19"/>
      <c r="B914" s="42" t="str">
        <f>"CRS25WT3607388"</f>
        <v>CRS25WT3607388</v>
      </c>
      <c r="C914" s="43">
        <v>45946.0</v>
      </c>
      <c r="D914" s="44">
        <v>0.14855324074074075</v>
      </c>
      <c r="E914" s="42" t="s">
        <v>37</v>
      </c>
      <c r="F914" s="42">
        <v>203.0</v>
      </c>
      <c r="G914" s="42">
        <v>4.0</v>
      </c>
      <c r="H914" s="42">
        <v>203.363815307617</v>
      </c>
      <c r="I914" s="42">
        <v>9.69608020782471</v>
      </c>
      <c r="J914" s="42">
        <v>24.4579010009766</v>
      </c>
      <c r="K914" s="42">
        <v>10.0039844512939</v>
      </c>
      <c r="L914" s="42">
        <v>20.3282814025879</v>
      </c>
      <c r="M914" s="42">
        <v>0.857547700405121</v>
      </c>
      <c r="N914" s="42">
        <v>9.89364242553711</v>
      </c>
      <c r="O914" s="42">
        <v>0.0</v>
      </c>
      <c r="P914" s="42">
        <v>0.0</v>
      </c>
      <c r="Q914" s="42">
        <v>0.0112704606726766</v>
      </c>
      <c r="R914" s="42">
        <v>25.0</v>
      </c>
      <c r="S914" s="42">
        <v>0.24482187628746</v>
      </c>
      <c r="T914" s="42">
        <v>993.753601074219</v>
      </c>
      <c r="U914" s="42">
        <v>472.359283447266</v>
      </c>
      <c r="V914" s="19"/>
      <c r="W914" s="19"/>
      <c r="X914" s="19"/>
      <c r="Y914" s="19"/>
      <c r="Z914" s="19"/>
      <c r="AA914" s="19"/>
    </row>
    <row r="915" ht="15.75" customHeight="1">
      <c r="A915" s="19"/>
      <c r="B915" s="42" t="str">
        <f>"CRS25WT3607389"</f>
        <v>CRS25WT3607389</v>
      </c>
      <c r="C915" s="43">
        <v>45946.0</v>
      </c>
      <c r="D915" s="44">
        <v>0.1477314814814815</v>
      </c>
      <c r="E915" s="42" t="s">
        <v>37</v>
      </c>
      <c r="F915" s="42">
        <v>201.0</v>
      </c>
      <c r="G915" s="42">
        <v>4.0</v>
      </c>
      <c r="H915" s="42">
        <v>201.470687866211</v>
      </c>
      <c r="I915" s="42">
        <v>9.61528873443604</v>
      </c>
      <c r="J915" s="42">
        <v>24.4497871398926</v>
      </c>
      <c r="K915" s="42">
        <v>9.88852214813232</v>
      </c>
      <c r="L915" s="42">
        <v>20.374195098877</v>
      </c>
      <c r="M915" s="42">
        <v>0.856987416744232</v>
      </c>
      <c r="N915" s="42">
        <v>9.80154132843018</v>
      </c>
      <c r="O915" s="42">
        <v>0.0</v>
      </c>
      <c r="P915" s="42">
        <v>0.0</v>
      </c>
      <c r="Q915" s="42">
        <v>0.015010230243206</v>
      </c>
      <c r="R915" s="42">
        <v>25.0</v>
      </c>
      <c r="S915" s="42">
        <v>0.242755994200706</v>
      </c>
      <c r="T915" s="42">
        <v>994.58203125</v>
      </c>
      <c r="U915" s="42">
        <v>462.072082519531</v>
      </c>
      <c r="V915" s="19"/>
      <c r="W915" s="19"/>
      <c r="X915" s="19"/>
      <c r="Y915" s="19"/>
      <c r="Z915" s="19"/>
      <c r="AA915" s="19"/>
    </row>
    <row r="916" ht="15.75" customHeight="1">
      <c r="A916" s="19"/>
      <c r="B916" s="42" t="str">
        <f>"CRS25WT3607390"</f>
        <v>CRS25WT3607390</v>
      </c>
      <c r="C916" s="43">
        <v>45946.0</v>
      </c>
      <c r="D916" s="44">
        <v>0.15185185185185185</v>
      </c>
      <c r="E916" s="42" t="s">
        <v>37</v>
      </c>
      <c r="F916" s="42">
        <v>199.0</v>
      </c>
      <c r="G916" s="42">
        <v>4.0</v>
      </c>
      <c r="H916" s="42">
        <v>199.674819946289</v>
      </c>
      <c r="I916" s="42">
        <v>9.62022686004639</v>
      </c>
      <c r="J916" s="42">
        <v>24.3457660675049</v>
      </c>
      <c r="K916" s="42">
        <v>9.89667892456055</v>
      </c>
      <c r="L916" s="42">
        <v>20.1759414672852</v>
      </c>
      <c r="M916" s="42">
        <v>0.852539539337158</v>
      </c>
      <c r="N916" s="42">
        <v>9.71417236328125</v>
      </c>
      <c r="O916" s="42">
        <v>0.0</v>
      </c>
      <c r="P916" s="42">
        <v>0.0</v>
      </c>
      <c r="Q916" s="42">
        <v>0.0104761514812708</v>
      </c>
      <c r="R916" s="42">
        <v>25.0</v>
      </c>
      <c r="S916" s="42">
        <v>0.247524961829185</v>
      </c>
      <c r="T916" s="42">
        <v>994.687622070313</v>
      </c>
      <c r="U916" s="42">
        <v>372.411315917969</v>
      </c>
      <c r="V916" s="19"/>
      <c r="W916" s="19"/>
      <c r="X916" s="19"/>
      <c r="Y916" s="19"/>
      <c r="Z916" s="19"/>
      <c r="AA916" s="19"/>
    </row>
    <row r="917" ht="15.75" customHeight="1">
      <c r="A917" s="19"/>
      <c r="B917" s="42" t="str">
        <f>"CRS25WT3607391"</f>
        <v>CRS25WT3607391</v>
      </c>
      <c r="C917" s="43">
        <v>45946.0</v>
      </c>
      <c r="D917" s="44">
        <v>0.1510300925925926</v>
      </c>
      <c r="E917" s="42" t="s">
        <v>37</v>
      </c>
      <c r="F917" s="42">
        <v>204.0</v>
      </c>
      <c r="G917" s="42">
        <v>4.0</v>
      </c>
      <c r="H917" s="42">
        <v>204.177047729492</v>
      </c>
      <c r="I917" s="42">
        <v>9.70710563659668</v>
      </c>
      <c r="J917" s="42">
        <v>24.4232444763184</v>
      </c>
      <c r="K917" s="42">
        <v>10.0791692733765</v>
      </c>
      <c r="L917" s="42">
        <v>20.2573280334473</v>
      </c>
      <c r="M917" s="42">
        <v>0.86121940612793</v>
      </c>
      <c r="N917" s="42">
        <v>9.93320560455322</v>
      </c>
      <c r="O917" s="42">
        <v>0.0</v>
      </c>
      <c r="P917" s="42">
        <v>0.0</v>
      </c>
      <c r="Q917" s="42">
        <v>0.0176190380007029</v>
      </c>
      <c r="R917" s="42">
        <v>25.0</v>
      </c>
      <c r="S917" s="42">
        <v>0.251136749982834</v>
      </c>
      <c r="T917" s="42">
        <v>995.16552734375</v>
      </c>
      <c r="U917" s="42">
        <v>498.781616210938</v>
      </c>
      <c r="V917" s="19"/>
      <c r="W917" s="19"/>
      <c r="X917" s="19"/>
      <c r="Y917" s="19"/>
      <c r="Z917" s="19"/>
      <c r="AA917" s="19"/>
    </row>
    <row r="918" ht="15.75" customHeight="1">
      <c r="A918" s="19"/>
      <c r="B918" s="42" t="str">
        <f>"CRS25WT3607392"</f>
        <v>CRS25WT3607392</v>
      </c>
      <c r="C918" s="43">
        <v>45946.0</v>
      </c>
      <c r="D918" s="44">
        <v>0.15033564814814815</v>
      </c>
      <c r="E918" s="42" t="s">
        <v>37</v>
      </c>
      <c r="F918" s="42">
        <v>203.0</v>
      </c>
      <c r="G918" s="42">
        <v>4.0</v>
      </c>
      <c r="H918" s="42">
        <v>203.485473632813</v>
      </c>
      <c r="I918" s="42">
        <v>9.66591453552246</v>
      </c>
      <c r="J918" s="42">
        <v>24.4286823272705</v>
      </c>
      <c r="K918" s="42">
        <v>10.0502061843872</v>
      </c>
      <c r="L918" s="42">
        <v>20.2468929290771</v>
      </c>
      <c r="M918" s="42">
        <v>0.861768126487732</v>
      </c>
      <c r="N918" s="42">
        <v>9.89956092834473</v>
      </c>
      <c r="O918" s="42">
        <v>0.0</v>
      </c>
      <c r="P918" s="42">
        <v>0.0</v>
      </c>
      <c r="Q918" s="42">
        <v>0.0151588078588247</v>
      </c>
      <c r="R918" s="42">
        <v>25.0</v>
      </c>
      <c r="S918" s="42">
        <v>0.246833279728889</v>
      </c>
      <c r="T918" s="42">
        <v>994.143676757813</v>
      </c>
      <c r="U918" s="42">
        <v>607.161560058594</v>
      </c>
      <c r="V918" s="19"/>
      <c r="W918" s="19"/>
      <c r="X918" s="19"/>
      <c r="Y918" s="19"/>
      <c r="Z918" s="19"/>
      <c r="AA918" s="19"/>
    </row>
    <row r="919" ht="15.75" customHeight="1">
      <c r="A919" s="19"/>
      <c r="B919" s="42" t="str">
        <f>"CRS25WT3607393"</f>
        <v>CRS25WT3607393</v>
      </c>
      <c r="C919" s="43">
        <v>45946.0</v>
      </c>
      <c r="D919" s="44">
        <v>0.1541550925925926</v>
      </c>
      <c r="E919" s="42" t="s">
        <v>37</v>
      </c>
      <c r="F919" s="42">
        <v>201.0</v>
      </c>
      <c r="G919" s="42">
        <v>4.0</v>
      </c>
      <c r="H919" s="42">
        <v>201.125335693359</v>
      </c>
      <c r="I919" s="42">
        <v>9.68903255462646</v>
      </c>
      <c r="J919" s="42">
        <v>24.220043182373</v>
      </c>
      <c r="K919" s="42">
        <v>10.0486040115356</v>
      </c>
      <c r="L919" s="42">
        <v>20.015251159668</v>
      </c>
      <c r="M919" s="42">
        <v>0.857060432434082</v>
      </c>
      <c r="N919" s="42">
        <v>9.78474044799805</v>
      </c>
      <c r="O919" s="42">
        <v>0.0</v>
      </c>
      <c r="P919" s="42">
        <v>0.0</v>
      </c>
      <c r="Q919" s="42">
        <v>0.0109474249184132</v>
      </c>
      <c r="R919" s="42">
        <v>25.0</v>
      </c>
      <c r="S919" s="42">
        <v>0.252493292093277</v>
      </c>
      <c r="T919" s="42">
        <v>995.089660644531</v>
      </c>
      <c r="U919" s="42">
        <v>487.282745361328</v>
      </c>
      <c r="V919" s="19"/>
      <c r="W919" s="19"/>
      <c r="X919" s="19"/>
      <c r="Y919" s="19"/>
      <c r="Z919" s="19"/>
      <c r="AA919" s="19"/>
    </row>
    <row r="920" ht="15.75" customHeight="1">
      <c r="A920" s="19"/>
      <c r="B920" s="42" t="str">
        <f>"CRS25WT3607394"</f>
        <v>CRS25WT3607394</v>
      </c>
      <c r="C920" s="43">
        <v>45946.0</v>
      </c>
      <c r="D920" s="44">
        <v>0.15346064814814817</v>
      </c>
      <c r="E920" s="42" t="s">
        <v>37</v>
      </c>
      <c r="F920" s="42">
        <v>201.0</v>
      </c>
      <c r="G920" s="42">
        <v>4.0</v>
      </c>
      <c r="H920" s="42">
        <v>201.866592407227</v>
      </c>
      <c r="I920" s="42">
        <v>9.70127487182617</v>
      </c>
      <c r="J920" s="42">
        <v>24.1974754333496</v>
      </c>
      <c r="K920" s="42">
        <v>10.1098823547363</v>
      </c>
      <c r="L920" s="42">
        <v>19.9672527313232</v>
      </c>
      <c r="M920" s="42">
        <v>0.85993492603302</v>
      </c>
      <c r="N920" s="42">
        <v>9.82080268859863</v>
      </c>
      <c r="O920" s="42">
        <v>0.0</v>
      </c>
      <c r="P920" s="42">
        <v>0.0</v>
      </c>
      <c r="Q920" s="42">
        <v>0.0103273810818791</v>
      </c>
      <c r="R920" s="42">
        <v>25.0</v>
      </c>
      <c r="S920" s="42">
        <v>0.241432577371597</v>
      </c>
      <c r="T920" s="42">
        <v>995.078369140625</v>
      </c>
      <c r="U920" s="42">
        <v>726.283203125</v>
      </c>
      <c r="V920" s="19"/>
      <c r="W920" s="19"/>
      <c r="X920" s="19"/>
      <c r="Y920" s="19"/>
      <c r="Z920" s="19"/>
      <c r="AA920" s="19"/>
    </row>
    <row r="921" ht="15.75" customHeight="1">
      <c r="A921" s="19"/>
      <c r="B921" s="42" t="str">
        <f>"CRS25WT3607395"</f>
        <v>CRS25WT3607395</v>
      </c>
      <c r="C921" s="43">
        <v>45946.0</v>
      </c>
      <c r="D921" s="44">
        <v>0.15263888888888888</v>
      </c>
      <c r="E921" s="42" t="s">
        <v>37</v>
      </c>
      <c r="F921" s="42">
        <v>199.0</v>
      </c>
      <c r="G921" s="42">
        <v>4.0</v>
      </c>
      <c r="H921" s="42">
        <v>199.209823608398</v>
      </c>
      <c r="I921" s="42">
        <v>9.51181888580322</v>
      </c>
      <c r="J921" s="42">
        <v>24.2039470672607</v>
      </c>
      <c r="K921" s="42">
        <v>9.93839359283447</v>
      </c>
      <c r="L921" s="42">
        <v>20.0444679260254</v>
      </c>
      <c r="M921" s="42">
        <v>0.865288615226746</v>
      </c>
      <c r="N921" s="42">
        <v>9.69155025482178</v>
      </c>
      <c r="O921" s="42">
        <v>0.0</v>
      </c>
      <c r="P921" s="42">
        <v>0.0</v>
      </c>
      <c r="Q921" s="42">
        <v>0.0101636899635196</v>
      </c>
      <c r="R921" s="42">
        <v>25.0</v>
      </c>
      <c r="S921" s="42">
        <v>0.248207986354828</v>
      </c>
      <c r="T921" s="42">
        <v>993.989379882813</v>
      </c>
      <c r="U921" s="42">
        <v>774.072814941406</v>
      </c>
      <c r="V921" s="19"/>
      <c r="W921" s="19"/>
      <c r="X921" s="19"/>
      <c r="Y921" s="19"/>
      <c r="Z921" s="19"/>
      <c r="AA921" s="19"/>
    </row>
    <row r="922" ht="15.75" customHeight="1">
      <c r="A922" s="19"/>
      <c r="B922" s="42" t="str">
        <f>"CRS25WT3607396"</f>
        <v>CRS25WT3607396</v>
      </c>
      <c r="C922" s="43">
        <v>45946.0</v>
      </c>
      <c r="D922" s="44">
        <v>0.7636574074074075</v>
      </c>
      <c r="E922" s="42" t="s">
        <v>37</v>
      </c>
      <c r="F922" s="42">
        <v>197.0</v>
      </c>
      <c r="G922" s="42">
        <v>4.0</v>
      </c>
      <c r="H922" s="42">
        <v>197.765228271484</v>
      </c>
      <c r="I922" s="42">
        <v>9.51680850982666</v>
      </c>
      <c r="J922" s="42">
        <v>24.4815006256104</v>
      </c>
      <c r="K922" s="42">
        <v>9.72901630401611</v>
      </c>
      <c r="L922" s="42">
        <v>20.3273601531982</v>
      </c>
      <c r="M922" s="42">
        <v>0.848829686641693</v>
      </c>
      <c r="N922" s="42">
        <v>9.62127113342285</v>
      </c>
      <c r="O922" s="42">
        <v>0.0</v>
      </c>
      <c r="P922" s="42">
        <v>0.0</v>
      </c>
      <c r="Q922" s="42">
        <v>0.0152368573471904</v>
      </c>
      <c r="R922" s="42">
        <v>25.0</v>
      </c>
      <c r="S922" s="42">
        <v>0.240065485239029</v>
      </c>
      <c r="T922" s="42">
        <v>997.036193847656</v>
      </c>
      <c r="U922" s="42">
        <v>632.0595703125</v>
      </c>
      <c r="V922" s="19"/>
      <c r="W922" s="19"/>
      <c r="X922" s="19"/>
      <c r="Y922" s="19"/>
      <c r="Z922" s="19"/>
      <c r="AA922" s="19"/>
    </row>
    <row r="923" ht="15.75" customHeight="1">
      <c r="A923" s="19"/>
      <c r="B923" s="42" t="str">
        <f>"CRS25WT3607397"</f>
        <v>CRS25WT3607397</v>
      </c>
      <c r="C923" s="43">
        <v>45946.0</v>
      </c>
      <c r="D923" s="44">
        <v>0.762638888888889</v>
      </c>
      <c r="E923" s="42" t="s">
        <v>37</v>
      </c>
      <c r="F923" s="42">
        <v>201.0</v>
      </c>
      <c r="G923" s="42">
        <v>4.0</v>
      </c>
      <c r="H923" s="42">
        <v>201.112243652344</v>
      </c>
      <c r="I923" s="42">
        <v>9.69097709655762</v>
      </c>
      <c r="J923" s="42">
        <v>24.5103397369385</v>
      </c>
      <c r="K923" s="42">
        <v>9.88256740570068</v>
      </c>
      <c r="L923" s="42">
        <v>20.3502006530762</v>
      </c>
      <c r="M923" s="42">
        <v>0.846684515476227</v>
      </c>
      <c r="N923" s="42">
        <v>9.78410339355469</v>
      </c>
      <c r="O923" s="42">
        <v>0.0</v>
      </c>
      <c r="P923" s="42">
        <v>0.0</v>
      </c>
      <c r="Q923" s="42">
        <v>0.0103273801505566</v>
      </c>
      <c r="R923" s="42">
        <v>25.0</v>
      </c>
      <c r="S923" s="42">
        <v>0.239559143781662</v>
      </c>
      <c r="T923" s="42">
        <v>996.928527832031</v>
      </c>
      <c r="U923" s="42">
        <v>456.262847900391</v>
      </c>
      <c r="V923" s="19"/>
      <c r="W923" s="19"/>
      <c r="X923" s="19"/>
      <c r="Y923" s="19"/>
      <c r="Z923" s="19"/>
      <c r="AA923" s="19"/>
    </row>
    <row r="924" ht="15.75" customHeight="1">
      <c r="A924" s="19"/>
      <c r="B924" s="42" t="str">
        <f>"CRS25WT3607398"</f>
        <v>CRS25WT3607398</v>
      </c>
      <c r="C924" s="43">
        <v>45946.0</v>
      </c>
      <c r="D924" s="44">
        <v>0.7618634259259259</v>
      </c>
      <c r="E924" s="42" t="s">
        <v>37</v>
      </c>
      <c r="F924" s="42">
        <v>199.0</v>
      </c>
      <c r="G924" s="42">
        <v>4.0</v>
      </c>
      <c r="H924" s="42">
        <v>199.981719970703</v>
      </c>
      <c r="I924" s="42">
        <v>9.62545394897461</v>
      </c>
      <c r="J924" s="42">
        <v>24.5028457641602</v>
      </c>
      <c r="K924" s="42">
        <v>9.81899929046631</v>
      </c>
      <c r="L924" s="42">
        <v>20.3668098449707</v>
      </c>
      <c r="M924" s="42">
        <v>0.847915470600128</v>
      </c>
      <c r="N924" s="42">
        <v>9.72910308837891</v>
      </c>
      <c r="O924" s="42">
        <v>0.0</v>
      </c>
      <c r="P924" s="42">
        <v>0.0</v>
      </c>
      <c r="Q924" s="42">
        <v>0.0152368573471904</v>
      </c>
      <c r="R924" s="42">
        <v>25.0</v>
      </c>
      <c r="S924" s="42">
        <v>0.241440296173096</v>
      </c>
      <c r="T924" s="42">
        <v>998.702087402344</v>
      </c>
      <c r="U924" s="42">
        <v>590.752380371094</v>
      </c>
      <c r="V924" s="19"/>
      <c r="W924" s="19"/>
      <c r="X924" s="19"/>
      <c r="Y924" s="19"/>
      <c r="Z924" s="19"/>
      <c r="AA924" s="19"/>
    </row>
    <row r="925" ht="15.75" customHeight="1">
      <c r="A925" s="19"/>
      <c r="B925" s="42" t="str">
        <f>"CRS25WT3607399"</f>
        <v>CRS25WT3607399</v>
      </c>
      <c r="C925" s="43">
        <v>45946.0</v>
      </c>
      <c r="D925" s="44">
        <v>0.7609837962962963</v>
      </c>
      <c r="E925" s="42" t="s">
        <v>37</v>
      </c>
      <c r="F925" s="42">
        <v>199.0</v>
      </c>
      <c r="G925" s="42">
        <v>4.0</v>
      </c>
      <c r="H925" s="42">
        <v>199.152053833008</v>
      </c>
      <c r="I925" s="42">
        <v>9.62231826782227</v>
      </c>
      <c r="J925" s="42">
        <v>24.4951248168945</v>
      </c>
      <c r="K925" s="42">
        <v>9.79024124145508</v>
      </c>
      <c r="L925" s="42">
        <v>20.3418941497803</v>
      </c>
      <c r="M925" s="42">
        <v>0.844939112663269</v>
      </c>
      <c r="N925" s="42">
        <v>9.68873977661133</v>
      </c>
      <c r="O925" s="42">
        <v>0.0</v>
      </c>
      <c r="P925" s="42">
        <v>0.0</v>
      </c>
      <c r="Q925" s="42">
        <v>0.015238075517118</v>
      </c>
      <c r="R925" s="42">
        <v>25.0</v>
      </c>
      <c r="S925" s="42">
        <v>0.24505478143692</v>
      </c>
      <c r="T925" s="42">
        <v>997.454833984375</v>
      </c>
      <c r="U925" s="42">
        <v>547.566284179688</v>
      </c>
      <c r="V925" s="19"/>
      <c r="W925" s="19"/>
      <c r="X925" s="19"/>
      <c r="Y925" s="19"/>
      <c r="Z925" s="19"/>
      <c r="AA925" s="19"/>
    </row>
    <row r="926" ht="15.75" customHeight="1">
      <c r="A926" s="19"/>
      <c r="B926" s="42" t="str">
        <f>"CRS25WT3607400"</f>
        <v>CRS25WT3607400</v>
      </c>
      <c r="C926" s="43">
        <v>45946.0</v>
      </c>
      <c r="D926" s="44">
        <v>0.7914467592592592</v>
      </c>
      <c r="E926" s="42" t="s">
        <v>37</v>
      </c>
      <c r="F926" s="42">
        <v>200.0</v>
      </c>
      <c r="G926" s="42">
        <v>4.0</v>
      </c>
      <c r="H926" s="42">
        <v>200.397048950195</v>
      </c>
      <c r="I926" s="42">
        <v>9.59925079345703</v>
      </c>
      <c r="J926" s="42">
        <v>24.5250720977783</v>
      </c>
      <c r="K926" s="42">
        <v>9.88474082946777</v>
      </c>
      <c r="L926" s="42">
        <v>20.2733764648438</v>
      </c>
      <c r="M926" s="42">
        <v>0.851223647594452</v>
      </c>
      <c r="N926" s="42">
        <v>9.74930953979492</v>
      </c>
      <c r="O926" s="42">
        <v>0.0</v>
      </c>
      <c r="P926" s="42">
        <v>0.0</v>
      </c>
      <c r="Q926" s="42">
        <v>0.0176184289157391</v>
      </c>
      <c r="R926" s="42">
        <v>25.0</v>
      </c>
      <c r="S926" s="42">
        <v>0.241830676794052</v>
      </c>
      <c r="T926" s="42">
        <v>997.063171386719</v>
      </c>
      <c r="U926" s="42">
        <v>2923.22802734375</v>
      </c>
      <c r="V926" s="19"/>
      <c r="W926" s="19"/>
      <c r="X926" s="19"/>
      <c r="Y926" s="19"/>
      <c r="Z926" s="19"/>
      <c r="AA926" s="19"/>
    </row>
    <row r="927" ht="15.75" customHeight="1">
      <c r="A927" s="19"/>
      <c r="B927" s="42" t="str">
        <f>"CRS25WT3607404"</f>
        <v>CRS25WT3607404</v>
      </c>
      <c r="C927" s="43">
        <v>45947.0</v>
      </c>
      <c r="D927" s="44">
        <v>0.002013888888888889</v>
      </c>
      <c r="E927" s="42" t="s">
        <v>37</v>
      </c>
      <c r="F927" s="42">
        <v>196.0</v>
      </c>
      <c r="G927" s="42">
        <v>4.0</v>
      </c>
      <c r="H927" s="42">
        <v>196.551818847656</v>
      </c>
      <c r="I927" s="42">
        <v>9.62629318237305</v>
      </c>
      <c r="J927" s="42">
        <v>24.2125949859619</v>
      </c>
      <c r="K927" s="42">
        <v>9.79742050170898</v>
      </c>
      <c r="L927" s="42">
        <v>20.0615882873535</v>
      </c>
      <c r="M927" s="42">
        <v>0.843289434909821</v>
      </c>
      <c r="N927" s="42">
        <v>9.5622386932373</v>
      </c>
      <c r="O927" s="42">
        <v>0.0</v>
      </c>
      <c r="P927" s="42">
        <v>0.0</v>
      </c>
      <c r="Q927" s="42">
        <v>0.0119046065956354</v>
      </c>
      <c r="R927" s="42">
        <v>25.0</v>
      </c>
      <c r="S927" s="42">
        <v>0.242879644036293</v>
      </c>
      <c r="T927" s="42">
        <v>995.36328125</v>
      </c>
      <c r="U927" s="42">
        <v>946.352905273438</v>
      </c>
      <c r="V927" s="19"/>
      <c r="W927" s="19"/>
      <c r="X927" s="19"/>
      <c r="Y927" s="19"/>
      <c r="Z927" s="19"/>
      <c r="AA927" s="19"/>
    </row>
    <row r="928" ht="15.75" customHeight="1">
      <c r="A928" s="19"/>
      <c r="B928" s="42" t="str">
        <f>"CRS25WT3607406"</f>
        <v>CRS25WT3607406</v>
      </c>
      <c r="C928" s="43">
        <v>45947.0</v>
      </c>
      <c r="D928" s="44">
        <v>0.0027546296296296294</v>
      </c>
      <c r="E928" s="42" t="s">
        <v>37</v>
      </c>
      <c r="F928" s="42">
        <v>196.0</v>
      </c>
      <c r="G928" s="42">
        <v>4.0</v>
      </c>
      <c r="H928" s="42">
        <v>196.616607666016</v>
      </c>
      <c r="I928" s="42">
        <v>9.58794212341309</v>
      </c>
      <c r="J928" s="42">
        <v>24.225528717041</v>
      </c>
      <c r="K928" s="42">
        <v>9.80673980712891</v>
      </c>
      <c r="L928" s="42">
        <v>20.0491313934326</v>
      </c>
      <c r="M928" s="42">
        <v>0.846489429473877</v>
      </c>
      <c r="N928" s="42">
        <v>9.56539058685303</v>
      </c>
      <c r="O928" s="42">
        <v>0.0</v>
      </c>
      <c r="P928" s="42">
        <v>0.0</v>
      </c>
      <c r="Q928" s="42">
        <v>0.0230115130543709</v>
      </c>
      <c r="R928" s="42">
        <v>25.0</v>
      </c>
      <c r="S928" s="42">
        <v>0.247857183218002</v>
      </c>
      <c r="T928" s="42">
        <v>995.633117675781</v>
      </c>
      <c r="U928" s="42">
        <v>886.445678710938</v>
      </c>
      <c r="V928" s="19"/>
      <c r="W928" s="19"/>
      <c r="X928" s="19"/>
      <c r="Y928" s="19"/>
      <c r="Z928" s="19"/>
      <c r="AA928" s="19"/>
    </row>
    <row r="929" ht="15.75" customHeight="1">
      <c r="A929" s="19"/>
      <c r="B929" s="42" t="str">
        <f>"CRS25WT3607407"</f>
        <v>CRS25WT3607407</v>
      </c>
      <c r="C929" s="43">
        <v>45947.0</v>
      </c>
      <c r="D929" s="44">
        <v>0.0013425925925925925</v>
      </c>
      <c r="E929" s="42" t="s">
        <v>37</v>
      </c>
      <c r="F929" s="42">
        <v>196.0</v>
      </c>
      <c r="G929" s="42">
        <v>4.0</v>
      </c>
      <c r="H929" s="42">
        <v>196.719650268555</v>
      </c>
      <c r="I929" s="42">
        <v>9.62430953979492</v>
      </c>
      <c r="J929" s="42">
        <v>24.2158584594727</v>
      </c>
      <c r="K929" s="42">
        <v>9.79159832000732</v>
      </c>
      <c r="L929" s="42">
        <v>20.0906581878662</v>
      </c>
      <c r="M929" s="42">
        <v>0.84406965970993</v>
      </c>
      <c r="N929" s="42">
        <v>9.57040405273438</v>
      </c>
      <c r="O929" s="42">
        <v>0.0</v>
      </c>
      <c r="P929" s="42">
        <v>0.0</v>
      </c>
      <c r="Q929" s="42">
        <v>0.0139880944043398</v>
      </c>
      <c r="R929" s="42">
        <v>25.0</v>
      </c>
      <c r="S929" s="42">
        <v>0.240942552685738</v>
      </c>
      <c r="T929" s="42">
        <v>995.079223632813</v>
      </c>
      <c r="U929" s="42">
        <v>780.038818359375</v>
      </c>
      <c r="V929" s="19"/>
      <c r="W929" s="19"/>
      <c r="X929" s="19"/>
      <c r="Y929" s="19"/>
      <c r="Z929" s="19"/>
      <c r="AA929" s="19"/>
    </row>
    <row r="930" ht="15.75" customHeight="1">
      <c r="A930" s="19"/>
      <c r="B930" s="42" t="str">
        <f>"CRS25WT3607411"</f>
        <v>CRS25WT3607411</v>
      </c>
      <c r="C930" s="43">
        <v>45947.0</v>
      </c>
      <c r="D930" s="44">
        <v>0.1455324074074074</v>
      </c>
      <c r="E930" s="42" t="s">
        <v>37</v>
      </c>
      <c r="F930" s="42">
        <v>203.0</v>
      </c>
      <c r="G930" s="42">
        <v>4.0</v>
      </c>
      <c r="H930" s="42">
        <v>203.101684570313</v>
      </c>
      <c r="I930" s="42">
        <v>10.0267953872681</v>
      </c>
      <c r="J930" s="42">
        <v>24.097713470459</v>
      </c>
      <c r="K930" s="42">
        <v>10.2041730880737</v>
      </c>
      <c r="L930" s="42">
        <v>19.903787612915</v>
      </c>
      <c r="M930" s="42">
        <v>0.840573191642761</v>
      </c>
      <c r="N930" s="42">
        <v>9.88088989257813</v>
      </c>
      <c r="O930" s="42">
        <v>0.0</v>
      </c>
      <c r="P930" s="42">
        <v>0.0</v>
      </c>
      <c r="Q930" s="42">
        <v>0.0175793655216694</v>
      </c>
      <c r="R930" s="42">
        <v>25.0</v>
      </c>
      <c r="S930" s="42">
        <v>0.243256434798241</v>
      </c>
      <c r="T930" s="42">
        <v>948.729248046875</v>
      </c>
      <c r="U930" s="42">
        <v>534.70947265625</v>
      </c>
      <c r="V930" s="19"/>
      <c r="W930" s="19"/>
      <c r="X930" s="19"/>
      <c r="Y930" s="19"/>
      <c r="Z930" s="19"/>
      <c r="AA930" s="19"/>
    </row>
    <row r="931" ht="15.75" customHeight="1">
      <c r="A931" s="19"/>
      <c r="B931" s="42" t="str">
        <f>"CRS25WT3607413"</f>
        <v>CRS25WT3607413</v>
      </c>
      <c r="C931" s="43">
        <v>45947.0</v>
      </c>
      <c r="D931" s="44">
        <v>0.1468634259259259</v>
      </c>
      <c r="E931" s="42" t="s">
        <v>37</v>
      </c>
      <c r="F931" s="42">
        <v>203.0</v>
      </c>
      <c r="G931" s="42">
        <v>4.0</v>
      </c>
      <c r="H931" s="42">
        <v>203.305053710938</v>
      </c>
      <c r="I931" s="42">
        <v>10.1190662384033</v>
      </c>
      <c r="J931" s="42">
        <v>23.9754772186279</v>
      </c>
      <c r="K931" s="42">
        <v>10.2787256240845</v>
      </c>
      <c r="L931" s="42">
        <v>19.7792072296143</v>
      </c>
      <c r="M931" s="42">
        <v>0.837993144989014</v>
      </c>
      <c r="N931" s="42">
        <v>9.89078330993652</v>
      </c>
      <c r="O931" s="42">
        <v>0.0</v>
      </c>
      <c r="P931" s="42">
        <v>0.0</v>
      </c>
      <c r="Q931" s="42">
        <v>0.0157938078045845</v>
      </c>
      <c r="R931" s="42">
        <v>25.0</v>
      </c>
      <c r="S931" s="42">
        <v>0.23742501437664</v>
      </c>
      <c r="T931" s="42">
        <v>951.2421875</v>
      </c>
      <c r="U931" s="42">
        <v>518.8876953125</v>
      </c>
      <c r="V931" s="19"/>
      <c r="W931" s="19"/>
      <c r="X931" s="19"/>
      <c r="Y931" s="19"/>
      <c r="Z931" s="19"/>
      <c r="AA931" s="19"/>
    </row>
    <row r="932" ht="15.75" customHeight="1">
      <c r="A932" s="19"/>
      <c r="B932" s="42" t="str">
        <f>"CRS25WT3607418"</f>
        <v>CRS25WT3607418</v>
      </c>
      <c r="C932" s="43">
        <v>45946.0</v>
      </c>
      <c r="D932" s="44">
        <v>0.8512268518518519</v>
      </c>
      <c r="E932" s="42" t="s">
        <v>37</v>
      </c>
      <c r="F932" s="42">
        <v>197.0</v>
      </c>
      <c r="G932" s="42">
        <v>4.0</v>
      </c>
      <c r="H932" s="42">
        <v>197.843566894531</v>
      </c>
      <c r="I932" s="42">
        <v>9.54493999481201</v>
      </c>
      <c r="J932" s="42">
        <v>24.4245643615723</v>
      </c>
      <c r="K932" s="42">
        <v>9.78383827209473</v>
      </c>
      <c r="L932" s="42">
        <v>20.2214660644531</v>
      </c>
      <c r="M932" s="42">
        <v>0.848636865615845</v>
      </c>
      <c r="N932" s="42">
        <v>9.62508201599121</v>
      </c>
      <c r="O932" s="42">
        <v>0.0</v>
      </c>
      <c r="P932" s="42">
        <v>0.0</v>
      </c>
      <c r="Q932" s="42">
        <v>0.0151636907830834</v>
      </c>
      <c r="R932" s="42">
        <v>25.0</v>
      </c>
      <c r="S932" s="42">
        <v>0.252450853586197</v>
      </c>
      <c r="T932" s="42">
        <v>996.369567871094</v>
      </c>
      <c r="U932" s="42">
        <v>1637.64782714844</v>
      </c>
      <c r="V932" s="19"/>
      <c r="W932" s="19"/>
      <c r="X932" s="19"/>
      <c r="Y932" s="19"/>
      <c r="Z932" s="19"/>
      <c r="AA932" s="19"/>
    </row>
    <row r="933" ht="15.75" customHeight="1">
      <c r="A933" s="19"/>
      <c r="B933" s="42" t="str">
        <f>"CRS25WT3607448"</f>
        <v>CRS25WT3607448</v>
      </c>
      <c r="C933" s="43">
        <v>45947.0</v>
      </c>
      <c r="D933" s="44">
        <v>0.07623842592592593</v>
      </c>
      <c r="E933" s="42" t="s">
        <v>37</v>
      </c>
      <c r="F933" s="42">
        <v>197.0</v>
      </c>
      <c r="G933" s="42">
        <v>4.0</v>
      </c>
      <c r="H933" s="42">
        <v>197.519317626953</v>
      </c>
      <c r="I933" s="42">
        <v>9.6210298538208</v>
      </c>
      <c r="J933" s="42">
        <v>24.3034934997559</v>
      </c>
      <c r="K933" s="42">
        <v>9.81112194061279</v>
      </c>
      <c r="L933" s="42">
        <v>20.1321849822998</v>
      </c>
      <c r="M933" s="42">
        <v>0.844732701778412</v>
      </c>
      <c r="N933" s="42">
        <v>9.60930728912354</v>
      </c>
      <c r="O933" s="42">
        <v>0.0</v>
      </c>
      <c r="P933" s="42">
        <v>0.0</v>
      </c>
      <c r="Q933" s="42">
        <v>0.0104761514812708</v>
      </c>
      <c r="R933" s="42">
        <v>25.0</v>
      </c>
      <c r="S933" s="42">
        <v>0.252745032310486</v>
      </c>
      <c r="T933" s="42">
        <v>996.2587890625</v>
      </c>
      <c r="U933" s="42">
        <v>838.822143554688</v>
      </c>
      <c r="V933" s="19"/>
      <c r="W933" s="19"/>
      <c r="X933" s="19"/>
      <c r="Y933" s="19"/>
      <c r="Z933" s="19"/>
      <c r="AA933" s="19"/>
    </row>
    <row r="934" ht="15.75" customHeight="1">
      <c r="A934" s="19"/>
      <c r="B934" s="42" t="str">
        <f>"CRS25WT3607449"</f>
        <v>CRS25WT3607449</v>
      </c>
      <c r="C934" s="43">
        <v>45947.0</v>
      </c>
      <c r="D934" s="44">
        <v>0.07756944444444445</v>
      </c>
      <c r="E934" s="42" t="s">
        <v>37</v>
      </c>
      <c r="F934" s="42">
        <v>197.0</v>
      </c>
      <c r="G934" s="42">
        <v>4.0</v>
      </c>
      <c r="H934" s="42">
        <v>197.298309326172</v>
      </c>
      <c r="I934" s="42">
        <v>9.63703918457031</v>
      </c>
      <c r="J934" s="42">
        <v>24.32057762146</v>
      </c>
      <c r="K934" s="42">
        <v>9.79509353637695</v>
      </c>
      <c r="L934" s="42">
        <v>20.1425666809082</v>
      </c>
      <c r="M934" s="42">
        <v>0.841794073581696</v>
      </c>
      <c r="N934" s="42">
        <v>9.59855556488037</v>
      </c>
      <c r="O934" s="42">
        <v>0.0</v>
      </c>
      <c r="P934" s="42">
        <v>0.0</v>
      </c>
      <c r="Q934" s="42">
        <v>0.0120609346777201</v>
      </c>
      <c r="R934" s="42">
        <v>25.0</v>
      </c>
      <c r="S934" s="42">
        <v>0.249140575528145</v>
      </c>
      <c r="T934" s="42">
        <v>996.165893554688</v>
      </c>
      <c r="U934" s="42">
        <v>823.779296875</v>
      </c>
      <c r="V934" s="19"/>
      <c r="W934" s="19"/>
      <c r="X934" s="19"/>
      <c r="Y934" s="19"/>
      <c r="Z934" s="19"/>
      <c r="AA934" s="19"/>
    </row>
    <row r="935" ht="15.75" customHeight="1">
      <c r="A935" s="19"/>
      <c r="B935" s="42" t="str">
        <f>"CRS25WT3607450"</f>
        <v>CRS25WT3607450</v>
      </c>
      <c r="C935" s="43">
        <v>45947.0</v>
      </c>
      <c r="D935" s="44">
        <v>0.06052083333333333</v>
      </c>
      <c r="E935" s="42" t="s">
        <v>37</v>
      </c>
      <c r="F935" s="42">
        <v>198.0</v>
      </c>
      <c r="G935" s="42">
        <v>4.0</v>
      </c>
      <c r="H935" s="42">
        <v>198.512344360352</v>
      </c>
      <c r="I935" s="42">
        <v>9.60408782958984</v>
      </c>
      <c r="J935" s="42">
        <v>24.3934535980225</v>
      </c>
      <c r="K935" s="42">
        <v>9.83913803100586</v>
      </c>
      <c r="L935" s="42">
        <v>20.1757869720459</v>
      </c>
      <c r="M935" s="42">
        <v>0.847340762615204</v>
      </c>
      <c r="N935" s="42">
        <v>9.65761852264404</v>
      </c>
      <c r="O935" s="42">
        <v>0.0</v>
      </c>
      <c r="P935" s="42">
        <v>0.0</v>
      </c>
      <c r="Q935" s="42">
        <v>0.0154067445546389</v>
      </c>
      <c r="R935" s="42">
        <v>25.0</v>
      </c>
      <c r="S935" s="42">
        <v>0.242478802800179</v>
      </c>
      <c r="T935" s="42">
        <v>995.839233398438</v>
      </c>
      <c r="U935" s="42">
        <v>600.629455566406</v>
      </c>
      <c r="V935" s="19"/>
      <c r="W935" s="19"/>
      <c r="X935" s="19"/>
      <c r="Y935" s="19"/>
      <c r="Z935" s="19"/>
      <c r="AA935" s="19"/>
    </row>
    <row r="936" ht="15.75" customHeight="1">
      <c r="A936" s="19"/>
      <c r="B936" s="42" t="str">
        <f>"CRS25WT3607451"</f>
        <v>CRS25WT3607451</v>
      </c>
      <c r="C936" s="43">
        <v>45947.0</v>
      </c>
      <c r="D936" s="44">
        <v>0.09783564814814816</v>
      </c>
      <c r="E936" s="42" t="s">
        <v>37</v>
      </c>
      <c r="F936" s="42">
        <v>206.0</v>
      </c>
      <c r="G936" s="42">
        <v>4.0</v>
      </c>
      <c r="H936" s="42">
        <v>206.078887939453</v>
      </c>
      <c r="I936" s="42">
        <v>10.0462112426758</v>
      </c>
      <c r="J936" s="42">
        <v>24.3490886688232</v>
      </c>
      <c r="K936" s="42">
        <v>10.2047157287598</v>
      </c>
      <c r="L936" s="42">
        <v>20.1944751739502</v>
      </c>
      <c r="M936" s="42">
        <v>0.842458426952362</v>
      </c>
      <c r="N936" s="42">
        <v>10.0257301330566</v>
      </c>
      <c r="O936" s="42">
        <v>0.0</v>
      </c>
      <c r="P936" s="42">
        <v>0.0</v>
      </c>
      <c r="Q936" s="42">
        <v>0.0104761309921741</v>
      </c>
      <c r="R936" s="42">
        <v>25.0</v>
      </c>
      <c r="S936" s="42">
        <v>0.235786736011505</v>
      </c>
      <c r="T936" s="42">
        <v>950.43798828125</v>
      </c>
      <c r="U936" s="42">
        <v>595.620849609375</v>
      </c>
      <c r="V936" s="19"/>
      <c r="W936" s="19"/>
      <c r="X936" s="19"/>
      <c r="Y936" s="19"/>
      <c r="Z936" s="19"/>
      <c r="AA936" s="19"/>
    </row>
    <row r="937" ht="15.75" customHeight="1">
      <c r="A937" s="19"/>
      <c r="B937" s="42" t="str">
        <f>"CRS25WT3607455"</f>
        <v>CRS25WT3607455</v>
      </c>
      <c r="C937" s="43">
        <v>45946.0</v>
      </c>
      <c r="D937" s="44">
        <v>0.065</v>
      </c>
      <c r="E937" s="42" t="s">
        <v>37</v>
      </c>
      <c r="F937" s="42">
        <v>199.0</v>
      </c>
      <c r="G937" s="42">
        <v>4.0</v>
      </c>
      <c r="H937" s="42">
        <v>199.589416503906</v>
      </c>
      <c r="I937" s="42">
        <v>9.44172859191895</v>
      </c>
      <c r="J937" s="42">
        <v>24.4005470275879</v>
      </c>
      <c r="K937" s="42">
        <v>9.8659143447876</v>
      </c>
      <c r="L937" s="42">
        <v>20.2301979064941</v>
      </c>
      <c r="M937" s="42">
        <v>0.866336166858673</v>
      </c>
      <c r="N937" s="42">
        <v>9.71001815795898</v>
      </c>
      <c r="O937" s="42">
        <v>0.0</v>
      </c>
      <c r="P937" s="42">
        <v>0.0</v>
      </c>
      <c r="Q937" s="42">
        <v>0.0125409225001931</v>
      </c>
      <c r="R937" s="42">
        <v>25.0</v>
      </c>
      <c r="S937" s="42">
        <v>0.245789438486099</v>
      </c>
      <c r="T937" s="42">
        <v>998.087219238281</v>
      </c>
      <c r="U937" s="42">
        <v>914.545349121094</v>
      </c>
      <c r="V937" s="19"/>
      <c r="W937" s="19"/>
      <c r="X937" s="19"/>
      <c r="Y937" s="19"/>
      <c r="Z937" s="19"/>
      <c r="AA937" s="19"/>
    </row>
    <row r="938" ht="15.75" customHeight="1">
      <c r="A938" s="19"/>
      <c r="B938" s="42" t="str">
        <f>"CRS25WT3607456"</f>
        <v>CRS25WT3607456</v>
      </c>
      <c r="C938" s="43">
        <v>45946.0</v>
      </c>
      <c r="D938" s="44">
        <v>0.06430555555555556</v>
      </c>
      <c r="E938" s="42" t="s">
        <v>37</v>
      </c>
      <c r="F938" s="42">
        <v>199.0</v>
      </c>
      <c r="G938" s="42">
        <v>4.0</v>
      </c>
      <c r="H938" s="42">
        <v>199.45930480957</v>
      </c>
      <c r="I938" s="42">
        <v>9.58687973022461</v>
      </c>
      <c r="J938" s="42">
        <v>24.2571716308594</v>
      </c>
      <c r="K938" s="42">
        <v>9.96328830718994</v>
      </c>
      <c r="L938" s="42">
        <v>20.0194244384766</v>
      </c>
      <c r="M938" s="42">
        <v>0.857702851295471</v>
      </c>
      <c r="N938" s="42">
        <v>9.70368766784668</v>
      </c>
      <c r="O938" s="42">
        <v>0.0</v>
      </c>
      <c r="P938" s="42">
        <v>0.0</v>
      </c>
      <c r="Q938" s="42">
        <v>0.0113095231354237</v>
      </c>
      <c r="R938" s="42">
        <v>25.0</v>
      </c>
      <c r="S938" s="42">
        <v>0.254005461931229</v>
      </c>
      <c r="T938" s="42">
        <v>997.4658203125</v>
      </c>
      <c r="U938" s="42">
        <v>706.894592285156</v>
      </c>
      <c r="V938" s="19"/>
      <c r="W938" s="19"/>
      <c r="X938" s="19"/>
      <c r="Y938" s="19"/>
      <c r="Z938" s="19"/>
      <c r="AA938" s="19"/>
    </row>
    <row r="939" ht="15.75" customHeight="1">
      <c r="A939" s="19"/>
      <c r="B939" s="42" t="str">
        <f>"CRS25WT3607457"</f>
        <v>CRS25WT3607457</v>
      </c>
      <c r="C939" s="43">
        <v>45946.0</v>
      </c>
      <c r="D939" s="44">
        <v>0.01861111111111111</v>
      </c>
      <c r="E939" s="42" t="s">
        <v>37</v>
      </c>
      <c r="F939" s="42">
        <v>203.0</v>
      </c>
      <c r="G939" s="42">
        <v>4.0</v>
      </c>
      <c r="H939" s="42">
        <v>203.689376831055</v>
      </c>
      <c r="I939" s="42">
        <v>9.57305812835693</v>
      </c>
      <c r="J939" s="42">
        <v>24.5399856567383</v>
      </c>
      <c r="K939" s="42">
        <v>10.0107498168945</v>
      </c>
      <c r="L939" s="42">
        <v>20.3470649719238</v>
      </c>
      <c r="M939" s="42">
        <v>0.867048501968384</v>
      </c>
      <c r="N939" s="42">
        <v>9.90948104858398</v>
      </c>
      <c r="O939" s="42">
        <v>0.0</v>
      </c>
      <c r="P939" s="42">
        <v>0.0</v>
      </c>
      <c r="Q939" s="42">
        <v>0.0141121027991176</v>
      </c>
      <c r="R939" s="42">
        <v>25.0</v>
      </c>
      <c r="S939" s="42">
        <v>0.244776397943497</v>
      </c>
      <c r="T939" s="42">
        <v>996.021057128906</v>
      </c>
      <c r="U939" s="42">
        <v>743.418762207031</v>
      </c>
      <c r="V939" s="19"/>
      <c r="W939" s="19"/>
      <c r="X939" s="19"/>
      <c r="Y939" s="19"/>
      <c r="Z939" s="19"/>
      <c r="AA939" s="19"/>
    </row>
    <row r="940" ht="15.75" customHeight="1">
      <c r="A940" s="19"/>
      <c r="B940" s="42" t="str">
        <f>"CRS25WT3607458"</f>
        <v>CRS25WT3607458</v>
      </c>
      <c r="C940" s="43">
        <v>45947.0</v>
      </c>
      <c r="D940" s="44">
        <v>0.09783564814814816</v>
      </c>
      <c r="E940" s="42" t="s">
        <v>37</v>
      </c>
      <c r="F940" s="42">
        <v>206.0</v>
      </c>
      <c r="G940" s="42">
        <v>4.0</v>
      </c>
      <c r="H940" s="42">
        <v>206.078887939453</v>
      </c>
      <c r="I940" s="42">
        <v>10.0462112426758</v>
      </c>
      <c r="J940" s="42">
        <v>24.3490886688232</v>
      </c>
      <c r="K940" s="42">
        <v>10.2047157287598</v>
      </c>
      <c r="L940" s="42">
        <v>20.1944751739502</v>
      </c>
      <c r="M940" s="42">
        <v>0.842458426952362</v>
      </c>
      <c r="N940" s="42">
        <v>10.0257301330566</v>
      </c>
      <c r="O940" s="42">
        <v>0.0</v>
      </c>
      <c r="P940" s="42">
        <v>0.0</v>
      </c>
      <c r="Q940" s="42">
        <v>0.0104761309921741</v>
      </c>
      <c r="R940" s="42">
        <v>25.0</v>
      </c>
      <c r="S940" s="42">
        <v>0.235786736011505</v>
      </c>
      <c r="T940" s="42">
        <v>950.43798828125</v>
      </c>
      <c r="U940" s="42">
        <v>595.620849609375</v>
      </c>
      <c r="V940" s="19"/>
      <c r="W940" s="19"/>
      <c r="X940" s="19"/>
      <c r="Y940" s="19"/>
      <c r="Z940" s="19"/>
      <c r="AA940" s="19"/>
    </row>
    <row r="941" ht="15.75" customHeight="1">
      <c r="A941" s="19"/>
      <c r="B941" s="42" t="str">
        <f>"CRS25WT3607462"</f>
        <v>CRS25WT3607462</v>
      </c>
      <c r="C941" s="43">
        <v>45947.0</v>
      </c>
      <c r="D941" s="44">
        <v>0.09537037037037037</v>
      </c>
      <c r="E941" s="42" t="s">
        <v>37</v>
      </c>
      <c r="F941" s="42">
        <v>205.0</v>
      </c>
      <c r="G941" s="42">
        <v>4.0</v>
      </c>
      <c r="H941" s="42">
        <v>205.016174316406</v>
      </c>
      <c r="I941" s="42">
        <v>10.025053024292</v>
      </c>
      <c r="J941" s="42">
        <v>24.3218688964844</v>
      </c>
      <c r="K941" s="42">
        <v>10.16672706604</v>
      </c>
      <c r="L941" s="42">
        <v>20.1654052734375</v>
      </c>
      <c r="M941" s="42">
        <v>0.840822875499725</v>
      </c>
      <c r="N941" s="42">
        <v>9.97402954101563</v>
      </c>
      <c r="O941" s="42">
        <v>0.0</v>
      </c>
      <c r="P941" s="42">
        <v>0.0</v>
      </c>
      <c r="Q941" s="42">
        <v>0.0103174624964595</v>
      </c>
      <c r="R941" s="42">
        <v>25.0</v>
      </c>
      <c r="S941" s="42">
        <v>0.242117375135422</v>
      </c>
      <c r="T941" s="42">
        <v>949.924072265625</v>
      </c>
      <c r="U941" s="42">
        <v>508.738525390625</v>
      </c>
      <c r="V941" s="19"/>
      <c r="W941" s="19"/>
      <c r="X941" s="19"/>
      <c r="Y941" s="19"/>
      <c r="Z941" s="19"/>
      <c r="AA941" s="19"/>
    </row>
    <row r="942" ht="15.75" customHeight="1">
      <c r="A942" s="19"/>
      <c r="B942" s="42" t="str">
        <f>"CRS25WT3607463"</f>
        <v>CRS25WT3607463</v>
      </c>
      <c r="C942" s="43">
        <v>45946.0</v>
      </c>
      <c r="D942" s="44">
        <v>3.356481481481481E-4</v>
      </c>
      <c r="E942" s="42" t="s">
        <v>37</v>
      </c>
      <c r="F942" s="42">
        <v>204.0</v>
      </c>
      <c r="G942" s="42">
        <v>4.0</v>
      </c>
      <c r="H942" s="42">
        <v>204.52131652832</v>
      </c>
      <c r="I942" s="42">
        <v>9.70466804504395</v>
      </c>
      <c r="J942" s="42">
        <v>24.5574913024902</v>
      </c>
      <c r="K942" s="42">
        <v>10.0506067276001</v>
      </c>
      <c r="L942" s="42">
        <v>20.3491516113281</v>
      </c>
      <c r="M942" s="42">
        <v>0.858171105384827</v>
      </c>
      <c r="N942" s="42">
        <v>9.94995498657227</v>
      </c>
      <c r="O942" s="42">
        <v>0.0</v>
      </c>
      <c r="P942" s="42">
        <v>0.0</v>
      </c>
      <c r="Q942" s="42">
        <v>0.0141267562285066</v>
      </c>
      <c r="R942" s="42">
        <v>25.0</v>
      </c>
      <c r="S942" s="42">
        <v>0.249226152896881</v>
      </c>
      <c r="T942" s="42">
        <v>997.310424804688</v>
      </c>
      <c r="U942" s="42">
        <v>551.623107910156</v>
      </c>
      <c r="V942" s="19"/>
      <c r="W942" s="19"/>
      <c r="X942" s="19"/>
      <c r="Y942" s="19"/>
      <c r="Z942" s="19"/>
      <c r="AA942" s="19"/>
    </row>
    <row r="943" ht="15.75" customHeight="1">
      <c r="A943" s="19"/>
      <c r="B943" s="42" t="str">
        <f>"CRS25WT3607464"</f>
        <v>CRS25WT3607464</v>
      </c>
      <c r="C943" s="43">
        <v>45946.0</v>
      </c>
      <c r="D943" s="44">
        <v>0.0019212962962962962</v>
      </c>
      <c r="E943" s="42" t="s">
        <v>37</v>
      </c>
      <c r="F943" s="42">
        <v>204.0</v>
      </c>
      <c r="G943" s="42">
        <v>4.0</v>
      </c>
      <c r="H943" s="42">
        <v>204.204162597656</v>
      </c>
      <c r="I943" s="42">
        <v>9.69980144500732</v>
      </c>
      <c r="J943" s="42">
        <v>24.51589012146</v>
      </c>
      <c r="K943" s="42">
        <v>10.0618495941162</v>
      </c>
      <c r="L943" s="42">
        <v>20.2948913574219</v>
      </c>
      <c r="M943" s="42">
        <v>0.85872495174408</v>
      </c>
      <c r="N943" s="42">
        <v>9.93452548980713</v>
      </c>
      <c r="O943" s="42">
        <v>0.0</v>
      </c>
      <c r="P943" s="42">
        <v>0.0</v>
      </c>
      <c r="Q943" s="42">
        <v>0.0125409225001931</v>
      </c>
      <c r="R943" s="42">
        <v>25.0</v>
      </c>
      <c r="S943" s="42">
        <v>0.247052654623985</v>
      </c>
      <c r="T943" s="42">
        <v>997.779846191406</v>
      </c>
      <c r="U943" s="42">
        <v>643.096313476563</v>
      </c>
      <c r="V943" s="19"/>
      <c r="W943" s="19"/>
      <c r="X943" s="19"/>
      <c r="Y943" s="19"/>
      <c r="Z943" s="19"/>
      <c r="AA943" s="19"/>
    </row>
    <row r="944" ht="15.75" customHeight="1">
      <c r="A944" s="19"/>
      <c r="B944" s="42" t="str">
        <f>"CRS25WT3607465"</f>
        <v>CRS25WT3607465</v>
      </c>
      <c r="C944" s="43">
        <v>45946.0</v>
      </c>
      <c r="D944" s="44">
        <v>0.033900462962962966</v>
      </c>
      <c r="E944" s="42" t="s">
        <v>37</v>
      </c>
      <c r="F944" s="42">
        <v>198.0</v>
      </c>
      <c r="G944" s="42">
        <v>4.0</v>
      </c>
      <c r="H944" s="42">
        <v>198.519119262695</v>
      </c>
      <c r="I944" s="42">
        <v>9.43821907043457</v>
      </c>
      <c r="J944" s="42">
        <v>24.397533416748</v>
      </c>
      <c r="K944" s="42">
        <v>9.80795001983643</v>
      </c>
      <c r="L944" s="42">
        <v>20.2406330108643</v>
      </c>
      <c r="M944" s="42">
        <v>0.862117290496826</v>
      </c>
      <c r="N944" s="42">
        <v>9.6579475402832</v>
      </c>
      <c r="O944" s="42">
        <v>0.0</v>
      </c>
      <c r="P944" s="42">
        <v>0.0</v>
      </c>
      <c r="Q944" s="42">
        <v>0.0151588078588247</v>
      </c>
      <c r="R944" s="42">
        <v>25.0</v>
      </c>
      <c r="S944" s="42">
        <v>0.244089588522911</v>
      </c>
      <c r="T944" s="42">
        <v>996.939025878906</v>
      </c>
      <c r="U944" s="42">
        <v>595.678283691406</v>
      </c>
      <c r="V944" s="19"/>
      <c r="W944" s="19"/>
      <c r="X944" s="19"/>
      <c r="Y944" s="19"/>
      <c r="Z944" s="19"/>
      <c r="AA944" s="19"/>
    </row>
    <row r="945" ht="15.75" customHeight="1">
      <c r="A945" s="19"/>
      <c r="B945" s="42" t="str">
        <f>"CRS25WT3607466"</f>
        <v>CRS25WT3607466</v>
      </c>
      <c r="C945" s="43">
        <v>45946.0</v>
      </c>
      <c r="D945" s="44">
        <v>0.04025462962962963</v>
      </c>
      <c r="E945" s="42" t="s">
        <v>37</v>
      </c>
      <c r="F945" s="42">
        <v>199.0</v>
      </c>
      <c r="G945" s="42">
        <v>4.0</v>
      </c>
      <c r="H945" s="42">
        <v>199.483978271484</v>
      </c>
      <c r="I945" s="42">
        <v>9.4811429977417</v>
      </c>
      <c r="J945" s="42">
        <v>24.4016647338867</v>
      </c>
      <c r="K945" s="42">
        <v>9.86070251464844</v>
      </c>
      <c r="L945" s="42">
        <v>20.2301979064941</v>
      </c>
      <c r="M945" s="42">
        <v>0.862239420413971</v>
      </c>
      <c r="N945" s="42">
        <v>9.70488834381104</v>
      </c>
      <c r="O945" s="42">
        <v>0.0</v>
      </c>
      <c r="P945" s="42">
        <v>0.0</v>
      </c>
      <c r="Q945" s="42">
        <v>0.0109474249184132</v>
      </c>
      <c r="R945" s="42">
        <v>25.0</v>
      </c>
      <c r="S945" s="42">
        <v>0.253489196300507</v>
      </c>
      <c r="T945" s="42">
        <v>997.206115722656</v>
      </c>
      <c r="U945" s="42">
        <v>795.264404296875</v>
      </c>
      <c r="V945" s="19"/>
      <c r="W945" s="19"/>
      <c r="X945" s="19"/>
      <c r="Y945" s="19"/>
      <c r="Z945" s="19"/>
      <c r="AA945" s="19"/>
    </row>
    <row r="946" ht="15.75" customHeight="1">
      <c r="A946" s="19"/>
      <c r="B946" s="42" t="str">
        <f>"CRS25WT3607467"</f>
        <v>CRS25WT3607467</v>
      </c>
      <c r="C946" s="43">
        <v>45946.0</v>
      </c>
      <c r="D946" s="44">
        <v>0.0391087962962963</v>
      </c>
      <c r="E946" s="42" t="s">
        <v>37</v>
      </c>
      <c r="F946" s="42">
        <v>201.0</v>
      </c>
      <c r="G946" s="42">
        <v>4.0</v>
      </c>
      <c r="H946" s="42">
        <v>201.04817199707</v>
      </c>
      <c r="I946" s="42">
        <v>9.59623050689697</v>
      </c>
      <c r="J946" s="42">
        <v>24.443473815918</v>
      </c>
      <c r="K946" s="42">
        <v>9.91756153106689</v>
      </c>
      <c r="L946" s="42">
        <v>20.271936416626</v>
      </c>
      <c r="M946" s="42">
        <v>0.85710996389389</v>
      </c>
      <c r="N946" s="42">
        <v>9.78098583221436</v>
      </c>
      <c r="O946" s="42">
        <v>0.0</v>
      </c>
      <c r="P946" s="42">
        <v>0.0</v>
      </c>
      <c r="Q946" s="42">
        <v>0.0151588078588247</v>
      </c>
      <c r="R946" s="42">
        <v>25.0</v>
      </c>
      <c r="S946" s="42">
        <v>0.250840455293655</v>
      </c>
      <c r="T946" s="42">
        <v>997.418334960938</v>
      </c>
      <c r="U946" s="42">
        <v>538.290893554688</v>
      </c>
      <c r="V946" s="19"/>
      <c r="W946" s="19"/>
      <c r="X946" s="19"/>
      <c r="Y946" s="19"/>
      <c r="Z946" s="19"/>
      <c r="AA946" s="19"/>
    </row>
    <row r="947" ht="15.75" customHeight="1">
      <c r="A947" s="19"/>
      <c r="B947" s="42" t="str">
        <f>"CRS25WT3607468"</f>
        <v>CRS25WT3607468</v>
      </c>
      <c r="C947" s="43">
        <v>45946.0</v>
      </c>
      <c r="D947" s="44">
        <v>0.00863425925925926</v>
      </c>
      <c r="E947" s="42" t="s">
        <v>37</v>
      </c>
      <c r="F947" s="42">
        <v>203.0</v>
      </c>
      <c r="G947" s="42">
        <v>4.0</v>
      </c>
      <c r="H947" s="42">
        <v>203.378479003906</v>
      </c>
      <c r="I947" s="42">
        <v>9.68045520782471</v>
      </c>
      <c r="J947" s="42">
        <v>24.5001792907715</v>
      </c>
      <c r="K947" s="42">
        <v>10.0026512145996</v>
      </c>
      <c r="L947" s="42">
        <v>20.3324565887451</v>
      </c>
      <c r="M947" s="42">
        <v>0.857511520385742</v>
      </c>
      <c r="N947" s="42">
        <v>9.89435577392578</v>
      </c>
      <c r="O947" s="42">
        <v>0.0</v>
      </c>
      <c r="P947" s="42">
        <v>0.0</v>
      </c>
      <c r="Q947" s="42">
        <v>0.0176190380007029</v>
      </c>
      <c r="R947" s="42">
        <v>25.0</v>
      </c>
      <c r="S947" s="42">
        <v>0.248649924993515</v>
      </c>
      <c r="T947" s="42">
        <v>997.794799804688</v>
      </c>
      <c r="U947" s="42">
        <v>489.0810546875</v>
      </c>
      <c r="V947" s="19"/>
      <c r="W947" s="19"/>
      <c r="X947" s="19"/>
      <c r="Y947" s="19"/>
      <c r="Z947" s="19"/>
      <c r="AA947" s="19"/>
    </row>
    <row r="948" ht="15.75" customHeight="1">
      <c r="A948" s="19"/>
      <c r="B948" s="42" t="str">
        <f>"CRS25WT3607469"</f>
        <v>CRS25WT3607469</v>
      </c>
      <c r="C948" s="43">
        <v>45946.0</v>
      </c>
      <c r="D948" s="44">
        <v>0.007604166666666666</v>
      </c>
      <c r="E948" s="42" t="s">
        <v>37</v>
      </c>
      <c r="F948" s="42">
        <v>205.0</v>
      </c>
      <c r="G948" s="42">
        <v>4.0</v>
      </c>
      <c r="H948" s="42">
        <v>205.011749267578</v>
      </c>
      <c r="I948" s="42">
        <v>9.68650531768799</v>
      </c>
      <c r="J948" s="42">
        <v>24.484130859375</v>
      </c>
      <c r="K948" s="42">
        <v>10.1141214370728</v>
      </c>
      <c r="L948" s="42">
        <v>20.2698497772217</v>
      </c>
      <c r="M948" s="42">
        <v>0.864424228668213</v>
      </c>
      <c r="N948" s="42">
        <v>9.97381401062012</v>
      </c>
      <c r="O948" s="42">
        <v>0.0</v>
      </c>
      <c r="P948" s="42">
        <v>0.0</v>
      </c>
      <c r="Q948" s="42">
        <v>0.0133283725008368</v>
      </c>
      <c r="R948" s="42">
        <v>25.0</v>
      </c>
      <c r="S948" s="42">
        <v>0.246880233287811</v>
      </c>
      <c r="T948" s="42">
        <v>996.6787109375</v>
      </c>
      <c r="U948" s="42">
        <v>752.563171386719</v>
      </c>
      <c r="V948" s="19"/>
      <c r="W948" s="19"/>
      <c r="X948" s="19"/>
      <c r="Y948" s="19"/>
      <c r="Z948" s="19"/>
      <c r="AA948" s="19"/>
    </row>
    <row r="949" ht="15.75" customHeight="1">
      <c r="A949" s="19"/>
      <c r="B949" s="42" t="str">
        <f>"CRS25WT3607470"</f>
        <v>CRS25WT3607470</v>
      </c>
      <c r="C949" s="43">
        <v>45946.0</v>
      </c>
      <c r="D949" s="44">
        <v>0.0178125</v>
      </c>
      <c r="E949" s="42" t="s">
        <v>37</v>
      </c>
      <c r="F949" s="42">
        <v>203.0</v>
      </c>
      <c r="G949" s="42">
        <v>4.0</v>
      </c>
      <c r="H949" s="42">
        <v>203.903823852539</v>
      </c>
      <c r="I949" s="42">
        <v>9.67947101593018</v>
      </c>
      <c r="J949" s="42">
        <v>24.4831275939941</v>
      </c>
      <c r="K949" s="42">
        <v>10.0141010284424</v>
      </c>
      <c r="L949" s="42">
        <v>20.3616714477539</v>
      </c>
      <c r="M949" s="42">
        <v>0.860412776470184</v>
      </c>
      <c r="N949" s="42">
        <v>9.91991329193115</v>
      </c>
      <c r="O949" s="42">
        <v>0.0</v>
      </c>
      <c r="P949" s="42">
        <v>0.0</v>
      </c>
      <c r="Q949" s="42">
        <v>0.0103273810818791</v>
      </c>
      <c r="R949" s="42">
        <v>25.0</v>
      </c>
      <c r="S949" s="42">
        <v>0.239118605852127</v>
      </c>
      <c r="T949" s="42">
        <v>997.072204589844</v>
      </c>
      <c r="U949" s="42">
        <v>607.791870117188</v>
      </c>
      <c r="V949" s="19"/>
      <c r="W949" s="19"/>
      <c r="X949" s="19"/>
      <c r="Y949" s="19"/>
      <c r="Z949" s="19"/>
      <c r="AA949" s="19"/>
    </row>
    <row r="950" ht="15.75" customHeight="1">
      <c r="A950" s="19"/>
      <c r="B950" s="42" t="str">
        <f>"CRS25WT3607471"</f>
        <v>CRS25WT3607471</v>
      </c>
      <c r="C950" s="43">
        <v>45946.0</v>
      </c>
      <c r="D950" s="44">
        <v>0.0035532407407407405</v>
      </c>
      <c r="E950" s="42" t="s">
        <v>37</v>
      </c>
      <c r="F950" s="42">
        <v>204.0</v>
      </c>
      <c r="G950" s="42">
        <v>4.0</v>
      </c>
      <c r="H950" s="42">
        <v>204.228012084961</v>
      </c>
      <c r="I950" s="42">
        <v>9.66362953186035</v>
      </c>
      <c r="J950" s="42">
        <v>24.4843559265137</v>
      </c>
      <c r="K950" s="42">
        <v>10.0300216674805</v>
      </c>
      <c r="L950" s="42">
        <v>20.3616714477539</v>
      </c>
      <c r="M950" s="42">
        <v>0.863150179386139</v>
      </c>
      <c r="N950" s="42">
        <v>9.93568515777588</v>
      </c>
      <c r="O950" s="42">
        <v>0.0</v>
      </c>
      <c r="P950" s="42">
        <v>0.0</v>
      </c>
      <c r="Q950" s="42">
        <v>0.0108037255704403</v>
      </c>
      <c r="R950" s="42">
        <v>25.0</v>
      </c>
      <c r="S950" s="42">
        <v>0.24200314283371</v>
      </c>
      <c r="T950" s="42">
        <v>999.65478515625</v>
      </c>
      <c r="U950" s="42">
        <v>582.21044921875</v>
      </c>
      <c r="V950" s="19"/>
      <c r="W950" s="19"/>
      <c r="X950" s="19"/>
      <c r="Y950" s="19"/>
      <c r="Z950" s="19"/>
      <c r="AA950" s="19"/>
    </row>
    <row r="951" ht="15.75" customHeight="1">
      <c r="A951" s="19"/>
      <c r="B951" s="42" t="str">
        <f>"CRS25WT3607472"</f>
        <v>CRS25WT3607472</v>
      </c>
      <c r="C951" s="43">
        <v>45946.0</v>
      </c>
      <c r="D951" s="44">
        <v>0.012685185185185183</v>
      </c>
      <c r="E951" s="42" t="s">
        <v>37</v>
      </c>
      <c r="F951" s="42">
        <v>202.0</v>
      </c>
      <c r="G951" s="42">
        <v>4.0</v>
      </c>
      <c r="H951" s="42">
        <v>202.547729492188</v>
      </c>
      <c r="I951" s="42">
        <v>9.68088054656982</v>
      </c>
      <c r="J951" s="42">
        <v>24.449577331543</v>
      </c>
      <c r="K951" s="42">
        <v>9.96588516235352</v>
      </c>
      <c r="L951" s="42">
        <v>20.3241081237793</v>
      </c>
      <c r="M951" s="42">
        <v>0.855738699436188</v>
      </c>
      <c r="N951" s="42">
        <v>9.8539400100708</v>
      </c>
      <c r="O951" s="42">
        <v>0.0</v>
      </c>
      <c r="P951" s="42">
        <v>0.0</v>
      </c>
      <c r="Q951" s="42">
        <v>0.0220628194510937</v>
      </c>
      <c r="R951" s="42">
        <v>25.0</v>
      </c>
      <c r="S951" s="42">
        <v>0.252431899309158</v>
      </c>
      <c r="T951" s="42">
        <v>1001.30316162109</v>
      </c>
      <c r="U951" s="42">
        <v>547.265502929688</v>
      </c>
      <c r="V951" s="19"/>
      <c r="W951" s="19"/>
      <c r="X951" s="19"/>
      <c r="Y951" s="19"/>
      <c r="Z951" s="19"/>
      <c r="AA951" s="19"/>
    </row>
    <row r="952" ht="15.75" customHeight="1">
      <c r="A952" s="19"/>
      <c r="B952" s="42" t="str">
        <f>"CRS25WT3607473"</f>
        <v>CRS25WT3607473</v>
      </c>
      <c r="C952" s="43">
        <v>45946.0</v>
      </c>
      <c r="D952" s="44">
        <v>0.015810185185185184</v>
      </c>
      <c r="E952" s="42" t="s">
        <v>37</v>
      </c>
      <c r="F952" s="42">
        <v>203.0</v>
      </c>
      <c r="G952" s="42">
        <v>4.0</v>
      </c>
      <c r="H952" s="42">
        <v>203.840774536133</v>
      </c>
      <c r="I952" s="42">
        <v>9.66919612884521</v>
      </c>
      <c r="J952" s="42">
        <v>24.4722366333008</v>
      </c>
      <c r="K952" s="42">
        <v>10.0553178787231</v>
      </c>
      <c r="L952" s="42">
        <v>20.271936416626</v>
      </c>
      <c r="M952" s="42">
        <v>0.861443936824799</v>
      </c>
      <c r="N952" s="42">
        <v>9.91684627532959</v>
      </c>
      <c r="O952" s="42">
        <v>0.0</v>
      </c>
      <c r="P952" s="42">
        <v>0.0</v>
      </c>
      <c r="Q952" s="42">
        <v>0.01603046618402</v>
      </c>
      <c r="R952" s="42">
        <v>25.0</v>
      </c>
      <c r="S952" s="42">
        <v>0.249434486031532</v>
      </c>
      <c r="T952" s="42">
        <v>996.295043945313</v>
      </c>
      <c r="U952" s="42">
        <v>633.406372070313</v>
      </c>
      <c r="V952" s="19"/>
      <c r="W952" s="19"/>
      <c r="X952" s="19"/>
      <c r="Y952" s="19"/>
      <c r="Z952" s="19"/>
      <c r="AA952" s="19"/>
    </row>
    <row r="953" ht="15.75" customHeight="1">
      <c r="A953" s="19"/>
      <c r="B953" s="42" t="str">
        <f>"CRS25WT3607474"</f>
        <v>CRS25WT3607474</v>
      </c>
      <c r="C953" s="43">
        <v>45946.0</v>
      </c>
      <c r="D953" s="44">
        <v>0.013715277777777778</v>
      </c>
      <c r="E953" s="42" t="s">
        <v>37</v>
      </c>
      <c r="F953" s="42">
        <v>203.0</v>
      </c>
      <c r="G953" s="42">
        <v>4.0</v>
      </c>
      <c r="H953" s="42">
        <v>203.516036987305</v>
      </c>
      <c r="I953" s="42">
        <v>9.70605659484863</v>
      </c>
      <c r="J953" s="42">
        <v>24.4281463623047</v>
      </c>
      <c r="K953" s="42">
        <v>10.0568990707397</v>
      </c>
      <c r="L953" s="42">
        <v>20.2364597320557</v>
      </c>
      <c r="M953" s="42">
        <v>0.858351767063141</v>
      </c>
      <c r="N953" s="42">
        <v>9.901047706604</v>
      </c>
      <c r="O953" s="42">
        <v>0.0</v>
      </c>
      <c r="P953" s="42">
        <v>0.0</v>
      </c>
      <c r="Q953" s="42">
        <v>0.0157939605414867</v>
      </c>
      <c r="R953" s="42">
        <v>25.0</v>
      </c>
      <c r="S953" s="42">
        <v>0.250107020139694</v>
      </c>
      <c r="T953" s="42">
        <v>997.60791015625</v>
      </c>
      <c r="U953" s="42">
        <v>515.41552734375</v>
      </c>
      <c r="V953" s="19"/>
      <c r="W953" s="19"/>
      <c r="X953" s="19"/>
      <c r="Y953" s="19"/>
      <c r="Z953" s="19"/>
      <c r="AA953" s="19"/>
    </row>
    <row r="954" ht="15.75" customHeight="1">
      <c r="A954" s="19"/>
      <c r="B954" s="42" t="str">
        <f>"CRS25WT3607475"</f>
        <v>CRS25WT3607475</v>
      </c>
      <c r="C954" s="43">
        <v>45946.0</v>
      </c>
      <c r="D954" s="44">
        <v>0.01476851851851852</v>
      </c>
      <c r="E954" s="42" t="s">
        <v>37</v>
      </c>
      <c r="F954" s="42">
        <v>204.0</v>
      </c>
      <c r="G954" s="42">
        <v>4.0</v>
      </c>
      <c r="H954" s="42">
        <v>204.163681030273</v>
      </c>
      <c r="I954" s="42">
        <v>9.69130611419678</v>
      </c>
      <c r="J954" s="42">
        <v>24.468599319458</v>
      </c>
      <c r="K954" s="42">
        <v>10.053653717041</v>
      </c>
      <c r="L954" s="42">
        <v>20.3074131011963</v>
      </c>
      <c r="M954" s="42">
        <v>0.860968112945557</v>
      </c>
      <c r="N954" s="42">
        <v>9.93255519866943</v>
      </c>
      <c r="O954" s="42">
        <v>0.0</v>
      </c>
      <c r="P954" s="42">
        <v>0.0</v>
      </c>
      <c r="Q954" s="42">
        <v>0.0132539682090282</v>
      </c>
      <c r="R954" s="42">
        <v>25.0</v>
      </c>
      <c r="S954" s="42">
        <v>0.245452612638474</v>
      </c>
      <c r="T954" s="42">
        <v>997.396240234375</v>
      </c>
      <c r="U954" s="42">
        <v>546.212280273438</v>
      </c>
      <c r="V954" s="19"/>
      <c r="W954" s="19"/>
      <c r="X954" s="19"/>
      <c r="Y954" s="19"/>
      <c r="Z954" s="19"/>
      <c r="AA954" s="19"/>
    </row>
    <row r="955" ht="15.75" customHeight="1">
      <c r="A955" s="19"/>
      <c r="B955" s="42" t="str">
        <f>"CRS25WT3607476"</f>
        <v>CRS25WT3607476</v>
      </c>
      <c r="C955" s="43">
        <v>45946.0</v>
      </c>
      <c r="D955" s="44">
        <v>0.0366087962962963</v>
      </c>
      <c r="E955" s="42" t="s">
        <v>37</v>
      </c>
      <c r="F955" s="42">
        <v>202.0</v>
      </c>
      <c r="G955" s="42">
        <v>4.0</v>
      </c>
      <c r="H955" s="42">
        <v>202.337463378906</v>
      </c>
      <c r="I955" s="42">
        <v>9.58988571166992</v>
      </c>
      <c r="J955" s="42">
        <v>24.4295997619629</v>
      </c>
      <c r="K955" s="42">
        <v>9.966796875</v>
      </c>
      <c r="L955" s="42">
        <v>20.3011531829834</v>
      </c>
      <c r="M955" s="42">
        <v>0.863667368888855</v>
      </c>
      <c r="N955" s="42">
        <v>9.84370994567871</v>
      </c>
      <c r="O955" s="42">
        <v>0.0</v>
      </c>
      <c r="P955" s="42">
        <v>0.0</v>
      </c>
      <c r="Q955" s="42">
        <v>0.0125409225001931</v>
      </c>
      <c r="R955" s="42">
        <v>25.0</v>
      </c>
      <c r="S955" s="42">
        <v>0.24249729514122</v>
      </c>
      <c r="T955" s="42">
        <v>997.111389160156</v>
      </c>
      <c r="U955" s="42">
        <v>762.310607910156</v>
      </c>
      <c r="V955" s="19"/>
      <c r="W955" s="19"/>
      <c r="X955" s="19"/>
      <c r="Y955" s="19"/>
      <c r="Z955" s="19"/>
      <c r="AA955" s="19"/>
    </row>
    <row r="956" ht="15.75" customHeight="1">
      <c r="A956" s="19"/>
      <c r="B956" s="42" t="str">
        <f>"CRS25WT3607477"</f>
        <v>CRS25WT3607477</v>
      </c>
      <c r="C956" s="43">
        <v>45946.0</v>
      </c>
      <c r="D956" s="44">
        <v>0.04728009259259259</v>
      </c>
      <c r="E956" s="42" t="s">
        <v>37</v>
      </c>
      <c r="F956" s="42">
        <v>200.0</v>
      </c>
      <c r="G956" s="42">
        <v>4.0</v>
      </c>
      <c r="H956" s="42">
        <v>200.974136352539</v>
      </c>
      <c r="I956" s="42">
        <v>9.44287014007568</v>
      </c>
      <c r="J956" s="42">
        <v>24.409158706665</v>
      </c>
      <c r="K956" s="42">
        <v>9.92719459533691</v>
      </c>
      <c r="L956" s="42">
        <v>20.2448062896729</v>
      </c>
      <c r="M956" s="42">
        <v>0.871933460235596</v>
      </c>
      <c r="N956" s="42">
        <v>9.77738475799561</v>
      </c>
      <c r="O956" s="42">
        <v>0.0</v>
      </c>
      <c r="P956" s="42">
        <v>0.0</v>
      </c>
      <c r="Q956" s="42">
        <v>0.0152368545532227</v>
      </c>
      <c r="R956" s="42">
        <v>25.0</v>
      </c>
      <c r="S956" s="42">
        <v>0.23812572658062</v>
      </c>
      <c r="T956" s="42">
        <v>995.249694824219</v>
      </c>
      <c r="U956" s="42">
        <v>1232.52624511719</v>
      </c>
      <c r="V956" s="19"/>
      <c r="W956" s="19"/>
      <c r="X956" s="19"/>
      <c r="Y956" s="19"/>
      <c r="Z956" s="19"/>
      <c r="AA956" s="19"/>
    </row>
    <row r="957" ht="15.75" customHeight="1">
      <c r="A957" s="19"/>
      <c r="B957" s="42" t="str">
        <f>"CRS25WT3607478"</f>
        <v>CRS25WT3607478</v>
      </c>
      <c r="C957" s="43">
        <v>45946.0</v>
      </c>
      <c r="D957" s="44">
        <v>0.054837962962962956</v>
      </c>
      <c r="E957" s="42" t="s">
        <v>37</v>
      </c>
      <c r="F957" s="42">
        <v>203.0</v>
      </c>
      <c r="G957" s="42">
        <v>4.0</v>
      </c>
      <c r="H957" s="42">
        <v>203.763519287109</v>
      </c>
      <c r="I957" s="42">
        <v>9.69023036956787</v>
      </c>
      <c r="J957" s="42">
        <v>24.4011077880859</v>
      </c>
      <c r="K957" s="42">
        <v>10.060827255249</v>
      </c>
      <c r="L957" s="42">
        <v>20.2531547546387</v>
      </c>
      <c r="M957" s="42">
        <v>0.861752986907959</v>
      </c>
      <c r="N957" s="42">
        <v>9.91308784484863</v>
      </c>
      <c r="O957" s="42">
        <v>0.0</v>
      </c>
      <c r="P957" s="42">
        <v>0.0</v>
      </c>
      <c r="Q957" s="42">
        <v>0.0109523795545101</v>
      </c>
      <c r="R957" s="42">
        <v>25.0</v>
      </c>
      <c r="S957" s="42">
        <v>0.239837229251862</v>
      </c>
      <c r="T957" s="42">
        <v>997.455078125</v>
      </c>
      <c r="U957" s="42">
        <v>568.788635253906</v>
      </c>
      <c r="V957" s="19"/>
      <c r="W957" s="19"/>
      <c r="X957" s="19"/>
      <c r="Y957" s="19"/>
      <c r="Z957" s="19"/>
      <c r="AA957" s="19"/>
    </row>
    <row r="958" ht="15.75" customHeight="1">
      <c r="A958" s="19"/>
      <c r="B958" s="42" t="str">
        <f>"CRS25WT3607479"</f>
        <v>CRS25WT3607479</v>
      </c>
      <c r="C958" s="43">
        <v>45946.0</v>
      </c>
      <c r="D958" s="44">
        <v>0.042118055555555554</v>
      </c>
      <c r="E958" s="42" t="s">
        <v>37</v>
      </c>
      <c r="F958" s="42">
        <v>202.0</v>
      </c>
      <c r="G958" s="42">
        <v>4.0</v>
      </c>
      <c r="H958" s="42">
        <v>202.279251098633</v>
      </c>
      <c r="I958" s="42">
        <v>9.5192174911499</v>
      </c>
      <c r="J958" s="42">
        <v>24.430383682251</v>
      </c>
      <c r="K958" s="42">
        <v>9.94858932495117</v>
      </c>
      <c r="L958" s="42">
        <v>20.3324565887451</v>
      </c>
      <c r="M958" s="42">
        <v>0.869800806045532</v>
      </c>
      <c r="N958" s="42">
        <v>9.8408784866333</v>
      </c>
      <c r="O958" s="42">
        <v>0.0</v>
      </c>
      <c r="P958" s="42">
        <v>0.0</v>
      </c>
      <c r="Q958" s="42">
        <v>0.0265070050954819</v>
      </c>
      <c r="R958" s="42">
        <v>25.0</v>
      </c>
      <c r="S958" s="42">
        <v>0.245421722531319</v>
      </c>
      <c r="T958" s="42">
        <v>996.00634765625</v>
      </c>
      <c r="U958" s="42">
        <v>741.946044921875</v>
      </c>
      <c r="V958" s="19"/>
      <c r="W958" s="19"/>
      <c r="X958" s="19"/>
      <c r="Y958" s="19"/>
      <c r="Z958" s="19"/>
      <c r="AA958" s="19"/>
    </row>
    <row r="959" ht="15.75" customHeight="1">
      <c r="A959" s="19"/>
      <c r="B959" s="42" t="str">
        <f>"CRS25WT3607480"</f>
        <v>CRS25WT3607480</v>
      </c>
      <c r="C959" s="43">
        <v>45946.0</v>
      </c>
      <c r="D959" s="44">
        <v>0.021921296296296296</v>
      </c>
      <c r="E959" s="42" t="s">
        <v>37</v>
      </c>
      <c r="F959" s="42">
        <v>198.0</v>
      </c>
      <c r="G959" s="42">
        <v>4.0</v>
      </c>
      <c r="H959" s="42">
        <v>198.369094848633</v>
      </c>
      <c r="I959" s="42">
        <v>9.55742645263672</v>
      </c>
      <c r="J959" s="42">
        <v>24.1611747741699</v>
      </c>
      <c r="K959" s="42">
        <v>9.90057563781738</v>
      </c>
      <c r="L959" s="42">
        <v>20.0361194610596</v>
      </c>
      <c r="M959" s="42">
        <v>0.859043180942535</v>
      </c>
      <c r="N959" s="42">
        <v>9.65064907073975</v>
      </c>
      <c r="O959" s="42">
        <v>0.0</v>
      </c>
      <c r="P959" s="42">
        <v>0.0</v>
      </c>
      <c r="Q959" s="42">
        <v>0.0214484520256519</v>
      </c>
      <c r="R959" s="42">
        <v>25.0</v>
      </c>
      <c r="S959" s="42">
        <v>0.245696514844894</v>
      </c>
      <c r="T959" s="42">
        <v>994.736328125</v>
      </c>
      <c r="U959" s="42">
        <v>536.020324707031</v>
      </c>
      <c r="V959" s="19"/>
      <c r="W959" s="19"/>
      <c r="X959" s="19"/>
      <c r="Y959" s="19"/>
      <c r="Z959" s="19"/>
      <c r="AA959" s="19"/>
    </row>
    <row r="960" ht="15.75" customHeight="1">
      <c r="A960" s="19"/>
      <c r="B960" s="42" t="str">
        <f>"CRS25WT3607482"</f>
        <v>CRS25WT3607482</v>
      </c>
      <c r="C960" s="43">
        <v>45946.0</v>
      </c>
      <c r="D960" s="44">
        <v>0.01960648148148148</v>
      </c>
      <c r="E960" s="42" t="s">
        <v>37</v>
      </c>
      <c r="F960" s="42">
        <v>199.0</v>
      </c>
      <c r="G960" s="42">
        <v>4.0</v>
      </c>
      <c r="H960" s="42">
        <v>199.530944824219</v>
      </c>
      <c r="I960" s="42">
        <v>9.62790107727051</v>
      </c>
      <c r="J960" s="42">
        <v>24.1322002410889</v>
      </c>
      <c r="K960" s="42">
        <v>9.97310447692871</v>
      </c>
      <c r="L960" s="42">
        <v>20.0069046020508</v>
      </c>
      <c r="M960" s="42">
        <v>0.858779609203339</v>
      </c>
      <c r="N960" s="42">
        <v>9.70717334747314</v>
      </c>
      <c r="O960" s="42">
        <v>0.0</v>
      </c>
      <c r="P960" s="42">
        <v>0.0</v>
      </c>
      <c r="Q960" s="42">
        <v>0.0230158418416977</v>
      </c>
      <c r="R960" s="42">
        <v>25.0</v>
      </c>
      <c r="S960" s="42">
        <v>0.250726073980331</v>
      </c>
      <c r="T960" s="42">
        <v>995.359252929688</v>
      </c>
      <c r="U960" s="42">
        <v>568.811584472656</v>
      </c>
      <c r="V960" s="19"/>
      <c r="W960" s="19"/>
      <c r="X960" s="19"/>
      <c r="Y960" s="19"/>
      <c r="Z960" s="19"/>
      <c r="AA960" s="19"/>
    </row>
    <row r="961" ht="15.75" customHeight="1">
      <c r="A961" s="19"/>
      <c r="B961" s="42" t="str">
        <f>"CRS25WT3607483"</f>
        <v>CRS25WT3607483</v>
      </c>
      <c r="C961" s="43">
        <v>45946.0</v>
      </c>
      <c r="D961" s="44">
        <v>0.02074074074074074</v>
      </c>
      <c r="E961" s="42" t="s">
        <v>37</v>
      </c>
      <c r="F961" s="42">
        <v>201.0</v>
      </c>
      <c r="G961" s="42">
        <v>4.0</v>
      </c>
      <c r="H961" s="42">
        <v>201.643432617188</v>
      </c>
      <c r="I961" s="42">
        <v>9.65622901916504</v>
      </c>
      <c r="J961" s="42">
        <v>24.1943283081055</v>
      </c>
      <c r="K961" s="42">
        <v>10.062949180603</v>
      </c>
      <c r="L961" s="42">
        <v>20.0382061004639</v>
      </c>
      <c r="M961" s="42">
        <v>0.863103628158569</v>
      </c>
      <c r="N961" s="42">
        <v>9.80994606018066</v>
      </c>
      <c r="O961" s="42">
        <v>0.0</v>
      </c>
      <c r="P961" s="42">
        <v>0.0</v>
      </c>
      <c r="Q961" s="42">
        <v>0.0108134904876351</v>
      </c>
      <c r="R961" s="42">
        <v>25.0</v>
      </c>
      <c r="S961" s="42">
        <v>0.248490259051323</v>
      </c>
      <c r="T961" s="42">
        <v>995.538696289063</v>
      </c>
      <c r="U961" s="42">
        <v>627.331726074219</v>
      </c>
      <c r="V961" s="19"/>
      <c r="W961" s="19"/>
      <c r="X961" s="19"/>
      <c r="Y961" s="19"/>
      <c r="Z961" s="19"/>
      <c r="AA961" s="19"/>
    </row>
    <row r="962" ht="15.75" customHeight="1">
      <c r="A962" s="19"/>
      <c r="B962" s="42" t="str">
        <f>"CRS25WT3607484"</f>
        <v>CRS25WT3607484</v>
      </c>
      <c r="C962" s="43">
        <v>45946.0</v>
      </c>
      <c r="D962" s="44">
        <v>0.05736111111111111</v>
      </c>
      <c r="E962" s="42" t="s">
        <v>37</v>
      </c>
      <c r="F962" s="42">
        <v>203.0</v>
      </c>
      <c r="G962" s="42">
        <v>4.0</v>
      </c>
      <c r="H962" s="42">
        <v>203.108108520508</v>
      </c>
      <c r="I962" s="42">
        <v>9.64269924163818</v>
      </c>
      <c r="J962" s="42">
        <v>24.3949508666992</v>
      </c>
      <c r="K962" s="42">
        <v>10.022271156311</v>
      </c>
      <c r="L962" s="42">
        <v>20.2656764984131</v>
      </c>
      <c r="M962" s="42">
        <v>0.863433122634888</v>
      </c>
      <c r="N962" s="42">
        <v>9.88120174407959</v>
      </c>
      <c r="O962" s="42">
        <v>0.0</v>
      </c>
      <c r="P962" s="42">
        <v>0.0</v>
      </c>
      <c r="Q962" s="42">
        <v>0.0176190380007029</v>
      </c>
      <c r="R962" s="42">
        <v>25.0</v>
      </c>
      <c r="S962" s="42">
        <v>0.243491619825363</v>
      </c>
      <c r="T962" s="42">
        <v>997.143676757813</v>
      </c>
      <c r="U962" s="42">
        <v>593.227172851563</v>
      </c>
      <c r="V962" s="19"/>
      <c r="W962" s="19"/>
      <c r="X962" s="19"/>
      <c r="Y962" s="19"/>
      <c r="Z962" s="19"/>
      <c r="AA962" s="19"/>
    </row>
    <row r="963" ht="15.75" customHeight="1">
      <c r="A963" s="19"/>
      <c r="B963" s="42" t="str">
        <f>"CRS25WT3607485"</f>
        <v>CRS25WT3607485</v>
      </c>
      <c r="C963" s="43">
        <v>45946.0</v>
      </c>
      <c r="D963" s="44">
        <v>0.05672453703703704</v>
      </c>
      <c r="E963" s="42" t="s">
        <v>37</v>
      </c>
      <c r="F963" s="42">
        <v>202.0</v>
      </c>
      <c r="G963" s="42">
        <v>4.0</v>
      </c>
      <c r="H963" s="42">
        <v>202.849243164063</v>
      </c>
      <c r="I963" s="42">
        <v>9.62059783935547</v>
      </c>
      <c r="J963" s="42">
        <v>24.4424057006836</v>
      </c>
      <c r="K963" s="42">
        <v>10.0218820571899</v>
      </c>
      <c r="L963" s="42">
        <v>20.2406330108643</v>
      </c>
      <c r="M963" s="42">
        <v>0.862635612487793</v>
      </c>
      <c r="N963" s="42">
        <v>9.86860847473145</v>
      </c>
      <c r="O963" s="42">
        <v>0.0</v>
      </c>
      <c r="P963" s="42">
        <v>0.0</v>
      </c>
      <c r="Q963" s="42">
        <v>0.0176184289157391</v>
      </c>
      <c r="R963" s="42">
        <v>25.0</v>
      </c>
      <c r="S963" s="42">
        <v>0.250877261161804</v>
      </c>
      <c r="T963" s="42">
        <v>995.655456542969</v>
      </c>
      <c r="U963" s="42">
        <v>562.022277832031</v>
      </c>
      <c r="V963" s="19"/>
      <c r="W963" s="19"/>
      <c r="X963" s="19"/>
      <c r="Y963" s="19"/>
      <c r="Z963" s="19"/>
      <c r="AA963" s="19"/>
    </row>
    <row r="964" ht="15.75" customHeight="1">
      <c r="A964" s="19"/>
      <c r="B964" s="42" t="str">
        <f>"CRS25WT3607486"</f>
        <v>CRS25WT3607486</v>
      </c>
      <c r="C964" s="43">
        <v>45946.0</v>
      </c>
      <c r="D964" s="44">
        <v>0.03243055555555556</v>
      </c>
      <c r="E964" s="42" t="s">
        <v>37</v>
      </c>
      <c r="F964" s="42">
        <v>198.0</v>
      </c>
      <c r="G964" s="42">
        <v>4.0</v>
      </c>
      <c r="H964" s="42">
        <v>198.207305908203</v>
      </c>
      <c r="I964" s="42">
        <v>9.41835784912109</v>
      </c>
      <c r="J964" s="42">
        <v>24.3852729797363</v>
      </c>
      <c r="K964" s="42">
        <v>9.77641677856445</v>
      </c>
      <c r="L964" s="42">
        <v>20.2740230560303</v>
      </c>
      <c r="M964" s="42">
        <v>0.86301201581955</v>
      </c>
      <c r="N964" s="42">
        <v>9.64277839660645</v>
      </c>
      <c r="O964" s="42">
        <v>0.0</v>
      </c>
      <c r="P964" s="42">
        <v>0.0</v>
      </c>
      <c r="Q964" s="42">
        <v>0.0106646828353405</v>
      </c>
      <c r="R964" s="42">
        <v>25.0</v>
      </c>
      <c r="S964" s="42">
        <v>0.249787420034409</v>
      </c>
      <c r="T964" s="42">
        <v>994.600952148438</v>
      </c>
      <c r="U964" s="42">
        <v>551.283813476563</v>
      </c>
      <c r="V964" s="19"/>
      <c r="W964" s="19"/>
      <c r="X964" s="19"/>
      <c r="Y964" s="19"/>
      <c r="Z964" s="19"/>
      <c r="AA964" s="19"/>
    </row>
    <row r="965" ht="15.75" customHeight="1">
      <c r="A965" s="19"/>
      <c r="B965" s="42" t="str">
        <f>"CRS25WT3607487"</f>
        <v>CRS25WT3607487</v>
      </c>
      <c r="C965" s="43">
        <v>45946.0</v>
      </c>
      <c r="D965" s="44">
        <v>0.035740740740740747</v>
      </c>
      <c r="E965" s="42" t="s">
        <v>37</v>
      </c>
      <c r="F965" s="42">
        <v>198.0</v>
      </c>
      <c r="G965" s="42">
        <v>4.0</v>
      </c>
      <c r="H965" s="42">
        <v>198.130294799805</v>
      </c>
      <c r="I965" s="42">
        <v>9.42086410522461</v>
      </c>
      <c r="J965" s="42">
        <v>24.4533920288086</v>
      </c>
      <c r="K965" s="42">
        <v>9.75354385375977</v>
      </c>
      <c r="L965" s="42">
        <v>20.3136749267578</v>
      </c>
      <c r="M965" s="42">
        <v>0.860044717788696</v>
      </c>
      <c r="N965" s="42">
        <v>9.63903141021729</v>
      </c>
      <c r="O965" s="42">
        <v>0.0</v>
      </c>
      <c r="P965" s="42">
        <v>0.0</v>
      </c>
      <c r="Q965" s="42">
        <v>0.0109523078426719</v>
      </c>
      <c r="R965" s="42">
        <v>25.0</v>
      </c>
      <c r="S965" s="42">
        <v>0.245563104748726</v>
      </c>
      <c r="T965" s="42">
        <v>995.236694335938</v>
      </c>
      <c r="U965" s="42">
        <v>600.231872558594</v>
      </c>
      <c r="V965" s="19"/>
      <c r="W965" s="19"/>
      <c r="X965" s="19"/>
      <c r="Y965" s="19"/>
      <c r="Z965" s="19"/>
      <c r="AA965" s="19"/>
    </row>
    <row r="966" ht="15.75" customHeight="1">
      <c r="A966" s="19"/>
      <c r="B966" s="42" t="str">
        <f>"CRS25WT3607488"</f>
        <v>CRS25WT3607488</v>
      </c>
      <c r="C966" s="43">
        <v>45946.0</v>
      </c>
      <c r="D966" s="44">
        <v>0.04137731481481482</v>
      </c>
      <c r="E966" s="42" t="s">
        <v>37</v>
      </c>
      <c r="F966" s="42">
        <v>201.0</v>
      </c>
      <c r="G966" s="42">
        <v>4.0</v>
      </c>
      <c r="H966" s="42">
        <v>201.376434326172</v>
      </c>
      <c r="I966" s="42">
        <v>9.5208740234375</v>
      </c>
      <c r="J966" s="42">
        <v>24.4646034240723</v>
      </c>
      <c r="K966" s="42">
        <v>9.91843795776367</v>
      </c>
      <c r="L966" s="42">
        <v>20.3032398223877</v>
      </c>
      <c r="M966" s="42">
        <v>0.864557027816772</v>
      </c>
      <c r="N966" s="42">
        <v>9.79695606231689</v>
      </c>
      <c r="O966" s="42">
        <v>0.0</v>
      </c>
      <c r="P966" s="42">
        <v>0.0</v>
      </c>
      <c r="Q966" s="42">
        <v>0.0106352306902409</v>
      </c>
      <c r="R966" s="42">
        <v>25.0</v>
      </c>
      <c r="S966" s="42">
        <v>0.243131056427956</v>
      </c>
      <c r="T966" s="42">
        <v>994.915649414063</v>
      </c>
      <c r="U966" s="42">
        <v>760.899169921875</v>
      </c>
      <c r="V966" s="19"/>
      <c r="W966" s="19"/>
      <c r="X966" s="19"/>
      <c r="Y966" s="19"/>
      <c r="Z966" s="19"/>
      <c r="AA966" s="19"/>
    </row>
    <row r="967" ht="15.75" customHeight="1">
      <c r="A967" s="19"/>
      <c r="B967" s="42" t="str">
        <f>"CRS25WT3607489"</f>
        <v>CRS25WT3607489</v>
      </c>
      <c r="C967" s="43">
        <v>45946.0</v>
      </c>
      <c r="D967" s="44">
        <v>0.0378587962962963</v>
      </c>
      <c r="E967" s="42" t="s">
        <v>37</v>
      </c>
      <c r="F967" s="42">
        <v>201.0</v>
      </c>
      <c r="G967" s="42">
        <v>4.0</v>
      </c>
      <c r="H967" s="42">
        <v>201.695343017578</v>
      </c>
      <c r="I967" s="42">
        <v>9.48608493804932</v>
      </c>
      <c r="J967" s="42">
        <v>24.4637756347656</v>
      </c>
      <c r="K967" s="42">
        <v>9.95666122436523</v>
      </c>
      <c r="L967" s="42">
        <v>20.2573280334473</v>
      </c>
      <c r="M967" s="42">
        <v>0.86913126707077</v>
      </c>
      <c r="N967" s="42">
        <v>9.81247138977051</v>
      </c>
      <c r="O967" s="42">
        <v>0.0</v>
      </c>
      <c r="P967" s="42">
        <v>0.0</v>
      </c>
      <c r="Q967" s="42">
        <v>0.010952303186059</v>
      </c>
      <c r="R967" s="42">
        <v>25.0</v>
      </c>
      <c r="S967" s="42">
        <v>0.24786876142025</v>
      </c>
      <c r="T967" s="42">
        <v>995.61376953125</v>
      </c>
      <c r="U967" s="42">
        <v>841.309814453125</v>
      </c>
      <c r="V967" s="19"/>
      <c r="W967" s="19"/>
      <c r="X967" s="19"/>
      <c r="Y967" s="19"/>
      <c r="Z967" s="19"/>
      <c r="AA967" s="19"/>
    </row>
    <row r="968" ht="15.75" customHeight="1">
      <c r="A968" s="19"/>
      <c r="B968" s="42" t="str">
        <f>"CRS25WT3607490"</f>
        <v>CRS25WT3607490</v>
      </c>
      <c r="C968" s="43">
        <v>45946.0</v>
      </c>
      <c r="D968" s="44">
        <v>0.05576388888888889</v>
      </c>
      <c r="E968" s="42" t="s">
        <v>37</v>
      </c>
      <c r="F968" s="42">
        <v>203.0</v>
      </c>
      <c r="G968" s="42">
        <v>4.0</v>
      </c>
      <c r="H968" s="42">
        <v>203.846130371094</v>
      </c>
      <c r="I968" s="42">
        <v>9.664719581604</v>
      </c>
      <c r="J968" s="42">
        <v>24.4989013671875</v>
      </c>
      <c r="K968" s="42">
        <v>10.0215377807617</v>
      </c>
      <c r="L968" s="42">
        <v>20.3408031463623</v>
      </c>
      <c r="M968" s="42">
        <v>0.860927522182465</v>
      </c>
      <c r="N968" s="42">
        <v>9.91710662841797</v>
      </c>
      <c r="O968" s="42">
        <v>0.0</v>
      </c>
      <c r="P968" s="42">
        <v>0.0</v>
      </c>
      <c r="Q968" s="42">
        <v>0.0103273810818791</v>
      </c>
      <c r="R968" s="42">
        <v>25.0</v>
      </c>
      <c r="S968" s="42">
        <v>0.243629917502403</v>
      </c>
      <c r="T968" s="42">
        <v>995.42724609375</v>
      </c>
      <c r="U968" s="42">
        <v>600.948120117188</v>
      </c>
      <c r="V968" s="19"/>
      <c r="W968" s="19"/>
      <c r="X968" s="19"/>
      <c r="Y968" s="19"/>
      <c r="Z968" s="19"/>
      <c r="AA968" s="19"/>
    </row>
    <row r="969" ht="15.75" customHeight="1">
      <c r="A969" s="19"/>
      <c r="B969" s="42" t="str">
        <f>"CRS25WT3607491"</f>
        <v>CRS25WT3607491</v>
      </c>
      <c r="C969" s="43">
        <v>45946.0</v>
      </c>
      <c r="D969" s="44">
        <v>0.061643518518518514</v>
      </c>
      <c r="E969" s="42" t="s">
        <v>37</v>
      </c>
      <c r="F969" s="42">
        <v>201.0</v>
      </c>
      <c r="G969" s="42">
        <v>4.0</v>
      </c>
      <c r="H969" s="42">
        <v>201.014434814453</v>
      </c>
      <c r="I969" s="42">
        <v>9.63204288482666</v>
      </c>
      <c r="J969" s="42">
        <v>24.2625427246094</v>
      </c>
      <c r="K969" s="42">
        <v>10.0138292312622</v>
      </c>
      <c r="L969" s="42">
        <v>20.0736827850342</v>
      </c>
      <c r="M969" s="42">
        <v>0.860146701335907</v>
      </c>
      <c r="N969" s="42">
        <v>9.77934455871582</v>
      </c>
      <c r="O969" s="42">
        <v>0.0</v>
      </c>
      <c r="P969" s="42">
        <v>0.0</v>
      </c>
      <c r="Q969" s="42">
        <v>0.0104761514812708</v>
      </c>
      <c r="R969" s="42">
        <v>25.0</v>
      </c>
      <c r="S969" s="42">
        <v>0.251359760761261</v>
      </c>
      <c r="T969" s="42">
        <v>994.599243164063</v>
      </c>
      <c r="U969" s="42">
        <v>545.905456542969</v>
      </c>
      <c r="V969" s="19"/>
      <c r="W969" s="19"/>
      <c r="X969" s="19"/>
      <c r="Y969" s="19"/>
      <c r="Z969" s="19"/>
      <c r="AA969" s="19"/>
    </row>
    <row r="970" ht="15.75" customHeight="1">
      <c r="A970" s="19"/>
      <c r="B970" s="42" t="str">
        <f>"CRS25WT3607492"</f>
        <v>CRS25WT3607492</v>
      </c>
      <c r="C970" s="43">
        <v>45946.0</v>
      </c>
      <c r="D970" s="44">
        <v>0.060277777777777784</v>
      </c>
      <c r="E970" s="42" t="s">
        <v>37</v>
      </c>
      <c r="F970" s="42">
        <v>200.0</v>
      </c>
      <c r="G970" s="42">
        <v>4.0</v>
      </c>
      <c r="H970" s="42">
        <v>200.634429931641</v>
      </c>
      <c r="I970" s="42">
        <v>9.59919834136963</v>
      </c>
      <c r="J970" s="42">
        <v>24.3499813079834</v>
      </c>
      <c r="K970" s="42">
        <v>9.96382427215576</v>
      </c>
      <c r="L970" s="42">
        <v>20.1362895965576</v>
      </c>
      <c r="M970" s="42">
        <v>0.858364760875702</v>
      </c>
      <c r="N970" s="42">
        <v>9.76085758209229</v>
      </c>
      <c r="O970" s="42">
        <v>0.0</v>
      </c>
      <c r="P970" s="42">
        <v>0.0</v>
      </c>
      <c r="Q970" s="42">
        <v>0.010952303186059</v>
      </c>
      <c r="R970" s="42">
        <v>25.0</v>
      </c>
      <c r="S970" s="42">
        <v>0.247635453939438</v>
      </c>
      <c r="T970" s="42">
        <v>995.486511230469</v>
      </c>
      <c r="U970" s="42">
        <v>779.684875488281</v>
      </c>
      <c r="V970" s="19"/>
      <c r="W970" s="19"/>
      <c r="X970" s="19"/>
      <c r="Y970" s="19"/>
      <c r="Z970" s="19"/>
      <c r="AA970" s="19"/>
    </row>
    <row r="971" ht="15.75" customHeight="1">
      <c r="A971" s="19"/>
      <c r="B971" s="42" t="str">
        <f>"CRS25WT3607493"</f>
        <v>CRS25WT3607493</v>
      </c>
      <c r="C971" s="43">
        <v>45946.0</v>
      </c>
      <c r="D971" s="44">
        <v>0.05859953703703704</v>
      </c>
      <c r="E971" s="42" t="s">
        <v>37</v>
      </c>
      <c r="F971" s="42">
        <v>201.0</v>
      </c>
      <c r="G971" s="42">
        <v>4.0</v>
      </c>
      <c r="H971" s="42">
        <v>201.653884887695</v>
      </c>
      <c r="I971" s="42">
        <v>9.59902286529541</v>
      </c>
      <c r="J971" s="42">
        <v>24.4717750549316</v>
      </c>
      <c r="K971" s="42">
        <v>9.9617977142334</v>
      </c>
      <c r="L971" s="42">
        <v>20.2427215576172</v>
      </c>
      <c r="M971" s="42">
        <v>0.858448207378387</v>
      </c>
      <c r="N971" s="42">
        <v>9.81045436859131</v>
      </c>
      <c r="O971" s="42">
        <v>0.0</v>
      </c>
      <c r="P971" s="42">
        <v>0.0</v>
      </c>
      <c r="Q971" s="42">
        <v>0.0112704606726766</v>
      </c>
      <c r="R971" s="42">
        <v>25.0</v>
      </c>
      <c r="S971" s="42">
        <v>0.240576967597008</v>
      </c>
      <c r="T971" s="42">
        <v>995.216979980469</v>
      </c>
      <c r="U971" s="42">
        <v>607.282531738281</v>
      </c>
      <c r="V971" s="19"/>
      <c r="W971" s="19"/>
      <c r="X971" s="19"/>
      <c r="Y971" s="19"/>
      <c r="Z971" s="19"/>
      <c r="AA971" s="19"/>
    </row>
    <row r="972" ht="15.75" customHeight="1">
      <c r="A972" s="19"/>
      <c r="B972" s="42" t="str">
        <f>"CRS25WT3607494"</f>
        <v>CRS25WT3607494</v>
      </c>
      <c r="C972" s="43">
        <v>45946.0</v>
      </c>
      <c r="D972" s="44">
        <v>0.06376157407407407</v>
      </c>
      <c r="E972" s="42" t="s">
        <v>37</v>
      </c>
      <c r="F972" s="42">
        <v>197.0</v>
      </c>
      <c r="G972" s="42">
        <v>4.0</v>
      </c>
      <c r="H972" s="42">
        <v>197.378509521484</v>
      </c>
      <c r="I972" s="42">
        <v>9.56173515319824</v>
      </c>
      <c r="J972" s="42">
        <v>24.228048324585</v>
      </c>
      <c r="K972" s="42">
        <v>9.94853782653809</v>
      </c>
      <c r="L972" s="42">
        <v>19.8399524688721</v>
      </c>
      <c r="M972" s="42">
        <v>0.852010071277618</v>
      </c>
      <c r="N972" s="42">
        <v>9.60245704650879</v>
      </c>
      <c r="O972" s="42">
        <v>0.0</v>
      </c>
      <c r="P972" s="42">
        <v>0.0</v>
      </c>
      <c r="Q972" s="42">
        <v>0.0119047593325377</v>
      </c>
      <c r="R972" s="42">
        <v>25.0</v>
      </c>
      <c r="S972" s="42">
        <v>0.267706871032715</v>
      </c>
      <c r="T972" s="42">
        <v>995.864624023438</v>
      </c>
      <c r="U972" s="42">
        <v>1087.19201660156</v>
      </c>
      <c r="V972" s="19"/>
      <c r="W972" s="19"/>
      <c r="X972" s="19"/>
      <c r="Y972" s="19"/>
      <c r="Z972" s="19"/>
      <c r="AA972" s="19"/>
    </row>
    <row r="973" ht="15.75" customHeight="1">
      <c r="A973" s="19"/>
      <c r="B973" s="42" t="str">
        <f>"CRS25WT3607495"</f>
        <v>CRS25WT3607495</v>
      </c>
      <c r="C973" s="43">
        <v>45946.0</v>
      </c>
      <c r="D973" s="44">
        <v>0.06310185185185185</v>
      </c>
      <c r="E973" s="42" t="s">
        <v>37</v>
      </c>
      <c r="F973" s="42">
        <v>201.0</v>
      </c>
      <c r="G973" s="42">
        <v>4.0</v>
      </c>
      <c r="H973" s="42">
        <v>201.399078369141</v>
      </c>
      <c r="I973" s="42">
        <v>9.73349666595459</v>
      </c>
      <c r="J973" s="42">
        <v>24.2052669525146</v>
      </c>
      <c r="K973" s="42">
        <v>10.0706815719604</v>
      </c>
      <c r="L973" s="42">
        <v>19.998556137085</v>
      </c>
      <c r="M973" s="42">
        <v>0.85482794046402</v>
      </c>
      <c r="N973" s="42">
        <v>9.79805755615234</v>
      </c>
      <c r="O973" s="42">
        <v>0.0</v>
      </c>
      <c r="P973" s="42">
        <v>0.0</v>
      </c>
      <c r="Q973" s="42">
        <v>0.0112704606726766</v>
      </c>
      <c r="R973" s="42">
        <v>25.0</v>
      </c>
      <c r="S973" s="42">
        <v>0.254299610853195</v>
      </c>
      <c r="T973" s="42">
        <v>996.046081542969</v>
      </c>
      <c r="U973" s="42">
        <v>542.170654296875</v>
      </c>
      <c r="V973" s="19"/>
      <c r="W973" s="19"/>
      <c r="X973" s="19"/>
      <c r="Y973" s="19"/>
      <c r="Z973" s="19"/>
      <c r="AA973" s="19"/>
    </row>
    <row r="974" ht="15.75" customHeight="1">
      <c r="A974" s="19"/>
      <c r="B974" s="42" t="str">
        <f>"CRS25WT3607496"</f>
        <v>CRS25WT3607496</v>
      </c>
      <c r="C974" s="43">
        <v>45946.0</v>
      </c>
      <c r="D974" s="44">
        <v>0.062349537037037044</v>
      </c>
      <c r="E974" s="42" t="s">
        <v>37</v>
      </c>
      <c r="F974" s="42">
        <v>201.0</v>
      </c>
      <c r="G974" s="42">
        <v>4.0</v>
      </c>
      <c r="H974" s="42">
        <v>201.161682128906</v>
      </c>
      <c r="I974" s="42">
        <v>9.71216106414795</v>
      </c>
      <c r="J974" s="42">
        <v>24.2279357910156</v>
      </c>
      <c r="K974" s="42">
        <v>10.0535650253296</v>
      </c>
      <c r="L974" s="42">
        <v>20.0089893341064</v>
      </c>
      <c r="M974" s="42">
        <v>0.854895353317261</v>
      </c>
      <c r="N974" s="42">
        <v>9.78650856018066</v>
      </c>
      <c r="O974" s="42">
        <v>0.0</v>
      </c>
      <c r="P974" s="42">
        <v>0.0</v>
      </c>
      <c r="Q974" s="42">
        <v>0.0125409225001931</v>
      </c>
      <c r="R974" s="42">
        <v>25.0</v>
      </c>
      <c r="S974" s="42">
        <v>0.251862406730652</v>
      </c>
      <c r="T974" s="42">
        <v>997.141845703125</v>
      </c>
      <c r="U974" s="42">
        <v>599.04296875</v>
      </c>
      <c r="V974" s="19"/>
      <c r="W974" s="19"/>
      <c r="X974" s="19"/>
      <c r="Y974" s="19"/>
      <c r="Z974" s="19"/>
      <c r="AA974" s="19"/>
    </row>
    <row r="975" ht="15.75" customHeight="1">
      <c r="A975" s="19"/>
      <c r="B975" s="42" t="str">
        <f>"CRS25WT3607497"</f>
        <v>CRS25WT3607497</v>
      </c>
      <c r="C975" s="43">
        <v>45946.0</v>
      </c>
      <c r="D975" s="44">
        <v>0.043368055555555556</v>
      </c>
      <c r="E975" s="42" t="s">
        <v>37</v>
      </c>
      <c r="F975" s="42">
        <v>200.0</v>
      </c>
      <c r="G975" s="42">
        <v>4.0</v>
      </c>
      <c r="H975" s="42">
        <v>200.070114135742</v>
      </c>
      <c r="I975" s="42">
        <v>9.6090145111084</v>
      </c>
      <c r="J975" s="42">
        <v>24.3961296081543</v>
      </c>
      <c r="K975" s="42">
        <v>9.89477920532227</v>
      </c>
      <c r="L975" s="42">
        <v>20.2197647094727</v>
      </c>
      <c r="M975" s="42">
        <v>0.85345858335495</v>
      </c>
      <c r="N975" s="42">
        <v>9.7334041595459</v>
      </c>
      <c r="O975" s="42">
        <v>0.0</v>
      </c>
      <c r="P975" s="42">
        <v>0.0</v>
      </c>
      <c r="Q975" s="42">
        <v>0.0154067445546389</v>
      </c>
      <c r="R975" s="42">
        <v>25.0</v>
      </c>
      <c r="S975" s="42">
        <v>0.24853652715683</v>
      </c>
      <c r="T975" s="42">
        <v>995.232177734375</v>
      </c>
      <c r="U975" s="42">
        <v>619.284912109375</v>
      </c>
      <c r="V975" s="19"/>
      <c r="W975" s="19"/>
      <c r="X975" s="19"/>
      <c r="Y975" s="19"/>
      <c r="Z975" s="19"/>
      <c r="AA975" s="19"/>
    </row>
    <row r="976" ht="15.75" customHeight="1">
      <c r="A976" s="19"/>
      <c r="B976" s="42" t="str">
        <f>"CRS25WT3607498"</f>
        <v>CRS25WT3607498</v>
      </c>
      <c r="C976" s="43">
        <v>45946.0</v>
      </c>
      <c r="D976" s="44">
        <v>0.04837962962962963</v>
      </c>
      <c r="E976" s="42" t="s">
        <v>37</v>
      </c>
      <c r="F976" s="42">
        <v>202.0</v>
      </c>
      <c r="G976" s="42">
        <v>4.0</v>
      </c>
      <c r="H976" s="42">
        <v>202.781799316406</v>
      </c>
      <c r="I976" s="42">
        <v>9.62764263153076</v>
      </c>
      <c r="J976" s="42">
        <v>24.4668121337891</v>
      </c>
      <c r="K976" s="42">
        <v>10.0175161361694</v>
      </c>
      <c r="L976" s="42">
        <v>20.2427215576172</v>
      </c>
      <c r="M976" s="42">
        <v>0.860858201980591</v>
      </c>
      <c r="N976" s="42">
        <v>9.86532688140869</v>
      </c>
      <c r="O976" s="42">
        <v>0.0</v>
      </c>
      <c r="P976" s="42">
        <v>0.0</v>
      </c>
      <c r="Q976" s="42">
        <v>0.0101636908948421</v>
      </c>
      <c r="R976" s="42">
        <v>25.0</v>
      </c>
      <c r="S976" s="42">
        <v>0.249229267239571</v>
      </c>
      <c r="T976" s="42">
        <v>994.1015625</v>
      </c>
      <c r="U976" s="42">
        <v>560.863525390625</v>
      </c>
      <c r="V976" s="19"/>
      <c r="W976" s="19"/>
      <c r="X976" s="19"/>
      <c r="Y976" s="19"/>
      <c r="Z976" s="19"/>
      <c r="AA976" s="19"/>
    </row>
    <row r="977" ht="15.75" customHeight="1">
      <c r="A977" s="19"/>
      <c r="B977" s="42" t="str">
        <f>"CRS25WT3607499"</f>
        <v>CRS25WT3607499</v>
      </c>
      <c r="C977" s="43">
        <v>45946.0</v>
      </c>
      <c r="D977" s="44">
        <v>0.0450462962962963</v>
      </c>
      <c r="E977" s="42" t="s">
        <v>37</v>
      </c>
      <c r="F977" s="42">
        <v>201.0</v>
      </c>
      <c r="G977" s="42">
        <v>4.0</v>
      </c>
      <c r="H977" s="42">
        <v>201.836486816406</v>
      </c>
      <c r="I977" s="42">
        <v>9.62031078338623</v>
      </c>
      <c r="J977" s="42">
        <v>24.387622833252</v>
      </c>
      <c r="K977" s="42">
        <v>9.99451637268066</v>
      </c>
      <c r="L977" s="42">
        <v>20.1947231292725</v>
      </c>
      <c r="M977" s="42">
        <v>0.86028254032135</v>
      </c>
      <c r="N977" s="42">
        <v>9.81933784484863</v>
      </c>
      <c r="O977" s="42">
        <v>0.0</v>
      </c>
      <c r="P977" s="42">
        <v>0.0</v>
      </c>
      <c r="Q977" s="42">
        <v>0.0230158418416977</v>
      </c>
      <c r="R977" s="42">
        <v>25.0</v>
      </c>
      <c r="S977" s="42">
        <v>0.248102679848671</v>
      </c>
      <c r="T977" s="42">
        <v>995.553588867188</v>
      </c>
      <c r="U977" s="42">
        <v>741.548706054688</v>
      </c>
      <c r="V977" s="19"/>
      <c r="W977" s="19"/>
      <c r="X977" s="19"/>
      <c r="Y977" s="19"/>
      <c r="Z977" s="19"/>
      <c r="AA977" s="19"/>
    </row>
    <row r="978" ht="15.75" customHeight="1">
      <c r="A978" s="19"/>
      <c r="B978" s="42" t="str">
        <f>"CRS25WT3607500"</f>
        <v>CRS25WT3607500</v>
      </c>
      <c r="C978" s="43">
        <v>45946.0</v>
      </c>
      <c r="D978" s="44">
        <v>0.046099537037037036</v>
      </c>
      <c r="E978" s="42" t="s">
        <v>37</v>
      </c>
      <c r="F978" s="42">
        <v>200.0</v>
      </c>
      <c r="G978" s="42">
        <v>4.0</v>
      </c>
      <c r="H978" s="42">
        <v>200.851654052734</v>
      </c>
      <c r="I978" s="42">
        <v>9.447585105896</v>
      </c>
      <c r="J978" s="42">
        <v>24.4053325653076</v>
      </c>
      <c r="K978" s="42">
        <v>9.92012214660645</v>
      </c>
      <c r="L978" s="42">
        <v>20.2468929290771</v>
      </c>
      <c r="M978" s="42">
        <v>0.871103703975677</v>
      </c>
      <c r="N978" s="42">
        <v>9.77142524719238</v>
      </c>
      <c r="O978" s="42">
        <v>0.0</v>
      </c>
      <c r="P978" s="42">
        <v>0.0</v>
      </c>
      <c r="Q978" s="42">
        <v>0.0106352306902409</v>
      </c>
      <c r="R978" s="42">
        <v>25.0</v>
      </c>
      <c r="S978" s="42">
        <v>0.254010647535324</v>
      </c>
      <c r="T978" s="42">
        <v>996.668090820313</v>
      </c>
      <c r="U978" s="42">
        <v>879.307922363281</v>
      </c>
      <c r="V978" s="19"/>
      <c r="W978" s="19"/>
      <c r="X978" s="19"/>
      <c r="Y978" s="19"/>
      <c r="Z978" s="19"/>
      <c r="AA978" s="19"/>
    </row>
    <row r="979" ht="15.75" customHeight="1">
      <c r="A979" s="19"/>
      <c r="B979" s="42" t="str">
        <f>"CRS25WT3607501"</f>
        <v>CRS25WT3607501</v>
      </c>
      <c r="C979" s="43">
        <v>45946.0</v>
      </c>
      <c r="D979" s="44">
        <v>0.7986226851851851</v>
      </c>
      <c r="E979" s="42" t="s">
        <v>37</v>
      </c>
      <c r="F979" s="42">
        <v>199.0</v>
      </c>
      <c r="G979" s="42">
        <v>4.0</v>
      </c>
      <c r="H979" s="42">
        <v>199.048492431641</v>
      </c>
      <c r="I979" s="42">
        <v>9.53170680999756</v>
      </c>
      <c r="J979" s="42">
        <v>24.4756946563721</v>
      </c>
      <c r="K979" s="42">
        <v>9.82425785064697</v>
      </c>
      <c r="L979" s="42">
        <v>20.2609176635742</v>
      </c>
      <c r="M979" s="42">
        <v>0.853204607963562</v>
      </c>
      <c r="N979" s="42">
        <v>9.68370151519775</v>
      </c>
      <c r="O979" s="42">
        <v>0.0</v>
      </c>
      <c r="P979" s="42">
        <v>0.0</v>
      </c>
      <c r="Q979" s="42">
        <v>0.0154762724414468</v>
      </c>
      <c r="R979" s="42">
        <v>25.0</v>
      </c>
      <c r="S979" s="42">
        <v>0.24449722468853</v>
      </c>
      <c r="T979" s="42">
        <v>998.319030761719</v>
      </c>
      <c r="U979" s="42">
        <v>4134.6650390625</v>
      </c>
      <c r="V979" s="19"/>
      <c r="W979" s="19"/>
      <c r="X979" s="19"/>
      <c r="Y979" s="19"/>
      <c r="Z979" s="19"/>
      <c r="AA979" s="19"/>
    </row>
    <row r="980" ht="15.75" customHeight="1">
      <c r="A980" s="19"/>
      <c r="B980" s="42" t="str">
        <f>"CRS25WT3607502"</f>
        <v>CRS25WT3607502</v>
      </c>
      <c r="C980" s="43">
        <v>45946.0</v>
      </c>
      <c r="D980" s="44">
        <v>0.7977314814814815</v>
      </c>
      <c r="E980" s="42" t="s">
        <v>37</v>
      </c>
      <c r="F980" s="42">
        <v>198.0</v>
      </c>
      <c r="G980" s="42">
        <v>4.0</v>
      </c>
      <c r="H980" s="42">
        <v>198.563064575195</v>
      </c>
      <c r="I980" s="42">
        <v>9.5782470703125</v>
      </c>
      <c r="J980" s="42">
        <v>24.4699573516846</v>
      </c>
      <c r="K980" s="42">
        <v>9.74934482574463</v>
      </c>
      <c r="L980" s="42">
        <v>20.3668098449707</v>
      </c>
      <c r="M980" s="42">
        <v>0.847186863422394</v>
      </c>
      <c r="N980" s="42">
        <v>9.66008567810059</v>
      </c>
      <c r="O980" s="42">
        <v>0.0</v>
      </c>
      <c r="P980" s="42">
        <v>0.0</v>
      </c>
      <c r="Q980" s="42">
        <v>0.010952303186059</v>
      </c>
      <c r="R980" s="42">
        <v>25.0</v>
      </c>
      <c r="S980" s="42">
        <v>0.240644603967667</v>
      </c>
      <c r="T980" s="42">
        <v>998.991577148438</v>
      </c>
      <c r="U980" s="42">
        <v>810.334655761719</v>
      </c>
      <c r="V980" s="19"/>
      <c r="W980" s="19"/>
      <c r="X980" s="19"/>
      <c r="Y980" s="19"/>
      <c r="Z980" s="19"/>
      <c r="AA980" s="19"/>
    </row>
    <row r="981" ht="15.75" customHeight="1">
      <c r="A981" s="19"/>
      <c r="B981" s="42" t="str">
        <f>"CRS25WT3607503"</f>
        <v>CRS25WT3607503</v>
      </c>
      <c r="C981" s="43">
        <v>45946.0</v>
      </c>
      <c r="D981" s="44">
        <v>0.7966550925925926</v>
      </c>
      <c r="E981" s="42" t="s">
        <v>37</v>
      </c>
      <c r="F981" s="42">
        <v>197.0</v>
      </c>
      <c r="G981" s="42">
        <v>4.0</v>
      </c>
      <c r="H981" s="42">
        <v>197.329406738281</v>
      </c>
      <c r="I981" s="42">
        <v>9.52609348297119</v>
      </c>
      <c r="J981" s="42">
        <v>24.4177494049072</v>
      </c>
      <c r="K981" s="42">
        <v>9.74540328979492</v>
      </c>
      <c r="L981" s="42">
        <v>20.2484588623047</v>
      </c>
      <c r="M981" s="42">
        <v>0.848342716693878</v>
      </c>
      <c r="N981" s="42">
        <v>9.60006809234619</v>
      </c>
      <c r="O981" s="42">
        <v>0.0</v>
      </c>
      <c r="P981" s="42">
        <v>0.0</v>
      </c>
      <c r="Q981" s="42">
        <v>0.0103273810818791</v>
      </c>
      <c r="R981" s="42">
        <v>25.0</v>
      </c>
      <c r="S981" s="42">
        <v>0.246001854538918</v>
      </c>
      <c r="T981" s="42">
        <v>998.208923339844</v>
      </c>
      <c r="U981" s="42">
        <v>927.251342773438</v>
      </c>
      <c r="V981" s="19"/>
      <c r="W981" s="19"/>
      <c r="X981" s="19"/>
      <c r="Y981" s="19"/>
      <c r="Z981" s="19"/>
      <c r="AA981" s="19"/>
    </row>
    <row r="982" ht="15.75" customHeight="1">
      <c r="A982" s="19"/>
      <c r="B982" s="42" t="str">
        <f>"CRS25WT3607505"</f>
        <v>CRS25WT3607505</v>
      </c>
      <c r="C982" s="43">
        <v>45946.0</v>
      </c>
      <c r="D982" s="44">
        <v>0.7999652777777778</v>
      </c>
      <c r="E982" s="42" t="s">
        <v>37</v>
      </c>
      <c r="F982" s="42">
        <v>199.0</v>
      </c>
      <c r="G982" s="42">
        <v>4.0</v>
      </c>
      <c r="H982" s="42">
        <v>199.173538208008</v>
      </c>
      <c r="I982" s="42">
        <v>9.53911113739014</v>
      </c>
      <c r="J982" s="42">
        <v>24.473840713501</v>
      </c>
      <c r="K982" s="42">
        <v>9.8314380645752</v>
      </c>
      <c r="L982" s="42">
        <v>20.2588405609131</v>
      </c>
      <c r="M982" s="42">
        <v>0.853142559528351</v>
      </c>
      <c r="N982" s="42">
        <v>9.68978500366211</v>
      </c>
      <c r="O982" s="42">
        <v>0.0</v>
      </c>
      <c r="P982" s="42">
        <v>0.0</v>
      </c>
      <c r="Q982" s="42">
        <v>0.0154067445546389</v>
      </c>
      <c r="R982" s="42">
        <v>25.0</v>
      </c>
      <c r="S982" s="42">
        <v>0.240285724401474</v>
      </c>
      <c r="T982" s="42">
        <v>999.262634277344</v>
      </c>
      <c r="U982" s="42">
        <v>1488.74523925781</v>
      </c>
      <c r="V982" s="19"/>
      <c r="W982" s="19"/>
      <c r="X982" s="19"/>
      <c r="Y982" s="19"/>
      <c r="Z982" s="19"/>
      <c r="AA982" s="19"/>
    </row>
    <row r="983" ht="15.75" customHeight="1">
      <c r="A983" s="19"/>
      <c r="B983" s="42" t="str">
        <f>"CRS25WT3607506"</f>
        <v>CRS25WT3607506</v>
      </c>
      <c r="C983" s="43">
        <v>45944.0</v>
      </c>
      <c r="D983" s="42" t="s">
        <v>359</v>
      </c>
      <c r="E983" s="42" t="s">
        <v>37</v>
      </c>
      <c r="F983" s="42">
        <v>195.0</v>
      </c>
      <c r="G983" s="42">
        <v>4.0</v>
      </c>
      <c r="H983" s="42">
        <v>195.555740356445</v>
      </c>
      <c r="I983" s="42">
        <v>9.88890266418457</v>
      </c>
      <c r="J983" s="42">
        <v>23.7563400268555</v>
      </c>
      <c r="K983" s="42">
        <v>10.1260251998901</v>
      </c>
      <c r="L983" s="42">
        <v>19.3121910095215</v>
      </c>
      <c r="M983" s="42">
        <v>0.832420825958252</v>
      </c>
      <c r="N983" s="42">
        <v>9.51377964019775</v>
      </c>
      <c r="O983" s="42">
        <v>0.0</v>
      </c>
      <c r="P983" s="42">
        <v>0.0</v>
      </c>
      <c r="Q983" s="42">
        <v>0.0165079347789288</v>
      </c>
      <c r="R983" s="42">
        <v>25.0</v>
      </c>
      <c r="S983" s="42">
        <v>0.261432141065598</v>
      </c>
      <c r="T983" s="42">
        <v>999.809997558594</v>
      </c>
      <c r="U983" s="42">
        <v>1789.65686035156</v>
      </c>
      <c r="V983" s="19"/>
      <c r="W983" s="19"/>
      <c r="X983" s="19"/>
      <c r="Y983" s="19"/>
      <c r="Z983" s="19"/>
      <c r="AA983" s="19"/>
    </row>
    <row r="984" ht="15.75" customHeight="1">
      <c r="A984" s="19"/>
      <c r="B984" s="42" t="str">
        <f>"CRS25WT3607507"</f>
        <v>CRS25WT3607507</v>
      </c>
      <c r="C984" s="43">
        <v>45946.0</v>
      </c>
      <c r="D984" s="44">
        <v>0.7603356481481481</v>
      </c>
      <c r="E984" s="42" t="s">
        <v>37</v>
      </c>
      <c r="F984" s="42">
        <v>199.0</v>
      </c>
      <c r="G984" s="42">
        <v>4.0</v>
      </c>
      <c r="H984" s="42">
        <v>199.931365966797</v>
      </c>
      <c r="I984" s="42">
        <v>9.62751007080078</v>
      </c>
      <c r="J984" s="42">
        <v>24.5418338775635</v>
      </c>
      <c r="K984" s="42">
        <v>9.81252670288086</v>
      </c>
      <c r="L984" s="42">
        <v>20.3751163482666</v>
      </c>
      <c r="M984" s="42">
        <v>0.846174538135529</v>
      </c>
      <c r="N984" s="42">
        <v>9.72665405273438</v>
      </c>
      <c r="O984" s="42">
        <v>0.0</v>
      </c>
      <c r="P984" s="42">
        <v>0.0</v>
      </c>
      <c r="Q984" s="42">
        <v>0.0106352306902409</v>
      </c>
      <c r="R984" s="42">
        <v>25.0</v>
      </c>
      <c r="S984" s="42">
        <v>0.249813467264175</v>
      </c>
      <c r="T984" s="42">
        <v>995.523559570313</v>
      </c>
      <c r="U984" s="42">
        <v>644.942260742188</v>
      </c>
      <c r="V984" s="19"/>
      <c r="W984" s="19"/>
      <c r="X984" s="19"/>
      <c r="Y984" s="19"/>
      <c r="Z984" s="19"/>
      <c r="AA984" s="19"/>
    </row>
    <row r="985" ht="15.75" customHeight="1">
      <c r="A985" s="19"/>
      <c r="B985" s="42" t="str">
        <f>"CRS25WT3607508"</f>
        <v>CRS25WT3607508</v>
      </c>
      <c r="C985" s="43">
        <v>45946.0</v>
      </c>
      <c r="D985" s="44">
        <v>0.7568518518518519</v>
      </c>
      <c r="E985" s="42" t="s">
        <v>37</v>
      </c>
      <c r="F985" s="42">
        <v>197.0</v>
      </c>
      <c r="G985" s="42">
        <v>4.0</v>
      </c>
      <c r="H985" s="42">
        <v>197.157165527344</v>
      </c>
      <c r="I985" s="42">
        <v>9.38821601867676</v>
      </c>
      <c r="J985" s="42">
        <v>24.5136699676514</v>
      </c>
      <c r="K985" s="42">
        <v>9.68426609039307</v>
      </c>
      <c r="L985" s="42">
        <v>20.3585052490234</v>
      </c>
      <c r="M985" s="42">
        <v>0.856684982776642</v>
      </c>
      <c r="N985" s="42">
        <v>9.59168910980225</v>
      </c>
      <c r="O985" s="42">
        <v>0.0</v>
      </c>
      <c r="P985" s="42">
        <v>0.0</v>
      </c>
      <c r="Q985" s="42">
        <v>0.0115879215300083</v>
      </c>
      <c r="R985" s="42">
        <v>25.0</v>
      </c>
      <c r="S985" s="42">
        <v>0.253015100955963</v>
      </c>
      <c r="T985" s="42">
        <v>996.465026855469</v>
      </c>
      <c r="U985" s="42">
        <v>1055.21069335938</v>
      </c>
      <c r="V985" s="19"/>
      <c r="W985" s="19"/>
      <c r="X985" s="19"/>
      <c r="Y985" s="19"/>
      <c r="Z985" s="19"/>
      <c r="AA985" s="19"/>
    </row>
    <row r="986" ht="15.75" customHeight="1">
      <c r="A986" s="19"/>
      <c r="B986" s="42" t="str">
        <f>"CRS25WT3607509"</f>
        <v>CRS25WT3607509</v>
      </c>
      <c r="C986" s="43">
        <v>45946.0</v>
      </c>
      <c r="D986" s="44">
        <v>0.7544212962962963</v>
      </c>
      <c r="E986" s="42" t="s">
        <v>37</v>
      </c>
      <c r="F986" s="42">
        <v>195.0</v>
      </c>
      <c r="G986" s="42">
        <v>4.0</v>
      </c>
      <c r="H986" s="42">
        <v>195.299819946289</v>
      </c>
      <c r="I986" s="42">
        <v>9.36403274536133</v>
      </c>
      <c r="J986" s="42">
        <v>24.4896545410156</v>
      </c>
      <c r="K986" s="42">
        <v>9.58033180236816</v>
      </c>
      <c r="L986" s="42">
        <v>20.3854961395264</v>
      </c>
      <c r="M986" s="42">
        <v>0.851640403270721</v>
      </c>
      <c r="N986" s="42">
        <v>9.50132942199707</v>
      </c>
      <c r="O986" s="42">
        <v>0.0</v>
      </c>
      <c r="P986" s="42">
        <v>0.0</v>
      </c>
      <c r="Q986" s="42">
        <v>0.0103176152333617</v>
      </c>
      <c r="R986" s="42">
        <v>25.0</v>
      </c>
      <c r="S986" s="42">
        <v>0.240690961480141</v>
      </c>
      <c r="T986" s="42">
        <v>996.594299316406</v>
      </c>
      <c r="U986" s="42">
        <v>596.933898925781</v>
      </c>
      <c r="V986" s="19"/>
      <c r="W986" s="19"/>
      <c r="X986" s="19"/>
      <c r="Y986" s="19"/>
      <c r="Z986" s="19"/>
      <c r="AA986" s="19"/>
    </row>
    <row r="987" ht="15.75" customHeight="1">
      <c r="A987" s="19"/>
      <c r="B987" s="42" t="str">
        <f>"CRS25WT3607510"</f>
        <v>CRS25WT3607510</v>
      </c>
      <c r="C987" s="43">
        <v>45944.0</v>
      </c>
      <c r="D987" s="42" t="s">
        <v>360</v>
      </c>
      <c r="E987" s="42" t="s">
        <v>37</v>
      </c>
      <c r="F987" s="42">
        <v>202.0</v>
      </c>
      <c r="G987" s="42">
        <v>4.0</v>
      </c>
      <c r="H987" s="42">
        <v>202.110977172852</v>
      </c>
      <c r="I987" s="42">
        <v>9.88101959228516</v>
      </c>
      <c r="J987" s="42">
        <v>24.2684383392334</v>
      </c>
      <c r="K987" s="42">
        <v>10.0781726837158</v>
      </c>
      <c r="L987" s="42">
        <v>20.0543270111084</v>
      </c>
      <c r="M987" s="42">
        <v>0.842842280864716</v>
      </c>
      <c r="N987" s="42">
        <v>9.83269119262695</v>
      </c>
      <c r="O987" s="42">
        <v>0.0</v>
      </c>
      <c r="P987" s="42">
        <v>0.0</v>
      </c>
      <c r="Q987" s="42">
        <v>0.0175793655216694</v>
      </c>
      <c r="R987" s="42">
        <v>25.0</v>
      </c>
      <c r="S987" s="42">
        <v>0.243037581443787</v>
      </c>
      <c r="T987" s="42">
        <v>1000.01733398438</v>
      </c>
      <c r="U987" s="42">
        <v>674.151672363281</v>
      </c>
      <c r="V987" s="19"/>
      <c r="W987" s="19"/>
      <c r="X987" s="19"/>
      <c r="Y987" s="19"/>
      <c r="Z987" s="19"/>
      <c r="AA987" s="19"/>
    </row>
    <row r="988" ht="15.75" customHeight="1">
      <c r="A988" s="19"/>
      <c r="B988" s="42" t="str">
        <f>"CRS25WT3607511"</f>
        <v>CRS25WT3607511</v>
      </c>
      <c r="C988" s="43">
        <v>45944.0</v>
      </c>
      <c r="D988" s="42" t="s">
        <v>361</v>
      </c>
      <c r="E988" s="42" t="s">
        <v>37</v>
      </c>
      <c r="F988" s="42">
        <v>201.0</v>
      </c>
      <c r="G988" s="42">
        <v>4.0</v>
      </c>
      <c r="H988" s="42">
        <v>201.872360229492</v>
      </c>
      <c r="I988" s="42">
        <v>9.83841228485107</v>
      </c>
      <c r="J988" s="42">
        <v>24.3026809692383</v>
      </c>
      <c r="K988" s="42">
        <v>10.0548095703125</v>
      </c>
      <c r="L988" s="42">
        <v>20.0771942138672</v>
      </c>
      <c r="M988" s="42">
        <v>0.844301700592041</v>
      </c>
      <c r="N988" s="42">
        <v>9.82108306884766</v>
      </c>
      <c r="O988" s="42">
        <v>0.0</v>
      </c>
      <c r="P988" s="42">
        <v>0.0</v>
      </c>
      <c r="Q988" s="42">
        <v>0.0176184270530939</v>
      </c>
      <c r="R988" s="42">
        <v>25.0</v>
      </c>
      <c r="S988" s="42">
        <v>0.242747068405151</v>
      </c>
      <c r="T988" s="42">
        <v>1002.35778808594</v>
      </c>
      <c r="U988" s="42">
        <v>704.558532714844</v>
      </c>
      <c r="V988" s="19"/>
      <c r="W988" s="19"/>
      <c r="X988" s="19"/>
      <c r="Y988" s="19"/>
      <c r="Z988" s="19"/>
      <c r="AA988" s="19"/>
    </row>
    <row r="989" ht="15.75" customHeight="1">
      <c r="A989" s="19"/>
      <c r="B989" s="42" t="str">
        <f>"CRS25WT3607512"</f>
        <v>CRS25WT3607512</v>
      </c>
      <c r="C989" s="43">
        <v>45946.0</v>
      </c>
      <c r="D989" s="44">
        <v>0.780150462962963</v>
      </c>
      <c r="E989" s="42" t="s">
        <v>37</v>
      </c>
      <c r="F989" s="42">
        <v>198.0</v>
      </c>
      <c r="G989" s="42">
        <v>4.0</v>
      </c>
      <c r="H989" s="42">
        <v>198.660095214844</v>
      </c>
      <c r="I989" s="42">
        <v>9.64615154266357</v>
      </c>
      <c r="J989" s="42">
        <v>24.2729988098145</v>
      </c>
      <c r="K989" s="42">
        <v>9.92099189758301</v>
      </c>
      <c r="L989" s="42">
        <v>20.0242137908936</v>
      </c>
      <c r="M989" s="42">
        <v>0.848463416099548</v>
      </c>
      <c r="N989" s="42">
        <v>9.6648063659668</v>
      </c>
      <c r="O989" s="42">
        <v>0.0</v>
      </c>
      <c r="P989" s="42">
        <v>0.0</v>
      </c>
      <c r="Q989" s="42">
        <v>0.0150818442925811</v>
      </c>
      <c r="R989" s="42">
        <v>25.0</v>
      </c>
      <c r="S989" s="42">
        <v>0.252897948026657</v>
      </c>
      <c r="T989" s="42">
        <v>997.507263183594</v>
      </c>
      <c r="U989" s="42">
        <v>3622.76586914063</v>
      </c>
      <c r="V989" s="19"/>
      <c r="W989" s="19"/>
      <c r="X989" s="19"/>
      <c r="Y989" s="19"/>
      <c r="Z989" s="19"/>
      <c r="AA989" s="19"/>
    </row>
    <row r="990" ht="15.75" customHeight="1">
      <c r="A990" s="19"/>
      <c r="B990" s="42" t="str">
        <f>"CRS25WT3607513"</f>
        <v>CRS25WT3607513</v>
      </c>
      <c r="C990" s="43">
        <v>45946.0</v>
      </c>
      <c r="D990" s="44">
        <v>0.7796296296296297</v>
      </c>
      <c r="E990" s="42" t="s">
        <v>37</v>
      </c>
      <c r="F990" s="42">
        <v>200.0</v>
      </c>
      <c r="G990" s="42">
        <v>4.0</v>
      </c>
      <c r="H990" s="42">
        <v>200.400131225586</v>
      </c>
      <c r="I990" s="42">
        <v>9.76918697357178</v>
      </c>
      <c r="J990" s="42">
        <v>24.2311935424805</v>
      </c>
      <c r="K990" s="42">
        <v>10.0266036987305</v>
      </c>
      <c r="L990" s="42">
        <v>19.9868412017822</v>
      </c>
      <c r="M990" s="42">
        <v>0.846573710441589</v>
      </c>
      <c r="N990" s="42">
        <v>9.7494592666626</v>
      </c>
      <c r="O990" s="42">
        <v>0.0</v>
      </c>
      <c r="P990" s="42">
        <v>0.0</v>
      </c>
      <c r="Q990" s="42">
        <v>0.0138092134147882</v>
      </c>
      <c r="R990" s="42">
        <v>25.0</v>
      </c>
      <c r="S990" s="42">
        <v>0.244138196110725</v>
      </c>
      <c r="T990" s="42">
        <v>998.286743164063</v>
      </c>
      <c r="U990" s="42">
        <v>1937.55236816406</v>
      </c>
      <c r="V990" s="19"/>
      <c r="W990" s="19"/>
      <c r="X990" s="19"/>
      <c r="Y990" s="19"/>
      <c r="Z990" s="19"/>
      <c r="AA990" s="19"/>
    </row>
    <row r="991" ht="15.75" customHeight="1">
      <c r="A991" s="19"/>
      <c r="B991" s="42" t="str">
        <f>"CRS25WT3607514"</f>
        <v>CRS25WT3607514</v>
      </c>
      <c r="C991" s="43">
        <v>45946.0</v>
      </c>
      <c r="D991" s="44">
        <v>0.7831134259259259</v>
      </c>
      <c r="E991" s="42" t="s">
        <v>37</v>
      </c>
      <c r="F991" s="42">
        <v>197.0</v>
      </c>
      <c r="G991" s="42">
        <v>4.0</v>
      </c>
      <c r="H991" s="42">
        <v>197.877838134766</v>
      </c>
      <c r="I991" s="42">
        <v>9.53602695465088</v>
      </c>
      <c r="J991" s="42">
        <v>24.4031066894531</v>
      </c>
      <c r="K991" s="42">
        <v>9.75548267364502</v>
      </c>
      <c r="L991" s="42">
        <v>20.2837581634521</v>
      </c>
      <c r="M991" s="42">
        <v>0.850324273109436</v>
      </c>
      <c r="N991" s="42">
        <v>9.62674999237061</v>
      </c>
      <c r="O991" s="42">
        <v>0.0</v>
      </c>
      <c r="P991" s="42">
        <v>0.0</v>
      </c>
      <c r="Q991" s="42">
        <v>0.012619037181139</v>
      </c>
      <c r="R991" s="42">
        <v>25.0</v>
      </c>
      <c r="S991" s="42">
        <v>0.248440310359001</v>
      </c>
      <c r="T991" s="42">
        <v>998.672546386719</v>
      </c>
      <c r="U991" s="42">
        <v>699.723388671875</v>
      </c>
      <c r="V991" s="19"/>
      <c r="W991" s="19"/>
      <c r="X991" s="19"/>
      <c r="Y991" s="19"/>
      <c r="Z991" s="19"/>
      <c r="AA991" s="19"/>
    </row>
    <row r="992" ht="15.75" customHeight="1">
      <c r="A992" s="19"/>
      <c r="B992" s="42" t="str">
        <f>"CRS25WT3607515"</f>
        <v>CRS25WT3607515</v>
      </c>
      <c r="C992" s="43">
        <v>45946.0</v>
      </c>
      <c r="D992" s="44">
        <v>0.7825231481481482</v>
      </c>
      <c r="E992" s="42" t="s">
        <v>37</v>
      </c>
      <c r="F992" s="42">
        <v>200.0</v>
      </c>
      <c r="G992" s="42">
        <v>4.0</v>
      </c>
      <c r="H992" s="42">
        <v>200.716049194336</v>
      </c>
      <c r="I992" s="42">
        <v>9.68183135986328</v>
      </c>
      <c r="J992" s="42">
        <v>24.3594837188721</v>
      </c>
      <c r="K992" s="42">
        <v>9.95348453521729</v>
      </c>
      <c r="L992" s="42">
        <v>20.1654052734375</v>
      </c>
      <c r="M992" s="42">
        <v>0.851052820682526</v>
      </c>
      <c r="N992" s="42">
        <v>9.7648286819458</v>
      </c>
      <c r="O992" s="42">
        <v>0.0</v>
      </c>
      <c r="P992" s="42">
        <v>0.0</v>
      </c>
      <c r="Q992" s="42">
        <v>0.0106352306902409</v>
      </c>
      <c r="R992" s="42">
        <v>25.0</v>
      </c>
      <c r="S992" s="42">
        <v>0.245981186628342</v>
      </c>
      <c r="T992" s="42">
        <v>998.565612792969</v>
      </c>
      <c r="U992" s="42">
        <v>1614.14318847656</v>
      </c>
      <c r="V992" s="19"/>
      <c r="W992" s="19"/>
      <c r="X992" s="19"/>
      <c r="Y992" s="19"/>
      <c r="Z992" s="19"/>
      <c r="AA992" s="19"/>
    </row>
    <row r="993" ht="15.75" customHeight="1">
      <c r="A993" s="19"/>
      <c r="B993" s="42" t="str">
        <f>"CRS25WT3607516"</f>
        <v>CRS25WT3607516</v>
      </c>
      <c r="C993" s="43">
        <v>45944.0</v>
      </c>
      <c r="D993" s="42" t="s">
        <v>362</v>
      </c>
      <c r="E993" s="42" t="s">
        <v>37</v>
      </c>
      <c r="F993" s="42">
        <v>201.0</v>
      </c>
      <c r="G993" s="42">
        <v>4.0</v>
      </c>
      <c r="H993" s="42">
        <v>201.035797119141</v>
      </c>
      <c r="I993" s="42">
        <v>9.85211944580078</v>
      </c>
      <c r="J993" s="42">
        <v>24.1345119476318</v>
      </c>
      <c r="K993" s="42">
        <v>10.1348695755005</v>
      </c>
      <c r="L993" s="42">
        <v>19.836051940918</v>
      </c>
      <c r="M993" s="42">
        <v>0.845483660697937</v>
      </c>
      <c r="N993" s="42">
        <v>9.7803840637207</v>
      </c>
      <c r="O993" s="42">
        <v>0.0</v>
      </c>
      <c r="P993" s="42">
        <v>0.0</v>
      </c>
      <c r="Q993" s="42">
        <v>0.0175051148980856</v>
      </c>
      <c r="R993" s="42">
        <v>25.0</v>
      </c>
      <c r="S993" s="42">
        <v>0.243645653128624</v>
      </c>
      <c r="T993" s="42">
        <v>1001.31286621094</v>
      </c>
      <c r="U993" s="42">
        <v>2929.3876953125</v>
      </c>
      <c r="V993" s="19"/>
      <c r="W993" s="19"/>
      <c r="X993" s="19"/>
      <c r="Y993" s="19"/>
      <c r="Z993" s="19"/>
      <c r="AA993" s="19"/>
    </row>
    <row r="994" ht="15.75" customHeight="1">
      <c r="A994" s="19"/>
      <c r="B994" s="42" t="str">
        <f>"CRS25WT3607517"</f>
        <v>CRS25WT3607517</v>
      </c>
      <c r="C994" s="43">
        <v>45946.0</v>
      </c>
      <c r="D994" s="44">
        <v>0.7867476851851851</v>
      </c>
      <c r="E994" s="42" t="s">
        <v>37</v>
      </c>
      <c r="F994" s="42">
        <v>199.0</v>
      </c>
      <c r="G994" s="42">
        <v>4.0</v>
      </c>
      <c r="H994" s="42">
        <v>199.40510559082</v>
      </c>
      <c r="I994" s="42">
        <v>9.51146411895752</v>
      </c>
      <c r="J994" s="42">
        <v>24.505163192749</v>
      </c>
      <c r="K994" s="42">
        <v>9.80068016052246</v>
      </c>
      <c r="L994" s="42">
        <v>20.3460464477539</v>
      </c>
      <c r="M994" s="42">
        <v>0.855522215366364</v>
      </c>
      <c r="N994" s="42">
        <v>9.70105075836182</v>
      </c>
      <c r="O994" s="42">
        <v>0.0</v>
      </c>
      <c r="P994" s="42">
        <v>0.0</v>
      </c>
      <c r="Q994" s="42">
        <v>0.0104737123474479</v>
      </c>
      <c r="R994" s="42">
        <v>25.0</v>
      </c>
      <c r="S994" s="42">
        <v>0.246657222509384</v>
      </c>
      <c r="T994" s="42">
        <v>996.674682617188</v>
      </c>
      <c r="U994" s="42">
        <v>1125.98706054688</v>
      </c>
      <c r="V994" s="19"/>
      <c r="W994" s="19"/>
      <c r="X994" s="19"/>
      <c r="Y994" s="19"/>
      <c r="Z994" s="19"/>
      <c r="AA994" s="19"/>
    </row>
    <row r="995" ht="15.75" customHeight="1">
      <c r="A995" s="19"/>
      <c r="B995" s="42" t="str">
        <f>"CRS25WT3607518"</f>
        <v>CRS25WT3607518</v>
      </c>
      <c r="C995" s="43">
        <v>45946.0</v>
      </c>
      <c r="D995" s="44">
        <v>0.7859259259259259</v>
      </c>
      <c r="E995" s="42" t="s">
        <v>37</v>
      </c>
      <c r="F995" s="42">
        <v>197.0</v>
      </c>
      <c r="G995" s="42">
        <v>4.0</v>
      </c>
      <c r="H995" s="42">
        <v>197.90185546875</v>
      </c>
      <c r="I995" s="42">
        <v>9.52316379547119</v>
      </c>
      <c r="J995" s="42">
        <v>24.4813957214355</v>
      </c>
      <c r="K995" s="42">
        <v>9.73971843719482</v>
      </c>
      <c r="L995" s="42">
        <v>20.3190536499023</v>
      </c>
      <c r="M995" s="42">
        <v>0.848852872848511</v>
      </c>
      <c r="N995" s="42">
        <v>9.6279182434082</v>
      </c>
      <c r="O995" s="42">
        <v>0.0</v>
      </c>
      <c r="P995" s="42">
        <v>0.0</v>
      </c>
      <c r="Q995" s="42">
        <v>0.0230158716440201</v>
      </c>
      <c r="R995" s="42">
        <v>25.0</v>
      </c>
      <c r="S995" s="42">
        <v>0.253670334815979</v>
      </c>
      <c r="T995" s="42">
        <v>997.329650878906</v>
      </c>
      <c r="U995" s="42">
        <v>1672.46484375</v>
      </c>
      <c r="V995" s="19"/>
      <c r="W995" s="19"/>
      <c r="X995" s="19"/>
      <c r="Y995" s="19"/>
      <c r="Z995" s="19"/>
      <c r="AA995" s="19"/>
    </row>
    <row r="996" ht="15.75" customHeight="1">
      <c r="A996" s="19"/>
      <c r="B996" s="42" t="str">
        <f>"CRS25WT3607519"</f>
        <v>CRS25WT3607519</v>
      </c>
      <c r="C996" s="43">
        <v>45946.0</v>
      </c>
      <c r="D996" s="44">
        <v>0.7839930555555555</v>
      </c>
      <c r="E996" s="42" t="s">
        <v>37</v>
      </c>
      <c r="F996" s="42">
        <v>197.0</v>
      </c>
      <c r="G996" s="42">
        <v>4.0</v>
      </c>
      <c r="H996" s="42">
        <v>197.010696411133</v>
      </c>
      <c r="I996" s="42">
        <v>9.49354839324951</v>
      </c>
      <c r="J996" s="42">
        <v>24.4637413024902</v>
      </c>
      <c r="K996" s="42">
        <v>9.70776271820068</v>
      </c>
      <c r="L996" s="42">
        <v>20.2941398620605</v>
      </c>
      <c r="M996" s="42">
        <v>0.848278284072876</v>
      </c>
      <c r="N996" s="42">
        <v>9.58456325531006</v>
      </c>
      <c r="O996" s="42">
        <v>0.0</v>
      </c>
      <c r="P996" s="42">
        <v>0.0</v>
      </c>
      <c r="Q996" s="42">
        <v>0.0144345238804817</v>
      </c>
      <c r="R996" s="42">
        <v>25.0</v>
      </c>
      <c r="S996" s="42">
        <v>0.249789535999298</v>
      </c>
      <c r="T996" s="42">
        <v>998.313293457031</v>
      </c>
      <c r="U996" s="42">
        <v>680.638244628906</v>
      </c>
      <c r="V996" s="19"/>
      <c r="W996" s="19"/>
      <c r="X996" s="19"/>
      <c r="Y996" s="19"/>
      <c r="Z996" s="19"/>
      <c r="AA996" s="19"/>
    </row>
    <row r="997" ht="15.75" customHeight="1">
      <c r="A997" s="19"/>
      <c r="B997" s="42" t="str">
        <f>"CRS25WT3607520"</f>
        <v>CRS25WT3607520</v>
      </c>
      <c r="C997" s="43">
        <v>45946.0</v>
      </c>
      <c r="D997" s="44">
        <v>0.7530439814814814</v>
      </c>
      <c r="E997" s="42" t="s">
        <v>37</v>
      </c>
      <c r="F997" s="42">
        <v>197.0</v>
      </c>
      <c r="G997" s="42">
        <v>4.0</v>
      </c>
      <c r="H997" s="42">
        <v>197.243209838867</v>
      </c>
      <c r="I997" s="42">
        <v>9.50642108917236</v>
      </c>
      <c r="J997" s="42">
        <v>24.5367431640625</v>
      </c>
      <c r="K997" s="42">
        <v>9.68651580810547</v>
      </c>
      <c r="L997" s="42">
        <v>20.3626575469971</v>
      </c>
      <c r="M997" s="42">
        <v>0.845606088638306</v>
      </c>
      <c r="N997" s="42">
        <v>9.59587478637695</v>
      </c>
      <c r="O997" s="42">
        <v>0.0</v>
      </c>
      <c r="P997" s="42">
        <v>0.0</v>
      </c>
      <c r="Q997" s="42">
        <v>0.0128769800066948</v>
      </c>
      <c r="R997" s="42">
        <v>25.0</v>
      </c>
      <c r="S997" s="42">
        <v>0.246211066842079</v>
      </c>
      <c r="T997" s="42">
        <v>996.317749023438</v>
      </c>
      <c r="U997" s="42">
        <v>494.268402099609</v>
      </c>
      <c r="V997" s="19"/>
      <c r="W997" s="19"/>
      <c r="X997" s="19"/>
      <c r="Y997" s="19"/>
      <c r="Z997" s="19"/>
      <c r="AA997" s="19"/>
    </row>
    <row r="998" ht="15.75" customHeight="1">
      <c r="A998" s="19"/>
      <c r="B998" s="42" t="str">
        <f>"CRS25WT3607521"</f>
        <v>CRS25WT3607521</v>
      </c>
      <c r="C998" s="43">
        <v>45946.0</v>
      </c>
      <c r="D998" s="44">
        <v>0.75</v>
      </c>
      <c r="E998" s="42" t="s">
        <v>37</v>
      </c>
      <c r="F998" s="42">
        <v>195.0</v>
      </c>
      <c r="G998" s="42">
        <v>4.0</v>
      </c>
      <c r="H998" s="42">
        <v>195.158050537109</v>
      </c>
      <c r="I998" s="42">
        <v>9.39633941650391</v>
      </c>
      <c r="J998" s="42">
        <v>24.495002746582</v>
      </c>
      <c r="K998" s="42">
        <v>9.60468196868896</v>
      </c>
      <c r="L998" s="42">
        <v>20.3190536499023</v>
      </c>
      <c r="M998" s="42">
        <v>0.84791100025177</v>
      </c>
      <c r="N998" s="42">
        <v>9.49443244934082</v>
      </c>
      <c r="O998" s="42">
        <v>0.0</v>
      </c>
      <c r="P998" s="42">
        <v>0.0</v>
      </c>
      <c r="Q998" s="42">
        <v>0.010654759593308</v>
      </c>
      <c r="R998" s="42">
        <v>25.0</v>
      </c>
      <c r="S998" s="42">
        <v>0.254162281751633</v>
      </c>
      <c r="T998" s="42">
        <v>997.925231933594</v>
      </c>
      <c r="U998" s="42">
        <v>709.336059570313</v>
      </c>
      <c r="V998" s="19"/>
      <c r="W998" s="19"/>
      <c r="X998" s="19"/>
      <c r="Y998" s="19"/>
      <c r="Z998" s="19"/>
      <c r="AA998" s="19"/>
    </row>
    <row r="999" ht="15.75" customHeight="1">
      <c r="A999" s="19"/>
      <c r="B999" s="42" t="str">
        <f>"CRS25WT3607522"</f>
        <v>CRS25WT3607522</v>
      </c>
      <c r="C999" s="43">
        <v>45946.0</v>
      </c>
      <c r="D999" s="44">
        <v>0.7513194444444444</v>
      </c>
      <c r="E999" s="42" t="s">
        <v>37</v>
      </c>
      <c r="F999" s="42">
        <v>196.0</v>
      </c>
      <c r="G999" s="42">
        <v>4.0</v>
      </c>
      <c r="H999" s="42">
        <v>196.839004516602</v>
      </c>
      <c r="I999" s="42">
        <v>9.51061058044434</v>
      </c>
      <c r="J999" s="42">
        <v>24.4938411712646</v>
      </c>
      <c r="K999" s="42">
        <v>9.67949676513672</v>
      </c>
      <c r="L999" s="42">
        <v>20.3356647491455</v>
      </c>
      <c r="M999" s="42">
        <v>0.844978868961334</v>
      </c>
      <c r="N999" s="42">
        <v>9.57621002197266</v>
      </c>
      <c r="O999" s="42">
        <v>0.0</v>
      </c>
      <c r="P999" s="42">
        <v>0.0</v>
      </c>
      <c r="Q999" s="42">
        <v>0.0152368573471904</v>
      </c>
      <c r="R999" s="42">
        <v>25.0</v>
      </c>
      <c r="S999" s="42">
        <v>0.249691337347031</v>
      </c>
      <c r="T999" s="42">
        <v>996.233825683594</v>
      </c>
      <c r="U999" s="42">
        <v>547.897766113281</v>
      </c>
      <c r="V999" s="19"/>
      <c r="W999" s="19"/>
      <c r="X999" s="19"/>
      <c r="Y999" s="19"/>
      <c r="Z999" s="19"/>
      <c r="AA999" s="19"/>
    </row>
    <row r="1000" ht="15.75" customHeight="1">
      <c r="A1000" s="19"/>
      <c r="B1000" s="42" t="str">
        <f>"CRS25WT3607523"</f>
        <v>CRS25WT3607523</v>
      </c>
      <c r="C1000" s="43">
        <v>45946.0</v>
      </c>
      <c r="D1000" s="44">
        <v>0.7523958333333334</v>
      </c>
      <c r="E1000" s="42" t="s">
        <v>37</v>
      </c>
      <c r="F1000" s="42">
        <v>197.0</v>
      </c>
      <c r="G1000" s="42">
        <v>4.0</v>
      </c>
      <c r="H1000" s="42">
        <v>197.480072021484</v>
      </c>
      <c r="I1000" s="42">
        <v>9.5777006149292</v>
      </c>
      <c r="J1000" s="42">
        <v>24.481803894043</v>
      </c>
      <c r="K1000" s="42">
        <v>9.71697425842285</v>
      </c>
      <c r="L1000" s="42">
        <v>20.3232078552246</v>
      </c>
      <c r="M1000" s="42">
        <v>0.842206537723541</v>
      </c>
      <c r="N1000" s="42">
        <v>9.60739803314209</v>
      </c>
      <c r="O1000" s="42">
        <v>0.0</v>
      </c>
      <c r="P1000" s="42">
        <v>0.0</v>
      </c>
      <c r="Q1000" s="42">
        <v>0.0109523795545101</v>
      </c>
      <c r="R1000" s="42">
        <v>25.0</v>
      </c>
      <c r="S1000" s="42">
        <v>0.25341472029686</v>
      </c>
      <c r="T1000" s="42">
        <v>995.547241210938</v>
      </c>
      <c r="U1000" s="42">
        <v>599.719360351563</v>
      </c>
      <c r="V1000" s="19"/>
      <c r="W1000" s="19"/>
      <c r="X1000" s="19"/>
      <c r="Y1000" s="19"/>
      <c r="Z1000" s="19"/>
      <c r="AA1000" s="19"/>
    </row>
    <row r="1001" ht="15.75" customHeight="1">
      <c r="A1001" s="19"/>
      <c r="B1001" s="42" t="str">
        <f>"CRS25WT3607524"</f>
        <v>CRS25WT3607524</v>
      </c>
      <c r="C1001" s="43">
        <v>45944.0</v>
      </c>
      <c r="D1001" s="42" t="s">
        <v>363</v>
      </c>
      <c r="E1001" s="42" t="s">
        <v>37</v>
      </c>
      <c r="F1001" s="42">
        <v>198.0</v>
      </c>
      <c r="G1001" s="42">
        <v>4.0</v>
      </c>
      <c r="H1001" s="42">
        <v>198.697814941406</v>
      </c>
      <c r="I1001" s="42">
        <v>9.89874267578125</v>
      </c>
      <c r="J1001" s="42">
        <v>23.9494667053223</v>
      </c>
      <c r="K1001" s="42">
        <v>10.1059684753418</v>
      </c>
      <c r="L1001" s="42">
        <v>19.6614322662354</v>
      </c>
      <c r="M1001" s="42">
        <v>0.838141262531281</v>
      </c>
      <c r="N1001" s="42">
        <v>9.66664123535156</v>
      </c>
      <c r="O1001" s="42">
        <v>0.0</v>
      </c>
      <c r="P1001" s="42">
        <v>0.0</v>
      </c>
      <c r="Q1001" s="42">
        <v>0.0101636899635196</v>
      </c>
      <c r="R1001" s="42">
        <v>25.0</v>
      </c>
      <c r="S1001" s="42">
        <v>0.247950524091721</v>
      </c>
      <c r="T1001" s="42">
        <v>1002.08917236328</v>
      </c>
      <c r="U1001" s="42">
        <v>820.566162109375</v>
      </c>
      <c r="V1001" s="19"/>
      <c r="W1001" s="19"/>
      <c r="X1001" s="19"/>
      <c r="Y1001" s="19"/>
      <c r="Z1001" s="19"/>
      <c r="AA1001" s="19"/>
    </row>
    <row r="1002" ht="15.75" customHeight="1">
      <c r="A1002" s="19"/>
      <c r="B1002" s="42" t="str">
        <f>"CRS25WT3607525"</f>
        <v>CRS25WT3607525</v>
      </c>
      <c r="C1002" s="43">
        <v>45946.0</v>
      </c>
      <c r="D1002" s="44">
        <v>0.7489120370370371</v>
      </c>
      <c r="E1002" s="42" t="s">
        <v>37</v>
      </c>
      <c r="F1002" s="42">
        <v>196.0</v>
      </c>
      <c r="G1002" s="42">
        <v>4.0</v>
      </c>
      <c r="H1002" s="42">
        <v>196.84684753418</v>
      </c>
      <c r="I1002" s="42">
        <v>9.44980430603027</v>
      </c>
      <c r="J1002" s="42">
        <v>24.5191307067871</v>
      </c>
      <c r="K1002" s="42">
        <v>9.67593002319336</v>
      </c>
      <c r="L1002" s="42">
        <v>20.3439712524414</v>
      </c>
      <c r="M1002" s="42">
        <v>0.849572777748108</v>
      </c>
      <c r="N1002" s="42">
        <v>9.57659149169922</v>
      </c>
      <c r="O1002" s="42">
        <v>0.0</v>
      </c>
      <c r="P1002" s="42">
        <v>0.0</v>
      </c>
      <c r="Q1002" s="42">
        <v>0.0151588078588247</v>
      </c>
      <c r="R1002" s="42">
        <v>25.0</v>
      </c>
      <c r="S1002" s="42">
        <v>0.248716533184052</v>
      </c>
      <c r="T1002" s="42">
        <v>997.343017578125</v>
      </c>
      <c r="U1002" s="42">
        <v>620.460754394531</v>
      </c>
      <c r="V1002" s="19"/>
      <c r="W1002" s="19"/>
      <c r="X1002" s="19"/>
      <c r="Y1002" s="19"/>
      <c r="Z1002" s="19"/>
      <c r="AA1002" s="19"/>
    </row>
    <row r="1003" ht="15.75" customHeight="1">
      <c r="A1003" s="19"/>
      <c r="B1003" s="42" t="str">
        <f>"CRS25WT3607526"</f>
        <v>CRS25WT3607526</v>
      </c>
      <c r="C1003" s="43">
        <v>45946.0</v>
      </c>
      <c r="D1003" s="44">
        <v>0.7479976851851852</v>
      </c>
      <c r="E1003" s="42" t="s">
        <v>37</v>
      </c>
      <c r="F1003" s="42">
        <v>196.0</v>
      </c>
      <c r="G1003" s="42">
        <v>4.0</v>
      </c>
      <c r="H1003" s="42">
        <v>196.742919921875</v>
      </c>
      <c r="I1003" s="42">
        <v>9.46533298492432</v>
      </c>
      <c r="J1003" s="42">
        <v>24.5233879089355</v>
      </c>
      <c r="K1003" s="42">
        <v>9.66588878631592</v>
      </c>
      <c r="L1003" s="42">
        <v>20.3543529510498</v>
      </c>
      <c r="M1003" s="42">
        <v>0.847584009170532</v>
      </c>
      <c r="N1003" s="42">
        <v>9.57153606414795</v>
      </c>
      <c r="O1003" s="42">
        <v>0.0</v>
      </c>
      <c r="P1003" s="42">
        <v>0.0</v>
      </c>
      <c r="Q1003" s="42">
        <v>0.0137996217235923</v>
      </c>
      <c r="R1003" s="42">
        <v>25.0</v>
      </c>
      <c r="S1003" s="42">
        <v>0.248405247926712</v>
      </c>
      <c r="T1003" s="42">
        <v>998.050537109375</v>
      </c>
      <c r="U1003" s="42">
        <v>560.333740234375</v>
      </c>
      <c r="V1003" s="19"/>
      <c r="W1003" s="19"/>
      <c r="X1003" s="19"/>
      <c r="Y1003" s="19"/>
      <c r="Z1003" s="19"/>
      <c r="AA1003" s="19"/>
    </row>
    <row r="1004" ht="15.75" customHeight="1">
      <c r="A1004" s="19"/>
      <c r="B1004" s="42" t="str">
        <f>"CRS25WT3607527"</f>
        <v>CRS25WT3607527</v>
      </c>
      <c r="C1004" s="43">
        <v>45946.0</v>
      </c>
      <c r="D1004" s="44">
        <v>0.7430902777777778</v>
      </c>
      <c r="E1004" s="42" t="s">
        <v>37</v>
      </c>
      <c r="F1004" s="42">
        <v>196.0</v>
      </c>
      <c r="G1004" s="42">
        <v>4.0</v>
      </c>
      <c r="H1004" s="42">
        <v>196.322494506836</v>
      </c>
      <c r="I1004" s="42">
        <v>9.47298812866211</v>
      </c>
      <c r="J1004" s="42">
        <v>24.5259914398193</v>
      </c>
      <c r="K1004" s="42">
        <v>9.61189651489258</v>
      </c>
      <c r="L1004" s="42">
        <v>20.4249477386475</v>
      </c>
      <c r="M1004" s="42">
        <v>0.844999611377716</v>
      </c>
      <c r="N1004" s="42">
        <v>9.55108261108398</v>
      </c>
      <c r="O1004" s="42">
        <v>0.0</v>
      </c>
      <c r="P1004" s="42">
        <v>0.0</v>
      </c>
      <c r="Q1004" s="42">
        <v>0.015238095074892</v>
      </c>
      <c r="R1004" s="42">
        <v>25.0</v>
      </c>
      <c r="S1004" s="42">
        <v>0.244527652859688</v>
      </c>
      <c r="T1004" s="42">
        <v>996.426330566406</v>
      </c>
      <c r="U1004" s="42">
        <v>467.723052978516</v>
      </c>
      <c r="V1004" s="19"/>
      <c r="W1004" s="19"/>
      <c r="X1004" s="19"/>
      <c r="Y1004" s="19"/>
      <c r="Z1004" s="19"/>
      <c r="AA1004" s="19"/>
    </row>
    <row r="1005" ht="15.75" customHeight="1">
      <c r="A1005" s="19"/>
      <c r="B1005" s="42" t="str">
        <f>"CRS25WT3607528"</f>
        <v>CRS25WT3607528</v>
      </c>
      <c r="C1005" s="43">
        <v>45946.0</v>
      </c>
      <c r="D1005" s="44">
        <v>0.827650462962963</v>
      </c>
      <c r="E1005" s="42" t="s">
        <v>37</v>
      </c>
      <c r="F1005" s="42">
        <v>198.0</v>
      </c>
      <c r="G1005" s="42">
        <v>4.0</v>
      </c>
      <c r="H1005" s="42">
        <v>198.270599365234</v>
      </c>
      <c r="I1005" s="42">
        <v>9.6397819519043</v>
      </c>
      <c r="J1005" s="42">
        <v>24.3923091888428</v>
      </c>
      <c r="K1005" s="42">
        <v>9.82311058044434</v>
      </c>
      <c r="L1005" s="42">
        <v>20.1840934753418</v>
      </c>
      <c r="M1005" s="42">
        <v>0.843214750289917</v>
      </c>
      <c r="N1005" s="42">
        <v>9.64585781097412</v>
      </c>
      <c r="O1005" s="42">
        <v>0.0</v>
      </c>
      <c r="P1005" s="42">
        <v>0.0</v>
      </c>
      <c r="Q1005" s="42">
        <v>0.015238095074892</v>
      </c>
      <c r="R1005" s="42">
        <v>25.0</v>
      </c>
      <c r="S1005" s="42">
        <v>0.247613444924355</v>
      </c>
      <c r="T1005" s="42">
        <v>998.185363769531</v>
      </c>
      <c r="U1005" s="42">
        <v>532.1064453125</v>
      </c>
      <c r="V1005" s="19"/>
      <c r="W1005" s="19"/>
      <c r="X1005" s="19"/>
      <c r="Y1005" s="19"/>
      <c r="Z1005" s="19"/>
      <c r="AA1005" s="19"/>
    </row>
    <row r="1006" ht="15.75" customHeight="1">
      <c r="A1006" s="19"/>
      <c r="B1006" s="42" t="str">
        <f>"CRS25WT3607529"</f>
        <v>CRS25WT3607529</v>
      </c>
      <c r="C1006" s="43">
        <v>45946.0</v>
      </c>
      <c r="D1006" s="44">
        <v>0.9095949074074073</v>
      </c>
      <c r="E1006" s="42" t="s">
        <v>37</v>
      </c>
      <c r="F1006" s="42">
        <v>198.0</v>
      </c>
      <c r="G1006" s="42">
        <v>4.0</v>
      </c>
      <c r="H1006" s="42">
        <v>198.457992553711</v>
      </c>
      <c r="I1006" s="42">
        <v>9.69074153900146</v>
      </c>
      <c r="J1006" s="42">
        <v>24.4114017486572</v>
      </c>
      <c r="K1006" s="42">
        <v>9.80315113067627</v>
      </c>
      <c r="L1006" s="42">
        <v>20.2443065643311</v>
      </c>
      <c r="M1006" s="42">
        <v>0.838916778564453</v>
      </c>
      <c r="N1006" s="42">
        <v>9.65497398376465</v>
      </c>
      <c r="O1006" s="42">
        <v>0.0</v>
      </c>
      <c r="P1006" s="42">
        <v>0.0</v>
      </c>
      <c r="Q1006" s="42">
        <v>0.0119046065956354</v>
      </c>
      <c r="R1006" s="42">
        <v>25.0</v>
      </c>
      <c r="S1006" s="42">
        <v>0.243548512458801</v>
      </c>
      <c r="T1006" s="42">
        <v>997.535278320313</v>
      </c>
      <c r="U1006" s="42">
        <v>507.715393066406</v>
      </c>
      <c r="V1006" s="19"/>
      <c r="W1006" s="19"/>
      <c r="X1006" s="19"/>
      <c r="Y1006" s="19"/>
      <c r="Z1006" s="19"/>
      <c r="AA1006" s="19"/>
    </row>
    <row r="1007" ht="15.75" customHeight="1">
      <c r="A1007" s="19"/>
      <c r="B1007" s="42" t="str">
        <f>"CRS25WT3607530"</f>
        <v>CRS25WT3607530</v>
      </c>
      <c r="C1007" s="43">
        <v>45946.0</v>
      </c>
      <c r="D1007" s="44">
        <v>0.9138888888888889</v>
      </c>
      <c r="E1007" s="42" t="s">
        <v>37</v>
      </c>
      <c r="F1007" s="42">
        <v>198.0</v>
      </c>
      <c r="G1007" s="42">
        <v>4.0</v>
      </c>
      <c r="H1007" s="42">
        <v>198.235977172852</v>
      </c>
      <c r="I1007" s="42">
        <v>9.6255350112915</v>
      </c>
      <c r="J1007" s="42">
        <v>24.4190921783447</v>
      </c>
      <c r="K1007" s="42">
        <v>9.78014659881592</v>
      </c>
      <c r="L1007" s="42">
        <v>20.2692222595215</v>
      </c>
      <c r="M1007" s="42">
        <v>0.843389272689819</v>
      </c>
      <c r="N1007" s="42">
        <v>9.64417266845703</v>
      </c>
      <c r="O1007" s="42">
        <v>0.0</v>
      </c>
      <c r="P1007" s="42">
        <v>0.0</v>
      </c>
      <c r="Q1007" s="42">
        <v>0.0150794042274356</v>
      </c>
      <c r="R1007" s="42">
        <v>25.0</v>
      </c>
      <c r="S1007" s="42">
        <v>0.243123695254326</v>
      </c>
      <c r="T1007" s="42">
        <v>996.009033203125</v>
      </c>
      <c r="U1007" s="42">
        <v>710.065673828125</v>
      </c>
      <c r="V1007" s="19"/>
      <c r="W1007" s="19"/>
      <c r="X1007" s="19"/>
      <c r="Y1007" s="19"/>
      <c r="Z1007" s="19"/>
      <c r="AA1007" s="19"/>
    </row>
    <row r="1008" ht="15.75" customHeight="1">
      <c r="A1008" s="19"/>
      <c r="B1008" s="42" t="str">
        <f>"CRS25WT3607531"</f>
        <v>CRS25WT3607531</v>
      </c>
      <c r="C1008" s="43">
        <v>45946.0</v>
      </c>
      <c r="D1008" s="44">
        <v>0.7791550925925925</v>
      </c>
      <c r="E1008" s="42" t="s">
        <v>37</v>
      </c>
      <c r="F1008" s="42">
        <v>196.0</v>
      </c>
      <c r="G1008" s="42">
        <v>4.0</v>
      </c>
      <c r="H1008" s="42">
        <v>196.556381225586</v>
      </c>
      <c r="I1008" s="42">
        <v>9.63619709014893</v>
      </c>
      <c r="J1008" s="42">
        <v>24.1824035644531</v>
      </c>
      <c r="K1008" s="42">
        <v>9.87223529815674</v>
      </c>
      <c r="L1008" s="42">
        <v>19.9100170135498</v>
      </c>
      <c r="M1008" s="42">
        <v>0.84349399805069</v>
      </c>
      <c r="N1008" s="42">
        <v>9.56246089935303</v>
      </c>
      <c r="O1008" s="42">
        <v>0.0</v>
      </c>
      <c r="P1008" s="42">
        <v>0.0</v>
      </c>
      <c r="Q1008" s="42">
        <v>0.015238075517118</v>
      </c>
      <c r="R1008" s="42">
        <v>25.0</v>
      </c>
      <c r="S1008" s="42">
        <v>0.251209139823914</v>
      </c>
      <c r="T1008" s="42">
        <v>998.365173339844</v>
      </c>
      <c r="U1008" s="42">
        <v>2115.08520507813</v>
      </c>
      <c r="V1008" s="19"/>
      <c r="W1008" s="19"/>
      <c r="X1008" s="19"/>
      <c r="Y1008" s="19"/>
      <c r="Z1008" s="19"/>
      <c r="AA1008" s="19"/>
    </row>
    <row r="1009" ht="15.75" customHeight="1">
      <c r="A1009" s="19"/>
      <c r="B1009" s="42" t="str">
        <f>"CRS25WT3607532"</f>
        <v>CRS25WT3607532</v>
      </c>
      <c r="C1009" s="43">
        <v>45946.0</v>
      </c>
      <c r="D1009" s="44">
        <v>0.7770833333333332</v>
      </c>
      <c r="E1009" s="42" t="s">
        <v>37</v>
      </c>
      <c r="F1009" s="42">
        <v>195.0</v>
      </c>
      <c r="G1009" s="42">
        <v>4.0</v>
      </c>
      <c r="H1009" s="42">
        <v>195.621780395508</v>
      </c>
      <c r="I1009" s="42">
        <v>9.52764415740967</v>
      </c>
      <c r="J1009" s="42">
        <v>24.1582145690918</v>
      </c>
      <c r="K1009" s="42">
        <v>9.81505870819092</v>
      </c>
      <c r="L1009" s="42">
        <v>19.930778503418</v>
      </c>
      <c r="M1009" s="42">
        <v>0.849898099899292</v>
      </c>
      <c r="N1009" s="42">
        <v>9.51699256896973</v>
      </c>
      <c r="O1009" s="42">
        <v>0.0</v>
      </c>
      <c r="P1009" s="42">
        <v>0.0</v>
      </c>
      <c r="Q1009" s="42">
        <v>0.0106352306902409</v>
      </c>
      <c r="R1009" s="42">
        <v>25.0</v>
      </c>
      <c r="S1009" s="42">
        <v>0.251062095165253</v>
      </c>
      <c r="T1009" s="42">
        <v>998.560302734375</v>
      </c>
      <c r="U1009" s="42">
        <v>3925.16064453125</v>
      </c>
      <c r="V1009" s="19"/>
      <c r="W1009" s="19"/>
      <c r="X1009" s="19"/>
      <c r="Y1009" s="19"/>
      <c r="Z1009" s="19"/>
      <c r="AA1009" s="19"/>
    </row>
    <row r="1010" ht="15.75" customHeight="1">
      <c r="A1010" s="19"/>
      <c r="B1010" s="42" t="str">
        <f>"CRS25WT3607533"</f>
        <v>CRS25WT3607533</v>
      </c>
      <c r="C1010" s="43">
        <v>45946.0</v>
      </c>
      <c r="D1010" s="44">
        <v>0.7786226851851853</v>
      </c>
      <c r="E1010" s="42" t="s">
        <v>37</v>
      </c>
      <c r="F1010" s="42">
        <v>196.0</v>
      </c>
      <c r="G1010" s="42">
        <v>4.0</v>
      </c>
      <c r="H1010" s="42">
        <v>196.039169311523</v>
      </c>
      <c r="I1010" s="42">
        <v>9.53050136566162</v>
      </c>
      <c r="J1010" s="42">
        <v>24.1465644836426</v>
      </c>
      <c r="K1010" s="42">
        <v>9.85756778717041</v>
      </c>
      <c r="L1010" s="42">
        <v>19.8871765136719</v>
      </c>
      <c r="M1010" s="42">
        <v>0.851866900920868</v>
      </c>
      <c r="N1010" s="42">
        <v>9.53729820251465</v>
      </c>
      <c r="O1010" s="42">
        <v>0.0</v>
      </c>
      <c r="P1010" s="42">
        <v>0.0</v>
      </c>
      <c r="Q1010" s="42">
        <v>0.023015845566988</v>
      </c>
      <c r="R1010" s="42">
        <v>25.0</v>
      </c>
      <c r="S1010" s="42">
        <v>0.248076871037483</v>
      </c>
      <c r="T1010" s="42">
        <v>997.094787597656</v>
      </c>
      <c r="U1010" s="42">
        <v>5101.291015625</v>
      </c>
      <c r="V1010" s="19"/>
      <c r="W1010" s="19"/>
      <c r="X1010" s="19"/>
      <c r="Y1010" s="19"/>
      <c r="Z1010" s="19"/>
      <c r="AA1010" s="19"/>
    </row>
    <row r="1011" ht="15.75" customHeight="1">
      <c r="A1011" s="19"/>
      <c r="B1011" s="42" t="str">
        <f>"CRS25WT3607534"</f>
        <v>CRS25WT3607534</v>
      </c>
      <c r="C1011" s="43">
        <v>45946.0</v>
      </c>
      <c r="D1011" s="44">
        <v>0.7758449074074073</v>
      </c>
      <c r="E1011" s="42" t="s">
        <v>37</v>
      </c>
      <c r="F1011" s="42">
        <v>197.0</v>
      </c>
      <c r="G1011" s="42">
        <v>4.0</v>
      </c>
      <c r="H1011" s="42">
        <v>197.439300537109</v>
      </c>
      <c r="I1011" s="42">
        <v>9.55128860473633</v>
      </c>
      <c r="J1011" s="42">
        <v>24.3008728027344</v>
      </c>
      <c r="K1011" s="42">
        <v>9.85083389282227</v>
      </c>
      <c r="L1011" s="42">
        <v>20.0429019927979</v>
      </c>
      <c r="M1011" s="42">
        <v>0.850647747516632</v>
      </c>
      <c r="N1011" s="42">
        <v>9.60541439056396</v>
      </c>
      <c r="O1011" s="42">
        <v>0.0</v>
      </c>
      <c r="P1011" s="42">
        <v>0.0</v>
      </c>
      <c r="Q1011" s="42">
        <v>0.0119046028703451</v>
      </c>
      <c r="R1011" s="42">
        <v>25.0</v>
      </c>
      <c r="S1011" s="42">
        <v>0.245842590928078</v>
      </c>
      <c r="T1011" s="42">
        <v>997.415466308594</v>
      </c>
      <c r="U1011" s="42">
        <v>2450.50634765625</v>
      </c>
      <c r="V1011" s="19"/>
      <c r="W1011" s="19"/>
      <c r="X1011" s="19"/>
      <c r="Y1011" s="19"/>
      <c r="Z1011" s="19"/>
      <c r="AA1011" s="19"/>
    </row>
    <row r="1012" ht="15.75" customHeight="1">
      <c r="A1012" s="19"/>
      <c r="B1012" s="42" t="str">
        <f>"CRS25WT3607535"</f>
        <v>CRS25WT3607535</v>
      </c>
      <c r="C1012" s="43">
        <v>45946.0</v>
      </c>
      <c r="D1012" s="44">
        <v>0.776423611111111</v>
      </c>
      <c r="E1012" s="42" t="s">
        <v>37</v>
      </c>
      <c r="F1012" s="42">
        <v>195.0</v>
      </c>
      <c r="G1012" s="42">
        <v>4.0</v>
      </c>
      <c r="H1012" s="42">
        <v>195.710174560547</v>
      </c>
      <c r="I1012" s="42">
        <v>9.55066967010498</v>
      </c>
      <c r="J1012" s="42">
        <v>24.2354755401611</v>
      </c>
      <c r="K1012" s="42">
        <v>9.76051902770996</v>
      </c>
      <c r="L1012" s="42">
        <v>20.0512065887451</v>
      </c>
      <c r="M1012" s="42">
        <v>0.845528066158295</v>
      </c>
      <c r="N1012" s="42">
        <v>9.5212926864624</v>
      </c>
      <c r="O1012" s="42">
        <v>0.0</v>
      </c>
      <c r="P1012" s="42">
        <v>0.0</v>
      </c>
      <c r="Q1012" s="42">
        <v>0.0119053814560175</v>
      </c>
      <c r="R1012" s="42">
        <v>25.0</v>
      </c>
      <c r="S1012" s="42">
        <v>0.246646851301193</v>
      </c>
      <c r="T1012" s="42">
        <v>996.179626464844</v>
      </c>
      <c r="U1012" s="42">
        <v>950.552185058594</v>
      </c>
      <c r="V1012" s="19"/>
      <c r="W1012" s="19"/>
      <c r="X1012" s="19"/>
      <c r="Y1012" s="19"/>
      <c r="Z1012" s="19"/>
      <c r="AA1012" s="19"/>
    </row>
    <row r="1013" ht="15.75" customHeight="1">
      <c r="A1013" s="19"/>
      <c r="B1013" s="42" t="str">
        <f>"CRS25WT3607536"</f>
        <v>CRS25WT3607536</v>
      </c>
      <c r="C1013" s="43">
        <v>45946.0</v>
      </c>
      <c r="D1013" s="44">
        <v>0.9087615740740741</v>
      </c>
      <c r="E1013" s="42" t="s">
        <v>37</v>
      </c>
      <c r="F1013" s="42">
        <v>200.0</v>
      </c>
      <c r="G1013" s="42">
        <v>4.0</v>
      </c>
      <c r="H1013" s="42">
        <v>200.248001098633</v>
      </c>
      <c r="I1013" s="42">
        <v>9.80184841156006</v>
      </c>
      <c r="J1013" s="42">
        <v>24.414270401001</v>
      </c>
      <c r="K1013" s="42">
        <v>9.8844747543335</v>
      </c>
      <c r="L1013" s="42">
        <v>20.2588405609131</v>
      </c>
      <c r="M1013" s="42">
        <v>0.836789965629578</v>
      </c>
      <c r="N1013" s="42">
        <v>9.74205780029297</v>
      </c>
      <c r="O1013" s="42">
        <v>0.0</v>
      </c>
      <c r="P1013" s="42">
        <v>0.0</v>
      </c>
      <c r="Q1013" s="42">
        <v>0.0112698506563902</v>
      </c>
      <c r="R1013" s="42">
        <v>25.0</v>
      </c>
      <c r="S1013" s="42">
        <v>0.241639822721481</v>
      </c>
      <c r="T1013" s="42">
        <v>997.172424316406</v>
      </c>
      <c r="U1013" s="42">
        <v>562.834411621094</v>
      </c>
      <c r="V1013" s="19"/>
      <c r="W1013" s="19"/>
      <c r="X1013" s="19"/>
      <c r="Y1013" s="19"/>
      <c r="Z1013" s="19"/>
      <c r="AA1013" s="19"/>
    </row>
    <row r="1014" ht="15.75" customHeight="1">
      <c r="A1014" s="19"/>
      <c r="B1014" s="42" t="str">
        <f>"CRS25WT3607537"</f>
        <v>CRS25WT3607537</v>
      </c>
      <c r="C1014" s="43">
        <v>45946.0</v>
      </c>
      <c r="D1014" s="44">
        <v>0.7724768518518519</v>
      </c>
      <c r="E1014" s="42" t="s">
        <v>37</v>
      </c>
      <c r="F1014" s="42">
        <v>195.0</v>
      </c>
      <c r="G1014" s="42">
        <v>4.0</v>
      </c>
      <c r="H1014" s="42">
        <v>195.099670410156</v>
      </c>
      <c r="I1014" s="42">
        <v>9.43117141723633</v>
      </c>
      <c r="J1014" s="42">
        <v>24.4236240386963</v>
      </c>
      <c r="K1014" s="42">
        <v>9.6264009475708</v>
      </c>
      <c r="L1014" s="42">
        <v>20.267147064209</v>
      </c>
      <c r="M1014" s="42">
        <v>0.846994876861572</v>
      </c>
      <c r="N1014" s="42">
        <v>9.49159145355225</v>
      </c>
      <c r="O1014" s="42">
        <v>0.0</v>
      </c>
      <c r="P1014" s="42">
        <v>0.0</v>
      </c>
      <c r="Q1014" s="42">
        <v>0.010952303186059</v>
      </c>
      <c r="R1014" s="42">
        <v>25.0</v>
      </c>
      <c r="S1014" s="42">
        <v>0.244486302137375</v>
      </c>
      <c r="T1014" s="42">
        <v>998.861938476563</v>
      </c>
      <c r="U1014" s="42">
        <v>615.560913085938</v>
      </c>
      <c r="V1014" s="19"/>
      <c r="W1014" s="19"/>
      <c r="X1014" s="19"/>
      <c r="Y1014" s="19"/>
      <c r="Z1014" s="19"/>
      <c r="AA1014" s="19"/>
    </row>
    <row r="1015" ht="15.75" customHeight="1">
      <c r="A1015" s="19"/>
      <c r="B1015" s="42" t="str">
        <f>"CRS25WT3607538"</f>
        <v>CRS25WT3607538</v>
      </c>
      <c r="C1015" s="43">
        <v>45946.0</v>
      </c>
      <c r="D1015" s="44">
        <v>0.7714583333333334</v>
      </c>
      <c r="E1015" s="42" t="s">
        <v>37</v>
      </c>
      <c r="F1015" s="42">
        <v>197.0</v>
      </c>
      <c r="G1015" s="42">
        <v>4.0</v>
      </c>
      <c r="H1015" s="42">
        <v>197.299362182617</v>
      </c>
      <c r="I1015" s="42">
        <v>9.54880714416504</v>
      </c>
      <c r="J1015" s="42">
        <v>24.4017124176025</v>
      </c>
      <c r="K1015" s="42">
        <v>9.75692653656006</v>
      </c>
      <c r="L1015" s="42">
        <v>20.2214660644531</v>
      </c>
      <c r="M1015" s="42">
        <v>0.846752047538757</v>
      </c>
      <c r="N1015" s="42">
        <v>9.59860706329346</v>
      </c>
      <c r="O1015" s="42">
        <v>0.0</v>
      </c>
      <c r="P1015" s="42">
        <v>0.0</v>
      </c>
      <c r="Q1015" s="42">
        <v>0.0152380773797631</v>
      </c>
      <c r="R1015" s="42">
        <v>25.0</v>
      </c>
      <c r="S1015" s="42">
        <v>0.250612437725067</v>
      </c>
      <c r="T1015" s="42">
        <v>997.958923339844</v>
      </c>
      <c r="U1015" s="42">
        <v>872.6171875</v>
      </c>
      <c r="V1015" s="19"/>
      <c r="W1015" s="19"/>
      <c r="X1015" s="19"/>
      <c r="Y1015" s="19"/>
      <c r="Z1015" s="19"/>
      <c r="AA1015" s="19"/>
    </row>
    <row r="1016" ht="15.75" customHeight="1">
      <c r="A1016" s="19"/>
      <c r="B1016" s="42" t="str">
        <f>"CRS25WT3607539"</f>
        <v>CRS25WT3607539</v>
      </c>
      <c r="C1016" s="43">
        <v>45946.0</v>
      </c>
      <c r="D1016" s="44">
        <v>0.8093287037037037</v>
      </c>
      <c r="E1016" s="42" t="s">
        <v>37</v>
      </c>
      <c r="F1016" s="42">
        <v>195.0</v>
      </c>
      <c r="G1016" s="42">
        <v>4.0</v>
      </c>
      <c r="H1016" s="42">
        <v>195.049072265625</v>
      </c>
      <c r="I1016" s="42">
        <v>9.5623722076416</v>
      </c>
      <c r="J1016" s="42">
        <v>24.3042907714844</v>
      </c>
      <c r="K1016" s="42">
        <v>9.6406946182251</v>
      </c>
      <c r="L1016" s="42">
        <v>20.2318477630615</v>
      </c>
      <c r="M1016" s="42">
        <v>0.839257597923279</v>
      </c>
      <c r="N1016" s="42">
        <v>9.4891300201416</v>
      </c>
      <c r="O1016" s="42">
        <v>0.0</v>
      </c>
      <c r="P1016" s="42">
        <v>0.0</v>
      </c>
      <c r="Q1016" s="42">
        <v>0.0175794046372175</v>
      </c>
      <c r="R1016" s="42">
        <v>25.0</v>
      </c>
      <c r="S1016" s="42">
        <v>0.247201070189476</v>
      </c>
      <c r="T1016" s="42">
        <v>997.966247558594</v>
      </c>
      <c r="U1016" s="42">
        <v>512.409912109375</v>
      </c>
      <c r="V1016" s="19"/>
      <c r="W1016" s="19"/>
      <c r="X1016" s="19"/>
      <c r="Y1016" s="19"/>
      <c r="Z1016" s="19"/>
      <c r="AA1016" s="19"/>
    </row>
    <row r="1017" ht="15.75" customHeight="1">
      <c r="A1017" s="19"/>
      <c r="B1017" s="42" t="str">
        <f>"CRS25WT3607540"</f>
        <v>CRS25WT3607540</v>
      </c>
      <c r="C1017" s="43">
        <v>45946.0</v>
      </c>
      <c r="D1017" s="44">
        <v>0.8081828703703704</v>
      </c>
      <c r="E1017" s="42" t="s">
        <v>37</v>
      </c>
      <c r="F1017" s="42">
        <v>201.0</v>
      </c>
      <c r="G1017" s="42">
        <v>4.0</v>
      </c>
      <c r="H1017" s="42">
        <v>201.065933227539</v>
      </c>
      <c r="I1017" s="42">
        <v>9.72814750671387</v>
      </c>
      <c r="J1017" s="42">
        <v>24.3272800445557</v>
      </c>
      <c r="K1017" s="42">
        <v>10.0546941757202</v>
      </c>
      <c r="L1017" s="42">
        <v>19.997220993042</v>
      </c>
      <c r="M1017" s="42">
        <v>0.849600553512573</v>
      </c>
      <c r="N1017" s="42">
        <v>9.78184986114502</v>
      </c>
      <c r="O1017" s="42">
        <v>0.0</v>
      </c>
      <c r="P1017" s="42">
        <v>0.0</v>
      </c>
      <c r="Q1017" s="42">
        <v>0.0152368573471904</v>
      </c>
      <c r="R1017" s="42">
        <v>25.0</v>
      </c>
      <c r="S1017" s="42">
        <v>0.245182707905769</v>
      </c>
      <c r="T1017" s="42">
        <v>997.279113769531</v>
      </c>
      <c r="U1017" s="42">
        <v>3313.9443359375</v>
      </c>
      <c r="V1017" s="19"/>
      <c r="W1017" s="19"/>
      <c r="X1017" s="19"/>
      <c r="Y1017" s="19"/>
      <c r="Z1017" s="19"/>
      <c r="AA1017" s="19"/>
    </row>
    <row r="1018" ht="15.75" customHeight="1">
      <c r="A1018" s="19"/>
      <c r="B1018" s="42" t="str">
        <f>"CRS25WT3607541"</f>
        <v>CRS25WT3607541</v>
      </c>
      <c r="C1018" s="43">
        <v>45946.0</v>
      </c>
      <c r="D1018" s="44">
        <v>0.810949074074074</v>
      </c>
      <c r="E1018" s="42" t="s">
        <v>37</v>
      </c>
      <c r="F1018" s="42">
        <v>199.0</v>
      </c>
      <c r="G1018" s="42">
        <v>4.0</v>
      </c>
      <c r="H1018" s="42">
        <v>199.417098999023</v>
      </c>
      <c r="I1018" s="42">
        <v>9.58244609832764</v>
      </c>
      <c r="J1018" s="42">
        <v>24.3211650848389</v>
      </c>
      <c r="K1018" s="42">
        <v>9.93613052368164</v>
      </c>
      <c r="L1018" s="42">
        <v>20.0698947906494</v>
      </c>
      <c r="M1018" s="42">
        <v>0.855660796165466</v>
      </c>
      <c r="N1018" s="42">
        <v>9.70163440704346</v>
      </c>
      <c r="O1018" s="42">
        <v>0.0</v>
      </c>
      <c r="P1018" s="42">
        <v>0.0</v>
      </c>
      <c r="Q1018" s="42">
        <v>0.0101636899635196</v>
      </c>
      <c r="R1018" s="42">
        <v>25.0</v>
      </c>
      <c r="S1018" s="42">
        <v>0.244200274348259</v>
      </c>
      <c r="T1018" s="42">
        <v>999.086364746094</v>
      </c>
      <c r="U1018" s="42">
        <v>3079.39526367188</v>
      </c>
      <c r="V1018" s="19"/>
      <c r="W1018" s="19"/>
      <c r="X1018" s="19"/>
      <c r="Y1018" s="19"/>
      <c r="Z1018" s="19"/>
      <c r="AA1018" s="19"/>
    </row>
    <row r="1019" ht="15.75" customHeight="1">
      <c r="A1019" s="19"/>
      <c r="B1019" s="42" t="str">
        <f>"CRS25WT3607542"</f>
        <v>CRS25WT3607542</v>
      </c>
      <c r="C1019" s="43">
        <v>45946.0</v>
      </c>
      <c r="D1019" s="44">
        <v>0.8098611111111111</v>
      </c>
      <c r="E1019" s="42" t="s">
        <v>37</v>
      </c>
      <c r="F1019" s="42">
        <v>196.0</v>
      </c>
      <c r="G1019" s="42">
        <v>4.0</v>
      </c>
      <c r="H1019" s="42">
        <v>196.350936889648</v>
      </c>
      <c r="I1019" s="42">
        <v>9.51567268371582</v>
      </c>
      <c r="J1019" s="42">
        <v>24.3079013824463</v>
      </c>
      <c r="K1019" s="42">
        <v>9.7520809173584</v>
      </c>
      <c r="L1019" s="42">
        <v>20.1342620849609</v>
      </c>
      <c r="M1019" s="42">
        <v>0.848879456520081</v>
      </c>
      <c r="N1019" s="42">
        <v>9.55246543884277</v>
      </c>
      <c r="O1019" s="42">
        <v>0.0</v>
      </c>
      <c r="P1019" s="42">
        <v>0.0</v>
      </c>
      <c r="Q1019" s="42">
        <v>0.0125409225001931</v>
      </c>
      <c r="R1019" s="42">
        <v>25.0</v>
      </c>
      <c r="S1019" s="42">
        <v>0.253292560577393</v>
      </c>
      <c r="T1019" s="42">
        <v>1000.02526855469</v>
      </c>
      <c r="U1019" s="42">
        <v>1098.61376953125</v>
      </c>
      <c r="V1019" s="19"/>
      <c r="W1019" s="19"/>
      <c r="X1019" s="19"/>
      <c r="Y1019" s="19"/>
      <c r="Z1019" s="19"/>
      <c r="AA1019" s="19"/>
    </row>
    <row r="1020" ht="15.75" customHeight="1">
      <c r="A1020" s="19"/>
      <c r="B1020" s="42" t="str">
        <f>"CRS25WT3607543"</f>
        <v>CRS25WT3607543</v>
      </c>
      <c r="C1020" s="43">
        <v>45946.0</v>
      </c>
      <c r="D1020" s="44">
        <v>0.8128587962962963</v>
      </c>
      <c r="E1020" s="42" t="s">
        <v>37</v>
      </c>
      <c r="F1020" s="42">
        <v>197.0</v>
      </c>
      <c r="G1020" s="42">
        <v>4.0</v>
      </c>
      <c r="H1020" s="42">
        <v>197.540466308594</v>
      </c>
      <c r="I1020" s="42">
        <v>9.53559112548828</v>
      </c>
      <c r="J1020" s="42">
        <v>24.2944183349609</v>
      </c>
      <c r="K1020" s="42">
        <v>9.83347034454346</v>
      </c>
      <c r="L1020" s="42">
        <v>20.0885810852051</v>
      </c>
      <c r="M1020" s="42">
        <v>0.852711141109467</v>
      </c>
      <c r="N1020" s="42">
        <v>9.61033630371094</v>
      </c>
      <c r="O1020" s="42">
        <v>0.0</v>
      </c>
      <c r="P1020" s="42">
        <v>0.0</v>
      </c>
      <c r="Q1020" s="42">
        <v>0.0137897012755275</v>
      </c>
      <c r="R1020" s="42">
        <v>25.0</v>
      </c>
      <c r="S1020" s="42">
        <v>0.244846776127815</v>
      </c>
      <c r="T1020" s="42">
        <v>996.972534179688</v>
      </c>
      <c r="U1020" s="42">
        <v>1368.66064453125</v>
      </c>
      <c r="V1020" s="19"/>
      <c r="W1020" s="19"/>
      <c r="X1020" s="19"/>
      <c r="Y1020" s="19"/>
      <c r="Z1020" s="19"/>
      <c r="AA1020" s="19"/>
    </row>
    <row r="1021" ht="15.75" customHeight="1">
      <c r="A1021" s="19"/>
      <c r="B1021" s="42" t="str">
        <f>"CRS25WT3607544"</f>
        <v>CRS25WT3607544</v>
      </c>
      <c r="C1021" s="43">
        <v>45946.0</v>
      </c>
      <c r="D1021" s="44">
        <v>0.7471064814814815</v>
      </c>
      <c r="E1021" s="42" t="s">
        <v>37</v>
      </c>
      <c r="F1021" s="42">
        <v>195.0</v>
      </c>
      <c r="G1021" s="42">
        <v>4.0</v>
      </c>
      <c r="H1021" s="42">
        <v>195.530776977539</v>
      </c>
      <c r="I1021" s="42">
        <v>9.52847957611084</v>
      </c>
      <c r="J1021" s="42">
        <v>24.3449230194092</v>
      </c>
      <c r="K1021" s="42">
        <v>9.7213716506958</v>
      </c>
      <c r="L1021" s="42">
        <v>20.1134986877441</v>
      </c>
      <c r="M1021" s="42">
        <v>0.842913687229156</v>
      </c>
      <c r="N1021" s="42">
        <v>9.51256561279297</v>
      </c>
      <c r="O1021" s="42">
        <v>0.0</v>
      </c>
      <c r="P1021" s="42">
        <v>0.0</v>
      </c>
      <c r="Q1021" s="42">
        <v>0.0151661755517125</v>
      </c>
      <c r="R1021" s="42">
        <v>25.0</v>
      </c>
      <c r="S1021" s="42">
        <v>0.252489537000656</v>
      </c>
      <c r="T1021" s="42">
        <v>997.991271972656</v>
      </c>
      <c r="U1021" s="42">
        <v>603.791259765625</v>
      </c>
      <c r="V1021" s="19"/>
      <c r="W1021" s="19"/>
      <c r="X1021" s="19"/>
      <c r="Y1021" s="19"/>
      <c r="Z1021" s="19"/>
      <c r="AA1021" s="19"/>
    </row>
    <row r="1022" ht="15.75" customHeight="1">
      <c r="A1022" s="19"/>
      <c r="B1022" s="42" t="str">
        <f>"CRS25WT3607545"</f>
        <v>CRS25WT3607545</v>
      </c>
      <c r="C1022" s="43">
        <v>45946.0</v>
      </c>
      <c r="D1022" s="44">
        <v>0.8136342592592593</v>
      </c>
      <c r="E1022" s="42" t="s">
        <v>37</v>
      </c>
      <c r="F1022" s="42">
        <v>198.0</v>
      </c>
      <c r="G1022" s="42">
        <v>4.0</v>
      </c>
      <c r="H1022" s="42">
        <v>198.632598876953</v>
      </c>
      <c r="I1022" s="42">
        <v>9.58853340148926</v>
      </c>
      <c r="J1022" s="42">
        <v>24.3225612640381</v>
      </c>
      <c r="K1022" s="42">
        <v>9.92785549163818</v>
      </c>
      <c r="L1022" s="42">
        <v>20.007604598999</v>
      </c>
      <c r="M1022" s="42">
        <v>0.851704657077789</v>
      </c>
      <c r="N1022" s="42">
        <v>9.66346836090088</v>
      </c>
      <c r="O1022" s="42">
        <v>0.0</v>
      </c>
      <c r="P1022" s="42">
        <v>0.0</v>
      </c>
      <c r="Q1022" s="42">
        <v>0.0151588078588247</v>
      </c>
      <c r="R1022" s="42">
        <v>25.0</v>
      </c>
      <c r="S1022" s="42">
        <v>0.242427065968513</v>
      </c>
      <c r="T1022" s="42">
        <v>998.452453613281</v>
      </c>
      <c r="U1022" s="42">
        <v>5310.0390625</v>
      </c>
      <c r="V1022" s="19"/>
      <c r="W1022" s="19"/>
      <c r="X1022" s="19"/>
      <c r="Y1022" s="19"/>
      <c r="Z1022" s="19"/>
      <c r="AA1022" s="19"/>
    </row>
    <row r="1023" ht="15.75" customHeight="1">
      <c r="A1023" s="19"/>
      <c r="B1023" s="42" t="str">
        <f>"CRS25WT3607546"</f>
        <v>CRS25WT3607546</v>
      </c>
      <c r="C1023" s="43">
        <v>45944.0</v>
      </c>
      <c r="D1023" s="42" t="s">
        <v>364</v>
      </c>
      <c r="E1023" s="42" t="s">
        <v>37</v>
      </c>
      <c r="F1023" s="42">
        <v>195.0</v>
      </c>
      <c r="G1023" s="42">
        <v>4.0</v>
      </c>
      <c r="H1023" s="42">
        <v>195.077713012695</v>
      </c>
      <c r="I1023" s="42">
        <v>9.86412811279297</v>
      </c>
      <c r="J1023" s="42">
        <v>23.7814960479736</v>
      </c>
      <c r="K1023" s="42">
        <v>10.0536556243896</v>
      </c>
      <c r="L1023" s="42">
        <v>19.4036598205566</v>
      </c>
      <c r="M1023" s="42">
        <v>0.831591010093689</v>
      </c>
      <c r="N1023" s="42">
        <v>9.49052333831787</v>
      </c>
      <c r="O1023" s="42">
        <v>0.0</v>
      </c>
      <c r="P1023" s="42">
        <v>0.0</v>
      </c>
      <c r="Q1023" s="42">
        <v>0.0119047593325377</v>
      </c>
      <c r="R1023" s="42">
        <v>25.0</v>
      </c>
      <c r="S1023" s="42">
        <v>0.249979272484779</v>
      </c>
      <c r="T1023" s="42">
        <v>1001.94464111328</v>
      </c>
      <c r="U1023" s="42">
        <v>1288.60693359375</v>
      </c>
      <c r="V1023" s="19"/>
      <c r="W1023" s="19"/>
      <c r="X1023" s="19"/>
      <c r="Y1023" s="19"/>
      <c r="Z1023" s="19"/>
      <c r="AA1023" s="19"/>
    </row>
    <row r="1024" ht="15.75" customHeight="1">
      <c r="A1024" s="19"/>
      <c r="B1024" s="42" t="str">
        <f>"CRS25WT3607547"</f>
        <v>CRS25WT3607547</v>
      </c>
      <c r="C1024" s="43">
        <v>45946.0</v>
      </c>
      <c r="D1024" s="44">
        <v>0.8155902777777778</v>
      </c>
      <c r="E1024" s="42" t="s">
        <v>37</v>
      </c>
      <c r="F1024" s="42">
        <v>200.0</v>
      </c>
      <c r="G1024" s="42">
        <v>4.0</v>
      </c>
      <c r="H1024" s="42">
        <v>200.60417175293</v>
      </c>
      <c r="I1024" s="42">
        <v>9.78438377380371</v>
      </c>
      <c r="J1024" s="42">
        <v>24.290433883667</v>
      </c>
      <c r="K1024" s="42">
        <v>9.98804569244385</v>
      </c>
      <c r="L1024" s="42">
        <v>20.0844287872314</v>
      </c>
      <c r="M1024" s="42">
        <v>0.844055891036987</v>
      </c>
      <c r="N1024" s="42">
        <v>9.75938606262207</v>
      </c>
      <c r="O1024" s="42">
        <v>0.0</v>
      </c>
      <c r="P1024" s="42">
        <v>0.0</v>
      </c>
      <c r="Q1024" s="42">
        <v>0.0125409225001931</v>
      </c>
      <c r="R1024" s="42">
        <v>25.0</v>
      </c>
      <c r="S1024" s="42">
        <v>0.240880534052849</v>
      </c>
      <c r="T1024" s="42">
        <v>1000.48382568359</v>
      </c>
      <c r="U1024" s="42">
        <v>804.620910644531</v>
      </c>
      <c r="V1024" s="19"/>
      <c r="W1024" s="19"/>
      <c r="X1024" s="19"/>
      <c r="Y1024" s="19"/>
      <c r="Z1024" s="19"/>
      <c r="AA1024" s="19"/>
    </row>
    <row r="1025" ht="15.75" customHeight="1">
      <c r="A1025" s="19"/>
      <c r="B1025" s="42" t="str">
        <f>"CRS25WT3607548"</f>
        <v>CRS25WT3607548</v>
      </c>
      <c r="C1025" s="43">
        <v>45946.0</v>
      </c>
      <c r="D1025" s="44">
        <v>0.8163541666666667</v>
      </c>
      <c r="E1025" s="42" t="s">
        <v>37</v>
      </c>
      <c r="F1025" s="42">
        <v>199.0</v>
      </c>
      <c r="G1025" s="42">
        <v>4.0</v>
      </c>
      <c r="H1025" s="42">
        <v>199.85334777832</v>
      </c>
      <c r="I1025" s="42">
        <v>9.75679874420166</v>
      </c>
      <c r="J1025" s="42">
        <v>24.2463970184326</v>
      </c>
      <c r="K1025" s="42">
        <v>9.97954845428467</v>
      </c>
      <c r="L1025" s="42">
        <v>20.0262908935547</v>
      </c>
      <c r="M1025" s="42">
        <v>0.844805777072906</v>
      </c>
      <c r="N1025" s="42">
        <v>9.72285842895508</v>
      </c>
      <c r="O1025" s="42">
        <v>0.0</v>
      </c>
      <c r="P1025" s="42">
        <v>0.0</v>
      </c>
      <c r="Q1025" s="42">
        <v>0.0176184289157391</v>
      </c>
      <c r="R1025" s="42">
        <v>25.0</v>
      </c>
      <c r="S1025" s="42">
        <v>0.241674780845642</v>
      </c>
      <c r="T1025" s="42">
        <v>999.065246582031</v>
      </c>
      <c r="U1025" s="42">
        <v>945.542846679688</v>
      </c>
      <c r="V1025" s="19"/>
      <c r="W1025" s="19"/>
      <c r="X1025" s="19"/>
      <c r="Y1025" s="19"/>
      <c r="Z1025" s="19"/>
      <c r="AA1025" s="19"/>
    </row>
    <row r="1026" ht="15.75" customHeight="1">
      <c r="A1026" s="19"/>
      <c r="B1026" s="42" t="str">
        <f>"CRS25WT3607549"</f>
        <v>CRS25WT3607549</v>
      </c>
      <c r="C1026" s="43">
        <v>45946.0</v>
      </c>
      <c r="D1026" s="44">
        <v>0.8173842592592592</v>
      </c>
      <c r="E1026" s="42" t="s">
        <v>37</v>
      </c>
      <c r="F1026" s="42">
        <v>196.0</v>
      </c>
      <c r="G1026" s="42">
        <v>4.0</v>
      </c>
      <c r="H1026" s="42">
        <v>196.584991455078</v>
      </c>
      <c r="I1026" s="42">
        <v>9.5981912612915</v>
      </c>
      <c r="J1026" s="42">
        <v>24.2505836486816</v>
      </c>
      <c r="K1026" s="42">
        <v>9.80313205718994</v>
      </c>
      <c r="L1026" s="42">
        <v>20.0532836914063</v>
      </c>
      <c r="M1026" s="42">
        <v>0.844576060771942</v>
      </c>
      <c r="N1026" s="42">
        <v>9.56385231018066</v>
      </c>
      <c r="O1026" s="42">
        <v>0.0</v>
      </c>
      <c r="P1026" s="42">
        <v>0.0</v>
      </c>
      <c r="Q1026" s="42">
        <v>0.015238075517118</v>
      </c>
      <c r="R1026" s="42">
        <v>25.0</v>
      </c>
      <c r="S1026" s="42">
        <v>0.248288094997406</v>
      </c>
      <c r="T1026" s="42">
        <v>998.929443359375</v>
      </c>
      <c r="U1026" s="42">
        <v>797.893676757813</v>
      </c>
      <c r="V1026" s="19"/>
      <c r="W1026" s="19"/>
      <c r="X1026" s="19"/>
      <c r="Y1026" s="19"/>
      <c r="Z1026" s="19"/>
      <c r="AA1026" s="19"/>
    </row>
    <row r="1027" ht="15.75" customHeight="1">
      <c r="A1027" s="19"/>
      <c r="B1027" s="42" t="str">
        <f>"CRS25WT3607550"</f>
        <v>CRS25WT3607550</v>
      </c>
      <c r="C1027" s="43">
        <v>45946.0</v>
      </c>
      <c r="D1027" s="44">
        <v>0.8180555555555555</v>
      </c>
      <c r="E1027" s="42" t="s">
        <v>37</v>
      </c>
      <c r="F1027" s="42">
        <v>196.0</v>
      </c>
      <c r="G1027" s="42">
        <v>4.0</v>
      </c>
      <c r="H1027" s="42">
        <v>196.821029663086</v>
      </c>
      <c r="I1027" s="42">
        <v>9.59165859222412</v>
      </c>
      <c r="J1027" s="42">
        <v>24.2294940948486</v>
      </c>
      <c r="K1027" s="42">
        <v>9.85674667358398</v>
      </c>
      <c r="L1027" s="42">
        <v>19.9681529998779</v>
      </c>
      <c r="M1027" s="42">
        <v>0.846902549266815</v>
      </c>
      <c r="N1027" s="42">
        <v>9.57533550262451</v>
      </c>
      <c r="O1027" s="42">
        <v>0.0</v>
      </c>
      <c r="P1027" s="42">
        <v>0.0</v>
      </c>
      <c r="Q1027" s="42">
        <v>0.0119046065956354</v>
      </c>
      <c r="R1027" s="42">
        <v>25.0</v>
      </c>
      <c r="S1027" s="42">
        <v>0.252618491649628</v>
      </c>
      <c r="T1027" s="42">
        <v>998.618591308594</v>
      </c>
      <c r="U1027" s="42">
        <v>2509.9599609375</v>
      </c>
      <c r="V1027" s="19"/>
      <c r="W1027" s="19"/>
      <c r="X1027" s="19"/>
      <c r="Y1027" s="19"/>
      <c r="Z1027" s="19"/>
      <c r="AA1027" s="19"/>
    </row>
    <row r="1028" ht="15.75" customHeight="1">
      <c r="A1028" s="19"/>
      <c r="B1028" s="42" t="str">
        <f>"CRS25WT3607551"</f>
        <v>CRS25WT3607551</v>
      </c>
      <c r="C1028" s="43">
        <v>45946.0</v>
      </c>
      <c r="D1028" s="44">
        <v>0.8188657407407408</v>
      </c>
      <c r="E1028" s="42" t="s">
        <v>37</v>
      </c>
      <c r="F1028" s="42">
        <v>197.0</v>
      </c>
      <c r="G1028" s="42">
        <v>4.0</v>
      </c>
      <c r="H1028" s="42">
        <v>197.040863037109</v>
      </c>
      <c r="I1028" s="42">
        <v>9.63568782806396</v>
      </c>
      <c r="J1028" s="42">
        <v>24.1591014862061</v>
      </c>
      <c r="K1028" s="42">
        <v>9.89863300323486</v>
      </c>
      <c r="L1028" s="42">
        <v>19.9058647155762</v>
      </c>
      <c r="M1028" s="42">
        <v>0.846433401107788</v>
      </c>
      <c r="N1028" s="42">
        <v>9.58603096008301</v>
      </c>
      <c r="O1028" s="42">
        <v>0.0</v>
      </c>
      <c r="P1028" s="42">
        <v>0.0</v>
      </c>
      <c r="Q1028" s="42">
        <v>0.0132539607584476</v>
      </c>
      <c r="R1028" s="42">
        <v>25.0</v>
      </c>
      <c r="S1028" s="42">
        <v>0.24055078625679</v>
      </c>
      <c r="T1028" s="42">
        <v>1000.27984619141</v>
      </c>
      <c r="U1028" s="42">
        <v>2737.62939453125</v>
      </c>
      <c r="V1028" s="19"/>
      <c r="W1028" s="19"/>
      <c r="X1028" s="19"/>
      <c r="Y1028" s="19"/>
      <c r="Z1028" s="19"/>
      <c r="AA1028" s="19"/>
    </row>
    <row r="1029" ht="15.75" customHeight="1">
      <c r="A1029" s="19"/>
      <c r="B1029" s="42" t="str">
        <f>"CRS25WT3607552"</f>
        <v>CRS25WT3607552</v>
      </c>
      <c r="C1029" s="43">
        <v>45946.0</v>
      </c>
      <c r="D1029" s="44">
        <v>0.8195949074074074</v>
      </c>
      <c r="E1029" s="42" t="s">
        <v>37</v>
      </c>
      <c r="F1029" s="42">
        <v>196.0</v>
      </c>
      <c r="G1029" s="42">
        <v>4.0</v>
      </c>
      <c r="H1029" s="42">
        <v>196.487396240234</v>
      </c>
      <c r="I1029" s="42">
        <v>9.6602668762207</v>
      </c>
      <c r="J1029" s="42">
        <v>24.1522254943848</v>
      </c>
      <c r="K1029" s="42">
        <v>9.8513069152832</v>
      </c>
      <c r="L1029" s="42">
        <v>19.9453144073486</v>
      </c>
      <c r="M1029" s="42">
        <v>0.842148005962372</v>
      </c>
      <c r="N1029" s="42">
        <v>9.55910491943359</v>
      </c>
      <c r="O1029" s="42">
        <v>0.0</v>
      </c>
      <c r="P1029" s="42">
        <v>0.0</v>
      </c>
      <c r="Q1029" s="42">
        <v>0.0119047593325377</v>
      </c>
      <c r="R1029" s="42">
        <v>25.0</v>
      </c>
      <c r="S1029" s="42">
        <v>0.247441068291664</v>
      </c>
      <c r="T1029" s="42">
        <v>998.245544433594</v>
      </c>
      <c r="U1029" s="42">
        <v>1127.10021972656</v>
      </c>
      <c r="V1029" s="19"/>
      <c r="W1029" s="19"/>
      <c r="X1029" s="19"/>
      <c r="Y1029" s="19"/>
      <c r="Z1029" s="19"/>
      <c r="AA1029" s="19"/>
    </row>
    <row r="1030" ht="15.75" customHeight="1">
      <c r="A1030" s="19"/>
      <c r="B1030" s="42" t="str">
        <f>"CRS25WT3607553"</f>
        <v>CRS25WT3607553</v>
      </c>
      <c r="C1030" s="43">
        <v>45946.0</v>
      </c>
      <c r="D1030" s="44">
        <v>0.8269675925925926</v>
      </c>
      <c r="E1030" s="42" t="s">
        <v>37</v>
      </c>
      <c r="F1030" s="42">
        <v>198.0</v>
      </c>
      <c r="G1030" s="42">
        <v>4.0</v>
      </c>
      <c r="H1030" s="42">
        <v>198.492309570313</v>
      </c>
      <c r="I1030" s="42">
        <v>9.55879497528076</v>
      </c>
      <c r="J1030" s="42">
        <v>24.3809700012207</v>
      </c>
      <c r="K1030" s="42">
        <v>9.81995296478271</v>
      </c>
      <c r="L1030" s="42">
        <v>20.2131614685059</v>
      </c>
      <c r="M1030" s="42">
        <v>0.851705729961395</v>
      </c>
      <c r="N1030" s="42">
        <v>9.65664386749268</v>
      </c>
      <c r="O1030" s="42">
        <v>0.0</v>
      </c>
      <c r="P1030" s="42">
        <v>0.0</v>
      </c>
      <c r="Q1030" s="42">
        <v>0.0167640149593353</v>
      </c>
      <c r="R1030" s="42">
        <v>25.0</v>
      </c>
      <c r="S1030" s="42">
        <v>0.249040469527245</v>
      </c>
      <c r="T1030" s="42">
        <v>997.210815429688</v>
      </c>
      <c r="U1030" s="42">
        <v>1405.65222167969</v>
      </c>
      <c r="V1030" s="19"/>
      <c r="W1030" s="19"/>
      <c r="X1030" s="19"/>
      <c r="Y1030" s="19"/>
      <c r="Z1030" s="19"/>
      <c r="AA1030" s="19"/>
    </row>
    <row r="1031" ht="15.75" customHeight="1">
      <c r="A1031" s="19"/>
      <c r="B1031" s="42" t="str">
        <f>"CRS25WT3607554"</f>
        <v>CRS25WT3607554</v>
      </c>
      <c r="C1031" s="43">
        <v>45946.0</v>
      </c>
      <c r="D1031" s="44">
        <v>0.8120949074074074</v>
      </c>
      <c r="E1031" s="42" t="s">
        <v>37</v>
      </c>
      <c r="F1031" s="42">
        <v>196.0</v>
      </c>
      <c r="G1031" s="42">
        <v>4.0</v>
      </c>
      <c r="H1031" s="42">
        <v>196.962936401367</v>
      </c>
      <c r="I1031" s="42">
        <v>9.61086654663086</v>
      </c>
      <c r="J1031" s="42">
        <v>24.3475685119629</v>
      </c>
      <c r="K1031" s="42">
        <v>9.7332935333252</v>
      </c>
      <c r="L1031" s="42">
        <v>20.2360019683838</v>
      </c>
      <c r="M1031" s="42">
        <v>0.841717541217804</v>
      </c>
      <c r="N1031" s="42">
        <v>9.58224010467529</v>
      </c>
      <c r="O1031" s="42">
        <v>0.0</v>
      </c>
      <c r="P1031" s="42">
        <v>0.0</v>
      </c>
      <c r="Q1031" s="42">
        <v>0.0138095235452056</v>
      </c>
      <c r="R1031" s="42">
        <v>25.0</v>
      </c>
      <c r="S1031" s="42">
        <v>0.243881329894066</v>
      </c>
      <c r="T1031" s="42">
        <v>996.771545410156</v>
      </c>
      <c r="U1031" s="42">
        <v>511.904510498047</v>
      </c>
      <c r="V1031" s="19"/>
      <c r="W1031" s="19"/>
      <c r="X1031" s="19"/>
      <c r="Y1031" s="19"/>
      <c r="Z1031" s="19"/>
      <c r="AA1031" s="19"/>
    </row>
    <row r="1032" ht="15.75" customHeight="1">
      <c r="A1032" s="19"/>
      <c r="B1032" s="42" t="str">
        <f>"CRS25WT3607555"</f>
        <v>CRS25WT3607555</v>
      </c>
      <c r="C1032" s="43">
        <v>45946.0</v>
      </c>
      <c r="D1032" s="44">
        <v>0.7702430555555555</v>
      </c>
      <c r="E1032" s="42" t="s">
        <v>37</v>
      </c>
      <c r="F1032" s="42">
        <v>195.0</v>
      </c>
      <c r="G1032" s="42">
        <v>4.0</v>
      </c>
      <c r="H1032" s="42">
        <v>195.559631347656</v>
      </c>
      <c r="I1032" s="42">
        <v>9.43807411193848</v>
      </c>
      <c r="J1032" s="42">
        <v>24.3767833709717</v>
      </c>
      <c r="K1032" s="42">
        <v>9.65800189971924</v>
      </c>
      <c r="L1032" s="42">
        <v>20.2484588623047</v>
      </c>
      <c r="M1032" s="42">
        <v>0.850000977516174</v>
      </c>
      <c r="N1032" s="42">
        <v>9.5139684677124</v>
      </c>
      <c r="O1032" s="42">
        <v>0.0</v>
      </c>
      <c r="P1032" s="42">
        <v>0.0</v>
      </c>
      <c r="Q1032" s="42">
        <v>0.0106352306902409</v>
      </c>
      <c r="R1032" s="42">
        <v>25.0</v>
      </c>
      <c r="S1032" s="42">
        <v>0.245195478200912</v>
      </c>
      <c r="T1032" s="42">
        <v>997.79296875</v>
      </c>
      <c r="U1032" s="42">
        <v>639.672058105469</v>
      </c>
      <c r="V1032" s="19"/>
      <c r="W1032" s="19"/>
      <c r="X1032" s="19"/>
      <c r="Y1032" s="19"/>
      <c r="Z1032" s="19"/>
      <c r="AA1032" s="19"/>
    </row>
    <row r="1033" ht="15.75" customHeight="1">
      <c r="A1033" s="19"/>
      <c r="B1033" s="42" t="str">
        <f>"CRS25WT3607556"</f>
        <v>CRS25WT3607556</v>
      </c>
      <c r="C1033" s="43">
        <v>45946.0</v>
      </c>
      <c r="D1033" s="44">
        <v>0.7695717592592594</v>
      </c>
      <c r="E1033" s="42" t="s">
        <v>37</v>
      </c>
      <c r="F1033" s="42">
        <v>196.0</v>
      </c>
      <c r="G1033" s="42">
        <v>4.0</v>
      </c>
      <c r="H1033" s="42">
        <v>196.990264892578</v>
      </c>
      <c r="I1033" s="42">
        <v>9.56497669219971</v>
      </c>
      <c r="J1033" s="42">
        <v>24.3535976409912</v>
      </c>
      <c r="K1033" s="42">
        <v>9.75867557525635</v>
      </c>
      <c r="L1033" s="42">
        <v>20.1861686706543</v>
      </c>
      <c r="M1033" s="42">
        <v>0.845663785934448</v>
      </c>
      <c r="N1033" s="42">
        <v>9.58356952667236</v>
      </c>
      <c r="O1033" s="42">
        <v>0.0</v>
      </c>
      <c r="P1033" s="42">
        <v>0.0</v>
      </c>
      <c r="Q1033" s="42">
        <v>0.0165079366415739</v>
      </c>
      <c r="R1033" s="42">
        <v>25.0</v>
      </c>
      <c r="S1033" s="42">
        <v>0.240090310573578</v>
      </c>
      <c r="T1033" s="42">
        <v>996.396301269531</v>
      </c>
      <c r="U1033" s="42">
        <v>540.020935058594</v>
      </c>
      <c r="V1033" s="19"/>
      <c r="W1033" s="19"/>
      <c r="X1033" s="19"/>
      <c r="Y1033" s="19"/>
      <c r="Z1033" s="19"/>
      <c r="AA1033" s="19"/>
    </row>
    <row r="1034" ht="15.75" customHeight="1">
      <c r="A1034" s="19"/>
      <c r="B1034" s="42" t="str">
        <f>"CRS25WT3607557"</f>
        <v>CRS25WT3607557</v>
      </c>
      <c r="C1034" s="43">
        <v>45946.0</v>
      </c>
      <c r="D1034" s="44">
        <v>0.7687037037037037</v>
      </c>
      <c r="E1034" s="42" t="s">
        <v>37</v>
      </c>
      <c r="F1034" s="42">
        <v>196.0</v>
      </c>
      <c r="G1034" s="42">
        <v>4.0</v>
      </c>
      <c r="H1034" s="42">
        <v>196.249786376953</v>
      </c>
      <c r="I1034" s="42">
        <v>9.46958255767822</v>
      </c>
      <c r="J1034" s="42">
        <v>24.4236660003662</v>
      </c>
      <c r="K1034" s="42">
        <v>9.66730213165283</v>
      </c>
      <c r="L1034" s="42">
        <v>20.3003673553467</v>
      </c>
      <c r="M1034" s="42">
        <v>0.84853059053421</v>
      </c>
      <c r="N1034" s="42">
        <v>9.54754447937012</v>
      </c>
      <c r="O1034" s="42">
        <v>0.0</v>
      </c>
      <c r="P1034" s="42">
        <v>0.0</v>
      </c>
      <c r="Q1034" s="42">
        <v>0.0150818442925811</v>
      </c>
      <c r="R1034" s="42">
        <v>25.0</v>
      </c>
      <c r="S1034" s="42">
        <v>0.236445844173431</v>
      </c>
      <c r="T1034" s="42">
        <v>996.669677734375</v>
      </c>
      <c r="U1034" s="42">
        <v>598.82763671875</v>
      </c>
      <c r="V1034" s="19"/>
      <c r="W1034" s="19"/>
      <c r="X1034" s="19"/>
      <c r="Y1034" s="19"/>
      <c r="Z1034" s="19"/>
      <c r="AA1034" s="19"/>
    </row>
    <row r="1035" ht="15.75" customHeight="1">
      <c r="A1035" s="19"/>
      <c r="B1035" s="42" t="str">
        <f>"CRS25WT3607558"</f>
        <v>CRS25WT3607558</v>
      </c>
      <c r="C1035" s="43">
        <v>45946.0</v>
      </c>
      <c r="D1035" s="44">
        <v>0.9114814814814814</v>
      </c>
      <c r="E1035" s="42" t="s">
        <v>37</v>
      </c>
      <c r="F1035" s="42">
        <v>199.0</v>
      </c>
      <c r="G1035" s="42">
        <v>4.0</v>
      </c>
      <c r="H1035" s="42">
        <v>199.083679199219</v>
      </c>
      <c r="I1035" s="42">
        <v>9.62181568145752</v>
      </c>
      <c r="J1035" s="42">
        <v>24.4248962402344</v>
      </c>
      <c r="K1035" s="42">
        <v>9.8199577331543</v>
      </c>
      <c r="L1035" s="42">
        <v>20.2733764648438</v>
      </c>
      <c r="M1035" s="42">
        <v>0.847121894359589</v>
      </c>
      <c r="N1035" s="42">
        <v>9.6854133605957</v>
      </c>
      <c r="O1035" s="42">
        <v>0.0</v>
      </c>
      <c r="P1035" s="42">
        <v>0.0</v>
      </c>
      <c r="Q1035" s="42">
        <v>0.0152380941435695</v>
      </c>
      <c r="R1035" s="42">
        <v>25.0</v>
      </c>
      <c r="S1035" s="42">
        <v>0.238910332322121</v>
      </c>
      <c r="T1035" s="42">
        <v>996.795166015625</v>
      </c>
      <c r="U1035" s="42">
        <v>732.176635742188</v>
      </c>
      <c r="V1035" s="19"/>
      <c r="W1035" s="19"/>
      <c r="X1035" s="19"/>
      <c r="Y1035" s="19"/>
      <c r="Z1035" s="19"/>
      <c r="AA1035" s="19"/>
    </row>
    <row r="1036" ht="15.75" customHeight="1">
      <c r="A1036" s="19"/>
      <c r="B1036" s="42" t="str">
        <f>"CRS25WT3607559"</f>
        <v>CRS25WT3607559</v>
      </c>
      <c r="C1036" s="43">
        <v>45946.0</v>
      </c>
      <c r="D1036" s="44">
        <v>0.9130902777777777</v>
      </c>
      <c r="E1036" s="42" t="s">
        <v>37</v>
      </c>
      <c r="F1036" s="42">
        <v>198.0</v>
      </c>
      <c r="G1036" s="42">
        <v>4.0</v>
      </c>
      <c r="H1036" s="42">
        <v>198.563934326172</v>
      </c>
      <c r="I1036" s="42">
        <v>9.61283683776855</v>
      </c>
      <c r="J1036" s="42">
        <v>24.4319534301758</v>
      </c>
      <c r="K1036" s="42">
        <v>9.78029727935791</v>
      </c>
      <c r="L1036" s="42">
        <v>20.3024444580078</v>
      </c>
      <c r="M1036" s="42">
        <v>0.845455229282379</v>
      </c>
      <c r="N1036" s="42">
        <v>9.66012859344482</v>
      </c>
      <c r="O1036" s="42">
        <v>0.0</v>
      </c>
      <c r="P1036" s="42">
        <v>0.0</v>
      </c>
      <c r="Q1036" s="42">
        <v>0.0126190474256873</v>
      </c>
      <c r="R1036" s="42">
        <v>25.0</v>
      </c>
      <c r="S1036" s="42">
        <v>0.243537932634354</v>
      </c>
      <c r="T1036" s="42">
        <v>997.053527832031</v>
      </c>
      <c r="U1036" s="42">
        <v>534.465209960938</v>
      </c>
      <c r="V1036" s="19"/>
      <c r="W1036" s="19"/>
      <c r="X1036" s="19"/>
      <c r="Y1036" s="19"/>
      <c r="Z1036" s="19"/>
      <c r="AA1036" s="19"/>
    </row>
    <row r="1037" ht="15.75" customHeight="1">
      <c r="A1037" s="19"/>
      <c r="B1037" s="42" t="str">
        <f>"CRS25WT3607560"</f>
        <v>CRS25WT3607560</v>
      </c>
      <c r="C1037" s="43">
        <v>45946.0</v>
      </c>
      <c r="D1037" s="44">
        <v>0.9123958333333334</v>
      </c>
      <c r="E1037" s="42" t="s">
        <v>37</v>
      </c>
      <c r="F1037" s="42">
        <v>198.0</v>
      </c>
      <c r="G1037" s="42">
        <v>4.0</v>
      </c>
      <c r="H1037" s="42">
        <v>198.914978027344</v>
      </c>
      <c r="I1037" s="42">
        <v>9.62892246246338</v>
      </c>
      <c r="J1037" s="42">
        <v>24.4392261505127</v>
      </c>
      <c r="K1037" s="42">
        <v>9.79057884216309</v>
      </c>
      <c r="L1037" s="42">
        <v>20.3169784545898</v>
      </c>
      <c r="M1037" s="42">
        <v>0.845283389091492</v>
      </c>
      <c r="N1037" s="42">
        <v>9.67720603942871</v>
      </c>
      <c r="O1037" s="42">
        <v>0.0</v>
      </c>
      <c r="P1037" s="42">
        <v>0.0</v>
      </c>
      <c r="Q1037" s="42">
        <v>0.0106349252164364</v>
      </c>
      <c r="R1037" s="42">
        <v>25.0</v>
      </c>
      <c r="S1037" s="42">
        <v>0.233543947339058</v>
      </c>
      <c r="T1037" s="42">
        <v>997.010681152344</v>
      </c>
      <c r="U1037" s="42">
        <v>768.925048828125</v>
      </c>
      <c r="V1037" s="19"/>
      <c r="W1037" s="19"/>
      <c r="X1037" s="19"/>
      <c r="Y1037" s="19"/>
      <c r="Z1037" s="19"/>
      <c r="AA1037" s="19"/>
    </row>
    <row r="1038" ht="15.75" customHeight="1">
      <c r="A1038" s="19"/>
      <c r="B1038" s="42" t="str">
        <f>"CRS25WT3607561"</f>
        <v>CRS25WT3607561</v>
      </c>
      <c r="C1038" s="43">
        <v>45946.0</v>
      </c>
      <c r="D1038" s="44">
        <v>0.9697222222222223</v>
      </c>
      <c r="E1038" s="42" t="s">
        <v>37</v>
      </c>
      <c r="F1038" s="42">
        <v>203.0</v>
      </c>
      <c r="G1038" s="42">
        <v>4.0</v>
      </c>
      <c r="H1038" s="42">
        <v>203.343948364258</v>
      </c>
      <c r="I1038" s="42">
        <v>9.78141307830811</v>
      </c>
      <c r="J1038" s="42">
        <v>24.5888156890869</v>
      </c>
      <c r="K1038" s="42">
        <v>9.96072864532471</v>
      </c>
      <c r="L1038" s="42">
        <v>20.4145660400391</v>
      </c>
      <c r="M1038" s="42">
        <v>0.845458030700684</v>
      </c>
      <c r="N1038" s="42">
        <v>9.89267539978027</v>
      </c>
      <c r="O1038" s="42">
        <v>0.0</v>
      </c>
      <c r="P1038" s="42">
        <v>0.0</v>
      </c>
      <c r="Q1038" s="42">
        <v>0.0138095188885927</v>
      </c>
      <c r="R1038" s="42">
        <v>25.0</v>
      </c>
      <c r="S1038" s="42">
        <v>0.242068991065025</v>
      </c>
      <c r="T1038" s="42">
        <v>996.750427246094</v>
      </c>
      <c r="U1038" s="42">
        <v>557.027526855469</v>
      </c>
      <c r="V1038" s="19"/>
      <c r="W1038" s="19"/>
      <c r="X1038" s="19"/>
      <c r="Y1038" s="19"/>
      <c r="Z1038" s="19"/>
      <c r="AA1038" s="19"/>
    </row>
    <row r="1039" ht="15.75" customHeight="1">
      <c r="A1039" s="19"/>
      <c r="B1039" s="42" t="str">
        <f>"CRS25WT3607562"</f>
        <v>CRS25WT3607562</v>
      </c>
      <c r="C1039" s="43">
        <v>45946.0</v>
      </c>
      <c r="D1039" s="44">
        <v>0.915138888888889</v>
      </c>
      <c r="E1039" s="42" t="s">
        <v>37</v>
      </c>
      <c r="F1039" s="42">
        <v>200.0</v>
      </c>
      <c r="G1039" s="42">
        <v>4.0</v>
      </c>
      <c r="H1039" s="42">
        <v>200.703033447266</v>
      </c>
      <c r="I1039" s="42">
        <v>9.71113109588623</v>
      </c>
      <c r="J1039" s="42">
        <v>24.4484615325928</v>
      </c>
      <c r="K1039" s="42">
        <v>9.86850070953369</v>
      </c>
      <c r="L1039" s="42">
        <v>20.3377418518066</v>
      </c>
      <c r="M1039" s="42">
        <v>0.84534227848053</v>
      </c>
      <c r="N1039" s="42">
        <v>9.76419544219971</v>
      </c>
      <c r="O1039" s="42">
        <v>0.0</v>
      </c>
      <c r="P1039" s="42">
        <v>0.0</v>
      </c>
      <c r="Q1039" s="42">
        <v>0.010952303186059</v>
      </c>
      <c r="R1039" s="42">
        <v>25.0</v>
      </c>
      <c r="S1039" s="42">
        <v>0.238729581236839</v>
      </c>
      <c r="T1039" s="42">
        <v>996.235778808594</v>
      </c>
      <c r="U1039" s="42">
        <v>526.691040039063</v>
      </c>
      <c r="V1039" s="19"/>
      <c r="W1039" s="19"/>
      <c r="X1039" s="19"/>
      <c r="Y1039" s="19"/>
      <c r="Z1039" s="19"/>
      <c r="AA1039" s="19"/>
    </row>
    <row r="1040" ht="15.75" customHeight="1">
      <c r="A1040" s="19"/>
      <c r="B1040" s="42" t="str">
        <f>"CRS25WT3607563"</f>
        <v>CRS25WT3607563</v>
      </c>
      <c r="C1040" s="43">
        <v>45946.0</v>
      </c>
      <c r="D1040" s="44">
        <v>0.9145486111111111</v>
      </c>
      <c r="E1040" s="42" t="s">
        <v>37</v>
      </c>
      <c r="F1040" s="42">
        <v>200.0</v>
      </c>
      <c r="G1040" s="42">
        <v>4.0</v>
      </c>
      <c r="H1040" s="42">
        <v>200.097808837891</v>
      </c>
      <c r="I1040" s="42">
        <v>9.72028064727783</v>
      </c>
      <c r="J1040" s="42">
        <v>24.4383506774902</v>
      </c>
      <c r="K1040" s="42">
        <v>9.86896991729736</v>
      </c>
      <c r="L1040" s="42">
        <v>20.2754516601563</v>
      </c>
      <c r="M1040" s="42">
        <v>0.842348158359528</v>
      </c>
      <c r="N1040" s="42">
        <v>9.73475074768066</v>
      </c>
      <c r="O1040" s="42">
        <v>0.0</v>
      </c>
      <c r="P1040" s="42">
        <v>0.0</v>
      </c>
      <c r="Q1040" s="42">
        <v>0.0101587316021323</v>
      </c>
      <c r="R1040" s="42">
        <v>25.0</v>
      </c>
      <c r="S1040" s="42">
        <v>0.243050694465637</v>
      </c>
      <c r="T1040" s="42">
        <v>997.661010742188</v>
      </c>
      <c r="U1040" s="42">
        <v>705.35302734375</v>
      </c>
      <c r="V1040" s="19"/>
      <c r="W1040" s="19"/>
      <c r="X1040" s="19"/>
      <c r="Y1040" s="19"/>
      <c r="Z1040" s="19"/>
      <c r="AA1040" s="19"/>
    </row>
    <row r="1041" ht="15.75" customHeight="1">
      <c r="A1041" s="19"/>
      <c r="B1041" s="42" t="str">
        <f>"CRS25WT3607564"</f>
        <v>CRS25WT3607564</v>
      </c>
      <c r="C1041" s="43">
        <v>45946.0</v>
      </c>
      <c r="D1041" s="44">
        <v>0.8076388888888889</v>
      </c>
      <c r="E1041" s="42" t="s">
        <v>37</v>
      </c>
      <c r="F1041" s="42">
        <v>198.0</v>
      </c>
      <c r="G1041" s="42">
        <v>4.0</v>
      </c>
      <c r="H1041" s="42">
        <v>198.090759277344</v>
      </c>
      <c r="I1041" s="42">
        <v>9.61394691467285</v>
      </c>
      <c r="J1041" s="42">
        <v>24.3166770935059</v>
      </c>
      <c r="K1041" s="42">
        <v>9.86086368560791</v>
      </c>
      <c r="L1041" s="42">
        <v>20.0885810852051</v>
      </c>
      <c r="M1041" s="42">
        <v>0.847341120243073</v>
      </c>
      <c r="N1041" s="42">
        <v>9.63710784912109</v>
      </c>
      <c r="O1041" s="42">
        <v>0.0</v>
      </c>
      <c r="P1041" s="42">
        <v>0.0</v>
      </c>
      <c r="Q1041" s="42">
        <v>0.0151588078588247</v>
      </c>
      <c r="R1041" s="42">
        <v>25.0</v>
      </c>
      <c r="S1041" s="42">
        <v>0.243585988879204</v>
      </c>
      <c r="T1041" s="42">
        <v>1000.25183105469</v>
      </c>
      <c r="U1041" s="42">
        <v>1708.52160644531</v>
      </c>
      <c r="V1041" s="19"/>
      <c r="W1041" s="19"/>
      <c r="X1041" s="19"/>
      <c r="Y1041" s="19"/>
      <c r="Z1041" s="19"/>
      <c r="AA1041" s="19"/>
    </row>
    <row r="1042" ht="15.75" customHeight="1">
      <c r="A1042" s="19"/>
      <c r="B1042" s="42" t="str">
        <f>"CRS25WT3607565"</f>
        <v>CRS25WT3607565</v>
      </c>
      <c r="C1042" s="43">
        <v>45946.0</v>
      </c>
      <c r="D1042" s="44">
        <v>0.8071296296296296</v>
      </c>
      <c r="E1042" s="42" t="s">
        <v>37</v>
      </c>
      <c r="F1042" s="42">
        <v>198.0</v>
      </c>
      <c r="G1042" s="42">
        <v>4.0</v>
      </c>
      <c r="H1042" s="42">
        <v>198.111801147461</v>
      </c>
      <c r="I1042" s="42">
        <v>9.54724216461182</v>
      </c>
      <c r="J1042" s="42">
        <v>24.3913192749023</v>
      </c>
      <c r="K1042" s="42">
        <v>9.80314350128174</v>
      </c>
      <c r="L1042" s="42">
        <v>20.2090091705322</v>
      </c>
      <c r="M1042" s="42">
        <v>0.850740492343903</v>
      </c>
      <c r="N1042" s="42">
        <v>9.63813209533691</v>
      </c>
      <c r="O1042" s="42">
        <v>0.0</v>
      </c>
      <c r="P1042" s="42">
        <v>0.0</v>
      </c>
      <c r="Q1042" s="42">
        <v>0.0106659224256873</v>
      </c>
      <c r="R1042" s="42">
        <v>25.0</v>
      </c>
      <c r="S1042" s="42">
        <v>0.24807570874691</v>
      </c>
      <c r="T1042" s="42">
        <v>998.225952148438</v>
      </c>
      <c r="U1042" s="42">
        <v>626.548583984375</v>
      </c>
      <c r="V1042" s="19"/>
      <c r="W1042" s="19"/>
      <c r="X1042" s="19"/>
      <c r="Y1042" s="19"/>
      <c r="Z1042" s="19"/>
      <c r="AA1042" s="19"/>
    </row>
    <row r="1043" ht="15.75" customHeight="1">
      <c r="A1043" s="19"/>
      <c r="B1043" s="42" t="str">
        <f>"CRS25WT3607566"</f>
        <v>CRS25WT3607566</v>
      </c>
      <c r="C1043" s="43">
        <v>45946.0</v>
      </c>
      <c r="D1043" s="44">
        <v>0.8060648148148148</v>
      </c>
      <c r="E1043" s="42" t="s">
        <v>37</v>
      </c>
      <c r="F1043" s="42">
        <v>199.0</v>
      </c>
      <c r="G1043" s="42">
        <v>4.0</v>
      </c>
      <c r="H1043" s="42">
        <v>199.84114074707</v>
      </c>
      <c r="I1043" s="42">
        <v>9.54518604278564</v>
      </c>
      <c r="J1043" s="42">
        <v>24.4071578979492</v>
      </c>
      <c r="K1043" s="42">
        <v>9.91622352600098</v>
      </c>
      <c r="L1043" s="42">
        <v>20.1529483795166</v>
      </c>
      <c r="M1043" s="42">
        <v>0.857794582843781</v>
      </c>
      <c r="N1043" s="42">
        <v>9.72226428985596</v>
      </c>
      <c r="O1043" s="42">
        <v>0.0</v>
      </c>
      <c r="P1043" s="42">
        <v>0.0</v>
      </c>
      <c r="Q1043" s="42">
        <v>0.0113095184788108</v>
      </c>
      <c r="R1043" s="42">
        <v>25.0</v>
      </c>
      <c r="S1043" s="42">
        <v>0.242081567645073</v>
      </c>
      <c r="T1043" s="42">
        <v>996.215148925781</v>
      </c>
      <c r="U1043" s="42">
        <v>3999.328125</v>
      </c>
      <c r="V1043" s="19"/>
      <c r="W1043" s="19"/>
      <c r="X1043" s="19"/>
      <c r="Y1043" s="19"/>
      <c r="Z1043" s="19"/>
      <c r="AA1043" s="19"/>
    </row>
    <row r="1044" ht="15.75" customHeight="1">
      <c r="A1044" s="19"/>
      <c r="B1044" s="42" t="str">
        <f>"CRS25WT3607567"</f>
        <v>CRS25WT3607567</v>
      </c>
      <c r="C1044" s="43">
        <v>45946.0</v>
      </c>
      <c r="D1044" s="44">
        <v>0.802349537037037</v>
      </c>
      <c r="E1044" s="42" t="s">
        <v>37</v>
      </c>
      <c r="F1044" s="42">
        <v>198.0</v>
      </c>
      <c r="G1044" s="42">
        <v>4.0</v>
      </c>
      <c r="H1044" s="42">
        <v>198.131774902344</v>
      </c>
      <c r="I1044" s="42">
        <v>9.5783224105835</v>
      </c>
      <c r="J1044" s="42">
        <v>24.3774757385254</v>
      </c>
      <c r="K1044" s="42">
        <v>9.81926441192627</v>
      </c>
      <c r="L1044" s="42">
        <v>20.1778621673584</v>
      </c>
      <c r="M1044" s="42">
        <v>0.848547101020813</v>
      </c>
      <c r="N1044" s="42">
        <v>9.63910388946533</v>
      </c>
      <c r="O1044" s="42">
        <v>0.0</v>
      </c>
      <c r="P1044" s="42">
        <v>0.0</v>
      </c>
      <c r="Q1044" s="42">
        <v>0.015396979637444</v>
      </c>
      <c r="R1044" s="42">
        <v>25.0</v>
      </c>
      <c r="S1044" s="42">
        <v>0.247762218117714</v>
      </c>
      <c r="T1044" s="42">
        <v>997.999389648438</v>
      </c>
      <c r="U1044" s="42">
        <v>1001.85803222656</v>
      </c>
      <c r="V1044" s="19"/>
      <c r="W1044" s="19"/>
      <c r="X1044" s="19"/>
      <c r="Y1044" s="19"/>
      <c r="Z1044" s="19"/>
      <c r="AA1044" s="19"/>
    </row>
    <row r="1045" ht="15.75" customHeight="1">
      <c r="A1045" s="19"/>
      <c r="B1045" s="42" t="str">
        <f>"CRS25WT3607568"</f>
        <v>CRS25WT3607568</v>
      </c>
      <c r="C1045" s="43">
        <v>45946.0</v>
      </c>
      <c r="D1045" s="44">
        <v>0.9018981481481482</v>
      </c>
      <c r="E1045" s="42" t="s">
        <v>37</v>
      </c>
      <c r="F1045" s="42">
        <v>200.0</v>
      </c>
      <c r="G1045" s="42">
        <v>4.0</v>
      </c>
      <c r="H1045" s="42">
        <v>200.15119934082</v>
      </c>
      <c r="I1045" s="42">
        <v>9.73186111450195</v>
      </c>
      <c r="J1045" s="42">
        <v>24.418815612793</v>
      </c>
      <c r="K1045" s="42">
        <v>9.88172149658203</v>
      </c>
      <c r="L1045" s="42">
        <v>20.2546901702881</v>
      </c>
      <c r="M1045" s="42">
        <v>0.842243552207947</v>
      </c>
      <c r="N1045" s="42">
        <v>9.73734855651855</v>
      </c>
      <c r="O1045" s="42">
        <v>0.0</v>
      </c>
      <c r="P1045" s="42">
        <v>0.0</v>
      </c>
      <c r="Q1045" s="42">
        <v>0.0106547614559531</v>
      </c>
      <c r="R1045" s="42">
        <v>25.0</v>
      </c>
      <c r="S1045" s="42">
        <v>0.246630474925041</v>
      </c>
      <c r="T1045" s="42">
        <v>996.242248535156</v>
      </c>
      <c r="U1045" s="42">
        <v>469.658050537109</v>
      </c>
      <c r="V1045" s="19"/>
      <c r="W1045" s="19"/>
      <c r="X1045" s="19"/>
      <c r="Y1045" s="19"/>
      <c r="Z1045" s="19"/>
      <c r="AA1045" s="19"/>
    </row>
    <row r="1046" ht="15.75" customHeight="1">
      <c r="A1046" s="19"/>
      <c r="B1046" s="42" t="str">
        <f>"CRS25WT3607569"</f>
        <v>CRS25WT3607569</v>
      </c>
      <c r="C1046" s="43">
        <v>45946.0</v>
      </c>
      <c r="D1046" s="44">
        <v>0.9008564814814815</v>
      </c>
      <c r="E1046" s="42" t="s">
        <v>37</v>
      </c>
      <c r="F1046" s="42">
        <v>199.0</v>
      </c>
      <c r="G1046" s="42">
        <v>4.0</v>
      </c>
      <c r="H1046" s="42">
        <v>199.586929321289</v>
      </c>
      <c r="I1046" s="42">
        <v>9.61242294311523</v>
      </c>
      <c r="J1046" s="42">
        <v>24.4218502044678</v>
      </c>
      <c r="K1046" s="42">
        <v>9.85588359832764</v>
      </c>
      <c r="L1046" s="42">
        <v>20.2505359649658</v>
      </c>
      <c r="M1046" s="42">
        <v>0.850199162960052</v>
      </c>
      <c r="N1046" s="42">
        <v>9.7098970413208</v>
      </c>
      <c r="O1046" s="42">
        <v>0.0</v>
      </c>
      <c r="P1046" s="42">
        <v>0.0</v>
      </c>
      <c r="Q1046" s="42">
        <v>0.0112704606726766</v>
      </c>
      <c r="R1046" s="42">
        <v>25.0</v>
      </c>
      <c r="S1046" s="42">
        <v>0.238772511482239</v>
      </c>
      <c r="T1046" s="42">
        <v>995.941955566406</v>
      </c>
      <c r="U1046" s="42">
        <v>1004.97540283203</v>
      </c>
      <c r="V1046" s="19"/>
      <c r="W1046" s="19"/>
      <c r="X1046" s="19"/>
      <c r="Y1046" s="19"/>
      <c r="Z1046" s="19"/>
      <c r="AA1046" s="19"/>
    </row>
    <row r="1047" ht="15.75" customHeight="1">
      <c r="A1047" s="19"/>
      <c r="B1047" s="42" t="str">
        <f>"CRS25WT3607570"</f>
        <v>CRS25WT3607570</v>
      </c>
      <c r="C1047" s="43">
        <v>45947.0</v>
      </c>
      <c r="D1047" s="44">
        <v>0.1468634259259259</v>
      </c>
      <c r="E1047" s="42" t="s">
        <v>37</v>
      </c>
      <c r="F1047" s="42">
        <v>203.0</v>
      </c>
      <c r="G1047" s="42">
        <v>4.0</v>
      </c>
      <c r="H1047" s="42">
        <v>203.305053710938</v>
      </c>
      <c r="I1047" s="42">
        <v>10.1190662384033</v>
      </c>
      <c r="J1047" s="42">
        <v>23.9754772186279</v>
      </c>
      <c r="K1047" s="42">
        <v>10.2787256240845</v>
      </c>
      <c r="L1047" s="42">
        <v>19.7792072296143</v>
      </c>
      <c r="M1047" s="42">
        <v>0.837993144989014</v>
      </c>
      <c r="N1047" s="42">
        <v>9.89078330993652</v>
      </c>
      <c r="O1047" s="42">
        <v>0.0</v>
      </c>
      <c r="P1047" s="42">
        <v>0.0</v>
      </c>
      <c r="Q1047" s="42">
        <v>0.0157938078045845</v>
      </c>
      <c r="R1047" s="42">
        <v>25.0</v>
      </c>
      <c r="S1047" s="42">
        <v>0.23742501437664</v>
      </c>
      <c r="T1047" s="42">
        <v>951.2421875</v>
      </c>
      <c r="U1047" s="42">
        <v>518.8876953125</v>
      </c>
      <c r="V1047" s="19"/>
      <c r="W1047" s="19"/>
      <c r="X1047" s="19"/>
      <c r="Y1047" s="19"/>
      <c r="Z1047" s="19"/>
      <c r="AA1047" s="19"/>
    </row>
    <row r="1048" ht="15.75" customHeight="1">
      <c r="A1048" s="19"/>
      <c r="B1048" s="42" t="str">
        <f>"CRS25WT3607571"</f>
        <v>CRS25WT3607571</v>
      </c>
      <c r="C1048" s="43">
        <v>45946.0</v>
      </c>
      <c r="D1048" s="44">
        <v>0.9052199074074073</v>
      </c>
      <c r="E1048" s="42" t="s">
        <v>37</v>
      </c>
      <c r="F1048" s="42">
        <v>202.0</v>
      </c>
      <c r="G1048" s="42">
        <v>4.0</v>
      </c>
      <c r="H1048" s="42">
        <v>202.262939453125</v>
      </c>
      <c r="I1048" s="42">
        <v>9.78089618682861</v>
      </c>
      <c r="J1048" s="42">
        <v>24.4408130645752</v>
      </c>
      <c r="K1048" s="42">
        <v>9.98086547851563</v>
      </c>
      <c r="L1048" s="42">
        <v>20.2650699615479</v>
      </c>
      <c r="M1048" s="42">
        <v>0.846100628376007</v>
      </c>
      <c r="N1048" s="42">
        <v>9.84008502960205</v>
      </c>
      <c r="O1048" s="42">
        <v>0.0</v>
      </c>
      <c r="P1048" s="42">
        <v>0.0</v>
      </c>
      <c r="Q1048" s="42">
        <v>0.015238075517118</v>
      </c>
      <c r="R1048" s="42">
        <v>25.0</v>
      </c>
      <c r="S1048" s="42">
        <v>0.242226779460907</v>
      </c>
      <c r="T1048" s="42">
        <v>995.138549804688</v>
      </c>
      <c r="U1048" s="42">
        <v>646.378051757813</v>
      </c>
      <c r="V1048" s="19"/>
      <c r="W1048" s="19"/>
      <c r="X1048" s="19"/>
      <c r="Y1048" s="19"/>
      <c r="Z1048" s="19"/>
      <c r="AA1048" s="19"/>
    </row>
    <row r="1049" ht="15.75" customHeight="1">
      <c r="A1049" s="19"/>
      <c r="B1049" s="42" t="str">
        <f>"CRS25WT3607572"</f>
        <v>CRS25WT3607572</v>
      </c>
      <c r="C1049" s="43">
        <v>45946.0</v>
      </c>
      <c r="D1049" s="44">
        <v>0.9048148148148147</v>
      </c>
      <c r="E1049" s="42" t="s">
        <v>37</v>
      </c>
      <c r="F1049" s="42">
        <v>200.0</v>
      </c>
      <c r="G1049" s="42">
        <v>4.0</v>
      </c>
      <c r="H1049" s="42">
        <v>200.326065063477</v>
      </c>
      <c r="I1049" s="42">
        <v>9.69857311248779</v>
      </c>
      <c r="J1049" s="42">
        <v>24.4141159057617</v>
      </c>
      <c r="K1049" s="42">
        <v>9.8913688659668</v>
      </c>
      <c r="L1049" s="42">
        <v>20.2526111602783</v>
      </c>
      <c r="M1049" s="42">
        <v>0.846035540103912</v>
      </c>
      <c r="N1049" s="42">
        <v>9.7458553314209</v>
      </c>
      <c r="O1049" s="42">
        <v>0.0</v>
      </c>
      <c r="P1049" s="42">
        <v>0.0</v>
      </c>
      <c r="Q1049" s="42">
        <v>0.0119046065956354</v>
      </c>
      <c r="R1049" s="42">
        <v>25.0</v>
      </c>
      <c r="S1049" s="42">
        <v>0.240511164069176</v>
      </c>
      <c r="T1049" s="42">
        <v>996.89697265625</v>
      </c>
      <c r="U1049" s="42">
        <v>685.197448730469</v>
      </c>
      <c r="V1049" s="19"/>
      <c r="W1049" s="19"/>
      <c r="X1049" s="19"/>
      <c r="Y1049" s="19"/>
      <c r="Z1049" s="19"/>
      <c r="AA1049" s="19"/>
    </row>
    <row r="1050" ht="15.75" customHeight="1">
      <c r="A1050" s="19"/>
      <c r="B1050" s="42" t="str">
        <f>"CRS25WT3607573"</f>
        <v>CRS25WT3607573</v>
      </c>
      <c r="C1050" s="43">
        <v>45946.0</v>
      </c>
      <c r="D1050" s="44">
        <v>0.904074074074074</v>
      </c>
      <c r="E1050" s="42" t="s">
        <v>37</v>
      </c>
      <c r="F1050" s="42">
        <v>199.0</v>
      </c>
      <c r="G1050" s="42">
        <v>4.0</v>
      </c>
      <c r="H1050" s="42">
        <v>199.837661743164</v>
      </c>
      <c r="I1050" s="42">
        <v>9.71826839447021</v>
      </c>
      <c r="J1050" s="42">
        <v>24.4621753692627</v>
      </c>
      <c r="K1050" s="42">
        <v>9.8470630645752</v>
      </c>
      <c r="L1050" s="42">
        <v>20.2941398620605</v>
      </c>
      <c r="M1050" s="42">
        <v>0.840607702732086</v>
      </c>
      <c r="N1050" s="42">
        <v>9.72209453582764</v>
      </c>
      <c r="O1050" s="42">
        <v>0.0</v>
      </c>
      <c r="P1050" s="42">
        <v>0.0</v>
      </c>
      <c r="Q1050" s="42">
        <v>0.0118948509916663</v>
      </c>
      <c r="R1050" s="42">
        <v>25.0</v>
      </c>
      <c r="S1050" s="42">
        <v>0.24826455116272</v>
      </c>
      <c r="T1050" s="42">
        <v>996.090576171875</v>
      </c>
      <c r="U1050" s="42">
        <v>490.042602539063</v>
      </c>
      <c r="V1050" s="19"/>
      <c r="W1050" s="19"/>
      <c r="X1050" s="19"/>
      <c r="Y1050" s="19"/>
      <c r="Z1050" s="19"/>
      <c r="AA1050" s="19"/>
    </row>
    <row r="1051" ht="15.75" customHeight="1">
      <c r="A1051" s="19"/>
      <c r="B1051" s="42" t="str">
        <f>"CRS25WT3607574"</f>
        <v>CRS25WT3607574</v>
      </c>
      <c r="C1051" s="43">
        <v>45946.0</v>
      </c>
      <c r="D1051" s="44">
        <v>0.9077777777777777</v>
      </c>
      <c r="E1051" s="42" t="s">
        <v>37</v>
      </c>
      <c r="F1051" s="42">
        <v>198.0</v>
      </c>
      <c r="G1051" s="42">
        <v>4.0</v>
      </c>
      <c r="H1051" s="42">
        <v>198.065765380859</v>
      </c>
      <c r="I1051" s="42">
        <v>9.6668119430542</v>
      </c>
      <c r="J1051" s="42">
        <v>24.4264221191406</v>
      </c>
      <c r="K1051" s="42">
        <v>9.77575588226318</v>
      </c>
      <c r="L1051" s="42">
        <v>20.2609176635742</v>
      </c>
      <c r="M1051" s="42">
        <v>0.838815212249756</v>
      </c>
      <c r="N1051" s="42">
        <v>9.63589191436768</v>
      </c>
      <c r="O1051" s="42">
        <v>0.0</v>
      </c>
      <c r="P1051" s="42">
        <v>0.0</v>
      </c>
      <c r="Q1051" s="42">
        <v>0.0150794042274356</v>
      </c>
      <c r="R1051" s="42">
        <v>25.0</v>
      </c>
      <c r="S1051" s="42">
        <v>0.248630464076996</v>
      </c>
      <c r="T1051" s="42">
        <v>996.059265136719</v>
      </c>
      <c r="U1051" s="42">
        <v>438.776428222656</v>
      </c>
      <c r="V1051" s="19"/>
      <c r="W1051" s="19"/>
      <c r="X1051" s="19"/>
      <c r="Y1051" s="19"/>
      <c r="Z1051" s="19"/>
      <c r="AA1051" s="19"/>
    </row>
    <row r="1052" ht="15.75" customHeight="1">
      <c r="A1052" s="19"/>
      <c r="B1052" s="42" t="str">
        <f>"CRS25WT3607575"</f>
        <v>CRS25WT3607575</v>
      </c>
      <c r="C1052" s="43">
        <v>45946.0</v>
      </c>
      <c r="D1052" s="44">
        <v>0.9069675925925926</v>
      </c>
      <c r="E1052" s="42" t="s">
        <v>37</v>
      </c>
      <c r="F1052" s="42">
        <v>198.0</v>
      </c>
      <c r="G1052" s="42">
        <v>4.0</v>
      </c>
      <c r="H1052" s="42">
        <v>198.569244384766</v>
      </c>
      <c r="I1052" s="42">
        <v>9.59325504302979</v>
      </c>
      <c r="J1052" s="42">
        <v>24.4143581390381</v>
      </c>
      <c r="K1052" s="42">
        <v>9.81468677520752</v>
      </c>
      <c r="L1052" s="42">
        <v>20.2318477630615</v>
      </c>
      <c r="M1052" s="42">
        <v>0.847814202308655</v>
      </c>
      <c r="N1052" s="42">
        <v>9.66038608551025</v>
      </c>
      <c r="O1052" s="42">
        <v>0.0</v>
      </c>
      <c r="P1052" s="42">
        <v>0.0</v>
      </c>
      <c r="Q1052" s="42">
        <v>0.0106352306902409</v>
      </c>
      <c r="R1052" s="42">
        <v>25.0</v>
      </c>
      <c r="S1052" s="42">
        <v>0.250780075788498</v>
      </c>
      <c r="T1052" s="42">
        <v>996.886779785156</v>
      </c>
      <c r="U1052" s="42">
        <v>1226.11120605469</v>
      </c>
      <c r="V1052" s="19"/>
      <c r="W1052" s="19"/>
      <c r="X1052" s="19"/>
      <c r="Y1052" s="19"/>
      <c r="Z1052" s="19"/>
      <c r="AA1052" s="19"/>
    </row>
    <row r="1053" ht="15.75" customHeight="1">
      <c r="A1053" s="19"/>
      <c r="B1053" s="42" t="str">
        <f>"CRS25WT3607576"</f>
        <v>CRS25WT3607576</v>
      </c>
      <c r="C1053" s="43">
        <v>45946.0</v>
      </c>
      <c r="D1053" s="44">
        <v>0.9061226851851852</v>
      </c>
      <c r="E1053" s="42" t="s">
        <v>37</v>
      </c>
      <c r="F1053" s="42">
        <v>198.0</v>
      </c>
      <c r="G1053" s="42">
        <v>4.0</v>
      </c>
      <c r="H1053" s="42">
        <v>198.519348144531</v>
      </c>
      <c r="I1053" s="42">
        <v>9.62697792053223</v>
      </c>
      <c r="J1053" s="42">
        <v>24.4337558746338</v>
      </c>
      <c r="K1053" s="42">
        <v>9.79111862182617</v>
      </c>
      <c r="L1053" s="42">
        <v>20.2754516601563</v>
      </c>
      <c r="M1053" s="42">
        <v>0.843961477279663</v>
      </c>
      <c r="N1053" s="42">
        <v>9.657958984375</v>
      </c>
      <c r="O1053" s="42">
        <v>0.0</v>
      </c>
      <c r="P1053" s="42">
        <v>0.0</v>
      </c>
      <c r="Q1053" s="42">
        <v>0.0106547614559531</v>
      </c>
      <c r="R1053" s="42">
        <v>25.0</v>
      </c>
      <c r="S1053" s="42">
        <v>0.257896512746811</v>
      </c>
      <c r="T1053" s="42">
        <v>996.040710449219</v>
      </c>
      <c r="U1053" s="42">
        <v>580.656982421875</v>
      </c>
      <c r="V1053" s="19"/>
      <c r="W1053" s="19"/>
      <c r="X1053" s="19"/>
      <c r="Y1053" s="19"/>
      <c r="Z1053" s="19"/>
      <c r="AA1053" s="19"/>
    </row>
    <row r="1054" ht="15.75" customHeight="1">
      <c r="A1054" s="19"/>
      <c r="B1054" s="42" t="str">
        <f>"CRS25WT3607577"</f>
        <v>CRS25WT3607577</v>
      </c>
      <c r="C1054" s="43">
        <v>45946.0</v>
      </c>
      <c r="D1054" s="44">
        <v>0.7924652777777778</v>
      </c>
      <c r="E1054" s="42" t="s">
        <v>37</v>
      </c>
      <c r="F1054" s="42">
        <v>195.0</v>
      </c>
      <c r="G1054" s="42">
        <v>4.0</v>
      </c>
      <c r="H1054" s="42">
        <v>195.137283325195</v>
      </c>
      <c r="I1054" s="42">
        <v>9.65289211273193</v>
      </c>
      <c r="J1054" s="42">
        <v>23.9821014404297</v>
      </c>
      <c r="K1054" s="42">
        <v>9.87510776519775</v>
      </c>
      <c r="L1054" s="42">
        <v>19.76051902771</v>
      </c>
      <c r="M1054" s="42">
        <v>0.842937886714935</v>
      </c>
      <c r="N1054" s="42">
        <v>9.49342155456543</v>
      </c>
      <c r="O1054" s="42">
        <v>0.0</v>
      </c>
      <c r="P1054" s="42">
        <v>0.0</v>
      </c>
      <c r="Q1054" s="42">
        <v>0.015238075517118</v>
      </c>
      <c r="R1054" s="42">
        <v>25.0</v>
      </c>
      <c r="S1054" s="42">
        <v>0.244626253843307</v>
      </c>
      <c r="T1054" s="42">
        <v>996.872680664063</v>
      </c>
      <c r="U1054" s="42">
        <v>1143.8857421875</v>
      </c>
      <c r="V1054" s="19"/>
      <c r="W1054" s="19"/>
      <c r="X1054" s="19"/>
      <c r="Y1054" s="19"/>
      <c r="Z1054" s="19"/>
      <c r="AA1054" s="19"/>
    </row>
    <row r="1055" ht="14.25" customHeight="1">
      <c r="A1055" s="19"/>
      <c r="B1055" s="42" t="str">
        <f>"CRS25WT3607578"</f>
        <v>CRS25WT3607578</v>
      </c>
      <c r="C1055" s="43">
        <v>45946.0</v>
      </c>
      <c r="D1055" s="44">
        <v>0.7932291666666668</v>
      </c>
      <c r="E1055" s="42" t="s">
        <v>37</v>
      </c>
      <c r="F1055" s="42">
        <v>198.0</v>
      </c>
      <c r="G1055" s="42">
        <v>4.0</v>
      </c>
      <c r="H1055" s="42">
        <v>198.429000854492</v>
      </c>
      <c r="I1055" s="42">
        <v>9.6043119430542</v>
      </c>
      <c r="J1055" s="42">
        <v>24.2535285949707</v>
      </c>
      <c r="K1055" s="42">
        <v>9.93107795715332</v>
      </c>
      <c r="L1055" s="42">
        <v>19.9806118011475</v>
      </c>
      <c r="M1055" s="42">
        <v>0.851851642131805</v>
      </c>
      <c r="N1055" s="42">
        <v>9.65356349945068</v>
      </c>
      <c r="O1055" s="42">
        <v>0.0</v>
      </c>
      <c r="P1055" s="42">
        <v>0.0</v>
      </c>
      <c r="Q1055" s="42">
        <v>0.0138092134147882</v>
      </c>
      <c r="R1055" s="42">
        <v>25.0</v>
      </c>
      <c r="S1055" s="42">
        <v>0.254686862230301</v>
      </c>
      <c r="T1055" s="42">
        <v>996.608154296875</v>
      </c>
      <c r="U1055" s="42">
        <v>2070.6044921875</v>
      </c>
      <c r="V1055" s="19"/>
      <c r="W1055" s="19"/>
      <c r="X1055" s="19"/>
      <c r="Y1055" s="19"/>
      <c r="Z1055" s="19"/>
      <c r="AA1055" s="19"/>
    </row>
    <row r="1056" ht="15.75" customHeight="1">
      <c r="A1056" s="19"/>
      <c r="B1056" s="42" t="str">
        <f>"CRS25WT3607579"</f>
        <v>CRS25WT3607579</v>
      </c>
      <c r="C1056" s="43">
        <v>45946.0</v>
      </c>
      <c r="D1056" s="44">
        <v>0.8642708333333333</v>
      </c>
      <c r="E1056" s="42" t="s">
        <v>37</v>
      </c>
      <c r="F1056" s="42">
        <v>197.0</v>
      </c>
      <c r="G1056" s="42">
        <v>4.0</v>
      </c>
      <c r="H1056" s="42">
        <v>197.706497192383</v>
      </c>
      <c r="I1056" s="42">
        <v>9.58519744873047</v>
      </c>
      <c r="J1056" s="42">
        <v>24.3914051055908</v>
      </c>
      <c r="K1056" s="42">
        <v>9.75003051757813</v>
      </c>
      <c r="L1056" s="42">
        <v>20.2775287628174</v>
      </c>
      <c r="M1056" s="42">
        <v>0.845635235309601</v>
      </c>
      <c r="N1056" s="42">
        <v>9.6184139251709</v>
      </c>
      <c r="O1056" s="42">
        <v>0.0</v>
      </c>
      <c r="P1056" s="42">
        <v>0.0</v>
      </c>
      <c r="Q1056" s="42">
        <v>0.0125409225001931</v>
      </c>
      <c r="R1056" s="42">
        <v>25.0</v>
      </c>
      <c r="S1056" s="42">
        <v>0.245334759354591</v>
      </c>
      <c r="T1056" s="42">
        <v>996.199829101563</v>
      </c>
      <c r="U1056" s="42">
        <v>691.499206542969</v>
      </c>
      <c r="V1056" s="19"/>
      <c r="W1056" s="19"/>
      <c r="X1056" s="19"/>
      <c r="Y1056" s="19"/>
      <c r="Z1056" s="19"/>
      <c r="AA1056" s="19"/>
    </row>
    <row r="1057" ht="15.75" customHeight="1">
      <c r="A1057" s="19"/>
      <c r="B1057" s="42" t="str">
        <f>"CRS25WT3607580"</f>
        <v>CRS25WT3607580</v>
      </c>
      <c r="C1057" s="43">
        <v>45946.0</v>
      </c>
      <c r="D1057" s="44">
        <v>0.7957407407407407</v>
      </c>
      <c r="E1057" s="42" t="s">
        <v>37</v>
      </c>
      <c r="F1057" s="42">
        <v>196.0</v>
      </c>
      <c r="G1057" s="42">
        <v>4.0</v>
      </c>
      <c r="H1057" s="42">
        <v>196.844329833984</v>
      </c>
      <c r="I1057" s="42">
        <v>9.62282466888428</v>
      </c>
      <c r="J1057" s="42">
        <v>24.2587795257568</v>
      </c>
      <c r="K1057" s="42">
        <v>9.80895614624023</v>
      </c>
      <c r="L1057" s="42">
        <v>20.0678176879883</v>
      </c>
      <c r="M1057" s="42">
        <v>0.84324038028717</v>
      </c>
      <c r="N1057" s="42">
        <v>9.57646942138672</v>
      </c>
      <c r="O1057" s="42">
        <v>0.0</v>
      </c>
      <c r="P1057" s="42">
        <v>0.0</v>
      </c>
      <c r="Q1057" s="42">
        <v>0.0203969813883305</v>
      </c>
      <c r="R1057" s="42">
        <v>25.0</v>
      </c>
      <c r="S1057" s="42">
        <v>0.247394889593124</v>
      </c>
      <c r="T1057" s="42">
        <v>997.970947265625</v>
      </c>
      <c r="U1057" s="42">
        <v>1183.36071777344</v>
      </c>
      <c r="V1057" s="19"/>
      <c r="W1057" s="19"/>
      <c r="X1057" s="19"/>
      <c r="Y1057" s="19"/>
      <c r="Z1057" s="19"/>
      <c r="AA1057" s="19"/>
    </row>
    <row r="1058" ht="15.75" customHeight="1">
      <c r="A1058" s="19"/>
      <c r="B1058" s="42" t="str">
        <f>"CRS25WT3607581"</f>
        <v>CRS25WT3607581</v>
      </c>
      <c r="C1058" s="43">
        <v>45946.0</v>
      </c>
      <c r="D1058" s="44">
        <v>0.8428125</v>
      </c>
      <c r="E1058" s="42" t="s">
        <v>37</v>
      </c>
      <c r="F1058" s="42">
        <v>195.0</v>
      </c>
      <c r="G1058" s="42">
        <v>4.0</v>
      </c>
      <c r="H1058" s="42">
        <v>195.582550048828</v>
      </c>
      <c r="I1058" s="42">
        <v>9.46043968200684</v>
      </c>
      <c r="J1058" s="42">
        <v>24.3579063415527</v>
      </c>
      <c r="K1058" s="42">
        <v>9.68296337127686</v>
      </c>
      <c r="L1058" s="42">
        <v>20.1986274719238</v>
      </c>
      <c r="M1058" s="42">
        <v>0.84874814748764</v>
      </c>
      <c r="N1058" s="42">
        <v>9.5150842666626</v>
      </c>
      <c r="O1058" s="42">
        <v>0.0</v>
      </c>
      <c r="P1058" s="42">
        <v>0.0</v>
      </c>
      <c r="Q1058" s="42">
        <v>0.0137897012755275</v>
      </c>
      <c r="R1058" s="42">
        <v>25.0</v>
      </c>
      <c r="S1058" s="42">
        <v>0.252881914377213</v>
      </c>
      <c r="T1058" s="42">
        <v>994.822326660156</v>
      </c>
      <c r="U1058" s="42">
        <v>635.053039550781</v>
      </c>
      <c r="V1058" s="19"/>
      <c r="W1058" s="19"/>
      <c r="X1058" s="19"/>
      <c r="Y1058" s="19"/>
      <c r="Z1058" s="19"/>
      <c r="AA1058" s="19"/>
    </row>
    <row r="1059" ht="15.75" customHeight="1">
      <c r="A1059" s="19"/>
      <c r="B1059" s="42" t="str">
        <f>"CRS25WT3607582"</f>
        <v>CRS25WT3607582</v>
      </c>
      <c r="C1059" s="43">
        <v>45946.0</v>
      </c>
      <c r="D1059" s="44">
        <v>0.794375</v>
      </c>
      <c r="E1059" s="42" t="s">
        <v>37</v>
      </c>
      <c r="F1059" s="42">
        <v>196.0</v>
      </c>
      <c r="G1059" s="42">
        <v>4.0</v>
      </c>
      <c r="H1059" s="42">
        <v>196.349746704102</v>
      </c>
      <c r="I1059" s="42">
        <v>9.58038711547852</v>
      </c>
      <c r="J1059" s="42">
        <v>24.2117023468018</v>
      </c>
      <c r="K1059" s="42">
        <v>9.82497215270996</v>
      </c>
      <c r="L1059" s="42">
        <v>19.9847640991211</v>
      </c>
      <c r="M1059" s="42">
        <v>0.846490263938904</v>
      </c>
      <c r="N1059" s="42">
        <v>9.55240821838379</v>
      </c>
      <c r="O1059" s="42">
        <v>0.0</v>
      </c>
      <c r="P1059" s="42">
        <v>0.0</v>
      </c>
      <c r="Q1059" s="42">
        <v>0.0101636908948421</v>
      </c>
      <c r="R1059" s="42">
        <v>25.0</v>
      </c>
      <c r="S1059" s="42">
        <v>0.255882233381271</v>
      </c>
      <c r="T1059" s="42">
        <v>997.932495117188</v>
      </c>
      <c r="U1059" s="42">
        <v>1160.06872558594</v>
      </c>
      <c r="V1059" s="19"/>
      <c r="W1059" s="19"/>
      <c r="X1059" s="19"/>
      <c r="Y1059" s="19"/>
      <c r="Z1059" s="19"/>
      <c r="AA1059" s="19"/>
    </row>
    <row r="1060" ht="15.75" customHeight="1">
      <c r="A1060" s="19"/>
      <c r="B1060" s="42" t="str">
        <f>"CRS25WT3607583"</f>
        <v>CRS25WT3607583</v>
      </c>
      <c r="C1060" s="43">
        <v>45946.0</v>
      </c>
      <c r="D1060" s="44">
        <v>0.8700347222222223</v>
      </c>
      <c r="E1060" s="42" t="s">
        <v>37</v>
      </c>
      <c r="F1060" s="42">
        <v>199.0</v>
      </c>
      <c r="G1060" s="42">
        <v>4.0</v>
      </c>
      <c r="H1060" s="42">
        <v>199.649566650391</v>
      </c>
      <c r="I1060" s="42">
        <v>9.54953956604004</v>
      </c>
      <c r="J1060" s="42">
        <v>24.4891300201416</v>
      </c>
      <c r="K1060" s="42">
        <v>9.832763671875</v>
      </c>
      <c r="L1060" s="42">
        <v>20.3045215606689</v>
      </c>
      <c r="M1060" s="42">
        <v>0.853714346885681</v>
      </c>
      <c r="N1060" s="42">
        <v>9.71294403076172</v>
      </c>
      <c r="O1060" s="42">
        <v>0.0</v>
      </c>
      <c r="P1060" s="42">
        <v>0.0</v>
      </c>
      <c r="Q1060" s="42">
        <v>0.010952303186059</v>
      </c>
      <c r="R1060" s="42">
        <v>25.0</v>
      </c>
      <c r="S1060" s="42">
        <v>0.244093462824821</v>
      </c>
      <c r="T1060" s="42">
        <v>997.329162597656</v>
      </c>
      <c r="U1060" s="42">
        <v>2426.39624023438</v>
      </c>
      <c r="V1060" s="19"/>
      <c r="W1060" s="19"/>
      <c r="X1060" s="19"/>
      <c r="Y1060" s="19"/>
      <c r="Z1060" s="19"/>
      <c r="AA1060" s="19"/>
    </row>
    <row r="1061" ht="15.75" customHeight="1">
      <c r="A1061" s="19"/>
      <c r="B1061" s="42" t="str">
        <f>"CRS25WT3607584"</f>
        <v>CRS25WT3607584</v>
      </c>
      <c r="C1061" s="43">
        <v>45946.0</v>
      </c>
      <c r="D1061" s="44">
        <v>0.8694212962962963</v>
      </c>
      <c r="E1061" s="42" t="s">
        <v>37</v>
      </c>
      <c r="F1061" s="42">
        <v>198.0</v>
      </c>
      <c r="G1061" s="42">
        <v>4.0</v>
      </c>
      <c r="H1061" s="42">
        <v>198.435089111328</v>
      </c>
      <c r="I1061" s="42">
        <v>9.57398986816406</v>
      </c>
      <c r="J1061" s="42">
        <v>24.4812965393066</v>
      </c>
      <c r="K1061" s="42">
        <v>9.75798320770264</v>
      </c>
      <c r="L1061" s="42">
        <v>20.3356647491455</v>
      </c>
      <c r="M1061" s="42">
        <v>0.846625030040741</v>
      </c>
      <c r="N1061" s="42">
        <v>9.65386009216309</v>
      </c>
      <c r="O1061" s="42">
        <v>0.0</v>
      </c>
      <c r="P1061" s="42">
        <v>0.0</v>
      </c>
      <c r="Q1061" s="42">
        <v>0.0109474249184132</v>
      </c>
      <c r="R1061" s="42">
        <v>25.0</v>
      </c>
      <c r="S1061" s="42">
        <v>0.243221193552017</v>
      </c>
      <c r="T1061" s="42">
        <v>998.257019042969</v>
      </c>
      <c r="U1061" s="42">
        <v>745.206176757813</v>
      </c>
      <c r="V1061" s="19"/>
      <c r="W1061" s="19"/>
      <c r="X1061" s="19"/>
      <c r="Y1061" s="19"/>
      <c r="Z1061" s="19"/>
      <c r="AA1061" s="19"/>
    </row>
    <row r="1062" ht="15.75" customHeight="1">
      <c r="A1062" s="19"/>
      <c r="B1062" s="42" t="str">
        <f>"CRS25WT3607585"</f>
        <v>CRS25WT3607585</v>
      </c>
      <c r="C1062" s="43">
        <v>45946.0</v>
      </c>
      <c r="D1062" s="44">
        <v>0.8684259259259259</v>
      </c>
      <c r="E1062" s="42" t="s">
        <v>37</v>
      </c>
      <c r="F1062" s="42">
        <v>199.0</v>
      </c>
      <c r="G1062" s="42">
        <v>4.0</v>
      </c>
      <c r="H1062" s="42">
        <v>199.168533325195</v>
      </c>
      <c r="I1062" s="42">
        <v>9.56175231933594</v>
      </c>
      <c r="J1062" s="42">
        <v>24.4611663818359</v>
      </c>
      <c r="K1062" s="42">
        <v>9.80606460571289</v>
      </c>
      <c r="L1062" s="42">
        <v>20.3107490539551</v>
      </c>
      <c r="M1062" s="42">
        <v>0.851541996002197</v>
      </c>
      <c r="N1062" s="42">
        <v>9.68954181671143</v>
      </c>
      <c r="O1062" s="42">
        <v>0.0</v>
      </c>
      <c r="P1062" s="42">
        <v>0.0</v>
      </c>
      <c r="Q1062" s="42">
        <v>0.0104761905968189</v>
      </c>
      <c r="R1062" s="42">
        <v>25.0</v>
      </c>
      <c r="S1062" s="42">
        <v>0.244349494576454</v>
      </c>
      <c r="T1062" s="42">
        <v>996.564331054688</v>
      </c>
      <c r="U1062" s="42">
        <v>1195.88269042969</v>
      </c>
      <c r="V1062" s="19"/>
      <c r="W1062" s="19"/>
      <c r="X1062" s="19"/>
      <c r="Y1062" s="19"/>
      <c r="Z1062" s="19"/>
      <c r="AA1062" s="19"/>
    </row>
    <row r="1063" ht="15.75" customHeight="1">
      <c r="A1063" s="19"/>
      <c r="B1063" s="42" t="str">
        <f>"CRS25WT3607586"</f>
        <v>CRS25WT3607586</v>
      </c>
      <c r="C1063" s="43">
        <v>45946.0</v>
      </c>
      <c r="D1063" s="44">
        <v>0.8771643518518518</v>
      </c>
      <c r="E1063" s="42" t="s">
        <v>37</v>
      </c>
      <c r="F1063" s="42">
        <v>196.0</v>
      </c>
      <c r="G1063" s="42">
        <v>4.0</v>
      </c>
      <c r="H1063" s="42">
        <v>196.821060180664</v>
      </c>
      <c r="I1063" s="42">
        <v>9.66632556915283</v>
      </c>
      <c r="J1063" s="42">
        <v>24.3686752319336</v>
      </c>
      <c r="K1063" s="42">
        <v>9.72927665710449</v>
      </c>
      <c r="L1063" s="42">
        <v>20.229772567749</v>
      </c>
      <c r="M1063" s="42">
        <v>0.835561156272888</v>
      </c>
      <c r="N1063" s="42">
        <v>9.57533740997314</v>
      </c>
      <c r="O1063" s="42">
        <v>0.0</v>
      </c>
      <c r="P1063" s="42">
        <v>0.0</v>
      </c>
      <c r="Q1063" s="42">
        <v>0.0101636908948421</v>
      </c>
      <c r="R1063" s="42">
        <v>25.0</v>
      </c>
      <c r="S1063" s="42">
        <v>0.251206159591675</v>
      </c>
      <c r="T1063" s="42">
        <v>996.487182617188</v>
      </c>
      <c r="U1063" s="42">
        <v>645.678894042969</v>
      </c>
      <c r="V1063" s="19"/>
      <c r="W1063" s="19"/>
      <c r="X1063" s="19"/>
      <c r="Y1063" s="19"/>
      <c r="Z1063" s="19"/>
      <c r="AA1063" s="19"/>
    </row>
    <row r="1064" ht="15.75" customHeight="1">
      <c r="A1064" s="19"/>
      <c r="B1064" s="42" t="str">
        <f>"CRS25WT3607587"</f>
        <v>CRS25WT3607587</v>
      </c>
      <c r="C1064" s="43">
        <v>45946.0</v>
      </c>
      <c r="D1064" s="44">
        <v>0.8753125</v>
      </c>
      <c r="E1064" s="42" t="s">
        <v>37</v>
      </c>
      <c r="F1064" s="42">
        <v>196.0</v>
      </c>
      <c r="G1064" s="42">
        <v>4.0</v>
      </c>
      <c r="H1064" s="42">
        <v>196.682373046875</v>
      </c>
      <c r="I1064" s="42">
        <v>9.59749698638916</v>
      </c>
      <c r="J1064" s="42">
        <v>24.3250598907471</v>
      </c>
      <c r="K1064" s="42">
        <v>9.75646781921387</v>
      </c>
      <c r="L1064" s="42">
        <v>20.1591758728027</v>
      </c>
      <c r="M1064" s="42">
        <v>0.84246826171875</v>
      </c>
      <c r="N1064" s="42">
        <v>9.56859016418457</v>
      </c>
      <c r="O1064" s="42">
        <v>0.0</v>
      </c>
      <c r="P1064" s="42">
        <v>0.0</v>
      </c>
      <c r="Q1064" s="42">
        <v>0.0158283729106188</v>
      </c>
      <c r="R1064" s="42">
        <v>25.0</v>
      </c>
      <c r="S1064" s="42">
        <v>0.245005294680595</v>
      </c>
      <c r="T1064" s="42">
        <v>996.814086914063</v>
      </c>
      <c r="U1064" s="42">
        <v>698.999694824219</v>
      </c>
      <c r="V1064" s="19"/>
      <c r="W1064" s="19"/>
      <c r="X1064" s="19"/>
      <c r="Y1064" s="19"/>
      <c r="Z1064" s="19"/>
      <c r="AA1064" s="19"/>
    </row>
    <row r="1065" ht="15.75" customHeight="1">
      <c r="A1065" s="19"/>
      <c r="B1065" s="42" t="str">
        <f>"CRS25WT3607588"</f>
        <v>CRS25WT3607588</v>
      </c>
      <c r="C1065" s="43">
        <v>45946.0</v>
      </c>
      <c r="D1065" s="44">
        <v>0.8706597222222222</v>
      </c>
      <c r="E1065" s="42" t="s">
        <v>37</v>
      </c>
      <c r="F1065" s="42">
        <v>199.0</v>
      </c>
      <c r="G1065" s="42">
        <v>4.0</v>
      </c>
      <c r="H1065" s="42">
        <v>199.37451171875</v>
      </c>
      <c r="I1065" s="42">
        <v>9.75379657745361</v>
      </c>
      <c r="J1065" s="42">
        <v>24.2336292266846</v>
      </c>
      <c r="K1065" s="42">
        <v>9.93400955200195</v>
      </c>
      <c r="L1065" s="42">
        <v>20.0698947906494</v>
      </c>
      <c r="M1065" s="42">
        <v>0.843485236167908</v>
      </c>
      <c r="N1065" s="42">
        <v>9.69956302642822</v>
      </c>
      <c r="O1065" s="42">
        <v>0.0</v>
      </c>
      <c r="P1065" s="42">
        <v>0.0</v>
      </c>
      <c r="Q1065" s="42">
        <v>0.0104761514812708</v>
      </c>
      <c r="R1065" s="42">
        <v>25.0</v>
      </c>
      <c r="S1065" s="42">
        <v>0.24762699007988</v>
      </c>
      <c r="T1065" s="42">
        <v>996.742309570313</v>
      </c>
      <c r="U1065" s="42">
        <v>1354.78271484375</v>
      </c>
      <c r="V1065" s="19"/>
      <c r="W1065" s="19"/>
      <c r="X1065" s="19"/>
      <c r="Y1065" s="19"/>
      <c r="Z1065" s="19"/>
      <c r="AA1065" s="19"/>
    </row>
    <row r="1066" ht="15.75" customHeight="1">
      <c r="A1066" s="19"/>
      <c r="B1066" s="42" t="str">
        <f>"CRS25WT3607589"</f>
        <v>CRS25WT3607589</v>
      </c>
      <c r="C1066" s="43">
        <v>45946.0</v>
      </c>
      <c r="D1066" s="44">
        <v>0.8801967592592592</v>
      </c>
      <c r="E1066" s="42" t="s">
        <v>37</v>
      </c>
      <c r="F1066" s="42">
        <v>198.0</v>
      </c>
      <c r="G1066" s="42">
        <v>4.0</v>
      </c>
      <c r="H1066" s="42">
        <v>198.822463989258</v>
      </c>
      <c r="I1066" s="42">
        <v>9.6620979309082</v>
      </c>
      <c r="J1066" s="42">
        <v>24.4501705169678</v>
      </c>
      <c r="K1066" s="42">
        <v>9.80205345153809</v>
      </c>
      <c r="L1066" s="42">
        <v>20.2837581634521</v>
      </c>
      <c r="M1066" s="42">
        <v>0.84161239862442</v>
      </c>
      <c r="N1066" s="42">
        <v>9.67270565032959</v>
      </c>
      <c r="O1066" s="42">
        <v>0.0</v>
      </c>
      <c r="P1066" s="42">
        <v>0.0</v>
      </c>
      <c r="Q1066" s="42">
        <v>0.0112704606726766</v>
      </c>
      <c r="R1066" s="42">
        <v>25.0</v>
      </c>
      <c r="S1066" s="42">
        <v>0.245868802070618</v>
      </c>
      <c r="T1066" s="42">
        <v>995.867919921875</v>
      </c>
      <c r="U1066" s="42">
        <v>573.804382324219</v>
      </c>
      <c r="V1066" s="19"/>
      <c r="W1066" s="19"/>
      <c r="X1066" s="19"/>
      <c r="Y1066" s="19"/>
      <c r="Z1066" s="19"/>
      <c r="AA1066" s="19"/>
    </row>
    <row r="1067" ht="15.75" customHeight="1">
      <c r="A1067" s="19"/>
      <c r="B1067" s="42" t="str">
        <f>"CRS25WT3607590"</f>
        <v>CRS25WT3607590</v>
      </c>
      <c r="C1067" s="43">
        <v>45946.0</v>
      </c>
      <c r="D1067" s="44">
        <v>0.8782638888888888</v>
      </c>
      <c r="E1067" s="42" t="s">
        <v>37</v>
      </c>
      <c r="F1067" s="42">
        <v>197.0</v>
      </c>
      <c r="G1067" s="42">
        <v>4.0</v>
      </c>
      <c r="H1067" s="42">
        <v>197.223220825195</v>
      </c>
      <c r="I1067" s="42">
        <v>9.61666202545166</v>
      </c>
      <c r="J1067" s="42">
        <v>24.3863067626953</v>
      </c>
      <c r="K1067" s="42">
        <v>9.72420501708984</v>
      </c>
      <c r="L1067" s="42">
        <v>20.2816791534424</v>
      </c>
      <c r="M1067" s="42">
        <v>0.840983867645264</v>
      </c>
      <c r="N1067" s="42">
        <v>9.59490203857422</v>
      </c>
      <c r="O1067" s="42">
        <v>0.0</v>
      </c>
      <c r="P1067" s="42">
        <v>0.0</v>
      </c>
      <c r="Q1067" s="42">
        <v>0.0106547614559531</v>
      </c>
      <c r="R1067" s="42">
        <v>25.0</v>
      </c>
      <c r="S1067" s="42">
        <v>0.240781590342522</v>
      </c>
      <c r="T1067" s="42">
        <v>996.12744140625</v>
      </c>
      <c r="U1067" s="42">
        <v>459.820068359375</v>
      </c>
      <c r="V1067" s="19"/>
      <c r="W1067" s="19"/>
      <c r="X1067" s="19"/>
      <c r="Y1067" s="19"/>
      <c r="Z1067" s="19"/>
      <c r="AA1067" s="19"/>
    </row>
    <row r="1068" ht="15.75" customHeight="1">
      <c r="A1068" s="19"/>
      <c r="B1068" s="42" t="str">
        <f>"CRS25WT3607591"</f>
        <v>CRS25WT3607591</v>
      </c>
      <c r="C1068" s="43">
        <v>45946.0</v>
      </c>
      <c r="D1068" s="44">
        <v>0.8792476851851853</v>
      </c>
      <c r="E1068" s="42" t="s">
        <v>37</v>
      </c>
      <c r="F1068" s="42">
        <v>197.0</v>
      </c>
      <c r="G1068" s="42">
        <v>4.0</v>
      </c>
      <c r="H1068" s="42">
        <v>197.548873901367</v>
      </c>
      <c r="I1068" s="42">
        <v>9.61651802062988</v>
      </c>
      <c r="J1068" s="42">
        <v>24.4074726104736</v>
      </c>
      <c r="K1068" s="42">
        <v>9.76324939727783</v>
      </c>
      <c r="L1068" s="42">
        <v>20.2339248657227</v>
      </c>
      <c r="M1068" s="42">
        <v>0.841654598712921</v>
      </c>
      <c r="N1068" s="42">
        <v>9.61074542999268</v>
      </c>
      <c r="O1068" s="42">
        <v>0.0</v>
      </c>
      <c r="P1068" s="42">
        <v>0.0</v>
      </c>
      <c r="Q1068" s="42">
        <v>0.0103176152333617</v>
      </c>
      <c r="R1068" s="42">
        <v>25.0</v>
      </c>
      <c r="S1068" s="42">
        <v>0.238868892192841</v>
      </c>
      <c r="T1068" s="42">
        <v>997.601501464844</v>
      </c>
      <c r="U1068" s="42">
        <v>470.086853027344</v>
      </c>
      <c r="V1068" s="19"/>
      <c r="W1068" s="19"/>
      <c r="X1068" s="19"/>
      <c r="Y1068" s="19"/>
      <c r="Z1068" s="19"/>
      <c r="AA1068" s="19"/>
    </row>
    <row r="1069" ht="15.75" customHeight="1">
      <c r="A1069" s="19"/>
      <c r="B1069" s="42" t="str">
        <f>"CRS25WT3607592"</f>
        <v>CRS25WT3607592</v>
      </c>
      <c r="C1069" s="43">
        <v>45946.0</v>
      </c>
      <c r="D1069" s="44">
        <v>0.8898842592592593</v>
      </c>
      <c r="E1069" s="42" t="s">
        <v>37</v>
      </c>
      <c r="F1069" s="42">
        <v>199.0</v>
      </c>
      <c r="G1069" s="42">
        <v>4.0</v>
      </c>
      <c r="H1069" s="42">
        <v>199.152603149414</v>
      </c>
      <c r="I1069" s="42">
        <v>9.61314582824707</v>
      </c>
      <c r="J1069" s="42">
        <v>24.453556060791</v>
      </c>
      <c r="K1069" s="42">
        <v>9.80628299713135</v>
      </c>
      <c r="L1069" s="42">
        <v>20.3086719512939</v>
      </c>
      <c r="M1069" s="42">
        <v>0.84718531370163</v>
      </c>
      <c r="N1069" s="42">
        <v>9.68876647949219</v>
      </c>
      <c r="O1069" s="42">
        <v>0.0</v>
      </c>
      <c r="P1069" s="42">
        <v>0.0</v>
      </c>
      <c r="Q1069" s="42">
        <v>0.010952303186059</v>
      </c>
      <c r="R1069" s="42">
        <v>25.0</v>
      </c>
      <c r="S1069" s="42">
        <v>0.23805932700634</v>
      </c>
      <c r="T1069" s="42">
        <v>997.162292480469</v>
      </c>
      <c r="U1069" s="42">
        <v>642.058654785156</v>
      </c>
      <c r="V1069" s="19"/>
      <c r="W1069" s="19"/>
      <c r="X1069" s="19"/>
      <c r="Y1069" s="19"/>
      <c r="Z1069" s="19"/>
      <c r="AA1069" s="19"/>
    </row>
    <row r="1070" ht="15.75" customHeight="1">
      <c r="A1070" s="19"/>
      <c r="B1070" s="42" t="str">
        <f>"CRS25WT3607593"</f>
        <v>CRS25WT3607593</v>
      </c>
      <c r="C1070" s="43">
        <v>45946.0</v>
      </c>
      <c r="D1070" s="44">
        <v>0.8943055555555556</v>
      </c>
      <c r="E1070" s="42" t="s">
        <v>37</v>
      </c>
      <c r="F1070" s="42">
        <v>198.0</v>
      </c>
      <c r="G1070" s="42">
        <v>4.0</v>
      </c>
      <c r="H1070" s="42">
        <v>198.371276855469</v>
      </c>
      <c r="I1070" s="42">
        <v>9.62623023986816</v>
      </c>
      <c r="J1070" s="42">
        <v>24.4790554046631</v>
      </c>
      <c r="K1070" s="42">
        <v>9.76082515716553</v>
      </c>
      <c r="L1070" s="42">
        <v>20.3232078552246</v>
      </c>
      <c r="M1070" s="42">
        <v>0.841836750507355</v>
      </c>
      <c r="N1070" s="42">
        <v>9.65075492858887</v>
      </c>
      <c r="O1070" s="42">
        <v>0.0</v>
      </c>
      <c r="P1070" s="42">
        <v>0.0</v>
      </c>
      <c r="Q1070" s="42">
        <v>0.0106352306902409</v>
      </c>
      <c r="R1070" s="42">
        <v>25.0</v>
      </c>
      <c r="S1070" s="42">
        <v>0.25135138630867</v>
      </c>
      <c r="T1070" s="42">
        <v>997.56640625</v>
      </c>
      <c r="U1070" s="42">
        <v>421.985046386719</v>
      </c>
      <c r="V1070" s="19"/>
      <c r="W1070" s="19"/>
      <c r="X1070" s="19"/>
      <c r="Y1070" s="19"/>
      <c r="Z1070" s="19"/>
      <c r="AA1070" s="19"/>
    </row>
    <row r="1071" ht="15.75" customHeight="1">
      <c r="A1071" s="19"/>
      <c r="B1071" s="42" t="str">
        <f>"CRS25WT3607594"</f>
        <v>CRS25WT3607594</v>
      </c>
      <c r="C1071" s="43">
        <v>45946.0</v>
      </c>
      <c r="D1071" s="44">
        <v>0.8917129629629629</v>
      </c>
      <c r="E1071" s="42" t="s">
        <v>37</v>
      </c>
      <c r="F1071" s="42">
        <v>197.0</v>
      </c>
      <c r="G1071" s="42">
        <v>4.0</v>
      </c>
      <c r="H1071" s="42">
        <v>197.651168823242</v>
      </c>
      <c r="I1071" s="42">
        <v>9.63753700256348</v>
      </c>
      <c r="J1071" s="42">
        <v>24.4753379821777</v>
      </c>
      <c r="K1071" s="42">
        <v>9.72241401672363</v>
      </c>
      <c r="L1071" s="42">
        <v>20.3294353485107</v>
      </c>
      <c r="M1071" s="42">
        <v>0.837924003601074</v>
      </c>
      <c r="N1071" s="42">
        <v>9.61572170257568</v>
      </c>
      <c r="O1071" s="42">
        <v>0.0</v>
      </c>
      <c r="P1071" s="42">
        <v>0.0</v>
      </c>
      <c r="Q1071" s="42">
        <v>0.0176190473139286</v>
      </c>
      <c r="R1071" s="42">
        <v>25.0</v>
      </c>
      <c r="S1071" s="42">
        <v>0.246185258030891</v>
      </c>
      <c r="T1071" s="42">
        <v>996.947692871094</v>
      </c>
      <c r="U1071" s="42">
        <v>544.196899414063</v>
      </c>
      <c r="V1071" s="19"/>
      <c r="W1071" s="19"/>
      <c r="X1071" s="19"/>
      <c r="Y1071" s="19"/>
      <c r="Z1071" s="19"/>
      <c r="AA1071" s="19"/>
    </row>
    <row r="1072" ht="15.75" customHeight="1">
      <c r="A1072" s="19"/>
      <c r="B1072" s="42" t="str">
        <f>"CRS25WT3607595"</f>
        <v>CRS25WT3607595</v>
      </c>
      <c r="C1072" s="43">
        <v>45946.0</v>
      </c>
      <c r="D1072" s="44">
        <v>0.8975810185185185</v>
      </c>
      <c r="E1072" s="42" t="s">
        <v>37</v>
      </c>
      <c r="F1072" s="42">
        <v>200.0</v>
      </c>
      <c r="G1072" s="42">
        <v>4.0</v>
      </c>
      <c r="H1072" s="42">
        <v>200.344635009766</v>
      </c>
      <c r="I1072" s="42">
        <v>9.6083517074585</v>
      </c>
      <c r="J1072" s="42">
        <v>24.4692115783691</v>
      </c>
      <c r="K1072" s="42">
        <v>9.90650463104248</v>
      </c>
      <c r="L1072" s="42">
        <v>20.2235431671143</v>
      </c>
      <c r="M1072" s="42">
        <v>0.852135896682739</v>
      </c>
      <c r="N1072" s="42">
        <v>9.74675941467285</v>
      </c>
      <c r="O1072" s="42">
        <v>0.0</v>
      </c>
      <c r="P1072" s="42">
        <v>0.0</v>
      </c>
      <c r="Q1072" s="42">
        <v>0.015238075517118</v>
      </c>
      <c r="R1072" s="42">
        <v>25.0</v>
      </c>
      <c r="S1072" s="42">
        <v>0.244279012084007</v>
      </c>
      <c r="T1072" s="42">
        <v>996.736633300781</v>
      </c>
      <c r="U1072" s="42">
        <v>1599.87109375</v>
      </c>
      <c r="V1072" s="19"/>
      <c r="W1072" s="19"/>
      <c r="X1072" s="19"/>
      <c r="Y1072" s="19"/>
      <c r="Z1072" s="19"/>
      <c r="AA1072" s="19"/>
    </row>
    <row r="1073" ht="15.75" customHeight="1">
      <c r="A1073" s="19"/>
      <c r="B1073" s="42" t="str">
        <f>"CRS25WT3607596"</f>
        <v>CRS25WT3607596</v>
      </c>
      <c r="C1073" s="43">
        <v>45946.0</v>
      </c>
      <c r="D1073" s="44">
        <v>0.8634143518518519</v>
      </c>
      <c r="E1073" s="42" t="s">
        <v>37</v>
      </c>
      <c r="F1073" s="42">
        <v>198.0</v>
      </c>
      <c r="G1073" s="42">
        <v>4.0</v>
      </c>
      <c r="H1073" s="42">
        <v>198.630935668945</v>
      </c>
      <c r="I1073" s="42">
        <v>9.61330604553223</v>
      </c>
      <c r="J1073" s="42">
        <v>24.3960094451904</v>
      </c>
      <c r="K1073" s="42">
        <v>9.83186149597168</v>
      </c>
      <c r="L1073" s="42">
        <v>20.2027797698975</v>
      </c>
      <c r="M1073" s="42">
        <v>0.846945226192474</v>
      </c>
      <c r="N1073" s="42">
        <v>9.66338729858398</v>
      </c>
      <c r="O1073" s="42">
        <v>0.0</v>
      </c>
      <c r="P1073" s="42">
        <v>0.0</v>
      </c>
      <c r="Q1073" s="42">
        <v>0.0119047621265054</v>
      </c>
      <c r="R1073" s="42">
        <v>25.0</v>
      </c>
      <c r="S1073" s="42">
        <v>0.242514073848724</v>
      </c>
      <c r="T1073" s="42">
        <v>997.687927246094</v>
      </c>
      <c r="U1073" s="42">
        <v>854.721496582031</v>
      </c>
      <c r="V1073" s="19"/>
      <c r="W1073" s="19"/>
      <c r="X1073" s="19"/>
      <c r="Y1073" s="19"/>
      <c r="Z1073" s="19"/>
      <c r="AA1073" s="19"/>
    </row>
    <row r="1074" ht="15.75" customHeight="1">
      <c r="A1074" s="19"/>
      <c r="B1074" s="42" t="str">
        <f>"CRS25WT3607597"</f>
        <v>CRS25WT3607597</v>
      </c>
      <c r="C1074" s="43">
        <v>45946.0</v>
      </c>
      <c r="D1074" s="44">
        <v>0.8568634259259259</v>
      </c>
      <c r="E1074" s="42" t="s">
        <v>37</v>
      </c>
      <c r="F1074" s="42">
        <v>199.0</v>
      </c>
      <c r="G1074" s="42">
        <v>4.0</v>
      </c>
      <c r="H1074" s="42">
        <v>199.774490356445</v>
      </c>
      <c r="I1074" s="42">
        <v>9.5768871307373</v>
      </c>
      <c r="J1074" s="42">
        <v>24.3964767456055</v>
      </c>
      <c r="K1074" s="42">
        <v>9.9251880645752</v>
      </c>
      <c r="L1074" s="42">
        <v>20.1280307769775</v>
      </c>
      <c r="M1074" s="42">
        <v>0.855044186115265</v>
      </c>
      <c r="N1074" s="42">
        <v>9.71902179718018</v>
      </c>
      <c r="O1074" s="42">
        <v>0.0</v>
      </c>
      <c r="P1074" s="42">
        <v>0.0</v>
      </c>
      <c r="Q1074" s="42">
        <v>0.0182539597153664</v>
      </c>
      <c r="R1074" s="42">
        <v>25.0</v>
      </c>
      <c r="S1074" s="42">
        <v>0.242931559681892</v>
      </c>
      <c r="T1074" s="42">
        <v>997.001220703125</v>
      </c>
      <c r="U1074" s="42">
        <v>1909.4384765625</v>
      </c>
      <c r="V1074" s="19"/>
      <c r="W1074" s="19"/>
      <c r="X1074" s="19"/>
      <c r="Y1074" s="19"/>
      <c r="Z1074" s="19"/>
      <c r="AA1074" s="19"/>
    </row>
    <row r="1075" ht="15.75" customHeight="1">
      <c r="A1075" s="19"/>
      <c r="B1075" s="42" t="str">
        <f>"CRS25WT3607598"</f>
        <v>CRS25WT3607598</v>
      </c>
      <c r="C1075" s="43">
        <v>45946.0</v>
      </c>
      <c r="D1075" s="44">
        <v>0.859849537037037</v>
      </c>
      <c r="E1075" s="42" t="s">
        <v>37</v>
      </c>
      <c r="F1075" s="42">
        <v>196.0</v>
      </c>
      <c r="G1075" s="42">
        <v>4.0</v>
      </c>
      <c r="H1075" s="42">
        <v>196.061599731445</v>
      </c>
      <c r="I1075" s="42">
        <v>9.62888240814209</v>
      </c>
      <c r="J1075" s="42">
        <v>24.2862014770508</v>
      </c>
      <c r="K1075" s="42">
        <v>9.73971843719482</v>
      </c>
      <c r="L1075" s="42">
        <v>20.1301078796387</v>
      </c>
      <c r="M1075" s="42">
        <v>0.838411211967468</v>
      </c>
      <c r="N1075" s="42">
        <v>9.53838920593262</v>
      </c>
      <c r="O1075" s="42">
        <v>0.0</v>
      </c>
      <c r="P1075" s="42">
        <v>0.0</v>
      </c>
      <c r="Q1075" s="42">
        <v>0.0109523795545101</v>
      </c>
      <c r="R1075" s="42">
        <v>25.0</v>
      </c>
      <c r="S1075" s="42">
        <v>0.245401874184608</v>
      </c>
      <c r="T1075" s="42">
        <v>996.412414550781</v>
      </c>
      <c r="U1075" s="42">
        <v>666.162231445313</v>
      </c>
      <c r="V1075" s="19"/>
      <c r="W1075" s="19"/>
      <c r="X1075" s="19"/>
      <c r="Y1075" s="19"/>
      <c r="Z1075" s="19"/>
      <c r="AA1075" s="19"/>
    </row>
    <row r="1076" ht="15.75" customHeight="1">
      <c r="A1076" s="19"/>
      <c r="B1076" s="42" t="str">
        <f>"CRS25WT3607599"</f>
        <v>CRS25WT3607599</v>
      </c>
      <c r="C1076" s="43">
        <v>45946.0</v>
      </c>
      <c r="D1076" s="44">
        <v>0.8610069444444445</v>
      </c>
      <c r="E1076" s="42" t="s">
        <v>37</v>
      </c>
      <c r="F1076" s="42">
        <v>199.0</v>
      </c>
      <c r="G1076" s="42">
        <v>4.0</v>
      </c>
      <c r="H1076" s="42">
        <v>199.171340942383</v>
      </c>
      <c r="I1076" s="42">
        <v>9.55641269683838</v>
      </c>
      <c r="J1076" s="42">
        <v>24.3403167724609</v>
      </c>
      <c r="K1076" s="42">
        <v>9.93005084991455</v>
      </c>
      <c r="L1076" s="42">
        <v>20.0574359893799</v>
      </c>
      <c r="M1076" s="42">
        <v>0.856260120868683</v>
      </c>
      <c r="N1076" s="42">
        <v>9.68967819213867</v>
      </c>
      <c r="O1076" s="42">
        <v>0.0</v>
      </c>
      <c r="P1076" s="42">
        <v>0.0</v>
      </c>
      <c r="Q1076" s="42">
        <v>0.0109474249184132</v>
      </c>
      <c r="R1076" s="42">
        <v>25.0</v>
      </c>
      <c r="S1076" s="42">
        <v>0.242139026522636</v>
      </c>
      <c r="T1076" s="51">
        <v>998.539367675781</v>
      </c>
      <c r="U1076" s="51">
        <v>9999.0</v>
      </c>
      <c r="V1076" s="19"/>
      <c r="W1076" s="19"/>
      <c r="X1076" s="19"/>
      <c r="Y1076" s="19"/>
      <c r="Z1076" s="19"/>
      <c r="AA1076" s="19"/>
    </row>
    <row r="1077" ht="15.75" customHeight="1">
      <c r="A1077" s="19"/>
      <c r="B1077" s="42" t="str">
        <f>"CRS25WT3607600"</f>
        <v>CRS25WT3607600</v>
      </c>
      <c r="C1077" s="43">
        <v>45946.0</v>
      </c>
      <c r="D1077" s="44">
        <v>0.861712962962963</v>
      </c>
      <c r="E1077" s="42" t="s">
        <v>37</v>
      </c>
      <c r="F1077" s="42">
        <v>199.0</v>
      </c>
      <c r="G1077" s="42">
        <v>4.0</v>
      </c>
      <c r="H1077" s="42">
        <v>199.003128051758</v>
      </c>
      <c r="I1077" s="42">
        <v>9.64857292175293</v>
      </c>
      <c r="J1077" s="42">
        <v>24.362512588501</v>
      </c>
      <c r="K1077" s="42">
        <v>9.87565803527832</v>
      </c>
      <c r="L1077" s="42">
        <v>20.1508731842041</v>
      </c>
      <c r="M1077" s="42">
        <v>0.846593141555786</v>
      </c>
      <c r="N1077" s="42">
        <v>9.68149471282959</v>
      </c>
      <c r="O1077" s="42">
        <v>0.0</v>
      </c>
      <c r="P1077" s="42">
        <v>0.0</v>
      </c>
      <c r="Q1077" s="42">
        <v>0.0104761514812708</v>
      </c>
      <c r="R1077" s="42">
        <v>25.0</v>
      </c>
      <c r="S1077" s="42">
        <v>0.249318063259125</v>
      </c>
      <c r="T1077" s="51">
        <v>998.947265625</v>
      </c>
      <c r="U1077" s="51">
        <v>1013.14044189453</v>
      </c>
      <c r="V1077" s="19"/>
      <c r="W1077" s="19"/>
      <c r="X1077" s="19"/>
      <c r="Y1077" s="19"/>
      <c r="Z1077" s="19"/>
      <c r="AA1077" s="19"/>
    </row>
    <row r="1078" ht="15.75" customHeight="1">
      <c r="A1078" s="19"/>
      <c r="B1078" s="42" t="str">
        <f>"CRS25WT3607601"</f>
        <v>CRS25WT3607601</v>
      </c>
      <c r="C1078" s="43">
        <v>45946.0</v>
      </c>
      <c r="D1078" s="44">
        <v>0.8465856481481482</v>
      </c>
      <c r="E1078" s="42" t="s">
        <v>37</v>
      </c>
      <c r="F1078" s="42">
        <v>198.0</v>
      </c>
      <c r="G1078" s="42">
        <v>4.0</v>
      </c>
      <c r="H1078" s="42">
        <v>198.818603515625</v>
      </c>
      <c r="I1078" s="42">
        <v>9.70392608642578</v>
      </c>
      <c r="J1078" s="42">
        <v>24.3754348754883</v>
      </c>
      <c r="K1078" s="42">
        <v>9.7888355255127</v>
      </c>
      <c r="L1078" s="42">
        <v>20.3107490539551</v>
      </c>
      <c r="M1078" s="42">
        <v>0.840537667274475</v>
      </c>
      <c r="N1078" s="42">
        <v>9.67251777648926</v>
      </c>
      <c r="O1078" s="42">
        <v>0.0</v>
      </c>
      <c r="P1078" s="42">
        <v>0.0</v>
      </c>
      <c r="Q1078" s="42">
        <v>0.0112704606726766</v>
      </c>
      <c r="R1078" s="42">
        <v>25.0</v>
      </c>
      <c r="S1078" s="42">
        <v>0.240125954151154</v>
      </c>
      <c r="T1078" s="51">
        <v>997.853271484375</v>
      </c>
      <c r="U1078" s="51">
        <v>536.376037597656</v>
      </c>
      <c r="V1078" s="19"/>
      <c r="W1078" s="19"/>
      <c r="X1078" s="19"/>
      <c r="Y1078" s="19"/>
      <c r="Z1078" s="19"/>
      <c r="AA1078" s="19"/>
    </row>
    <row r="1079" ht="15.75" customHeight="1">
      <c r="A1079" s="19"/>
      <c r="B1079" s="42" t="str">
        <f>"CRS25WT3607602"</f>
        <v>CRS25WT3607602</v>
      </c>
      <c r="C1079" s="43">
        <v>45946.0</v>
      </c>
      <c r="D1079" s="44">
        <v>0.8474652777777778</v>
      </c>
      <c r="E1079" s="42" t="s">
        <v>37</v>
      </c>
      <c r="F1079" s="42">
        <v>199.0</v>
      </c>
      <c r="G1079" s="42">
        <v>4.0</v>
      </c>
      <c r="H1079" s="42">
        <v>199.727645874023</v>
      </c>
      <c r="I1079" s="42">
        <v>9.64046955108643</v>
      </c>
      <c r="J1079" s="42">
        <v>24.3683052062988</v>
      </c>
      <c r="K1079" s="42">
        <v>9.89631843566895</v>
      </c>
      <c r="L1079" s="42">
        <v>20.1820163726807</v>
      </c>
      <c r="M1079" s="42">
        <v>0.850187420845032</v>
      </c>
      <c r="N1079" s="42">
        <v>9.71674251556396</v>
      </c>
      <c r="O1079" s="42">
        <v>0.0</v>
      </c>
      <c r="P1079" s="42">
        <v>0.0</v>
      </c>
      <c r="Q1079" s="42">
        <v>0.0138095235452056</v>
      </c>
      <c r="R1079" s="42">
        <v>25.0</v>
      </c>
      <c r="S1079" s="42">
        <v>0.244860097765923</v>
      </c>
      <c r="T1079" s="51">
        <v>996.944946289063</v>
      </c>
      <c r="U1079" s="51">
        <v>1415.20910644531</v>
      </c>
      <c r="V1079" s="19"/>
      <c r="W1079" s="19"/>
      <c r="X1079" s="19"/>
      <c r="Y1079" s="19"/>
      <c r="Z1079" s="19"/>
      <c r="AA1079" s="19"/>
    </row>
    <row r="1080" ht="15.75" customHeight="1">
      <c r="A1080" s="19"/>
      <c r="B1080" s="42" t="str">
        <f>"CRS25WT3607603"</f>
        <v>CRS25WT3607603</v>
      </c>
      <c r="C1080" s="43">
        <v>45946.0</v>
      </c>
      <c r="D1080" s="44">
        <v>0.8546296296296297</v>
      </c>
      <c r="E1080" s="42" t="s">
        <v>37</v>
      </c>
      <c r="F1080" s="42">
        <v>199.0</v>
      </c>
      <c r="G1080" s="42">
        <v>4.0</v>
      </c>
      <c r="H1080" s="42">
        <v>199.101150512695</v>
      </c>
      <c r="I1080" s="42">
        <v>9.60829925537109</v>
      </c>
      <c r="J1080" s="42">
        <v>24.3556480407715</v>
      </c>
      <c r="K1080" s="42">
        <v>9.88052272796631</v>
      </c>
      <c r="L1080" s="42">
        <v>20.1508731842041</v>
      </c>
      <c r="M1080" s="42">
        <v>0.850800156593323</v>
      </c>
      <c r="N1080" s="42">
        <v>9.68626403808594</v>
      </c>
      <c r="O1080" s="42">
        <v>0.0</v>
      </c>
      <c r="P1080" s="42">
        <v>0.0</v>
      </c>
      <c r="Q1080" s="42">
        <v>0.0109474249184132</v>
      </c>
      <c r="R1080" s="42">
        <v>25.0</v>
      </c>
      <c r="S1080" s="42">
        <v>0.245544269680977</v>
      </c>
      <c r="T1080" s="51">
        <v>998.430725097656</v>
      </c>
      <c r="U1080" s="51">
        <v>990.697692871094</v>
      </c>
      <c r="V1080" s="19"/>
      <c r="W1080" s="19"/>
      <c r="X1080" s="19"/>
      <c r="Y1080" s="19"/>
      <c r="Z1080" s="19"/>
      <c r="AA1080" s="19"/>
    </row>
    <row r="1081" ht="15.75" customHeight="1">
      <c r="A1081" s="19"/>
      <c r="B1081" s="42" t="str">
        <f>"CRS25WT3607604"</f>
        <v>CRS25WT3607604</v>
      </c>
      <c r="C1081" s="43">
        <v>45946.0</v>
      </c>
      <c r="D1081" s="44">
        <v>0.8964004629629629</v>
      </c>
      <c r="E1081" s="42" t="s">
        <v>37</v>
      </c>
      <c r="F1081" s="42">
        <v>198.0</v>
      </c>
      <c r="G1081" s="42">
        <v>4.0</v>
      </c>
      <c r="H1081" s="42">
        <v>198.528945922852</v>
      </c>
      <c r="I1081" s="42">
        <v>9.62478637695313</v>
      </c>
      <c r="J1081" s="42">
        <v>24.4404811859131</v>
      </c>
      <c r="K1081" s="42">
        <v>9.81269454956055</v>
      </c>
      <c r="L1081" s="42">
        <v>20.2318477630615</v>
      </c>
      <c r="M1081" s="42">
        <v>0.8439621925354</v>
      </c>
      <c r="N1081" s="42">
        <v>9.65842628479004</v>
      </c>
      <c r="O1081" s="42">
        <v>0.0</v>
      </c>
      <c r="P1081" s="42">
        <v>0.0</v>
      </c>
      <c r="Q1081" s="42">
        <v>0.0103176152333617</v>
      </c>
      <c r="R1081" s="42">
        <v>25.0</v>
      </c>
      <c r="S1081" s="42">
        <v>0.253588318824768</v>
      </c>
      <c r="T1081" s="51">
        <v>996.544616699219</v>
      </c>
      <c r="U1081" s="51">
        <v>501.034332275391</v>
      </c>
      <c r="V1081" s="19"/>
      <c r="W1081" s="19"/>
      <c r="X1081" s="19"/>
      <c r="Y1081" s="19"/>
      <c r="Z1081" s="19"/>
      <c r="AA1081" s="19"/>
    </row>
    <row r="1082" ht="15.75" customHeight="1">
      <c r="A1082" s="19"/>
      <c r="B1082" s="42" t="str">
        <f>"CRS25WT3607605"</f>
        <v>CRS25WT3607605</v>
      </c>
      <c r="C1082" s="43">
        <v>45946.0</v>
      </c>
      <c r="D1082" s="44">
        <v>0.9002083333333334</v>
      </c>
      <c r="E1082" s="42" t="s">
        <v>37</v>
      </c>
      <c r="F1082" s="42">
        <v>198.0</v>
      </c>
      <c r="G1082" s="42">
        <v>4.0</v>
      </c>
      <c r="H1082" s="42">
        <v>198.527557373047</v>
      </c>
      <c r="I1082" s="42">
        <v>9.64178562164307</v>
      </c>
      <c r="J1082" s="42">
        <v>24.4295616149902</v>
      </c>
      <c r="K1082" s="42">
        <v>9.78450965881348</v>
      </c>
      <c r="L1082" s="42">
        <v>20.2899856567383</v>
      </c>
      <c r="M1082" s="42">
        <v>0.842844903469086</v>
      </c>
      <c r="N1082" s="42">
        <v>9.65835857391357</v>
      </c>
      <c r="O1082" s="42">
        <v>0.0</v>
      </c>
      <c r="P1082" s="42">
        <v>0.0</v>
      </c>
      <c r="Q1082" s="42">
        <v>0.0119046159088612</v>
      </c>
      <c r="R1082" s="42">
        <v>25.0</v>
      </c>
      <c r="S1082" s="42">
        <v>0.242340758442879</v>
      </c>
      <c r="T1082" s="51">
        <v>996.627136230469</v>
      </c>
      <c r="U1082" s="51">
        <v>406.421813964844</v>
      </c>
      <c r="V1082" s="19"/>
      <c r="W1082" s="19"/>
      <c r="X1082" s="19"/>
      <c r="Y1082" s="19"/>
      <c r="Z1082" s="19"/>
      <c r="AA1082" s="19"/>
    </row>
    <row r="1083" ht="15.75" customHeight="1">
      <c r="A1083" s="19"/>
      <c r="B1083" s="42" t="str">
        <f>"CRS25WT3607606"</f>
        <v>CRS25WT3607606</v>
      </c>
      <c r="C1083" s="43">
        <v>45946.0</v>
      </c>
      <c r="D1083" s="44">
        <v>0.8985879629629631</v>
      </c>
      <c r="E1083" s="42" t="s">
        <v>37</v>
      </c>
      <c r="F1083" s="42">
        <v>199.0</v>
      </c>
      <c r="G1083" s="42">
        <v>4.0</v>
      </c>
      <c r="H1083" s="42">
        <v>199.560043334961</v>
      </c>
      <c r="I1083" s="42">
        <v>9.64209079742432</v>
      </c>
      <c r="J1083" s="42">
        <v>24.4722900390625</v>
      </c>
      <c r="K1083" s="42">
        <v>9.83438968658447</v>
      </c>
      <c r="L1083" s="42">
        <v>20.2920627593994</v>
      </c>
      <c r="M1083" s="42">
        <v>0.845722258090973</v>
      </c>
      <c r="N1083" s="42">
        <v>9.70858860015869</v>
      </c>
      <c r="O1083" s="42">
        <v>0.0</v>
      </c>
      <c r="P1083" s="42">
        <v>0.0</v>
      </c>
      <c r="Q1083" s="42">
        <v>0.0119046065956354</v>
      </c>
      <c r="R1083" s="42">
        <v>25.0</v>
      </c>
      <c r="S1083" s="42">
        <v>0.243937581777573</v>
      </c>
      <c r="T1083" s="51">
        <v>997.725646972656</v>
      </c>
      <c r="U1083" s="51">
        <v>605.363647460938</v>
      </c>
      <c r="V1083" s="19"/>
      <c r="W1083" s="19"/>
      <c r="X1083" s="19"/>
      <c r="Y1083" s="19"/>
      <c r="Z1083" s="19"/>
      <c r="AA1083" s="19"/>
    </row>
    <row r="1084" ht="15.75" customHeight="1">
      <c r="A1084" s="19"/>
      <c r="B1084" s="42" t="str">
        <f>"CRS25WT3607607"</f>
        <v>CRS25WT3607607</v>
      </c>
      <c r="C1084" s="43">
        <v>45944.0</v>
      </c>
      <c r="D1084" s="42" t="s">
        <v>365</v>
      </c>
      <c r="E1084" s="42" t="s">
        <v>37</v>
      </c>
      <c r="F1084" s="42">
        <v>196.0</v>
      </c>
      <c r="G1084" s="42">
        <v>4.0</v>
      </c>
      <c r="H1084" s="42">
        <v>196.194427490234</v>
      </c>
      <c r="I1084" s="42">
        <v>9.59544944763184</v>
      </c>
      <c r="J1084" s="42">
        <v>24.4066028594971</v>
      </c>
      <c r="K1084" s="42">
        <v>9.69670486450195</v>
      </c>
      <c r="L1084" s="42">
        <v>20.2331047058105</v>
      </c>
      <c r="M1084" s="42">
        <v>0.837749183177948</v>
      </c>
      <c r="N1084" s="42">
        <v>9.54485130310059</v>
      </c>
      <c r="O1084" s="42">
        <v>0.0</v>
      </c>
      <c r="P1084" s="42">
        <v>0.0</v>
      </c>
      <c r="Q1084" s="42">
        <v>0.015238075517118</v>
      </c>
      <c r="R1084" s="42">
        <v>25.0</v>
      </c>
      <c r="S1084" s="42">
        <v>0.253864794969559</v>
      </c>
      <c r="T1084" s="51">
        <v>1001.89794921875</v>
      </c>
      <c r="U1084" s="51">
        <v>522.456359863281</v>
      </c>
      <c r="V1084" s="19"/>
      <c r="W1084" s="19"/>
      <c r="X1084" s="19"/>
      <c r="Y1084" s="19"/>
      <c r="Z1084" s="19"/>
      <c r="AA1084" s="19"/>
    </row>
    <row r="1085" ht="15.75" customHeight="1">
      <c r="A1085" s="19"/>
      <c r="B1085" s="42" t="str">
        <f>"CRS25WT3607608"</f>
        <v>CRS25WT3607608</v>
      </c>
      <c r="C1085" s="43">
        <v>45944.0</v>
      </c>
      <c r="D1085" s="42" t="s">
        <v>366</v>
      </c>
      <c r="E1085" s="42" t="s">
        <v>37</v>
      </c>
      <c r="F1085" s="42">
        <v>197.0</v>
      </c>
      <c r="G1085" s="42">
        <v>4.0</v>
      </c>
      <c r="H1085" s="42">
        <v>197.097640991211</v>
      </c>
      <c r="I1085" s="42">
        <v>9.63984203338623</v>
      </c>
      <c r="J1085" s="42">
        <v>24.4834995269775</v>
      </c>
      <c r="K1085" s="42">
        <v>9.68561744689941</v>
      </c>
      <c r="L1085" s="42">
        <v>20.3495178222656</v>
      </c>
      <c r="M1085" s="42">
        <v>0.835099101066589</v>
      </c>
      <c r="N1085" s="42">
        <v>9.58879280090332</v>
      </c>
      <c r="O1085" s="42">
        <v>0.0</v>
      </c>
      <c r="P1085" s="42">
        <v>0.0</v>
      </c>
      <c r="Q1085" s="42">
        <v>0.0138095188885927</v>
      </c>
      <c r="R1085" s="42">
        <v>25.0</v>
      </c>
      <c r="S1085" s="42">
        <v>0.246610537171364</v>
      </c>
      <c r="T1085" s="51">
        <v>1002.70245361328</v>
      </c>
      <c r="U1085" s="51">
        <v>395.854736328125</v>
      </c>
      <c r="V1085" s="19"/>
      <c r="W1085" s="19"/>
      <c r="X1085" s="19"/>
      <c r="Y1085" s="19"/>
      <c r="Z1085" s="19"/>
      <c r="AA1085" s="19"/>
    </row>
    <row r="1086" ht="15.75" customHeight="1">
      <c r="A1086" s="19"/>
      <c r="B1086" s="42" t="str">
        <f>"CRS25WT3607609"</f>
        <v>CRS25WT3607609</v>
      </c>
      <c r="C1086" s="43">
        <v>45946.0</v>
      </c>
      <c r="D1086" s="44">
        <v>0.8381018518518518</v>
      </c>
      <c r="E1086" s="42" t="s">
        <v>37</v>
      </c>
      <c r="F1086" s="42">
        <v>199.0</v>
      </c>
      <c r="G1086" s="42">
        <v>4.0</v>
      </c>
      <c r="H1086" s="42">
        <v>199.561096191406</v>
      </c>
      <c r="I1086" s="42">
        <v>9.60334873199463</v>
      </c>
      <c r="J1086" s="42">
        <v>24.4175262451172</v>
      </c>
      <c r="K1086" s="42">
        <v>9.86371040344238</v>
      </c>
      <c r="L1086" s="42">
        <v>20.2318477630615</v>
      </c>
      <c r="M1086" s="42">
        <v>0.851043045520782</v>
      </c>
      <c r="N1086" s="42">
        <v>9.70864009857178</v>
      </c>
      <c r="O1086" s="42">
        <v>0.0</v>
      </c>
      <c r="P1086" s="42">
        <v>0.0</v>
      </c>
      <c r="Q1086" s="42">
        <v>0.0109523795545101</v>
      </c>
      <c r="R1086" s="42">
        <v>25.0</v>
      </c>
      <c r="S1086" s="42">
        <v>0.244551837444305</v>
      </c>
      <c r="T1086" s="51">
        <v>997.294799804688</v>
      </c>
      <c r="U1086" s="51">
        <v>864.608215332031</v>
      </c>
      <c r="V1086" s="19"/>
      <c r="W1086" s="19"/>
      <c r="X1086" s="19"/>
      <c r="Y1086" s="19"/>
      <c r="Z1086" s="19"/>
      <c r="AA1086" s="19"/>
    </row>
    <row r="1087" ht="15.75" customHeight="1">
      <c r="A1087" s="19"/>
      <c r="B1087" s="42" t="str">
        <f>"CRS25WT3607610"</f>
        <v>CRS25WT3607610</v>
      </c>
      <c r="C1087" s="43">
        <v>45946.0</v>
      </c>
      <c r="D1087" s="44">
        <v>0.8373032407407407</v>
      </c>
      <c r="E1087" s="42" t="s">
        <v>37</v>
      </c>
      <c r="F1087" s="42">
        <v>203.0</v>
      </c>
      <c r="G1087" s="42">
        <v>4.0</v>
      </c>
      <c r="H1087" s="42">
        <v>203.434768676758</v>
      </c>
      <c r="I1087" s="42">
        <v>9.7631664276123</v>
      </c>
      <c r="J1087" s="42">
        <v>24.487606048584</v>
      </c>
      <c r="K1087" s="42">
        <v>10.0366344451904</v>
      </c>
      <c r="L1087" s="42">
        <v>20.2692222595215</v>
      </c>
      <c r="M1087" s="42">
        <v>0.850918889045715</v>
      </c>
      <c r="N1087" s="42">
        <v>9.89709377288818</v>
      </c>
      <c r="O1087" s="42">
        <v>0.0</v>
      </c>
      <c r="P1087" s="42">
        <v>0.0</v>
      </c>
      <c r="Q1087" s="42">
        <v>0.0104765370488167</v>
      </c>
      <c r="R1087" s="42">
        <v>25.0</v>
      </c>
      <c r="S1087" s="42">
        <v>0.23608024418354</v>
      </c>
      <c r="T1087" s="51">
        <v>997.594177246094</v>
      </c>
      <c r="U1087" s="51">
        <v>1969.63610839844</v>
      </c>
      <c r="V1087" s="19"/>
      <c r="W1087" s="19"/>
      <c r="X1087" s="19"/>
      <c r="Y1087" s="19"/>
      <c r="Z1087" s="19"/>
      <c r="AA1087" s="19"/>
    </row>
    <row r="1088" ht="15.75" customHeight="1">
      <c r="A1088" s="19"/>
      <c r="B1088" s="42" t="str">
        <f>"CRS25WT3607611"</f>
        <v>CRS25WT3607611</v>
      </c>
      <c r="C1088" s="43">
        <v>45946.0</v>
      </c>
      <c r="D1088" s="44">
        <v>0.8412268518518519</v>
      </c>
      <c r="E1088" s="42" t="s">
        <v>37</v>
      </c>
      <c r="F1088" s="42">
        <v>199.0</v>
      </c>
      <c r="G1088" s="42">
        <v>4.0</v>
      </c>
      <c r="H1088" s="42">
        <v>199.486724853516</v>
      </c>
      <c r="I1088" s="42">
        <v>9.58819961547852</v>
      </c>
      <c r="J1088" s="42">
        <v>24.3862724304199</v>
      </c>
      <c r="K1088" s="42">
        <v>9.89761829376221</v>
      </c>
      <c r="L1088" s="42">
        <v>20.1550235748291</v>
      </c>
      <c r="M1088" s="42">
        <v>0.853161990642548</v>
      </c>
      <c r="N1088" s="42">
        <v>9.70502185821533</v>
      </c>
      <c r="O1088" s="42">
        <v>0.0</v>
      </c>
      <c r="P1088" s="42">
        <v>0.0</v>
      </c>
      <c r="Q1088" s="42">
        <v>0.0152345299720764</v>
      </c>
      <c r="R1088" s="42">
        <v>25.0</v>
      </c>
      <c r="S1088" s="42">
        <v>0.244258776307106</v>
      </c>
      <c r="T1088" s="51">
        <v>997.962829589844</v>
      </c>
      <c r="U1088" s="51">
        <v>2470.6982421875</v>
      </c>
      <c r="V1088" s="19"/>
      <c r="W1088" s="19"/>
      <c r="X1088" s="19"/>
      <c r="Y1088" s="19"/>
      <c r="Z1088" s="19"/>
      <c r="AA1088" s="19"/>
    </row>
    <row r="1089" ht="15.75" customHeight="1">
      <c r="A1089" s="19"/>
      <c r="B1089" s="42" t="str">
        <f>"CRS25WT3607612"</f>
        <v>CRS25WT3607612</v>
      </c>
      <c r="C1089" s="43">
        <v>45946.0</v>
      </c>
      <c r="D1089" s="44">
        <v>0.8400115740740741</v>
      </c>
      <c r="E1089" s="42" t="s">
        <v>37</v>
      </c>
      <c r="F1089" s="42">
        <v>197.0</v>
      </c>
      <c r="G1089" s="42">
        <v>4.0</v>
      </c>
      <c r="H1089" s="42">
        <v>197.312149047852</v>
      </c>
      <c r="I1089" s="42">
        <v>9.62120056152344</v>
      </c>
      <c r="J1089" s="42">
        <v>24.4288539886475</v>
      </c>
      <c r="K1089" s="42">
        <v>9.74654960632324</v>
      </c>
      <c r="L1089" s="42">
        <v>20.2443065643311</v>
      </c>
      <c r="M1089" s="42">
        <v>0.8395015001297</v>
      </c>
      <c r="N1089" s="42">
        <v>9.59922885894775</v>
      </c>
      <c r="O1089" s="42">
        <v>0.0</v>
      </c>
      <c r="P1089" s="42">
        <v>0.0</v>
      </c>
      <c r="Q1089" s="42">
        <v>0.0125397015362978</v>
      </c>
      <c r="R1089" s="42">
        <v>25.0</v>
      </c>
      <c r="S1089" s="42">
        <v>0.254794090986252</v>
      </c>
      <c r="T1089" s="51">
        <v>997.260070800781</v>
      </c>
      <c r="U1089" s="51">
        <v>506.889129638672</v>
      </c>
      <c r="V1089" s="19"/>
      <c r="W1089" s="19"/>
      <c r="X1089" s="19"/>
      <c r="Y1089" s="19"/>
      <c r="Z1089" s="19"/>
      <c r="AA1089" s="19"/>
    </row>
    <row r="1090" ht="15.75" customHeight="1">
      <c r="A1090" s="19"/>
      <c r="B1090" s="42" t="str">
        <f>"CRS25WT3607613"</f>
        <v>CRS25WT3607613</v>
      </c>
      <c r="C1090" s="43">
        <v>45946.0</v>
      </c>
      <c r="D1090" s="44">
        <v>0.8393981481481482</v>
      </c>
      <c r="E1090" s="42" t="s">
        <v>37</v>
      </c>
      <c r="F1090" s="42">
        <v>199.0</v>
      </c>
      <c r="G1090" s="42">
        <v>4.0</v>
      </c>
      <c r="H1090" s="42">
        <v>199.429214477539</v>
      </c>
      <c r="I1090" s="42">
        <v>9.62610340118408</v>
      </c>
      <c r="J1090" s="42">
        <v>24.4666709899902</v>
      </c>
      <c r="K1090" s="42">
        <v>9.82593154907227</v>
      </c>
      <c r="L1090" s="42">
        <v>20.296215057373</v>
      </c>
      <c r="M1090" s="42">
        <v>0.84676593542099</v>
      </c>
      <c r="N1090" s="42">
        <v>9.702223777771</v>
      </c>
      <c r="O1090" s="42">
        <v>0.0</v>
      </c>
      <c r="P1090" s="42">
        <v>0.0</v>
      </c>
      <c r="Q1090" s="42">
        <v>0.0175794046372175</v>
      </c>
      <c r="R1090" s="42">
        <v>25.0</v>
      </c>
      <c r="S1090" s="42">
        <v>0.238677963614464</v>
      </c>
      <c r="T1090" s="51">
        <v>997.561706542969</v>
      </c>
      <c r="U1090" s="51">
        <v>666.64111328125</v>
      </c>
      <c r="V1090" s="19"/>
      <c r="W1090" s="19"/>
      <c r="X1090" s="19"/>
      <c r="Y1090" s="19"/>
      <c r="Z1090" s="19"/>
      <c r="AA1090" s="19"/>
    </row>
    <row r="1091" ht="15.75" customHeight="1">
      <c r="A1091" s="19"/>
      <c r="B1091" s="42" t="str">
        <f>"CRS25WT3607614"</f>
        <v>CRS25WT3607614</v>
      </c>
      <c r="C1091" s="43">
        <v>45946.0</v>
      </c>
      <c r="D1091" s="44">
        <v>0.8456597222222223</v>
      </c>
      <c r="E1091" s="42" t="s">
        <v>37</v>
      </c>
      <c r="F1091" s="42">
        <v>198.0</v>
      </c>
      <c r="G1091" s="42">
        <v>4.0</v>
      </c>
      <c r="H1091" s="42">
        <v>198.091079711914</v>
      </c>
      <c r="I1091" s="42">
        <v>9.66220664978027</v>
      </c>
      <c r="J1091" s="42">
        <v>24.411018371582</v>
      </c>
      <c r="K1091" s="42">
        <v>9.74305725097656</v>
      </c>
      <c r="L1091" s="42">
        <v>20.3315143585205</v>
      </c>
      <c r="M1091" s="42">
        <v>0.839851856231689</v>
      </c>
      <c r="N1091" s="42">
        <v>9.63712406158447</v>
      </c>
      <c r="O1091" s="42">
        <v>0.0</v>
      </c>
      <c r="P1091" s="42">
        <v>0.0</v>
      </c>
      <c r="Q1091" s="42">
        <v>0.0138095235452056</v>
      </c>
      <c r="R1091" s="42">
        <v>25.0</v>
      </c>
      <c r="S1091" s="42">
        <v>0.241574257612228</v>
      </c>
      <c r="T1091" s="51">
        <v>996.500610351563</v>
      </c>
      <c r="U1091" s="51">
        <v>552.773193359375</v>
      </c>
      <c r="V1091" s="19"/>
      <c r="W1091" s="19"/>
      <c r="X1091" s="19"/>
      <c r="Y1091" s="19"/>
      <c r="Z1091" s="19"/>
      <c r="AA1091" s="19"/>
    </row>
    <row r="1092" ht="15.75" customHeight="1">
      <c r="A1092" s="19"/>
      <c r="B1092" s="42" t="str">
        <f>"CRS25WT3607615"</f>
        <v>CRS25WT3607615</v>
      </c>
      <c r="C1092" s="43">
        <v>45946.0</v>
      </c>
      <c r="D1092" s="44">
        <v>0.8444791666666666</v>
      </c>
      <c r="E1092" s="42" t="s">
        <v>37</v>
      </c>
      <c r="F1092" s="42">
        <v>199.0</v>
      </c>
      <c r="G1092" s="42">
        <v>4.0</v>
      </c>
      <c r="H1092" s="42">
        <v>199.968688964844</v>
      </c>
      <c r="I1092" s="42">
        <v>9.63964462280273</v>
      </c>
      <c r="J1092" s="42">
        <v>24.3991851806641</v>
      </c>
      <c r="K1092" s="42">
        <v>9.9082612991333</v>
      </c>
      <c r="L1092" s="42">
        <v>20.1820163726807</v>
      </c>
      <c r="M1092" s="42">
        <v>0.850208938121796</v>
      </c>
      <c r="N1092" s="42">
        <v>9.72846984863281</v>
      </c>
      <c r="O1092" s="42">
        <v>0.0</v>
      </c>
      <c r="P1092" s="42">
        <v>0.0</v>
      </c>
      <c r="Q1092" s="42">
        <v>0.0104737104848027</v>
      </c>
      <c r="R1092" s="42">
        <v>25.0</v>
      </c>
      <c r="S1092" s="42">
        <v>0.235416904091835</v>
      </c>
      <c r="T1092" s="51">
        <v>996.315002441406</v>
      </c>
      <c r="U1092" s="51">
        <v>1215.08020019531</v>
      </c>
      <c r="V1092" s="19"/>
      <c r="W1092" s="19"/>
      <c r="X1092" s="19"/>
      <c r="Y1092" s="19"/>
      <c r="Z1092" s="19"/>
      <c r="AA1092" s="19"/>
    </row>
    <row r="1093" ht="15.75" customHeight="1">
      <c r="A1093" s="19"/>
      <c r="B1093" s="42" t="str">
        <f>"CRS25WT3607616"</f>
        <v>CRS25WT3607616</v>
      </c>
      <c r="C1093" s="43">
        <v>45946.0</v>
      </c>
      <c r="D1093" s="44">
        <v>0.8331018518518518</v>
      </c>
      <c r="E1093" s="42" t="s">
        <v>37</v>
      </c>
      <c r="F1093" s="42">
        <v>198.0</v>
      </c>
      <c r="G1093" s="42">
        <v>4.0</v>
      </c>
      <c r="H1093" s="42">
        <v>198.772155761719</v>
      </c>
      <c r="I1093" s="42">
        <v>9.63320827484131</v>
      </c>
      <c r="J1093" s="42">
        <v>24.2418155670166</v>
      </c>
      <c r="K1093" s="42">
        <v>9.96689510345459</v>
      </c>
      <c r="L1093" s="42">
        <v>19.9432392120361</v>
      </c>
      <c r="M1093" s="42">
        <v>0.851176142692566</v>
      </c>
      <c r="N1093" s="42">
        <v>9.67025852203369</v>
      </c>
      <c r="O1093" s="42">
        <v>0.0</v>
      </c>
      <c r="P1093" s="42">
        <v>0.0</v>
      </c>
      <c r="Q1093" s="42">
        <v>0.0112704606726766</v>
      </c>
      <c r="R1093" s="42">
        <v>25.0</v>
      </c>
      <c r="S1093" s="42">
        <v>0.245941936969757</v>
      </c>
      <c r="T1093" s="51">
        <v>996.963073730469</v>
      </c>
      <c r="U1093" s="51">
        <v>3464.62744140625</v>
      </c>
      <c r="V1093" s="19"/>
      <c r="W1093" s="19"/>
      <c r="X1093" s="19"/>
      <c r="Y1093" s="19"/>
      <c r="Z1093" s="19"/>
      <c r="AA1093" s="19"/>
    </row>
    <row r="1094" ht="15.75" customHeight="1">
      <c r="A1094" s="19"/>
      <c r="B1094" s="42" t="str">
        <f>"CRS25WT3607617"</f>
        <v>CRS25WT3607617</v>
      </c>
      <c r="C1094" s="43">
        <v>45946.0</v>
      </c>
      <c r="D1094" s="44">
        <v>0.888738425925926</v>
      </c>
      <c r="E1094" s="42" t="s">
        <v>37</v>
      </c>
      <c r="F1094" s="42">
        <v>198.0</v>
      </c>
      <c r="G1094" s="42">
        <v>4.0</v>
      </c>
      <c r="H1094" s="42">
        <v>198.667602539063</v>
      </c>
      <c r="I1094" s="42">
        <v>9.61891746520996</v>
      </c>
      <c r="J1094" s="42">
        <v>24.4679298400879</v>
      </c>
      <c r="K1094" s="42">
        <v>9.79542064666748</v>
      </c>
      <c r="L1094" s="42">
        <v>20.2816791534424</v>
      </c>
      <c r="M1094" s="42">
        <v>0.844118893146515</v>
      </c>
      <c r="N1094" s="42">
        <v>9.66517162322998</v>
      </c>
      <c r="O1094" s="42">
        <v>0.0</v>
      </c>
      <c r="P1094" s="42">
        <v>0.0</v>
      </c>
      <c r="Q1094" s="42">
        <v>0.0104761514812708</v>
      </c>
      <c r="R1094" s="42">
        <v>25.0</v>
      </c>
      <c r="S1094" s="42">
        <v>0.244928061962128</v>
      </c>
      <c r="T1094" s="51">
        <v>996.5087890625</v>
      </c>
      <c r="U1094" s="51">
        <v>543.563537597656</v>
      </c>
      <c r="V1094" s="19"/>
      <c r="W1094" s="19"/>
      <c r="X1094" s="19"/>
      <c r="Y1094" s="19"/>
      <c r="Z1094" s="19"/>
      <c r="AA1094" s="19"/>
    </row>
    <row r="1095" ht="15.75" customHeight="1">
      <c r="A1095" s="19"/>
      <c r="B1095" s="42" t="str">
        <f>"CRS25WT3607618"</f>
        <v>CRS25WT3607618</v>
      </c>
      <c r="C1095" s="43">
        <v>45946.0</v>
      </c>
      <c r="D1095" s="44">
        <v>0.8866087962962963</v>
      </c>
      <c r="E1095" s="42" t="s">
        <v>37</v>
      </c>
      <c r="F1095" s="42">
        <v>198.0</v>
      </c>
      <c r="G1095" s="42">
        <v>4.0</v>
      </c>
      <c r="H1095" s="42">
        <v>198.912490844727</v>
      </c>
      <c r="I1095" s="42">
        <v>9.5639820098877</v>
      </c>
      <c r="J1095" s="42">
        <v>24.4413166046143</v>
      </c>
      <c r="K1095" s="42">
        <v>9.80850028991699</v>
      </c>
      <c r="L1095" s="42">
        <v>20.2796039581299</v>
      </c>
      <c r="M1095" s="42">
        <v>0.850939571857452</v>
      </c>
      <c r="N1095" s="42">
        <v>9.67708587646484</v>
      </c>
      <c r="O1095" s="42">
        <v>0.0</v>
      </c>
      <c r="P1095" s="42">
        <v>0.0</v>
      </c>
      <c r="Q1095" s="42">
        <v>0.0109474202618003</v>
      </c>
      <c r="R1095" s="42">
        <v>25.0</v>
      </c>
      <c r="S1095" s="42">
        <v>0.237719178199768</v>
      </c>
      <c r="T1095" s="51">
        <v>996.745727539063</v>
      </c>
      <c r="U1095" s="51">
        <v>732.427795410156</v>
      </c>
      <c r="V1095" s="19"/>
      <c r="W1095" s="19"/>
      <c r="X1095" s="19"/>
      <c r="Y1095" s="19"/>
      <c r="Z1095" s="19"/>
      <c r="AA1095" s="19"/>
    </row>
    <row r="1096" ht="15.75" customHeight="1">
      <c r="A1096" s="19"/>
      <c r="B1096" s="42" t="str">
        <f>"CRS25WT3607619"</f>
        <v>CRS25WT3607619</v>
      </c>
      <c r="C1096" s="43">
        <v>45946.0</v>
      </c>
      <c r="D1096" s="44">
        <v>0.8848495370370371</v>
      </c>
      <c r="E1096" s="42" t="s">
        <v>37</v>
      </c>
      <c r="F1096" s="42">
        <v>198.0</v>
      </c>
      <c r="G1096" s="42">
        <v>4.0</v>
      </c>
      <c r="H1096" s="42">
        <v>198.444778442383</v>
      </c>
      <c r="I1096" s="42">
        <v>9.54606151580811</v>
      </c>
      <c r="J1096" s="42">
        <v>24.4349555969238</v>
      </c>
      <c r="K1096" s="42">
        <v>9.79044914245605</v>
      </c>
      <c r="L1096" s="42">
        <v>20.2692222595215</v>
      </c>
      <c r="M1096" s="42">
        <v>0.850753784179688</v>
      </c>
      <c r="N1096" s="42">
        <v>9.65433120727539</v>
      </c>
      <c r="O1096" s="42">
        <v>0.0</v>
      </c>
      <c r="P1096" s="42">
        <v>0.0</v>
      </c>
      <c r="Q1096" s="42">
        <v>0.0175794046372175</v>
      </c>
      <c r="R1096" s="42">
        <v>25.0</v>
      </c>
      <c r="S1096" s="42">
        <v>0.242452770471573</v>
      </c>
      <c r="T1096" s="51">
        <v>996.390502929688</v>
      </c>
      <c r="U1096" s="51">
        <v>594.844360351563</v>
      </c>
      <c r="V1096" s="19"/>
      <c r="W1096" s="19"/>
      <c r="X1096" s="19"/>
      <c r="Y1096" s="19"/>
      <c r="Z1096" s="19"/>
      <c r="AA1096" s="19"/>
    </row>
    <row r="1097" ht="15.75" customHeight="1">
      <c r="A1097" s="19"/>
      <c r="B1097" s="42" t="str">
        <f>"CRS25WT3607620"</f>
        <v>CRS25WT3607620</v>
      </c>
      <c r="C1097" s="43">
        <v>45944.0</v>
      </c>
      <c r="D1097" s="42" t="s">
        <v>367</v>
      </c>
      <c r="E1097" s="42" t="s">
        <v>37</v>
      </c>
      <c r="F1097" s="42">
        <v>198.0</v>
      </c>
      <c r="G1097" s="42">
        <v>4.0</v>
      </c>
      <c r="H1097" s="42">
        <v>198.160934448242</v>
      </c>
      <c r="I1097" s="42">
        <v>9.55928134918213</v>
      </c>
      <c r="J1097" s="42">
        <v>24.4578990936279</v>
      </c>
      <c r="K1097" s="42">
        <v>9.76580142974854</v>
      </c>
      <c r="L1097" s="42">
        <v>20.2913112640381</v>
      </c>
      <c r="M1097" s="42">
        <v>0.847566246986389</v>
      </c>
      <c r="N1097" s="42">
        <v>9.64052200317383</v>
      </c>
      <c r="O1097" s="42">
        <v>0.0</v>
      </c>
      <c r="P1097" s="42">
        <v>0.0</v>
      </c>
      <c r="Q1097" s="42">
        <v>0.00795418117195368</v>
      </c>
      <c r="R1097" s="42">
        <v>25.0</v>
      </c>
      <c r="S1097" s="42">
        <v>0.253250360488892</v>
      </c>
      <c r="T1097" s="51">
        <v>999.625122070313</v>
      </c>
      <c r="U1097" s="51">
        <v>652.526245117188</v>
      </c>
      <c r="V1097" s="19"/>
      <c r="W1097" s="19"/>
      <c r="X1097" s="19"/>
      <c r="Y1097" s="19"/>
      <c r="Z1097" s="19"/>
      <c r="AA1097" s="19"/>
    </row>
    <row r="1098" ht="15.75" customHeight="1">
      <c r="A1098" s="19"/>
      <c r="B1098" s="42" t="str">
        <f>"CRS25WT3607621"</f>
        <v>CRS25WT3607621</v>
      </c>
      <c r="C1098" s="43">
        <v>45944.0</v>
      </c>
      <c r="D1098" s="42" t="s">
        <v>368</v>
      </c>
      <c r="E1098" s="42" t="s">
        <v>37</v>
      </c>
      <c r="F1098" s="42">
        <v>196.0</v>
      </c>
      <c r="G1098" s="42">
        <v>4.0</v>
      </c>
      <c r="H1098" s="42">
        <v>196.566482543945</v>
      </c>
      <c r="I1098" s="42">
        <v>9.59744644165039</v>
      </c>
      <c r="J1098" s="42">
        <v>24.4651355743408</v>
      </c>
      <c r="K1098" s="42">
        <v>9.66543960571289</v>
      </c>
      <c r="L1098" s="42">
        <v>20.3370456695557</v>
      </c>
      <c r="M1098" s="42">
        <v>0.837155520915985</v>
      </c>
      <c r="N1098" s="42">
        <v>9.56295204162598</v>
      </c>
      <c r="O1098" s="42">
        <v>0.0</v>
      </c>
      <c r="P1098" s="42">
        <v>0.0</v>
      </c>
      <c r="Q1098" s="42">
        <v>0.0138092134147882</v>
      </c>
      <c r="R1098" s="42">
        <v>25.0</v>
      </c>
      <c r="S1098" s="42">
        <v>0.247923672199249</v>
      </c>
      <c r="T1098" s="51">
        <v>1002.25604248047</v>
      </c>
      <c r="U1098" s="51">
        <v>402.370056152344</v>
      </c>
      <c r="V1098" s="19"/>
      <c r="W1098" s="19"/>
      <c r="X1098" s="19"/>
      <c r="Y1098" s="19"/>
      <c r="Z1098" s="19"/>
      <c r="AA1098" s="19"/>
    </row>
    <row r="1099" ht="15.75" customHeight="1">
      <c r="A1099" s="19"/>
      <c r="B1099" s="42" t="str">
        <f>"CRS25WT3607622"</f>
        <v>CRS25WT3607622</v>
      </c>
      <c r="C1099" s="43">
        <v>45944.0</v>
      </c>
      <c r="D1099" s="42" t="s">
        <v>369</v>
      </c>
      <c r="E1099" s="42" t="s">
        <v>37</v>
      </c>
      <c r="F1099" s="42">
        <v>197.0</v>
      </c>
      <c r="G1099" s="42">
        <v>4.0</v>
      </c>
      <c r="H1099" s="42">
        <v>197.939071655273</v>
      </c>
      <c r="I1099" s="42">
        <v>9.47866916656494</v>
      </c>
      <c r="J1099" s="42">
        <v>24.4499244689941</v>
      </c>
      <c r="K1099" s="42">
        <v>9.79500675201416</v>
      </c>
      <c r="L1099" s="42">
        <v>20.2081604003906</v>
      </c>
      <c r="M1099" s="42">
        <v>0.854095935821533</v>
      </c>
      <c r="N1099" s="42">
        <v>9.62972831726074</v>
      </c>
      <c r="O1099" s="42">
        <v>0.0</v>
      </c>
      <c r="P1099" s="42">
        <v>0.0</v>
      </c>
      <c r="Q1099" s="42">
        <v>0.0150818442925811</v>
      </c>
      <c r="R1099" s="42">
        <v>25.0</v>
      </c>
      <c r="S1099" s="42">
        <v>0.254292398691177</v>
      </c>
      <c r="T1099" s="51">
        <v>999.524841308594</v>
      </c>
      <c r="U1099" s="51">
        <v>2911.92431640625</v>
      </c>
      <c r="V1099" s="19"/>
      <c r="W1099" s="19"/>
      <c r="X1099" s="19"/>
      <c r="Y1099" s="19"/>
      <c r="Z1099" s="19"/>
      <c r="AA1099" s="19"/>
    </row>
    <row r="1100" ht="15.75" customHeight="1">
      <c r="A1100" s="19"/>
      <c r="B1100" s="42" t="str">
        <f>"CRS25WT3607623"</f>
        <v>CRS25WT3607623</v>
      </c>
      <c r="C1100" s="43">
        <v>45944.0</v>
      </c>
      <c r="D1100" s="42" t="s">
        <v>370</v>
      </c>
      <c r="E1100" s="42" t="s">
        <v>37</v>
      </c>
      <c r="F1100" s="42">
        <v>198.0</v>
      </c>
      <c r="G1100" s="42">
        <v>4.0</v>
      </c>
      <c r="H1100" s="42">
        <v>198.288070678711</v>
      </c>
      <c r="I1100" s="42">
        <v>9.68345260620117</v>
      </c>
      <c r="J1100" s="42">
        <v>24.2310009002686</v>
      </c>
      <c r="K1100" s="42">
        <v>9.95461750030518</v>
      </c>
      <c r="L1100" s="42">
        <v>19.9192047119141</v>
      </c>
      <c r="M1100" s="42">
        <v>0.845074534416199</v>
      </c>
      <c r="N1100" s="42">
        <v>9.64670753479004</v>
      </c>
      <c r="O1100" s="42">
        <v>0.0</v>
      </c>
      <c r="P1100" s="42">
        <v>0.0</v>
      </c>
      <c r="Q1100" s="42">
        <v>0.00206349021755159</v>
      </c>
      <c r="R1100" s="42">
        <v>25.0</v>
      </c>
      <c r="S1100" s="42">
        <v>0.251888602972031</v>
      </c>
      <c r="T1100" s="51">
        <v>1001.04962158203</v>
      </c>
      <c r="U1100" s="51">
        <v>1282.796875</v>
      </c>
      <c r="V1100" s="19"/>
      <c r="W1100" s="19"/>
      <c r="X1100" s="19"/>
      <c r="Y1100" s="19"/>
      <c r="Z1100" s="19"/>
      <c r="AA1100" s="19"/>
    </row>
    <row r="1101" ht="15.75" customHeight="1">
      <c r="A1101" s="19"/>
      <c r="B1101" s="42" t="str">
        <f>"CRS25WT3607624"</f>
        <v>CRS25WT3607624</v>
      </c>
      <c r="C1101" s="43">
        <v>45944.0</v>
      </c>
      <c r="D1101" s="42" t="s">
        <v>371</v>
      </c>
      <c r="E1101" s="42" t="s">
        <v>37</v>
      </c>
      <c r="F1101" s="42">
        <v>195.0</v>
      </c>
      <c r="G1101" s="42">
        <v>4.0</v>
      </c>
      <c r="H1101" s="42">
        <v>195.749114990234</v>
      </c>
      <c r="I1101" s="42">
        <v>9.46883583068848</v>
      </c>
      <c r="J1101" s="42">
        <v>24.443265914917</v>
      </c>
      <c r="K1101" s="42">
        <v>9.64397811889648</v>
      </c>
      <c r="L1101" s="42">
        <v>20.2975482940674</v>
      </c>
      <c r="M1101" s="42">
        <v>0.845753848552704</v>
      </c>
      <c r="N1101" s="42">
        <v>9.5231876373291</v>
      </c>
      <c r="O1101" s="42">
        <v>0.0</v>
      </c>
      <c r="P1101" s="42">
        <v>0.0</v>
      </c>
      <c r="Q1101" s="42">
        <v>0.00427323626354337</v>
      </c>
      <c r="R1101" s="42">
        <v>25.0</v>
      </c>
      <c r="S1101" s="42">
        <v>0.247283041477203</v>
      </c>
      <c r="T1101" s="51">
        <v>997.649108886719</v>
      </c>
      <c r="U1101" s="51">
        <v>571.948364257813</v>
      </c>
      <c r="V1101" s="19"/>
      <c r="W1101" s="19"/>
      <c r="X1101" s="19"/>
      <c r="Y1101" s="19"/>
      <c r="Z1101" s="19"/>
      <c r="AA1101" s="19"/>
    </row>
    <row r="1102" ht="15.75" customHeight="1">
      <c r="A1102" s="19"/>
      <c r="B1102" s="42" t="str">
        <f>"CRS25WT3607625"</f>
        <v>CRS25WT3607625</v>
      </c>
      <c r="C1102" s="43">
        <v>45944.0</v>
      </c>
      <c r="D1102" s="42" t="s">
        <v>372</v>
      </c>
      <c r="E1102" s="42" t="s">
        <v>37</v>
      </c>
      <c r="F1102" s="42">
        <v>195.0</v>
      </c>
      <c r="G1102" s="42">
        <v>4.0</v>
      </c>
      <c r="H1102" s="42">
        <v>195.241073608398</v>
      </c>
      <c r="I1102" s="42">
        <v>9.46523284912109</v>
      </c>
      <c r="J1102" s="42">
        <v>24.4081134796143</v>
      </c>
      <c r="K1102" s="42">
        <v>9.62979793548584</v>
      </c>
      <c r="L1102" s="42">
        <v>20.2746810913086</v>
      </c>
      <c r="M1102" s="42">
        <v>0.845095276832581</v>
      </c>
      <c r="N1102" s="42">
        <v>9.4984712600708</v>
      </c>
      <c r="O1102" s="42">
        <v>0.0</v>
      </c>
      <c r="P1102" s="42">
        <v>0.0</v>
      </c>
      <c r="Q1102" s="42">
        <v>0.0104761496186256</v>
      </c>
      <c r="R1102" s="42">
        <v>25.0</v>
      </c>
      <c r="S1102" s="42">
        <v>0.243442356586456</v>
      </c>
      <c r="T1102" s="51">
        <v>999.057922363281</v>
      </c>
      <c r="U1102" s="51">
        <v>412.594604492188</v>
      </c>
      <c r="V1102" s="19"/>
      <c r="W1102" s="19"/>
      <c r="X1102" s="19"/>
      <c r="Y1102" s="19"/>
      <c r="Z1102" s="19"/>
      <c r="AA1102" s="19"/>
    </row>
    <row r="1103" ht="15.75" customHeight="1">
      <c r="A1103" s="19"/>
      <c r="B1103" s="42" t="str">
        <f>"CRS25WT3607626"</f>
        <v>CRS25WT3607626</v>
      </c>
      <c r="C1103" s="43">
        <v>45944.0</v>
      </c>
      <c r="D1103" s="42" t="s">
        <v>373</v>
      </c>
      <c r="E1103" s="42" t="s">
        <v>37</v>
      </c>
      <c r="F1103" s="42">
        <v>197.0</v>
      </c>
      <c r="G1103" s="42">
        <v>4.0</v>
      </c>
      <c r="H1103" s="42">
        <v>197.821151733398</v>
      </c>
      <c r="I1103" s="42">
        <v>9.51689910888672</v>
      </c>
      <c r="J1103" s="42">
        <v>24.4147319793701</v>
      </c>
      <c r="K1103" s="42">
        <v>9.81947708129883</v>
      </c>
      <c r="L1103" s="42">
        <v>20.1457939147949</v>
      </c>
      <c r="M1103" s="42">
        <v>0.851383626461029</v>
      </c>
      <c r="N1103" s="42">
        <v>9.62399196624756</v>
      </c>
      <c r="O1103" s="42">
        <v>0.0</v>
      </c>
      <c r="P1103" s="42">
        <v>0.0</v>
      </c>
      <c r="Q1103" s="42">
        <v>0.0152368573471904</v>
      </c>
      <c r="R1103" s="42">
        <v>25.0</v>
      </c>
      <c r="S1103" s="42">
        <v>0.243442237377167</v>
      </c>
      <c r="T1103" s="51">
        <v>999.307373046875</v>
      </c>
      <c r="U1103" s="51">
        <v>2375.05883789063</v>
      </c>
      <c r="V1103" s="19"/>
      <c r="W1103" s="19"/>
      <c r="X1103" s="19"/>
      <c r="Y1103" s="19"/>
      <c r="Z1103" s="19"/>
      <c r="AA1103" s="19"/>
    </row>
    <row r="1104" ht="15.75" customHeight="1">
      <c r="A1104" s="19"/>
      <c r="B1104" s="42" t="str">
        <f>"CRS25WT3607627"</f>
        <v>CRS25WT3607627</v>
      </c>
      <c r="C1104" s="43">
        <v>45944.0</v>
      </c>
      <c r="D1104" s="42" t="s">
        <v>374</v>
      </c>
      <c r="E1104" s="42" t="s">
        <v>37</v>
      </c>
      <c r="F1104" s="42">
        <v>196.0</v>
      </c>
      <c r="G1104" s="42">
        <v>4.0</v>
      </c>
      <c r="H1104" s="42">
        <v>196.614944458008</v>
      </c>
      <c r="I1104" s="42">
        <v>9.45310115814209</v>
      </c>
      <c r="J1104" s="42">
        <v>24.4449806213379</v>
      </c>
      <c r="K1104" s="42">
        <v>9.70651817321777</v>
      </c>
      <c r="L1104" s="42">
        <v>20.2559719085693</v>
      </c>
      <c r="M1104" s="42">
        <v>0.850849032402039</v>
      </c>
      <c r="N1104" s="42">
        <v>9.56530952453613</v>
      </c>
      <c r="O1104" s="42">
        <v>0.0</v>
      </c>
      <c r="P1104" s="42">
        <v>0.0</v>
      </c>
      <c r="Q1104" s="42">
        <v>0.00602818327024579</v>
      </c>
      <c r="R1104" s="42">
        <v>25.0</v>
      </c>
      <c r="S1104" s="42">
        <v>0.254456341266632</v>
      </c>
      <c r="T1104" s="51">
        <v>998.6298828125</v>
      </c>
      <c r="U1104" s="51">
        <v>1937.4111328125</v>
      </c>
      <c r="V1104" s="19"/>
      <c r="W1104" s="19"/>
      <c r="X1104" s="19"/>
      <c r="Y1104" s="19"/>
      <c r="Z1104" s="19"/>
      <c r="AA1104" s="19"/>
    </row>
    <row r="1105" ht="15.75" customHeight="1">
      <c r="A1105" s="19"/>
      <c r="B1105" s="42" t="str">
        <f>"CRS25WT3607628"</f>
        <v>CRS25WT3607628</v>
      </c>
      <c r="C1105" s="43">
        <v>45947.0</v>
      </c>
      <c r="D1105" s="44">
        <v>0.05517361111111111</v>
      </c>
      <c r="E1105" s="42" t="s">
        <v>37</v>
      </c>
      <c r="F1105" s="42">
        <v>200.0</v>
      </c>
      <c r="G1105" s="42">
        <v>4.0</v>
      </c>
      <c r="H1105" s="42">
        <v>200.024963378906</v>
      </c>
      <c r="I1105" s="42">
        <v>9.83657932281494</v>
      </c>
      <c r="J1105" s="42">
        <v>24.4118804931641</v>
      </c>
      <c r="K1105" s="42">
        <v>9.92636680603027</v>
      </c>
      <c r="L1105" s="42">
        <v>20.1508731842041</v>
      </c>
      <c r="M1105" s="42">
        <v>0.832988202571869</v>
      </c>
      <c r="N1105" s="42">
        <v>9.7312068939209</v>
      </c>
      <c r="O1105" s="42">
        <v>0.0</v>
      </c>
      <c r="P1105" s="42">
        <v>0.0</v>
      </c>
      <c r="Q1105" s="42">
        <v>0.0119047593325377</v>
      </c>
      <c r="R1105" s="42">
        <v>25.0</v>
      </c>
      <c r="S1105" s="42">
        <v>0.257061421871185</v>
      </c>
      <c r="T1105" s="51">
        <v>995.665344238281</v>
      </c>
      <c r="U1105" s="51">
        <v>699.805419921875</v>
      </c>
      <c r="V1105" s="19"/>
      <c r="W1105" s="19"/>
      <c r="X1105" s="19"/>
      <c r="Y1105" s="19"/>
      <c r="Z1105" s="19"/>
      <c r="AA1105" s="19"/>
    </row>
    <row r="1106" ht="15.75" customHeight="1">
      <c r="A1106" s="19"/>
      <c r="B1106" s="42" t="str">
        <f>"CRS25WT3607629"</f>
        <v>CRS25WT3607629</v>
      </c>
      <c r="C1106" s="43">
        <v>45946.0</v>
      </c>
      <c r="D1106" s="44">
        <v>0.853275462962963</v>
      </c>
      <c r="E1106" s="42" t="s">
        <v>37</v>
      </c>
      <c r="F1106" s="42">
        <v>197.0</v>
      </c>
      <c r="G1106" s="42">
        <v>4.0</v>
      </c>
      <c r="H1106" s="42">
        <v>197.290878295898</v>
      </c>
      <c r="I1106" s="42">
        <v>9.60554695129395</v>
      </c>
      <c r="J1106" s="42">
        <v>24.4047393798828</v>
      </c>
      <c r="K1106" s="42">
        <v>9.79068660736084</v>
      </c>
      <c r="L1106" s="42">
        <v>20.1508731842041</v>
      </c>
      <c r="M1106" s="42">
        <v>0.841609716415405</v>
      </c>
      <c r="N1106" s="42">
        <v>9.59819412231445</v>
      </c>
      <c r="O1106" s="42">
        <v>0.0</v>
      </c>
      <c r="P1106" s="42">
        <v>0.0</v>
      </c>
      <c r="Q1106" s="42">
        <v>0.0125409225001931</v>
      </c>
      <c r="R1106" s="42">
        <v>25.0</v>
      </c>
      <c r="S1106" s="42">
        <v>0.25160950422287</v>
      </c>
      <c r="T1106" s="51">
        <v>997.0400390625</v>
      </c>
      <c r="U1106" s="51">
        <v>1392.70520019531</v>
      </c>
      <c r="V1106" s="19"/>
      <c r="W1106" s="19"/>
      <c r="X1106" s="19"/>
      <c r="Y1106" s="19"/>
      <c r="Z1106" s="19"/>
      <c r="AA1106" s="19"/>
    </row>
    <row r="1107" ht="15.75" customHeight="1">
      <c r="A1107" s="19"/>
      <c r="B1107" s="42" t="str">
        <f>"CRS25WT3607630"</f>
        <v>CRS25WT3607630</v>
      </c>
      <c r="C1107" s="43">
        <v>45946.0</v>
      </c>
      <c r="D1107" s="44">
        <v>0.8489930555555555</v>
      </c>
      <c r="E1107" s="42" t="s">
        <v>37</v>
      </c>
      <c r="F1107" s="42">
        <v>196.0</v>
      </c>
      <c r="G1107" s="42">
        <v>4.0</v>
      </c>
      <c r="H1107" s="42">
        <v>196.821380615234</v>
      </c>
      <c r="I1107" s="42">
        <v>9.64442539215088</v>
      </c>
      <c r="J1107" s="42">
        <v>24.4391021728516</v>
      </c>
      <c r="K1107" s="42">
        <v>9.75733470916748</v>
      </c>
      <c r="L1107" s="42">
        <v>20.1716346740723</v>
      </c>
      <c r="M1107" s="42">
        <v>0.835046529769897</v>
      </c>
      <c r="N1107" s="42">
        <v>9.57535266876221</v>
      </c>
      <c r="O1107" s="42">
        <v>0.0</v>
      </c>
      <c r="P1107" s="42">
        <v>0.0</v>
      </c>
      <c r="Q1107" s="42">
        <v>0.0152380941435695</v>
      </c>
      <c r="R1107" s="42">
        <v>25.0</v>
      </c>
      <c r="S1107" s="42">
        <v>0.26387220621109</v>
      </c>
      <c r="T1107" s="51">
        <v>996.235595703125</v>
      </c>
      <c r="U1107" s="51">
        <v>525.490844726563</v>
      </c>
      <c r="V1107" s="19"/>
      <c r="W1107" s="19"/>
      <c r="X1107" s="19"/>
      <c r="Y1107" s="19"/>
      <c r="Z1107" s="19"/>
      <c r="AA1107" s="19"/>
    </row>
    <row r="1108" ht="15.75" customHeight="1">
      <c r="A1108" s="19"/>
      <c r="B1108" s="42" t="str">
        <f>"CRS25WT3607631"</f>
        <v>CRS25WT3607631</v>
      </c>
      <c r="C1108" s="43">
        <v>45946.0</v>
      </c>
      <c r="D1108" s="44">
        <v>0.8522337962962964</v>
      </c>
      <c r="E1108" s="42" t="s">
        <v>37</v>
      </c>
      <c r="F1108" s="42">
        <v>197.0</v>
      </c>
      <c r="G1108" s="42">
        <v>4.0</v>
      </c>
      <c r="H1108" s="42">
        <v>197.338531494141</v>
      </c>
      <c r="I1108" s="42">
        <v>9.56564617156982</v>
      </c>
      <c r="J1108" s="42">
        <v>24.4398803710938</v>
      </c>
      <c r="K1108" s="42">
        <v>9.77391624450684</v>
      </c>
      <c r="L1108" s="42">
        <v>20.1903228759766</v>
      </c>
      <c r="M1108" s="42">
        <v>0.844108939170837</v>
      </c>
      <c r="N1108" s="42">
        <v>9.60051250457764</v>
      </c>
      <c r="O1108" s="42">
        <v>0.0</v>
      </c>
      <c r="P1108" s="42">
        <v>0.0</v>
      </c>
      <c r="Q1108" s="42">
        <v>0.0113095231354237</v>
      </c>
      <c r="R1108" s="42">
        <v>25.0</v>
      </c>
      <c r="S1108" s="42">
        <v>0.260078907012939</v>
      </c>
      <c r="T1108" s="51">
        <v>995.966979980469</v>
      </c>
      <c r="U1108" s="51">
        <v>642.091918945313</v>
      </c>
      <c r="V1108" s="19"/>
      <c r="W1108" s="19"/>
      <c r="X1108" s="19"/>
      <c r="Y1108" s="19"/>
      <c r="Z1108" s="19"/>
      <c r="AA1108" s="19"/>
    </row>
    <row r="1109" ht="15.75" customHeight="1">
      <c r="A1109" s="19"/>
      <c r="B1109" s="42" t="str">
        <f>"CRS25WT3607632"</f>
        <v>CRS25WT3607632</v>
      </c>
      <c r="C1109" s="43">
        <v>45944.0</v>
      </c>
      <c r="D1109" s="42" t="s">
        <v>375</v>
      </c>
      <c r="E1109" s="42" t="s">
        <v>37</v>
      </c>
      <c r="F1109" s="42">
        <v>197.0</v>
      </c>
      <c r="G1109" s="42">
        <v>4.0</v>
      </c>
      <c r="H1109" s="42">
        <v>197.235641479492</v>
      </c>
      <c r="I1109" s="42">
        <v>9.77451992034912</v>
      </c>
      <c r="J1109" s="42">
        <v>24.0710201263428</v>
      </c>
      <c r="K1109" s="42">
        <v>9.99777507781982</v>
      </c>
      <c r="L1109" s="42">
        <v>19.7279529571533</v>
      </c>
      <c r="M1109" s="42">
        <v>0.838292300701141</v>
      </c>
      <c r="N1109" s="42">
        <v>9.59550666809082</v>
      </c>
      <c r="O1109" s="42">
        <v>0.0</v>
      </c>
      <c r="P1109" s="42">
        <v>0.0</v>
      </c>
      <c r="Q1109" s="42">
        <v>0.0105722965672612</v>
      </c>
      <c r="R1109" s="42">
        <v>25.0</v>
      </c>
      <c r="S1109" s="42">
        <v>0.256487041711807</v>
      </c>
      <c r="T1109" s="51">
        <v>1003.33306884766</v>
      </c>
      <c r="U1109" s="51">
        <v>1509.19860839844</v>
      </c>
      <c r="V1109" s="19"/>
      <c r="W1109" s="19"/>
      <c r="X1109" s="19"/>
      <c r="Y1109" s="19"/>
      <c r="Z1109" s="19"/>
      <c r="AA1109" s="19"/>
    </row>
    <row r="1110" ht="15.75" customHeight="1">
      <c r="A1110" s="19"/>
      <c r="B1110" s="42" t="str">
        <f>"CRS25WT3607633"</f>
        <v>CRS25WT3607633</v>
      </c>
      <c r="C1110" s="43">
        <v>45944.0</v>
      </c>
      <c r="D1110" s="42" t="s">
        <v>376</v>
      </c>
      <c r="E1110" s="42" t="s">
        <v>37</v>
      </c>
      <c r="F1110" s="42">
        <v>194.0</v>
      </c>
      <c r="G1110" s="42">
        <v>4.0</v>
      </c>
      <c r="H1110" s="42">
        <v>194.78190612793</v>
      </c>
      <c r="I1110" s="42">
        <v>9.52007102966309</v>
      </c>
      <c r="J1110" s="42">
        <v>24.2835903167725</v>
      </c>
      <c r="K1110" s="42">
        <v>9.65566062927246</v>
      </c>
      <c r="L1110" s="42">
        <v>20.1728191375732</v>
      </c>
      <c r="M1110" s="42">
        <v>0.842549681663513</v>
      </c>
      <c r="N1110" s="42">
        <v>9.4761323928833</v>
      </c>
      <c r="O1110" s="42">
        <v>0.0</v>
      </c>
      <c r="P1110" s="42">
        <v>0.0</v>
      </c>
      <c r="Q1110" s="42">
        <v>0.0152380941435695</v>
      </c>
      <c r="R1110" s="42">
        <v>25.0</v>
      </c>
      <c r="S1110" s="42">
        <v>0.242908298969269</v>
      </c>
      <c r="T1110" s="51">
        <v>1000.26220703125</v>
      </c>
      <c r="U1110" s="51">
        <v>453.442260742188</v>
      </c>
      <c r="V1110" s="19"/>
      <c r="W1110" s="19"/>
      <c r="X1110" s="19"/>
      <c r="Y1110" s="19"/>
      <c r="Z1110" s="19"/>
      <c r="AA1110" s="19"/>
    </row>
    <row r="1111" ht="15.75" customHeight="1">
      <c r="A1111" s="19"/>
      <c r="B1111" s="42" t="str">
        <f>"CRS25WT3607634"</f>
        <v>CRS25WT3607634</v>
      </c>
      <c r="C1111" s="43">
        <v>45944.0</v>
      </c>
      <c r="D1111" s="42" t="s">
        <v>377</v>
      </c>
      <c r="E1111" s="42" t="s">
        <v>37</v>
      </c>
      <c r="F1111" s="42">
        <v>194.0</v>
      </c>
      <c r="G1111" s="42">
        <v>4.0</v>
      </c>
      <c r="H1111" s="42">
        <v>194.955795288086</v>
      </c>
      <c r="I1111" s="42">
        <v>9.74688625335693</v>
      </c>
      <c r="J1111" s="42">
        <v>23.7935085296631</v>
      </c>
      <c r="K1111" s="42">
        <v>10.045220375061</v>
      </c>
      <c r="L1111" s="42">
        <v>19.4078178405762</v>
      </c>
      <c r="M1111" s="42">
        <v>0.840643346309662</v>
      </c>
      <c r="N1111" s="42">
        <v>9.48459243774414</v>
      </c>
      <c r="O1111" s="42">
        <v>0.0</v>
      </c>
      <c r="P1111" s="42">
        <v>0.0</v>
      </c>
      <c r="Q1111" s="42">
        <v>0.0106352306902409</v>
      </c>
      <c r="R1111" s="42">
        <v>25.0</v>
      </c>
      <c r="S1111" s="42">
        <v>0.243021503090858</v>
      </c>
      <c r="T1111" s="51">
        <v>1001.30987548828</v>
      </c>
      <c r="U1111" s="51">
        <v>9999.0</v>
      </c>
      <c r="V1111" s="19"/>
      <c r="W1111" s="19"/>
      <c r="X1111" s="19"/>
      <c r="Y1111" s="19"/>
      <c r="Z1111" s="19"/>
      <c r="AA1111" s="19"/>
    </row>
    <row r="1112" ht="15.75" customHeight="1">
      <c r="A1112" s="19"/>
      <c r="B1112" s="42" t="str">
        <f>"CRS25WT3607635"</f>
        <v>CRS25WT3607635</v>
      </c>
      <c r="C1112" s="43">
        <v>45944.0</v>
      </c>
      <c r="D1112" s="42" t="s">
        <v>378</v>
      </c>
      <c r="E1112" s="42" t="s">
        <v>37</v>
      </c>
      <c r="F1112" s="42">
        <v>197.0</v>
      </c>
      <c r="G1112" s="42">
        <v>4.0</v>
      </c>
      <c r="H1112" s="42">
        <v>197.294769287109</v>
      </c>
      <c r="I1112" s="42">
        <v>9.669508934021</v>
      </c>
      <c r="J1112" s="42">
        <v>24.1630973815918</v>
      </c>
      <c r="K1112" s="42">
        <v>9.91095733642578</v>
      </c>
      <c r="L1112" s="42">
        <v>19.9067325592041</v>
      </c>
      <c r="M1112" s="42">
        <v>0.844420075416565</v>
      </c>
      <c r="N1112" s="42">
        <v>9.5983829498291</v>
      </c>
      <c r="O1112" s="42">
        <v>0.0</v>
      </c>
      <c r="P1112" s="42">
        <v>0.0</v>
      </c>
      <c r="Q1112" s="42">
        <v>0.0152367018163204</v>
      </c>
      <c r="R1112" s="42">
        <v>25.0</v>
      </c>
      <c r="S1112" s="42">
        <v>0.248819664120674</v>
      </c>
      <c r="T1112" s="51">
        <v>1000.07958984375</v>
      </c>
      <c r="U1112" s="51">
        <v>911.303771972656</v>
      </c>
      <c r="V1112" s="19"/>
      <c r="W1112" s="19"/>
      <c r="X1112" s="19"/>
      <c r="Y1112" s="19"/>
      <c r="Z1112" s="19"/>
      <c r="AA1112" s="19"/>
    </row>
    <row r="1113" ht="15.75" customHeight="1">
      <c r="A1113" s="19"/>
      <c r="B1113" s="42" t="str">
        <f>"CRS25WT3607636"</f>
        <v>CRS25WT3607636</v>
      </c>
      <c r="C1113" s="43">
        <v>45944.0</v>
      </c>
      <c r="D1113" s="42" t="s">
        <v>379</v>
      </c>
      <c r="E1113" s="42" t="s">
        <v>37</v>
      </c>
      <c r="F1113" s="42">
        <v>196.0</v>
      </c>
      <c r="G1113" s="42">
        <v>4.0</v>
      </c>
      <c r="H1113" s="42">
        <v>196.286392211914</v>
      </c>
      <c r="I1113" s="42">
        <v>9.8462028503418</v>
      </c>
      <c r="J1113" s="42">
        <v>23.8600521087646</v>
      </c>
      <c r="K1113" s="42">
        <v>10.0609741210938</v>
      </c>
      <c r="L1113" s="42">
        <v>19.5096778869629</v>
      </c>
      <c r="M1113" s="42">
        <v>0.835506856441498</v>
      </c>
      <c r="N1113" s="42">
        <v>9.54932594299316</v>
      </c>
      <c r="O1113" s="42">
        <v>0.0</v>
      </c>
      <c r="P1113" s="42">
        <v>0.0</v>
      </c>
      <c r="Q1113" s="42">
        <v>0.0130140148103237</v>
      </c>
      <c r="R1113" s="42">
        <v>25.0</v>
      </c>
      <c r="S1113" s="42">
        <v>0.255694419145584</v>
      </c>
      <c r="T1113" s="51">
        <v>1000.41656494141</v>
      </c>
      <c r="U1113" s="51">
        <v>2710.99096679688</v>
      </c>
      <c r="V1113" s="19"/>
      <c r="W1113" s="19"/>
      <c r="X1113" s="19"/>
      <c r="Y1113" s="19"/>
      <c r="Z1113" s="19"/>
      <c r="AA1113" s="19"/>
    </row>
    <row r="1114" ht="15.75" customHeight="1">
      <c r="A1114" s="19"/>
      <c r="B1114" s="42" t="str">
        <f>"CRS25WT3607637"</f>
        <v>CRS25WT3607637</v>
      </c>
      <c r="C1114" s="43">
        <v>45944.0</v>
      </c>
      <c r="D1114" s="42" t="s">
        <v>380</v>
      </c>
      <c r="E1114" s="42" t="s">
        <v>37</v>
      </c>
      <c r="F1114" s="42">
        <v>196.0</v>
      </c>
      <c r="G1114" s="42">
        <v>4.0</v>
      </c>
      <c r="H1114" s="42">
        <v>196.43115234375</v>
      </c>
      <c r="I1114" s="42">
        <v>9.53715133666992</v>
      </c>
      <c r="J1114" s="42">
        <v>24.271635055542</v>
      </c>
      <c r="K1114" s="42">
        <v>9.81529998779297</v>
      </c>
      <c r="L1114" s="42">
        <v>20.0127506256104</v>
      </c>
      <c r="M1114" s="42">
        <v>0.84857976436615</v>
      </c>
      <c r="N1114" s="42">
        <v>9.55636882781982</v>
      </c>
      <c r="O1114" s="42">
        <v>0.0</v>
      </c>
      <c r="P1114" s="42">
        <v>0.0</v>
      </c>
      <c r="Q1114" s="42">
        <v>0.0126190474256873</v>
      </c>
      <c r="R1114" s="42">
        <v>25.0</v>
      </c>
      <c r="S1114" s="42">
        <v>0.243139341473579</v>
      </c>
      <c r="T1114" s="51">
        <v>998.812377929688</v>
      </c>
      <c r="U1114" s="51">
        <v>1642.45983886719</v>
      </c>
      <c r="V1114" s="19"/>
      <c r="W1114" s="19"/>
      <c r="X1114" s="19"/>
      <c r="Y1114" s="19"/>
      <c r="Z1114" s="19"/>
      <c r="AA1114" s="19"/>
    </row>
    <row r="1115" ht="15.75" customHeight="1">
      <c r="A1115" s="19"/>
      <c r="B1115" s="42" t="str">
        <f>"CRS25WT3607638"</f>
        <v>CRS25WT3607638</v>
      </c>
      <c r="C1115" s="43">
        <v>45944.0</v>
      </c>
      <c r="D1115" s="42" t="s">
        <v>381</v>
      </c>
      <c r="E1115" s="42" t="s">
        <v>37</v>
      </c>
      <c r="F1115" s="42">
        <v>195.0</v>
      </c>
      <c r="G1115" s="42">
        <v>4.0</v>
      </c>
      <c r="H1115" s="42">
        <v>195.572769165039</v>
      </c>
      <c r="I1115" s="42">
        <v>9.72399520874023</v>
      </c>
      <c r="J1115" s="42">
        <v>23.9885234832764</v>
      </c>
      <c r="K1115" s="42">
        <v>9.90304946899414</v>
      </c>
      <c r="L1115" s="42">
        <v>19.7487411499023</v>
      </c>
      <c r="M1115" s="42">
        <v>0.838417112827301</v>
      </c>
      <c r="N1115" s="42">
        <v>9.51460838317871</v>
      </c>
      <c r="O1115" s="42">
        <v>0.0</v>
      </c>
      <c r="P1115" s="42">
        <v>0.0</v>
      </c>
      <c r="Q1115" s="42">
        <v>0.0103329606354237</v>
      </c>
      <c r="R1115" s="42">
        <v>25.0</v>
      </c>
      <c r="S1115" s="42">
        <v>0.25269216299057</v>
      </c>
      <c r="T1115" s="51">
        <v>1000.48602294922</v>
      </c>
      <c r="U1115" s="51">
        <v>654.425231933594</v>
      </c>
      <c r="V1115" s="19"/>
      <c r="W1115" s="19"/>
      <c r="X1115" s="19"/>
      <c r="Y1115" s="19"/>
      <c r="Z1115" s="19"/>
      <c r="AA1115" s="19"/>
    </row>
    <row r="1116" ht="15.75" customHeight="1">
      <c r="A1116" s="19"/>
      <c r="B1116" s="42" t="str">
        <f>"CRS25WT3607639"</f>
        <v>CRS25WT3607639</v>
      </c>
      <c r="C1116" s="43">
        <v>45944.0</v>
      </c>
      <c r="D1116" s="42" t="s">
        <v>382</v>
      </c>
      <c r="E1116" s="42" t="s">
        <v>37</v>
      </c>
      <c r="F1116" s="42">
        <v>195.0</v>
      </c>
      <c r="G1116" s="42">
        <v>4.0</v>
      </c>
      <c r="H1116" s="42">
        <v>195.899429321289</v>
      </c>
      <c r="I1116" s="42">
        <v>9.81993007659912</v>
      </c>
      <c r="J1116" s="42">
        <v>23.9086494445801</v>
      </c>
      <c r="K1116" s="42">
        <v>10.0475645065308</v>
      </c>
      <c r="L1116" s="42">
        <v>19.4972057342529</v>
      </c>
      <c r="M1116" s="42">
        <v>0.834391236305237</v>
      </c>
      <c r="N1116" s="42">
        <v>9.5305004119873</v>
      </c>
      <c r="O1116" s="42">
        <v>0.0</v>
      </c>
      <c r="P1116" s="42">
        <v>0.0</v>
      </c>
      <c r="Q1116" s="42">
        <v>0.0126190474256873</v>
      </c>
      <c r="R1116" s="42">
        <v>25.0</v>
      </c>
      <c r="S1116" s="42">
        <v>0.255161821842194</v>
      </c>
      <c r="T1116" s="51">
        <v>1000.96795654297</v>
      </c>
      <c r="U1116" s="51">
        <v>1246.35510253906</v>
      </c>
      <c r="V1116" s="19"/>
      <c r="W1116" s="19"/>
      <c r="X1116" s="19"/>
      <c r="Y1116" s="19"/>
      <c r="Z1116" s="19"/>
      <c r="AA1116" s="19"/>
    </row>
    <row r="1117" ht="15.75" customHeight="1">
      <c r="A1117" s="19"/>
      <c r="B1117" s="42" t="str">
        <f>"CRS25WT3607640"</f>
        <v>CRS25WT3607640</v>
      </c>
      <c r="C1117" s="43">
        <v>45944.0</v>
      </c>
      <c r="D1117" s="42" t="s">
        <v>383</v>
      </c>
      <c r="E1117" s="42" t="s">
        <v>37</v>
      </c>
      <c r="F1117" s="42">
        <v>196.0</v>
      </c>
      <c r="G1117" s="42">
        <v>4.0</v>
      </c>
      <c r="H1117" s="42">
        <v>196.164581298828</v>
      </c>
      <c r="I1117" s="42">
        <v>9.77796745300293</v>
      </c>
      <c r="J1117" s="42">
        <v>23.9197120666504</v>
      </c>
      <c r="K1117" s="42">
        <v>9.98768711090088</v>
      </c>
      <c r="L1117" s="42">
        <v>19.6406421661377</v>
      </c>
      <c r="M1117" s="42">
        <v>0.838718175888062</v>
      </c>
      <c r="N1117" s="42">
        <v>9.54339981079102</v>
      </c>
      <c r="O1117" s="42">
        <v>0.0</v>
      </c>
      <c r="P1117" s="42">
        <v>0.0</v>
      </c>
      <c r="Q1117" s="42">
        <v>0.0041121132671833</v>
      </c>
      <c r="R1117" s="42">
        <v>25.0</v>
      </c>
      <c r="S1117" s="42">
        <v>0.252792835235596</v>
      </c>
      <c r="T1117" s="51">
        <v>1001.61932373047</v>
      </c>
      <c r="U1117" s="51">
        <v>852.769470214844</v>
      </c>
      <c r="V1117" s="19"/>
      <c r="W1117" s="19"/>
      <c r="X1117" s="19"/>
      <c r="Y1117" s="19"/>
      <c r="Z1117" s="19"/>
      <c r="AA1117" s="19"/>
    </row>
    <row r="1118" ht="15.75" customHeight="1">
      <c r="A1118" s="19"/>
      <c r="B1118" s="42" t="str">
        <f>"CRS25WT3607641"</f>
        <v>CRS25WT3607641</v>
      </c>
      <c r="C1118" s="43">
        <v>45946.0</v>
      </c>
      <c r="D1118" s="44">
        <v>0.8558333333333333</v>
      </c>
      <c r="E1118" s="42" t="s">
        <v>37</v>
      </c>
      <c r="F1118" s="42">
        <v>195.0</v>
      </c>
      <c r="G1118" s="42">
        <v>4.0</v>
      </c>
      <c r="H1118" s="42">
        <v>195.480987548828</v>
      </c>
      <c r="I1118" s="42">
        <v>9.5494327545166</v>
      </c>
      <c r="J1118" s="42">
        <v>24.0307941436768</v>
      </c>
      <c r="K1118" s="42">
        <v>9.89770221710205</v>
      </c>
      <c r="L1118" s="42">
        <v>19.7501373291016</v>
      </c>
      <c r="M1118" s="42">
        <v>0.851841568946838</v>
      </c>
      <c r="N1118" s="42">
        <v>9.5101432800293</v>
      </c>
      <c r="O1118" s="42">
        <v>0.0</v>
      </c>
      <c r="P1118" s="42">
        <v>0.0</v>
      </c>
      <c r="Q1118" s="42">
        <v>0.0118948509916663</v>
      </c>
      <c r="R1118" s="42">
        <v>25.0</v>
      </c>
      <c r="S1118" s="42">
        <v>0.249123901128769</v>
      </c>
      <c r="T1118" s="51">
        <v>997.026428222656</v>
      </c>
      <c r="U1118" s="51">
        <v>9999.0</v>
      </c>
      <c r="V1118" s="19"/>
      <c r="W1118" s="19"/>
      <c r="X1118" s="19"/>
      <c r="Y1118" s="19"/>
      <c r="Z1118" s="19"/>
      <c r="AA1118" s="19"/>
    </row>
    <row r="1119" ht="15.75" customHeight="1">
      <c r="A1119" s="19"/>
      <c r="B1119" s="42" t="str">
        <f>"CRS25WT3607642"</f>
        <v>CRS25WT3607642</v>
      </c>
      <c r="C1119" s="43">
        <v>45946.0</v>
      </c>
      <c r="D1119" s="44">
        <v>0.8821180555555556</v>
      </c>
      <c r="E1119" s="42" t="s">
        <v>37</v>
      </c>
      <c r="F1119" s="42">
        <v>197.0</v>
      </c>
      <c r="G1119" s="42">
        <v>4.0</v>
      </c>
      <c r="H1119" s="42">
        <v>197.825012207031</v>
      </c>
      <c r="I1119" s="42">
        <v>9.62636947631836</v>
      </c>
      <c r="J1119" s="42">
        <v>24.4616832733154</v>
      </c>
      <c r="K1119" s="42">
        <v>9.74689102172852</v>
      </c>
      <c r="L1119" s="42">
        <v>20.296215057373</v>
      </c>
      <c r="M1119" s="42">
        <v>0.84010261297226</v>
      </c>
      <c r="N1119" s="42">
        <v>9.62417984008789</v>
      </c>
      <c r="O1119" s="42">
        <v>0.0</v>
      </c>
      <c r="P1119" s="42">
        <v>0.0</v>
      </c>
      <c r="Q1119" s="42">
        <v>0.0119046065956354</v>
      </c>
      <c r="R1119" s="42">
        <v>25.0</v>
      </c>
      <c r="S1119" s="42">
        <v>0.251449227333069</v>
      </c>
      <c r="T1119" s="51">
        <v>996.012939453125</v>
      </c>
      <c r="U1119" s="51">
        <v>546.031188964844</v>
      </c>
      <c r="V1119" s="19"/>
      <c r="W1119" s="19"/>
      <c r="X1119" s="19"/>
      <c r="Y1119" s="19"/>
      <c r="Z1119" s="19"/>
      <c r="AA1119" s="19"/>
    </row>
    <row r="1120" ht="15.75" customHeight="1">
      <c r="A1120" s="19"/>
      <c r="B1120" s="42" t="str">
        <f>"CRS25WT3607643"</f>
        <v>CRS25WT3607643</v>
      </c>
      <c r="C1120" s="43">
        <v>45946.0</v>
      </c>
      <c r="D1120" s="44">
        <v>0.8574768518518519</v>
      </c>
      <c r="E1120" s="42" t="s">
        <v>37</v>
      </c>
      <c r="F1120" s="42">
        <v>198.0</v>
      </c>
      <c r="G1120" s="42">
        <v>4.0</v>
      </c>
      <c r="H1120" s="42">
        <v>198.112731933594</v>
      </c>
      <c r="I1120" s="42">
        <v>9.57997131347656</v>
      </c>
      <c r="J1120" s="42">
        <v>24.349084854126</v>
      </c>
      <c r="K1120" s="42">
        <v>9.87931632995605</v>
      </c>
      <c r="L1120" s="42">
        <v>20.0532836914063</v>
      </c>
      <c r="M1120" s="42">
        <v>0.849308609962463</v>
      </c>
      <c r="N1120" s="42">
        <v>9.63817691802979</v>
      </c>
      <c r="O1120" s="42">
        <v>0.0</v>
      </c>
      <c r="P1120" s="42">
        <v>0.0</v>
      </c>
      <c r="Q1120" s="42">
        <v>0.0164298098534346</v>
      </c>
      <c r="R1120" s="42">
        <v>25.0</v>
      </c>
      <c r="S1120" s="42">
        <v>0.255421608686447</v>
      </c>
      <c r="T1120" s="51">
        <v>998.212036132813</v>
      </c>
      <c r="U1120" s="51">
        <v>9999.0</v>
      </c>
      <c r="V1120" s="19"/>
      <c r="W1120" s="19"/>
      <c r="X1120" s="19"/>
      <c r="Y1120" s="19"/>
      <c r="Z1120" s="19"/>
      <c r="AA1120" s="19"/>
    </row>
    <row r="1121" ht="15.75" customHeight="1">
      <c r="A1121" s="19"/>
      <c r="B1121" s="42" t="str">
        <f>"CRS25WT3607644"</f>
        <v>CRS25WT3607644</v>
      </c>
      <c r="C1121" s="43">
        <v>45946.0</v>
      </c>
      <c r="D1121" s="44">
        <v>0.85875</v>
      </c>
      <c r="E1121" s="42" t="s">
        <v>37</v>
      </c>
      <c r="F1121" s="42">
        <v>199.0</v>
      </c>
      <c r="G1121" s="42">
        <v>4.0</v>
      </c>
      <c r="H1121" s="42">
        <v>199.023315429688</v>
      </c>
      <c r="I1121" s="42">
        <v>9.65133857727051</v>
      </c>
      <c r="J1121" s="42">
        <v>24.366081237793</v>
      </c>
      <c r="K1121" s="42">
        <v>9.87767887115479</v>
      </c>
      <c r="L1121" s="42">
        <v>20.1487941741943</v>
      </c>
      <c r="M1121" s="42">
        <v>0.846312403678894</v>
      </c>
      <c r="N1121" s="42">
        <v>9.68247699737549</v>
      </c>
      <c r="O1121" s="42">
        <v>0.0</v>
      </c>
      <c r="P1121" s="42">
        <v>0.0</v>
      </c>
      <c r="Q1121" s="42">
        <v>0.0109523795545101</v>
      </c>
      <c r="R1121" s="42">
        <v>25.0</v>
      </c>
      <c r="S1121" s="42">
        <v>0.247902274131775</v>
      </c>
      <c r="T1121" s="51">
        <v>997.006896972656</v>
      </c>
      <c r="U1121" s="51">
        <v>965.369018554688</v>
      </c>
      <c r="V1121" s="19"/>
      <c r="W1121" s="19"/>
      <c r="X1121" s="19"/>
      <c r="Y1121" s="19"/>
      <c r="Z1121" s="19"/>
      <c r="AA1121" s="19"/>
    </row>
    <row r="1122" ht="15.75" customHeight="1">
      <c r="A1122" s="19"/>
      <c r="B1122" s="42" t="str">
        <f>"CRS25WT3607645"</f>
        <v>CRS25WT3607645</v>
      </c>
      <c r="C1122" s="43">
        <v>45947.0</v>
      </c>
      <c r="D1122" s="44">
        <v>0.0271875</v>
      </c>
      <c r="E1122" s="42" t="s">
        <v>37</v>
      </c>
      <c r="F1122" s="42">
        <v>198.0</v>
      </c>
      <c r="G1122" s="42">
        <v>4.0</v>
      </c>
      <c r="H1122" s="42">
        <v>198.04231262207</v>
      </c>
      <c r="I1122" s="42">
        <v>9.62436199188232</v>
      </c>
      <c r="J1122" s="42">
        <v>24.4091739654541</v>
      </c>
      <c r="K1122" s="42">
        <v>9.78161525726318</v>
      </c>
      <c r="L1122" s="42">
        <v>20.2463836669922</v>
      </c>
      <c r="M1122" s="42">
        <v>0.843010425567627</v>
      </c>
      <c r="N1122" s="42">
        <v>9.63475131988525</v>
      </c>
      <c r="O1122" s="42">
        <v>0.0</v>
      </c>
      <c r="P1122" s="42">
        <v>0.0</v>
      </c>
      <c r="Q1122" s="42">
        <v>0.0141267515718937</v>
      </c>
      <c r="R1122" s="42">
        <v>25.0</v>
      </c>
      <c r="S1122" s="42">
        <v>0.248379796743393</v>
      </c>
      <c r="T1122" s="51">
        <v>996.281066894531</v>
      </c>
      <c r="U1122" s="51">
        <v>751.372497558594</v>
      </c>
      <c r="V1122" s="19"/>
      <c r="W1122" s="19"/>
      <c r="X1122" s="19"/>
      <c r="Y1122" s="19"/>
      <c r="Z1122" s="19"/>
      <c r="AA1122" s="19"/>
    </row>
    <row r="1123" ht="15.75" customHeight="1">
      <c r="A1123" s="19"/>
      <c r="B1123" s="42" t="str">
        <f>"CRS25WT3607646"</f>
        <v>CRS25WT3607646</v>
      </c>
      <c r="C1123" s="43">
        <v>45947.0</v>
      </c>
      <c r="D1123" s="44">
        <v>0.026400462962962962</v>
      </c>
      <c r="E1123" s="42" t="s">
        <v>37</v>
      </c>
      <c r="F1123" s="42">
        <v>197.0</v>
      </c>
      <c r="G1123" s="42">
        <v>4.0</v>
      </c>
      <c r="H1123" s="42">
        <v>197.871307373047</v>
      </c>
      <c r="I1123" s="42">
        <v>9.64272308349609</v>
      </c>
      <c r="J1123" s="42">
        <v>24.4092102050781</v>
      </c>
      <c r="K1123" s="42">
        <v>9.77517414093018</v>
      </c>
      <c r="L1123" s="42">
        <v>20.2422294616699</v>
      </c>
      <c r="M1123" s="42">
        <v>0.840677440166473</v>
      </c>
      <c r="N1123" s="42">
        <v>9.62643146514893</v>
      </c>
      <c r="O1123" s="42">
        <v>0.0</v>
      </c>
      <c r="P1123" s="42">
        <v>0.0</v>
      </c>
      <c r="Q1123" s="42">
        <v>0.0152380941435695</v>
      </c>
      <c r="R1123" s="42">
        <v>25.0</v>
      </c>
      <c r="S1123" s="42">
        <v>0.248988017439842</v>
      </c>
      <c r="T1123" s="51">
        <v>995.916137695313</v>
      </c>
      <c r="U1123" s="51">
        <v>518.704040527344</v>
      </c>
      <c r="V1123" s="19"/>
      <c r="W1123" s="19"/>
      <c r="X1123" s="19"/>
      <c r="Y1123" s="19"/>
      <c r="Z1123" s="19"/>
      <c r="AA1123" s="19"/>
    </row>
    <row r="1124" ht="15.75" customHeight="1">
      <c r="A1124" s="19"/>
      <c r="B1124" s="42" t="str">
        <f>"CRS25WT3607647"</f>
        <v>CRS25WT3607647</v>
      </c>
      <c r="C1124" s="43">
        <v>45947.0</v>
      </c>
      <c r="D1124" s="44">
        <v>0.02568287037037037</v>
      </c>
      <c r="E1124" s="42" t="s">
        <v>37</v>
      </c>
      <c r="F1124" s="42">
        <v>199.0</v>
      </c>
      <c r="G1124" s="42">
        <v>4.0</v>
      </c>
      <c r="H1124" s="42">
        <v>199.846405029297</v>
      </c>
      <c r="I1124" s="42">
        <v>9.69712066650391</v>
      </c>
      <c r="J1124" s="42">
        <v>24.4413604736328</v>
      </c>
      <c r="K1124" s="42">
        <v>9.88897609710693</v>
      </c>
      <c r="L1124" s="42">
        <v>20.2090091705322</v>
      </c>
      <c r="M1124" s="42">
        <v>0.843195259571075</v>
      </c>
      <c r="N1124" s="42">
        <v>9.72251987457275</v>
      </c>
      <c r="O1124" s="42">
        <v>0.0</v>
      </c>
      <c r="P1124" s="42">
        <v>0.0</v>
      </c>
      <c r="Q1124" s="42">
        <v>0.0109523795545101</v>
      </c>
      <c r="R1124" s="42">
        <v>25.0</v>
      </c>
      <c r="S1124" s="42">
        <v>0.246124938130379</v>
      </c>
      <c r="T1124" s="51">
        <v>995.882995605469</v>
      </c>
      <c r="U1124" s="51">
        <v>739.767822265625</v>
      </c>
      <c r="V1124" s="19"/>
      <c r="W1124" s="19"/>
      <c r="X1124" s="19"/>
      <c r="Y1124" s="19"/>
      <c r="Z1124" s="19"/>
      <c r="AA1124" s="19"/>
    </row>
    <row r="1125" ht="15.75" customHeight="1">
      <c r="A1125" s="19"/>
      <c r="B1125" s="42" t="str">
        <f>"CRS25WT3607648"</f>
        <v>CRS25WT3607648</v>
      </c>
      <c r="C1125" s="43">
        <v>45947.0</v>
      </c>
      <c r="D1125" s="44">
        <v>0.03153935185185185</v>
      </c>
      <c r="E1125" s="42" t="s">
        <v>37</v>
      </c>
      <c r="F1125" s="42">
        <v>197.0</v>
      </c>
      <c r="G1125" s="42">
        <v>4.0</v>
      </c>
      <c r="H1125" s="42">
        <v>197.272613525391</v>
      </c>
      <c r="I1125" s="42">
        <v>9.63744735717773</v>
      </c>
      <c r="J1125" s="42">
        <v>24.3449726104736</v>
      </c>
      <c r="K1125" s="42">
        <v>9.78474044799805</v>
      </c>
      <c r="L1125" s="42">
        <v>20.1612529754639</v>
      </c>
      <c r="M1125" s="42">
        <v>0.840805411338806</v>
      </c>
      <c r="N1125" s="42">
        <v>9.59730529785156</v>
      </c>
      <c r="O1125" s="42">
        <v>0.0</v>
      </c>
      <c r="P1125" s="42">
        <v>0.0</v>
      </c>
      <c r="Q1125" s="42">
        <v>0.0119046065956354</v>
      </c>
      <c r="R1125" s="42">
        <v>25.0</v>
      </c>
      <c r="S1125" s="42">
        <v>0.236194148659706</v>
      </c>
      <c r="T1125" s="51">
        <v>995.841247558594</v>
      </c>
      <c r="U1125" s="51">
        <v>502.3994140625</v>
      </c>
      <c r="V1125" s="19"/>
      <c r="W1125" s="19"/>
      <c r="X1125" s="19"/>
      <c r="Y1125" s="19"/>
      <c r="Z1125" s="19"/>
      <c r="AA1125" s="19"/>
    </row>
    <row r="1126" ht="15.75" customHeight="1">
      <c r="A1126" s="19"/>
      <c r="B1126" s="42" t="str">
        <f>"CRS25WT3607649"</f>
        <v>CRS25WT3607649</v>
      </c>
      <c r="C1126" s="43">
        <v>45947.0</v>
      </c>
      <c r="D1126" s="44">
        <v>0.030763888888888886</v>
      </c>
      <c r="E1126" s="42" t="s">
        <v>37</v>
      </c>
      <c r="F1126" s="42">
        <v>197.0</v>
      </c>
      <c r="G1126" s="42">
        <v>4.0</v>
      </c>
      <c r="H1126" s="42">
        <v>197.533645629883</v>
      </c>
      <c r="I1126" s="42">
        <v>9.56282711029053</v>
      </c>
      <c r="J1126" s="42">
        <v>24.374137878418</v>
      </c>
      <c r="K1126" s="42">
        <v>9.77754783630371</v>
      </c>
      <c r="L1126" s="42">
        <v>20.2027797698975</v>
      </c>
      <c r="M1126" s="42">
        <v>0.847472310066223</v>
      </c>
      <c r="N1126" s="42">
        <v>9.61000442504883</v>
      </c>
      <c r="O1126" s="42">
        <v>0.0</v>
      </c>
      <c r="P1126" s="42">
        <v>0.0</v>
      </c>
      <c r="Q1126" s="42">
        <v>0.0138095188885927</v>
      </c>
      <c r="R1126" s="42">
        <v>25.0</v>
      </c>
      <c r="S1126" s="42">
        <v>0.248156830668449</v>
      </c>
      <c r="T1126" s="51">
        <v>995.86083984375</v>
      </c>
      <c r="U1126" s="51">
        <v>652.283020019531</v>
      </c>
      <c r="V1126" s="19"/>
      <c r="W1126" s="19"/>
      <c r="X1126" s="19"/>
      <c r="Y1126" s="19"/>
      <c r="Z1126" s="19"/>
      <c r="AA1126" s="19"/>
    </row>
    <row r="1127" ht="15.75" customHeight="1">
      <c r="A1127" s="19"/>
      <c r="B1127" s="42" t="str">
        <f>"CRS25WT3607650"</f>
        <v>CRS25WT3607650</v>
      </c>
      <c r="C1127" s="43">
        <v>45947.0</v>
      </c>
      <c r="D1127" s="44">
        <v>0.030162037037037032</v>
      </c>
      <c r="E1127" s="42" t="s">
        <v>37</v>
      </c>
      <c r="F1127" s="42">
        <v>199.0</v>
      </c>
      <c r="G1127" s="42">
        <v>4.0</v>
      </c>
      <c r="H1127" s="42">
        <v>199.107650756836</v>
      </c>
      <c r="I1127" s="42">
        <v>9.63881397247314</v>
      </c>
      <c r="J1127" s="42">
        <v>24.4276371002197</v>
      </c>
      <c r="K1127" s="42">
        <v>9.83826923370361</v>
      </c>
      <c r="L1127" s="42">
        <v>20.2380771636963</v>
      </c>
      <c r="M1127" s="42">
        <v>0.845634877681732</v>
      </c>
      <c r="N1127" s="42">
        <v>9.68657970428467</v>
      </c>
      <c r="O1127" s="42">
        <v>0.0</v>
      </c>
      <c r="P1127" s="42">
        <v>0.0</v>
      </c>
      <c r="Q1127" s="42">
        <v>0.0118948509916663</v>
      </c>
      <c r="R1127" s="42">
        <v>25.0</v>
      </c>
      <c r="S1127" s="42">
        <v>0.250602066516876</v>
      </c>
      <c r="T1127" s="51">
        <v>997.138122558594</v>
      </c>
      <c r="U1127" s="51">
        <v>722.042907714844</v>
      </c>
      <c r="V1127" s="19"/>
      <c r="W1127" s="19"/>
      <c r="X1127" s="19"/>
      <c r="Y1127" s="19"/>
      <c r="Z1127" s="19"/>
      <c r="AA1127" s="19"/>
    </row>
    <row r="1128" ht="15.75" customHeight="1">
      <c r="A1128" s="19"/>
      <c r="B1128" s="42" t="str">
        <f>"CRS25WT3607651"</f>
        <v>CRS25WT3607651</v>
      </c>
      <c r="C1128" s="43">
        <v>45947.0</v>
      </c>
      <c r="D1128" s="44">
        <v>0.03533564814814815</v>
      </c>
      <c r="E1128" s="42" t="s">
        <v>37</v>
      </c>
      <c r="F1128" s="42">
        <v>198.0</v>
      </c>
      <c r="G1128" s="42">
        <v>4.0</v>
      </c>
      <c r="H1128" s="42">
        <v>198.384780883789</v>
      </c>
      <c r="I1128" s="42">
        <v>9.59426784515381</v>
      </c>
      <c r="J1128" s="42">
        <v>24.3182239532471</v>
      </c>
      <c r="K1128" s="42">
        <v>9.84497165679932</v>
      </c>
      <c r="L1128" s="42">
        <v>20.1508731842041</v>
      </c>
      <c r="M1128" s="42">
        <v>0.850285291671753</v>
      </c>
      <c r="N1128" s="42">
        <v>9.65141201019287</v>
      </c>
      <c r="O1128" s="42">
        <v>0.0</v>
      </c>
      <c r="P1128" s="42">
        <v>0.0</v>
      </c>
      <c r="Q1128" s="42">
        <v>0.0103176152333617</v>
      </c>
      <c r="R1128" s="42">
        <v>25.0</v>
      </c>
      <c r="S1128" s="42">
        <v>0.244099348783493</v>
      </c>
      <c r="T1128" s="51">
        <v>996.051086425781</v>
      </c>
      <c r="U1128" s="51">
        <v>890.644897460938</v>
      </c>
      <c r="V1128" s="19"/>
      <c r="W1128" s="19"/>
      <c r="X1128" s="19"/>
      <c r="Y1128" s="19"/>
      <c r="Z1128" s="19"/>
      <c r="AA1128" s="19"/>
    </row>
    <row r="1129" ht="15.75" customHeight="1">
      <c r="A1129" s="19"/>
      <c r="B1129" s="42" t="str">
        <f>"CRS25WT3607652"</f>
        <v>CRS25WT3607652</v>
      </c>
      <c r="C1129" s="43">
        <v>45947.0</v>
      </c>
      <c r="D1129" s="44">
        <v>0.03469907407407408</v>
      </c>
      <c r="E1129" s="42" t="s">
        <v>37</v>
      </c>
      <c r="F1129" s="42">
        <v>198.0</v>
      </c>
      <c r="G1129" s="42">
        <v>4.0</v>
      </c>
      <c r="H1129" s="42">
        <v>198.140869140625</v>
      </c>
      <c r="I1129" s="42">
        <v>9.63185214996338</v>
      </c>
      <c r="J1129" s="42">
        <v>24.3631896972656</v>
      </c>
      <c r="K1129" s="42">
        <v>9.79150390625</v>
      </c>
      <c r="L1129" s="42">
        <v>20.2360019683838</v>
      </c>
      <c r="M1129" s="42">
        <v>0.844364762306213</v>
      </c>
      <c r="N1129" s="42">
        <v>9.63954639434814</v>
      </c>
      <c r="O1129" s="42">
        <v>0.0</v>
      </c>
      <c r="P1129" s="42">
        <v>0.0</v>
      </c>
      <c r="Q1129" s="42">
        <v>0.0160316880792379</v>
      </c>
      <c r="R1129" s="42">
        <v>25.0</v>
      </c>
      <c r="S1129" s="42">
        <v>0.248124539852142</v>
      </c>
      <c r="T1129" s="51">
        <v>995.499389648438</v>
      </c>
      <c r="U1129" s="51">
        <v>533.658264160156</v>
      </c>
      <c r="V1129" s="19"/>
      <c r="W1129" s="19"/>
      <c r="X1129" s="19"/>
      <c r="Y1129" s="19"/>
      <c r="Z1129" s="19"/>
      <c r="AA1129" s="19"/>
    </row>
    <row r="1130" ht="15.75" customHeight="1">
      <c r="A1130" s="19"/>
      <c r="B1130" s="42" t="str">
        <f>"CRS25WT3607653"</f>
        <v>CRS25WT3607653</v>
      </c>
      <c r="C1130" s="43">
        <v>45947.0</v>
      </c>
      <c r="D1130" s="44">
        <v>0.033761574074074076</v>
      </c>
      <c r="E1130" s="42" t="s">
        <v>37</v>
      </c>
      <c r="F1130" s="42">
        <v>197.0</v>
      </c>
      <c r="G1130" s="42">
        <v>4.0</v>
      </c>
      <c r="H1130" s="42">
        <v>197.731719970703</v>
      </c>
      <c r="I1130" s="42">
        <v>9.61974143981934</v>
      </c>
      <c r="J1130" s="42">
        <v>24.4023342132568</v>
      </c>
      <c r="K1130" s="42">
        <v>9.75027465820313</v>
      </c>
      <c r="L1130" s="42">
        <v>20.2796039581299</v>
      </c>
      <c r="M1130" s="42">
        <v>0.842328667640686</v>
      </c>
      <c r="N1130" s="42">
        <v>9.61964130401611</v>
      </c>
      <c r="O1130" s="42">
        <v>0.0</v>
      </c>
      <c r="P1130" s="42">
        <v>0.0</v>
      </c>
      <c r="Q1130" s="42">
        <v>0.0106547614559531</v>
      </c>
      <c r="R1130" s="42">
        <v>25.0</v>
      </c>
      <c r="S1130" s="42">
        <v>0.249305322766304</v>
      </c>
      <c r="T1130" s="51">
        <v>995.289855957031</v>
      </c>
      <c r="U1130" s="51">
        <v>520.04833984375</v>
      </c>
      <c r="V1130" s="19"/>
      <c r="W1130" s="19"/>
      <c r="X1130" s="19"/>
      <c r="Y1130" s="19"/>
      <c r="Z1130" s="19"/>
      <c r="AA1130" s="19"/>
    </row>
    <row r="1131" ht="15.75" customHeight="1">
      <c r="A1131" s="19"/>
      <c r="B1131" s="42" t="str">
        <f>"CRS25WT3607654"</f>
        <v>CRS25WT3607654</v>
      </c>
      <c r="C1131" s="43">
        <v>45946.0</v>
      </c>
      <c r="D1131" s="44">
        <v>0.9708680555555556</v>
      </c>
      <c r="E1131" s="42" t="s">
        <v>37</v>
      </c>
      <c r="F1131" s="42">
        <v>202.0</v>
      </c>
      <c r="G1131" s="42">
        <v>4.0</v>
      </c>
      <c r="H1131" s="42">
        <v>202.954711914063</v>
      </c>
      <c r="I1131" s="42">
        <v>9.79308605194092</v>
      </c>
      <c r="J1131" s="42">
        <v>24.5616817474365</v>
      </c>
      <c r="K1131" s="42">
        <v>9.92954349517822</v>
      </c>
      <c r="L1131" s="42">
        <v>20.4394817352295</v>
      </c>
      <c r="M1131" s="42">
        <v>0.843764901161194</v>
      </c>
      <c r="N1131" s="42">
        <v>9.87373924255371</v>
      </c>
      <c r="O1131" s="42">
        <v>0.0</v>
      </c>
      <c r="P1131" s="42">
        <v>0.0</v>
      </c>
      <c r="Q1131" s="42">
        <v>0.010654759593308</v>
      </c>
      <c r="R1131" s="42">
        <v>25.0</v>
      </c>
      <c r="S1131" s="42">
        <v>0.238975256681442</v>
      </c>
      <c r="T1131" s="51">
        <v>996.350891113281</v>
      </c>
      <c r="U1131" s="51">
        <v>570.571899414063</v>
      </c>
      <c r="V1131" s="19"/>
      <c r="W1131" s="19"/>
      <c r="X1131" s="19"/>
      <c r="Y1131" s="19"/>
      <c r="Z1131" s="19"/>
      <c r="AA1131" s="19"/>
    </row>
    <row r="1132" ht="15.75" customHeight="1">
      <c r="A1132" s="19"/>
      <c r="B1132" s="42" t="str">
        <f>"CRS25WT3607655"</f>
        <v>CRS25WT3607655</v>
      </c>
      <c r="C1132" s="43">
        <v>45946.0</v>
      </c>
      <c r="D1132" s="44">
        <v>0.9891550925925926</v>
      </c>
      <c r="E1132" s="42" t="s">
        <v>37</v>
      </c>
      <c r="F1132" s="42">
        <v>197.0</v>
      </c>
      <c r="G1132" s="42">
        <v>4.0</v>
      </c>
      <c r="H1132" s="42">
        <v>197.679168701172</v>
      </c>
      <c r="I1132" s="42">
        <v>9.64576721191406</v>
      </c>
      <c r="J1132" s="42">
        <v>24.4079551696777</v>
      </c>
      <c r="K1132" s="42">
        <v>9.74568748474121</v>
      </c>
      <c r="L1132" s="42">
        <v>20.2837581634521</v>
      </c>
      <c r="M1132" s="42">
        <v>0.839639246463776</v>
      </c>
      <c r="N1132" s="42">
        <v>9.61708450317383</v>
      </c>
      <c r="O1132" s="42">
        <v>0.0</v>
      </c>
      <c r="P1132" s="42">
        <v>0.0</v>
      </c>
      <c r="Q1132" s="42">
        <v>0.0109523795545101</v>
      </c>
      <c r="R1132" s="42">
        <v>25.0</v>
      </c>
      <c r="S1132" s="42">
        <v>0.245746791362762</v>
      </c>
      <c r="T1132" s="51">
        <v>995.455017089844</v>
      </c>
      <c r="U1132" s="51">
        <v>563.358215332031</v>
      </c>
      <c r="V1132" s="19"/>
      <c r="W1132" s="19"/>
      <c r="X1132" s="19"/>
      <c r="Y1132" s="19"/>
      <c r="Z1132" s="19"/>
      <c r="AA1132" s="19"/>
    </row>
    <row r="1133" ht="15.75" customHeight="1">
      <c r="A1133" s="19"/>
      <c r="B1133" s="42" t="str">
        <f>"CRS25WT3607656"</f>
        <v>CRS25WT3607656</v>
      </c>
      <c r="C1133" s="43">
        <v>45946.0</v>
      </c>
      <c r="D1133" s="44">
        <v>0.9867245370370371</v>
      </c>
      <c r="E1133" s="42" t="s">
        <v>37</v>
      </c>
      <c r="F1133" s="42">
        <v>198.0</v>
      </c>
      <c r="G1133" s="42">
        <v>4.0</v>
      </c>
      <c r="H1133" s="42">
        <v>198.017135620117</v>
      </c>
      <c r="I1133" s="42">
        <v>9.68009757995605</v>
      </c>
      <c r="J1133" s="42">
        <v>24.3859100341797</v>
      </c>
      <c r="K1133" s="42">
        <v>9.78840160369873</v>
      </c>
      <c r="L1133" s="42">
        <v>20.229772567749</v>
      </c>
      <c r="M1133" s="42">
        <v>0.838849544525146</v>
      </c>
      <c r="N1133" s="42">
        <v>9.63352680206299</v>
      </c>
      <c r="O1133" s="42">
        <v>0.0</v>
      </c>
      <c r="P1133" s="42">
        <v>0.0</v>
      </c>
      <c r="Q1133" s="42">
        <v>0.0139880748465657</v>
      </c>
      <c r="R1133" s="42">
        <v>25.0</v>
      </c>
      <c r="S1133" s="42">
        <v>0.24433422088623</v>
      </c>
      <c r="T1133" s="51">
        <v>995.14208984375</v>
      </c>
      <c r="U1133" s="51">
        <v>536.27685546875</v>
      </c>
      <c r="V1133" s="19"/>
      <c r="W1133" s="19"/>
      <c r="X1133" s="19"/>
      <c r="Y1133" s="19"/>
      <c r="Z1133" s="19"/>
      <c r="AA1133" s="19"/>
    </row>
    <row r="1134" ht="15.75" customHeight="1">
      <c r="A1134" s="19"/>
      <c r="B1134" s="42" t="str">
        <f>"CRS25WT3607657"</f>
        <v>CRS25WT3607657</v>
      </c>
      <c r="C1134" s="43">
        <v>45947.0</v>
      </c>
      <c r="D1134" s="44">
        <v>0.017905092592592594</v>
      </c>
      <c r="E1134" s="42" t="s">
        <v>37</v>
      </c>
      <c r="F1134" s="42">
        <v>198.0</v>
      </c>
      <c r="G1134" s="42">
        <v>4.0</v>
      </c>
      <c r="H1134" s="42">
        <v>198.311676025391</v>
      </c>
      <c r="I1134" s="42">
        <v>9.66634273529053</v>
      </c>
      <c r="J1134" s="42">
        <v>24.3589687347412</v>
      </c>
      <c r="K1134" s="42">
        <v>9.79692840576172</v>
      </c>
      <c r="L1134" s="42">
        <v>20.2422294616699</v>
      </c>
      <c r="M1134" s="42">
        <v>0.842223167419434</v>
      </c>
      <c r="N1134" s="42">
        <v>9.64785575866699</v>
      </c>
      <c r="O1134" s="42">
        <v>0.0</v>
      </c>
      <c r="P1134" s="42">
        <v>0.0</v>
      </c>
      <c r="Q1134" s="42">
        <v>0.0152368573471904</v>
      </c>
      <c r="R1134" s="42">
        <v>25.0</v>
      </c>
      <c r="S1134" s="42">
        <v>0.242002904415131</v>
      </c>
      <c r="T1134" s="51">
        <v>996.505310058594</v>
      </c>
      <c r="U1134" s="51">
        <v>854.983032226563</v>
      </c>
      <c r="V1134" s="19"/>
      <c r="W1134" s="19"/>
      <c r="X1134" s="19"/>
      <c r="Y1134" s="19"/>
      <c r="Z1134" s="19"/>
      <c r="AA1134" s="19"/>
    </row>
    <row r="1135" ht="15.75" customHeight="1">
      <c r="A1135" s="19"/>
      <c r="B1135" s="42" t="str">
        <f>"CRS25WT3607658"</f>
        <v>CRS25WT3607658</v>
      </c>
      <c r="C1135" s="43">
        <v>45946.0</v>
      </c>
      <c r="D1135" s="44">
        <v>0.975173611111111</v>
      </c>
      <c r="E1135" s="42" t="s">
        <v>37</v>
      </c>
      <c r="F1135" s="42">
        <v>201.0</v>
      </c>
      <c r="G1135" s="42">
        <v>4.0</v>
      </c>
      <c r="H1135" s="42">
        <v>201.067291259766</v>
      </c>
      <c r="I1135" s="42">
        <v>9.6097240447998</v>
      </c>
      <c r="J1135" s="42">
        <v>24.5771713256836</v>
      </c>
      <c r="K1135" s="42">
        <v>9.86325168609619</v>
      </c>
      <c r="L1135" s="42">
        <v>20.3854961395264</v>
      </c>
      <c r="M1135" s="42">
        <v>0.851331353187561</v>
      </c>
      <c r="N1135" s="42">
        <v>9.78191661834717</v>
      </c>
      <c r="O1135" s="42">
        <v>0.0</v>
      </c>
      <c r="P1135" s="42">
        <v>0.0</v>
      </c>
      <c r="Q1135" s="42">
        <v>0.0103174624964595</v>
      </c>
      <c r="R1135" s="42">
        <v>25.0</v>
      </c>
      <c r="S1135" s="42">
        <v>0.244515106081963</v>
      </c>
      <c r="T1135" s="51">
        <v>996.879211425781</v>
      </c>
      <c r="U1135" s="51">
        <v>875.787902832031</v>
      </c>
      <c r="V1135" s="19"/>
      <c r="W1135" s="19"/>
      <c r="X1135" s="19"/>
      <c r="Y1135" s="19"/>
      <c r="Z1135" s="19"/>
      <c r="AA1135" s="19"/>
    </row>
    <row r="1136" ht="15.75" customHeight="1">
      <c r="A1136" s="19"/>
      <c r="B1136" s="42" t="str">
        <f>"CRS25WT3607659"</f>
        <v>CRS25WT3607659</v>
      </c>
      <c r="C1136" s="43">
        <v>45951.0</v>
      </c>
      <c r="D1136" s="44">
        <v>0.03239583333333333</v>
      </c>
      <c r="E1136" s="42" t="s">
        <v>37</v>
      </c>
      <c r="F1136" s="42">
        <v>204.0</v>
      </c>
      <c r="G1136" s="42">
        <v>4.0</v>
      </c>
      <c r="H1136" s="42">
        <v>204.354309082031</v>
      </c>
      <c r="I1136" s="42">
        <v>9.72588634490967</v>
      </c>
      <c r="J1136" s="42">
        <v>24.5434150695801</v>
      </c>
      <c r="K1136" s="42">
        <v>9.9875659942627</v>
      </c>
      <c r="L1136" s="42">
        <v>20.4608707427979</v>
      </c>
      <c r="M1136" s="42">
        <v>0.856090366840363</v>
      </c>
      <c r="N1136" s="42">
        <v>9.94182968139648</v>
      </c>
      <c r="O1136" s="42">
        <v>0.0</v>
      </c>
      <c r="P1136" s="42">
        <v>0.0</v>
      </c>
      <c r="Q1136" s="42">
        <v>0.00162702228408307</v>
      </c>
      <c r="R1136" s="42">
        <v>25.0</v>
      </c>
      <c r="S1136" s="42">
        <v>0.244203969836235</v>
      </c>
      <c r="T1136" s="51">
        <v>992.562622070313</v>
      </c>
      <c r="U1136" s="51">
        <v>270.754028320313</v>
      </c>
      <c r="V1136" s="19"/>
      <c r="W1136" s="19"/>
      <c r="X1136" s="19"/>
      <c r="Y1136" s="19"/>
      <c r="Z1136" s="19"/>
      <c r="AA1136" s="19"/>
    </row>
    <row r="1137" ht="15.75" customHeight="1">
      <c r="A1137" s="19"/>
      <c r="B1137" s="42" t="str">
        <f>"CRS25WT3607660"</f>
        <v>CRS25WT3607660</v>
      </c>
      <c r="C1137" s="43">
        <v>45947.0</v>
      </c>
      <c r="D1137" s="44">
        <v>0.013275462962962963</v>
      </c>
      <c r="E1137" s="42" t="s">
        <v>37</v>
      </c>
      <c r="F1137" s="42">
        <v>197.0</v>
      </c>
      <c r="G1137" s="42">
        <v>4.0</v>
      </c>
      <c r="H1137" s="42">
        <v>197.802993774414</v>
      </c>
      <c r="I1137" s="42">
        <v>9.69831943511963</v>
      </c>
      <c r="J1137" s="42">
        <v>24.3160457611084</v>
      </c>
      <c r="K1137" s="42">
        <v>9.81205654144287</v>
      </c>
      <c r="L1137" s="42">
        <v>20.1591758728027</v>
      </c>
      <c r="M1137" s="42">
        <v>0.838771045207977</v>
      </c>
      <c r="N1137" s="42">
        <v>9.62310886383057</v>
      </c>
      <c r="O1137" s="42">
        <v>0.0</v>
      </c>
      <c r="P1137" s="42">
        <v>0.0</v>
      </c>
      <c r="Q1137" s="42">
        <v>0.0102380942553282</v>
      </c>
      <c r="R1137" s="42">
        <v>25.0</v>
      </c>
      <c r="S1137" s="42">
        <v>0.246712014079094</v>
      </c>
      <c r="T1137" s="51">
        <v>996.896606445313</v>
      </c>
      <c r="U1137" s="51">
        <v>810.682861328125</v>
      </c>
      <c r="V1137" s="19"/>
      <c r="W1137" s="19"/>
      <c r="X1137" s="19"/>
      <c r="Y1137" s="19"/>
      <c r="Z1137" s="19"/>
      <c r="AA1137" s="19"/>
    </row>
    <row r="1138" ht="15.75" customHeight="1">
      <c r="A1138" s="19"/>
      <c r="B1138" s="42" t="str">
        <f>"CRS25WT3607661"</f>
        <v>CRS25WT3607661</v>
      </c>
      <c r="C1138" s="43">
        <v>45947.0</v>
      </c>
      <c r="D1138" s="44">
        <v>0.019502314814814816</v>
      </c>
      <c r="E1138" s="42" t="s">
        <v>37</v>
      </c>
      <c r="F1138" s="42">
        <v>197.0</v>
      </c>
      <c r="G1138" s="42">
        <v>4.0</v>
      </c>
      <c r="H1138" s="42">
        <v>197.923599243164</v>
      </c>
      <c r="I1138" s="42">
        <v>9.7271089553833</v>
      </c>
      <c r="J1138" s="42">
        <v>24.3927097320557</v>
      </c>
      <c r="K1138" s="42">
        <v>9.81298637390137</v>
      </c>
      <c r="L1138" s="42">
        <v>20.1695594787598</v>
      </c>
      <c r="M1138" s="42">
        <v>0.834168434143066</v>
      </c>
      <c r="N1138" s="42">
        <v>9.6289758682251</v>
      </c>
      <c r="O1138" s="42">
        <v>0.0</v>
      </c>
      <c r="P1138" s="42">
        <v>0.0</v>
      </c>
      <c r="Q1138" s="42">
        <v>0.0125409225001931</v>
      </c>
      <c r="R1138" s="42">
        <v>25.0</v>
      </c>
      <c r="S1138" s="42">
        <v>0.251078397035599</v>
      </c>
      <c r="T1138" s="51">
        <v>996.184997558594</v>
      </c>
      <c r="U1138" s="51">
        <v>604.797668457031</v>
      </c>
      <c r="V1138" s="19"/>
      <c r="W1138" s="19"/>
      <c r="X1138" s="19"/>
      <c r="Y1138" s="19"/>
      <c r="Z1138" s="19"/>
      <c r="AA1138" s="19"/>
    </row>
    <row r="1139" ht="15.75" customHeight="1">
      <c r="A1139" s="19"/>
      <c r="B1139" s="42" t="str">
        <f>"CRS25WT3607662"</f>
        <v>CRS25WT3607662</v>
      </c>
      <c r="C1139" s="43">
        <v>45947.0</v>
      </c>
      <c r="D1139" s="44">
        <v>0.0241087962962963</v>
      </c>
      <c r="E1139" s="42" t="s">
        <v>37</v>
      </c>
      <c r="F1139" s="42">
        <v>197.0</v>
      </c>
      <c r="G1139" s="42">
        <v>4.0</v>
      </c>
      <c r="H1139" s="42">
        <v>197.471710205078</v>
      </c>
      <c r="I1139" s="42">
        <v>9.62514209747314</v>
      </c>
      <c r="J1139" s="42">
        <v>24.4068355560303</v>
      </c>
      <c r="K1139" s="42">
        <v>9.74343872070313</v>
      </c>
      <c r="L1139" s="42">
        <v>20.267147064209</v>
      </c>
      <c r="M1139" s="42">
        <v>0.840593934059143</v>
      </c>
      <c r="N1139" s="42">
        <v>9.6069917678833</v>
      </c>
      <c r="O1139" s="42">
        <v>0.0</v>
      </c>
      <c r="P1139" s="42">
        <v>0.0</v>
      </c>
      <c r="Q1139" s="42">
        <v>0.0108037255704403</v>
      </c>
      <c r="R1139" s="42">
        <v>25.0</v>
      </c>
      <c r="S1139" s="42">
        <v>0.248246267437935</v>
      </c>
      <c r="T1139" s="51">
        <v>997.35205078125</v>
      </c>
      <c r="U1139" s="51">
        <v>622.830139160156</v>
      </c>
      <c r="V1139" s="19"/>
      <c r="W1139" s="19"/>
      <c r="X1139" s="19"/>
      <c r="Y1139" s="19"/>
      <c r="Z1139" s="19"/>
      <c r="AA1139" s="19"/>
    </row>
    <row r="1140" ht="15.75" customHeight="1">
      <c r="A1140" s="19"/>
      <c r="B1140" s="42" t="str">
        <f>"CRS25WT3607663"</f>
        <v>CRS25WT3607663</v>
      </c>
      <c r="C1140" s="43">
        <v>45947.0</v>
      </c>
      <c r="D1140" s="44">
        <v>0.016585648148148148</v>
      </c>
      <c r="E1140" s="42" t="s">
        <v>37</v>
      </c>
      <c r="F1140" s="42">
        <v>196.0</v>
      </c>
      <c r="G1140" s="42">
        <v>4.0</v>
      </c>
      <c r="H1140" s="42">
        <v>196.611099243164</v>
      </c>
      <c r="I1140" s="42">
        <v>9.68742179870605</v>
      </c>
      <c r="J1140" s="42">
        <v>24.3693752288818</v>
      </c>
      <c r="K1140" s="42">
        <v>9.75293350219727</v>
      </c>
      <c r="L1140" s="42">
        <v>20.1591758728027</v>
      </c>
      <c r="M1140" s="42">
        <v>0.832828223705292</v>
      </c>
      <c r="N1140" s="42">
        <v>9.56512260437012</v>
      </c>
      <c r="O1140" s="42">
        <v>0.0</v>
      </c>
      <c r="P1140" s="42">
        <v>0.0</v>
      </c>
      <c r="Q1140" s="42">
        <v>0.015238075517118</v>
      </c>
      <c r="R1140" s="42">
        <v>25.0</v>
      </c>
      <c r="S1140" s="42">
        <v>0.251601934432983</v>
      </c>
      <c r="T1140" s="51">
        <v>996.45361328125</v>
      </c>
      <c r="U1140" s="51">
        <v>581.963989257813</v>
      </c>
      <c r="V1140" s="19"/>
      <c r="W1140" s="19"/>
      <c r="X1140" s="19"/>
      <c r="Y1140" s="19"/>
      <c r="Z1140" s="19"/>
      <c r="AA1140" s="19"/>
    </row>
    <row r="1141" ht="15.75" customHeight="1">
      <c r="A1141" s="19"/>
      <c r="B1141" s="42" t="str">
        <f>"CRS25WT3607664"</f>
        <v>CRS25WT3607664</v>
      </c>
      <c r="C1141" s="43">
        <v>45947.0</v>
      </c>
      <c r="D1141" s="44">
        <v>0.022847222222222224</v>
      </c>
      <c r="E1141" s="42" t="s">
        <v>37</v>
      </c>
      <c r="F1141" s="42">
        <v>197.0</v>
      </c>
      <c r="G1141" s="42">
        <v>4.0</v>
      </c>
      <c r="H1141" s="42">
        <v>197.56999206543</v>
      </c>
      <c r="I1141" s="42">
        <v>9.62057781219482</v>
      </c>
      <c r="J1141" s="42">
        <v>24.3810901641846</v>
      </c>
      <c r="K1141" s="42">
        <v>9.80049896240234</v>
      </c>
      <c r="L1141" s="42">
        <v>20.1591758728027</v>
      </c>
      <c r="M1141" s="42">
        <v>0.842299818992615</v>
      </c>
      <c r="N1141" s="42">
        <v>9.61177253723145</v>
      </c>
      <c r="O1141" s="42">
        <v>0.0</v>
      </c>
      <c r="P1141" s="42">
        <v>0.0</v>
      </c>
      <c r="Q1141" s="42">
        <v>0.0137897012755275</v>
      </c>
      <c r="R1141" s="42">
        <v>25.0</v>
      </c>
      <c r="S1141" s="42">
        <v>0.256198316812515</v>
      </c>
      <c r="T1141" s="51">
        <v>995.508850097656</v>
      </c>
      <c r="U1141" s="51">
        <v>585.970092773438</v>
      </c>
      <c r="V1141" s="19"/>
      <c r="W1141" s="19"/>
      <c r="X1141" s="19"/>
      <c r="Y1141" s="19"/>
      <c r="Z1141" s="19"/>
      <c r="AA1141" s="19"/>
    </row>
    <row r="1142" ht="15.75" customHeight="1">
      <c r="A1142" s="19"/>
      <c r="B1142" s="42" t="str">
        <f>"CRS25WT3607665"</f>
        <v>CRS25WT3607665</v>
      </c>
      <c r="C1142" s="43">
        <v>45947.0</v>
      </c>
      <c r="D1142" s="44">
        <v>0.020185185185185184</v>
      </c>
      <c r="E1142" s="42" t="s">
        <v>37</v>
      </c>
      <c r="F1142" s="42">
        <v>196.0</v>
      </c>
      <c r="G1142" s="42">
        <v>4.0</v>
      </c>
      <c r="H1142" s="42">
        <v>196.911987304688</v>
      </c>
      <c r="I1142" s="42">
        <v>9.59807777404785</v>
      </c>
      <c r="J1142" s="42">
        <v>24.3705253601074</v>
      </c>
      <c r="K1142" s="42">
        <v>9.76785850524902</v>
      </c>
      <c r="L1142" s="42">
        <v>20.1591758728027</v>
      </c>
      <c r="M1142" s="42">
        <v>0.841827273368835</v>
      </c>
      <c r="N1142" s="42">
        <v>9.57976055145264</v>
      </c>
      <c r="O1142" s="42">
        <v>0.0</v>
      </c>
      <c r="P1142" s="42">
        <v>0.0</v>
      </c>
      <c r="Q1142" s="42">
        <v>0.0103176161646843</v>
      </c>
      <c r="R1142" s="42">
        <v>25.0</v>
      </c>
      <c r="S1142" s="42">
        <v>0.253293812274933</v>
      </c>
      <c r="T1142" s="51">
        <v>995.761962890625</v>
      </c>
      <c r="U1142" s="51">
        <v>595.22509765625</v>
      </c>
      <c r="V1142" s="19"/>
      <c r="W1142" s="19"/>
      <c r="X1142" s="19"/>
      <c r="Y1142" s="19"/>
      <c r="Z1142" s="19"/>
      <c r="AA1142" s="19"/>
    </row>
    <row r="1143" ht="15.75" customHeight="1">
      <c r="A1143" s="19"/>
      <c r="B1143" s="42" t="str">
        <f>"CRS25WT3607666"</f>
        <v>CRS25WT3607666</v>
      </c>
      <c r="C1143" s="43">
        <v>45946.0</v>
      </c>
      <c r="D1143" s="44">
        <v>0.9919907407407407</v>
      </c>
      <c r="E1143" s="42" t="s">
        <v>37</v>
      </c>
      <c r="F1143" s="42">
        <v>197.0</v>
      </c>
      <c r="G1143" s="42">
        <v>4.0</v>
      </c>
      <c r="H1143" s="42">
        <v>197.547943115234</v>
      </c>
      <c r="I1143" s="42">
        <v>9.63912868499756</v>
      </c>
      <c r="J1143" s="42">
        <v>24.3372173309326</v>
      </c>
      <c r="K1143" s="42">
        <v>9.81153202056885</v>
      </c>
      <c r="L1143" s="42">
        <v>20.1342620849609</v>
      </c>
      <c r="M1143" s="42">
        <v>0.842100262641907</v>
      </c>
      <c r="N1143" s="42">
        <v>9.6107006072998</v>
      </c>
      <c r="O1143" s="42">
        <v>0.0</v>
      </c>
      <c r="P1143" s="42">
        <v>0.0</v>
      </c>
      <c r="Q1143" s="42">
        <v>0.010952303186059</v>
      </c>
      <c r="R1143" s="42">
        <v>25.0</v>
      </c>
      <c r="S1143" s="42">
        <v>0.246406510472298</v>
      </c>
      <c r="T1143" s="51">
        <v>995.364196777344</v>
      </c>
      <c r="U1143" s="51">
        <v>541.239135742188</v>
      </c>
      <c r="V1143" s="19"/>
      <c r="W1143" s="19"/>
      <c r="X1143" s="19"/>
      <c r="Y1143" s="19"/>
      <c r="Z1143" s="19"/>
      <c r="AA1143" s="19"/>
    </row>
    <row r="1144" ht="15.75" customHeight="1">
      <c r="A1144" s="19"/>
      <c r="B1144" s="42" t="str">
        <f>"CRS25WT3607667"</f>
        <v>CRS25WT3607667</v>
      </c>
      <c r="C1144" s="43">
        <v>45946.0</v>
      </c>
      <c r="D1144" s="44">
        <v>0.9913657407407408</v>
      </c>
      <c r="E1144" s="42" t="s">
        <v>37</v>
      </c>
      <c r="F1144" s="42">
        <v>200.0</v>
      </c>
      <c r="G1144" s="42">
        <v>4.0</v>
      </c>
      <c r="H1144" s="42">
        <v>200.483200073242</v>
      </c>
      <c r="I1144" s="42">
        <v>9.80930995941162</v>
      </c>
      <c r="J1144" s="42">
        <v>24.3756542205811</v>
      </c>
      <c r="K1144" s="42">
        <v>9.93886756896973</v>
      </c>
      <c r="L1144" s="42">
        <v>20.1716346740723</v>
      </c>
      <c r="M1144" s="42">
        <v>0.838461756706238</v>
      </c>
      <c r="N1144" s="42">
        <v>9.75349998474121</v>
      </c>
      <c r="O1144" s="42">
        <v>0.0</v>
      </c>
      <c r="P1144" s="42">
        <v>0.0</v>
      </c>
      <c r="Q1144" s="42">
        <v>0.0265079364180565</v>
      </c>
      <c r="R1144" s="42">
        <v>25.0</v>
      </c>
      <c r="S1144" s="42">
        <v>0.244161397218704</v>
      </c>
      <c r="T1144" s="51">
        <v>995.993286132813</v>
      </c>
      <c r="U1144" s="51">
        <v>545.153991699219</v>
      </c>
      <c r="V1144" s="19"/>
      <c r="W1144" s="19"/>
      <c r="X1144" s="19"/>
      <c r="Y1144" s="19"/>
      <c r="Z1144" s="19"/>
      <c r="AA1144" s="19"/>
    </row>
    <row r="1145" ht="15.75" customHeight="1">
      <c r="A1145" s="19"/>
      <c r="B1145" s="42" t="str">
        <f>"CRS25WT3607668"</f>
        <v>CRS25WT3607668</v>
      </c>
      <c r="C1145" s="43">
        <v>45946.0</v>
      </c>
      <c r="D1145" s="44">
        <v>0.9905787037037036</v>
      </c>
      <c r="E1145" s="42" t="s">
        <v>37</v>
      </c>
      <c r="F1145" s="42">
        <v>198.0</v>
      </c>
      <c r="G1145" s="42">
        <v>4.0</v>
      </c>
      <c r="H1145" s="42">
        <v>198.171783447266</v>
      </c>
      <c r="I1145" s="42">
        <v>9.65340423583984</v>
      </c>
      <c r="J1145" s="42">
        <v>24.3565616607666</v>
      </c>
      <c r="K1145" s="42">
        <v>9.80510330200195</v>
      </c>
      <c r="L1145" s="42">
        <v>20.2110862731934</v>
      </c>
      <c r="M1145" s="42">
        <v>0.842840373516083</v>
      </c>
      <c r="N1145" s="42">
        <v>9.64105033874512</v>
      </c>
      <c r="O1145" s="42">
        <v>0.0</v>
      </c>
      <c r="P1145" s="42">
        <v>0.0</v>
      </c>
      <c r="Q1145" s="42">
        <v>0.0228589437901974</v>
      </c>
      <c r="R1145" s="42">
        <v>25.0</v>
      </c>
      <c r="S1145" s="42">
        <v>0.240941271185875</v>
      </c>
      <c r="T1145" s="51">
        <v>994.795043945313</v>
      </c>
      <c r="U1145" s="51">
        <v>705.345703125</v>
      </c>
      <c r="V1145" s="19"/>
      <c r="W1145" s="19"/>
      <c r="X1145" s="19"/>
      <c r="Y1145" s="19"/>
      <c r="Z1145" s="19"/>
      <c r="AA1145" s="19"/>
    </row>
    <row r="1146" ht="15.75" customHeight="1">
      <c r="A1146" s="19"/>
      <c r="B1146" s="42" t="str">
        <f>"CRS25WT3607669"</f>
        <v>CRS25WT3607669</v>
      </c>
      <c r="C1146" s="43">
        <v>45947.0</v>
      </c>
      <c r="D1146" s="44">
        <v>0.002013888888888889</v>
      </c>
      <c r="E1146" s="42" t="s">
        <v>37</v>
      </c>
      <c r="F1146" s="42">
        <v>196.0</v>
      </c>
      <c r="G1146" s="42">
        <v>4.0</v>
      </c>
      <c r="H1146" s="42">
        <v>196.551818847656</v>
      </c>
      <c r="I1146" s="42">
        <v>9.62629318237305</v>
      </c>
      <c r="J1146" s="42">
        <v>24.2125949859619</v>
      </c>
      <c r="K1146" s="42">
        <v>9.79742050170898</v>
      </c>
      <c r="L1146" s="42">
        <v>20.0615882873535</v>
      </c>
      <c r="M1146" s="42">
        <v>0.843289434909821</v>
      </c>
      <c r="N1146" s="42">
        <v>9.5622386932373</v>
      </c>
      <c r="O1146" s="42">
        <v>0.0</v>
      </c>
      <c r="P1146" s="42">
        <v>0.0</v>
      </c>
      <c r="Q1146" s="42">
        <v>0.0119046065956354</v>
      </c>
      <c r="R1146" s="42">
        <v>25.0</v>
      </c>
      <c r="S1146" s="42">
        <v>0.242879644036293</v>
      </c>
      <c r="T1146" s="51">
        <v>995.36328125</v>
      </c>
      <c r="U1146" s="51">
        <v>946.352905273438</v>
      </c>
      <c r="V1146" s="19"/>
      <c r="W1146" s="19"/>
      <c r="X1146" s="19"/>
      <c r="Y1146" s="19"/>
      <c r="Z1146" s="19"/>
      <c r="AA1146" s="19"/>
    </row>
    <row r="1147" ht="15.75" customHeight="1">
      <c r="A1147" s="19"/>
      <c r="B1147" s="42" t="str">
        <f>"CRS25WT3607670"</f>
        <v>CRS25WT3607670</v>
      </c>
      <c r="C1147" s="43">
        <v>45947.0</v>
      </c>
      <c r="D1147" s="44">
        <v>0.0013425925925925925</v>
      </c>
      <c r="E1147" s="42" t="s">
        <v>37</v>
      </c>
      <c r="F1147" s="42">
        <v>196.0</v>
      </c>
      <c r="G1147" s="42">
        <v>4.0</v>
      </c>
      <c r="H1147" s="42">
        <v>196.719650268555</v>
      </c>
      <c r="I1147" s="42">
        <v>9.62430953979492</v>
      </c>
      <c r="J1147" s="42">
        <v>24.2158584594727</v>
      </c>
      <c r="K1147" s="42">
        <v>9.79159832000732</v>
      </c>
      <c r="L1147" s="42">
        <v>20.0906581878662</v>
      </c>
      <c r="M1147" s="42">
        <v>0.84406965970993</v>
      </c>
      <c r="N1147" s="42">
        <v>9.57040405273438</v>
      </c>
      <c r="O1147" s="42">
        <v>0.0</v>
      </c>
      <c r="P1147" s="42">
        <v>0.0</v>
      </c>
      <c r="Q1147" s="42">
        <v>0.0139880944043398</v>
      </c>
      <c r="R1147" s="42">
        <v>25.0</v>
      </c>
      <c r="S1147" s="42">
        <v>0.240942552685738</v>
      </c>
      <c r="T1147" s="51">
        <v>995.079223632813</v>
      </c>
      <c r="U1147" s="51">
        <v>780.038818359375</v>
      </c>
      <c r="V1147" s="19"/>
      <c r="W1147" s="19"/>
      <c r="X1147" s="19"/>
      <c r="Y1147" s="19"/>
      <c r="Z1147" s="19"/>
      <c r="AA1147" s="19"/>
    </row>
    <row r="1148" ht="15.75" customHeight="1">
      <c r="A1148" s="19"/>
      <c r="B1148" s="42" t="str">
        <f>"CRS25WT3607671"</f>
        <v>CRS25WT3607671</v>
      </c>
      <c r="C1148" s="43">
        <v>45946.0</v>
      </c>
      <c r="D1148" s="44">
        <v>0.9927430555555555</v>
      </c>
      <c r="E1148" s="42" t="s">
        <v>37</v>
      </c>
      <c r="F1148" s="42">
        <v>199.0</v>
      </c>
      <c r="G1148" s="42">
        <v>4.0</v>
      </c>
      <c r="H1148" s="42">
        <v>199.996109008789</v>
      </c>
      <c r="I1148" s="42">
        <v>9.7456636428833</v>
      </c>
      <c r="J1148" s="42">
        <v>24.3359260559082</v>
      </c>
      <c r="K1148" s="42">
        <v>9.91165924072266</v>
      </c>
      <c r="L1148" s="42">
        <v>20.1778621673584</v>
      </c>
      <c r="M1148" s="42">
        <v>0.843261480331421</v>
      </c>
      <c r="N1148" s="42">
        <v>9.72980308532715</v>
      </c>
      <c r="O1148" s="42">
        <v>0.0</v>
      </c>
      <c r="P1148" s="42">
        <v>0.0</v>
      </c>
      <c r="Q1148" s="42">
        <v>0.0157539676874876</v>
      </c>
      <c r="R1148" s="42">
        <v>25.0</v>
      </c>
      <c r="S1148" s="42">
        <v>0.244660094380379</v>
      </c>
      <c r="T1148" s="51">
        <v>995.626708984375</v>
      </c>
      <c r="U1148" s="51">
        <v>628.438659667969</v>
      </c>
      <c r="V1148" s="19"/>
      <c r="W1148" s="19"/>
      <c r="X1148" s="19"/>
      <c r="Y1148" s="19"/>
      <c r="Z1148" s="19"/>
      <c r="AA1148" s="19"/>
    </row>
    <row r="1149" ht="15.75" customHeight="1">
      <c r="A1149" s="19"/>
      <c r="B1149" s="42" t="str">
        <f>"CRS25WT3607672"</f>
        <v>CRS25WT3607672</v>
      </c>
      <c r="C1149" s="43">
        <v>45947.0</v>
      </c>
      <c r="D1149" s="44">
        <v>0.008449074074074074</v>
      </c>
      <c r="E1149" s="42" t="s">
        <v>37</v>
      </c>
      <c r="F1149" s="42">
        <v>196.0</v>
      </c>
      <c r="G1149" s="42">
        <v>4.0</v>
      </c>
      <c r="H1149" s="42">
        <v>196.092330932617</v>
      </c>
      <c r="I1149" s="42">
        <v>9.60684108734131</v>
      </c>
      <c r="J1149" s="42">
        <v>24.2052173614502</v>
      </c>
      <c r="K1149" s="42">
        <v>9.80801486968994</v>
      </c>
      <c r="L1149" s="42">
        <v>19.993070602417</v>
      </c>
      <c r="M1149" s="42">
        <v>0.843278467655182</v>
      </c>
      <c r="N1149" s="42">
        <v>9.53988456726074</v>
      </c>
      <c r="O1149" s="42">
        <v>0.0</v>
      </c>
      <c r="P1149" s="42">
        <v>0.0</v>
      </c>
      <c r="Q1149" s="42">
        <v>0.0106352306902409</v>
      </c>
      <c r="R1149" s="42">
        <v>25.0</v>
      </c>
      <c r="S1149" s="42">
        <v>0.248612210154533</v>
      </c>
      <c r="T1149" s="51">
        <v>995.228210449219</v>
      </c>
      <c r="U1149" s="51">
        <v>798.042846679688</v>
      </c>
      <c r="V1149" s="19"/>
      <c r="W1149" s="19"/>
      <c r="X1149" s="19"/>
      <c r="Y1149" s="19"/>
      <c r="Z1149" s="19"/>
      <c r="AA1149" s="19"/>
    </row>
    <row r="1150" ht="15.75" customHeight="1">
      <c r="A1150" s="19"/>
      <c r="B1150" s="42" t="str">
        <f>"CRS25WT3607673"</f>
        <v>CRS25WT3607673</v>
      </c>
      <c r="C1150" s="43">
        <v>45947.0</v>
      </c>
      <c r="D1150" s="44">
        <v>0.0036111111111111114</v>
      </c>
      <c r="E1150" s="42" t="s">
        <v>37</v>
      </c>
      <c r="F1150" s="42">
        <v>196.0</v>
      </c>
      <c r="G1150" s="42">
        <v>4.0</v>
      </c>
      <c r="H1150" s="42">
        <v>196.461181640625</v>
      </c>
      <c r="I1150" s="42">
        <v>9.6623010635376</v>
      </c>
      <c r="J1150" s="42">
        <v>24.225830078125</v>
      </c>
      <c r="K1150" s="42">
        <v>9.80203151702881</v>
      </c>
      <c r="L1150" s="42">
        <v>20.0429019927979</v>
      </c>
      <c r="M1150" s="42">
        <v>0.839300572872162</v>
      </c>
      <c r="N1150" s="42">
        <v>9.55782890319824</v>
      </c>
      <c r="O1150" s="42">
        <v>0.0</v>
      </c>
      <c r="P1150" s="42">
        <v>0.0</v>
      </c>
      <c r="Q1150" s="42">
        <v>0.0106547614559531</v>
      </c>
      <c r="R1150" s="42">
        <v>25.0</v>
      </c>
      <c r="S1150" s="42">
        <v>0.252487927675247</v>
      </c>
      <c r="T1150" s="51">
        <v>996.4892578125</v>
      </c>
      <c r="U1150" s="51">
        <v>731.812805175781</v>
      </c>
      <c r="V1150" s="19"/>
      <c r="W1150" s="19"/>
      <c r="X1150" s="19"/>
      <c r="Y1150" s="19"/>
      <c r="Z1150" s="19"/>
      <c r="AA1150" s="19"/>
    </row>
    <row r="1151" ht="15.75" customHeight="1">
      <c r="A1151" s="19"/>
      <c r="B1151" s="42" t="str">
        <f>"CRS25WT3607674"</f>
        <v>CRS25WT3607674</v>
      </c>
      <c r="C1151" s="43">
        <v>45947.0</v>
      </c>
      <c r="D1151" s="44">
        <v>0.0027546296296296294</v>
      </c>
      <c r="E1151" s="42" t="s">
        <v>37</v>
      </c>
      <c r="F1151" s="42">
        <v>196.0</v>
      </c>
      <c r="G1151" s="42">
        <v>4.0</v>
      </c>
      <c r="H1151" s="42">
        <v>196.616607666016</v>
      </c>
      <c r="I1151" s="42">
        <v>9.58794212341309</v>
      </c>
      <c r="J1151" s="42">
        <v>24.225528717041</v>
      </c>
      <c r="K1151" s="42">
        <v>9.80673980712891</v>
      </c>
      <c r="L1151" s="42">
        <v>20.0491313934326</v>
      </c>
      <c r="M1151" s="42">
        <v>0.846489429473877</v>
      </c>
      <c r="N1151" s="42">
        <v>9.56539058685303</v>
      </c>
      <c r="O1151" s="42">
        <v>0.0</v>
      </c>
      <c r="P1151" s="42">
        <v>0.0</v>
      </c>
      <c r="Q1151" s="42">
        <v>0.0230115130543709</v>
      </c>
      <c r="R1151" s="42">
        <v>25.0</v>
      </c>
      <c r="S1151" s="42">
        <v>0.247857183218002</v>
      </c>
      <c r="T1151" s="51">
        <v>995.633117675781</v>
      </c>
      <c r="U1151" s="51">
        <v>886.445678710938</v>
      </c>
      <c r="V1151" s="19"/>
      <c r="W1151" s="19"/>
      <c r="X1151" s="19"/>
      <c r="Y1151" s="19"/>
      <c r="Z1151" s="19"/>
      <c r="AA1151" s="19"/>
    </row>
    <row r="1152" ht="15.75" customHeight="1">
      <c r="A1152" s="19"/>
      <c r="B1152" s="42" t="str">
        <f>"CRS25WT3607675"</f>
        <v>CRS25WT3607675</v>
      </c>
      <c r="C1152" s="43">
        <v>45946.0</v>
      </c>
      <c r="D1152" s="44">
        <v>0.9724074074074074</v>
      </c>
      <c r="E1152" s="42" t="s">
        <v>37</v>
      </c>
      <c r="F1152" s="42">
        <v>199.0</v>
      </c>
      <c r="G1152" s="42">
        <v>4.0</v>
      </c>
      <c r="H1152" s="42">
        <v>199.831893920898</v>
      </c>
      <c r="I1152" s="42">
        <v>9.63023853302002</v>
      </c>
      <c r="J1152" s="42">
        <v>24.5684070587158</v>
      </c>
      <c r="K1152" s="42">
        <v>9.77775192260742</v>
      </c>
      <c r="L1152" s="42">
        <v>20.437406539917</v>
      </c>
      <c r="M1152" s="42">
        <v>0.844599366188049</v>
      </c>
      <c r="N1152" s="42">
        <v>9.72181415557861</v>
      </c>
      <c r="O1152" s="42">
        <v>0.0</v>
      </c>
      <c r="P1152" s="42">
        <v>0.0</v>
      </c>
      <c r="Q1152" s="42">
        <v>0.0152380941435695</v>
      </c>
      <c r="R1152" s="42">
        <v>25.0</v>
      </c>
      <c r="S1152" s="42">
        <v>0.238524630665779</v>
      </c>
      <c r="T1152" s="51">
        <v>996.35693359375</v>
      </c>
      <c r="U1152" s="51">
        <v>730.9833984375</v>
      </c>
      <c r="V1152" s="19"/>
      <c r="W1152" s="19"/>
      <c r="X1152" s="19"/>
      <c r="Y1152" s="19"/>
      <c r="Z1152" s="19"/>
      <c r="AA1152" s="19"/>
    </row>
    <row r="1153" ht="15.75" customHeight="1">
      <c r="A1153" s="19"/>
      <c r="B1153" s="42" t="str">
        <f>"CRS25WT3607676"</f>
        <v>CRS25WT3607676</v>
      </c>
      <c r="C1153" s="43">
        <v>45946.0</v>
      </c>
      <c r="D1153" s="44">
        <v>0.9729050925925926</v>
      </c>
      <c r="E1153" s="42" t="s">
        <v>37</v>
      </c>
      <c r="F1153" s="42">
        <v>199.0</v>
      </c>
      <c r="G1153" s="42">
        <v>4.0</v>
      </c>
      <c r="H1153" s="42">
        <v>199.334136962891</v>
      </c>
      <c r="I1153" s="42">
        <v>9.65889453887939</v>
      </c>
      <c r="J1153" s="42">
        <v>24.5572853088379</v>
      </c>
      <c r="K1153" s="42">
        <v>9.76927661895752</v>
      </c>
      <c r="L1153" s="42">
        <v>20.4041843414307</v>
      </c>
      <c r="M1153" s="42">
        <v>0.840376496315002</v>
      </c>
      <c r="N1153" s="42">
        <v>9.69759845733643</v>
      </c>
      <c r="O1153" s="42">
        <v>0.0</v>
      </c>
      <c r="P1153" s="42">
        <v>0.0</v>
      </c>
      <c r="Q1153" s="42">
        <v>0.0101588079705834</v>
      </c>
      <c r="R1153" s="42">
        <v>25.0</v>
      </c>
      <c r="S1153" s="42">
        <v>0.239154547452927</v>
      </c>
      <c r="T1153" s="51">
        <v>996.777282714844</v>
      </c>
      <c r="U1153" s="51">
        <v>557.509521484375</v>
      </c>
      <c r="V1153" s="19"/>
      <c r="W1153" s="19"/>
      <c r="X1153" s="19"/>
      <c r="Y1153" s="19"/>
      <c r="Z1153" s="19"/>
      <c r="AA1153" s="19"/>
    </row>
    <row r="1154" ht="15.75" customHeight="1">
      <c r="A1154" s="19"/>
      <c r="B1154" s="42" t="str">
        <f>"CRS25WT3607677"</f>
        <v>CRS25WT3607677</v>
      </c>
      <c r="C1154" s="43">
        <v>45946.0</v>
      </c>
      <c r="D1154" s="44">
        <v>0.9735185185185186</v>
      </c>
      <c r="E1154" s="42" t="s">
        <v>37</v>
      </c>
      <c r="F1154" s="42">
        <v>200.0</v>
      </c>
      <c r="G1154" s="42">
        <v>4.0</v>
      </c>
      <c r="H1154" s="42">
        <v>200.623077392578</v>
      </c>
      <c r="I1154" s="42">
        <v>9.69705200195313</v>
      </c>
      <c r="J1154" s="42">
        <v>24.5288429260254</v>
      </c>
      <c r="K1154" s="42">
        <v>9.82844638824463</v>
      </c>
      <c r="L1154" s="42">
        <v>20.4124889373779</v>
      </c>
      <c r="M1154" s="42">
        <v>0.843459248542786</v>
      </c>
      <c r="N1154" s="42">
        <v>9.76030540466309</v>
      </c>
      <c r="O1154" s="42">
        <v>0.0</v>
      </c>
      <c r="P1154" s="42">
        <v>0.0</v>
      </c>
      <c r="Q1154" s="42">
        <v>0.0103273810818791</v>
      </c>
      <c r="R1154" s="42">
        <v>25.0</v>
      </c>
      <c r="S1154" s="42">
        <v>0.251350402832031</v>
      </c>
      <c r="T1154" s="51">
        <v>996.343872070313</v>
      </c>
      <c r="U1154" s="51">
        <v>611.503479003906</v>
      </c>
      <c r="V1154" s="19"/>
      <c r="W1154" s="19"/>
      <c r="X1154" s="19"/>
      <c r="Y1154" s="19"/>
      <c r="Z1154" s="19"/>
      <c r="AA1154" s="19"/>
    </row>
    <row r="1155" ht="15.75" customHeight="1">
      <c r="A1155" s="19"/>
      <c r="B1155" s="42" t="str">
        <f>"CRS25WT3607678"</f>
        <v>CRS25WT3607678</v>
      </c>
      <c r="C1155" s="43">
        <v>45946.0</v>
      </c>
      <c r="D1155" s="44">
        <v>0.9744907407407407</v>
      </c>
      <c r="E1155" s="42" t="s">
        <v>37</v>
      </c>
      <c r="F1155" s="42">
        <v>196.0</v>
      </c>
      <c r="G1155" s="42">
        <v>4.0</v>
      </c>
      <c r="H1155" s="42">
        <v>196.161483764648</v>
      </c>
      <c r="I1155" s="42">
        <v>9.62236022949219</v>
      </c>
      <c r="J1155" s="42">
        <v>24.5356674194336</v>
      </c>
      <c r="K1155" s="42">
        <v>9.70264720916748</v>
      </c>
      <c r="L1155" s="42">
        <v>20.2173156738281</v>
      </c>
      <c r="M1155" s="42">
        <v>0.830872237682343</v>
      </c>
      <c r="N1155" s="42">
        <v>9.54324913024902</v>
      </c>
      <c r="O1155" s="42">
        <v>0.0</v>
      </c>
      <c r="P1155" s="42">
        <v>0.0</v>
      </c>
      <c r="Q1155" s="42">
        <v>0.00880951900035143</v>
      </c>
      <c r="R1155" s="42">
        <v>25.0</v>
      </c>
      <c r="S1155" s="42">
        <v>0.24463926255703</v>
      </c>
      <c r="T1155" s="51">
        <v>996.210815429688</v>
      </c>
      <c r="U1155" s="51">
        <v>631.225280761719</v>
      </c>
      <c r="V1155" s="19"/>
      <c r="W1155" s="19"/>
      <c r="X1155" s="19"/>
      <c r="Y1155" s="19"/>
      <c r="Z1155" s="19"/>
      <c r="AA1155" s="19"/>
    </row>
    <row r="1156" ht="15.75" customHeight="1">
      <c r="A1156" s="19"/>
      <c r="B1156" s="42" t="str">
        <f>"CRS25WT3607679"</f>
        <v>CRS25WT3607679</v>
      </c>
      <c r="C1156" s="43">
        <v>45946.0</v>
      </c>
      <c r="D1156" s="44">
        <v>0.9790625</v>
      </c>
      <c r="E1156" s="42" t="s">
        <v>37</v>
      </c>
      <c r="F1156" s="42">
        <v>198.0</v>
      </c>
      <c r="G1156" s="42">
        <v>4.0</v>
      </c>
      <c r="H1156" s="42">
        <v>198.510345458984</v>
      </c>
      <c r="I1156" s="42">
        <v>9.68640613555908</v>
      </c>
      <c r="J1156" s="42">
        <v>24.323860168457</v>
      </c>
      <c r="K1156" s="42">
        <v>9.84410285949707</v>
      </c>
      <c r="L1156" s="42">
        <v>20.1654052734375</v>
      </c>
      <c r="M1156" s="42">
        <v>0.842535018920898</v>
      </c>
      <c r="N1156" s="42">
        <v>9.65752124786377</v>
      </c>
      <c r="O1156" s="42">
        <v>0.0</v>
      </c>
      <c r="P1156" s="42">
        <v>0.0</v>
      </c>
      <c r="Q1156" s="42">
        <v>0.0100592132657766</v>
      </c>
      <c r="R1156" s="42">
        <v>25.0</v>
      </c>
      <c r="S1156" s="42">
        <v>0.2441546022892</v>
      </c>
      <c r="T1156" s="51">
        <v>996.248168945313</v>
      </c>
      <c r="U1156" s="51">
        <v>532.229248046875</v>
      </c>
      <c r="V1156" s="19"/>
      <c r="W1156" s="19"/>
      <c r="X1156" s="19"/>
      <c r="Y1156" s="19"/>
      <c r="Z1156" s="19"/>
      <c r="AA1156" s="19"/>
    </row>
    <row r="1157" ht="15.75" customHeight="1">
      <c r="A1157" s="19"/>
      <c r="B1157" s="42" t="str">
        <f>"CRS25WT3607680"</f>
        <v>CRS25WT3607680</v>
      </c>
      <c r="C1157" s="43">
        <v>45946.0</v>
      </c>
      <c r="D1157" s="44">
        <v>0.9897800925925927</v>
      </c>
      <c r="E1157" s="42" t="s">
        <v>37</v>
      </c>
      <c r="F1157" s="42">
        <v>197.0</v>
      </c>
      <c r="G1157" s="42">
        <v>4.0</v>
      </c>
      <c r="H1157" s="42">
        <v>197.772186279297</v>
      </c>
      <c r="I1157" s="42">
        <v>9.63104820251465</v>
      </c>
      <c r="J1157" s="42">
        <v>24.3977966308594</v>
      </c>
      <c r="K1157" s="42">
        <v>9.74927520751953</v>
      </c>
      <c r="L1157" s="42">
        <v>20.2858333587646</v>
      </c>
      <c r="M1157" s="42">
        <v>0.841668426990509</v>
      </c>
      <c r="N1157" s="42">
        <v>9.62160968780518</v>
      </c>
      <c r="O1157" s="42">
        <v>0.0</v>
      </c>
      <c r="P1157" s="42">
        <v>0.0</v>
      </c>
      <c r="Q1157" s="42">
        <v>0.0103273810818791</v>
      </c>
      <c r="R1157" s="42">
        <v>25.0</v>
      </c>
      <c r="S1157" s="42">
        <v>0.252466827630997</v>
      </c>
      <c r="T1157" s="51">
        <v>995.732177734375</v>
      </c>
      <c r="U1157" s="51">
        <v>607.467529296875</v>
      </c>
      <c r="V1157" s="19"/>
      <c r="W1157" s="19"/>
      <c r="X1157" s="19"/>
      <c r="Y1157" s="19"/>
      <c r="Z1157" s="19"/>
      <c r="AA1157" s="19"/>
    </row>
    <row r="1158" ht="15.75" customHeight="1">
      <c r="A1158" s="19"/>
      <c r="B1158" s="42" t="str">
        <f>"CRS25WT3607681"</f>
        <v>CRS25WT3607681</v>
      </c>
      <c r="C1158" s="43">
        <v>45947.0</v>
      </c>
      <c r="D1158" s="44">
        <v>0.014560185185185183</v>
      </c>
      <c r="E1158" s="42" t="s">
        <v>37</v>
      </c>
      <c r="F1158" s="42">
        <v>200.0</v>
      </c>
      <c r="G1158" s="42">
        <v>4.0</v>
      </c>
      <c r="H1158" s="42">
        <v>200.794647216797</v>
      </c>
      <c r="I1158" s="42">
        <v>9.82925701141357</v>
      </c>
      <c r="J1158" s="42">
        <v>24.3153381347656</v>
      </c>
      <c r="K1158" s="42">
        <v>9.9882345199585</v>
      </c>
      <c r="L1158" s="42">
        <v>20.1031169891357</v>
      </c>
      <c r="M1158" s="42">
        <v>0.840138971805573</v>
      </c>
      <c r="N1158" s="42">
        <v>9.76865196228027</v>
      </c>
      <c r="O1158" s="42">
        <v>0.0</v>
      </c>
      <c r="P1158" s="42">
        <v>0.0</v>
      </c>
      <c r="Q1158" s="42">
        <v>0.012619037181139</v>
      </c>
      <c r="R1158" s="42">
        <v>25.0</v>
      </c>
      <c r="S1158" s="42">
        <v>0.240755006670952</v>
      </c>
      <c r="T1158" s="51">
        <v>996.586120605469</v>
      </c>
      <c r="U1158" s="51">
        <v>515.492309570313</v>
      </c>
      <c r="V1158" s="19"/>
      <c r="W1158" s="19"/>
      <c r="X1158" s="19"/>
      <c r="Y1158" s="19"/>
      <c r="Z1158" s="19"/>
      <c r="AA1158" s="19"/>
    </row>
    <row r="1159" ht="15.75" customHeight="1">
      <c r="A1159" s="19"/>
      <c r="B1159" s="42" t="str">
        <f>"CRS25WT3607682"</f>
        <v>CRS25WT3607682</v>
      </c>
      <c r="C1159" s="43">
        <v>45946.0</v>
      </c>
      <c r="D1159" s="44">
        <v>0.9691087962962963</v>
      </c>
      <c r="E1159" s="42" t="s">
        <v>37</v>
      </c>
      <c r="F1159" s="42">
        <v>200.0</v>
      </c>
      <c r="G1159" s="42">
        <v>4.0</v>
      </c>
      <c r="H1159" s="42">
        <v>200.457885742188</v>
      </c>
      <c r="I1159" s="42">
        <v>9.58573055267334</v>
      </c>
      <c r="J1159" s="42">
        <v>24.6180610656738</v>
      </c>
      <c r="K1159" s="42">
        <v>9.78849315643311</v>
      </c>
      <c r="L1159" s="42">
        <v>20.478931427002</v>
      </c>
      <c r="M1159" s="42">
        <v>0.849462270736694</v>
      </c>
      <c r="N1159" s="42">
        <v>9.75226879119873</v>
      </c>
      <c r="O1159" s="42">
        <v>0.0</v>
      </c>
      <c r="P1159" s="42">
        <v>0.0</v>
      </c>
      <c r="Q1159" s="42">
        <v>0.0139880748465657</v>
      </c>
      <c r="R1159" s="42">
        <v>25.0</v>
      </c>
      <c r="S1159" s="42">
        <v>0.242779463529587</v>
      </c>
      <c r="T1159" s="51">
        <v>995.079406738281</v>
      </c>
      <c r="U1159" s="51">
        <v>607.306335449219</v>
      </c>
      <c r="V1159" s="19"/>
      <c r="W1159" s="19"/>
      <c r="X1159" s="19"/>
      <c r="Y1159" s="19"/>
      <c r="Z1159" s="19"/>
      <c r="AA1159" s="19"/>
    </row>
    <row r="1160" ht="15.75" customHeight="1">
      <c r="A1160" s="19"/>
      <c r="B1160" s="42" t="str">
        <f>"CRS25WT3607683"</f>
        <v>CRS25WT3607683</v>
      </c>
      <c r="C1160" s="43">
        <v>45946.0</v>
      </c>
      <c r="D1160" s="44">
        <v>0.9713888888888889</v>
      </c>
      <c r="E1160" s="42" t="s">
        <v>37</v>
      </c>
      <c r="F1160" s="42">
        <v>202.0</v>
      </c>
      <c r="G1160" s="42">
        <v>4.0</v>
      </c>
      <c r="H1160" s="42">
        <v>202.942977905273</v>
      </c>
      <c r="I1160" s="42">
        <v>9.76218700408936</v>
      </c>
      <c r="J1160" s="42">
        <v>24.5847587585449</v>
      </c>
      <c r="K1160" s="42">
        <v>9.93603324890137</v>
      </c>
      <c r="L1160" s="42">
        <v>20.4249477386475</v>
      </c>
      <c r="M1160" s="42">
        <v>0.845592200756073</v>
      </c>
      <c r="N1160" s="42">
        <v>9.8731689453125</v>
      </c>
      <c r="O1160" s="42">
        <v>0.0</v>
      </c>
      <c r="P1160" s="42">
        <v>0.0</v>
      </c>
      <c r="Q1160" s="42">
        <v>0.0104737123474479</v>
      </c>
      <c r="R1160" s="42">
        <v>25.0</v>
      </c>
      <c r="S1160" s="42">
        <v>0.244037643074989</v>
      </c>
      <c r="T1160" s="51">
        <v>997.336791992188</v>
      </c>
      <c r="U1160" s="51">
        <v>608.515747070313</v>
      </c>
      <c r="V1160" s="19"/>
      <c r="W1160" s="19"/>
      <c r="X1160" s="19"/>
      <c r="Y1160" s="19"/>
      <c r="Z1160" s="19"/>
      <c r="AA1160" s="19"/>
    </row>
    <row r="1161" ht="15.75" customHeight="1">
      <c r="A1161" s="19"/>
      <c r="B1161" s="42" t="str">
        <f>"CRS25WT3607684"</f>
        <v>CRS25WT3607684</v>
      </c>
      <c r="C1161" s="43">
        <v>45946.0</v>
      </c>
      <c r="D1161" s="44">
        <v>0.9718981481481482</v>
      </c>
      <c r="E1161" s="42" t="s">
        <v>37</v>
      </c>
      <c r="F1161" s="42">
        <v>202.0</v>
      </c>
      <c r="G1161" s="42">
        <v>4.0</v>
      </c>
      <c r="H1161" s="42">
        <v>202.540130615234</v>
      </c>
      <c r="I1161" s="42">
        <v>9.71284008026123</v>
      </c>
      <c r="J1161" s="42">
        <v>24.5818309783936</v>
      </c>
      <c r="K1161" s="42">
        <v>9.90121269226074</v>
      </c>
      <c r="L1161" s="42">
        <v>20.4560928344727</v>
      </c>
      <c r="M1161" s="42">
        <v>0.848302245140076</v>
      </c>
      <c r="N1161" s="42">
        <v>9.85356998443604</v>
      </c>
      <c r="O1161" s="42">
        <v>0.0</v>
      </c>
      <c r="P1161" s="42">
        <v>0.0</v>
      </c>
      <c r="Q1161" s="42">
        <v>0.0125409225001931</v>
      </c>
      <c r="R1161" s="42">
        <v>25.0</v>
      </c>
      <c r="S1161" s="42">
        <v>0.241542816162109</v>
      </c>
      <c r="T1161" s="51">
        <v>996.669189453125</v>
      </c>
      <c r="U1161" s="51">
        <v>779.428894042969</v>
      </c>
      <c r="V1161" s="19"/>
      <c r="W1161" s="19"/>
      <c r="X1161" s="19"/>
      <c r="Y1161" s="19"/>
      <c r="Z1161" s="19"/>
      <c r="AA1161" s="19"/>
    </row>
    <row r="1162" ht="15.75" customHeight="1">
      <c r="A1162" s="19"/>
      <c r="B1162" s="42" t="str">
        <f>"CRS25WT3607685"</f>
        <v>CRS25WT3607685</v>
      </c>
      <c r="C1162" s="43">
        <v>45946.0</v>
      </c>
      <c r="D1162" s="44">
        <v>0.9703356481481481</v>
      </c>
      <c r="E1162" s="42" t="s">
        <v>37</v>
      </c>
      <c r="F1162" s="42">
        <v>202.0</v>
      </c>
      <c r="G1162" s="42">
        <v>4.0</v>
      </c>
      <c r="H1162" s="42">
        <v>202.461303710938</v>
      </c>
      <c r="I1162" s="42">
        <v>9.75062561035156</v>
      </c>
      <c r="J1162" s="42">
        <v>24.6120529174805</v>
      </c>
      <c r="K1162" s="42">
        <v>9.92354869842529</v>
      </c>
      <c r="L1162" s="42">
        <v>20.4021072387695</v>
      </c>
      <c r="M1162" s="42">
        <v>0.843648850917816</v>
      </c>
      <c r="N1162" s="42">
        <v>9.84973526000977</v>
      </c>
      <c r="O1162" s="42">
        <v>0.0</v>
      </c>
      <c r="P1162" s="42">
        <v>0.0</v>
      </c>
      <c r="Q1162" s="42">
        <v>0.0109474249184132</v>
      </c>
      <c r="R1162" s="42">
        <v>25.0</v>
      </c>
      <c r="S1162" s="42">
        <v>0.242750227451324</v>
      </c>
      <c r="T1162" s="51">
        <v>996.958190917969</v>
      </c>
      <c r="U1162" s="51">
        <v>550.486022949219</v>
      </c>
      <c r="V1162" s="19"/>
      <c r="W1162" s="19"/>
      <c r="X1162" s="19"/>
      <c r="Y1162" s="19"/>
      <c r="Z1162" s="19"/>
      <c r="AA1162" s="19"/>
    </row>
    <row r="1163" ht="15.75" customHeight="1">
      <c r="A1163" s="19"/>
      <c r="B1163" s="42" t="str">
        <f>"CRS25WT3607686"</f>
        <v>CRS25WT3607686</v>
      </c>
      <c r="C1163" s="43">
        <v>45947.0</v>
      </c>
      <c r="D1163" s="44">
        <v>0.11646990740740741</v>
      </c>
      <c r="E1163" s="42" t="s">
        <v>37</v>
      </c>
      <c r="F1163" s="42">
        <v>205.0</v>
      </c>
      <c r="G1163" s="42">
        <v>4.0</v>
      </c>
      <c r="H1163" s="42">
        <v>205.074508666992</v>
      </c>
      <c r="I1163" s="42">
        <v>9.96263980865479</v>
      </c>
      <c r="J1163" s="42">
        <v>24.3532314300537</v>
      </c>
      <c r="K1163" s="42">
        <v>10.1643867492676</v>
      </c>
      <c r="L1163" s="42">
        <v>20.1757869720459</v>
      </c>
      <c r="M1163" s="42">
        <v>0.845241189002991</v>
      </c>
      <c r="N1163" s="42">
        <v>9.97686767578125</v>
      </c>
      <c r="O1163" s="42">
        <v>0.0</v>
      </c>
      <c r="P1163" s="42">
        <v>0.0</v>
      </c>
      <c r="Q1163" s="42">
        <v>0.0106349252164364</v>
      </c>
      <c r="R1163" s="42">
        <v>25.0</v>
      </c>
      <c r="S1163" s="42">
        <v>0.238501131534576</v>
      </c>
      <c r="T1163" s="51">
        <v>949.253601074219</v>
      </c>
      <c r="U1163" s="51">
        <v>604.519592285156</v>
      </c>
      <c r="V1163" s="19"/>
      <c r="W1163" s="19"/>
      <c r="X1163" s="19"/>
      <c r="Y1163" s="19"/>
      <c r="Z1163" s="19"/>
      <c r="AA1163" s="19"/>
    </row>
    <row r="1164" ht="15.75" customHeight="1">
      <c r="A1164" s="19"/>
      <c r="B1164" s="42" t="str">
        <f>"CRS25WT3607687"</f>
        <v>CRS25WT3607687</v>
      </c>
      <c r="C1164" s="43">
        <v>45947.0</v>
      </c>
      <c r="D1164" s="44">
        <v>0.11877314814814814</v>
      </c>
      <c r="E1164" s="42" t="s">
        <v>37</v>
      </c>
      <c r="F1164" s="42">
        <v>204.0</v>
      </c>
      <c r="G1164" s="42">
        <v>4.0</v>
      </c>
      <c r="H1164" s="42">
        <v>204.481719970703</v>
      </c>
      <c r="I1164" s="42">
        <v>9.97081184387207</v>
      </c>
      <c r="J1164" s="42">
        <v>24.3313808441162</v>
      </c>
      <c r="K1164" s="42">
        <v>10.1621971130371</v>
      </c>
      <c r="L1164" s="42">
        <v>20.1218032836914</v>
      </c>
      <c r="M1164" s="42">
        <v>0.842863440513611</v>
      </c>
      <c r="N1164" s="42">
        <v>9.94802856445313</v>
      </c>
      <c r="O1164" s="42">
        <v>0.0</v>
      </c>
      <c r="P1164" s="42">
        <v>0.0</v>
      </c>
      <c r="Q1164" s="42">
        <v>0.010952303186059</v>
      </c>
      <c r="R1164" s="42">
        <v>25.0</v>
      </c>
      <c r="S1164" s="42">
        <v>0.247951567173004</v>
      </c>
      <c r="T1164" s="51">
        <v>950.277465820313</v>
      </c>
      <c r="U1164" s="51">
        <v>603.270629882813</v>
      </c>
      <c r="V1164" s="19"/>
      <c r="W1164" s="19"/>
      <c r="X1164" s="19"/>
      <c r="Y1164" s="19"/>
      <c r="Z1164" s="19"/>
      <c r="AA1164" s="19"/>
    </row>
    <row r="1165" ht="15.75" customHeight="1">
      <c r="A1165" s="19"/>
      <c r="B1165" s="42" t="str">
        <f>"CRS25WT3607688"</f>
        <v>CRS25WT3607688</v>
      </c>
      <c r="C1165" s="43">
        <v>45947.0</v>
      </c>
      <c r="D1165" s="44">
        <v>0.12171296296296297</v>
      </c>
      <c r="E1165" s="42" t="s">
        <v>37</v>
      </c>
      <c r="F1165" s="42">
        <v>204.0</v>
      </c>
      <c r="G1165" s="42">
        <v>4.0</v>
      </c>
      <c r="H1165" s="42">
        <v>204.903732299805</v>
      </c>
      <c r="I1165" s="42">
        <v>9.97906017303467</v>
      </c>
      <c r="J1165" s="42">
        <v>24.3253726959229</v>
      </c>
      <c r="K1165" s="42">
        <v>10.1705760955811</v>
      </c>
      <c r="L1165" s="42">
        <v>20.1467189788818</v>
      </c>
      <c r="M1165" s="42">
        <v>0.844113290309906</v>
      </c>
      <c r="N1165" s="42">
        <v>9.96855926513672</v>
      </c>
      <c r="O1165" s="42">
        <v>0.0</v>
      </c>
      <c r="P1165" s="42">
        <v>0.0</v>
      </c>
      <c r="Q1165" s="42">
        <v>0.0175794046372175</v>
      </c>
      <c r="R1165" s="42">
        <v>25.0</v>
      </c>
      <c r="S1165" s="42">
        <v>0.236897096037865</v>
      </c>
      <c r="T1165" s="51">
        <v>949.489440917969</v>
      </c>
      <c r="U1165" s="51">
        <v>542.763916015625</v>
      </c>
      <c r="V1165" s="19"/>
      <c r="W1165" s="19"/>
      <c r="X1165" s="19"/>
      <c r="Y1165" s="19"/>
      <c r="Z1165" s="19"/>
      <c r="AA1165" s="19"/>
    </row>
    <row r="1166" ht="15.75" customHeight="1">
      <c r="A1166" s="19"/>
      <c r="B1166" s="42" t="str">
        <f>"CRS25WT3607689"</f>
        <v>CRS25WT3607689</v>
      </c>
      <c r="C1166" s="43">
        <v>45947.0</v>
      </c>
      <c r="D1166" s="44">
        <v>0.12339120370370371</v>
      </c>
      <c r="E1166" s="42" t="s">
        <v>37</v>
      </c>
      <c r="F1166" s="42">
        <v>204.0</v>
      </c>
      <c r="G1166" s="42">
        <v>4.0</v>
      </c>
      <c r="H1166" s="42">
        <v>204.30842590332</v>
      </c>
      <c r="I1166" s="42">
        <v>9.9690113067627</v>
      </c>
      <c r="J1166" s="42">
        <v>24.3241138458252</v>
      </c>
      <c r="K1166" s="42">
        <v>10.1347608566284</v>
      </c>
      <c r="L1166" s="42">
        <v>20.1591758728027</v>
      </c>
      <c r="M1166" s="42">
        <v>0.842552840709686</v>
      </c>
      <c r="N1166" s="42">
        <v>9.93959712982178</v>
      </c>
      <c r="O1166" s="42">
        <v>0.0</v>
      </c>
      <c r="P1166" s="42">
        <v>0.0</v>
      </c>
      <c r="Q1166" s="42">
        <v>0.0150794042274356</v>
      </c>
      <c r="R1166" s="42">
        <v>25.0</v>
      </c>
      <c r="S1166" s="42">
        <v>0.237442329525948</v>
      </c>
      <c r="T1166" s="51">
        <v>950.336059570313</v>
      </c>
      <c r="U1166" s="51">
        <v>511.467926025391</v>
      </c>
      <c r="V1166" s="19"/>
      <c r="W1166" s="19"/>
      <c r="X1166" s="19"/>
      <c r="Y1166" s="19"/>
      <c r="Z1166" s="19"/>
      <c r="AA1166" s="19"/>
    </row>
    <row r="1167" ht="15.75" customHeight="1">
      <c r="A1167" s="19"/>
      <c r="B1167" s="42" t="str">
        <f>"CRS25WT3607690"</f>
        <v>CRS25WT3607690</v>
      </c>
      <c r="C1167" s="43">
        <v>45947.0</v>
      </c>
      <c r="D1167" s="44">
        <v>0.12491898148148149</v>
      </c>
      <c r="E1167" s="42" t="s">
        <v>37</v>
      </c>
      <c r="F1167" s="42">
        <v>204.0</v>
      </c>
      <c r="G1167" s="42">
        <v>4.0</v>
      </c>
      <c r="H1167" s="42">
        <v>204.585388183594</v>
      </c>
      <c r="I1167" s="42">
        <v>9.93961715698242</v>
      </c>
      <c r="J1167" s="42">
        <v>24.3106117248535</v>
      </c>
      <c r="K1167" s="42">
        <v>10.1600093841553</v>
      </c>
      <c r="L1167" s="42">
        <v>20.1363372802734</v>
      </c>
      <c r="M1167" s="42">
        <v>0.846660077571869</v>
      </c>
      <c r="N1167" s="42">
        <v>9.95307159423828</v>
      </c>
      <c r="O1167" s="42">
        <v>0.0</v>
      </c>
      <c r="P1167" s="42">
        <v>0.0</v>
      </c>
      <c r="Q1167" s="42">
        <v>0.0125397015362978</v>
      </c>
      <c r="R1167" s="42">
        <v>25.0</v>
      </c>
      <c r="S1167" s="42">
        <v>0.242948085069656</v>
      </c>
      <c r="T1167" s="51">
        <v>949.789611816406</v>
      </c>
      <c r="U1167" s="51">
        <v>652.143920898438</v>
      </c>
      <c r="V1167" s="19"/>
      <c r="W1167" s="19"/>
      <c r="X1167" s="19"/>
      <c r="Y1167" s="19"/>
      <c r="Z1167" s="19"/>
      <c r="AA1167" s="19"/>
    </row>
    <row r="1168" ht="15.75" customHeight="1">
      <c r="A1168" s="19"/>
      <c r="B1168" s="42" t="str">
        <f>"CRS25WT3607691"</f>
        <v>CRS25WT3607691</v>
      </c>
      <c r="C1168" s="43">
        <v>45946.0</v>
      </c>
      <c r="D1168" s="42" t="s">
        <v>384</v>
      </c>
      <c r="E1168" s="42" t="s">
        <v>37</v>
      </c>
      <c r="F1168" s="42">
        <v>195.0</v>
      </c>
      <c r="G1168" s="42">
        <v>4.0</v>
      </c>
      <c r="H1168" s="42">
        <v>195.139312744141</v>
      </c>
      <c r="I1168" s="42">
        <v>9.58489227294922</v>
      </c>
      <c r="J1168" s="42">
        <v>24.1209087371826</v>
      </c>
      <c r="K1168" s="42">
        <v>9.76237487792969</v>
      </c>
      <c r="L1168" s="42">
        <v>19.9889183044434</v>
      </c>
      <c r="M1168" s="42">
        <v>0.844041645526886</v>
      </c>
      <c r="N1168" s="42">
        <v>9.49352073669434</v>
      </c>
      <c r="O1168" s="42">
        <v>0.0</v>
      </c>
      <c r="P1168" s="42">
        <v>0.0</v>
      </c>
      <c r="Q1168" s="42">
        <v>0.0106352306902409</v>
      </c>
      <c r="R1168" s="42">
        <v>25.0</v>
      </c>
      <c r="S1168" s="42">
        <v>0.243058711290359</v>
      </c>
      <c r="T1168" s="51">
        <v>995.370483398438</v>
      </c>
      <c r="U1168" s="51">
        <v>1331.58923339844</v>
      </c>
      <c r="V1168" s="19"/>
      <c r="W1168" s="19"/>
      <c r="X1168" s="19"/>
      <c r="Y1168" s="19"/>
      <c r="Z1168" s="19"/>
      <c r="AA1168" s="19"/>
    </row>
    <row r="1169" ht="15.75" customHeight="1">
      <c r="A1169" s="19"/>
      <c r="B1169" s="42" t="str">
        <f>"CRS25WT3607692"</f>
        <v>CRS25WT3607692</v>
      </c>
      <c r="C1169" s="43">
        <v>45946.0</v>
      </c>
      <c r="D1169" s="44">
        <v>0.9955787037037037</v>
      </c>
      <c r="E1169" s="42" t="s">
        <v>37</v>
      </c>
      <c r="F1169" s="42">
        <v>196.0</v>
      </c>
      <c r="G1169" s="42">
        <v>4.0</v>
      </c>
      <c r="H1169" s="42">
        <v>196.218017578125</v>
      </c>
      <c r="I1169" s="42">
        <v>9.62640476226807</v>
      </c>
      <c r="J1169" s="42">
        <v>24.1950912475586</v>
      </c>
      <c r="K1169" s="42">
        <v>9.78280735015869</v>
      </c>
      <c r="L1169" s="42">
        <v>20.0574359893799</v>
      </c>
      <c r="M1169" s="42">
        <v>0.842456519603729</v>
      </c>
      <c r="N1169" s="42">
        <v>9.54599952697754</v>
      </c>
      <c r="O1169" s="42">
        <v>0.0</v>
      </c>
      <c r="P1169" s="42">
        <v>0.0</v>
      </c>
      <c r="Q1169" s="42">
        <v>0.0103273810818791</v>
      </c>
      <c r="R1169" s="42">
        <v>25.0</v>
      </c>
      <c r="S1169" s="42">
        <v>0.243684038519859</v>
      </c>
      <c r="T1169" s="51">
        <v>994.752319335938</v>
      </c>
      <c r="U1169" s="51">
        <v>629.16455078125</v>
      </c>
      <c r="V1169" s="19"/>
      <c r="W1169" s="19"/>
      <c r="X1169" s="19"/>
      <c r="Y1169" s="19"/>
      <c r="Z1169" s="19"/>
      <c r="AA1169" s="19"/>
    </row>
    <row r="1170" ht="15.75" customHeight="1">
      <c r="A1170" s="19"/>
      <c r="B1170" s="42" t="str">
        <f>"CRS25WT3607693"</f>
        <v>CRS25WT3607693</v>
      </c>
      <c r="C1170" s="43">
        <v>45946.0</v>
      </c>
      <c r="D1170" s="44">
        <v>0.9934375000000001</v>
      </c>
      <c r="E1170" s="42" t="s">
        <v>37</v>
      </c>
      <c r="F1170" s="42">
        <v>201.0</v>
      </c>
      <c r="G1170" s="42">
        <v>4.0</v>
      </c>
      <c r="H1170" s="42">
        <v>201.673004150391</v>
      </c>
      <c r="I1170" s="42">
        <v>9.74505138397217</v>
      </c>
      <c r="J1170" s="42">
        <v>24.4805507659912</v>
      </c>
      <c r="K1170" s="42">
        <v>9.90911293029785</v>
      </c>
      <c r="L1170" s="42">
        <v>20.3522758483887</v>
      </c>
      <c r="M1170" s="42">
        <v>0.845361471176147</v>
      </c>
      <c r="N1170" s="42">
        <v>9.8113842010498</v>
      </c>
      <c r="O1170" s="42">
        <v>0.0</v>
      </c>
      <c r="P1170" s="42">
        <v>0.0</v>
      </c>
      <c r="Q1170" s="42">
        <v>0.0109474202618003</v>
      </c>
      <c r="R1170" s="42">
        <v>25.0</v>
      </c>
      <c r="S1170" s="42">
        <v>0.241020485758781</v>
      </c>
      <c r="T1170" s="51">
        <v>995.097961425781</v>
      </c>
      <c r="U1170" s="51">
        <v>804.577819824219</v>
      </c>
      <c r="V1170" s="19"/>
      <c r="W1170" s="19"/>
      <c r="X1170" s="19"/>
      <c r="Y1170" s="19"/>
      <c r="Z1170" s="19"/>
      <c r="AA1170" s="19"/>
    </row>
    <row r="1171" ht="15.75" customHeight="1">
      <c r="A1171" s="19"/>
      <c r="B1171" s="42" t="str">
        <f>"CRS25WT3607694"</f>
        <v>CRS25WT3607694</v>
      </c>
      <c r="C1171" s="43">
        <v>45947.0</v>
      </c>
      <c r="D1171" s="44">
        <v>0.12605324074074073</v>
      </c>
      <c r="E1171" s="42" t="s">
        <v>37</v>
      </c>
      <c r="F1171" s="42">
        <v>205.0</v>
      </c>
      <c r="G1171" s="42">
        <v>4.0</v>
      </c>
      <c r="H1171" s="42">
        <v>205.012786865234</v>
      </c>
      <c r="I1171" s="42">
        <v>9.95900821685791</v>
      </c>
      <c r="J1171" s="42">
        <v>24.2930793762207</v>
      </c>
      <c r="K1171" s="42">
        <v>10.1896409988403</v>
      </c>
      <c r="L1171" s="42">
        <v>20.1197261810303</v>
      </c>
      <c r="M1171" s="42">
        <v>0.847387969493866</v>
      </c>
      <c r="N1171" s="42">
        <v>9.97386455535889</v>
      </c>
      <c r="O1171" s="42">
        <v>0.0</v>
      </c>
      <c r="P1171" s="42">
        <v>0.0</v>
      </c>
      <c r="Q1171" s="42">
        <v>0.0106349252164364</v>
      </c>
      <c r="R1171" s="42">
        <v>25.0</v>
      </c>
      <c r="S1171" s="42">
        <v>0.233261972665787</v>
      </c>
      <c r="T1171" s="42">
        <v>949.517822265625</v>
      </c>
      <c r="U1171" s="42">
        <v>593.675415039063</v>
      </c>
      <c r="V1171" s="19"/>
      <c r="W1171" s="19"/>
      <c r="X1171" s="19"/>
      <c r="Y1171" s="19"/>
      <c r="Z1171" s="19"/>
      <c r="AA1171" s="19"/>
    </row>
    <row r="1172" ht="15.75" customHeight="1">
      <c r="A1172" s="19"/>
      <c r="B1172" s="42" t="str">
        <f>"CRS25WT3607696"</f>
        <v>CRS25WT3607696</v>
      </c>
      <c r="C1172" s="43">
        <v>45947.0</v>
      </c>
      <c r="D1172" s="44">
        <v>0.13050925925925924</v>
      </c>
      <c r="E1172" s="42" t="s">
        <v>37</v>
      </c>
      <c r="F1172" s="42">
        <v>204.0</v>
      </c>
      <c r="G1172" s="42">
        <v>4.0</v>
      </c>
      <c r="H1172" s="42">
        <v>204.437545776367</v>
      </c>
      <c r="I1172" s="42">
        <v>9.96875190734863</v>
      </c>
      <c r="J1172" s="42">
        <v>24.3193798065186</v>
      </c>
      <c r="K1172" s="42">
        <v>10.1620988845825</v>
      </c>
      <c r="L1172" s="42">
        <v>20.1176490783691</v>
      </c>
      <c r="M1172" s="42">
        <v>0.843271434307098</v>
      </c>
      <c r="N1172" s="42">
        <v>9.94587898254395</v>
      </c>
      <c r="O1172" s="42">
        <v>0.0</v>
      </c>
      <c r="P1172" s="42">
        <v>0.0</v>
      </c>
      <c r="Q1172" s="42">
        <v>0.0104737123474479</v>
      </c>
      <c r="R1172" s="42">
        <v>25.0</v>
      </c>
      <c r="S1172" s="42">
        <v>0.240076974034309</v>
      </c>
      <c r="T1172" s="42">
        <v>949.39892578125</v>
      </c>
      <c r="U1172" s="42">
        <v>473.917083740234</v>
      </c>
      <c r="V1172" s="19"/>
      <c r="W1172" s="19"/>
      <c r="X1172" s="19"/>
      <c r="Y1172" s="19"/>
      <c r="Z1172" s="19"/>
      <c r="AA1172" s="19"/>
    </row>
    <row r="1173" ht="15.75" customHeight="1">
      <c r="A1173" s="19"/>
      <c r="B1173" s="42" t="str">
        <f>"CRS25WT3607697"</f>
        <v>CRS25WT3607697</v>
      </c>
      <c r="C1173" s="43">
        <v>45947.0</v>
      </c>
      <c r="D1173" s="44">
        <v>0.12855324074074073</v>
      </c>
      <c r="E1173" s="42" t="s">
        <v>37</v>
      </c>
      <c r="F1173" s="42">
        <v>203.0</v>
      </c>
      <c r="G1173" s="42">
        <v>4.0</v>
      </c>
      <c r="H1173" s="42">
        <v>203.78108215332</v>
      </c>
      <c r="I1173" s="42">
        <v>9.9794979095459</v>
      </c>
      <c r="J1173" s="42">
        <v>24.3130416870117</v>
      </c>
      <c r="K1173" s="42">
        <v>10.1284217834473</v>
      </c>
      <c r="L1173" s="42">
        <v>20.1197261810303</v>
      </c>
      <c r="M1173" s="42">
        <v>0.839877367019653</v>
      </c>
      <c r="N1173" s="42">
        <v>9.91394233703613</v>
      </c>
      <c r="O1173" s="42">
        <v>0.0</v>
      </c>
      <c r="P1173" s="42">
        <v>0.0</v>
      </c>
      <c r="Q1173" s="42">
        <v>0.0176190380007029</v>
      </c>
      <c r="R1173" s="42">
        <v>25.0</v>
      </c>
      <c r="S1173" s="42">
        <v>0.239937648177147</v>
      </c>
      <c r="T1173" s="42">
        <v>950.4453125</v>
      </c>
      <c r="U1173" s="42">
        <v>491.99609375</v>
      </c>
      <c r="V1173" s="19"/>
      <c r="W1173" s="19"/>
      <c r="X1173" s="19"/>
      <c r="Y1173" s="19"/>
      <c r="Z1173" s="19"/>
      <c r="AA1173" s="19"/>
    </row>
    <row r="1174" ht="15.75" customHeight="1">
      <c r="A1174" s="19"/>
      <c r="B1174" s="42" t="str">
        <f>"CRS25WT3607698"</f>
        <v>CRS25WT3607698</v>
      </c>
      <c r="C1174" s="43">
        <v>45947.0</v>
      </c>
      <c r="D1174" s="44">
        <v>0.13695601851851852</v>
      </c>
      <c r="E1174" s="42" t="s">
        <v>37</v>
      </c>
      <c r="F1174" s="42">
        <v>203.0</v>
      </c>
      <c r="G1174" s="42">
        <v>4.0</v>
      </c>
      <c r="H1174" s="42">
        <v>203.663208007813</v>
      </c>
      <c r="I1174" s="42">
        <v>9.99919033050537</v>
      </c>
      <c r="J1174" s="42">
        <v>24.2369422912598</v>
      </c>
      <c r="K1174" s="42">
        <v>10.1319742202759</v>
      </c>
      <c r="L1174" s="42">
        <v>20.101037979126</v>
      </c>
      <c r="M1174" s="42">
        <v>0.840368807315826</v>
      </c>
      <c r="N1174" s="42">
        <v>9.90820789337158</v>
      </c>
      <c r="O1174" s="42">
        <v>0.0</v>
      </c>
      <c r="P1174" s="42">
        <v>0.0</v>
      </c>
      <c r="Q1174" s="42">
        <v>0.0182539597153664</v>
      </c>
      <c r="R1174" s="42">
        <v>25.0</v>
      </c>
      <c r="S1174" s="42">
        <v>0.24124202132225</v>
      </c>
      <c r="T1174" s="42">
        <v>950.110412597656</v>
      </c>
      <c r="U1174" s="42">
        <v>518.558959960938</v>
      </c>
      <c r="V1174" s="19"/>
      <c r="W1174" s="19"/>
      <c r="X1174" s="19"/>
      <c r="Y1174" s="19"/>
      <c r="Z1174" s="19"/>
      <c r="AA1174" s="19"/>
    </row>
    <row r="1175" ht="15.75" customHeight="1">
      <c r="A1175" s="19"/>
      <c r="B1175" s="42" t="str">
        <f>"CRS25WT3607699"</f>
        <v>CRS25WT3607699</v>
      </c>
      <c r="C1175" s="43">
        <v>45947.0</v>
      </c>
      <c r="D1175" s="44">
        <v>0.12696759259259258</v>
      </c>
      <c r="E1175" s="42" t="s">
        <v>37</v>
      </c>
      <c r="F1175" s="42">
        <v>206.0</v>
      </c>
      <c r="G1175" s="42">
        <v>4.0</v>
      </c>
      <c r="H1175" s="42">
        <v>206.732360839844</v>
      </c>
      <c r="I1175" s="42">
        <v>10.0963163375854</v>
      </c>
      <c r="J1175" s="42">
        <v>24.3077793121338</v>
      </c>
      <c r="K1175" s="42">
        <v>10.2761688232422</v>
      </c>
      <c r="L1175" s="42">
        <v>20.1176490783691</v>
      </c>
      <c r="M1175" s="42">
        <v>0.842364847660065</v>
      </c>
      <c r="N1175" s="42">
        <v>10.0575218200684</v>
      </c>
      <c r="O1175" s="42">
        <v>0.0</v>
      </c>
      <c r="P1175" s="42">
        <v>0.0</v>
      </c>
      <c r="Q1175" s="42">
        <v>0.0104761514812708</v>
      </c>
      <c r="R1175" s="42">
        <v>25.0</v>
      </c>
      <c r="S1175" s="42">
        <v>0.238772451877594</v>
      </c>
      <c r="T1175" s="42">
        <v>950.248657226563</v>
      </c>
      <c r="U1175" s="42">
        <v>539.722412109375</v>
      </c>
      <c r="V1175" s="19"/>
      <c r="W1175" s="19"/>
      <c r="X1175" s="19"/>
      <c r="Y1175" s="19"/>
      <c r="Z1175" s="19"/>
      <c r="AA1175" s="19"/>
    </row>
    <row r="1176" ht="15.75" customHeight="1">
      <c r="A1176" s="19"/>
      <c r="B1176" s="42" t="str">
        <f>"CRS25WT36076H'"</f>
        <v>CRS25WT36076H'</v>
      </c>
      <c r="C1176" s="43">
        <v>45946.0</v>
      </c>
      <c r="D1176" s="44">
        <v>0.9940509259259259</v>
      </c>
      <c r="E1176" s="42" t="s">
        <v>37</v>
      </c>
      <c r="F1176" s="42">
        <v>199.0</v>
      </c>
      <c r="G1176" s="42">
        <v>4.0</v>
      </c>
      <c r="H1176" s="42">
        <v>199.66291809082</v>
      </c>
      <c r="I1176" s="42">
        <v>9.62269687652588</v>
      </c>
      <c r="J1176" s="42">
        <v>24.3040676116943</v>
      </c>
      <c r="K1176" s="42">
        <v>9.95558929443359</v>
      </c>
      <c r="L1176" s="42">
        <v>20.0553607940674</v>
      </c>
      <c r="M1176" s="42">
        <v>0.853732168674469</v>
      </c>
      <c r="N1176" s="42">
        <v>9.71359348297119</v>
      </c>
      <c r="O1176" s="42">
        <v>0.0</v>
      </c>
      <c r="P1176" s="42">
        <v>0.0</v>
      </c>
      <c r="Q1176" s="42">
        <v>0.0101636899635196</v>
      </c>
      <c r="R1176" s="42">
        <v>25.0</v>
      </c>
      <c r="S1176" s="42">
        <v>0.247341528534889</v>
      </c>
      <c r="T1176" s="42">
        <v>996.052490234375</v>
      </c>
      <c r="U1176" s="42">
        <v>3498.3544921875</v>
      </c>
      <c r="V1176" s="19"/>
      <c r="W1176" s="19"/>
      <c r="X1176" s="19"/>
      <c r="Y1176" s="19"/>
      <c r="Z1176" s="19"/>
      <c r="AA1176" s="19"/>
    </row>
    <row r="1177" ht="15.75" customHeight="1">
      <c r="A1177" s="19"/>
      <c r="B1177" s="42" t="str">
        <f>"CRS25WT3607700"</f>
        <v>CRS25WT3607700</v>
      </c>
      <c r="C1177" s="43">
        <v>45947.0</v>
      </c>
      <c r="D1177" s="44">
        <v>0.10517361111111112</v>
      </c>
      <c r="E1177" s="42" t="s">
        <v>37</v>
      </c>
      <c r="F1177" s="42">
        <v>206.0</v>
      </c>
      <c r="G1177" s="42">
        <v>4.0</v>
      </c>
      <c r="H1177" s="42">
        <v>206.760955810547</v>
      </c>
      <c r="I1177" s="42">
        <v>10.0600156784058</v>
      </c>
      <c r="J1177" s="42">
        <v>24.3477096557617</v>
      </c>
      <c r="K1177" s="42">
        <v>10.2185297012329</v>
      </c>
      <c r="L1177" s="42">
        <v>20.2339248657227</v>
      </c>
      <c r="M1177" s="42">
        <v>0.84413468837738</v>
      </c>
      <c r="N1177" s="42">
        <v>10.058913230896</v>
      </c>
      <c r="O1177" s="42">
        <v>0.0</v>
      </c>
      <c r="P1177" s="42">
        <v>0.0</v>
      </c>
      <c r="Q1177" s="42">
        <v>0.0176184289157391</v>
      </c>
      <c r="R1177" s="42">
        <v>25.0</v>
      </c>
      <c r="S1177" s="42">
        <v>0.234958097338676</v>
      </c>
      <c r="T1177" s="42">
        <v>948.925842285156</v>
      </c>
      <c r="U1177" s="42">
        <v>392.181518554688</v>
      </c>
      <c r="V1177" s="19"/>
      <c r="W1177" s="19"/>
      <c r="X1177" s="19"/>
      <c r="Y1177" s="19"/>
      <c r="Z1177" s="19"/>
      <c r="AA1177" s="19"/>
    </row>
    <row r="1178" ht="15.75" customHeight="1">
      <c r="A1178" s="19"/>
      <c r="B1178" s="42" t="str">
        <f>"CRS25WT3607701"</f>
        <v>CRS25WT3607701</v>
      </c>
      <c r="C1178" s="43">
        <v>45947.0</v>
      </c>
      <c r="D1178" s="44">
        <v>0.10405092592592592</v>
      </c>
      <c r="E1178" s="42" t="s">
        <v>37</v>
      </c>
      <c r="F1178" s="42">
        <v>204.0</v>
      </c>
      <c r="G1178" s="42">
        <v>4.0</v>
      </c>
      <c r="H1178" s="42">
        <v>204.462783813477</v>
      </c>
      <c r="I1178" s="42">
        <v>10.0820140838623</v>
      </c>
      <c r="J1178" s="42">
        <v>24.3513717651367</v>
      </c>
      <c r="K1178" s="42">
        <v>10.0852861404419</v>
      </c>
      <c r="L1178" s="42">
        <v>20.2733764648438</v>
      </c>
      <c r="M1178" s="42">
        <v>0.832805395126343</v>
      </c>
      <c r="N1178" s="42">
        <v>9.94710731506348</v>
      </c>
      <c r="O1178" s="42">
        <v>0.0</v>
      </c>
      <c r="P1178" s="42">
        <v>0.0</v>
      </c>
      <c r="Q1178" s="42">
        <v>0.0104761887341738</v>
      </c>
      <c r="R1178" s="42">
        <v>25.0</v>
      </c>
      <c r="S1178" s="42">
        <v>0.233254849910736</v>
      </c>
      <c r="T1178" s="42">
        <v>949.855529785156</v>
      </c>
      <c r="U1178" s="42">
        <v>399.572692871094</v>
      </c>
      <c r="V1178" s="19"/>
      <c r="W1178" s="19"/>
      <c r="X1178" s="19"/>
      <c r="Y1178" s="19"/>
      <c r="Z1178" s="19"/>
      <c r="AA1178" s="19"/>
    </row>
    <row r="1179" ht="15.75" customHeight="1">
      <c r="A1179" s="19"/>
      <c r="B1179" s="42" t="str">
        <f>"CRS25WT3607702"</f>
        <v>CRS25WT3607702</v>
      </c>
      <c r="C1179" s="43">
        <v>45947.0</v>
      </c>
      <c r="D1179" s="44">
        <v>0.10340277777777777</v>
      </c>
      <c r="E1179" s="42" t="s">
        <v>37</v>
      </c>
      <c r="F1179" s="42">
        <v>205.0</v>
      </c>
      <c r="G1179" s="42">
        <v>4.0</v>
      </c>
      <c r="H1179" s="42">
        <v>205.466125488281</v>
      </c>
      <c r="I1179" s="42">
        <v>10.0005855560303</v>
      </c>
      <c r="J1179" s="42">
        <v>24.3667087554932</v>
      </c>
      <c r="K1179" s="42">
        <v>10.1368541717529</v>
      </c>
      <c r="L1179" s="42">
        <v>20.2692222595215</v>
      </c>
      <c r="M1179" s="42">
        <v>0.843175411224365</v>
      </c>
      <c r="N1179" s="42">
        <v>9.9959192276001</v>
      </c>
      <c r="O1179" s="42">
        <v>0.0</v>
      </c>
      <c r="P1179" s="42">
        <v>0.0</v>
      </c>
      <c r="Q1179" s="42">
        <v>0.0138111505657434</v>
      </c>
      <c r="R1179" s="42">
        <v>25.0</v>
      </c>
      <c r="S1179" s="42">
        <v>0.229326829314232</v>
      </c>
      <c r="T1179" s="42">
        <v>950.372924804688</v>
      </c>
      <c r="U1179" s="42">
        <v>571.96484375</v>
      </c>
      <c r="V1179" s="19"/>
      <c r="W1179" s="19"/>
      <c r="X1179" s="19"/>
      <c r="Y1179" s="19"/>
      <c r="Z1179" s="19"/>
      <c r="AA1179" s="19"/>
    </row>
    <row r="1180" ht="15.75" customHeight="1">
      <c r="A1180" s="19"/>
      <c r="B1180" s="42" t="str">
        <f>"CRS25WT3607703"</f>
        <v>CRS25WT3607703</v>
      </c>
      <c r="C1180" s="43">
        <v>45947.0</v>
      </c>
      <c r="D1180" s="44">
        <v>0.10842592592592593</v>
      </c>
      <c r="E1180" s="42" t="s">
        <v>37</v>
      </c>
      <c r="F1180" s="42">
        <v>204.0</v>
      </c>
      <c r="G1180" s="42">
        <v>4.0</v>
      </c>
      <c r="H1180" s="42">
        <v>204.584213256836</v>
      </c>
      <c r="I1180" s="42">
        <v>10.0335054397583</v>
      </c>
      <c r="J1180" s="42">
        <v>24.374153137207</v>
      </c>
      <c r="K1180" s="42">
        <v>10.1068029403687</v>
      </c>
      <c r="L1180" s="42">
        <v>20.2422294616699</v>
      </c>
      <c r="M1180" s="42">
        <v>0.836546123027802</v>
      </c>
      <c r="N1180" s="42">
        <v>9.9530143737793</v>
      </c>
      <c r="O1180" s="42">
        <v>0.0</v>
      </c>
      <c r="P1180" s="42">
        <v>0.0</v>
      </c>
      <c r="Q1180" s="42">
        <v>0.0126190474256873</v>
      </c>
      <c r="R1180" s="42">
        <v>25.0</v>
      </c>
      <c r="S1180" s="42">
        <v>0.235301241278648</v>
      </c>
      <c r="T1180" s="42">
        <v>951.081787109375</v>
      </c>
      <c r="U1180" s="42">
        <v>452.415740966797</v>
      </c>
      <c r="V1180" s="19"/>
      <c r="W1180" s="19"/>
      <c r="X1180" s="19"/>
      <c r="Y1180" s="19"/>
      <c r="Z1180" s="19"/>
      <c r="AA1180" s="19"/>
    </row>
    <row r="1181" ht="15.75" customHeight="1">
      <c r="A1181" s="19"/>
      <c r="B1181" s="42" t="str">
        <f>"CRS25WT3607704"</f>
        <v>CRS25WT3607704</v>
      </c>
      <c r="C1181" s="43">
        <v>45947.0</v>
      </c>
      <c r="D1181" s="44">
        <v>0.10780092592592593</v>
      </c>
      <c r="E1181" s="42" t="s">
        <v>37</v>
      </c>
      <c r="F1181" s="42">
        <v>205.0</v>
      </c>
      <c r="G1181" s="42">
        <v>4.0</v>
      </c>
      <c r="H1181" s="42">
        <v>205.039093017578</v>
      </c>
      <c r="I1181" s="42">
        <v>9.98758029937744</v>
      </c>
      <c r="J1181" s="42">
        <v>24.38791847229</v>
      </c>
      <c r="K1181" s="42">
        <v>10.1251192092896</v>
      </c>
      <c r="L1181" s="42">
        <v>20.2505359649658</v>
      </c>
      <c r="M1181" s="42">
        <v>0.841785907745361</v>
      </c>
      <c r="N1181" s="42">
        <v>9.9751443862915</v>
      </c>
      <c r="O1181" s="42">
        <v>0.0</v>
      </c>
      <c r="P1181" s="42">
        <v>0.0</v>
      </c>
      <c r="Q1181" s="42">
        <v>0.0175794046372175</v>
      </c>
      <c r="R1181" s="42">
        <v>25.0</v>
      </c>
      <c r="S1181" s="42">
        <v>0.235087618231773</v>
      </c>
      <c r="T1181" s="42">
        <v>951.849975585938</v>
      </c>
      <c r="U1181" s="42">
        <v>525.034973144531</v>
      </c>
      <c r="V1181" s="19"/>
      <c r="W1181" s="19"/>
      <c r="X1181" s="19"/>
      <c r="Y1181" s="19"/>
      <c r="Z1181" s="19"/>
      <c r="AA1181" s="19"/>
    </row>
    <row r="1182" ht="15.75" customHeight="1">
      <c r="A1182" s="19"/>
      <c r="B1182" s="42" t="str">
        <f>"CRS25WT3607705"</f>
        <v>CRS25WT3607705</v>
      </c>
      <c r="C1182" s="43">
        <v>45947.0</v>
      </c>
      <c r="D1182" s="44">
        <v>0.10589120370370371</v>
      </c>
      <c r="E1182" s="42" t="s">
        <v>37</v>
      </c>
      <c r="F1182" s="42">
        <v>205.0</v>
      </c>
      <c r="G1182" s="42">
        <v>4.0</v>
      </c>
      <c r="H1182" s="42">
        <v>205.269897460938</v>
      </c>
      <c r="I1182" s="42">
        <v>10.0065565109253</v>
      </c>
      <c r="J1182" s="42">
        <v>24.376127243042</v>
      </c>
      <c r="K1182" s="42">
        <v>10.1230239868164</v>
      </c>
      <c r="L1182" s="42">
        <v>20.2775287628174</v>
      </c>
      <c r="M1182" s="42">
        <v>0.841542184352875</v>
      </c>
      <c r="N1182" s="42">
        <v>9.98637294769287</v>
      </c>
      <c r="O1182" s="42">
        <v>0.0</v>
      </c>
      <c r="P1182" s="42">
        <v>0.0</v>
      </c>
      <c r="Q1182" s="42">
        <v>0.0118949934840202</v>
      </c>
      <c r="R1182" s="42">
        <v>25.0</v>
      </c>
      <c r="S1182" s="42">
        <v>0.227834790945053</v>
      </c>
      <c r="T1182" s="42">
        <v>951.094360351563</v>
      </c>
      <c r="U1182" s="42">
        <v>488.444976806641</v>
      </c>
      <c r="V1182" s="19"/>
      <c r="W1182" s="19"/>
      <c r="X1182" s="19"/>
      <c r="Y1182" s="19"/>
      <c r="Z1182" s="19"/>
      <c r="AA1182" s="19"/>
    </row>
    <row r="1183" ht="15.75" customHeight="1">
      <c r="A1183" s="19"/>
      <c r="B1183" s="42" t="str">
        <f>"CRS25WT3607706"</f>
        <v>CRS25WT3607706</v>
      </c>
      <c r="C1183" s="43">
        <v>45947.0</v>
      </c>
      <c r="D1183" s="44">
        <v>0.11436342592592592</v>
      </c>
      <c r="E1183" s="42" t="s">
        <v>37</v>
      </c>
      <c r="F1183" s="42">
        <v>205.0</v>
      </c>
      <c r="G1183" s="42">
        <v>4.0</v>
      </c>
      <c r="H1183" s="42">
        <v>205.160583496094</v>
      </c>
      <c r="I1183" s="42">
        <v>10.0201921463013</v>
      </c>
      <c r="J1183" s="42">
        <v>24.3742599487305</v>
      </c>
      <c r="K1183" s="42">
        <v>10.1134910583496</v>
      </c>
      <c r="L1183" s="42">
        <v>20.2858333587646</v>
      </c>
      <c r="M1183" s="42">
        <v>0.840013861656189</v>
      </c>
      <c r="N1183" s="42">
        <v>9.98105525970459</v>
      </c>
      <c r="O1183" s="42">
        <v>0.0</v>
      </c>
      <c r="P1183" s="42">
        <v>0.0</v>
      </c>
      <c r="Q1183" s="42">
        <v>0.0104737123474479</v>
      </c>
      <c r="R1183" s="42">
        <v>25.0</v>
      </c>
      <c r="S1183" s="42">
        <v>0.231215983629227</v>
      </c>
      <c r="T1183" s="42">
        <v>951.634460449219</v>
      </c>
      <c r="U1183" s="42">
        <v>419.984405517578</v>
      </c>
      <c r="V1183" s="19"/>
      <c r="W1183" s="19"/>
      <c r="X1183" s="19"/>
      <c r="Y1183" s="19"/>
      <c r="Z1183" s="19"/>
      <c r="AA1183" s="19"/>
    </row>
    <row r="1184" ht="15.75" customHeight="1">
      <c r="A1184" s="19"/>
      <c r="B1184" s="42" t="str">
        <f>"CRS25WT3607707"</f>
        <v>CRS25WT3607707</v>
      </c>
      <c r="C1184" s="43">
        <v>45947.0</v>
      </c>
      <c r="D1184" s="44">
        <v>0.11046296296296297</v>
      </c>
      <c r="E1184" s="42" t="s">
        <v>37</v>
      </c>
      <c r="F1184" s="42">
        <v>205.0</v>
      </c>
      <c r="G1184" s="42">
        <v>4.0</v>
      </c>
      <c r="H1184" s="42">
        <v>205.148956298828</v>
      </c>
      <c r="I1184" s="42">
        <v>10.0169229507446</v>
      </c>
      <c r="J1184" s="42">
        <v>24.3754043579102</v>
      </c>
      <c r="K1184" s="42">
        <v>10.1098136901855</v>
      </c>
      <c r="L1184" s="42">
        <v>20.2920627593994</v>
      </c>
      <c r="M1184" s="42">
        <v>0.840200901031494</v>
      </c>
      <c r="N1184" s="42">
        <v>9.98048877716064</v>
      </c>
      <c r="O1184" s="42">
        <v>0.0</v>
      </c>
      <c r="P1184" s="42">
        <v>0.0</v>
      </c>
      <c r="Q1184" s="42">
        <v>0.0103199016302824</v>
      </c>
      <c r="R1184" s="42">
        <v>25.0</v>
      </c>
      <c r="S1184" s="42">
        <v>0.2337706387043</v>
      </c>
      <c r="T1184" s="42">
        <v>951.733825683594</v>
      </c>
      <c r="U1184" s="42">
        <v>423.344543457031</v>
      </c>
      <c r="V1184" s="19"/>
      <c r="W1184" s="19"/>
      <c r="X1184" s="19"/>
      <c r="Y1184" s="19"/>
      <c r="Z1184" s="19"/>
      <c r="AA1184" s="19"/>
    </row>
    <row r="1185" ht="15.75" customHeight="1">
      <c r="A1185" s="19"/>
      <c r="B1185" s="42" t="str">
        <f>"CRS25WT3607708"</f>
        <v>CRS25WT3607708</v>
      </c>
      <c r="C1185" s="43">
        <v>45947.0</v>
      </c>
      <c r="D1185" s="44">
        <v>0.1013888888888889</v>
      </c>
      <c r="E1185" s="42" t="s">
        <v>37</v>
      </c>
      <c r="F1185" s="42">
        <v>205.0</v>
      </c>
      <c r="G1185" s="42">
        <v>4.0</v>
      </c>
      <c r="H1185" s="42">
        <v>205.279266357422</v>
      </c>
      <c r="I1185" s="42">
        <v>10.0158758163452</v>
      </c>
      <c r="J1185" s="42">
        <v>24.3399028778076</v>
      </c>
      <c r="K1185" s="42">
        <v>10.1703481674194</v>
      </c>
      <c r="L1185" s="42">
        <v>20.1840934753418</v>
      </c>
      <c r="M1185" s="42">
        <v>0.84204888343811</v>
      </c>
      <c r="N1185" s="42">
        <v>9.98682880401611</v>
      </c>
      <c r="O1185" s="42">
        <v>0.0</v>
      </c>
      <c r="P1185" s="42">
        <v>0.0</v>
      </c>
      <c r="Q1185" s="42">
        <v>0.0138095673173666</v>
      </c>
      <c r="R1185" s="42">
        <v>25.0</v>
      </c>
      <c r="S1185" s="42">
        <v>0.242620706558228</v>
      </c>
      <c r="T1185" s="42">
        <v>950.115905761719</v>
      </c>
      <c r="U1185" s="42">
        <v>519.220703125</v>
      </c>
      <c r="V1185" s="19"/>
      <c r="W1185" s="19"/>
      <c r="X1185" s="19"/>
      <c r="Y1185" s="19"/>
      <c r="Z1185" s="19"/>
      <c r="AA1185" s="19"/>
    </row>
    <row r="1186" ht="15.75" customHeight="1">
      <c r="A1186" s="19"/>
      <c r="B1186" s="42" t="str">
        <f>"CRS25WT3607709"</f>
        <v>CRS25WT3607709</v>
      </c>
      <c r="C1186" s="43">
        <v>45947.0</v>
      </c>
      <c r="D1186" s="44">
        <v>0.09253472222222221</v>
      </c>
      <c r="E1186" s="42" t="s">
        <v>37</v>
      </c>
      <c r="F1186" s="42">
        <v>205.0</v>
      </c>
      <c r="G1186" s="42">
        <v>4.0</v>
      </c>
      <c r="H1186" s="42">
        <v>205.647186279297</v>
      </c>
      <c r="I1186" s="42">
        <v>9.97020721435547</v>
      </c>
      <c r="J1186" s="42">
        <v>24.2986373901367</v>
      </c>
      <c r="K1186" s="42">
        <v>10.2148475646973</v>
      </c>
      <c r="L1186" s="42">
        <v>20.1321849822998</v>
      </c>
      <c r="M1186" s="42">
        <v>0.848861157894135</v>
      </c>
      <c r="N1186" s="42">
        <v>10.0047283172607</v>
      </c>
      <c r="O1186" s="42">
        <v>0.0</v>
      </c>
      <c r="P1186" s="42">
        <v>0.0</v>
      </c>
      <c r="Q1186" s="42">
        <v>0.0152387050911784</v>
      </c>
      <c r="R1186" s="42">
        <v>25.0</v>
      </c>
      <c r="S1186" s="42">
        <v>0.229559496045113</v>
      </c>
      <c r="T1186" s="42">
        <v>949.563903808594</v>
      </c>
      <c r="U1186" s="42">
        <v>1060.08178710938</v>
      </c>
      <c r="V1186" s="19"/>
      <c r="W1186" s="19"/>
      <c r="X1186" s="19"/>
      <c r="Y1186" s="19"/>
      <c r="Z1186" s="19"/>
      <c r="AA1186" s="19"/>
    </row>
    <row r="1187" ht="15.75" customHeight="1">
      <c r="A1187" s="19"/>
      <c r="B1187" s="42" t="str">
        <f>"CRS25WT3607710"</f>
        <v>CRS25WT3607710</v>
      </c>
      <c r="C1187" s="43">
        <v>45947.0</v>
      </c>
      <c r="D1187" s="44">
        <v>0.09113425925925926</v>
      </c>
      <c r="E1187" s="42" t="s">
        <v>37</v>
      </c>
      <c r="F1187" s="42">
        <v>206.0</v>
      </c>
      <c r="G1187" s="42">
        <v>4.0</v>
      </c>
      <c r="H1187" s="42">
        <v>206.101928710938</v>
      </c>
      <c r="I1187" s="42">
        <v>10.0801219940186</v>
      </c>
      <c r="J1187" s="42">
        <v>24.2750415802002</v>
      </c>
      <c r="K1187" s="42">
        <v>10.2448310852051</v>
      </c>
      <c r="L1187" s="42">
        <v>20.1176490783691</v>
      </c>
      <c r="M1187" s="42">
        <v>0.842279613018036</v>
      </c>
      <c r="N1187" s="42">
        <v>10.0268516540527</v>
      </c>
      <c r="O1187" s="42">
        <v>0.0</v>
      </c>
      <c r="P1187" s="42">
        <v>0.0</v>
      </c>
      <c r="Q1187" s="42">
        <v>0.0175793748348951</v>
      </c>
      <c r="R1187" s="42">
        <v>25.0</v>
      </c>
      <c r="S1187" s="42">
        <v>0.227708026766777</v>
      </c>
      <c r="T1187" s="42">
        <v>949.524475097656</v>
      </c>
      <c r="U1187" s="42">
        <v>580.237182617188</v>
      </c>
      <c r="V1187" s="19"/>
      <c r="W1187" s="19"/>
      <c r="X1187" s="19"/>
      <c r="Y1187" s="19"/>
      <c r="Z1187" s="19"/>
      <c r="AA1187" s="19"/>
    </row>
    <row r="1188" ht="15.75" customHeight="1">
      <c r="A1188" s="19"/>
      <c r="B1188" s="42" t="str">
        <f>"CRS25WT3607711"</f>
        <v>CRS25WT3607711</v>
      </c>
      <c r="C1188" s="43">
        <v>45947.0</v>
      </c>
      <c r="D1188" s="44">
        <v>0.08912037037037036</v>
      </c>
      <c r="E1188" s="42" t="s">
        <v>37</v>
      </c>
      <c r="F1188" s="42">
        <v>206.0</v>
      </c>
      <c r="G1188" s="42">
        <v>4.0</v>
      </c>
      <c r="H1188" s="42">
        <v>206.898818969727</v>
      </c>
      <c r="I1188" s="42">
        <v>10.1778955459595</v>
      </c>
      <c r="J1188" s="42">
        <v>24.2652206420898</v>
      </c>
      <c r="K1188" s="42">
        <v>10.2929410934448</v>
      </c>
      <c r="L1188" s="42">
        <v>20.101037979126</v>
      </c>
      <c r="M1188" s="42">
        <v>0.8377525806427</v>
      </c>
      <c r="N1188" s="42">
        <v>10.0656204223633</v>
      </c>
      <c r="O1188" s="42">
        <v>0.0</v>
      </c>
      <c r="P1188" s="42">
        <v>0.0</v>
      </c>
      <c r="Q1188" s="42">
        <v>0.0109474202618003</v>
      </c>
      <c r="R1188" s="42">
        <v>25.0</v>
      </c>
      <c r="S1188" s="42">
        <v>0.233619689941406</v>
      </c>
      <c r="T1188" s="42">
        <v>949.74951171875</v>
      </c>
      <c r="U1188" s="42">
        <v>726.421203613281</v>
      </c>
      <c r="V1188" s="19"/>
      <c r="W1188" s="19"/>
      <c r="X1188" s="19"/>
      <c r="Y1188" s="19"/>
      <c r="Z1188" s="19"/>
      <c r="AA1188" s="19"/>
    </row>
    <row r="1189" ht="15.75" customHeight="1">
      <c r="A1189" s="19"/>
      <c r="B1189" s="42" t="str">
        <f>"CRS25WT3607712"</f>
        <v>CRS25WT3607712</v>
      </c>
      <c r="C1189" s="43">
        <v>45947.0</v>
      </c>
      <c r="D1189" s="44">
        <v>0.058298611111111114</v>
      </c>
      <c r="E1189" s="42" t="s">
        <v>37</v>
      </c>
      <c r="F1189" s="42">
        <v>198.0</v>
      </c>
      <c r="G1189" s="42">
        <v>4.0</v>
      </c>
      <c r="H1189" s="42">
        <v>198.522354125977</v>
      </c>
      <c r="I1189" s="42">
        <v>9.6425895690918</v>
      </c>
      <c r="J1189" s="42">
        <v>24.3874092102051</v>
      </c>
      <c r="K1189" s="42">
        <v>9.80834197998047</v>
      </c>
      <c r="L1189" s="42">
        <v>20.2401542663574</v>
      </c>
      <c r="M1189" s="42">
        <v>0.84420919418335</v>
      </c>
      <c r="N1189" s="42">
        <v>9.65810489654541</v>
      </c>
      <c r="O1189" s="42">
        <v>0.0</v>
      </c>
      <c r="P1189" s="42">
        <v>0.0</v>
      </c>
      <c r="Q1189" s="42">
        <v>0.015238075517118</v>
      </c>
      <c r="R1189" s="42">
        <v>25.0</v>
      </c>
      <c r="S1189" s="42">
        <v>0.238259091973305</v>
      </c>
      <c r="T1189" s="42">
        <v>995.240295410156</v>
      </c>
      <c r="U1189" s="42">
        <v>546.302001953125</v>
      </c>
      <c r="V1189" s="19"/>
      <c r="W1189" s="19"/>
      <c r="X1189" s="19"/>
      <c r="Y1189" s="19"/>
      <c r="Z1189" s="19"/>
      <c r="AA1189" s="19"/>
    </row>
    <row r="1190" ht="15.75" customHeight="1">
      <c r="A1190" s="19"/>
      <c r="B1190" s="42" t="str">
        <f>"CRS25WT3607713"</f>
        <v>CRS25WT3607713</v>
      </c>
      <c r="C1190" s="43">
        <v>45947.0</v>
      </c>
      <c r="D1190" s="44">
        <v>0.0935300925925926</v>
      </c>
      <c r="E1190" s="42" t="s">
        <v>37</v>
      </c>
      <c r="F1190" s="42">
        <v>205.0</v>
      </c>
      <c r="G1190" s="42">
        <v>4.0</v>
      </c>
      <c r="H1190" s="42">
        <v>205.860473632813</v>
      </c>
      <c r="I1190" s="42">
        <v>10.0723667144775</v>
      </c>
      <c r="J1190" s="42">
        <v>24.2969989776611</v>
      </c>
      <c r="K1190" s="42">
        <v>10.2328290939331</v>
      </c>
      <c r="L1190" s="42">
        <v>20.1176490783691</v>
      </c>
      <c r="M1190" s="42">
        <v>0.841179728507996</v>
      </c>
      <c r="N1190" s="42">
        <v>10.0151042938232</v>
      </c>
      <c r="O1190" s="42">
        <v>0.0</v>
      </c>
      <c r="P1190" s="42">
        <v>0.0</v>
      </c>
      <c r="Q1190" s="42">
        <v>0.0176190417259932</v>
      </c>
      <c r="R1190" s="42">
        <v>25.0</v>
      </c>
      <c r="S1190" s="42">
        <v>0.24193662405014</v>
      </c>
      <c r="T1190" s="42">
        <v>948.921264648438</v>
      </c>
      <c r="U1190" s="42">
        <v>637.012512207031</v>
      </c>
      <c r="V1190" s="19"/>
      <c r="W1190" s="19"/>
      <c r="X1190" s="19"/>
      <c r="Y1190" s="19"/>
      <c r="Z1190" s="19"/>
      <c r="AA1190" s="19"/>
    </row>
    <row r="1191" ht="15.75" customHeight="1">
      <c r="A1191" s="19"/>
      <c r="B1191" s="42" t="str">
        <f>"CRS25WT3607714"</f>
        <v>CRS25WT3607714</v>
      </c>
      <c r="C1191" s="43">
        <v>45947.0</v>
      </c>
      <c r="D1191" s="44">
        <v>0.09537037037037037</v>
      </c>
      <c r="E1191" s="42" t="s">
        <v>37</v>
      </c>
      <c r="F1191" s="42">
        <v>205.0</v>
      </c>
      <c r="G1191" s="42">
        <v>4.0</v>
      </c>
      <c r="H1191" s="42">
        <v>205.016174316406</v>
      </c>
      <c r="I1191" s="42">
        <v>10.025053024292</v>
      </c>
      <c r="J1191" s="42">
        <v>24.3218688964844</v>
      </c>
      <c r="K1191" s="42">
        <v>10.16672706604</v>
      </c>
      <c r="L1191" s="42">
        <v>20.1654052734375</v>
      </c>
      <c r="M1191" s="42">
        <v>0.840822875499725</v>
      </c>
      <c r="N1191" s="42">
        <v>9.97402954101563</v>
      </c>
      <c r="O1191" s="42">
        <v>0.0</v>
      </c>
      <c r="P1191" s="42">
        <v>0.0</v>
      </c>
      <c r="Q1191" s="42">
        <v>0.0103174624964595</v>
      </c>
      <c r="R1191" s="42">
        <v>25.0</v>
      </c>
      <c r="S1191" s="42">
        <v>0.242117375135422</v>
      </c>
      <c r="T1191" s="42">
        <v>949.924072265625</v>
      </c>
      <c r="U1191" s="42">
        <v>508.738525390625</v>
      </c>
      <c r="V1191" s="19"/>
      <c r="W1191" s="19"/>
      <c r="X1191" s="19"/>
      <c r="Y1191" s="19"/>
      <c r="Z1191" s="19"/>
      <c r="AA1191" s="19"/>
    </row>
    <row r="1192" ht="15.75" customHeight="1">
      <c r="A1192" s="19"/>
      <c r="B1192" s="42" t="str">
        <f>"CRS25WT3607715"</f>
        <v>CRS25WT3607715</v>
      </c>
      <c r="C1192" s="43">
        <v>45947.0</v>
      </c>
      <c r="D1192" s="44">
        <v>0.09783564814814816</v>
      </c>
      <c r="E1192" s="42" t="s">
        <v>37</v>
      </c>
      <c r="F1192" s="42">
        <v>206.0</v>
      </c>
      <c r="G1192" s="42">
        <v>4.0</v>
      </c>
      <c r="H1192" s="42">
        <v>206.078887939453</v>
      </c>
      <c r="I1192" s="42">
        <v>10.0462112426758</v>
      </c>
      <c r="J1192" s="42">
        <v>24.3490886688232</v>
      </c>
      <c r="K1192" s="42">
        <v>10.2047157287598</v>
      </c>
      <c r="L1192" s="42">
        <v>20.1944751739502</v>
      </c>
      <c r="M1192" s="42">
        <v>0.842458426952362</v>
      </c>
      <c r="N1192" s="42">
        <v>10.0257301330566</v>
      </c>
      <c r="O1192" s="42">
        <v>0.0</v>
      </c>
      <c r="P1192" s="42">
        <v>0.0</v>
      </c>
      <c r="Q1192" s="42">
        <v>0.0104761309921741</v>
      </c>
      <c r="R1192" s="42">
        <v>25.0</v>
      </c>
      <c r="S1192" s="42">
        <v>0.235786736011505</v>
      </c>
      <c r="T1192" s="42">
        <v>950.43798828125</v>
      </c>
      <c r="U1192" s="42">
        <v>595.620849609375</v>
      </c>
      <c r="V1192" s="19"/>
      <c r="W1192" s="19"/>
      <c r="X1192" s="19"/>
      <c r="Y1192" s="19"/>
      <c r="Z1192" s="19"/>
      <c r="AA1192" s="19"/>
    </row>
    <row r="1193" ht="15.75" customHeight="1">
      <c r="A1193" s="19"/>
      <c r="B1193" s="42" t="str">
        <f>"CRS25WT3607716"</f>
        <v>CRS25WT3607716</v>
      </c>
      <c r="C1193" s="43">
        <v>45947.0</v>
      </c>
      <c r="D1193" s="44">
        <v>0.07623842592592593</v>
      </c>
      <c r="E1193" s="42" t="s">
        <v>37</v>
      </c>
      <c r="F1193" s="42">
        <v>197.0</v>
      </c>
      <c r="G1193" s="42">
        <v>4.0</v>
      </c>
      <c r="H1193" s="42">
        <v>197.519317626953</v>
      </c>
      <c r="I1193" s="42">
        <v>9.6210298538208</v>
      </c>
      <c r="J1193" s="42">
        <v>24.3034934997559</v>
      </c>
      <c r="K1193" s="42">
        <v>9.81112194061279</v>
      </c>
      <c r="L1193" s="42">
        <v>20.1321849822998</v>
      </c>
      <c r="M1193" s="42">
        <v>0.844732701778412</v>
      </c>
      <c r="N1193" s="42">
        <v>9.60930728912354</v>
      </c>
      <c r="O1193" s="42">
        <v>0.0</v>
      </c>
      <c r="P1193" s="42">
        <v>0.0</v>
      </c>
      <c r="Q1193" s="42">
        <v>0.0104761514812708</v>
      </c>
      <c r="R1193" s="42">
        <v>25.0</v>
      </c>
      <c r="S1193" s="42">
        <v>0.252745032310486</v>
      </c>
      <c r="T1193" s="42">
        <v>996.2587890625</v>
      </c>
      <c r="U1193" s="42">
        <v>838.822143554688</v>
      </c>
      <c r="V1193" s="19"/>
      <c r="W1193" s="19"/>
      <c r="X1193" s="19"/>
      <c r="Y1193" s="19"/>
      <c r="Z1193" s="19"/>
      <c r="AA1193" s="19"/>
    </row>
    <row r="1194" ht="15.75" customHeight="1">
      <c r="A1194" s="19"/>
      <c r="B1194" s="42" t="str">
        <f>"CRS25WT3607717"</f>
        <v>CRS25WT3607717</v>
      </c>
      <c r="C1194" s="43">
        <v>45947.0</v>
      </c>
      <c r="D1194" s="44">
        <v>0.07756944444444445</v>
      </c>
      <c r="E1194" s="42" t="s">
        <v>37</v>
      </c>
      <c r="F1194" s="42">
        <v>197.0</v>
      </c>
      <c r="G1194" s="42">
        <v>4.0</v>
      </c>
      <c r="H1194" s="42">
        <v>197.298309326172</v>
      </c>
      <c r="I1194" s="42">
        <v>9.63703918457031</v>
      </c>
      <c r="J1194" s="42">
        <v>24.32057762146</v>
      </c>
      <c r="K1194" s="42">
        <v>9.79509353637695</v>
      </c>
      <c r="L1194" s="42">
        <v>20.1425666809082</v>
      </c>
      <c r="M1194" s="42">
        <v>0.841794073581696</v>
      </c>
      <c r="N1194" s="42">
        <v>9.59855556488037</v>
      </c>
      <c r="O1194" s="42">
        <v>0.0</v>
      </c>
      <c r="P1194" s="42">
        <v>0.0</v>
      </c>
      <c r="Q1194" s="42">
        <v>0.0120609346777201</v>
      </c>
      <c r="R1194" s="42">
        <v>25.0</v>
      </c>
      <c r="S1194" s="42">
        <v>0.249140575528145</v>
      </c>
      <c r="T1194" s="42">
        <v>996.165893554688</v>
      </c>
      <c r="U1194" s="42">
        <v>823.779296875</v>
      </c>
      <c r="V1194" s="19"/>
      <c r="W1194" s="19"/>
      <c r="X1194" s="19"/>
      <c r="Y1194" s="19"/>
      <c r="Z1194" s="19"/>
      <c r="AA1194" s="19"/>
    </row>
    <row r="1195" ht="15.75" customHeight="1">
      <c r="A1195" s="19"/>
      <c r="B1195" s="42" t="str">
        <f>"CRS25WT3607718"</f>
        <v>CRS25WT3607718</v>
      </c>
      <c r="C1195" s="43">
        <v>45947.0</v>
      </c>
      <c r="D1195" s="44">
        <v>0.06052083333333333</v>
      </c>
      <c r="E1195" s="42" t="s">
        <v>37</v>
      </c>
      <c r="F1195" s="42">
        <v>198.0</v>
      </c>
      <c r="G1195" s="42">
        <v>4.0</v>
      </c>
      <c r="H1195" s="42">
        <v>198.512344360352</v>
      </c>
      <c r="I1195" s="42">
        <v>9.60408782958984</v>
      </c>
      <c r="J1195" s="42">
        <v>24.3934535980225</v>
      </c>
      <c r="K1195" s="42">
        <v>9.83913803100586</v>
      </c>
      <c r="L1195" s="42">
        <v>20.1757869720459</v>
      </c>
      <c r="M1195" s="42">
        <v>0.847340762615204</v>
      </c>
      <c r="N1195" s="42">
        <v>9.65761852264404</v>
      </c>
      <c r="O1195" s="42">
        <v>0.0</v>
      </c>
      <c r="P1195" s="42">
        <v>0.0</v>
      </c>
      <c r="Q1195" s="42">
        <v>0.0154067445546389</v>
      </c>
      <c r="R1195" s="42">
        <v>25.0</v>
      </c>
      <c r="S1195" s="42">
        <v>0.242478802800179</v>
      </c>
      <c r="T1195" s="42">
        <v>995.839233398438</v>
      </c>
      <c r="U1195" s="42">
        <v>600.629455566406</v>
      </c>
      <c r="V1195" s="19"/>
      <c r="W1195" s="19"/>
      <c r="X1195" s="19"/>
      <c r="Y1195" s="19"/>
      <c r="Z1195" s="19"/>
      <c r="AA1195" s="19"/>
    </row>
    <row r="1196" ht="15.75" customHeight="1">
      <c r="A1196" s="19"/>
      <c r="B1196" s="42" t="str">
        <f>"CRS25WT3607719"</f>
        <v>CRS25WT3607719</v>
      </c>
      <c r="C1196" s="43">
        <v>45947.0</v>
      </c>
      <c r="D1196" s="44">
        <v>0.09954861111111112</v>
      </c>
      <c r="E1196" s="42" t="s">
        <v>37</v>
      </c>
      <c r="F1196" s="42">
        <v>206.0</v>
      </c>
      <c r="G1196" s="42">
        <v>4.0</v>
      </c>
      <c r="H1196" s="42">
        <v>206.355529785156</v>
      </c>
      <c r="I1196" s="42">
        <v>10.0577383041382</v>
      </c>
      <c r="J1196" s="42">
        <v>24.3357639312744</v>
      </c>
      <c r="K1196" s="42">
        <v>10.2352523803711</v>
      </c>
      <c r="L1196" s="42">
        <v>20.1612529754639</v>
      </c>
      <c r="M1196" s="42">
        <v>0.843083918094635</v>
      </c>
      <c r="N1196" s="42">
        <v>10.0391893386841</v>
      </c>
      <c r="O1196" s="42">
        <v>0.0</v>
      </c>
      <c r="P1196" s="42">
        <v>0.0</v>
      </c>
      <c r="Q1196" s="42">
        <v>0.0152380764484406</v>
      </c>
      <c r="R1196" s="42">
        <v>25.0</v>
      </c>
      <c r="S1196" s="42">
        <v>0.23507559299469</v>
      </c>
      <c r="T1196" s="42">
        <v>949.915771484375</v>
      </c>
      <c r="U1196" s="42">
        <v>656.541137695313</v>
      </c>
      <c r="V1196" s="19"/>
      <c r="W1196" s="19"/>
      <c r="X1196" s="19"/>
      <c r="Y1196" s="19"/>
      <c r="Z1196" s="19"/>
      <c r="AA1196" s="19"/>
    </row>
    <row r="1197" ht="15.75" customHeight="1">
      <c r="A1197" s="19"/>
      <c r="B1197" s="42" t="str">
        <f>"CRS25WT3607720"</f>
        <v>CRS25WT3607720</v>
      </c>
      <c r="C1197" s="43">
        <v>45947.0</v>
      </c>
      <c r="D1197" s="44">
        <v>0.10055555555555555</v>
      </c>
      <c r="E1197" s="42" t="s">
        <v>37</v>
      </c>
      <c r="F1197" s="42">
        <v>204.0</v>
      </c>
      <c r="G1197" s="42">
        <v>4.0</v>
      </c>
      <c r="H1197" s="42">
        <v>204.953872680664</v>
      </c>
      <c r="I1197" s="42">
        <v>10.0464735031128</v>
      </c>
      <c r="J1197" s="42">
        <v>24.3470973968506</v>
      </c>
      <c r="K1197" s="42">
        <v>10.1500511169434</v>
      </c>
      <c r="L1197" s="42">
        <v>20.1923980712891</v>
      </c>
      <c r="M1197" s="42">
        <v>0.837906002998352</v>
      </c>
      <c r="N1197" s="42">
        <v>9.97099876403809</v>
      </c>
      <c r="O1197" s="42">
        <v>0.0</v>
      </c>
      <c r="P1197" s="42">
        <v>0.0</v>
      </c>
      <c r="Q1197" s="42">
        <v>0.0112704606726766</v>
      </c>
      <c r="R1197" s="42">
        <v>25.0</v>
      </c>
      <c r="S1197" s="42">
        <v>0.235427543520927</v>
      </c>
      <c r="T1197" s="42">
        <v>950.553955078125</v>
      </c>
      <c r="U1197" s="42">
        <v>408.549346923828</v>
      </c>
      <c r="V1197" s="19"/>
      <c r="W1197" s="19"/>
      <c r="X1197" s="19"/>
      <c r="Y1197" s="19"/>
      <c r="Z1197" s="19"/>
      <c r="AA1197" s="19"/>
    </row>
    <row r="1198" ht="15.75" customHeight="1">
      <c r="A1198" s="19"/>
      <c r="B1198" s="42" t="str">
        <f>"CRS25WT3607721"</f>
        <v>CRS25WT3607721</v>
      </c>
      <c r="C1198" s="43">
        <v>45947.0</v>
      </c>
      <c r="D1198" s="44">
        <v>0.09876157407407408</v>
      </c>
      <c r="E1198" s="42" t="s">
        <v>37</v>
      </c>
      <c r="F1198" s="42">
        <v>206.0</v>
      </c>
      <c r="G1198" s="42">
        <v>4.0</v>
      </c>
      <c r="H1198" s="42">
        <v>206.67301940918</v>
      </c>
      <c r="I1198" s="42">
        <v>10.0767526626587</v>
      </c>
      <c r="J1198" s="42">
        <v>24.3405895233154</v>
      </c>
      <c r="K1198" s="42">
        <v>10.2700395584106</v>
      </c>
      <c r="L1198" s="42">
        <v>20.1238803863525</v>
      </c>
      <c r="M1198" s="42">
        <v>0.842620611190796</v>
      </c>
      <c r="N1198" s="42">
        <v>10.0546350479126</v>
      </c>
      <c r="O1198" s="42">
        <v>0.0</v>
      </c>
      <c r="P1198" s="42">
        <v>0.0</v>
      </c>
      <c r="Q1198" s="42">
        <v>0.0176184270530939</v>
      </c>
      <c r="R1198" s="42">
        <v>25.0</v>
      </c>
      <c r="S1198" s="42">
        <v>0.242851257324219</v>
      </c>
      <c r="T1198" s="42">
        <v>949.53955078125</v>
      </c>
      <c r="U1198" s="42">
        <v>578.003601074219</v>
      </c>
      <c r="V1198" s="19"/>
      <c r="W1198" s="19"/>
      <c r="X1198" s="19"/>
      <c r="Y1198" s="19"/>
      <c r="Z1198" s="19"/>
      <c r="AA1198" s="19"/>
    </row>
    <row r="1199" ht="15.75" customHeight="1">
      <c r="A1199" s="19"/>
      <c r="B1199" s="42" t="str">
        <f>"CRS25WT3607722"</f>
        <v>CRS25WT3607722</v>
      </c>
      <c r="C1199" s="43">
        <v>45947.0</v>
      </c>
      <c r="D1199" s="44">
        <v>0.07026620370370369</v>
      </c>
      <c r="E1199" s="42" t="s">
        <v>37</v>
      </c>
      <c r="F1199" s="42">
        <v>195.0</v>
      </c>
      <c r="G1199" s="42">
        <v>4.0</v>
      </c>
      <c r="H1199" s="42">
        <v>195.747665405273</v>
      </c>
      <c r="I1199" s="42">
        <v>9.57201099395752</v>
      </c>
      <c r="J1199" s="42">
        <v>24.0727500915527</v>
      </c>
      <c r="K1199" s="42">
        <v>9.85113716125488</v>
      </c>
      <c r="L1199" s="42">
        <v>19.8705654144287</v>
      </c>
      <c r="M1199" s="42">
        <v>0.84950840473175</v>
      </c>
      <c r="N1199" s="42">
        <v>9.52311706542969</v>
      </c>
      <c r="O1199" s="42">
        <v>0.0</v>
      </c>
      <c r="P1199" s="42">
        <v>0.0</v>
      </c>
      <c r="Q1199" s="42">
        <v>0.015238075517118</v>
      </c>
      <c r="R1199" s="42">
        <v>25.0</v>
      </c>
      <c r="S1199" s="42">
        <v>0.250338196754456</v>
      </c>
      <c r="T1199" s="42">
        <v>997.401794433594</v>
      </c>
      <c r="U1199" s="42">
        <v>1169.07592773438</v>
      </c>
      <c r="V1199" s="19"/>
      <c r="W1199" s="19"/>
      <c r="X1199" s="19"/>
      <c r="Y1199" s="19"/>
      <c r="Z1199" s="19"/>
      <c r="AA1199" s="19"/>
    </row>
    <row r="1200" ht="15.75" customHeight="1">
      <c r="A1200" s="19"/>
      <c r="B1200" s="42" t="str">
        <f>"CRS25WT3607723"</f>
        <v>CRS25WT3607723</v>
      </c>
      <c r="C1200" s="43">
        <v>45947.0</v>
      </c>
      <c r="D1200" s="44">
        <v>0.07076388888888889</v>
      </c>
      <c r="E1200" s="42" t="s">
        <v>37</v>
      </c>
      <c r="F1200" s="42">
        <v>195.0</v>
      </c>
      <c r="G1200" s="42">
        <v>4.0</v>
      </c>
      <c r="H1200" s="42">
        <v>195.682159423828</v>
      </c>
      <c r="I1200" s="42">
        <v>9.58382034301758</v>
      </c>
      <c r="J1200" s="42">
        <v>24.0723915100098</v>
      </c>
      <c r="K1200" s="42">
        <v>9.90684604644775</v>
      </c>
      <c r="L1200" s="42">
        <v>19.7522163391113</v>
      </c>
      <c r="M1200" s="42">
        <v>0.848190367221832</v>
      </c>
      <c r="N1200" s="42">
        <v>9.51992988586426</v>
      </c>
      <c r="O1200" s="42">
        <v>0.0</v>
      </c>
      <c r="P1200" s="42">
        <v>0.0</v>
      </c>
      <c r="Q1200" s="42">
        <v>0.0128769800066948</v>
      </c>
      <c r="R1200" s="42">
        <v>25.0</v>
      </c>
      <c r="S1200" s="42">
        <v>0.25729313492775</v>
      </c>
      <c r="T1200" s="42">
        <v>997.819580078125</v>
      </c>
      <c r="U1200" s="42">
        <v>9999.0</v>
      </c>
      <c r="V1200" s="19"/>
      <c r="W1200" s="19"/>
      <c r="X1200" s="19"/>
      <c r="Y1200" s="19"/>
      <c r="Z1200" s="19"/>
      <c r="AA1200" s="19"/>
    </row>
    <row r="1201" ht="15.75" customHeight="1">
      <c r="A1201" s="19"/>
      <c r="B1201" s="42" t="str">
        <f>"CRS25WT3607724"</f>
        <v>CRS25WT3607724</v>
      </c>
      <c r="C1201" s="43">
        <v>45947.0</v>
      </c>
      <c r="D1201" s="44">
        <v>0.07140046296296297</v>
      </c>
      <c r="E1201" s="42" t="s">
        <v>37</v>
      </c>
      <c r="F1201" s="42">
        <v>195.0</v>
      </c>
      <c r="G1201" s="42">
        <v>4.0</v>
      </c>
      <c r="H1201" s="42">
        <v>195.685211181641</v>
      </c>
      <c r="I1201" s="42">
        <v>9.67646884918213</v>
      </c>
      <c r="J1201" s="42">
        <v>24.1210765838623</v>
      </c>
      <c r="K1201" s="42">
        <v>9.85108184814453</v>
      </c>
      <c r="L1201" s="42">
        <v>19.8643360137939</v>
      </c>
      <c r="M1201" s="42">
        <v>0.83838677406311</v>
      </c>
      <c r="N1201" s="42">
        <v>9.52007865905762</v>
      </c>
      <c r="O1201" s="42">
        <v>0.0</v>
      </c>
      <c r="P1201" s="42">
        <v>0.0</v>
      </c>
      <c r="Q1201" s="42">
        <v>0.0126190474256873</v>
      </c>
      <c r="R1201" s="42">
        <v>25.0</v>
      </c>
      <c r="S1201" s="42">
        <v>0.258051723241806</v>
      </c>
      <c r="T1201" s="42">
        <v>996.567077636719</v>
      </c>
      <c r="U1201" s="42">
        <v>1273.34851074219</v>
      </c>
      <c r="V1201" s="19"/>
      <c r="W1201" s="19"/>
      <c r="X1201" s="19"/>
      <c r="Y1201" s="19"/>
      <c r="Z1201" s="19"/>
      <c r="AA1201" s="19"/>
    </row>
    <row r="1202" ht="15.75" customHeight="1">
      <c r="A1202" s="19"/>
      <c r="B1202" s="42" t="str">
        <f>"CRS25WT3607725"</f>
        <v>CRS25WT3607725</v>
      </c>
      <c r="C1202" s="43">
        <v>45947.0</v>
      </c>
      <c r="D1202" s="44">
        <v>0.06818287037037037</v>
      </c>
      <c r="E1202" s="42" t="s">
        <v>37</v>
      </c>
      <c r="F1202" s="42">
        <v>195.0</v>
      </c>
      <c r="G1202" s="42">
        <v>4.0</v>
      </c>
      <c r="H1202" s="42">
        <v>195.686416625977</v>
      </c>
      <c r="I1202" s="42">
        <v>9.63425540924072</v>
      </c>
      <c r="J1202" s="42">
        <v>24.0015335083008</v>
      </c>
      <c r="K1202" s="42">
        <v>9.96889019012451</v>
      </c>
      <c r="L1202" s="42">
        <v>19.629711151123</v>
      </c>
      <c r="M1202" s="42">
        <v>0.846259474754333</v>
      </c>
      <c r="N1202" s="42">
        <v>9.52013683319092</v>
      </c>
      <c r="O1202" s="42">
        <v>0.0</v>
      </c>
      <c r="P1202" s="42">
        <v>0.0</v>
      </c>
      <c r="Q1202" s="42">
        <v>0.0264484509825706</v>
      </c>
      <c r="R1202" s="42">
        <v>25.0</v>
      </c>
      <c r="S1202" s="42">
        <v>0.255547106266022</v>
      </c>
      <c r="T1202" s="42">
        <v>997.034790039063</v>
      </c>
      <c r="U1202" s="42">
        <v>9999.0</v>
      </c>
      <c r="V1202" s="19"/>
      <c r="W1202" s="19"/>
      <c r="X1202" s="19"/>
      <c r="Y1202" s="19"/>
      <c r="Z1202" s="19"/>
      <c r="AA1202" s="19"/>
    </row>
    <row r="1203" ht="15.75" customHeight="1">
      <c r="A1203" s="19"/>
      <c r="B1203" s="42" t="str">
        <f>"CRS25WT3607726"</f>
        <v>CRS25WT3607726</v>
      </c>
      <c r="C1203" s="43">
        <v>45947.0</v>
      </c>
      <c r="D1203" s="44">
        <v>0.06896990740740741</v>
      </c>
      <c r="E1203" s="42" t="s">
        <v>37</v>
      </c>
      <c r="F1203" s="42">
        <v>195.0</v>
      </c>
      <c r="G1203" s="42">
        <v>4.0</v>
      </c>
      <c r="H1203" s="42">
        <v>195.193176269531</v>
      </c>
      <c r="I1203" s="42">
        <v>9.6387300491333</v>
      </c>
      <c r="J1203" s="42">
        <v>24.0091857910156</v>
      </c>
      <c r="K1203" s="42">
        <v>9.92591285705566</v>
      </c>
      <c r="L1203" s="42">
        <v>19.6650085449219</v>
      </c>
      <c r="M1203" s="42">
        <v>0.843465626239777</v>
      </c>
      <c r="N1203" s="42">
        <v>9.4961404800415</v>
      </c>
      <c r="O1203" s="42">
        <v>0.0</v>
      </c>
      <c r="P1203" s="42">
        <v>0.0</v>
      </c>
      <c r="Q1203" s="42">
        <v>0.0101636899635196</v>
      </c>
      <c r="R1203" s="42">
        <v>25.0</v>
      </c>
      <c r="S1203" s="42">
        <v>0.253577053546906</v>
      </c>
      <c r="T1203" s="42">
        <v>996.881958007813</v>
      </c>
      <c r="U1203" s="42">
        <v>9982.2626953125</v>
      </c>
      <c r="V1203" s="19"/>
      <c r="W1203" s="19"/>
      <c r="X1203" s="19"/>
      <c r="Y1203" s="19"/>
      <c r="Z1203" s="19"/>
      <c r="AA1203" s="19"/>
    </row>
    <row r="1204" ht="15.75" customHeight="1">
      <c r="A1204" s="19"/>
      <c r="B1204" s="42" t="str">
        <f>"CRS25WT3607727"</f>
        <v>CRS25WT3607727</v>
      </c>
      <c r="C1204" s="43">
        <v>45947.0</v>
      </c>
      <c r="D1204" s="44">
        <v>0.07563657407407408</v>
      </c>
      <c r="E1204" s="42" t="s">
        <v>37</v>
      </c>
      <c r="F1204" s="42">
        <v>196.0</v>
      </c>
      <c r="G1204" s="42">
        <v>4.0</v>
      </c>
      <c r="H1204" s="42">
        <v>196.583541870117</v>
      </c>
      <c r="I1204" s="42">
        <v>9.64278125762939</v>
      </c>
      <c r="J1204" s="42">
        <v>24.2852573394775</v>
      </c>
      <c r="K1204" s="42">
        <v>9.77371120452881</v>
      </c>
      <c r="L1204" s="42">
        <v>20.1134986877441</v>
      </c>
      <c r="M1204" s="42">
        <v>0.839464128017426</v>
      </c>
      <c r="N1204" s="42">
        <v>9.56378173828125</v>
      </c>
      <c r="O1204" s="42">
        <v>0.0</v>
      </c>
      <c r="P1204" s="42">
        <v>0.0</v>
      </c>
      <c r="Q1204" s="42">
        <v>0.0138095235452056</v>
      </c>
      <c r="R1204" s="42">
        <v>25.0</v>
      </c>
      <c r="S1204" s="42">
        <v>0.255341172218323</v>
      </c>
      <c r="T1204" s="42">
        <v>995.958557128906</v>
      </c>
      <c r="U1204" s="42">
        <v>590.568786621094</v>
      </c>
      <c r="V1204" s="19"/>
      <c r="W1204" s="19"/>
      <c r="X1204" s="19"/>
      <c r="Y1204" s="19"/>
      <c r="Z1204" s="19"/>
      <c r="AA1204" s="19"/>
    </row>
    <row r="1205" ht="15.75" customHeight="1">
      <c r="A1205" s="19"/>
      <c r="B1205" s="42" t="str">
        <f>"CRS25WT3607728"</f>
        <v>CRS25WT3607728</v>
      </c>
      <c r="C1205" s="43">
        <v>45947.0</v>
      </c>
      <c r="D1205" s="44">
        <v>0.08111111111111112</v>
      </c>
      <c r="E1205" s="42" t="s">
        <v>37</v>
      </c>
      <c r="F1205" s="42">
        <v>195.0</v>
      </c>
      <c r="G1205" s="42">
        <v>4.0</v>
      </c>
      <c r="H1205" s="42">
        <v>195.768218994141</v>
      </c>
      <c r="I1205" s="42">
        <v>9.65558528900146</v>
      </c>
      <c r="J1205" s="42">
        <v>24.2314128875732</v>
      </c>
      <c r="K1205" s="42">
        <v>9.76948261260986</v>
      </c>
      <c r="L1205" s="42">
        <v>20.0387496948242</v>
      </c>
      <c r="M1205" s="42">
        <v>0.836729049682617</v>
      </c>
      <c r="N1205" s="42">
        <v>9.52411651611328</v>
      </c>
      <c r="O1205" s="42">
        <v>0.0</v>
      </c>
      <c r="P1205" s="42">
        <v>0.0</v>
      </c>
      <c r="Q1205" s="42">
        <v>0.0175794046372175</v>
      </c>
      <c r="R1205" s="42">
        <v>25.0</v>
      </c>
      <c r="S1205" s="42">
        <v>0.252113580703735</v>
      </c>
      <c r="T1205" s="42">
        <v>995.044250488281</v>
      </c>
      <c r="U1205" s="42">
        <v>529.97998046875</v>
      </c>
      <c r="V1205" s="19"/>
      <c r="W1205" s="19"/>
      <c r="X1205" s="19"/>
      <c r="Y1205" s="19"/>
      <c r="Z1205" s="19"/>
      <c r="AA1205" s="19"/>
    </row>
    <row r="1206" ht="15.75" customHeight="1">
      <c r="A1206" s="19"/>
      <c r="B1206" s="42" t="str">
        <f>"CRS25WT3607729"</f>
        <v>CRS25WT3607729</v>
      </c>
      <c r="C1206" s="43">
        <v>45947.0</v>
      </c>
      <c r="D1206" s="44">
        <v>0.0803125</v>
      </c>
      <c r="E1206" s="42" t="s">
        <v>37</v>
      </c>
      <c r="F1206" s="42">
        <v>197.0</v>
      </c>
      <c r="G1206" s="42">
        <v>4.0</v>
      </c>
      <c r="H1206" s="42">
        <v>197.269119262695</v>
      </c>
      <c r="I1206" s="42">
        <v>9.66963481903076</v>
      </c>
      <c r="J1206" s="42">
        <v>24.2573413848877</v>
      </c>
      <c r="K1206" s="42">
        <v>9.83012390136719</v>
      </c>
      <c r="L1206" s="42">
        <v>20.0678176879883</v>
      </c>
      <c r="M1206" s="42">
        <v>0.841019034385681</v>
      </c>
      <c r="N1206" s="42">
        <v>9.59713554382324</v>
      </c>
      <c r="O1206" s="42">
        <v>0.0</v>
      </c>
      <c r="P1206" s="42">
        <v>0.0</v>
      </c>
      <c r="Q1206" s="42">
        <v>0.0103176152333617</v>
      </c>
      <c r="R1206" s="42">
        <v>25.0</v>
      </c>
      <c r="S1206" s="42">
        <v>0.251336604356766</v>
      </c>
      <c r="T1206" s="42">
        <v>996.04833984375</v>
      </c>
      <c r="U1206" s="42">
        <v>638.615051269531</v>
      </c>
      <c r="V1206" s="19"/>
      <c r="W1206" s="19"/>
      <c r="X1206" s="19"/>
      <c r="Y1206" s="19"/>
      <c r="Z1206" s="19"/>
      <c r="AA1206" s="19"/>
    </row>
    <row r="1207" ht="15.75" customHeight="1">
      <c r="A1207" s="19"/>
      <c r="B1207" s="42" t="str">
        <f>"CRS25WT3607730"</f>
        <v>CRS25WT3607730</v>
      </c>
      <c r="C1207" s="43">
        <v>45947.0</v>
      </c>
      <c r="D1207" s="44">
        <v>0.07829861111111111</v>
      </c>
      <c r="E1207" s="42" t="s">
        <v>37</v>
      </c>
      <c r="F1207" s="42">
        <v>196.0</v>
      </c>
      <c r="G1207" s="42">
        <v>4.0</v>
      </c>
      <c r="H1207" s="42">
        <v>196.861465454102</v>
      </c>
      <c r="I1207" s="42">
        <v>9.57828712463379</v>
      </c>
      <c r="J1207" s="42">
        <v>24.2439002990723</v>
      </c>
      <c r="K1207" s="42">
        <v>9.85569667816162</v>
      </c>
      <c r="L1207" s="42">
        <v>19.9743824005127</v>
      </c>
      <c r="M1207" s="42">
        <v>0.847755014896393</v>
      </c>
      <c r="N1207" s="42">
        <v>9.57730293273926</v>
      </c>
      <c r="O1207" s="42">
        <v>0.0</v>
      </c>
      <c r="P1207" s="42">
        <v>0.0</v>
      </c>
      <c r="Q1207" s="42">
        <v>0.0119047593325377</v>
      </c>
      <c r="R1207" s="42">
        <v>25.0</v>
      </c>
      <c r="S1207" s="42">
        <v>0.256406635046005</v>
      </c>
      <c r="T1207" s="42">
        <v>995.529663085938</v>
      </c>
      <c r="U1207" s="42">
        <v>1583.00231933594</v>
      </c>
      <c r="V1207" s="19"/>
      <c r="W1207" s="19"/>
      <c r="X1207" s="19"/>
      <c r="Y1207" s="19"/>
      <c r="Z1207" s="19"/>
      <c r="AA1207" s="19"/>
    </row>
    <row r="1208" ht="15.75" customHeight="1">
      <c r="A1208" s="19"/>
      <c r="B1208" s="42" t="str">
        <f>"CRS25WT3607731"</f>
        <v>CRS25WT3607731</v>
      </c>
      <c r="C1208" s="43">
        <v>45947.0</v>
      </c>
      <c r="D1208" s="44">
        <v>0.08503472222222223</v>
      </c>
      <c r="E1208" s="42" t="s">
        <v>37</v>
      </c>
      <c r="F1208" s="42">
        <v>206.0</v>
      </c>
      <c r="G1208" s="42">
        <v>4.0</v>
      </c>
      <c r="H1208" s="42">
        <v>206.363128662109</v>
      </c>
      <c r="I1208" s="42">
        <v>10.1261339187622</v>
      </c>
      <c r="J1208" s="42">
        <v>24.2178382873535</v>
      </c>
      <c r="K1208" s="42">
        <v>10.3110256195068</v>
      </c>
      <c r="L1208" s="42">
        <v>20.0138320922852</v>
      </c>
      <c r="M1208" s="42">
        <v>0.841497957706451</v>
      </c>
      <c r="N1208" s="42">
        <v>10.0395584106445</v>
      </c>
      <c r="O1208" s="42">
        <v>0.0</v>
      </c>
      <c r="P1208" s="42">
        <v>0.0</v>
      </c>
      <c r="Q1208" s="42">
        <v>0.0160280298441648</v>
      </c>
      <c r="R1208" s="42">
        <v>25.0</v>
      </c>
      <c r="S1208" s="42">
        <v>0.243046715855598</v>
      </c>
      <c r="T1208" s="42">
        <v>949.681579589844</v>
      </c>
      <c r="U1208" s="42">
        <v>740.812683105469</v>
      </c>
      <c r="V1208" s="19"/>
      <c r="W1208" s="19"/>
      <c r="X1208" s="19"/>
      <c r="Y1208" s="19"/>
      <c r="Z1208" s="19"/>
      <c r="AA1208" s="19"/>
    </row>
    <row r="1209" ht="15.75" customHeight="1">
      <c r="A1209" s="19"/>
      <c r="B1209" s="42" t="str">
        <f>"CRS25WT3607732"</f>
        <v>CRS25WT3607732</v>
      </c>
      <c r="C1209" s="43">
        <v>45947.0</v>
      </c>
      <c r="D1209" s="44">
        <v>0.08435185185185184</v>
      </c>
      <c r="E1209" s="42" t="s">
        <v>37</v>
      </c>
      <c r="F1209" s="42">
        <v>206.0</v>
      </c>
      <c r="G1209" s="42">
        <v>4.0</v>
      </c>
      <c r="H1209" s="42">
        <v>206.244033813477</v>
      </c>
      <c r="I1209" s="42">
        <v>10.2215490341187</v>
      </c>
      <c r="J1209" s="42">
        <v>24.2206573486328</v>
      </c>
      <c r="K1209" s="42">
        <v>10.3147058486938</v>
      </c>
      <c r="L1209" s="42">
        <v>19.9951457977295</v>
      </c>
      <c r="M1209" s="42">
        <v>0.83306473493576</v>
      </c>
      <c r="N1209" s="42">
        <v>10.0337648391724</v>
      </c>
      <c r="O1209" s="42">
        <v>0.0</v>
      </c>
      <c r="P1209" s="42">
        <v>0.0</v>
      </c>
      <c r="Q1209" s="42">
        <v>0.0138095235452056</v>
      </c>
      <c r="R1209" s="42">
        <v>25.0</v>
      </c>
      <c r="S1209" s="42">
        <v>0.236481174826622</v>
      </c>
      <c r="T1209" s="42">
        <v>949.289184570313</v>
      </c>
      <c r="U1209" s="42">
        <v>398.241363525391</v>
      </c>
      <c r="V1209" s="19"/>
      <c r="W1209" s="19"/>
      <c r="X1209" s="19"/>
      <c r="Y1209" s="19"/>
      <c r="Z1209" s="19"/>
      <c r="AA1209" s="19"/>
    </row>
    <row r="1210" ht="15.75" customHeight="1">
      <c r="A1210" s="19"/>
      <c r="B1210" s="42" t="str">
        <f>"CRS25WT3607733"</f>
        <v>CRS25WT3607733</v>
      </c>
      <c r="C1210" s="43">
        <v>45947.0</v>
      </c>
      <c r="D1210" s="44">
        <v>0.08298611111111111</v>
      </c>
      <c r="E1210" s="42" t="s">
        <v>37</v>
      </c>
      <c r="F1210" s="42">
        <v>196.0</v>
      </c>
      <c r="G1210" s="42">
        <v>4.0</v>
      </c>
      <c r="H1210" s="42">
        <v>196.107009887695</v>
      </c>
      <c r="I1210" s="42">
        <v>9.62961864471436</v>
      </c>
      <c r="J1210" s="42">
        <v>24.2210102081299</v>
      </c>
      <c r="K1210" s="42">
        <v>9.78030872344971</v>
      </c>
      <c r="L1210" s="42">
        <v>20.0512065887451</v>
      </c>
      <c r="M1210" s="42">
        <v>0.840798199176788</v>
      </c>
      <c r="N1210" s="42">
        <v>9.54059886932373</v>
      </c>
      <c r="O1210" s="42">
        <v>0.0</v>
      </c>
      <c r="P1210" s="42">
        <v>0.0</v>
      </c>
      <c r="Q1210" s="42">
        <v>0.0104737123474479</v>
      </c>
      <c r="R1210" s="42">
        <v>25.0</v>
      </c>
      <c r="S1210" s="42">
        <v>0.245949551463127</v>
      </c>
      <c r="T1210" s="42">
        <v>997.861267089844</v>
      </c>
      <c r="U1210" s="42">
        <v>443.67529296875</v>
      </c>
      <c r="V1210" s="19"/>
      <c r="W1210" s="19"/>
      <c r="X1210" s="19"/>
      <c r="Y1210" s="19"/>
      <c r="Z1210" s="19"/>
      <c r="AA1210" s="19"/>
    </row>
    <row r="1211" ht="15.75" customHeight="1">
      <c r="A1211" s="19"/>
      <c r="B1211" s="42" t="str">
        <f>"CRS25WT3607734"</f>
        <v>CRS25WT3607734</v>
      </c>
      <c r="C1211" s="43">
        <v>45947.0</v>
      </c>
      <c r="D1211" s="44">
        <v>0.08806712962962963</v>
      </c>
      <c r="E1211" s="42" t="s">
        <v>37</v>
      </c>
      <c r="F1211" s="42">
        <v>206.0</v>
      </c>
      <c r="G1211" s="42">
        <v>4.0</v>
      </c>
      <c r="H1211" s="42">
        <v>206.405364990234</v>
      </c>
      <c r="I1211" s="42">
        <v>10.1674642562866</v>
      </c>
      <c r="J1211" s="42">
        <v>24.2393226623535</v>
      </c>
      <c r="K1211" s="42">
        <v>10.3292093276978</v>
      </c>
      <c r="L1211" s="42">
        <v>19.9826889038086</v>
      </c>
      <c r="M1211" s="42">
        <v>0.83750581741333</v>
      </c>
      <c r="N1211" s="42">
        <v>10.0416135787964</v>
      </c>
      <c r="O1211" s="42">
        <v>0.0</v>
      </c>
      <c r="P1211" s="42">
        <v>0.0</v>
      </c>
      <c r="Q1211" s="42">
        <v>0.0103273801505566</v>
      </c>
      <c r="R1211" s="42">
        <v>25.0</v>
      </c>
      <c r="S1211" s="42">
        <v>0.241530105471611</v>
      </c>
      <c r="T1211" s="42">
        <v>949.082641601563</v>
      </c>
      <c r="U1211" s="42">
        <v>675.200805664063</v>
      </c>
      <c r="V1211" s="19"/>
      <c r="W1211" s="19"/>
      <c r="X1211" s="19"/>
      <c r="Y1211" s="19"/>
      <c r="Z1211" s="19"/>
      <c r="AA1211" s="19"/>
    </row>
    <row r="1212" ht="15.75" customHeight="1">
      <c r="A1212" s="19"/>
      <c r="B1212" s="42" t="str">
        <f>"CRS25WT3607735"</f>
        <v>CRS25WT3607735</v>
      </c>
      <c r="C1212" s="43">
        <v>45947.0</v>
      </c>
      <c r="D1212" s="44">
        <v>0.08649305555555555</v>
      </c>
      <c r="E1212" s="42" t="s">
        <v>37</v>
      </c>
      <c r="F1212" s="42">
        <v>206.0</v>
      </c>
      <c r="G1212" s="42">
        <v>4.0</v>
      </c>
      <c r="H1212" s="42">
        <v>206.90202331543</v>
      </c>
      <c r="I1212" s="42">
        <v>10.1415328979492</v>
      </c>
      <c r="J1212" s="42">
        <v>24.2311477661133</v>
      </c>
      <c r="K1212" s="42">
        <v>10.3540630340576</v>
      </c>
      <c r="L1212" s="42">
        <v>19.9826889038086</v>
      </c>
      <c r="M1212" s="42">
        <v>0.841951668262482</v>
      </c>
      <c r="N1212" s="42">
        <v>10.0657758712769</v>
      </c>
      <c r="O1212" s="42">
        <v>0.0</v>
      </c>
      <c r="P1212" s="42">
        <v>0.0</v>
      </c>
      <c r="Q1212" s="42">
        <v>0.0109474249184132</v>
      </c>
      <c r="R1212" s="42">
        <v>25.0</v>
      </c>
      <c r="S1212" s="42">
        <v>0.235770106315613</v>
      </c>
      <c r="T1212" s="42">
        <v>950.30810546875</v>
      </c>
      <c r="U1212" s="42">
        <v>768.750671386719</v>
      </c>
      <c r="V1212" s="19"/>
      <c r="W1212" s="19"/>
      <c r="X1212" s="19"/>
      <c r="Y1212" s="19"/>
      <c r="Z1212" s="19"/>
      <c r="AA1212" s="19"/>
    </row>
    <row r="1213" ht="15.75" customHeight="1">
      <c r="A1213" s="19"/>
      <c r="B1213" s="42" t="str">
        <f>"CRS25WT3607736"</f>
        <v>CRS25WT3607736</v>
      </c>
      <c r="C1213" s="43">
        <v>45947.0</v>
      </c>
      <c r="D1213" s="44">
        <v>0.08582175925925926</v>
      </c>
      <c r="E1213" s="42" t="s">
        <v>37</v>
      </c>
      <c r="F1213" s="42">
        <v>205.0</v>
      </c>
      <c r="G1213" s="42">
        <v>4.0</v>
      </c>
      <c r="H1213" s="42">
        <v>205.7890625</v>
      </c>
      <c r="I1213" s="42">
        <v>10.1813402175903</v>
      </c>
      <c r="J1213" s="42">
        <v>24.2369537353516</v>
      </c>
      <c r="K1213" s="42">
        <v>10.2972984313965</v>
      </c>
      <c r="L1213" s="42">
        <v>19.9847640991211</v>
      </c>
      <c r="M1213" s="42">
        <v>0.833948612213135</v>
      </c>
      <c r="N1213" s="42">
        <v>10.0116300582886</v>
      </c>
      <c r="O1213" s="42">
        <v>0.0</v>
      </c>
      <c r="P1213" s="42">
        <v>0.0</v>
      </c>
      <c r="Q1213" s="42">
        <v>0.0108037255704403</v>
      </c>
      <c r="R1213" s="42">
        <v>25.0</v>
      </c>
      <c r="S1213" s="42">
        <v>0.240602806210518</v>
      </c>
      <c r="T1213" s="42">
        <v>949.822692871094</v>
      </c>
      <c r="U1213" s="42">
        <v>717.146789550781</v>
      </c>
      <c r="V1213" s="19"/>
      <c r="W1213" s="19"/>
      <c r="X1213" s="19"/>
      <c r="Y1213" s="19"/>
      <c r="Z1213" s="19"/>
      <c r="AA1213" s="19"/>
    </row>
    <row r="1214" ht="15.75" customHeight="1">
      <c r="A1214" s="19"/>
      <c r="B1214" s="42" t="str">
        <f>"CRS25WT3607737"</f>
        <v>CRS25WT3607737</v>
      </c>
      <c r="C1214" s="43">
        <v>45947.0</v>
      </c>
      <c r="D1214" s="44">
        <v>0.06975694444444445</v>
      </c>
      <c r="E1214" s="42" t="s">
        <v>37</v>
      </c>
      <c r="F1214" s="42">
        <v>196.0</v>
      </c>
      <c r="G1214" s="42">
        <v>4.0</v>
      </c>
      <c r="H1214" s="42">
        <v>196.381500244141</v>
      </c>
      <c r="I1214" s="42">
        <v>9.62696361541748</v>
      </c>
      <c r="J1214" s="42">
        <v>24.0985851287842</v>
      </c>
      <c r="K1214" s="42">
        <v>9.95376110076904</v>
      </c>
      <c r="L1214" s="42">
        <v>19.7293758392334</v>
      </c>
      <c r="M1214" s="42">
        <v>0.84648585319519</v>
      </c>
      <c r="N1214" s="42">
        <v>9.55395317077637</v>
      </c>
      <c r="O1214" s="42">
        <v>0.0</v>
      </c>
      <c r="P1214" s="42">
        <v>0.0</v>
      </c>
      <c r="Q1214" s="42">
        <v>0.0126190474256873</v>
      </c>
      <c r="R1214" s="42">
        <v>25.0</v>
      </c>
      <c r="S1214" s="42">
        <v>0.254008591175079</v>
      </c>
      <c r="T1214" s="42">
        <v>996.582641601563</v>
      </c>
      <c r="U1214" s="42">
        <v>9999.0</v>
      </c>
      <c r="V1214" s="19"/>
      <c r="W1214" s="19"/>
      <c r="X1214" s="19"/>
      <c r="Y1214" s="19"/>
      <c r="Z1214" s="19"/>
      <c r="AA1214" s="19"/>
    </row>
    <row r="1215" ht="15.75" customHeight="1">
      <c r="A1215" s="19"/>
      <c r="B1215" s="42" t="str">
        <f>"CRS25WT3607738"</f>
        <v>CRS25WT3607738</v>
      </c>
      <c r="C1215" s="43">
        <v>45947.0</v>
      </c>
      <c r="D1215" s="44">
        <v>0.07487268518518518</v>
      </c>
      <c r="E1215" s="42" t="s">
        <v>37</v>
      </c>
      <c r="F1215" s="42">
        <v>195.0</v>
      </c>
      <c r="G1215" s="42">
        <v>4.0</v>
      </c>
      <c r="H1215" s="42">
        <v>195.341049194336</v>
      </c>
      <c r="I1215" s="42">
        <v>9.64207458496094</v>
      </c>
      <c r="J1215" s="42">
        <v>24.2404747009277</v>
      </c>
      <c r="K1215" s="42">
        <v>9.74210929870605</v>
      </c>
      <c r="L1215" s="42">
        <v>20.0512065887451</v>
      </c>
      <c r="M1215" s="42">
        <v>0.835760653018951</v>
      </c>
      <c r="N1215" s="42">
        <v>9.50333499908447</v>
      </c>
      <c r="O1215" s="42">
        <v>0.0</v>
      </c>
      <c r="P1215" s="42">
        <v>0.0</v>
      </c>
      <c r="Q1215" s="42">
        <v>0.010654759593308</v>
      </c>
      <c r="R1215" s="42">
        <v>25.0</v>
      </c>
      <c r="S1215" s="42">
        <v>0.255475282669067</v>
      </c>
      <c r="T1215" s="42">
        <v>996.546508789063</v>
      </c>
      <c r="U1215" s="42">
        <v>502.685241699219</v>
      </c>
      <c r="V1215" s="19"/>
      <c r="W1215" s="19"/>
      <c r="X1215" s="19"/>
      <c r="Y1215" s="19"/>
      <c r="Z1215" s="19"/>
      <c r="AA1215" s="19"/>
    </row>
    <row r="1216" ht="15.75" customHeight="1">
      <c r="A1216" s="19"/>
      <c r="B1216" s="42" t="str">
        <f>"CRS25WT3607739"</f>
        <v>CRS25WT3607739</v>
      </c>
      <c r="C1216" s="43">
        <v>45947.0</v>
      </c>
      <c r="D1216" s="44">
        <v>0.07337962962962963</v>
      </c>
      <c r="E1216" s="42" t="s">
        <v>37</v>
      </c>
      <c r="F1216" s="42">
        <v>196.0</v>
      </c>
      <c r="G1216" s="42">
        <v>4.0</v>
      </c>
      <c r="H1216" s="42">
        <v>196.944747924805</v>
      </c>
      <c r="I1216" s="42">
        <v>9.57944107055664</v>
      </c>
      <c r="J1216" s="42">
        <v>24.1807346343994</v>
      </c>
      <c r="K1216" s="42">
        <v>9.87526416778564</v>
      </c>
      <c r="L1216" s="42">
        <v>19.9432392120361</v>
      </c>
      <c r="M1216" s="42">
        <v>0.850226700305939</v>
      </c>
      <c r="N1216" s="42">
        <v>9.58135509490967</v>
      </c>
      <c r="O1216" s="42">
        <v>0.0</v>
      </c>
      <c r="P1216" s="42">
        <v>0.0</v>
      </c>
      <c r="Q1216" s="42">
        <v>0.0104761542752385</v>
      </c>
      <c r="R1216" s="42">
        <v>25.0</v>
      </c>
      <c r="S1216" s="42">
        <v>0.247135192155838</v>
      </c>
      <c r="T1216" s="42">
        <v>996.277526855469</v>
      </c>
      <c r="U1216" s="42">
        <v>1802.2919921875</v>
      </c>
      <c r="V1216" s="19"/>
      <c r="W1216" s="19"/>
      <c r="X1216" s="19"/>
      <c r="Y1216" s="19"/>
      <c r="Z1216" s="19"/>
      <c r="AA1216" s="19"/>
    </row>
    <row r="1217" ht="15.75" customHeight="1">
      <c r="A1217" s="19"/>
      <c r="B1217" s="42" t="str">
        <f>"CRS25WT3607740"</f>
        <v>CRS25WT3607740</v>
      </c>
      <c r="C1217" s="43">
        <v>45947.0</v>
      </c>
      <c r="D1217" s="44">
        <v>0.06320601851851852</v>
      </c>
      <c r="E1217" s="42" t="s">
        <v>37</v>
      </c>
      <c r="F1217" s="42">
        <v>195.0</v>
      </c>
      <c r="G1217" s="42">
        <v>4.0</v>
      </c>
      <c r="H1217" s="42">
        <v>195.585159301758</v>
      </c>
      <c r="I1217" s="42">
        <v>9.59638977050781</v>
      </c>
      <c r="J1217" s="42">
        <v>24.2663879394531</v>
      </c>
      <c r="K1217" s="42">
        <v>9.81833648681641</v>
      </c>
      <c r="L1217" s="42">
        <v>19.9203968048096</v>
      </c>
      <c r="M1217" s="42">
        <v>0.839890897274017</v>
      </c>
      <c r="N1217" s="42">
        <v>9.51521110534668</v>
      </c>
      <c r="O1217" s="42">
        <v>0.0</v>
      </c>
      <c r="P1217" s="42">
        <v>0.0</v>
      </c>
      <c r="Q1217" s="42">
        <v>0.0104761514812708</v>
      </c>
      <c r="R1217" s="42">
        <v>25.0</v>
      </c>
      <c r="S1217" s="42">
        <v>0.260715961456299</v>
      </c>
      <c r="T1217" s="42">
        <v>999.6513671875</v>
      </c>
      <c r="U1217" s="42">
        <v>1423.99157714844</v>
      </c>
      <c r="V1217" s="19"/>
      <c r="W1217" s="19"/>
      <c r="X1217" s="19"/>
      <c r="Y1217" s="19"/>
      <c r="Z1217" s="19"/>
      <c r="AA1217" s="19"/>
    </row>
    <row r="1218" ht="15.75" customHeight="1">
      <c r="A1218" s="19"/>
      <c r="B1218" s="42" t="str">
        <f>"CRS25WT3607741"</f>
        <v>CRS25WT3607741</v>
      </c>
      <c r="C1218" s="43">
        <v>45947.0</v>
      </c>
      <c r="D1218" s="44">
        <v>0.062488425925925926</v>
      </c>
      <c r="E1218" s="42" t="s">
        <v>37</v>
      </c>
      <c r="F1218" s="42">
        <v>200.0</v>
      </c>
      <c r="G1218" s="42">
        <v>4.0</v>
      </c>
      <c r="H1218" s="42">
        <v>200.691268920898</v>
      </c>
      <c r="I1218" s="42">
        <v>9.76423740386963</v>
      </c>
      <c r="J1218" s="42">
        <v>24.3619060516357</v>
      </c>
      <c r="K1218" s="42">
        <v>9.93384456634521</v>
      </c>
      <c r="L1218" s="42">
        <v>20.2027797698975</v>
      </c>
      <c r="M1218" s="42">
        <v>0.843682169914246</v>
      </c>
      <c r="N1218" s="42">
        <v>9.76362323760986</v>
      </c>
      <c r="O1218" s="42">
        <v>0.0</v>
      </c>
      <c r="P1218" s="42">
        <v>0.0</v>
      </c>
      <c r="Q1218" s="42">
        <v>0.0230158418416977</v>
      </c>
      <c r="R1218" s="42">
        <v>25.0</v>
      </c>
      <c r="S1218" s="42">
        <v>0.233953967690468</v>
      </c>
      <c r="T1218" s="42">
        <v>997.035949707031</v>
      </c>
      <c r="U1218" s="42">
        <v>720.275939941406</v>
      </c>
      <c r="V1218" s="19"/>
      <c r="W1218" s="19"/>
      <c r="X1218" s="19"/>
      <c r="Y1218" s="19"/>
      <c r="Z1218" s="19"/>
      <c r="AA1218" s="19"/>
    </row>
    <row r="1219" ht="15.75" customHeight="1">
      <c r="A1219" s="19"/>
      <c r="B1219" s="42" t="str">
        <f>"CRS25WT3607742"</f>
        <v>CRS25WT3607742</v>
      </c>
      <c r="C1219" s="43">
        <v>45947.0</v>
      </c>
      <c r="D1219" s="44">
        <v>0.06189814814814815</v>
      </c>
      <c r="E1219" s="42" t="s">
        <v>37</v>
      </c>
      <c r="F1219" s="42">
        <v>198.0</v>
      </c>
      <c r="G1219" s="42">
        <v>4.0</v>
      </c>
      <c r="H1219" s="42">
        <v>198.760787963867</v>
      </c>
      <c r="I1219" s="42">
        <v>9.58130550384521</v>
      </c>
      <c r="J1219" s="42">
        <v>24.3755950927734</v>
      </c>
      <c r="K1219" s="42">
        <v>9.80804920196533</v>
      </c>
      <c r="L1219" s="42">
        <v>20.2650699615479</v>
      </c>
      <c r="M1219" s="42">
        <v>0.851041615009308</v>
      </c>
      <c r="N1219" s="42">
        <v>9.66970539093018</v>
      </c>
      <c r="O1219" s="42">
        <v>0.0</v>
      </c>
      <c r="P1219" s="42">
        <v>0.0</v>
      </c>
      <c r="Q1219" s="42">
        <v>0.0106352306902409</v>
      </c>
      <c r="R1219" s="42">
        <v>25.0</v>
      </c>
      <c r="S1219" s="42">
        <v>0.238875105977058</v>
      </c>
      <c r="T1219" s="42">
        <v>995.752807617188</v>
      </c>
      <c r="U1219" s="42">
        <v>1671.11987304688</v>
      </c>
      <c r="V1219" s="19"/>
      <c r="W1219" s="19"/>
      <c r="X1219" s="19"/>
      <c r="Y1219" s="19"/>
      <c r="Z1219" s="19"/>
      <c r="AA1219" s="19"/>
    </row>
    <row r="1220" ht="15.75" customHeight="1">
      <c r="A1220" s="19"/>
      <c r="B1220" s="42" t="str">
        <f>"CRS25WT3607743"</f>
        <v>CRS25WT3607743</v>
      </c>
      <c r="C1220" s="43">
        <v>45947.0</v>
      </c>
      <c r="D1220" s="44">
        <v>0.06475694444444445</v>
      </c>
      <c r="E1220" s="42" t="s">
        <v>37</v>
      </c>
      <c r="F1220" s="42">
        <v>196.0</v>
      </c>
      <c r="G1220" s="42">
        <v>4.0</v>
      </c>
      <c r="H1220" s="42">
        <v>196.910583496094</v>
      </c>
      <c r="I1220" s="42">
        <v>9.69073867797852</v>
      </c>
      <c r="J1220" s="42">
        <v>24.1520137786865</v>
      </c>
      <c r="K1220" s="42">
        <v>9.86020565032959</v>
      </c>
      <c r="L1220" s="42">
        <v>19.9702320098877</v>
      </c>
      <c r="M1220" s="42">
        <v>0.841315388679504</v>
      </c>
      <c r="N1220" s="42">
        <v>9.57969284057617</v>
      </c>
      <c r="O1220" s="42">
        <v>0.0</v>
      </c>
      <c r="P1220" s="42">
        <v>0.0</v>
      </c>
      <c r="Q1220" s="42">
        <v>0.0126190474256873</v>
      </c>
      <c r="R1220" s="42">
        <v>25.0</v>
      </c>
      <c r="S1220" s="42">
        <v>0.2471574395895</v>
      </c>
      <c r="T1220" s="42">
        <v>997.601379394531</v>
      </c>
      <c r="U1220" s="42">
        <v>755.383178710938</v>
      </c>
      <c r="V1220" s="19"/>
      <c r="W1220" s="19"/>
      <c r="X1220" s="19"/>
      <c r="Y1220" s="19"/>
      <c r="Z1220" s="19"/>
      <c r="AA1220" s="19"/>
    </row>
    <row r="1221" ht="15.75" customHeight="1">
      <c r="A1221" s="19"/>
      <c r="B1221" s="42" t="str">
        <f>"CRS25WT3607744"</f>
        <v>CRS25WT3607744</v>
      </c>
      <c r="C1221" s="43">
        <v>45947.0</v>
      </c>
      <c r="D1221" s="44">
        <v>0.06417824074074074</v>
      </c>
      <c r="E1221" s="42" t="s">
        <v>37</v>
      </c>
      <c r="F1221" s="42">
        <v>197.0</v>
      </c>
      <c r="G1221" s="42">
        <v>4.0</v>
      </c>
      <c r="H1221" s="42">
        <v>197.652297973633</v>
      </c>
      <c r="I1221" s="42">
        <v>9.73679256439209</v>
      </c>
      <c r="J1221" s="42">
        <v>24.2076225280762</v>
      </c>
      <c r="K1221" s="42">
        <v>9.85227584838867</v>
      </c>
      <c r="L1221" s="42">
        <v>20.0615882873535</v>
      </c>
      <c r="M1221" s="42">
        <v>0.83855938911438</v>
      </c>
      <c r="N1221" s="42">
        <v>9.61577701568604</v>
      </c>
      <c r="O1221" s="42">
        <v>0.0</v>
      </c>
      <c r="P1221" s="42">
        <v>0.0</v>
      </c>
      <c r="Q1221" s="42">
        <v>0.0109523795545101</v>
      </c>
      <c r="R1221" s="42">
        <v>25.0</v>
      </c>
      <c r="S1221" s="42">
        <v>0.245446816086769</v>
      </c>
      <c r="T1221" s="42">
        <v>997.494384765625</v>
      </c>
      <c r="U1221" s="42">
        <v>499.492523193359</v>
      </c>
      <c r="V1221" s="19"/>
      <c r="W1221" s="19"/>
      <c r="X1221" s="19"/>
      <c r="Y1221" s="19"/>
      <c r="Z1221" s="19"/>
      <c r="AA1221" s="19"/>
    </row>
    <row r="1222" ht="15.75" customHeight="1">
      <c r="A1222" s="19"/>
      <c r="B1222" s="42" t="str">
        <f>"CRS25WT3607745"</f>
        <v>CRS25WT3607745</v>
      </c>
      <c r="C1222" s="43">
        <v>45947.0</v>
      </c>
      <c r="D1222" s="44">
        <v>0.06366898148148148</v>
      </c>
      <c r="E1222" s="42" t="s">
        <v>37</v>
      </c>
      <c r="F1222" s="42">
        <v>198.0</v>
      </c>
      <c r="G1222" s="42">
        <v>4.0</v>
      </c>
      <c r="H1222" s="42">
        <v>198.464416503906</v>
      </c>
      <c r="I1222" s="42">
        <v>9.69873237609863</v>
      </c>
      <c r="J1222" s="42">
        <v>24.2989025115967</v>
      </c>
      <c r="K1222" s="42">
        <v>9.85908317565918</v>
      </c>
      <c r="L1222" s="42">
        <v>20.1301078796387</v>
      </c>
      <c r="M1222" s="42">
        <v>0.842133641242981</v>
      </c>
      <c r="N1222" s="42">
        <v>9.65528678894043</v>
      </c>
      <c r="O1222" s="42">
        <v>0.0</v>
      </c>
      <c r="P1222" s="42">
        <v>0.0</v>
      </c>
      <c r="Q1222" s="42">
        <v>0.0125409225001931</v>
      </c>
      <c r="R1222" s="42">
        <v>25.0</v>
      </c>
      <c r="S1222" s="42">
        <v>0.235706254839897</v>
      </c>
      <c r="T1222" s="42">
        <v>998.094604492188</v>
      </c>
      <c r="U1222" s="42">
        <v>1035.67712402344</v>
      </c>
      <c r="V1222" s="19"/>
      <c r="W1222" s="19"/>
      <c r="X1222" s="19"/>
      <c r="Y1222" s="19"/>
      <c r="Z1222" s="19"/>
      <c r="AA1222" s="19"/>
    </row>
    <row r="1223" ht="15.75" customHeight="1">
      <c r="A1223" s="19"/>
      <c r="B1223" s="42" t="str">
        <f>"CRS25WT3607746"</f>
        <v>CRS25WT3607746</v>
      </c>
      <c r="C1223" s="43">
        <v>45947.0</v>
      </c>
      <c r="D1223" s="44">
        <v>0.066875</v>
      </c>
      <c r="E1223" s="42" t="s">
        <v>37</v>
      </c>
      <c r="F1223" s="42">
        <v>195.0</v>
      </c>
      <c r="G1223" s="42">
        <v>4.0</v>
      </c>
      <c r="H1223" s="42">
        <v>195.437393188477</v>
      </c>
      <c r="I1223" s="42">
        <v>9.60106468200684</v>
      </c>
      <c r="J1223" s="42">
        <v>23.9001407623291</v>
      </c>
      <c r="K1223" s="42">
        <v>9.96147155761719</v>
      </c>
      <c r="L1223" s="42">
        <v>19.6193294525146</v>
      </c>
      <c r="M1223" s="42">
        <v>0.851702272891998</v>
      </c>
      <c r="N1223" s="42">
        <v>9.50802230834961</v>
      </c>
      <c r="O1223" s="42">
        <v>0.0</v>
      </c>
      <c r="P1223" s="42">
        <v>0.0</v>
      </c>
      <c r="Q1223" s="42">
        <v>0.010163689032197</v>
      </c>
      <c r="R1223" s="42">
        <v>25.0</v>
      </c>
      <c r="S1223" s="42">
        <v>0.254996359348297</v>
      </c>
      <c r="T1223" s="42">
        <v>996.91552734375</v>
      </c>
      <c r="U1223" s="42">
        <v>9999.0</v>
      </c>
      <c r="V1223" s="19"/>
      <c r="W1223" s="19"/>
      <c r="X1223" s="19"/>
      <c r="Y1223" s="19"/>
      <c r="Z1223" s="19"/>
      <c r="AA1223" s="19"/>
    </row>
    <row r="1224" ht="15.75" customHeight="1">
      <c r="A1224" s="19"/>
      <c r="B1224" s="42" t="str">
        <f>"CRS25WT3607747"</f>
        <v>CRS25WT3607747</v>
      </c>
      <c r="C1224" s="43">
        <v>45947.0</v>
      </c>
      <c r="D1224" s="44">
        <v>0.06613425925925925</v>
      </c>
      <c r="E1224" s="42" t="s">
        <v>37</v>
      </c>
      <c r="F1224" s="42">
        <v>195.0</v>
      </c>
      <c r="G1224" s="42">
        <v>4.0</v>
      </c>
      <c r="H1224" s="42">
        <v>195.140594482422</v>
      </c>
      <c r="I1224" s="42">
        <v>9.56072902679443</v>
      </c>
      <c r="J1224" s="42">
        <v>23.9370441436768</v>
      </c>
      <c r="K1224" s="42">
        <v>9.89503002166748</v>
      </c>
      <c r="L1224" s="42">
        <v>19.7210693359375</v>
      </c>
      <c r="M1224" s="42">
        <v>0.852680027484894</v>
      </c>
      <c r="N1224" s="42">
        <v>9.4935827255249</v>
      </c>
      <c r="O1224" s="42">
        <v>0.0</v>
      </c>
      <c r="P1224" s="42">
        <v>0.0</v>
      </c>
      <c r="Q1224" s="42">
        <v>0.0138092208653688</v>
      </c>
      <c r="R1224" s="42">
        <v>25.0</v>
      </c>
      <c r="S1224" s="42">
        <v>0.245343118906021</v>
      </c>
      <c r="T1224" s="42">
        <v>996.653015136719</v>
      </c>
      <c r="U1224" s="42">
        <v>9999.0</v>
      </c>
      <c r="V1224" s="19"/>
      <c r="W1224" s="19"/>
      <c r="X1224" s="19"/>
      <c r="Y1224" s="19"/>
      <c r="Z1224" s="19"/>
      <c r="AA1224" s="19"/>
    </row>
    <row r="1225" ht="15.75" customHeight="1">
      <c r="A1225" s="19"/>
      <c r="B1225" s="42" t="str">
        <f>"CRS25WT3607748"</f>
        <v>CRS25WT3607748</v>
      </c>
      <c r="C1225" s="43">
        <v>45947.0</v>
      </c>
      <c r="D1225" s="44">
        <v>0.06533564814814814</v>
      </c>
      <c r="E1225" s="42" t="s">
        <v>37</v>
      </c>
      <c r="F1225" s="42">
        <v>195.0</v>
      </c>
      <c r="G1225" s="42">
        <v>4.0</v>
      </c>
      <c r="H1225" s="42">
        <v>195.834320068359</v>
      </c>
      <c r="I1225" s="42">
        <v>9.61039638519287</v>
      </c>
      <c r="J1225" s="42">
        <v>24.1425189971924</v>
      </c>
      <c r="K1225" s="42">
        <v>9.77480792999268</v>
      </c>
      <c r="L1225" s="42">
        <v>20.034595489502</v>
      </c>
      <c r="M1225" s="42">
        <v>0.844043672084808</v>
      </c>
      <c r="N1225" s="42">
        <v>9.5273323059082</v>
      </c>
      <c r="O1225" s="42">
        <v>0.0</v>
      </c>
      <c r="P1225" s="42">
        <v>0.0</v>
      </c>
      <c r="Q1225" s="42">
        <v>0.0152368573471904</v>
      </c>
      <c r="R1225" s="42">
        <v>25.0</v>
      </c>
      <c r="S1225" s="42">
        <v>0.244061037898064</v>
      </c>
      <c r="T1225" s="42">
        <v>996.496215820313</v>
      </c>
      <c r="U1225" s="42">
        <v>643.708923339844</v>
      </c>
      <c r="V1225" s="19"/>
      <c r="W1225" s="19"/>
      <c r="X1225" s="19"/>
      <c r="Y1225" s="19"/>
      <c r="Z1225" s="19"/>
      <c r="AA1225" s="19"/>
    </row>
    <row r="1226" ht="15.75" customHeight="1">
      <c r="A1226" s="19"/>
      <c r="B1226" s="42" t="str">
        <f>"CRS25WT3607749"</f>
        <v>CRS25WT3607749</v>
      </c>
      <c r="C1226" s="43">
        <v>45950.0</v>
      </c>
      <c r="D1226" s="44">
        <v>0.9850231481481481</v>
      </c>
      <c r="E1226" s="42" t="s">
        <v>37</v>
      </c>
      <c r="F1226" s="42">
        <v>201.0</v>
      </c>
      <c r="G1226" s="42">
        <v>4.0</v>
      </c>
      <c r="H1226" s="42">
        <v>201.569244384766</v>
      </c>
      <c r="I1226" s="42">
        <v>9.65142917633057</v>
      </c>
      <c r="J1226" s="42">
        <v>24.5399684906006</v>
      </c>
      <c r="K1226" s="42">
        <v>9.80980396270752</v>
      </c>
      <c r="L1226" s="42">
        <v>20.5477352142334</v>
      </c>
      <c r="M1226" s="42">
        <v>0.85105699300766</v>
      </c>
      <c r="N1226" s="42">
        <v>9.80633640289307</v>
      </c>
      <c r="O1226" s="42">
        <v>0.0</v>
      </c>
      <c r="P1226" s="42">
        <v>0.0</v>
      </c>
      <c r="Q1226" s="42">
        <v>0.00158792163711041</v>
      </c>
      <c r="R1226" s="42">
        <v>25.0</v>
      </c>
      <c r="S1226" s="42">
        <v>0.233464375138283</v>
      </c>
      <c r="T1226" s="42">
        <v>993.277465820313</v>
      </c>
      <c r="U1226" s="42">
        <v>263.824645996094</v>
      </c>
      <c r="V1226" s="19"/>
      <c r="W1226" s="19"/>
      <c r="X1226" s="19"/>
      <c r="Y1226" s="19"/>
      <c r="Z1226" s="19"/>
      <c r="AA1226" s="19"/>
    </row>
    <row r="1227" ht="15.75" customHeight="1">
      <c r="A1227" s="19"/>
      <c r="B1227" s="42" t="str">
        <f>"CRS25WT3607750"</f>
        <v>CRS25WT3607750</v>
      </c>
      <c r="C1227" s="43">
        <v>45950.0</v>
      </c>
      <c r="D1227" s="44">
        <v>0.9854282407407408</v>
      </c>
      <c r="E1227" s="42" t="s">
        <v>37</v>
      </c>
      <c r="F1227" s="42">
        <v>204.0</v>
      </c>
      <c r="G1227" s="42">
        <v>4.0</v>
      </c>
      <c r="H1227" s="42">
        <v>204.164138793945</v>
      </c>
      <c r="I1227" s="42">
        <v>9.73498344421387</v>
      </c>
      <c r="J1227" s="42">
        <v>24.591344833374</v>
      </c>
      <c r="K1227" s="42">
        <v>9.94409561157227</v>
      </c>
      <c r="L1227" s="42">
        <v>20.5311908721924</v>
      </c>
      <c r="M1227" s="42">
        <v>0.852828979492188</v>
      </c>
      <c r="N1227" s="42">
        <v>9.93257808685303</v>
      </c>
      <c r="O1227" s="42">
        <v>0.0</v>
      </c>
      <c r="P1227" s="42">
        <v>0.0</v>
      </c>
      <c r="Q1227" s="42">
        <v>0.0106352306902409</v>
      </c>
      <c r="R1227" s="42">
        <v>25.0</v>
      </c>
      <c r="S1227" s="42">
        <v>0.237376049160957</v>
      </c>
      <c r="T1227" s="42">
        <v>993.517761230469</v>
      </c>
      <c r="U1227" s="42">
        <v>322.910705566406</v>
      </c>
      <c r="V1227" s="19"/>
      <c r="W1227" s="19"/>
      <c r="X1227" s="19"/>
      <c r="Y1227" s="19"/>
      <c r="Z1227" s="19"/>
      <c r="AA1227" s="19"/>
    </row>
    <row r="1228" ht="15.75" customHeight="1">
      <c r="A1228" s="19"/>
      <c r="B1228" s="42" t="str">
        <f>"CRS25WT3607751"</f>
        <v>CRS25WT3607751</v>
      </c>
      <c r="C1228" s="43">
        <v>45950.0</v>
      </c>
      <c r="D1228" s="44">
        <v>0.9858449074074075</v>
      </c>
      <c r="E1228" s="42" t="s">
        <v>37</v>
      </c>
      <c r="F1228" s="42">
        <v>203.0</v>
      </c>
      <c r="G1228" s="42">
        <v>4.0</v>
      </c>
      <c r="H1228" s="42">
        <v>203.698303222656</v>
      </c>
      <c r="I1228" s="42">
        <v>9.75100231170654</v>
      </c>
      <c r="J1228" s="42">
        <v>24.5672378540039</v>
      </c>
      <c r="K1228" s="42">
        <v>9.92240810394287</v>
      </c>
      <c r="L1228" s="42">
        <v>20.5291213989258</v>
      </c>
      <c r="M1228" s="42">
        <v>0.850318849086761</v>
      </c>
      <c r="N1228" s="42">
        <v>9.90991497039795</v>
      </c>
      <c r="O1228" s="42">
        <v>0.0</v>
      </c>
      <c r="P1228" s="42">
        <v>0.0</v>
      </c>
      <c r="Q1228" s="42">
        <v>0.0104737123474479</v>
      </c>
      <c r="R1228" s="42">
        <v>25.0</v>
      </c>
      <c r="S1228" s="42">
        <v>0.239250376820564</v>
      </c>
      <c r="T1228" s="42">
        <v>993.661437988281</v>
      </c>
      <c r="U1228" s="42">
        <v>385.799896240234</v>
      </c>
      <c r="V1228" s="19"/>
      <c r="W1228" s="19"/>
      <c r="X1228" s="19"/>
      <c r="Y1228" s="19"/>
      <c r="Z1228" s="19"/>
      <c r="AA1228" s="19"/>
    </row>
    <row r="1229" ht="15.75" customHeight="1">
      <c r="A1229" s="19"/>
      <c r="B1229" s="42" t="str">
        <f>"CRS25WT3607752"</f>
        <v>CRS25WT3607752</v>
      </c>
      <c r="C1229" s="43">
        <v>45950.0</v>
      </c>
      <c r="D1229" s="44">
        <v>0.7535300925925926</v>
      </c>
      <c r="E1229" s="42" t="s">
        <v>37</v>
      </c>
      <c r="F1229" s="42">
        <v>200.0</v>
      </c>
      <c r="G1229" s="42">
        <v>4.0</v>
      </c>
      <c r="H1229" s="42">
        <v>200.112228393555</v>
      </c>
      <c r="I1229" s="42">
        <v>9.77772331237793</v>
      </c>
      <c r="J1229" s="42">
        <v>24.5499820709229</v>
      </c>
      <c r="K1229" s="42">
        <v>8.66628646850586</v>
      </c>
      <c r="L1229" s="42">
        <v>23.0908870697021</v>
      </c>
      <c r="M1229" s="42">
        <v>0.833651840686798</v>
      </c>
      <c r="N1229" s="42">
        <v>12.2505187988281</v>
      </c>
      <c r="O1229" s="42">
        <v>0.0</v>
      </c>
      <c r="P1229" s="42">
        <v>0.0</v>
      </c>
      <c r="Q1229" s="42">
        <v>0.0264223124831915</v>
      </c>
      <c r="R1229" s="42">
        <v>25.0</v>
      </c>
      <c r="S1229" s="42">
        <v>0.0294490326195955</v>
      </c>
      <c r="T1229" s="42">
        <v>998.730346679688</v>
      </c>
      <c r="U1229" s="42">
        <v>14.3450860977173</v>
      </c>
      <c r="V1229" s="19"/>
      <c r="W1229" s="19"/>
      <c r="X1229" s="19"/>
      <c r="Y1229" s="19"/>
      <c r="Z1229" s="19"/>
      <c r="AA1229" s="19"/>
    </row>
    <row r="1230" ht="15.75" customHeight="1">
      <c r="A1230" s="19"/>
      <c r="B1230" s="42" t="str">
        <f>"CRS25WT3607753"</f>
        <v>CRS25WT3607753</v>
      </c>
      <c r="C1230" s="43">
        <v>45950.0</v>
      </c>
      <c r="D1230" s="44">
        <v>0.9840972222222222</v>
      </c>
      <c r="E1230" s="42" t="s">
        <v>37</v>
      </c>
      <c r="F1230" s="42">
        <v>202.0</v>
      </c>
      <c r="G1230" s="42">
        <v>4.0</v>
      </c>
      <c r="H1230" s="42">
        <v>202.749725341797</v>
      </c>
      <c r="I1230" s="42">
        <v>9.66459941864014</v>
      </c>
      <c r="J1230" s="42">
        <v>24.5779609680176</v>
      </c>
      <c r="K1230" s="42">
        <v>9.86824798583984</v>
      </c>
      <c r="L1230" s="42">
        <v>20.5456676483154</v>
      </c>
      <c r="M1230" s="42">
        <v>0.853553116321564</v>
      </c>
      <c r="N1230" s="42">
        <v>9.86376667022705</v>
      </c>
      <c r="O1230" s="42">
        <v>0.0</v>
      </c>
      <c r="P1230" s="42">
        <v>0.0</v>
      </c>
      <c r="Q1230" s="42">
        <v>0.0137897012755275</v>
      </c>
      <c r="R1230" s="42">
        <v>25.0</v>
      </c>
      <c r="S1230" s="42">
        <v>0.237078249454498</v>
      </c>
      <c r="T1230" s="42">
        <v>993.337219238281</v>
      </c>
      <c r="U1230" s="42">
        <v>302.922027587891</v>
      </c>
      <c r="V1230" s="19"/>
      <c r="W1230" s="19"/>
      <c r="X1230" s="19"/>
      <c r="Y1230" s="19"/>
      <c r="Z1230" s="19"/>
      <c r="AA1230" s="19"/>
    </row>
    <row r="1231" ht="15.75" customHeight="1">
      <c r="A1231" s="19"/>
      <c r="B1231" s="42" t="str">
        <f>"CRS25WT3607754"</f>
        <v>CRS25WT3607754</v>
      </c>
      <c r="C1231" s="43">
        <v>45950.0</v>
      </c>
      <c r="D1231" s="44">
        <v>0.9845833333333333</v>
      </c>
      <c r="E1231" s="42" t="s">
        <v>37</v>
      </c>
      <c r="F1231" s="42">
        <v>204.0</v>
      </c>
      <c r="G1231" s="42">
        <v>4.0</v>
      </c>
      <c r="H1231" s="42">
        <v>204.578567504883</v>
      </c>
      <c r="I1231" s="42">
        <v>9.71615505218506</v>
      </c>
      <c r="J1231" s="42">
        <v>24.5709781646729</v>
      </c>
      <c r="K1231" s="42">
        <v>9.96930313110352</v>
      </c>
      <c r="L1231" s="42">
        <v>20.5208492279053</v>
      </c>
      <c r="M1231" s="42">
        <v>0.856925845146179</v>
      </c>
      <c r="N1231" s="42">
        <v>9.95273971557617</v>
      </c>
      <c r="O1231" s="42">
        <v>0.0</v>
      </c>
      <c r="P1231" s="42">
        <v>0.0</v>
      </c>
      <c r="Q1231" s="42">
        <v>0.0138101438060403</v>
      </c>
      <c r="R1231" s="42">
        <v>25.0</v>
      </c>
      <c r="S1231" s="42">
        <v>0.241740375757217</v>
      </c>
      <c r="T1231" s="42">
        <v>993.738159179688</v>
      </c>
      <c r="U1231" s="42">
        <v>322.802978515625</v>
      </c>
      <c r="V1231" s="19"/>
      <c r="W1231" s="19"/>
      <c r="X1231" s="19"/>
      <c r="Y1231" s="19"/>
      <c r="Z1231" s="19"/>
      <c r="AA1231" s="19"/>
    </row>
    <row r="1232" ht="15.75" customHeight="1">
      <c r="A1232" s="19"/>
      <c r="B1232" s="42" t="str">
        <f>"CRS25WT3607756"</f>
        <v>CRS25WT3607756</v>
      </c>
      <c r="C1232" s="43">
        <v>45950.0</v>
      </c>
      <c r="D1232" s="44">
        <v>0.7586689814814815</v>
      </c>
      <c r="E1232" s="42" t="s">
        <v>37</v>
      </c>
      <c r="F1232" s="42">
        <v>197.0</v>
      </c>
      <c r="G1232" s="42">
        <v>4.0</v>
      </c>
      <c r="H1232" s="42">
        <v>197.579147338867</v>
      </c>
      <c r="I1232" s="42">
        <v>8.58300876617432</v>
      </c>
      <c r="J1232" s="42">
        <v>24.5236682891846</v>
      </c>
      <c r="K1232" s="42">
        <v>8.55965232849121</v>
      </c>
      <c r="L1232" s="42">
        <v>23.0826110839844</v>
      </c>
      <c r="M1232" s="42">
        <v>0.93867689371109</v>
      </c>
      <c r="N1232" s="42">
        <v>12.0954484939575</v>
      </c>
      <c r="O1232" s="42">
        <v>0.0</v>
      </c>
      <c r="P1232" s="42">
        <v>0.0</v>
      </c>
      <c r="Q1232" s="42">
        <v>0.0119047593325377</v>
      </c>
      <c r="R1232" s="42">
        <v>25.0</v>
      </c>
      <c r="S1232" s="42">
        <v>0.0281132142990828</v>
      </c>
      <c r="T1232" s="42">
        <v>997.9091796875</v>
      </c>
      <c r="U1232" s="42">
        <v>14.1498098373413</v>
      </c>
      <c r="V1232" s="19"/>
      <c r="W1232" s="19"/>
      <c r="X1232" s="19"/>
      <c r="Y1232" s="19"/>
      <c r="Z1232" s="19"/>
      <c r="AA1232" s="19"/>
    </row>
    <row r="1233" ht="15.75" customHeight="1">
      <c r="A1233" s="19"/>
      <c r="B1233" s="42" t="str">
        <f>"CRS25WT3607757"</f>
        <v>CRS25WT3607757</v>
      </c>
      <c r="C1233" s="43">
        <v>45950.0</v>
      </c>
      <c r="D1233" s="44">
        <v>0.7580092592592593</v>
      </c>
      <c r="E1233" s="42" t="s">
        <v>37</v>
      </c>
      <c r="F1233" s="42">
        <v>196.0</v>
      </c>
      <c r="G1233" s="42">
        <v>4.0</v>
      </c>
      <c r="H1233" s="42">
        <v>196.399536132813</v>
      </c>
      <c r="I1233" s="42">
        <v>9.77705192565918</v>
      </c>
      <c r="J1233" s="42">
        <v>24.5299224853516</v>
      </c>
      <c r="K1233" s="42">
        <v>8.50931358337402</v>
      </c>
      <c r="L1233" s="42">
        <v>23.0805397033691</v>
      </c>
      <c r="M1233" s="42">
        <v>0.818910360336304</v>
      </c>
      <c r="N1233" s="42">
        <v>12.0232343673706</v>
      </c>
      <c r="O1233" s="42">
        <v>0.0</v>
      </c>
      <c r="P1233" s="42">
        <v>0.0</v>
      </c>
      <c r="Q1233" s="42">
        <v>0.0182535033673048</v>
      </c>
      <c r="R1233" s="42">
        <v>25.0</v>
      </c>
      <c r="S1233" s="42">
        <v>0.0269121658056974</v>
      </c>
      <c r="T1233" s="42">
        <v>998.044555664063</v>
      </c>
      <c r="U1233" s="42">
        <v>13.8224420547485</v>
      </c>
      <c r="V1233" s="19"/>
      <c r="W1233" s="19"/>
      <c r="X1233" s="19"/>
      <c r="Y1233" s="19"/>
      <c r="Z1233" s="19"/>
      <c r="AA1233" s="19"/>
    </row>
    <row r="1234" ht="15.75" customHeight="1">
      <c r="A1234" s="19"/>
      <c r="B1234" s="42" t="str">
        <f>"CRS25WT3607758"</f>
        <v>CRS25WT3607758</v>
      </c>
      <c r="C1234" s="43">
        <v>45950.0</v>
      </c>
      <c r="D1234" s="44">
        <v>0.7572222222222221</v>
      </c>
      <c r="E1234" s="42" t="s">
        <v>37</v>
      </c>
      <c r="F1234" s="42">
        <v>199.0</v>
      </c>
      <c r="G1234" s="42">
        <v>4.0</v>
      </c>
      <c r="H1234" s="42">
        <v>199.837509155273</v>
      </c>
      <c r="I1234" s="42">
        <v>9.20352268218994</v>
      </c>
      <c r="J1234" s="42">
        <v>24.5424404144287</v>
      </c>
      <c r="K1234" s="42">
        <v>8.6528377532959</v>
      </c>
      <c r="L1234" s="42">
        <v>23.0950260162354</v>
      </c>
      <c r="M1234" s="42">
        <v>0.884718656539917</v>
      </c>
      <c r="N1234" s="42">
        <v>12.2337007522583</v>
      </c>
      <c r="O1234" s="42">
        <v>0.0</v>
      </c>
      <c r="P1234" s="42">
        <v>0.0</v>
      </c>
      <c r="Q1234" s="42">
        <v>0.0163492448627949</v>
      </c>
      <c r="R1234" s="42">
        <v>25.0</v>
      </c>
      <c r="S1234" s="42">
        <v>0.0279182698577642</v>
      </c>
      <c r="T1234" s="42">
        <v>997.902282714844</v>
      </c>
      <c r="U1234" s="42">
        <v>13.7095909118652</v>
      </c>
      <c r="V1234" s="19"/>
      <c r="W1234" s="19"/>
      <c r="X1234" s="19"/>
      <c r="Y1234" s="19"/>
      <c r="Z1234" s="19"/>
      <c r="AA1234" s="19"/>
    </row>
    <row r="1235" ht="15.75" customHeight="1">
      <c r="A1235" s="19"/>
      <c r="B1235" s="42" t="str">
        <f>"CRS25WT3607759"</f>
        <v>CRS25WT3607759</v>
      </c>
      <c r="C1235" s="43">
        <v>45947.0</v>
      </c>
      <c r="D1235" s="44">
        <v>0.11350694444444444</v>
      </c>
      <c r="E1235" s="42" t="s">
        <v>37</v>
      </c>
      <c r="F1235" s="42">
        <v>204.0</v>
      </c>
      <c r="G1235" s="42">
        <v>4.0</v>
      </c>
      <c r="H1235" s="42">
        <v>204.217712402344</v>
      </c>
      <c r="I1235" s="42">
        <v>9.99384880065918</v>
      </c>
      <c r="J1235" s="42">
        <v>24.3216781616211</v>
      </c>
      <c r="K1235" s="42">
        <v>10.0980186462402</v>
      </c>
      <c r="L1235" s="42">
        <v>20.2235431671143</v>
      </c>
      <c r="M1235" s="42">
        <v>0.840169847011566</v>
      </c>
      <c r="N1235" s="42">
        <v>9.93518447875977</v>
      </c>
      <c r="O1235" s="42">
        <v>0.0</v>
      </c>
      <c r="P1235" s="42">
        <v>0.0</v>
      </c>
      <c r="Q1235" s="42">
        <v>0.0104761896654963</v>
      </c>
      <c r="R1235" s="42">
        <v>25.0</v>
      </c>
      <c r="S1235" s="42">
        <v>0.238554820418358</v>
      </c>
      <c r="T1235" s="42">
        <v>951.274230957031</v>
      </c>
      <c r="U1235" s="42">
        <v>492.898101806641</v>
      </c>
      <c r="V1235" s="19"/>
      <c r="W1235" s="19"/>
      <c r="X1235" s="19"/>
      <c r="Y1235" s="19"/>
      <c r="Z1235" s="19"/>
      <c r="AA1235" s="19"/>
    </row>
    <row r="1236" ht="15.75" customHeight="1">
      <c r="A1236" s="19"/>
      <c r="B1236" s="42" t="str">
        <f>"CRS25WT3607760"</f>
        <v>CRS25WT3607760</v>
      </c>
      <c r="C1236" s="43">
        <v>45947.0</v>
      </c>
      <c r="D1236" s="44">
        <v>0.1461226851851852</v>
      </c>
      <c r="E1236" s="42" t="s">
        <v>37</v>
      </c>
      <c r="F1236" s="42">
        <v>202.0</v>
      </c>
      <c r="G1236" s="42">
        <v>4.0</v>
      </c>
      <c r="H1236" s="42">
        <v>202.474349975586</v>
      </c>
      <c r="I1236" s="42">
        <v>10.0847492218018</v>
      </c>
      <c r="J1236" s="42">
        <v>24.0028781890869</v>
      </c>
      <c r="K1236" s="42">
        <v>10.1981868743896</v>
      </c>
      <c r="L1236" s="42">
        <v>19.8539543151855</v>
      </c>
      <c r="M1236" s="42">
        <v>0.836453080177307</v>
      </c>
      <c r="N1236" s="42">
        <v>9.85036945343018</v>
      </c>
      <c r="O1236" s="42">
        <v>0.0</v>
      </c>
      <c r="P1236" s="42">
        <v>0.0</v>
      </c>
      <c r="Q1236" s="42">
        <v>0.015238075517118</v>
      </c>
      <c r="R1236" s="42">
        <v>25.0</v>
      </c>
      <c r="S1236" s="42">
        <v>0.245740011334419</v>
      </c>
      <c r="T1236" s="42">
        <v>949.42919921875</v>
      </c>
      <c r="U1236" s="42">
        <v>443.295227050781</v>
      </c>
      <c r="V1236" s="19"/>
      <c r="W1236" s="19"/>
      <c r="X1236" s="19"/>
      <c r="Y1236" s="19"/>
      <c r="Z1236" s="19"/>
      <c r="AA1236" s="19"/>
    </row>
    <row r="1237" ht="15.75" customHeight="1">
      <c r="A1237" s="19"/>
      <c r="B1237" s="42" t="str">
        <f>"CRS25WT3607761"</f>
        <v>CRS25WT3607761</v>
      </c>
      <c r="C1237" s="43">
        <v>45947.0</v>
      </c>
      <c r="D1237" s="44">
        <v>0.1468634259259259</v>
      </c>
      <c r="E1237" s="42" t="s">
        <v>37</v>
      </c>
      <c r="F1237" s="42">
        <v>203.0</v>
      </c>
      <c r="G1237" s="42">
        <v>4.0</v>
      </c>
      <c r="H1237" s="42">
        <v>203.305053710938</v>
      </c>
      <c r="I1237" s="42">
        <v>10.1190662384033</v>
      </c>
      <c r="J1237" s="42">
        <v>23.9754772186279</v>
      </c>
      <c r="K1237" s="42">
        <v>10.2787256240845</v>
      </c>
      <c r="L1237" s="42">
        <v>19.7792072296143</v>
      </c>
      <c r="M1237" s="42">
        <v>0.837993144989014</v>
      </c>
      <c r="N1237" s="42">
        <v>9.89078330993652</v>
      </c>
      <c r="O1237" s="42">
        <v>0.0</v>
      </c>
      <c r="P1237" s="42">
        <v>0.0</v>
      </c>
      <c r="Q1237" s="42">
        <v>0.0157938078045845</v>
      </c>
      <c r="R1237" s="42">
        <v>25.0</v>
      </c>
      <c r="S1237" s="42">
        <v>0.23742501437664</v>
      </c>
      <c r="T1237" s="42">
        <v>951.2421875</v>
      </c>
      <c r="U1237" s="42">
        <v>518.8876953125</v>
      </c>
      <c r="V1237" s="19"/>
      <c r="W1237" s="19"/>
      <c r="X1237" s="19"/>
      <c r="Y1237" s="19"/>
      <c r="Z1237" s="19"/>
      <c r="AA1237" s="19"/>
    </row>
    <row r="1238" ht="15.75" customHeight="1">
      <c r="A1238" s="19"/>
      <c r="B1238" s="42" t="str">
        <f>"CRS25WT3607762"</f>
        <v>CRS25WT3607762</v>
      </c>
      <c r="C1238" s="43">
        <v>45950.0</v>
      </c>
      <c r="D1238" s="44">
        <v>0.9891435185185186</v>
      </c>
      <c r="E1238" s="42" t="s">
        <v>37</v>
      </c>
      <c r="F1238" s="42">
        <v>204.0</v>
      </c>
      <c r="G1238" s="42">
        <v>4.0</v>
      </c>
      <c r="H1238" s="42">
        <v>204.499725341797</v>
      </c>
      <c r="I1238" s="42">
        <v>9.75223922729492</v>
      </c>
      <c r="J1238" s="42">
        <v>24.5804100036621</v>
      </c>
      <c r="K1238" s="42">
        <v>9.93841648101807</v>
      </c>
      <c r="L1238" s="42">
        <v>20.5766906738281</v>
      </c>
      <c r="M1238" s="42">
        <v>0.853098690509796</v>
      </c>
      <c r="N1238" s="42">
        <v>9.94890403747559</v>
      </c>
      <c r="O1238" s="42">
        <v>0.0</v>
      </c>
      <c r="P1238" s="42">
        <v>0.0</v>
      </c>
      <c r="Q1238" s="42">
        <v>0.0128969801589847</v>
      </c>
      <c r="R1238" s="42">
        <v>25.0</v>
      </c>
      <c r="S1238" s="42">
        <v>0.233073100447655</v>
      </c>
      <c r="T1238" s="42">
        <v>993.509948730469</v>
      </c>
      <c r="U1238" s="42">
        <v>307.375762939453</v>
      </c>
      <c r="V1238" s="19"/>
      <c r="W1238" s="19"/>
      <c r="X1238" s="19"/>
      <c r="Y1238" s="19"/>
      <c r="Z1238" s="19"/>
      <c r="AA1238" s="19"/>
    </row>
    <row r="1239" ht="15.75" customHeight="1">
      <c r="A1239" s="19"/>
      <c r="B1239" s="42" t="str">
        <f>"CRS25WT3607763"</f>
        <v>CRS25WT3607763</v>
      </c>
      <c r="C1239" s="43">
        <v>45950.0</v>
      </c>
      <c r="D1239" s="44">
        <v>0.9897106481481481</v>
      </c>
      <c r="E1239" s="42" t="s">
        <v>37</v>
      </c>
      <c r="F1239" s="42">
        <v>204.0</v>
      </c>
      <c r="G1239" s="42">
        <v>4.0</v>
      </c>
      <c r="H1239" s="42">
        <v>204.284942626953</v>
      </c>
      <c r="I1239" s="42">
        <v>9.75030899047852</v>
      </c>
      <c r="J1239" s="42">
        <v>24.5805244445801</v>
      </c>
      <c r="K1239" s="42">
        <v>9.93996715545654</v>
      </c>
      <c r="L1239" s="42">
        <v>20.551872253418</v>
      </c>
      <c r="M1239" s="42">
        <v>0.852367401123047</v>
      </c>
      <c r="N1239" s="42">
        <v>9.93845462799072</v>
      </c>
      <c r="O1239" s="42">
        <v>0.0</v>
      </c>
      <c r="P1239" s="42">
        <v>0.0</v>
      </c>
      <c r="Q1239" s="42">
        <v>0.00599336018785834</v>
      </c>
      <c r="R1239" s="42">
        <v>25.0</v>
      </c>
      <c r="S1239" s="42">
        <v>0.232639208436012</v>
      </c>
      <c r="T1239" s="42">
        <v>992.879150390625</v>
      </c>
      <c r="U1239" s="42">
        <v>375.551422119141</v>
      </c>
      <c r="V1239" s="19"/>
      <c r="W1239" s="19"/>
      <c r="X1239" s="19"/>
      <c r="Y1239" s="19"/>
      <c r="Z1239" s="19"/>
      <c r="AA1239" s="19"/>
    </row>
    <row r="1240" ht="15.75" customHeight="1">
      <c r="A1240" s="19"/>
      <c r="B1240" s="42" t="str">
        <f>"CRS25WT3607764"</f>
        <v>CRS25WT3607764</v>
      </c>
      <c r="C1240" s="43">
        <v>45950.0</v>
      </c>
      <c r="D1240" s="44">
        <v>0.9902199074074075</v>
      </c>
      <c r="E1240" s="42" t="s">
        <v>37</v>
      </c>
      <c r="F1240" s="42">
        <v>202.0</v>
      </c>
      <c r="G1240" s="42">
        <v>4.0</v>
      </c>
      <c r="H1240" s="42">
        <v>202.197814941406</v>
      </c>
      <c r="I1240" s="42">
        <v>9.59899997711182</v>
      </c>
      <c r="J1240" s="42">
        <v>24.5649967193604</v>
      </c>
      <c r="K1240" s="42">
        <v>9.82358455657959</v>
      </c>
      <c r="L1240" s="42">
        <v>20.5828952789307</v>
      </c>
      <c r="M1240" s="42">
        <v>0.857499241828918</v>
      </c>
      <c r="N1240" s="42">
        <v>9.83691596984863</v>
      </c>
      <c r="O1240" s="42">
        <v>0.0</v>
      </c>
      <c r="P1240" s="42">
        <v>0.0</v>
      </c>
      <c r="Q1240" s="42">
        <v>0.0109474202618003</v>
      </c>
      <c r="R1240" s="42">
        <v>25.0</v>
      </c>
      <c r="S1240" s="42">
        <v>0.236141115427017</v>
      </c>
      <c r="T1240" s="42">
        <v>993.309143066406</v>
      </c>
      <c r="U1240" s="42">
        <v>286.581329345703</v>
      </c>
      <c r="V1240" s="19"/>
      <c r="W1240" s="19"/>
      <c r="X1240" s="19"/>
      <c r="Y1240" s="19"/>
      <c r="Z1240" s="19"/>
      <c r="AA1240" s="19"/>
    </row>
    <row r="1241" ht="15.75" customHeight="1">
      <c r="A1241" s="19"/>
      <c r="B1241" s="42" t="str">
        <f>"CRS25WT3607765"</f>
        <v>CRS25WT3607765</v>
      </c>
      <c r="C1241" s="43">
        <v>45950.0</v>
      </c>
      <c r="D1241" s="44">
        <v>0.9876388888888888</v>
      </c>
      <c r="E1241" s="42" t="s">
        <v>37</v>
      </c>
      <c r="F1241" s="42">
        <v>204.0</v>
      </c>
      <c r="G1241" s="42">
        <v>4.0</v>
      </c>
      <c r="H1241" s="42">
        <v>204.868698120117</v>
      </c>
      <c r="I1241" s="42">
        <v>9.71714210510254</v>
      </c>
      <c r="J1241" s="42">
        <v>24.5541572570801</v>
      </c>
      <c r="K1241" s="42">
        <v>9.97941875457764</v>
      </c>
      <c r="L1241" s="42">
        <v>20.5291213989258</v>
      </c>
      <c r="M1241" s="42">
        <v>0.858641803264618</v>
      </c>
      <c r="N1241" s="42">
        <v>9.9668550491333</v>
      </c>
      <c r="O1241" s="42">
        <v>0.0</v>
      </c>
      <c r="P1241" s="42">
        <v>0.0</v>
      </c>
      <c r="Q1241" s="42">
        <v>0.00920879747718573</v>
      </c>
      <c r="R1241" s="42">
        <v>25.0</v>
      </c>
      <c r="S1241" s="42">
        <v>0.239070013165474</v>
      </c>
      <c r="T1241" s="42">
        <v>993.492065429688</v>
      </c>
      <c r="U1241" s="42">
        <v>343.644348144531</v>
      </c>
      <c r="V1241" s="19"/>
      <c r="W1241" s="19"/>
      <c r="X1241" s="19"/>
      <c r="Y1241" s="19"/>
      <c r="Z1241" s="19"/>
      <c r="AA1241" s="19"/>
    </row>
    <row r="1242" ht="15.75" customHeight="1">
      <c r="A1242" s="19"/>
      <c r="B1242" s="42" t="str">
        <f>"CRS25WT3607767"</f>
        <v>CRS25WT3607767</v>
      </c>
      <c r="C1242" s="43">
        <v>45950.0</v>
      </c>
      <c r="D1242" s="44">
        <v>0.9887152777777778</v>
      </c>
      <c r="E1242" s="42" t="s">
        <v>37</v>
      </c>
      <c r="F1242" s="42">
        <v>203.0</v>
      </c>
      <c r="G1242" s="42">
        <v>4.0</v>
      </c>
      <c r="H1242" s="42">
        <v>203.742233276367</v>
      </c>
      <c r="I1242" s="42">
        <v>9.66764163970947</v>
      </c>
      <c r="J1242" s="42">
        <v>24.5760536193848</v>
      </c>
      <c r="K1242" s="42">
        <v>9.94759654998779</v>
      </c>
      <c r="L1242" s="42">
        <v>20.4815540313721</v>
      </c>
      <c r="M1242" s="42">
        <v>0.857528150081635</v>
      </c>
      <c r="N1242" s="42">
        <v>9.91205215454102</v>
      </c>
      <c r="O1242" s="42">
        <v>0.0</v>
      </c>
      <c r="P1242" s="42">
        <v>0.0</v>
      </c>
      <c r="Q1242" s="42">
        <v>0.0176190380007029</v>
      </c>
      <c r="R1242" s="42">
        <v>25.0</v>
      </c>
      <c r="S1242" s="42">
        <v>0.243948176503181</v>
      </c>
      <c r="T1242" s="42">
        <v>993.682861328125</v>
      </c>
      <c r="U1242" s="42">
        <v>342.676025390625</v>
      </c>
      <c r="V1242" s="19"/>
      <c r="W1242" s="19"/>
      <c r="X1242" s="19"/>
      <c r="Y1242" s="19"/>
      <c r="Z1242" s="19"/>
      <c r="AA1242" s="19"/>
    </row>
    <row r="1243" ht="15.75" customHeight="1">
      <c r="A1243" s="19"/>
      <c r="B1243" s="42" t="str">
        <f>"CRS25WT3607768"</f>
        <v>CRS25WT3607768</v>
      </c>
      <c r="C1243" s="43">
        <v>45950.0</v>
      </c>
      <c r="D1243" s="44">
        <v>0.9862731481481481</v>
      </c>
      <c r="E1243" s="42" t="s">
        <v>37</v>
      </c>
      <c r="F1243" s="42">
        <v>202.0</v>
      </c>
      <c r="G1243" s="42">
        <v>4.0</v>
      </c>
      <c r="H1243" s="42">
        <v>202.669494628906</v>
      </c>
      <c r="I1243" s="42">
        <v>9.66096305847168</v>
      </c>
      <c r="J1243" s="42">
        <v>24.5594711303711</v>
      </c>
      <c r="K1243" s="42">
        <v>9.85640430450439</v>
      </c>
      <c r="L1243" s="42">
        <v>20.5622119903564</v>
      </c>
      <c r="M1243" s="42">
        <v>0.85417914390564</v>
      </c>
      <c r="N1243" s="42">
        <v>9.85986328125</v>
      </c>
      <c r="O1243" s="42">
        <v>0.0</v>
      </c>
      <c r="P1243" s="42">
        <v>0.0</v>
      </c>
      <c r="Q1243" s="42">
        <v>0.0152368573471904</v>
      </c>
      <c r="R1243" s="42">
        <v>25.0</v>
      </c>
      <c r="S1243" s="42">
        <v>0.239488288760185</v>
      </c>
      <c r="T1243" s="42">
        <v>993.341369628906</v>
      </c>
      <c r="U1243" s="42">
        <v>309.346527099609</v>
      </c>
      <c r="V1243" s="19"/>
      <c r="W1243" s="19"/>
      <c r="X1243" s="19"/>
      <c r="Y1243" s="19"/>
      <c r="Z1243" s="19"/>
      <c r="AA1243" s="19"/>
    </row>
    <row r="1244" ht="15.75" customHeight="1">
      <c r="A1244" s="19"/>
      <c r="B1244" s="42" t="str">
        <f>"CRS25WT3607769"</f>
        <v>CRS25WT3607769</v>
      </c>
      <c r="C1244" s="43">
        <v>45950.0</v>
      </c>
      <c r="D1244" s="44">
        <v>0.986736111111111</v>
      </c>
      <c r="E1244" s="42" t="s">
        <v>37</v>
      </c>
      <c r="F1244" s="42">
        <v>201.0</v>
      </c>
      <c r="G1244" s="42">
        <v>4.0</v>
      </c>
      <c r="H1244" s="42">
        <v>201.642913818359</v>
      </c>
      <c r="I1244" s="42">
        <v>9.63969898223877</v>
      </c>
      <c r="J1244" s="42">
        <v>24.5471038818359</v>
      </c>
      <c r="K1244" s="42">
        <v>9.82723617553711</v>
      </c>
      <c r="L1244" s="42">
        <v>20.5187816619873</v>
      </c>
      <c r="M1244" s="42">
        <v>0.852156221866608</v>
      </c>
      <c r="N1244" s="42">
        <v>9.80992031097412</v>
      </c>
      <c r="O1244" s="42">
        <v>0.0</v>
      </c>
      <c r="P1244" s="42">
        <v>0.0</v>
      </c>
      <c r="Q1244" s="42">
        <v>0.0176184289157391</v>
      </c>
      <c r="R1244" s="42">
        <v>25.0</v>
      </c>
      <c r="S1244" s="42">
        <v>0.241557091474533</v>
      </c>
      <c r="T1244" s="42">
        <v>993.659729003906</v>
      </c>
      <c r="U1244" s="42">
        <v>313.904266357422</v>
      </c>
      <c r="V1244" s="19"/>
      <c r="W1244" s="19"/>
      <c r="X1244" s="19"/>
      <c r="Y1244" s="19"/>
      <c r="Z1244" s="19"/>
      <c r="AA1244" s="19"/>
    </row>
    <row r="1245" ht="15.75" customHeight="1">
      <c r="A1245" s="19"/>
      <c r="B1245" s="42" t="str">
        <f>"CRS25WT3607770"</f>
        <v>CRS25WT3607770</v>
      </c>
      <c r="C1245" s="43">
        <v>45950.0</v>
      </c>
      <c r="D1245" s="44">
        <v>0.9871527777777778</v>
      </c>
      <c r="E1245" s="42" t="s">
        <v>37</v>
      </c>
      <c r="F1245" s="42">
        <v>203.0</v>
      </c>
      <c r="G1245" s="42">
        <v>4.0</v>
      </c>
      <c r="H1245" s="42">
        <v>203.722732543945</v>
      </c>
      <c r="I1245" s="42">
        <v>9.71386814117432</v>
      </c>
      <c r="J1245" s="42">
        <v>24.5714817047119</v>
      </c>
      <c r="K1245" s="42">
        <v>9.92959880828857</v>
      </c>
      <c r="L1245" s="42">
        <v>20.5167121887207</v>
      </c>
      <c r="M1245" s="42">
        <v>0.853524386882782</v>
      </c>
      <c r="N1245" s="42">
        <v>9.91110324859619</v>
      </c>
      <c r="O1245" s="42">
        <v>0.0</v>
      </c>
      <c r="P1245" s="42">
        <v>0.0</v>
      </c>
      <c r="Q1245" s="42">
        <v>0.0109523804858327</v>
      </c>
      <c r="R1245" s="42">
        <v>25.0</v>
      </c>
      <c r="S1245" s="42">
        <v>0.239064201712608</v>
      </c>
      <c r="T1245" s="42">
        <v>992.698913574219</v>
      </c>
      <c r="U1245" s="42">
        <v>353.91357421875</v>
      </c>
      <c r="V1245" s="19"/>
      <c r="W1245" s="19"/>
      <c r="X1245" s="19"/>
      <c r="Y1245" s="19"/>
      <c r="Z1245" s="19"/>
      <c r="AA1245" s="19"/>
    </row>
    <row r="1246" ht="15.75" customHeight="1">
      <c r="A1246" s="19"/>
      <c r="B1246" s="42" t="str">
        <f>"CRS25WT3607771"</f>
        <v>CRS25WT3607771</v>
      </c>
      <c r="C1246" s="43">
        <v>45951.0</v>
      </c>
      <c r="D1246" s="44">
        <v>8.449074074074075E-4</v>
      </c>
      <c r="E1246" s="42" t="s">
        <v>37</v>
      </c>
      <c r="F1246" s="42">
        <v>203.0</v>
      </c>
      <c r="G1246" s="42">
        <v>4.0</v>
      </c>
      <c r="H1246" s="42">
        <v>203.09375</v>
      </c>
      <c r="I1246" s="42">
        <v>9.73912715911865</v>
      </c>
      <c r="J1246" s="42">
        <v>24.5655822753906</v>
      </c>
      <c r="K1246" s="42">
        <v>9.90993022918701</v>
      </c>
      <c r="L1246" s="42">
        <v>20.4939632415771</v>
      </c>
      <c r="M1246" s="42">
        <v>0.84888619184494</v>
      </c>
      <c r="N1246" s="42">
        <v>9.88050365447998</v>
      </c>
      <c r="O1246" s="42">
        <v>0.0</v>
      </c>
      <c r="P1246" s="42">
        <v>0.0</v>
      </c>
      <c r="Q1246" s="42">
        <v>0.00579396076500416</v>
      </c>
      <c r="R1246" s="42">
        <v>25.0</v>
      </c>
      <c r="S1246" s="42">
        <v>0.244069248437881</v>
      </c>
      <c r="T1246" s="42">
        <v>991.893188476563</v>
      </c>
      <c r="U1246" s="42">
        <v>369.692199707031</v>
      </c>
      <c r="V1246" s="19"/>
      <c r="W1246" s="19"/>
      <c r="X1246" s="19"/>
      <c r="Y1246" s="19"/>
      <c r="Z1246" s="19"/>
      <c r="AA1246" s="19"/>
    </row>
    <row r="1247" ht="15.75" customHeight="1">
      <c r="A1247" s="19"/>
      <c r="B1247" s="42" t="str">
        <f>"CRS25WT3607772"</f>
        <v>CRS25WT3607772</v>
      </c>
      <c r="C1247" s="43">
        <v>45951.0</v>
      </c>
      <c r="D1247" s="44">
        <v>0.0018634259259259261</v>
      </c>
      <c r="E1247" s="42" t="s">
        <v>37</v>
      </c>
      <c r="F1247" s="42">
        <v>202.0</v>
      </c>
      <c r="G1247" s="42">
        <v>4.0</v>
      </c>
      <c r="H1247" s="42">
        <v>202.223922729492</v>
      </c>
      <c r="I1247" s="42">
        <v>9.65357398986816</v>
      </c>
      <c r="J1247" s="42">
        <v>24.5576076507568</v>
      </c>
      <c r="K1247" s="42">
        <v>9.87745571136475</v>
      </c>
      <c r="L1247" s="42">
        <v>20.4732799530029</v>
      </c>
      <c r="M1247" s="42">
        <v>0.853018283843994</v>
      </c>
      <c r="N1247" s="42">
        <v>9.83818626403809</v>
      </c>
      <c r="O1247" s="42">
        <v>0.0</v>
      </c>
      <c r="P1247" s="42">
        <v>0.0</v>
      </c>
      <c r="Q1247" s="42">
        <v>0.00571924494579434</v>
      </c>
      <c r="R1247" s="42">
        <v>25.0</v>
      </c>
      <c r="S1247" s="42">
        <v>0.240580394864082</v>
      </c>
      <c r="T1247" s="42">
        <v>992.990783691406</v>
      </c>
      <c r="U1247" s="42">
        <v>291.531799316406</v>
      </c>
      <c r="V1247" s="19"/>
      <c r="W1247" s="19"/>
      <c r="X1247" s="19"/>
      <c r="Y1247" s="19"/>
      <c r="Z1247" s="19"/>
      <c r="AA1247" s="19"/>
    </row>
    <row r="1248" ht="15.75" customHeight="1">
      <c r="A1248" s="19"/>
      <c r="B1248" s="42" t="str">
        <f>"CRS25WT3607773"</f>
        <v>CRS25WT3607773</v>
      </c>
      <c r="C1248" s="43">
        <v>45950.0</v>
      </c>
      <c r="D1248" s="44">
        <v>0.9961458333333333</v>
      </c>
      <c r="E1248" s="42" t="s">
        <v>37</v>
      </c>
      <c r="F1248" s="42">
        <v>202.0</v>
      </c>
      <c r="G1248" s="42">
        <v>4.0</v>
      </c>
      <c r="H1248" s="42">
        <v>202.526626586914</v>
      </c>
      <c r="I1248" s="42">
        <v>9.65368747711182</v>
      </c>
      <c r="J1248" s="42">
        <v>24.5789985656738</v>
      </c>
      <c r="K1248" s="42">
        <v>9.87727355957031</v>
      </c>
      <c r="L1248" s="42">
        <v>20.5043029785156</v>
      </c>
      <c r="M1248" s="42">
        <v>0.853541612625122</v>
      </c>
      <c r="N1248" s="42">
        <v>9.85291290283203</v>
      </c>
      <c r="O1248" s="42">
        <v>0.0</v>
      </c>
      <c r="P1248" s="42">
        <v>0.0</v>
      </c>
      <c r="Q1248" s="42">
        <v>0.0176187641918659</v>
      </c>
      <c r="R1248" s="42">
        <v>25.0</v>
      </c>
      <c r="S1248" s="42">
        <v>0.241475582122803</v>
      </c>
      <c r="T1248" s="42">
        <v>993.011108398438</v>
      </c>
      <c r="U1248" s="42">
        <v>429.957122802734</v>
      </c>
      <c r="V1248" s="19"/>
      <c r="W1248" s="19"/>
      <c r="X1248" s="19"/>
      <c r="Y1248" s="19"/>
      <c r="Z1248" s="19"/>
      <c r="AA1248" s="19"/>
    </row>
    <row r="1249" ht="15.75" customHeight="1">
      <c r="A1249" s="19"/>
      <c r="B1249" s="42" t="str">
        <f>"CRS25WT3607774"</f>
        <v>CRS25WT3607774</v>
      </c>
      <c r="C1249" s="43">
        <v>45950.0</v>
      </c>
      <c r="D1249" s="44">
        <v>0.9932060185185185</v>
      </c>
      <c r="E1249" s="42" t="s">
        <v>37</v>
      </c>
      <c r="F1249" s="42">
        <v>201.0</v>
      </c>
      <c r="G1249" s="42">
        <v>4.0</v>
      </c>
      <c r="H1249" s="42">
        <v>201.038970947266</v>
      </c>
      <c r="I1249" s="42">
        <v>9.59616470336914</v>
      </c>
      <c r="J1249" s="42">
        <v>24.5440292358398</v>
      </c>
      <c r="K1249" s="42">
        <v>9.78202724456787</v>
      </c>
      <c r="L1249" s="42">
        <v>20.551872253418</v>
      </c>
      <c r="M1249" s="42">
        <v>0.853565216064453</v>
      </c>
      <c r="N1249" s="42">
        <v>9.78053855895996</v>
      </c>
      <c r="O1249" s="42">
        <v>0.0</v>
      </c>
      <c r="P1249" s="42">
        <v>0.0</v>
      </c>
      <c r="Q1249" s="42">
        <v>0.0103176152333617</v>
      </c>
      <c r="R1249" s="42">
        <v>25.0</v>
      </c>
      <c r="S1249" s="42">
        <v>0.242196813225746</v>
      </c>
      <c r="T1249" s="42">
        <v>992.857177734375</v>
      </c>
      <c r="U1249" s="42">
        <v>271.694702148438</v>
      </c>
      <c r="V1249" s="19"/>
      <c r="W1249" s="19"/>
      <c r="X1249" s="19"/>
      <c r="Y1249" s="19"/>
      <c r="Z1249" s="19"/>
      <c r="AA1249" s="19"/>
    </row>
    <row r="1250" ht="15.75" customHeight="1">
      <c r="A1250" s="19"/>
      <c r="B1250" s="42" t="str">
        <f>"CRS25WT3607775"</f>
        <v>CRS25WT3607775</v>
      </c>
      <c r="C1250" s="43">
        <v>45950.0</v>
      </c>
      <c r="D1250" s="44">
        <v>0.9946296296296296</v>
      </c>
      <c r="E1250" s="42" t="s">
        <v>37</v>
      </c>
      <c r="F1250" s="42">
        <v>203.0</v>
      </c>
      <c r="G1250" s="42">
        <v>4.0</v>
      </c>
      <c r="H1250" s="42">
        <v>203.489776611328</v>
      </c>
      <c r="I1250" s="42">
        <v>9.73309326171875</v>
      </c>
      <c r="J1250" s="42">
        <v>24.575984954834</v>
      </c>
      <c r="K1250" s="42">
        <v>9.90725803375244</v>
      </c>
      <c r="L1250" s="42">
        <v>20.5394630432129</v>
      </c>
      <c r="M1250" s="42">
        <v>0.850708484649658</v>
      </c>
      <c r="N1250" s="42">
        <v>9.89976978302002</v>
      </c>
      <c r="O1250" s="42">
        <v>0.0</v>
      </c>
      <c r="P1250" s="42">
        <v>0.0</v>
      </c>
      <c r="Q1250" s="42">
        <v>0.0138095188885927</v>
      </c>
      <c r="R1250" s="42">
        <v>25.0</v>
      </c>
      <c r="S1250" s="42">
        <v>0.240795567631721</v>
      </c>
      <c r="T1250" s="42">
        <v>993.226135253906</v>
      </c>
      <c r="U1250" s="42">
        <v>264.920166015625</v>
      </c>
      <c r="V1250" s="19"/>
      <c r="W1250" s="19"/>
      <c r="X1250" s="19"/>
      <c r="Y1250" s="19"/>
      <c r="Z1250" s="19"/>
      <c r="AA1250" s="19"/>
    </row>
    <row r="1251" ht="15.75" customHeight="1">
      <c r="A1251" s="19"/>
      <c r="B1251" s="42" t="str">
        <f>"CRS25WT3607776"</f>
        <v>CRS25WT3607776</v>
      </c>
      <c r="C1251" s="43">
        <v>45950.0</v>
      </c>
      <c r="D1251" s="44">
        <v>0.9936342592592592</v>
      </c>
      <c r="E1251" s="42" t="s">
        <v>37</v>
      </c>
      <c r="F1251" s="42">
        <v>202.0</v>
      </c>
      <c r="G1251" s="42">
        <v>4.0</v>
      </c>
      <c r="H1251" s="42">
        <v>202.694274902344</v>
      </c>
      <c r="I1251" s="42">
        <v>9.63940238952637</v>
      </c>
      <c r="J1251" s="42">
        <v>24.5751686096191</v>
      </c>
      <c r="K1251" s="42">
        <v>9.90243053436279</v>
      </c>
      <c r="L1251" s="42">
        <v>20.4691429138184</v>
      </c>
      <c r="M1251" s="42">
        <v>0.855647444725037</v>
      </c>
      <c r="N1251" s="42">
        <v>9.86106872558594</v>
      </c>
      <c r="O1251" s="42">
        <v>0.0</v>
      </c>
      <c r="P1251" s="42">
        <v>0.0</v>
      </c>
      <c r="Q1251" s="42">
        <v>0.0119047593325377</v>
      </c>
      <c r="R1251" s="42">
        <v>25.0</v>
      </c>
      <c r="S1251" s="42">
        <v>0.237934187054634</v>
      </c>
      <c r="T1251" s="42">
        <v>992.846984863281</v>
      </c>
      <c r="U1251" s="42">
        <v>308.298217773438</v>
      </c>
      <c r="V1251" s="19"/>
      <c r="W1251" s="19"/>
      <c r="X1251" s="19"/>
      <c r="Y1251" s="19"/>
      <c r="Z1251" s="19"/>
      <c r="AA1251" s="19"/>
    </row>
    <row r="1252" ht="15.75" customHeight="1">
      <c r="A1252" s="19"/>
      <c r="B1252" s="42" t="str">
        <f>"CRS25WT3607777"</f>
        <v>CRS25WT3607777</v>
      </c>
      <c r="C1252" s="43">
        <v>45947.0</v>
      </c>
      <c r="D1252" s="44">
        <v>0.1455324074074074</v>
      </c>
      <c r="E1252" s="42" t="s">
        <v>37</v>
      </c>
      <c r="F1252" s="42">
        <v>203.0</v>
      </c>
      <c r="G1252" s="42">
        <v>4.0</v>
      </c>
      <c r="H1252" s="42">
        <v>203.101684570313</v>
      </c>
      <c r="I1252" s="42">
        <v>10.0267953872681</v>
      </c>
      <c r="J1252" s="42">
        <v>24.097713470459</v>
      </c>
      <c r="K1252" s="42">
        <v>10.2041730880737</v>
      </c>
      <c r="L1252" s="42">
        <v>19.903787612915</v>
      </c>
      <c r="M1252" s="42">
        <v>0.840573191642761</v>
      </c>
      <c r="N1252" s="42">
        <v>9.88088989257813</v>
      </c>
      <c r="O1252" s="42">
        <v>0.0</v>
      </c>
      <c r="P1252" s="42">
        <v>0.0</v>
      </c>
      <c r="Q1252" s="42">
        <v>0.0175793655216694</v>
      </c>
      <c r="R1252" s="42">
        <v>25.0</v>
      </c>
      <c r="S1252" s="42">
        <v>0.243256434798241</v>
      </c>
      <c r="T1252" s="42">
        <v>948.729248046875</v>
      </c>
      <c r="U1252" s="42">
        <v>534.70947265625</v>
      </c>
      <c r="V1252" s="19"/>
      <c r="W1252" s="19"/>
      <c r="X1252" s="19"/>
      <c r="Y1252" s="19"/>
      <c r="Z1252" s="19"/>
      <c r="AA1252" s="19"/>
    </row>
    <row r="1253" ht="15.75" customHeight="1">
      <c r="A1253" s="19"/>
      <c r="B1253" s="42" t="str">
        <f>"CRS25WT3607778"</f>
        <v>CRS25WT3607778</v>
      </c>
      <c r="C1253" s="43">
        <v>45947.0</v>
      </c>
      <c r="D1253" s="44">
        <v>0.15501157407407407</v>
      </c>
      <c r="E1253" s="42" t="s">
        <v>37</v>
      </c>
      <c r="F1253" s="42">
        <v>200.0</v>
      </c>
      <c r="G1253" s="42">
        <v>4.0</v>
      </c>
      <c r="H1253" s="42">
        <v>200.621032714844</v>
      </c>
      <c r="I1253" s="42">
        <v>9.97956562042236</v>
      </c>
      <c r="J1253" s="42">
        <v>23.9883613586426</v>
      </c>
      <c r="K1253" s="42">
        <v>10.1101264953613</v>
      </c>
      <c r="L1253" s="42">
        <v>19.8435726165771</v>
      </c>
      <c r="M1253" s="42">
        <v>0.838039040565491</v>
      </c>
      <c r="N1253" s="42">
        <v>9.76020622253418</v>
      </c>
      <c r="O1253" s="42">
        <v>0.0</v>
      </c>
      <c r="P1253" s="42">
        <v>0.0</v>
      </c>
      <c r="Q1253" s="42">
        <v>0.0152368573471904</v>
      </c>
      <c r="R1253" s="42">
        <v>25.0</v>
      </c>
      <c r="S1253" s="42">
        <v>0.242146372795105</v>
      </c>
      <c r="T1253" s="42">
        <v>950.036499023438</v>
      </c>
      <c r="U1253" s="42">
        <v>496.176239013672</v>
      </c>
      <c r="V1253" s="19"/>
      <c r="W1253" s="19"/>
      <c r="X1253" s="19"/>
      <c r="Y1253" s="19"/>
      <c r="Z1253" s="19"/>
      <c r="AA1253" s="19"/>
    </row>
    <row r="1254" ht="15.75" customHeight="1">
      <c r="A1254" s="19"/>
      <c r="B1254" s="42" t="str">
        <f>"CRS25WT3607779"</f>
        <v>CRS25WT3607779</v>
      </c>
      <c r="C1254" s="43">
        <v>45951.0</v>
      </c>
      <c r="D1254" s="44">
        <v>0.03131944444444445</v>
      </c>
      <c r="E1254" s="42" t="s">
        <v>37</v>
      </c>
      <c r="F1254" s="42">
        <v>201.0</v>
      </c>
      <c r="G1254" s="42">
        <v>4.0</v>
      </c>
      <c r="H1254" s="42">
        <v>201.295806884766</v>
      </c>
      <c r="I1254" s="42">
        <v>9.56148052215576</v>
      </c>
      <c r="J1254" s="42">
        <v>24.5277996063232</v>
      </c>
      <c r="K1254" s="42">
        <v>9.8182373046875</v>
      </c>
      <c r="L1254" s="42">
        <v>20.502233505249</v>
      </c>
      <c r="M1254" s="42">
        <v>0.858323454856873</v>
      </c>
      <c r="N1254" s="42">
        <v>9.79303359985352</v>
      </c>
      <c r="O1254" s="42">
        <v>0.0</v>
      </c>
      <c r="P1254" s="42">
        <v>0.0</v>
      </c>
      <c r="Q1254" s="42">
        <v>0.00412675179541111</v>
      </c>
      <c r="R1254" s="42">
        <v>25.0</v>
      </c>
      <c r="S1254" s="42">
        <v>0.241990894079208</v>
      </c>
      <c r="T1254" s="42">
        <v>993.529235839844</v>
      </c>
      <c r="U1254" s="42">
        <v>363.105590820313</v>
      </c>
      <c r="V1254" s="19"/>
      <c r="W1254" s="19"/>
      <c r="X1254" s="19"/>
      <c r="Y1254" s="19"/>
      <c r="Z1254" s="19"/>
      <c r="AA1254" s="19"/>
    </row>
    <row r="1255" ht="15.75" customHeight="1">
      <c r="A1255" s="19"/>
      <c r="B1255" s="42" t="str">
        <f>"CRS25WT3607780"</f>
        <v>CRS25WT3607780</v>
      </c>
      <c r="C1255" s="43">
        <v>45947.0</v>
      </c>
      <c r="D1255" s="42" t="s">
        <v>385</v>
      </c>
      <c r="E1255" s="42" t="s">
        <v>37</v>
      </c>
      <c r="F1255" s="42">
        <v>203.0</v>
      </c>
      <c r="G1255" s="42">
        <v>4.0</v>
      </c>
      <c r="H1255" s="42">
        <v>203.771926879883</v>
      </c>
      <c r="I1255" s="42">
        <v>10.0924291610718</v>
      </c>
      <c r="J1255" s="42">
        <v>24.1161708831787</v>
      </c>
      <c r="K1255" s="42">
        <v>10.2197217941284</v>
      </c>
      <c r="L1255" s="42">
        <v>19.9390850067139</v>
      </c>
      <c r="M1255" s="42">
        <v>0.837221324443817</v>
      </c>
      <c r="N1255" s="42">
        <v>9.91349697113037</v>
      </c>
      <c r="O1255" s="42">
        <v>0.0</v>
      </c>
      <c r="P1255" s="42">
        <v>0.0</v>
      </c>
      <c r="Q1255" s="42">
        <v>0.0113095231354237</v>
      </c>
      <c r="R1255" s="42">
        <v>25.0</v>
      </c>
      <c r="S1255" s="42">
        <v>0.241483077406883</v>
      </c>
      <c r="T1255" s="42">
        <v>949.540588378906</v>
      </c>
      <c r="U1255" s="42">
        <v>457.119476318359</v>
      </c>
      <c r="V1255" s="19"/>
      <c r="W1255" s="19"/>
      <c r="X1255" s="19"/>
      <c r="Y1255" s="19"/>
      <c r="Z1255" s="19"/>
      <c r="AA1255" s="19"/>
    </row>
    <row r="1256" ht="15.75" customHeight="1">
      <c r="A1256" s="19"/>
      <c r="B1256" s="42" t="str">
        <f>"CRS25WT3607781"</f>
        <v>CRS25WT3607781</v>
      </c>
      <c r="C1256" s="43">
        <v>45947.0</v>
      </c>
      <c r="D1256" s="44">
        <v>0.15569444444444444</v>
      </c>
      <c r="E1256" s="42" t="s">
        <v>37</v>
      </c>
      <c r="F1256" s="42">
        <v>202.0</v>
      </c>
      <c r="G1256" s="42">
        <v>4.0</v>
      </c>
      <c r="H1256" s="42">
        <v>202.650451660156</v>
      </c>
      <c r="I1256" s="42">
        <v>9.98131084442139</v>
      </c>
      <c r="J1256" s="42">
        <v>24.0611686706543</v>
      </c>
      <c r="K1256" s="42">
        <v>10.1963939666748</v>
      </c>
      <c r="L1256" s="42">
        <v>19.8747177124023</v>
      </c>
      <c r="M1256" s="42">
        <v>0.843807280063629</v>
      </c>
      <c r="N1256" s="42">
        <v>9.85893726348877</v>
      </c>
      <c r="O1256" s="42">
        <v>0.0</v>
      </c>
      <c r="P1256" s="42">
        <v>0.0</v>
      </c>
      <c r="Q1256" s="42">
        <v>0.0103273810818791</v>
      </c>
      <c r="R1256" s="42">
        <v>25.0</v>
      </c>
      <c r="S1256" s="42">
        <v>0.233353540301323</v>
      </c>
      <c r="T1256" s="42">
        <v>949.855834960938</v>
      </c>
      <c r="U1256" s="42">
        <v>686.938354492188</v>
      </c>
      <c r="V1256" s="19"/>
      <c r="W1256" s="19"/>
      <c r="X1256" s="19"/>
      <c r="Y1256" s="19"/>
      <c r="Z1256" s="19"/>
      <c r="AA1256" s="19"/>
    </row>
    <row r="1257" ht="15.75" customHeight="1">
      <c r="A1257" s="19"/>
      <c r="B1257" s="42" t="str">
        <f>"CRS25WT3607782"</f>
        <v>CRS25WT3607782</v>
      </c>
      <c r="C1257" s="43">
        <v>45947.0</v>
      </c>
      <c r="D1257" s="44">
        <v>0.14467592592592593</v>
      </c>
      <c r="E1257" s="42" t="s">
        <v>37</v>
      </c>
      <c r="F1257" s="42">
        <v>202.0</v>
      </c>
      <c r="G1257" s="42">
        <v>4.0</v>
      </c>
      <c r="H1257" s="42">
        <v>202.03840637207</v>
      </c>
      <c r="I1257" s="42">
        <v>9.9873161315918</v>
      </c>
      <c r="J1257" s="42">
        <v>24.0538883209229</v>
      </c>
      <c r="K1257" s="42">
        <v>10.1475763320923</v>
      </c>
      <c r="L1257" s="42">
        <v>19.9100170135498</v>
      </c>
      <c r="M1257" s="42">
        <v>0.841007471084595</v>
      </c>
      <c r="N1257" s="42">
        <v>9.82916069030762</v>
      </c>
      <c r="O1257" s="42">
        <v>0.0</v>
      </c>
      <c r="P1257" s="42">
        <v>0.0</v>
      </c>
      <c r="Q1257" s="42">
        <v>0.0138092134147882</v>
      </c>
      <c r="R1257" s="42">
        <v>25.0</v>
      </c>
      <c r="S1257" s="42">
        <v>0.232787117362022</v>
      </c>
      <c r="T1257" s="42">
        <v>950.325500488281</v>
      </c>
      <c r="U1257" s="42">
        <v>575.961303710938</v>
      </c>
      <c r="V1257" s="19"/>
      <c r="W1257" s="19"/>
      <c r="X1257" s="19"/>
      <c r="Y1257" s="19"/>
      <c r="Z1257" s="19"/>
      <c r="AA1257" s="19"/>
    </row>
    <row r="1258" ht="15.75" customHeight="1">
      <c r="A1258" s="19"/>
      <c r="B1258" s="42" t="str">
        <f>"CRS25WT3607783"</f>
        <v>CRS25WT3607783</v>
      </c>
      <c r="C1258" s="43">
        <v>45947.0</v>
      </c>
      <c r="D1258" s="44">
        <v>0.14410879629629628</v>
      </c>
      <c r="E1258" s="42" t="s">
        <v>37</v>
      </c>
      <c r="F1258" s="42">
        <v>202.0</v>
      </c>
      <c r="G1258" s="42">
        <v>4.0</v>
      </c>
      <c r="H1258" s="42">
        <v>202.465286254883</v>
      </c>
      <c r="I1258" s="42">
        <v>10.047269821167</v>
      </c>
      <c r="J1258" s="42">
        <v>24.0797939300537</v>
      </c>
      <c r="K1258" s="42">
        <v>10.1615991592407</v>
      </c>
      <c r="L1258" s="42">
        <v>19.9245510101318</v>
      </c>
      <c r="M1258" s="42">
        <v>0.836854100227356</v>
      </c>
      <c r="N1258" s="42">
        <v>9.849928855896</v>
      </c>
      <c r="O1258" s="42">
        <v>0.0</v>
      </c>
      <c r="P1258" s="42">
        <v>0.0</v>
      </c>
      <c r="Q1258" s="42">
        <v>0.0103176152333617</v>
      </c>
      <c r="R1258" s="42">
        <v>25.0</v>
      </c>
      <c r="S1258" s="42">
        <v>0.242111966013908</v>
      </c>
      <c r="T1258" s="42">
        <v>950.365051269531</v>
      </c>
      <c r="U1258" s="42">
        <v>488.947052001953</v>
      </c>
      <c r="V1258" s="19"/>
      <c r="W1258" s="19"/>
      <c r="X1258" s="19"/>
      <c r="Y1258" s="19"/>
      <c r="Z1258" s="19"/>
      <c r="AA1258" s="19"/>
    </row>
    <row r="1259" ht="15.75" customHeight="1">
      <c r="A1259" s="19"/>
      <c r="B1259" s="42" t="str">
        <f>"CRS25WT3607784"</f>
        <v>CRS25WT3607784</v>
      </c>
      <c r="C1259" s="43">
        <v>45947.0</v>
      </c>
      <c r="D1259" s="44">
        <v>0.14357638888888888</v>
      </c>
      <c r="E1259" s="42" t="s">
        <v>37</v>
      </c>
      <c r="F1259" s="42">
        <v>202.0</v>
      </c>
      <c r="G1259" s="42">
        <v>4.0</v>
      </c>
      <c r="H1259" s="42">
        <v>202.971801757813</v>
      </c>
      <c r="I1259" s="42">
        <v>9.96827507019043</v>
      </c>
      <c r="J1259" s="42">
        <v>24.1612281799316</v>
      </c>
      <c r="K1259" s="42">
        <v>10.1605491638184</v>
      </c>
      <c r="L1259" s="42">
        <v>19.9764595031738</v>
      </c>
      <c r="M1259" s="42">
        <v>0.842745959758759</v>
      </c>
      <c r="N1259" s="42">
        <v>9.87457084655762</v>
      </c>
      <c r="O1259" s="42">
        <v>0.0</v>
      </c>
      <c r="P1259" s="42">
        <v>0.0</v>
      </c>
      <c r="Q1259" s="42">
        <v>0.0113095231354237</v>
      </c>
      <c r="R1259" s="42">
        <v>25.0</v>
      </c>
      <c r="S1259" s="42">
        <v>0.24175363779068</v>
      </c>
      <c r="T1259" s="42">
        <v>950.135498046875</v>
      </c>
      <c r="U1259" s="42">
        <v>646.472290039063</v>
      </c>
      <c r="V1259" s="19"/>
      <c r="W1259" s="19"/>
      <c r="X1259" s="19"/>
      <c r="Y1259" s="19"/>
      <c r="Z1259" s="19"/>
      <c r="AA1259" s="19"/>
    </row>
    <row r="1260" ht="15.75" customHeight="1">
      <c r="A1260" s="19"/>
      <c r="B1260" s="42" t="str">
        <f>"CRS25WT3607785"</f>
        <v>CRS25WT3607785</v>
      </c>
      <c r="C1260" s="43">
        <v>45947.0</v>
      </c>
      <c r="D1260" s="44">
        <v>0.1501736111111111</v>
      </c>
      <c r="E1260" s="42" t="s">
        <v>37</v>
      </c>
      <c r="F1260" s="42">
        <v>202.0</v>
      </c>
      <c r="G1260" s="42">
        <v>4.0</v>
      </c>
      <c r="H1260" s="42">
        <v>202.669586181641</v>
      </c>
      <c r="I1260" s="42">
        <v>10.1394968032837</v>
      </c>
      <c r="J1260" s="42">
        <v>23.929313659668</v>
      </c>
      <c r="K1260" s="42">
        <v>10.2519788742065</v>
      </c>
      <c r="L1260" s="42">
        <v>19.7688255310059</v>
      </c>
      <c r="M1260" s="42">
        <v>0.835298955440521</v>
      </c>
      <c r="N1260" s="42">
        <v>9.85986804962158</v>
      </c>
      <c r="O1260" s="42">
        <v>0.0</v>
      </c>
      <c r="P1260" s="42">
        <v>0.0</v>
      </c>
      <c r="Q1260" s="42">
        <v>0.0150818452239037</v>
      </c>
      <c r="R1260" s="42">
        <v>25.0</v>
      </c>
      <c r="S1260" s="42">
        <v>0.238400384783745</v>
      </c>
      <c r="T1260" s="42">
        <v>949.929016113281</v>
      </c>
      <c r="U1260" s="42">
        <v>548.714294433594</v>
      </c>
      <c r="V1260" s="19"/>
      <c r="W1260" s="19"/>
      <c r="X1260" s="19"/>
      <c r="Y1260" s="19"/>
      <c r="Z1260" s="19"/>
      <c r="AA1260" s="19"/>
    </row>
    <row r="1261" ht="15.75" customHeight="1">
      <c r="A1261" s="19"/>
      <c r="B1261" s="42" t="str">
        <f>"CRS25WT3607786"</f>
        <v>CRS25WT3607786</v>
      </c>
      <c r="C1261" s="43">
        <v>45947.0</v>
      </c>
      <c r="D1261" s="44">
        <v>0.14822916666666666</v>
      </c>
      <c r="E1261" s="42" t="s">
        <v>37</v>
      </c>
      <c r="F1261" s="42">
        <v>199.0</v>
      </c>
      <c r="G1261" s="42">
        <v>4.0</v>
      </c>
      <c r="H1261" s="42">
        <v>199.560256958008</v>
      </c>
      <c r="I1261" s="42">
        <v>10.1043281555176</v>
      </c>
      <c r="J1261" s="42">
        <v>23.8578548431396</v>
      </c>
      <c r="K1261" s="42">
        <v>10.143702507019</v>
      </c>
      <c r="L1261" s="42">
        <v>19.6733131408691</v>
      </c>
      <c r="M1261" s="42">
        <v>0.827818691730499</v>
      </c>
      <c r="N1261" s="42">
        <v>9.70859909057617</v>
      </c>
      <c r="O1261" s="42">
        <v>0.0</v>
      </c>
      <c r="P1261" s="42">
        <v>0.0</v>
      </c>
      <c r="Q1261" s="42">
        <v>0.0112704606726766</v>
      </c>
      <c r="R1261" s="42">
        <v>25.0</v>
      </c>
      <c r="S1261" s="42">
        <v>0.239760875701904</v>
      </c>
      <c r="T1261" s="42">
        <v>950.479125976563</v>
      </c>
      <c r="U1261" s="42">
        <v>433.270355224609</v>
      </c>
      <c r="V1261" s="19"/>
      <c r="W1261" s="19"/>
      <c r="X1261" s="19"/>
      <c r="Y1261" s="19"/>
      <c r="Z1261" s="19"/>
      <c r="AA1261" s="19"/>
    </row>
    <row r="1262" ht="15.75" customHeight="1">
      <c r="A1262" s="19"/>
      <c r="B1262" s="42" t="str">
        <f>"CRS25WT3607787"</f>
        <v>CRS25WT3607787</v>
      </c>
      <c r="C1262" s="43">
        <v>45947.0</v>
      </c>
      <c r="D1262" s="44">
        <v>0.14746527777777776</v>
      </c>
      <c r="E1262" s="42" t="s">
        <v>37</v>
      </c>
      <c r="F1262" s="42">
        <v>200.0</v>
      </c>
      <c r="G1262" s="42">
        <v>4.0</v>
      </c>
      <c r="H1262" s="42">
        <v>200.776504516602</v>
      </c>
      <c r="I1262" s="42">
        <v>10.0505876541138</v>
      </c>
      <c r="J1262" s="42">
        <v>23.8841133117676</v>
      </c>
      <c r="K1262" s="42">
        <v>10.1658277511597</v>
      </c>
      <c r="L1262" s="42">
        <v>19.7501373291016</v>
      </c>
      <c r="M1262" s="42">
        <v>0.83639669418335</v>
      </c>
      <c r="N1262" s="42">
        <v>9.7677698135376</v>
      </c>
      <c r="O1262" s="42">
        <v>0.0</v>
      </c>
      <c r="P1262" s="42">
        <v>0.0</v>
      </c>
      <c r="Q1262" s="42">
        <v>0.0119047593325377</v>
      </c>
      <c r="R1262" s="42">
        <v>25.0</v>
      </c>
      <c r="S1262" s="42">
        <v>0.239314362406731</v>
      </c>
      <c r="T1262" s="42">
        <v>950.238342285156</v>
      </c>
      <c r="U1262" s="42">
        <v>476.697143554688</v>
      </c>
      <c r="V1262" s="19"/>
      <c r="W1262" s="19"/>
      <c r="X1262" s="19"/>
      <c r="Y1262" s="19"/>
      <c r="Z1262" s="19"/>
      <c r="AA1262" s="19"/>
    </row>
    <row r="1263" ht="15.75" customHeight="1">
      <c r="A1263" s="19"/>
      <c r="B1263" s="42" t="str">
        <f>"CRS25WT3607788"</f>
        <v>CRS25WT3607788</v>
      </c>
      <c r="C1263" s="43">
        <v>45947.0</v>
      </c>
      <c r="D1263" s="44">
        <v>0.13475694444444444</v>
      </c>
      <c r="E1263" s="42" t="s">
        <v>37</v>
      </c>
      <c r="F1263" s="42">
        <v>202.0</v>
      </c>
      <c r="G1263" s="42">
        <v>4.0</v>
      </c>
      <c r="H1263" s="42">
        <v>202.75505065918</v>
      </c>
      <c r="I1263" s="42">
        <v>9.94482135772705</v>
      </c>
      <c r="J1263" s="42">
        <v>24.2333984375</v>
      </c>
      <c r="K1263" s="42">
        <v>10.1719017028809</v>
      </c>
      <c r="L1263" s="42">
        <v>19.9328575134277</v>
      </c>
      <c r="M1263" s="42">
        <v>0.841318368911743</v>
      </c>
      <c r="N1263" s="42">
        <v>9.86402606964111</v>
      </c>
      <c r="O1263" s="42">
        <v>0.0</v>
      </c>
      <c r="P1263" s="42">
        <v>0.0</v>
      </c>
      <c r="Q1263" s="42">
        <v>0.013789682649076</v>
      </c>
      <c r="R1263" s="42">
        <v>25.0</v>
      </c>
      <c r="S1263" s="42">
        <v>0.249019995331764</v>
      </c>
      <c r="T1263" s="42">
        <v>949.424255371094</v>
      </c>
      <c r="U1263" s="42">
        <v>821.278503417969</v>
      </c>
      <c r="V1263" s="19"/>
      <c r="W1263" s="19"/>
      <c r="X1263" s="19"/>
      <c r="Y1263" s="19"/>
      <c r="Z1263" s="19"/>
      <c r="AA1263" s="19"/>
    </row>
    <row r="1264" ht="15.75" customHeight="1">
      <c r="A1264" s="19"/>
      <c r="B1264" s="42" t="str">
        <f>"CRS25WT3607789"</f>
        <v>CRS25WT3607789</v>
      </c>
      <c r="C1264" s="43">
        <v>45947.0</v>
      </c>
      <c r="D1264" s="44">
        <v>0.13421296296296295</v>
      </c>
      <c r="E1264" s="42" t="s">
        <v>37</v>
      </c>
      <c r="F1264" s="42">
        <v>204.0</v>
      </c>
      <c r="G1264" s="42">
        <v>4.0</v>
      </c>
      <c r="H1264" s="42">
        <v>204.735000610352</v>
      </c>
      <c r="I1264" s="42">
        <v>10.1210613250732</v>
      </c>
      <c r="J1264" s="42">
        <v>24.2859001159668</v>
      </c>
      <c r="K1264" s="42">
        <v>10.2148389816284</v>
      </c>
      <c r="L1264" s="42">
        <v>20.0429019927979</v>
      </c>
      <c r="M1264" s="42">
        <v>0.832936406135559</v>
      </c>
      <c r="N1264" s="42">
        <v>9.96035003662109</v>
      </c>
      <c r="O1264" s="42">
        <v>0.0</v>
      </c>
      <c r="P1264" s="42">
        <v>0.0</v>
      </c>
      <c r="Q1264" s="42">
        <v>0.0152492551133037</v>
      </c>
      <c r="R1264" s="42">
        <v>25.0</v>
      </c>
      <c r="S1264" s="42">
        <v>0.24303811788559</v>
      </c>
      <c r="T1264" s="42">
        <v>949.52685546875</v>
      </c>
      <c r="U1264" s="42">
        <v>496.002990722656</v>
      </c>
      <c r="V1264" s="19"/>
      <c r="W1264" s="19"/>
      <c r="X1264" s="19"/>
      <c r="Y1264" s="19"/>
      <c r="Z1264" s="19"/>
      <c r="AA1264" s="19"/>
    </row>
    <row r="1265" ht="15.75" customHeight="1">
      <c r="A1265" s="19"/>
      <c r="B1265" s="42" t="str">
        <f>"CRS25WT3607791"</f>
        <v>CRS25WT3607791</v>
      </c>
      <c r="C1265" s="43">
        <v>45947.0</v>
      </c>
      <c r="D1265" s="44">
        <v>0.14092592592592593</v>
      </c>
      <c r="E1265" s="42" t="s">
        <v>37</v>
      </c>
      <c r="F1265" s="42">
        <v>203.0</v>
      </c>
      <c r="G1265" s="42">
        <v>4.0</v>
      </c>
      <c r="H1265" s="42">
        <v>203.427368164063</v>
      </c>
      <c r="I1265" s="42">
        <v>9.97871589660645</v>
      </c>
      <c r="J1265" s="42">
        <v>24.244010925293</v>
      </c>
      <c r="K1265" s="42">
        <v>10.1453924179077</v>
      </c>
      <c r="L1265" s="42">
        <v>20.0512065887451</v>
      </c>
      <c r="M1265" s="42">
        <v>0.840872704982758</v>
      </c>
      <c r="N1265" s="42">
        <v>9.8967342376709</v>
      </c>
      <c r="O1265" s="42">
        <v>0.0</v>
      </c>
      <c r="P1265" s="42">
        <v>0.0</v>
      </c>
      <c r="Q1265" s="42">
        <v>0.0160317253321409</v>
      </c>
      <c r="R1265" s="42">
        <v>25.0</v>
      </c>
      <c r="S1265" s="42">
        <v>0.237540289759636</v>
      </c>
      <c r="T1265" s="42">
        <v>951.041137695313</v>
      </c>
      <c r="U1265" s="42">
        <v>519.260437011719</v>
      </c>
      <c r="V1265" s="19"/>
      <c r="W1265" s="19"/>
      <c r="X1265" s="19"/>
      <c r="Y1265" s="19"/>
      <c r="Z1265" s="19"/>
      <c r="AA1265" s="19"/>
    </row>
    <row r="1266" ht="15.75" customHeight="1">
      <c r="A1266" s="19"/>
      <c r="B1266" s="42" t="str">
        <f>"CRS25WT3607792"</f>
        <v>CRS25WT3607792</v>
      </c>
      <c r="C1266" s="43">
        <v>45947.0</v>
      </c>
      <c r="D1266" s="44">
        <v>0.15366898148148148</v>
      </c>
      <c r="E1266" s="42" t="s">
        <v>37</v>
      </c>
      <c r="F1266" s="42">
        <v>200.0</v>
      </c>
      <c r="G1266" s="42">
        <v>4.0</v>
      </c>
      <c r="H1266" s="42">
        <v>200.660827636719</v>
      </c>
      <c r="I1266" s="42">
        <v>10.0229110717773</v>
      </c>
      <c r="J1266" s="42">
        <v>23.9755554199219</v>
      </c>
      <c r="K1266" s="42">
        <v>10.1365261077881</v>
      </c>
      <c r="L1266" s="42">
        <v>19.7958183288574</v>
      </c>
      <c r="M1266" s="42">
        <v>0.83502608537674</v>
      </c>
      <c r="N1266" s="42">
        <v>9.76214218139648</v>
      </c>
      <c r="O1266" s="42">
        <v>0.0</v>
      </c>
      <c r="P1266" s="42">
        <v>0.0</v>
      </c>
      <c r="Q1266" s="42">
        <v>0.0138095188885927</v>
      </c>
      <c r="R1266" s="42">
        <v>25.0</v>
      </c>
      <c r="S1266" s="42">
        <v>0.242383033037186</v>
      </c>
      <c r="T1266" s="42">
        <v>952.157104492188</v>
      </c>
      <c r="U1266" s="42">
        <v>459.410614013672</v>
      </c>
      <c r="V1266" s="19"/>
      <c r="W1266" s="19"/>
      <c r="X1266" s="19"/>
      <c r="Y1266" s="19"/>
      <c r="Z1266" s="19"/>
      <c r="AA1266" s="19"/>
    </row>
    <row r="1267" ht="15.75" customHeight="1">
      <c r="A1267" s="19"/>
      <c r="B1267" s="42" t="str">
        <f>"CRS25WT3607793"</f>
        <v>CRS25WT3607793</v>
      </c>
      <c r="C1267" s="43">
        <v>45947.0</v>
      </c>
      <c r="D1267" s="44">
        <v>0.14296296296296296</v>
      </c>
      <c r="E1267" s="42" t="s">
        <v>37</v>
      </c>
      <c r="F1267" s="42">
        <v>204.0</v>
      </c>
      <c r="G1267" s="42">
        <v>4.0</v>
      </c>
      <c r="H1267" s="42">
        <v>204.781204223633</v>
      </c>
      <c r="I1267" s="42">
        <v>10.098198890686</v>
      </c>
      <c r="J1267" s="42">
        <v>24.1674728393555</v>
      </c>
      <c r="K1267" s="42">
        <v>10.2372941970825</v>
      </c>
      <c r="L1267" s="42">
        <v>20.0034523010254</v>
      </c>
      <c r="M1267" s="42">
        <v>0.839102327823639</v>
      </c>
      <c r="N1267" s="42">
        <v>9.96259784698486</v>
      </c>
      <c r="O1267" s="42">
        <v>0.0</v>
      </c>
      <c r="P1267" s="42">
        <v>0.0</v>
      </c>
      <c r="Q1267" s="42">
        <v>0.0152368573471904</v>
      </c>
      <c r="R1267" s="42">
        <v>25.0</v>
      </c>
      <c r="S1267" s="42">
        <v>0.236341044306755</v>
      </c>
      <c r="T1267" s="42">
        <v>950.174926757813</v>
      </c>
      <c r="U1267" s="42">
        <v>497.595123291016</v>
      </c>
      <c r="V1267" s="19"/>
      <c r="W1267" s="19"/>
      <c r="X1267" s="19"/>
      <c r="Y1267" s="19"/>
      <c r="Z1267" s="19"/>
      <c r="AA1267" s="19"/>
    </row>
    <row r="1268" ht="15.75" customHeight="1">
      <c r="A1268" s="19"/>
      <c r="B1268" s="42" t="str">
        <f>"CRS25WT3607794"</f>
        <v>CRS25WT3607794</v>
      </c>
      <c r="C1268" s="43">
        <v>45947.0</v>
      </c>
      <c r="D1268" s="44">
        <v>0.14233796296296297</v>
      </c>
      <c r="E1268" s="42" t="s">
        <v>37</v>
      </c>
      <c r="F1268" s="42">
        <v>203.0</v>
      </c>
      <c r="G1268" s="42">
        <v>4.0</v>
      </c>
      <c r="H1268" s="42">
        <v>203.168334960938</v>
      </c>
      <c r="I1268" s="42">
        <v>10.047248840332</v>
      </c>
      <c r="J1268" s="42">
        <v>24.2025241851807</v>
      </c>
      <c r="K1268" s="42">
        <v>10.1387729644775</v>
      </c>
      <c r="L1268" s="42">
        <v>20.0387496948242</v>
      </c>
      <c r="M1268" s="42">
        <v>0.835503339767456</v>
      </c>
      <c r="N1268" s="42">
        <v>9.88413238525391</v>
      </c>
      <c r="O1268" s="42">
        <v>0.0</v>
      </c>
      <c r="P1268" s="42">
        <v>0.0</v>
      </c>
      <c r="Q1268" s="42">
        <v>0.0282539203763008</v>
      </c>
      <c r="R1268" s="42">
        <v>25.0</v>
      </c>
      <c r="S1268" s="42">
        <v>0.236425280570984</v>
      </c>
      <c r="T1268" s="42">
        <v>949.766418457031</v>
      </c>
      <c r="U1268" s="42">
        <v>491.805847167969</v>
      </c>
      <c r="V1268" s="19"/>
      <c r="W1268" s="19"/>
      <c r="X1268" s="19"/>
      <c r="Y1268" s="19"/>
      <c r="Z1268" s="19"/>
      <c r="AA1268" s="19"/>
    </row>
    <row r="1269" ht="15.75" customHeight="1">
      <c r="A1269" s="19"/>
      <c r="B1269" s="42" t="str">
        <f>"CRS25WT3607795"</f>
        <v>CRS25WT3607795</v>
      </c>
      <c r="C1269" s="43">
        <v>45947.0</v>
      </c>
      <c r="D1269" s="44">
        <v>0.14167824074074073</v>
      </c>
      <c r="E1269" s="42" t="s">
        <v>37</v>
      </c>
      <c r="F1269" s="42">
        <v>203.0</v>
      </c>
      <c r="G1269" s="42">
        <v>4.0</v>
      </c>
      <c r="H1269" s="42">
        <v>203.320190429688</v>
      </c>
      <c r="I1269" s="42">
        <v>9.99510860443115</v>
      </c>
      <c r="J1269" s="42">
        <v>24.2060432434082</v>
      </c>
      <c r="K1269" s="42">
        <v>10.127462387085</v>
      </c>
      <c r="L1269" s="42">
        <v>20.0761241912842</v>
      </c>
      <c r="M1269" s="42">
        <v>0.840367376804352</v>
      </c>
      <c r="N1269" s="42">
        <v>9.89151954650879</v>
      </c>
      <c r="O1269" s="42">
        <v>0.0</v>
      </c>
      <c r="P1269" s="42">
        <v>0.0</v>
      </c>
      <c r="Q1269" s="42">
        <v>0.023014010861516</v>
      </c>
      <c r="R1269" s="42">
        <v>25.0</v>
      </c>
      <c r="S1269" s="42">
        <v>0.238398551940918</v>
      </c>
      <c r="T1269" s="42">
        <v>949.970947265625</v>
      </c>
      <c r="U1269" s="42">
        <v>535.0673828125</v>
      </c>
      <c r="V1269" s="19"/>
      <c r="W1269" s="19"/>
      <c r="X1269" s="19"/>
      <c r="Y1269" s="19"/>
      <c r="Z1269" s="19"/>
      <c r="AA1269" s="19"/>
    </row>
    <row r="1270" ht="15.75" customHeight="1">
      <c r="A1270" s="19"/>
      <c r="B1270" s="42" t="str">
        <f>"CRS25WT3607796"</f>
        <v>CRS25WT3607796</v>
      </c>
      <c r="C1270" s="43">
        <v>45947.0</v>
      </c>
      <c r="D1270" s="44">
        <v>0.15225694444444446</v>
      </c>
      <c r="E1270" s="42" t="s">
        <v>37</v>
      </c>
      <c r="F1270" s="42">
        <v>199.0</v>
      </c>
      <c r="G1270" s="42">
        <v>4.0</v>
      </c>
      <c r="H1270" s="42">
        <v>199.940399169922</v>
      </c>
      <c r="I1270" s="42">
        <v>9.99653053283691</v>
      </c>
      <c r="J1270" s="42">
        <v>23.9635009765625</v>
      </c>
      <c r="K1270" s="42">
        <v>10.1011924743652</v>
      </c>
      <c r="L1270" s="42">
        <v>19.7937412261963</v>
      </c>
      <c r="M1270" s="42">
        <v>0.834643423557281</v>
      </c>
      <c r="N1270" s="42">
        <v>9.72709274291992</v>
      </c>
      <c r="O1270" s="42">
        <v>0.0</v>
      </c>
      <c r="P1270" s="42">
        <v>0.0</v>
      </c>
      <c r="Q1270" s="42">
        <v>0.011894840747118</v>
      </c>
      <c r="R1270" s="42">
        <v>25.0</v>
      </c>
      <c r="S1270" s="42">
        <v>0.246921360492706</v>
      </c>
      <c r="T1270" s="42">
        <v>950.370971679688</v>
      </c>
      <c r="U1270" s="42">
        <v>501.21142578125</v>
      </c>
      <c r="V1270" s="19"/>
      <c r="W1270" s="19"/>
      <c r="X1270" s="19"/>
      <c r="Y1270" s="19"/>
      <c r="Z1270" s="19"/>
      <c r="AA1270" s="19"/>
    </row>
    <row r="1271" ht="15.75" customHeight="1">
      <c r="A1271" s="19"/>
      <c r="B1271" s="42" t="str">
        <f>"CRS25WT3607797"</f>
        <v>CRS25WT3607797</v>
      </c>
      <c r="C1271" s="43">
        <v>45947.0</v>
      </c>
      <c r="D1271" s="44">
        <v>0.15156250000000002</v>
      </c>
      <c r="E1271" s="42" t="s">
        <v>37</v>
      </c>
      <c r="F1271" s="42">
        <v>202.0</v>
      </c>
      <c r="G1271" s="42">
        <v>4.0</v>
      </c>
      <c r="H1271" s="42">
        <v>202.360076904297</v>
      </c>
      <c r="I1271" s="42">
        <v>10.054859161377</v>
      </c>
      <c r="J1271" s="42">
        <v>24.0528659820557</v>
      </c>
      <c r="K1271" s="42">
        <v>10.1764678955078</v>
      </c>
      <c r="L1271" s="42">
        <v>19.8851013183594</v>
      </c>
      <c r="M1271" s="42">
        <v>0.836723566055298</v>
      </c>
      <c r="N1271" s="42">
        <v>9.84481048583984</v>
      </c>
      <c r="O1271" s="42">
        <v>0.0</v>
      </c>
      <c r="P1271" s="42">
        <v>0.0</v>
      </c>
      <c r="Q1271" s="42">
        <v>0.014126980677247</v>
      </c>
      <c r="R1271" s="42">
        <v>25.0</v>
      </c>
      <c r="S1271" s="42">
        <v>0.242015466094017</v>
      </c>
      <c r="T1271" s="42">
        <v>951.478759765625</v>
      </c>
      <c r="U1271" s="42">
        <v>534.021423339844</v>
      </c>
      <c r="V1271" s="19"/>
      <c r="W1271" s="19"/>
      <c r="X1271" s="19"/>
      <c r="Y1271" s="19"/>
      <c r="Z1271" s="19"/>
      <c r="AA1271" s="19"/>
    </row>
    <row r="1272" ht="15.75" customHeight="1">
      <c r="A1272" s="19"/>
      <c r="B1272" s="42" t="str">
        <f>"CRS25WT3607798"</f>
        <v>CRS25WT3607798</v>
      </c>
      <c r="C1272" s="43">
        <v>45950.0</v>
      </c>
      <c r="D1272" s="44">
        <v>0.9983217592592593</v>
      </c>
      <c r="E1272" s="42" t="s">
        <v>37</v>
      </c>
      <c r="F1272" s="42">
        <v>202.0</v>
      </c>
      <c r="G1272" s="42">
        <v>4.0</v>
      </c>
      <c r="H1272" s="42">
        <v>202.856842041016</v>
      </c>
      <c r="I1272" s="42">
        <v>9.69195747375488</v>
      </c>
      <c r="J1272" s="42">
        <v>24.5757503509521</v>
      </c>
      <c r="K1272" s="42">
        <v>9.90036964416504</v>
      </c>
      <c r="L1272" s="42">
        <v>20.4898262023926</v>
      </c>
      <c r="M1272" s="42">
        <v>0.851670026779175</v>
      </c>
      <c r="N1272" s="42">
        <v>9.86897754669189</v>
      </c>
      <c r="O1272" s="42">
        <v>0.0</v>
      </c>
      <c r="P1272" s="42">
        <v>0.0</v>
      </c>
      <c r="Q1272" s="42">
        <v>0.0103176152333617</v>
      </c>
      <c r="R1272" s="42">
        <v>25.0</v>
      </c>
      <c r="S1272" s="42">
        <v>0.245368614792824</v>
      </c>
      <c r="T1272" s="42">
        <v>993.06591796875</v>
      </c>
      <c r="U1272" s="42">
        <v>287.854888916016</v>
      </c>
      <c r="V1272" s="19"/>
      <c r="W1272" s="19"/>
      <c r="X1272" s="19"/>
      <c r="Y1272" s="19"/>
      <c r="Z1272" s="19"/>
      <c r="AA1272" s="19"/>
    </row>
    <row r="1273" ht="15.75" customHeight="1">
      <c r="A1273" s="19"/>
      <c r="B1273" s="42" t="str">
        <f>"CRS25WT3607799"</f>
        <v>CRS25WT3607799</v>
      </c>
      <c r="C1273" s="43">
        <v>45950.0</v>
      </c>
      <c r="D1273" s="44">
        <v>0.7682638888888889</v>
      </c>
      <c r="E1273" s="42" t="s">
        <v>37</v>
      </c>
      <c r="F1273" s="42">
        <v>195.0</v>
      </c>
      <c r="G1273" s="42">
        <v>4.0</v>
      </c>
      <c r="H1273" s="42">
        <v>195.116943359375</v>
      </c>
      <c r="I1273" s="42">
        <v>9.29097652435303</v>
      </c>
      <c r="J1273" s="42">
        <v>24.4813747406006</v>
      </c>
      <c r="K1273" s="42">
        <v>8.45450019836426</v>
      </c>
      <c r="L1273" s="42">
        <v>23.0784721374512</v>
      </c>
      <c r="M1273" s="42">
        <v>0.857823252677917</v>
      </c>
      <c r="N1273" s="42">
        <v>11.9447164535522</v>
      </c>
      <c r="O1273" s="42">
        <v>0.0</v>
      </c>
      <c r="P1273" s="42">
        <v>0.0</v>
      </c>
      <c r="Q1273" s="42">
        <v>0.0176184289157391</v>
      </c>
      <c r="R1273" s="42">
        <v>25.0</v>
      </c>
      <c r="S1273" s="42">
        <v>0.0288131851702929</v>
      </c>
      <c r="T1273" s="42">
        <v>996.924743652344</v>
      </c>
      <c r="U1273" s="42">
        <v>13.7595701217651</v>
      </c>
      <c r="V1273" s="19"/>
      <c r="W1273" s="19"/>
      <c r="X1273" s="19"/>
      <c r="Y1273" s="19"/>
      <c r="Z1273" s="19"/>
      <c r="AA1273" s="19"/>
    </row>
    <row r="1274" ht="15.75" customHeight="1">
      <c r="A1274" s="19"/>
      <c r="B1274" s="42" t="str">
        <f>"CRS25WT3607800"</f>
        <v>CRS25WT3607800</v>
      </c>
      <c r="C1274" s="43">
        <v>45950.0</v>
      </c>
      <c r="D1274" s="44">
        <v>0.7729976851851852</v>
      </c>
      <c r="E1274" s="42" t="s">
        <v>37</v>
      </c>
      <c r="F1274" s="42">
        <v>195.0</v>
      </c>
      <c r="G1274" s="42">
        <v>4.0</v>
      </c>
      <c r="H1274" s="42">
        <v>195.250396728516</v>
      </c>
      <c r="I1274" s="42">
        <v>9.42965507507324</v>
      </c>
      <c r="J1274" s="42">
        <v>24.5107288360596</v>
      </c>
      <c r="K1274" s="42">
        <v>8.46559715270996</v>
      </c>
      <c r="L1274" s="42">
        <v>23.063985824585</v>
      </c>
      <c r="M1274" s="42">
        <v>0.844772756099701</v>
      </c>
      <c r="N1274" s="42">
        <v>11.9528865814209</v>
      </c>
      <c r="O1274" s="42">
        <v>0.0</v>
      </c>
      <c r="P1274" s="42">
        <v>0.0</v>
      </c>
      <c r="Q1274" s="42">
        <v>0.0103176152333617</v>
      </c>
      <c r="R1274" s="42">
        <v>25.0</v>
      </c>
      <c r="S1274" s="42">
        <v>0.0284420792013407</v>
      </c>
      <c r="T1274" s="42">
        <v>996.013000488281</v>
      </c>
      <c r="U1274" s="42">
        <v>15.0717077255249</v>
      </c>
      <c r="V1274" s="19"/>
      <c r="W1274" s="19"/>
      <c r="X1274" s="19"/>
      <c r="Y1274" s="19"/>
      <c r="Z1274" s="19"/>
      <c r="AA1274" s="19"/>
    </row>
    <row r="1275" ht="15.75" customHeight="1">
      <c r="A1275" s="19"/>
      <c r="B1275" s="42" t="str">
        <f>"CRS25WT3607801"</f>
        <v>CRS25WT3607801</v>
      </c>
      <c r="C1275" s="43">
        <v>45951.0</v>
      </c>
      <c r="D1275" s="44">
        <v>0.002685185185185185</v>
      </c>
      <c r="E1275" s="42" t="s">
        <v>37</v>
      </c>
      <c r="F1275" s="42">
        <v>201.0</v>
      </c>
      <c r="G1275" s="42">
        <v>4.0</v>
      </c>
      <c r="H1275" s="42">
        <v>201.296920776367</v>
      </c>
      <c r="I1275" s="42">
        <v>9.62205696105957</v>
      </c>
      <c r="J1275" s="42">
        <v>24.5349769592285</v>
      </c>
      <c r="K1275" s="42">
        <v>9.83615207672119</v>
      </c>
      <c r="L1275" s="42">
        <v>20.4650077819824</v>
      </c>
      <c r="M1275" s="42">
        <v>0.852675020694733</v>
      </c>
      <c r="N1275" s="42">
        <v>9.79308795928955</v>
      </c>
      <c r="O1275" s="42">
        <v>0.0</v>
      </c>
      <c r="P1275" s="42">
        <v>0.0</v>
      </c>
      <c r="Q1275" s="42">
        <v>0.00317584327422082</v>
      </c>
      <c r="R1275" s="42">
        <v>25.0</v>
      </c>
      <c r="S1275" s="42">
        <v>0.243598744273186</v>
      </c>
      <c r="T1275" s="42">
        <v>992.346435546875</v>
      </c>
      <c r="U1275" s="42">
        <v>326.831726074219</v>
      </c>
      <c r="V1275" s="19"/>
      <c r="W1275" s="19"/>
      <c r="X1275" s="19"/>
      <c r="Y1275" s="19"/>
      <c r="Z1275" s="19"/>
      <c r="AA1275" s="19"/>
    </row>
    <row r="1276" ht="15.75" customHeight="1">
      <c r="A1276" s="19"/>
      <c r="B1276" s="42" t="str">
        <f>"CRS25WT3607802"</f>
        <v>CRS25WT3607802</v>
      </c>
      <c r="C1276" s="43">
        <v>45951.0</v>
      </c>
      <c r="D1276" s="44">
        <v>0.0022453703703703702</v>
      </c>
      <c r="E1276" s="42" t="s">
        <v>37</v>
      </c>
      <c r="F1276" s="42">
        <v>201.0</v>
      </c>
      <c r="G1276" s="42">
        <v>4.0</v>
      </c>
      <c r="H1276" s="42">
        <v>201.816192626953</v>
      </c>
      <c r="I1276" s="42">
        <v>9.59788036346436</v>
      </c>
      <c r="J1276" s="42">
        <v>24.5550174713135</v>
      </c>
      <c r="K1276" s="42">
        <v>9.82379913330078</v>
      </c>
      <c r="L1276" s="42">
        <v>20.5436000823975</v>
      </c>
      <c r="M1276" s="42">
        <v>0.856328547000885</v>
      </c>
      <c r="N1276" s="42">
        <v>9.81835079193115</v>
      </c>
      <c r="O1276" s="42">
        <v>0.0</v>
      </c>
      <c r="P1276" s="42">
        <v>0.0</v>
      </c>
      <c r="Q1276" s="42">
        <v>0.00206337589770555</v>
      </c>
      <c r="R1276" s="42">
        <v>25.0</v>
      </c>
      <c r="S1276" s="42">
        <v>0.237089917063713</v>
      </c>
      <c r="T1276" s="42">
        <v>992.567626953125</v>
      </c>
      <c r="U1276" s="42">
        <v>270.170715332031</v>
      </c>
      <c r="V1276" s="19"/>
      <c r="W1276" s="19"/>
      <c r="X1276" s="19"/>
      <c r="Y1276" s="19"/>
      <c r="Z1276" s="19"/>
      <c r="AA1276" s="19"/>
    </row>
    <row r="1277" ht="15.75" customHeight="1">
      <c r="A1277" s="19"/>
      <c r="B1277" s="42" t="str">
        <f>"CRS25WT3607804"</f>
        <v>CRS25WT3607804</v>
      </c>
      <c r="C1277" s="43">
        <v>45950.0</v>
      </c>
      <c r="D1277" s="44">
        <v>0.770474537037037</v>
      </c>
      <c r="E1277" s="42" t="s">
        <v>37</v>
      </c>
      <c r="F1277" s="42">
        <v>199.0</v>
      </c>
      <c r="G1277" s="42">
        <v>4.0</v>
      </c>
      <c r="H1277" s="42">
        <v>199.723388671875</v>
      </c>
      <c r="I1277" s="42">
        <v>9.66166400909424</v>
      </c>
      <c r="J1277" s="42">
        <v>24.5263252258301</v>
      </c>
      <c r="K1277" s="42">
        <v>8.65487480163574</v>
      </c>
      <c r="L1277" s="42">
        <v>23.0764026641846</v>
      </c>
      <c r="M1277" s="42">
        <v>0.842838764190674</v>
      </c>
      <c r="N1277" s="42">
        <v>12.2267150878906</v>
      </c>
      <c r="O1277" s="42">
        <v>0.0</v>
      </c>
      <c r="P1277" s="42">
        <v>0.0</v>
      </c>
      <c r="Q1277" s="42">
        <v>0.0176190380007029</v>
      </c>
      <c r="R1277" s="42">
        <v>25.0</v>
      </c>
      <c r="S1277" s="42">
        <v>0.0250680763274431</v>
      </c>
      <c r="T1277" s="42">
        <v>995.893249511719</v>
      </c>
      <c r="U1277" s="42">
        <v>13.4616680145264</v>
      </c>
      <c r="V1277" s="19"/>
      <c r="W1277" s="19"/>
      <c r="X1277" s="19"/>
      <c r="Y1277" s="19"/>
      <c r="Z1277" s="19"/>
      <c r="AA1277" s="19"/>
    </row>
    <row r="1278" ht="15.75" customHeight="1">
      <c r="A1278" s="19"/>
      <c r="B1278" s="42" t="str">
        <f>"CRS25WT3607805"</f>
        <v>CRS25WT3607805</v>
      </c>
      <c r="C1278" s="43">
        <v>45950.0</v>
      </c>
      <c r="D1278" s="44">
        <v>0.7671527777777777</v>
      </c>
      <c r="E1278" s="42" t="s">
        <v>37</v>
      </c>
      <c r="F1278" s="42">
        <v>195.0</v>
      </c>
      <c r="G1278" s="42">
        <v>4.0</v>
      </c>
      <c r="H1278" s="42">
        <v>195.113662719727</v>
      </c>
      <c r="I1278" s="42">
        <v>10.5622797012329</v>
      </c>
      <c r="J1278" s="42">
        <v>24.4896602630615</v>
      </c>
      <c r="K1278" s="42">
        <v>8.45966815948486</v>
      </c>
      <c r="L1278" s="42">
        <v>23.063985824585</v>
      </c>
      <c r="M1278" s="42">
        <v>0.754305481910706</v>
      </c>
      <c r="N1278" s="42">
        <v>11.9445152282715</v>
      </c>
      <c r="O1278" s="42">
        <v>0.0</v>
      </c>
      <c r="P1278" s="42">
        <v>0.0</v>
      </c>
      <c r="Q1278" s="42">
        <v>0.0113095231354237</v>
      </c>
      <c r="R1278" s="42">
        <v>25.0</v>
      </c>
      <c r="S1278" s="42">
        <v>0.027131624519825</v>
      </c>
      <c r="T1278" s="42">
        <v>997.980163574219</v>
      </c>
      <c r="U1278" s="42">
        <v>14.3790826797485</v>
      </c>
      <c r="V1278" s="19"/>
      <c r="W1278" s="19"/>
      <c r="X1278" s="19"/>
      <c r="Y1278" s="19"/>
      <c r="Z1278" s="19"/>
      <c r="AA1278" s="19"/>
    </row>
    <row r="1279" ht="15.75" customHeight="1">
      <c r="A1279" s="19"/>
      <c r="B1279" s="42" t="str">
        <f>"CRS25WT3607806"</f>
        <v>CRS25WT3607806</v>
      </c>
      <c r="C1279" s="43">
        <v>45947.0</v>
      </c>
      <c r="D1279" s="44">
        <v>0.13587962962962963</v>
      </c>
      <c r="E1279" s="42" t="s">
        <v>37</v>
      </c>
      <c r="F1279" s="42">
        <v>203.0</v>
      </c>
      <c r="G1279" s="42">
        <v>4.0</v>
      </c>
      <c r="H1279" s="42">
        <v>203.94319152832</v>
      </c>
      <c r="I1279" s="42">
        <v>9.9622917175293</v>
      </c>
      <c r="J1279" s="42">
        <v>24.2760448455811</v>
      </c>
      <c r="K1279" s="42">
        <v>10.1322975158691</v>
      </c>
      <c r="L1279" s="42">
        <v>20.1280307769775</v>
      </c>
      <c r="M1279" s="42">
        <v>0.843280434608459</v>
      </c>
      <c r="N1279" s="42">
        <v>9.92182922363281</v>
      </c>
      <c r="O1279" s="42">
        <v>0.0</v>
      </c>
      <c r="P1279" s="42">
        <v>0.0</v>
      </c>
      <c r="Q1279" s="42">
        <v>0.0104761514812708</v>
      </c>
      <c r="R1279" s="42">
        <v>25.0</v>
      </c>
      <c r="S1279" s="42">
        <v>0.244037076830864</v>
      </c>
      <c r="T1279" s="42">
        <v>949.660095214844</v>
      </c>
      <c r="U1279" s="42">
        <v>546.8876953125</v>
      </c>
      <c r="V1279" s="19"/>
      <c r="W1279" s="19"/>
      <c r="X1279" s="19"/>
      <c r="Y1279" s="19"/>
      <c r="Z1279" s="19"/>
      <c r="AA1279" s="19"/>
    </row>
    <row r="1280" ht="15.75" customHeight="1">
      <c r="A1280" s="19"/>
      <c r="B1280" s="42" t="str">
        <f>"CRS25WT3607807"</f>
        <v>CRS25WT3607807</v>
      </c>
      <c r="C1280" s="43">
        <v>45950.0</v>
      </c>
      <c r="D1280" s="44">
        <v>0.7659375</v>
      </c>
      <c r="E1280" s="42" t="s">
        <v>37</v>
      </c>
      <c r="F1280" s="42">
        <v>195.0</v>
      </c>
      <c r="G1280" s="42">
        <v>4.0</v>
      </c>
      <c r="H1280" s="42">
        <v>195.017211914063</v>
      </c>
      <c r="I1280" s="42">
        <v>9.08646774291992</v>
      </c>
      <c r="J1280" s="42">
        <v>24.4949321746826</v>
      </c>
      <c r="K1280" s="42">
        <v>8.45321083068848</v>
      </c>
      <c r="L1280" s="42">
        <v>23.0701942443848</v>
      </c>
      <c r="M1280" s="42">
        <v>0.876196682453156</v>
      </c>
      <c r="N1280" s="42">
        <v>11.9386110305786</v>
      </c>
      <c r="O1280" s="42">
        <v>0.0</v>
      </c>
      <c r="P1280" s="42">
        <v>0.0</v>
      </c>
      <c r="Q1280" s="42">
        <v>0.0176190380007029</v>
      </c>
      <c r="R1280" s="42">
        <v>25.0</v>
      </c>
      <c r="S1280" s="42">
        <v>0.0251880753785372</v>
      </c>
      <c r="T1280" s="42">
        <v>996.864074707031</v>
      </c>
      <c r="U1280" s="42">
        <v>12.907808303833</v>
      </c>
      <c r="V1280" s="19"/>
      <c r="W1280" s="19"/>
      <c r="X1280" s="19"/>
      <c r="Y1280" s="19"/>
      <c r="Z1280" s="19"/>
      <c r="AA1280" s="19"/>
    </row>
    <row r="1281" ht="15.75" customHeight="1">
      <c r="A1281" s="19"/>
      <c r="B1281" s="42" t="str">
        <f>"CRS25WT3607808"</f>
        <v>CRS25WT3607808</v>
      </c>
      <c r="C1281" s="43">
        <v>45950.0</v>
      </c>
      <c r="D1281" s="44">
        <v>0.7688310185185184</v>
      </c>
      <c r="E1281" s="42" t="s">
        <v>37</v>
      </c>
      <c r="F1281" s="42">
        <v>195.0</v>
      </c>
      <c r="G1281" s="42">
        <v>4.0</v>
      </c>
      <c r="H1281" s="42">
        <v>195.060501098633</v>
      </c>
      <c r="I1281" s="42">
        <v>9.7873010635376</v>
      </c>
      <c r="J1281" s="42">
        <v>24.4846687316895</v>
      </c>
      <c r="K1281" s="42">
        <v>8.45736217498779</v>
      </c>
      <c r="L1281" s="42">
        <v>23.063985824585</v>
      </c>
      <c r="M1281" s="42">
        <v>0.813977062702179</v>
      </c>
      <c r="N1281" s="42">
        <v>11.9412612915039</v>
      </c>
      <c r="O1281" s="42">
        <v>0.0</v>
      </c>
      <c r="P1281" s="42">
        <v>0.0</v>
      </c>
      <c r="Q1281" s="42">
        <v>0.0112704606726766</v>
      </c>
      <c r="R1281" s="42">
        <v>25.0</v>
      </c>
      <c r="S1281" s="42">
        <v>0.028580890968442</v>
      </c>
      <c r="T1281" s="42">
        <v>997.665466308594</v>
      </c>
      <c r="U1281" s="42">
        <v>14.9030847549438</v>
      </c>
      <c r="V1281" s="19"/>
      <c r="W1281" s="19"/>
      <c r="X1281" s="19"/>
      <c r="Y1281" s="19"/>
      <c r="Z1281" s="19"/>
      <c r="AA1281" s="19"/>
    </row>
    <row r="1282" ht="15.75" customHeight="1">
      <c r="A1282" s="19"/>
      <c r="B1282" s="42" t="str">
        <f>"CRS25WT3607809"</f>
        <v>CRS25WT3607809</v>
      </c>
      <c r="C1282" s="43">
        <v>45950.0</v>
      </c>
      <c r="D1282" s="44">
        <v>0.9090393518518519</v>
      </c>
      <c r="E1282" s="42" t="s">
        <v>37</v>
      </c>
      <c r="F1282" s="42">
        <v>201.0</v>
      </c>
      <c r="G1282" s="42">
        <v>4.0</v>
      </c>
      <c r="H1282" s="42">
        <v>201.759948730469</v>
      </c>
      <c r="I1282" s="42">
        <v>9.65337467193604</v>
      </c>
      <c r="J1282" s="42">
        <v>24.4983901977539</v>
      </c>
      <c r="K1282" s="42">
        <v>9.85379695892334</v>
      </c>
      <c r="L1282" s="42">
        <v>20.4753494262695</v>
      </c>
      <c r="M1282" s="42">
        <v>0.853135943412781</v>
      </c>
      <c r="N1282" s="42">
        <v>9.81561374664307</v>
      </c>
      <c r="O1282" s="42">
        <v>0.0</v>
      </c>
      <c r="P1282" s="42">
        <v>0.0</v>
      </c>
      <c r="Q1282" s="42">
        <v>0.0130358645692468</v>
      </c>
      <c r="R1282" s="42">
        <v>25.0</v>
      </c>
      <c r="S1282" s="42">
        <v>0.242742478847504</v>
      </c>
      <c r="T1282" s="42">
        <v>993.850341796875</v>
      </c>
      <c r="U1282" s="42">
        <v>264.635528564453</v>
      </c>
      <c r="V1282" s="19"/>
      <c r="W1282" s="19"/>
      <c r="X1282" s="19"/>
      <c r="Y1282" s="19"/>
      <c r="Z1282" s="19"/>
      <c r="AA1282" s="19"/>
    </row>
    <row r="1283" ht="15.75" customHeight="1">
      <c r="A1283" s="19"/>
      <c r="B1283" s="42" t="str">
        <f>"CRS25WT3607810"</f>
        <v>CRS25WT3607810</v>
      </c>
      <c r="C1283" s="43">
        <v>45950.0</v>
      </c>
      <c r="D1283" s="44">
        <v>0.7921759259259259</v>
      </c>
      <c r="E1283" s="42" t="s">
        <v>37</v>
      </c>
      <c r="F1283" s="42">
        <v>196.0</v>
      </c>
      <c r="G1283" s="42">
        <v>4.0</v>
      </c>
      <c r="H1283" s="42">
        <v>196.730880737305</v>
      </c>
      <c r="I1283" s="42">
        <v>8.60442543029785</v>
      </c>
      <c r="J1283" s="42">
        <v>24.5506248474121</v>
      </c>
      <c r="K1283" s="42">
        <v>8.91950225830078</v>
      </c>
      <c r="L1283" s="42">
        <v>22.0562629699707</v>
      </c>
      <c r="M1283" s="42">
        <v>0.931296825408936</v>
      </c>
      <c r="N1283" s="42">
        <v>12.0435190200806</v>
      </c>
      <c r="O1283" s="42">
        <v>0.0</v>
      </c>
      <c r="P1283" s="42">
        <v>0.0</v>
      </c>
      <c r="Q1283" s="42">
        <v>0.011894840747118</v>
      </c>
      <c r="R1283" s="42">
        <v>25.0</v>
      </c>
      <c r="S1283" s="42">
        <v>0.0255209896713495</v>
      </c>
      <c r="T1283" s="42">
        <v>996.658813476563</v>
      </c>
      <c r="U1283" s="42">
        <v>13.4024982452393</v>
      </c>
      <c r="V1283" s="19"/>
      <c r="W1283" s="19"/>
      <c r="X1283" s="19"/>
      <c r="Y1283" s="19"/>
      <c r="Z1283" s="19"/>
      <c r="AA1283" s="19"/>
    </row>
    <row r="1284" ht="15.75" customHeight="1">
      <c r="A1284" s="19"/>
      <c r="B1284" s="42" t="str">
        <f>"CRS25WT3607811"</f>
        <v>CRS25WT3607811</v>
      </c>
      <c r="C1284" s="43">
        <v>45950.0</v>
      </c>
      <c r="D1284" s="44">
        <v>0.7916898148148147</v>
      </c>
      <c r="E1284" s="42" t="s">
        <v>37</v>
      </c>
      <c r="F1284" s="42">
        <v>196.0</v>
      </c>
      <c r="G1284" s="42">
        <v>4.0</v>
      </c>
      <c r="H1284" s="42">
        <v>196.418823242188</v>
      </c>
      <c r="I1284" s="42">
        <v>10.0534992218018</v>
      </c>
      <c r="J1284" s="42">
        <v>24.5467700958252</v>
      </c>
      <c r="K1284" s="42">
        <v>8.91205024719238</v>
      </c>
      <c r="L1284" s="42">
        <v>22.0396881103516</v>
      </c>
      <c r="M1284" s="42">
        <v>0.795923829078674</v>
      </c>
      <c r="N1284" s="42">
        <v>12.0244150161743</v>
      </c>
      <c r="O1284" s="42">
        <v>0.0</v>
      </c>
      <c r="P1284" s="42">
        <v>0.0</v>
      </c>
      <c r="Q1284" s="42">
        <v>0.0119046065956354</v>
      </c>
      <c r="R1284" s="42">
        <v>25.0</v>
      </c>
      <c r="S1284" s="42">
        <v>0.0262386370450258</v>
      </c>
      <c r="T1284" s="42">
        <v>998.377563476563</v>
      </c>
      <c r="U1284" s="42">
        <v>13.0388069152832</v>
      </c>
      <c r="V1284" s="19"/>
      <c r="W1284" s="19"/>
      <c r="X1284" s="19"/>
      <c r="Y1284" s="19"/>
      <c r="Z1284" s="19"/>
      <c r="AA1284" s="19"/>
    </row>
    <row r="1285" ht="15.75" customHeight="1">
      <c r="A1285" s="19"/>
      <c r="B1285" s="42" t="str">
        <f>"CRS25WT3607812"</f>
        <v>CRS25WT3607812</v>
      </c>
      <c r="C1285" s="43">
        <v>45950.0</v>
      </c>
      <c r="D1285" s="44">
        <v>0.914675925925926</v>
      </c>
      <c r="E1285" s="42" t="s">
        <v>37</v>
      </c>
      <c r="F1285" s="42">
        <v>201.0</v>
      </c>
      <c r="G1285" s="42">
        <v>4.0</v>
      </c>
      <c r="H1285" s="42">
        <v>201.977081298828</v>
      </c>
      <c r="I1285" s="42">
        <v>9.63094329833984</v>
      </c>
      <c r="J1285" s="42">
        <v>24.5016098022461</v>
      </c>
      <c r="K1285" s="42">
        <v>9.85345458984375</v>
      </c>
      <c r="L1285" s="42">
        <v>20.4980983734131</v>
      </c>
      <c r="M1285" s="42">
        <v>0.855930805206299</v>
      </c>
      <c r="N1285" s="42">
        <v>9.8261775970459</v>
      </c>
      <c r="O1285" s="42">
        <v>0.0</v>
      </c>
      <c r="P1285" s="42">
        <v>0.0</v>
      </c>
      <c r="Q1285" s="42">
        <v>0.00397969596087933</v>
      </c>
      <c r="R1285" s="42">
        <v>25.0</v>
      </c>
      <c r="S1285" s="42">
        <v>0.240849614143372</v>
      </c>
      <c r="T1285" s="42">
        <v>992.714233398438</v>
      </c>
      <c r="U1285" s="42">
        <v>286.901885986328</v>
      </c>
      <c r="V1285" s="19"/>
      <c r="W1285" s="19"/>
      <c r="X1285" s="19"/>
      <c r="Y1285" s="19"/>
      <c r="Z1285" s="19"/>
      <c r="AA1285" s="19"/>
    </row>
    <row r="1286" ht="15.75" customHeight="1">
      <c r="A1286" s="19"/>
      <c r="B1286" s="42" t="str">
        <f>"CRS25WT3607813"</f>
        <v>CRS25WT3607813</v>
      </c>
      <c r="C1286" s="43">
        <v>45950.0</v>
      </c>
      <c r="D1286" s="44">
        <v>0.9778125000000001</v>
      </c>
      <c r="E1286" s="42" t="s">
        <v>37</v>
      </c>
      <c r="F1286" s="42">
        <v>202.0</v>
      </c>
      <c r="G1286" s="42">
        <v>4.0</v>
      </c>
      <c r="H1286" s="42">
        <v>202.277923583984</v>
      </c>
      <c r="I1286" s="42">
        <v>9.65819263458252</v>
      </c>
      <c r="J1286" s="42">
        <v>24.5660209655762</v>
      </c>
      <c r="K1286" s="42">
        <v>9.90611267089844</v>
      </c>
      <c r="L1286" s="42">
        <v>20.419506072998</v>
      </c>
      <c r="M1286" s="42">
        <v>0.852545976638794</v>
      </c>
      <c r="N1286" s="42">
        <v>9.84081363677979</v>
      </c>
      <c r="O1286" s="42">
        <v>0.0</v>
      </c>
      <c r="P1286" s="42">
        <v>0.0</v>
      </c>
      <c r="Q1286" s="42">
        <v>0.0138095188885927</v>
      </c>
      <c r="R1286" s="42">
        <v>25.0</v>
      </c>
      <c r="S1286" s="42">
        <v>0.249779924750328</v>
      </c>
      <c r="T1286" s="42">
        <v>993.863098144531</v>
      </c>
      <c r="U1286" s="42">
        <v>371.413452148438</v>
      </c>
      <c r="V1286" s="19"/>
      <c r="W1286" s="19"/>
      <c r="X1286" s="19"/>
      <c r="Y1286" s="19"/>
      <c r="Z1286" s="19"/>
      <c r="AA1286" s="19"/>
    </row>
    <row r="1287" ht="15.75" customHeight="1">
      <c r="A1287" s="19"/>
      <c r="B1287" s="42" t="str">
        <f>"CRS25WT3607814"</f>
        <v>CRS25WT3607814</v>
      </c>
      <c r="C1287" s="43">
        <v>45950.0</v>
      </c>
      <c r="D1287" s="44">
        <v>0.7907060185185185</v>
      </c>
      <c r="E1287" s="42" t="s">
        <v>37</v>
      </c>
      <c r="F1287" s="42">
        <v>195.0</v>
      </c>
      <c r="G1287" s="42">
        <v>4.0</v>
      </c>
      <c r="H1287" s="42">
        <v>195.422149658203</v>
      </c>
      <c r="I1287" s="42">
        <v>8.84697914123535</v>
      </c>
      <c r="J1287" s="42">
        <v>24.5775051116943</v>
      </c>
      <c r="K1287" s="42">
        <v>8.85351276397705</v>
      </c>
      <c r="L1287" s="42">
        <v>22.0728359222412</v>
      </c>
      <c r="M1287" s="42">
        <v>0.898754298686981</v>
      </c>
      <c r="N1287" s="42">
        <v>11.9634008407593</v>
      </c>
      <c r="O1287" s="42">
        <v>0.0</v>
      </c>
      <c r="P1287" s="42">
        <v>0.0</v>
      </c>
      <c r="Q1287" s="42">
        <v>0.0103176152333617</v>
      </c>
      <c r="R1287" s="42">
        <v>25.0</v>
      </c>
      <c r="S1287" s="42">
        <v>0.0274693612009287</v>
      </c>
      <c r="T1287" s="42">
        <v>999.459716796875</v>
      </c>
      <c r="U1287" s="42">
        <v>13.2393684387207</v>
      </c>
      <c r="V1287" s="19"/>
      <c r="W1287" s="19"/>
      <c r="X1287" s="19"/>
      <c r="Y1287" s="19"/>
      <c r="Z1287" s="19"/>
      <c r="AA1287" s="19"/>
    </row>
    <row r="1288" ht="15.75" customHeight="1">
      <c r="A1288" s="19"/>
      <c r="B1288" s="42" t="str">
        <f>"CRS25WT3607815"</f>
        <v>CRS25WT3607815</v>
      </c>
      <c r="C1288" s="43">
        <v>45950.0</v>
      </c>
      <c r="D1288" s="44">
        <v>0.7897916666666666</v>
      </c>
      <c r="E1288" s="42" t="s">
        <v>37</v>
      </c>
      <c r="F1288" s="42">
        <v>194.0</v>
      </c>
      <c r="G1288" s="42">
        <v>4.0</v>
      </c>
      <c r="H1288" s="42">
        <v>194.78857421875</v>
      </c>
      <c r="I1288" s="42">
        <v>10.1509218215942</v>
      </c>
      <c r="J1288" s="42">
        <v>24.5685844421387</v>
      </c>
      <c r="K1288" s="42">
        <v>8.84140682220459</v>
      </c>
      <c r="L1288" s="42">
        <v>22.031400680542</v>
      </c>
      <c r="M1288" s="42">
        <v>0.781048238277435</v>
      </c>
      <c r="N1288" s="42">
        <v>11.9246139526367</v>
      </c>
      <c r="O1288" s="42">
        <v>0.0</v>
      </c>
      <c r="P1288" s="42">
        <v>0.0</v>
      </c>
      <c r="Q1288" s="42">
        <v>0.012559519149363</v>
      </c>
      <c r="R1288" s="42">
        <v>25.0</v>
      </c>
      <c r="S1288" s="42">
        <v>0.0279399696737528</v>
      </c>
      <c r="T1288" s="42">
        <v>1000.96105957031</v>
      </c>
      <c r="U1288" s="42">
        <v>13.0630750656128</v>
      </c>
      <c r="V1288" s="19"/>
      <c r="W1288" s="19"/>
      <c r="X1288" s="19"/>
      <c r="Y1288" s="19"/>
      <c r="Z1288" s="19"/>
      <c r="AA1288" s="19"/>
    </row>
    <row r="1289" ht="15.75" customHeight="1">
      <c r="A1289" s="19"/>
      <c r="B1289" s="42" t="str">
        <f>"CRS25WT3607816"</f>
        <v>CRS25WT3607816</v>
      </c>
      <c r="C1289" s="43">
        <v>45950.0</v>
      </c>
      <c r="D1289" s="44">
        <v>0.7736342592592593</v>
      </c>
      <c r="E1289" s="42" t="s">
        <v>37</v>
      </c>
      <c r="F1289" s="42">
        <v>196.0</v>
      </c>
      <c r="G1289" s="42">
        <v>4.0</v>
      </c>
      <c r="H1289" s="42">
        <v>196.31999206543</v>
      </c>
      <c r="I1289" s="42">
        <v>9.64365386962891</v>
      </c>
      <c r="J1289" s="42">
        <v>24.5499954223633</v>
      </c>
      <c r="K1289" s="42">
        <v>8.50129318237305</v>
      </c>
      <c r="L1289" s="42">
        <v>23.0929565429688</v>
      </c>
      <c r="M1289" s="42">
        <v>0.829223275184631</v>
      </c>
      <c r="N1289" s="42">
        <v>12.018364906311</v>
      </c>
      <c r="O1289" s="42">
        <v>0.0</v>
      </c>
      <c r="P1289" s="42">
        <v>0.0</v>
      </c>
      <c r="Q1289" s="42">
        <v>0.010654759593308</v>
      </c>
      <c r="R1289" s="42">
        <v>25.0</v>
      </c>
      <c r="S1289" s="42">
        <v>0.0260869339108467</v>
      </c>
      <c r="T1289" s="42">
        <v>995.934631347656</v>
      </c>
      <c r="U1289" s="42">
        <v>15.7174406051636</v>
      </c>
      <c r="V1289" s="19"/>
      <c r="W1289" s="19"/>
      <c r="X1289" s="19"/>
      <c r="Y1289" s="19"/>
      <c r="Z1289" s="19"/>
      <c r="AA1289" s="19"/>
    </row>
    <row r="1290" ht="15.75" customHeight="1">
      <c r="A1290" s="19"/>
      <c r="B1290" s="42" t="str">
        <f>"CRS25WT3607817"</f>
        <v>CRS25WT3607817</v>
      </c>
      <c r="C1290" s="43">
        <v>45950.0</v>
      </c>
      <c r="D1290" s="44">
        <v>0.7878472222222223</v>
      </c>
      <c r="E1290" s="42" t="s">
        <v>37</v>
      </c>
      <c r="F1290" s="42">
        <v>197.0</v>
      </c>
      <c r="G1290" s="42">
        <v>4.0</v>
      </c>
      <c r="H1290" s="42">
        <v>197.449432373047</v>
      </c>
      <c r="I1290" s="42">
        <v>8.49127292633057</v>
      </c>
      <c r="J1290" s="42">
        <v>24.6120586395264</v>
      </c>
      <c r="K1290" s="42">
        <v>8.94283962249756</v>
      </c>
      <c r="L1290" s="42">
        <v>22.0790519714355</v>
      </c>
      <c r="M1290" s="42">
        <v>0.944789707660675</v>
      </c>
      <c r="N1290" s="42">
        <v>12.0875072479248</v>
      </c>
      <c r="O1290" s="42">
        <v>0.0</v>
      </c>
      <c r="P1290" s="42">
        <v>0.0</v>
      </c>
      <c r="Q1290" s="42">
        <v>0.0176190380007029</v>
      </c>
      <c r="R1290" s="42">
        <v>25.0</v>
      </c>
      <c r="S1290" s="42">
        <v>0.0252220276743174</v>
      </c>
      <c r="T1290" s="42">
        <v>997.976745605469</v>
      </c>
      <c r="U1290" s="42">
        <v>13.7221031188965</v>
      </c>
      <c r="V1290" s="19"/>
      <c r="W1290" s="19"/>
      <c r="X1290" s="19"/>
      <c r="Y1290" s="19"/>
      <c r="Z1290" s="19"/>
      <c r="AA1290" s="19"/>
    </row>
    <row r="1291" ht="15.75" customHeight="1">
      <c r="A1291" s="19"/>
      <c r="B1291" s="42" t="str">
        <f>"CRS25WT3607818"</f>
        <v>CRS25WT3607818</v>
      </c>
      <c r="C1291" s="43">
        <v>45950.0</v>
      </c>
      <c r="D1291" s="44">
        <v>0.7864930555555555</v>
      </c>
      <c r="E1291" s="42" t="s">
        <v>37</v>
      </c>
      <c r="F1291" s="42">
        <v>197.0</v>
      </c>
      <c r="G1291" s="42">
        <v>4.0</v>
      </c>
      <c r="H1291" s="42">
        <v>197.88623046875</v>
      </c>
      <c r="I1291" s="42">
        <v>8.75528812408447</v>
      </c>
      <c r="J1291" s="42">
        <v>24.5407199859619</v>
      </c>
      <c r="K1291" s="42">
        <v>8.96010112762451</v>
      </c>
      <c r="L1291" s="42">
        <v>22.0852661132813</v>
      </c>
      <c r="M1291" s="42">
        <v>0.920996189117432</v>
      </c>
      <c r="N1291" s="42">
        <v>12.1142473220825</v>
      </c>
      <c r="O1291" s="42">
        <v>0.0</v>
      </c>
      <c r="P1291" s="42">
        <v>0.0</v>
      </c>
      <c r="Q1291" s="42">
        <v>0.015317615121603</v>
      </c>
      <c r="R1291" s="42">
        <v>25.0</v>
      </c>
      <c r="S1291" s="42">
        <v>0.0232963673770428</v>
      </c>
      <c r="T1291" s="42">
        <v>997.840759277344</v>
      </c>
      <c r="U1291" s="42">
        <v>13.3159046173096</v>
      </c>
      <c r="V1291" s="19"/>
      <c r="W1291" s="19"/>
      <c r="X1291" s="19"/>
      <c r="Y1291" s="19"/>
      <c r="Z1291" s="19"/>
      <c r="AA1291" s="19"/>
    </row>
    <row r="1292" ht="15.75" customHeight="1">
      <c r="A1292" s="19"/>
      <c r="B1292" s="42" t="str">
        <f>"CRS25WT3607819"</f>
        <v>CRS25WT3607819</v>
      </c>
      <c r="C1292" s="43">
        <v>45950.0</v>
      </c>
      <c r="D1292" s="44">
        <v>0.9127199074074074</v>
      </c>
      <c r="E1292" s="42" t="s">
        <v>37</v>
      </c>
      <c r="F1292" s="42">
        <v>202.0</v>
      </c>
      <c r="G1292" s="42">
        <v>4.0</v>
      </c>
      <c r="H1292" s="42">
        <v>202.6767578125</v>
      </c>
      <c r="I1292" s="42">
        <v>9.64644336700439</v>
      </c>
      <c r="J1292" s="42">
        <v>24.5244922637939</v>
      </c>
      <c r="K1292" s="42">
        <v>9.90057468414307</v>
      </c>
      <c r="L1292" s="42">
        <v>20.471212387085</v>
      </c>
      <c r="M1292" s="42">
        <v>0.856715679168701</v>
      </c>
      <c r="N1292" s="42">
        <v>9.86021709442139</v>
      </c>
      <c r="O1292" s="42">
        <v>0.0</v>
      </c>
      <c r="P1292" s="42">
        <v>0.0</v>
      </c>
      <c r="Q1292" s="42">
        <v>0.00411212258040905</v>
      </c>
      <c r="R1292" s="42">
        <v>25.0</v>
      </c>
      <c r="S1292" s="42">
        <v>0.237703636288643</v>
      </c>
      <c r="T1292" s="42">
        <v>993.738891601563</v>
      </c>
      <c r="U1292" s="42">
        <v>322.450347900391</v>
      </c>
      <c r="V1292" s="19"/>
      <c r="W1292" s="19"/>
      <c r="X1292" s="19"/>
      <c r="Y1292" s="19"/>
      <c r="Z1292" s="19"/>
      <c r="AA1292" s="19"/>
    </row>
    <row r="1293" ht="15.75" customHeight="1">
      <c r="A1293" s="19"/>
      <c r="B1293" s="42" t="str">
        <f>"CRS25WT3607820"</f>
        <v>CRS25WT3607820</v>
      </c>
      <c r="C1293" s="43">
        <v>45950.0</v>
      </c>
      <c r="D1293" s="44">
        <v>0.8216666666666667</v>
      </c>
      <c r="E1293" s="42" t="s">
        <v>37</v>
      </c>
      <c r="F1293" s="42">
        <v>196.0</v>
      </c>
      <c r="G1293" s="42">
        <v>4.0</v>
      </c>
      <c r="H1293" s="42">
        <v>196.485641479492</v>
      </c>
      <c r="I1293" s="42">
        <v>9.50131225585938</v>
      </c>
      <c r="J1293" s="42">
        <v>30.3836612701416</v>
      </c>
      <c r="K1293" s="42">
        <v>6.35015201568604</v>
      </c>
      <c r="L1293" s="42">
        <v>30.9418773651123</v>
      </c>
      <c r="M1293" s="42">
        <v>0.680623769760132</v>
      </c>
      <c r="N1293" s="42">
        <v>12.0285053253174</v>
      </c>
      <c r="O1293" s="42">
        <v>0.0</v>
      </c>
      <c r="P1293" s="42">
        <v>0.0</v>
      </c>
      <c r="Q1293" s="42">
        <v>0.0106301149353385</v>
      </c>
      <c r="R1293" s="42">
        <v>25.0</v>
      </c>
      <c r="S1293" s="52">
        <v>9.99999997475243E-7</v>
      </c>
      <c r="T1293" s="42">
        <v>1007.61157226563</v>
      </c>
      <c r="U1293" s="42">
        <v>291.441223144531</v>
      </c>
      <c r="V1293" s="19"/>
      <c r="W1293" s="19"/>
      <c r="X1293" s="19"/>
      <c r="Y1293" s="19"/>
      <c r="Z1293" s="19"/>
      <c r="AA1293" s="19"/>
    </row>
    <row r="1294" ht="15.75" customHeight="1">
      <c r="A1294" s="19"/>
      <c r="B1294" s="42" t="str">
        <f>"CRS25WT3607821"</f>
        <v>CRS25WT3607821</v>
      </c>
      <c r="C1294" s="43">
        <v>45950.0</v>
      </c>
      <c r="D1294" s="44">
        <v>0.8181250000000001</v>
      </c>
      <c r="E1294" s="42" t="s">
        <v>37</v>
      </c>
      <c r="F1294" s="42">
        <v>195.0</v>
      </c>
      <c r="G1294" s="42">
        <v>4.0</v>
      </c>
      <c r="H1294" s="42">
        <v>195.216293334961</v>
      </c>
      <c r="I1294" s="42">
        <v>9.41465663909912</v>
      </c>
      <c r="J1294" s="42">
        <v>30.2781562805176</v>
      </c>
      <c r="K1294" s="42">
        <v>6.30521965026855</v>
      </c>
      <c r="L1294" s="42">
        <v>30.9610595703125</v>
      </c>
      <c r="M1294" s="42">
        <v>0.684828996658325</v>
      </c>
      <c r="N1294" s="42">
        <v>11.950798034668</v>
      </c>
      <c r="O1294" s="42">
        <v>0.0</v>
      </c>
      <c r="P1294" s="42">
        <v>0.0</v>
      </c>
      <c r="Q1294" s="42">
        <v>0.0113095259293914</v>
      </c>
      <c r="R1294" s="42">
        <v>25.0</v>
      </c>
      <c r="S1294" s="52">
        <v>9.99999997475243E-7</v>
      </c>
      <c r="T1294" s="42">
        <v>1010.04827880859</v>
      </c>
      <c r="U1294" s="42">
        <v>544.725891113281</v>
      </c>
      <c r="V1294" s="19"/>
      <c r="W1294" s="19"/>
      <c r="X1294" s="19"/>
      <c r="Y1294" s="19"/>
      <c r="Z1294" s="19"/>
      <c r="AA1294" s="19"/>
    </row>
    <row r="1295" ht="15.75" customHeight="1">
      <c r="A1295" s="19"/>
      <c r="B1295" s="42" t="str">
        <f>"CRS25WT3607822"</f>
        <v>CRS25WT3607822</v>
      </c>
      <c r="C1295" s="43">
        <v>45950.0</v>
      </c>
      <c r="D1295" s="44">
        <v>0.9137731481481483</v>
      </c>
      <c r="E1295" s="42" t="s">
        <v>37</v>
      </c>
      <c r="F1295" s="42">
        <v>204.0</v>
      </c>
      <c r="G1295" s="42">
        <v>4.0</v>
      </c>
      <c r="H1295" s="42">
        <v>204.107009887695</v>
      </c>
      <c r="I1295" s="42">
        <v>9.70810890197754</v>
      </c>
      <c r="J1295" s="42">
        <v>24.5418643951416</v>
      </c>
      <c r="K1295" s="42">
        <v>9.9664134979248</v>
      </c>
      <c r="L1295" s="42">
        <v>20.4794845581055</v>
      </c>
      <c r="M1295" s="42">
        <v>0.856674253940582</v>
      </c>
      <c r="N1295" s="42">
        <v>9.9297981262207</v>
      </c>
      <c r="O1295" s="42">
        <v>0.0</v>
      </c>
      <c r="P1295" s="42">
        <v>0.0</v>
      </c>
      <c r="Q1295" s="42">
        <v>0.0128969037905335</v>
      </c>
      <c r="R1295" s="42">
        <v>25.0</v>
      </c>
      <c r="S1295" s="42">
        <v>0.244414940476418</v>
      </c>
      <c r="T1295" s="42">
        <v>993.260620117188</v>
      </c>
      <c r="U1295" s="42">
        <v>281.208343505859</v>
      </c>
      <c r="V1295" s="19"/>
      <c r="W1295" s="19"/>
      <c r="X1295" s="19"/>
      <c r="Y1295" s="19"/>
      <c r="Z1295" s="19"/>
      <c r="AA1295" s="19"/>
    </row>
    <row r="1296" ht="15.75" customHeight="1">
      <c r="A1296" s="19"/>
      <c r="B1296" s="42" t="str">
        <f>"CRS25WT3607823"</f>
        <v>CRS25WT3607823</v>
      </c>
      <c r="C1296" s="43">
        <v>45950.0</v>
      </c>
      <c r="D1296" s="44">
        <v>0.9108912037037037</v>
      </c>
      <c r="E1296" s="42" t="s">
        <v>37</v>
      </c>
      <c r="F1296" s="42">
        <v>203.0</v>
      </c>
      <c r="G1296" s="42">
        <v>4.0</v>
      </c>
      <c r="H1296" s="42">
        <v>203.153244018555</v>
      </c>
      <c r="I1296" s="42">
        <v>9.70723533630371</v>
      </c>
      <c r="J1296" s="42">
        <v>24.5093574523926</v>
      </c>
      <c r="K1296" s="42">
        <v>9.91083335876465</v>
      </c>
      <c r="L1296" s="42">
        <v>20.4980983734131</v>
      </c>
      <c r="M1296" s="42">
        <v>0.853878915309906</v>
      </c>
      <c r="N1296" s="42">
        <v>9.88339805603027</v>
      </c>
      <c r="O1296" s="42">
        <v>0.0</v>
      </c>
      <c r="P1296" s="42">
        <v>0.0</v>
      </c>
      <c r="Q1296" s="42">
        <v>0.0118948509916663</v>
      </c>
      <c r="R1296" s="42">
        <v>25.0</v>
      </c>
      <c r="S1296" s="42">
        <v>0.243387430906296</v>
      </c>
      <c r="T1296" s="42">
        <v>993.812316894531</v>
      </c>
      <c r="U1296" s="42">
        <v>278.244171142578</v>
      </c>
      <c r="V1296" s="19"/>
      <c r="W1296" s="19"/>
      <c r="X1296" s="19"/>
      <c r="Y1296" s="19"/>
      <c r="Z1296" s="19"/>
      <c r="AA1296" s="19"/>
    </row>
    <row r="1297" ht="15.75" customHeight="1">
      <c r="A1297" s="19"/>
      <c r="B1297" s="42" t="str">
        <f>"CRS25WT3607824"</f>
        <v>CRS25WT3607824</v>
      </c>
      <c r="C1297" s="43">
        <v>45950.0</v>
      </c>
      <c r="D1297" s="44">
        <v>0.9099074074074074</v>
      </c>
      <c r="E1297" s="42" t="s">
        <v>37</v>
      </c>
      <c r="F1297" s="42">
        <v>203.0</v>
      </c>
      <c r="G1297" s="42">
        <v>4.0</v>
      </c>
      <c r="H1297" s="42">
        <v>203.808654785156</v>
      </c>
      <c r="I1297" s="42">
        <v>9.75956344604492</v>
      </c>
      <c r="J1297" s="42">
        <v>24.5131816864014</v>
      </c>
      <c r="K1297" s="42">
        <v>9.95083999633789</v>
      </c>
      <c r="L1297" s="42">
        <v>20.4815540313721</v>
      </c>
      <c r="M1297" s="42">
        <v>0.851907730102539</v>
      </c>
      <c r="N1297" s="42">
        <v>9.915283203125</v>
      </c>
      <c r="O1297" s="42">
        <v>0.0</v>
      </c>
      <c r="P1297" s="42">
        <v>0.0</v>
      </c>
      <c r="Q1297" s="42">
        <v>0.0106547521427274</v>
      </c>
      <c r="R1297" s="42">
        <v>25.0</v>
      </c>
      <c r="S1297" s="42">
        <v>0.241494208574295</v>
      </c>
      <c r="T1297" s="42">
        <v>993.214111328125</v>
      </c>
      <c r="U1297" s="42">
        <v>313.409912109375</v>
      </c>
      <c r="V1297" s="19"/>
      <c r="W1297" s="19"/>
      <c r="X1297" s="19"/>
      <c r="Y1297" s="19"/>
      <c r="Z1297" s="19"/>
      <c r="AA1297" s="19"/>
    </row>
    <row r="1298" ht="15.75" customHeight="1">
      <c r="A1298" s="19"/>
      <c r="B1298" s="42" t="str">
        <f>"CRS25WT3607825"</f>
        <v>CRS25WT3607825</v>
      </c>
      <c r="C1298" s="43">
        <v>45951.0</v>
      </c>
      <c r="D1298" s="44">
        <v>0.03026620370370371</v>
      </c>
      <c r="E1298" s="42" t="s">
        <v>37</v>
      </c>
      <c r="F1298" s="42">
        <v>203.0</v>
      </c>
      <c r="G1298" s="42">
        <v>4.0</v>
      </c>
      <c r="H1298" s="42">
        <v>203.597915649414</v>
      </c>
      <c r="I1298" s="42">
        <v>9.7340726852417</v>
      </c>
      <c r="J1298" s="42">
        <v>24.5300464630127</v>
      </c>
      <c r="K1298" s="42">
        <v>9.94557189941406</v>
      </c>
      <c r="L1298" s="42">
        <v>20.471212387085</v>
      </c>
      <c r="M1298" s="42">
        <v>0.852668821811676</v>
      </c>
      <c r="N1298" s="42">
        <v>9.90503120422363</v>
      </c>
      <c r="O1298" s="42">
        <v>0.0</v>
      </c>
      <c r="P1298" s="42">
        <v>0.0</v>
      </c>
      <c r="Q1298" s="42">
        <v>0.010952303186059</v>
      </c>
      <c r="R1298" s="42">
        <v>25.0</v>
      </c>
      <c r="S1298" s="42">
        <v>0.244566485285759</v>
      </c>
      <c r="T1298" s="42">
        <v>992.861694335938</v>
      </c>
      <c r="U1298" s="42">
        <v>315.024566650391</v>
      </c>
      <c r="V1298" s="19"/>
      <c r="W1298" s="19"/>
      <c r="X1298" s="19"/>
      <c r="Y1298" s="19"/>
      <c r="Z1298" s="19"/>
      <c r="AA1298" s="19"/>
    </row>
    <row r="1299" ht="15.75" customHeight="1">
      <c r="A1299" s="19"/>
      <c r="B1299" s="42" t="str">
        <f>"CRS25WT3607826"</f>
        <v>CRS25WT3607826</v>
      </c>
      <c r="C1299" s="43">
        <v>45950.0</v>
      </c>
      <c r="D1299" s="44">
        <v>0.8153356481481482</v>
      </c>
      <c r="E1299" s="42" t="s">
        <v>37</v>
      </c>
      <c r="F1299" s="42">
        <v>202.0</v>
      </c>
      <c r="G1299" s="42">
        <v>4.0</v>
      </c>
      <c r="H1299" s="42">
        <v>202.693206787109</v>
      </c>
      <c r="I1299" s="42">
        <v>9.3763256072998</v>
      </c>
      <c r="J1299" s="42">
        <v>30.4239463806152</v>
      </c>
      <c r="K1299" s="42">
        <v>6.55483627319336</v>
      </c>
      <c r="L1299" s="42">
        <v>30.9226951599121</v>
      </c>
      <c r="M1299" s="42">
        <v>0.710543990135193</v>
      </c>
      <c r="N1299" s="42">
        <v>12.4085216522217</v>
      </c>
      <c r="O1299" s="42">
        <v>0.0</v>
      </c>
      <c r="P1299" s="42">
        <v>0.0</v>
      </c>
      <c r="Q1299" s="42">
        <v>0.0112698506563902</v>
      </c>
      <c r="R1299" s="42">
        <v>25.0</v>
      </c>
      <c r="S1299" s="52">
        <v>9.99999997475243E-7</v>
      </c>
      <c r="T1299" s="42">
        <v>1067.31237792969</v>
      </c>
      <c r="U1299" s="42">
        <v>571.025939941406</v>
      </c>
      <c r="V1299" s="19"/>
      <c r="W1299" s="19"/>
      <c r="X1299" s="19"/>
      <c r="Y1299" s="19"/>
      <c r="Z1299" s="19"/>
      <c r="AA1299" s="19"/>
    </row>
    <row r="1300" ht="15.75" customHeight="1">
      <c r="A1300" s="19"/>
      <c r="B1300" s="42" t="str">
        <f>"CRS25WT3607827"</f>
        <v>CRS25WT3607827</v>
      </c>
      <c r="C1300" s="43">
        <v>45951.0</v>
      </c>
      <c r="D1300" s="44">
        <v>0.029756944444444447</v>
      </c>
      <c r="E1300" s="42" t="s">
        <v>37</v>
      </c>
      <c r="F1300" s="42">
        <v>202.0</v>
      </c>
      <c r="G1300" s="42">
        <v>4.0</v>
      </c>
      <c r="H1300" s="42">
        <v>202.057952880859</v>
      </c>
      <c r="I1300" s="42">
        <v>9.63420581817627</v>
      </c>
      <c r="J1300" s="42">
        <v>24.4989471435547</v>
      </c>
      <c r="K1300" s="42">
        <v>9.8743371963501</v>
      </c>
      <c r="L1300" s="42">
        <v>20.4629383087158</v>
      </c>
      <c r="M1300" s="42">
        <v>0.856076538562775</v>
      </c>
      <c r="N1300" s="42">
        <v>9.83011245727539</v>
      </c>
      <c r="O1300" s="42">
        <v>0.0</v>
      </c>
      <c r="P1300" s="42">
        <v>0.0</v>
      </c>
      <c r="Q1300" s="42">
        <v>0.00837416853755713</v>
      </c>
      <c r="R1300" s="42">
        <v>25.0</v>
      </c>
      <c r="S1300" s="42">
        <v>0.239055395126343</v>
      </c>
      <c r="T1300" s="42">
        <v>992.788696289063</v>
      </c>
      <c r="U1300" s="42">
        <v>298.8876953125</v>
      </c>
      <c r="V1300" s="19"/>
      <c r="W1300" s="19"/>
      <c r="X1300" s="19"/>
      <c r="Y1300" s="19"/>
      <c r="Z1300" s="19"/>
      <c r="AA1300" s="19"/>
    </row>
    <row r="1301" ht="15.75" customHeight="1">
      <c r="A1301" s="19"/>
      <c r="B1301" s="42" t="str">
        <f>"CRS25WT3607828"</f>
        <v>CRS25WT3607828</v>
      </c>
      <c r="C1301" s="43">
        <v>45951.0</v>
      </c>
      <c r="D1301" s="44">
        <v>0.03344907407407407</v>
      </c>
      <c r="E1301" s="42" t="s">
        <v>37</v>
      </c>
      <c r="F1301" s="42">
        <v>203.0</v>
      </c>
      <c r="G1301" s="42">
        <v>4.0</v>
      </c>
      <c r="H1301" s="42">
        <v>203.40869140625</v>
      </c>
      <c r="I1301" s="42">
        <v>9.67889499664307</v>
      </c>
      <c r="J1301" s="42">
        <v>24.523775100708</v>
      </c>
      <c r="K1301" s="42">
        <v>9.92129421234131</v>
      </c>
      <c r="L1301" s="42">
        <v>20.502233505249</v>
      </c>
      <c r="M1301" s="42">
        <v>0.856951832771301</v>
      </c>
      <c r="N1301" s="42">
        <v>9.89582538604736</v>
      </c>
      <c r="O1301" s="42">
        <v>0.0</v>
      </c>
      <c r="P1301" s="42">
        <v>0.0</v>
      </c>
      <c r="Q1301" s="42">
        <v>0.0138092134147882</v>
      </c>
      <c r="R1301" s="42">
        <v>25.0</v>
      </c>
      <c r="S1301" s="42">
        <v>0.234990745782852</v>
      </c>
      <c r="T1301" s="42">
        <v>993.124572753906</v>
      </c>
      <c r="U1301" s="42">
        <v>294.377716064453</v>
      </c>
      <c r="V1301" s="19"/>
      <c r="W1301" s="19"/>
      <c r="X1301" s="19"/>
      <c r="Y1301" s="19"/>
      <c r="Z1301" s="19"/>
      <c r="AA1301" s="19"/>
    </row>
    <row r="1302" ht="15.75" customHeight="1">
      <c r="A1302" s="19"/>
      <c r="B1302" s="42" t="str">
        <f>"CRS25WT3607829"</f>
        <v>CRS25WT3607829</v>
      </c>
      <c r="C1302" s="43">
        <v>45951.0</v>
      </c>
      <c r="D1302" s="44">
        <v>0.03395833333333333</v>
      </c>
      <c r="E1302" s="42" t="s">
        <v>37</v>
      </c>
      <c r="F1302" s="42">
        <v>203.0</v>
      </c>
      <c r="G1302" s="42">
        <v>4.0</v>
      </c>
      <c r="H1302" s="42">
        <v>203.377471923828</v>
      </c>
      <c r="I1302" s="42">
        <v>9.64288997650146</v>
      </c>
      <c r="J1302" s="42">
        <v>24.5319766998291</v>
      </c>
      <c r="K1302" s="42">
        <v>9.92277431488037</v>
      </c>
      <c r="L1302" s="42">
        <v>20.4960289001465</v>
      </c>
      <c r="M1302" s="42">
        <v>0.85973197221756</v>
      </c>
      <c r="N1302" s="42">
        <v>9.89430618286133</v>
      </c>
      <c r="O1302" s="42">
        <v>0.0</v>
      </c>
      <c r="P1302" s="42">
        <v>0.0</v>
      </c>
      <c r="Q1302" s="42">
        <v>0.0138092134147882</v>
      </c>
      <c r="R1302" s="42">
        <v>25.0</v>
      </c>
      <c r="S1302" s="42">
        <v>0.242787376046181</v>
      </c>
      <c r="T1302" s="42">
        <v>993.384643554688</v>
      </c>
      <c r="U1302" s="42">
        <v>335.655975341797</v>
      </c>
      <c r="V1302" s="19"/>
      <c r="W1302" s="19"/>
      <c r="X1302" s="19"/>
      <c r="Y1302" s="19"/>
      <c r="Z1302" s="19"/>
      <c r="AA1302" s="19"/>
    </row>
    <row r="1303" ht="15.75" customHeight="1">
      <c r="A1303" s="19"/>
      <c r="B1303" s="42" t="str">
        <f>"CRS25WT3607830"</f>
        <v>CRS25WT3607830</v>
      </c>
      <c r="C1303" s="43">
        <v>45951.0</v>
      </c>
      <c r="D1303" s="44">
        <v>0.020046296296296295</v>
      </c>
      <c r="E1303" s="42" t="s">
        <v>37</v>
      </c>
      <c r="F1303" s="42">
        <v>203.0</v>
      </c>
      <c r="G1303" s="42">
        <v>4.0</v>
      </c>
      <c r="H1303" s="42">
        <v>203.293502807617</v>
      </c>
      <c r="I1303" s="42">
        <v>9.7019567489624</v>
      </c>
      <c r="J1303" s="42">
        <v>24.5409259796143</v>
      </c>
      <c r="K1303" s="42">
        <v>9.90867805480957</v>
      </c>
      <c r="L1303" s="42">
        <v>20.5167121887207</v>
      </c>
      <c r="M1303" s="42">
        <v>0.853833556175232</v>
      </c>
      <c r="N1303" s="42">
        <v>9.89022159576416</v>
      </c>
      <c r="O1303" s="42">
        <v>0.0</v>
      </c>
      <c r="P1303" s="42">
        <v>0.0</v>
      </c>
      <c r="Q1303" s="42">
        <v>0.00690356036648154</v>
      </c>
      <c r="R1303" s="42">
        <v>25.0</v>
      </c>
      <c r="S1303" s="42">
        <v>0.230338543653488</v>
      </c>
      <c r="T1303" s="42">
        <v>992.577880859375</v>
      </c>
      <c r="U1303" s="42">
        <v>353.209747314453</v>
      </c>
      <c r="V1303" s="19"/>
      <c r="W1303" s="19"/>
      <c r="X1303" s="19"/>
      <c r="Y1303" s="19"/>
      <c r="Z1303" s="19"/>
      <c r="AA1303" s="19"/>
    </row>
    <row r="1304" ht="15.75" customHeight="1">
      <c r="A1304" s="19"/>
      <c r="B1304" s="42" t="str">
        <f>"CRS25WT3607831"</f>
        <v>CRS25WT3607831</v>
      </c>
      <c r="C1304" s="43">
        <v>45951.0</v>
      </c>
      <c r="D1304" s="44">
        <v>0.027592592592592596</v>
      </c>
      <c r="E1304" s="42" t="s">
        <v>37</v>
      </c>
      <c r="F1304" s="42">
        <v>202.0</v>
      </c>
      <c r="G1304" s="42">
        <v>4.0</v>
      </c>
      <c r="H1304" s="42">
        <v>202.441696166992</v>
      </c>
      <c r="I1304" s="42">
        <v>9.68785953521729</v>
      </c>
      <c r="J1304" s="42">
        <v>24.4721908569336</v>
      </c>
      <c r="K1304" s="42">
        <v>9.90811061859131</v>
      </c>
      <c r="L1304" s="42">
        <v>20.4319171905518</v>
      </c>
      <c r="M1304" s="42">
        <v>0.853884816169739</v>
      </c>
      <c r="N1304" s="42">
        <v>9.84878158569336</v>
      </c>
      <c r="O1304" s="42">
        <v>0.0</v>
      </c>
      <c r="P1304" s="42">
        <v>0.0</v>
      </c>
      <c r="Q1304" s="42">
        <v>0.0066121225245297</v>
      </c>
      <c r="R1304" s="42">
        <v>25.0</v>
      </c>
      <c r="S1304" s="42">
        <v>0.241374894976616</v>
      </c>
      <c r="T1304" s="42">
        <v>992.219299316406</v>
      </c>
      <c r="U1304" s="42">
        <v>303.209594726563</v>
      </c>
      <c r="V1304" s="19"/>
      <c r="W1304" s="19"/>
      <c r="X1304" s="19"/>
      <c r="Y1304" s="19"/>
      <c r="Z1304" s="19"/>
      <c r="AA1304" s="19"/>
    </row>
    <row r="1305" ht="15.75" customHeight="1">
      <c r="A1305" s="19"/>
      <c r="B1305" s="42" t="str">
        <f>"CRS25WT3607832"</f>
        <v>CRS25WT3607832</v>
      </c>
      <c r="C1305" s="43">
        <v>45951.0</v>
      </c>
      <c r="D1305" s="44">
        <v>0.028055555555555556</v>
      </c>
      <c r="E1305" s="42" t="s">
        <v>37</v>
      </c>
      <c r="F1305" s="42">
        <v>202.0</v>
      </c>
      <c r="G1305" s="42">
        <v>4.0</v>
      </c>
      <c r="H1305" s="42">
        <v>202.639907836914</v>
      </c>
      <c r="I1305" s="42">
        <v>9.72256851196289</v>
      </c>
      <c r="J1305" s="42">
        <v>24.5202407836914</v>
      </c>
      <c r="K1305" s="42">
        <v>9.89277839660645</v>
      </c>
      <c r="L1305" s="42">
        <v>20.48362159729</v>
      </c>
      <c r="M1305" s="42">
        <v>0.850000619888306</v>
      </c>
      <c r="N1305" s="42">
        <v>9.85842418670654</v>
      </c>
      <c r="O1305" s="42">
        <v>0.0</v>
      </c>
      <c r="P1305" s="42">
        <v>0.0</v>
      </c>
      <c r="Q1305" s="42">
        <v>0.0125397015362978</v>
      </c>
      <c r="R1305" s="42">
        <v>25.0</v>
      </c>
      <c r="S1305" s="42">
        <v>0.239737898111343</v>
      </c>
      <c r="T1305" s="42">
        <v>993.515197753906</v>
      </c>
      <c r="U1305" s="42">
        <v>444.767700195313</v>
      </c>
      <c r="V1305" s="19"/>
      <c r="W1305" s="19"/>
      <c r="X1305" s="19"/>
      <c r="Y1305" s="19"/>
      <c r="Z1305" s="19"/>
      <c r="AA1305" s="19"/>
    </row>
    <row r="1306" ht="15.75" customHeight="1">
      <c r="A1306" s="19"/>
      <c r="B1306" s="42" t="str">
        <f>"CRS25WT3607833"</f>
        <v>CRS25WT3607833</v>
      </c>
      <c r="C1306" s="43">
        <v>45951.0</v>
      </c>
      <c r="D1306" s="44">
        <v>0.017291666666666667</v>
      </c>
      <c r="E1306" s="42" t="s">
        <v>37</v>
      </c>
      <c r="F1306" s="42">
        <v>202.0</v>
      </c>
      <c r="G1306" s="42">
        <v>4.0</v>
      </c>
      <c r="H1306" s="42">
        <v>202.366027832031</v>
      </c>
      <c r="I1306" s="42">
        <v>9.64540386199951</v>
      </c>
      <c r="J1306" s="42">
        <v>24.5477352142334</v>
      </c>
      <c r="K1306" s="42">
        <v>9.8654613494873</v>
      </c>
      <c r="L1306" s="42">
        <v>20.5125751495361</v>
      </c>
      <c r="M1306" s="42">
        <v>0.854684352874756</v>
      </c>
      <c r="N1306" s="42">
        <v>9.84509944915771</v>
      </c>
      <c r="O1306" s="42">
        <v>0.0</v>
      </c>
      <c r="P1306" s="42">
        <v>0.0</v>
      </c>
      <c r="Q1306" s="42">
        <v>0.00603174511343241</v>
      </c>
      <c r="R1306" s="42">
        <v>25.0</v>
      </c>
      <c r="S1306" s="42">
        <v>0.245981842279434</v>
      </c>
      <c r="T1306" s="42">
        <v>993.336547851563</v>
      </c>
      <c r="U1306" s="42">
        <v>387.633605957031</v>
      </c>
      <c r="V1306" s="19"/>
      <c r="W1306" s="19"/>
      <c r="X1306" s="19"/>
      <c r="Y1306" s="19"/>
      <c r="Z1306" s="19"/>
      <c r="AA1306" s="19"/>
    </row>
    <row r="1307" ht="15.75" customHeight="1">
      <c r="A1307" s="19"/>
      <c r="B1307" s="42" t="str">
        <f>"CRS25WT3607834"</f>
        <v>CRS25WT3607834</v>
      </c>
      <c r="C1307" s="43">
        <v>45951.0</v>
      </c>
      <c r="D1307" s="44">
        <v>0.05935185185185185</v>
      </c>
      <c r="E1307" s="42" t="s">
        <v>37</v>
      </c>
      <c r="F1307" s="42">
        <v>202.0</v>
      </c>
      <c r="G1307" s="42">
        <v>4.0</v>
      </c>
      <c r="H1307" s="42">
        <v>202.973693847656</v>
      </c>
      <c r="I1307" s="42">
        <v>9.67431831359863</v>
      </c>
      <c r="J1307" s="42">
        <v>24.4650115966797</v>
      </c>
      <c r="K1307" s="42">
        <v>9.94320869445801</v>
      </c>
      <c r="L1307" s="42">
        <v>20.4133014678955</v>
      </c>
      <c r="M1307" s="42">
        <v>0.857578635215759</v>
      </c>
      <c r="N1307" s="42">
        <v>9.87466239929199</v>
      </c>
      <c r="O1307" s="42">
        <v>0.0</v>
      </c>
      <c r="P1307" s="42">
        <v>0.0</v>
      </c>
      <c r="Q1307" s="42">
        <v>0.00103168794885278</v>
      </c>
      <c r="R1307" s="42">
        <v>25.0</v>
      </c>
      <c r="S1307" s="42">
        <v>0.239442333579063</v>
      </c>
      <c r="T1307" s="42">
        <v>993.42431640625</v>
      </c>
      <c r="U1307" s="42">
        <v>349.665252685547</v>
      </c>
      <c r="V1307" s="19"/>
      <c r="W1307" s="19"/>
      <c r="X1307" s="19"/>
      <c r="Y1307" s="19"/>
      <c r="Z1307" s="19"/>
      <c r="AA1307" s="19"/>
    </row>
    <row r="1308" ht="15.75" customHeight="1">
      <c r="A1308" s="19"/>
      <c r="B1308" s="42" t="str">
        <f>"CRS25WT3607836"</f>
        <v>CRS25WT3607836</v>
      </c>
      <c r="C1308" s="43">
        <v>45951.0</v>
      </c>
      <c r="D1308" s="44">
        <v>0.020613425925925927</v>
      </c>
      <c r="E1308" s="42" t="s">
        <v>37</v>
      </c>
      <c r="F1308" s="42">
        <v>202.0</v>
      </c>
      <c r="G1308" s="42">
        <v>4.0</v>
      </c>
      <c r="H1308" s="42">
        <v>202.421173095703</v>
      </c>
      <c r="I1308" s="42">
        <v>9.66615676879883</v>
      </c>
      <c r="J1308" s="42">
        <v>24.5190753936768</v>
      </c>
      <c r="K1308" s="42">
        <v>9.86616039276123</v>
      </c>
      <c r="L1308" s="42">
        <v>20.5167121887207</v>
      </c>
      <c r="M1308" s="42">
        <v>0.854078948497772</v>
      </c>
      <c r="N1308" s="42">
        <v>9.84778308868408</v>
      </c>
      <c r="O1308" s="42">
        <v>0.0</v>
      </c>
      <c r="P1308" s="42">
        <v>0.0</v>
      </c>
      <c r="Q1308" s="42">
        <v>0.00575396791100502</v>
      </c>
      <c r="R1308" s="42">
        <v>25.0</v>
      </c>
      <c r="S1308" s="42">
        <v>0.23449219763279</v>
      </c>
      <c r="T1308" s="42">
        <v>993.082885742188</v>
      </c>
      <c r="U1308" s="42">
        <v>289.976470947266</v>
      </c>
      <c r="V1308" s="19"/>
      <c r="W1308" s="19"/>
      <c r="X1308" s="19"/>
      <c r="Y1308" s="19"/>
      <c r="Z1308" s="19"/>
      <c r="AA1308" s="19"/>
    </row>
    <row r="1309" ht="15.75" customHeight="1">
      <c r="A1309" s="19"/>
      <c r="B1309" s="42" t="str">
        <f>"CRS25WT3607837"</f>
        <v>CRS25WT3607837</v>
      </c>
      <c r="C1309" s="43">
        <v>45951.0</v>
      </c>
      <c r="D1309" s="44">
        <v>0.040219907407407406</v>
      </c>
      <c r="E1309" s="42" t="s">
        <v>37</v>
      </c>
      <c r="F1309" s="42">
        <v>203.0</v>
      </c>
      <c r="G1309" s="42">
        <v>4.0</v>
      </c>
      <c r="H1309" s="42">
        <v>203.879043579102</v>
      </c>
      <c r="I1309" s="42">
        <v>9.67984485626221</v>
      </c>
      <c r="J1309" s="42">
        <v>24.5339164733887</v>
      </c>
      <c r="K1309" s="42">
        <v>9.90327548980713</v>
      </c>
      <c r="L1309" s="42">
        <v>20.5870323181152</v>
      </c>
      <c r="M1309" s="42">
        <v>0.858494102954865</v>
      </c>
      <c r="N1309" s="42">
        <v>9.91870784759521</v>
      </c>
      <c r="O1309" s="42">
        <v>0.0</v>
      </c>
      <c r="P1309" s="42">
        <v>0.0</v>
      </c>
      <c r="Q1309" s="42">
        <v>0.0106547614559531</v>
      </c>
      <c r="R1309" s="42">
        <v>25.0</v>
      </c>
      <c r="S1309" s="42">
        <v>0.227242156863213</v>
      </c>
      <c r="T1309" s="42">
        <v>993.127319335938</v>
      </c>
      <c r="U1309" s="42">
        <v>322.233795166016</v>
      </c>
      <c r="V1309" s="19"/>
      <c r="W1309" s="19"/>
      <c r="X1309" s="19"/>
      <c r="Y1309" s="19"/>
      <c r="Z1309" s="19"/>
      <c r="AA1309" s="19"/>
    </row>
    <row r="1310" ht="15.75" customHeight="1">
      <c r="A1310" s="19"/>
      <c r="B1310" s="42" t="str">
        <f>"CRS25WT3607839"</f>
        <v>CRS25WT3607839</v>
      </c>
      <c r="C1310" s="43">
        <v>45951.0</v>
      </c>
      <c r="D1310" s="44">
        <v>0.04792824074074074</v>
      </c>
      <c r="E1310" s="42" t="s">
        <v>37</v>
      </c>
      <c r="F1310" s="42">
        <v>202.0</v>
      </c>
      <c r="G1310" s="42">
        <v>4.0</v>
      </c>
      <c r="H1310" s="42">
        <v>202.713470458984</v>
      </c>
      <c r="I1310" s="42">
        <v>9.66877365112305</v>
      </c>
      <c r="J1310" s="42">
        <v>24.5275287628174</v>
      </c>
      <c r="K1310" s="42">
        <v>9.86350345611572</v>
      </c>
      <c r="L1310" s="42">
        <v>20.551872253418</v>
      </c>
      <c r="M1310" s="42">
        <v>0.854786038398743</v>
      </c>
      <c r="N1310" s="42">
        <v>9.86200332641602</v>
      </c>
      <c r="O1310" s="42">
        <v>0.0</v>
      </c>
      <c r="P1310" s="42">
        <v>0.0</v>
      </c>
      <c r="Q1310" s="42">
        <v>0.005686538759619</v>
      </c>
      <c r="R1310" s="42">
        <v>25.0</v>
      </c>
      <c r="S1310" s="42">
        <v>0.231887981295586</v>
      </c>
      <c r="T1310" s="42">
        <v>992.994140625</v>
      </c>
      <c r="U1310" s="42">
        <v>352.706329345703</v>
      </c>
      <c r="V1310" s="19"/>
      <c r="W1310" s="19"/>
      <c r="X1310" s="19"/>
      <c r="Y1310" s="19"/>
      <c r="Z1310" s="19"/>
      <c r="AA1310" s="19"/>
    </row>
    <row r="1311" ht="15.75" customHeight="1">
      <c r="A1311" s="19"/>
      <c r="B1311" s="42" t="str">
        <f>"CRS25WT3607840"</f>
        <v>CRS25WT3607840</v>
      </c>
      <c r="C1311" s="43">
        <v>45951.0</v>
      </c>
      <c r="D1311" s="44">
        <v>0.03699074074074074</v>
      </c>
      <c r="E1311" s="42" t="s">
        <v>37</v>
      </c>
      <c r="F1311" s="42">
        <v>202.0</v>
      </c>
      <c r="G1311" s="42">
        <v>4.0</v>
      </c>
      <c r="H1311" s="42">
        <v>202.274566650391</v>
      </c>
      <c r="I1311" s="42">
        <v>9.66443634033203</v>
      </c>
      <c r="J1311" s="42">
        <v>24.5210800170898</v>
      </c>
      <c r="K1311" s="42">
        <v>9.891921043396</v>
      </c>
      <c r="L1311" s="42">
        <v>20.4484615325928</v>
      </c>
      <c r="M1311" s="42">
        <v>0.853542506694794</v>
      </c>
      <c r="N1311" s="42">
        <v>9.84065055847168</v>
      </c>
      <c r="O1311" s="42">
        <v>0.0</v>
      </c>
      <c r="P1311" s="42">
        <v>0.0</v>
      </c>
      <c r="Q1311" s="42">
        <v>0.0169344916939735</v>
      </c>
      <c r="R1311" s="42">
        <v>25.0</v>
      </c>
      <c r="S1311" s="42">
        <v>0.246623411774635</v>
      </c>
      <c r="T1311" s="42">
        <v>993.039489746094</v>
      </c>
      <c r="U1311" s="42">
        <v>300.837829589844</v>
      </c>
      <c r="V1311" s="19"/>
      <c r="W1311" s="19"/>
      <c r="X1311" s="19"/>
      <c r="Y1311" s="19"/>
      <c r="Z1311" s="19"/>
      <c r="AA1311" s="19"/>
    </row>
    <row r="1312" ht="15.75" customHeight="1">
      <c r="A1312" s="19"/>
      <c r="B1312" s="42" t="str">
        <f>"CRS25WT3607841"</f>
        <v>CRS25WT3607841</v>
      </c>
      <c r="C1312" s="43">
        <v>45951.0</v>
      </c>
      <c r="D1312" s="44">
        <v>0.03805555555555556</v>
      </c>
      <c r="E1312" s="42" t="s">
        <v>37</v>
      </c>
      <c r="F1312" s="42">
        <v>202.0</v>
      </c>
      <c r="G1312" s="42">
        <v>4.0</v>
      </c>
      <c r="H1312" s="42">
        <v>202.9951171875</v>
      </c>
      <c r="I1312" s="42">
        <v>9.66551208496094</v>
      </c>
      <c r="J1312" s="42">
        <v>24.5219573974609</v>
      </c>
      <c r="K1312" s="42">
        <v>9.92615413665771</v>
      </c>
      <c r="L1312" s="42">
        <v>20.4505290985107</v>
      </c>
      <c r="M1312" s="42">
        <v>0.856457054615021</v>
      </c>
      <c r="N1312" s="42">
        <v>9.87570476531982</v>
      </c>
      <c r="O1312" s="42">
        <v>0.0</v>
      </c>
      <c r="P1312" s="42">
        <v>0.0</v>
      </c>
      <c r="Q1312" s="42">
        <v>0.00912800151854753</v>
      </c>
      <c r="R1312" s="42">
        <v>25.0</v>
      </c>
      <c r="S1312" s="42">
        <v>0.238914519548416</v>
      </c>
      <c r="T1312" s="42">
        <v>992.786254882813</v>
      </c>
      <c r="U1312" s="42">
        <v>359.807708740234</v>
      </c>
      <c r="V1312" s="19"/>
      <c r="W1312" s="19"/>
      <c r="X1312" s="19"/>
      <c r="Y1312" s="19"/>
      <c r="Z1312" s="19"/>
      <c r="AA1312" s="19"/>
    </row>
    <row r="1313" ht="15.75" customHeight="1">
      <c r="A1313" s="19"/>
      <c r="B1313" s="42" t="str">
        <f>"CRS25WT3607842"</f>
        <v>CRS25WT3607842</v>
      </c>
      <c r="C1313" s="43">
        <v>45951.0</v>
      </c>
      <c r="D1313" s="44">
        <v>0.03921296296296296</v>
      </c>
      <c r="E1313" s="42" t="s">
        <v>37</v>
      </c>
      <c r="F1313" s="42">
        <v>203.0</v>
      </c>
      <c r="G1313" s="42">
        <v>4.0</v>
      </c>
      <c r="H1313" s="42">
        <v>203.158920288086</v>
      </c>
      <c r="I1313" s="42">
        <v>9.67398548126221</v>
      </c>
      <c r="J1313" s="42">
        <v>24.5079917907715</v>
      </c>
      <c r="K1313" s="42">
        <v>9.92011833190918</v>
      </c>
      <c r="L1313" s="42">
        <v>20.4794845581055</v>
      </c>
      <c r="M1313" s="42">
        <v>0.856885373592377</v>
      </c>
      <c r="N1313" s="42">
        <v>9.88367366790771</v>
      </c>
      <c r="O1313" s="42">
        <v>0.0</v>
      </c>
      <c r="P1313" s="42">
        <v>0.0</v>
      </c>
      <c r="Q1313" s="42">
        <v>0.0106349252164364</v>
      </c>
      <c r="R1313" s="42">
        <v>25.0</v>
      </c>
      <c r="S1313" s="42">
        <v>0.239952310919762</v>
      </c>
      <c r="T1313" s="42">
        <v>993.454833984375</v>
      </c>
      <c r="U1313" s="42">
        <v>305.570922851563</v>
      </c>
      <c r="V1313" s="19"/>
      <c r="W1313" s="19"/>
      <c r="X1313" s="19"/>
      <c r="Y1313" s="19"/>
      <c r="Z1313" s="19"/>
      <c r="AA1313" s="19"/>
    </row>
    <row r="1314" ht="15.75" customHeight="1">
      <c r="A1314" s="19"/>
      <c r="B1314" s="42" t="str">
        <f>"CRS25WT3607843"</f>
        <v>CRS25WT3607843</v>
      </c>
      <c r="C1314" s="43">
        <v>45951.0</v>
      </c>
      <c r="D1314" s="44">
        <v>0.03546296296296297</v>
      </c>
      <c r="E1314" s="42" t="s">
        <v>37</v>
      </c>
      <c r="F1314" s="42">
        <v>202.0</v>
      </c>
      <c r="G1314" s="42">
        <v>4.0</v>
      </c>
      <c r="H1314" s="42">
        <v>202.134124755859</v>
      </c>
      <c r="I1314" s="42">
        <v>9.69082832336426</v>
      </c>
      <c r="J1314" s="42">
        <v>24.50266456604</v>
      </c>
      <c r="K1314" s="42">
        <v>9.87805938720703</v>
      </c>
      <c r="L1314" s="42">
        <v>20.4629383087158</v>
      </c>
      <c r="M1314" s="42">
        <v>0.851266264915466</v>
      </c>
      <c r="N1314" s="42">
        <v>9.83381748199463</v>
      </c>
      <c r="O1314" s="42">
        <v>0.0</v>
      </c>
      <c r="P1314" s="42">
        <v>0.0</v>
      </c>
      <c r="Q1314" s="42">
        <v>0.010952303186059</v>
      </c>
      <c r="R1314" s="42">
        <v>25.0</v>
      </c>
      <c r="S1314" s="42">
        <v>0.251916468143463</v>
      </c>
      <c r="T1314" s="42">
        <v>993.310302734375</v>
      </c>
      <c r="U1314" s="42">
        <v>346.501739501953</v>
      </c>
      <c r="V1314" s="19"/>
      <c r="W1314" s="19"/>
      <c r="X1314" s="19"/>
      <c r="Y1314" s="19"/>
      <c r="Z1314" s="19"/>
      <c r="AA1314" s="19"/>
    </row>
    <row r="1315" ht="15.75" customHeight="1">
      <c r="A1315" s="19"/>
      <c r="B1315" s="42" t="str">
        <f>"CRS25WT3607844"</f>
        <v>CRS25WT3607844</v>
      </c>
      <c r="C1315" s="43">
        <v>45951.0</v>
      </c>
      <c r="D1315" s="44">
        <v>0.035925925925925924</v>
      </c>
      <c r="E1315" s="42" t="s">
        <v>37</v>
      </c>
      <c r="F1315" s="42">
        <v>202.0</v>
      </c>
      <c r="G1315" s="42">
        <v>4.0</v>
      </c>
      <c r="H1315" s="42">
        <v>202.021347045898</v>
      </c>
      <c r="I1315" s="42">
        <v>9.6747465133667</v>
      </c>
      <c r="J1315" s="42">
        <v>24.5254344940186</v>
      </c>
      <c r="K1315" s="42">
        <v>9.876540184021</v>
      </c>
      <c r="L1315" s="42">
        <v>20.4546661376953</v>
      </c>
      <c r="M1315" s="42">
        <v>0.851414322853088</v>
      </c>
      <c r="N1315" s="42">
        <v>9.82833099365234</v>
      </c>
      <c r="O1315" s="42">
        <v>0.0</v>
      </c>
      <c r="P1315" s="42">
        <v>0.0</v>
      </c>
      <c r="Q1315" s="42">
        <v>0.010654759593308</v>
      </c>
      <c r="R1315" s="42">
        <v>25.0</v>
      </c>
      <c r="S1315" s="42">
        <v>0.242838487029076</v>
      </c>
      <c r="T1315" s="42">
        <v>992.985595703125</v>
      </c>
      <c r="U1315" s="42">
        <v>315.566253662109</v>
      </c>
      <c r="V1315" s="19"/>
      <c r="W1315" s="19"/>
      <c r="X1315" s="19"/>
      <c r="Y1315" s="19"/>
      <c r="Z1315" s="19"/>
      <c r="AA1315" s="19"/>
    </row>
    <row r="1316" ht="15.75" customHeight="1">
      <c r="A1316" s="19"/>
      <c r="B1316" s="42" t="str">
        <f>"CRS25WT3607845"</f>
        <v>CRS25WT3607845</v>
      </c>
      <c r="C1316" s="43">
        <v>45951.0</v>
      </c>
      <c r="D1316" s="44">
        <v>0.03498842592592593</v>
      </c>
      <c r="E1316" s="42" t="s">
        <v>37</v>
      </c>
      <c r="F1316" s="42">
        <v>202.0</v>
      </c>
      <c r="G1316" s="42">
        <v>4.0</v>
      </c>
      <c r="H1316" s="42">
        <v>202.183959960938</v>
      </c>
      <c r="I1316" s="42">
        <v>9.69094181060791</v>
      </c>
      <c r="J1316" s="42">
        <v>24.5241107940674</v>
      </c>
      <c r="K1316" s="42">
        <v>9.89249229431152</v>
      </c>
      <c r="L1316" s="42">
        <v>20.4381217956543</v>
      </c>
      <c r="M1316" s="42">
        <v>0.850721538066864</v>
      </c>
      <c r="N1316" s="42">
        <v>9.83624267578125</v>
      </c>
      <c r="O1316" s="42">
        <v>0.0</v>
      </c>
      <c r="P1316" s="42">
        <v>0.0</v>
      </c>
      <c r="Q1316" s="42">
        <v>0.00650793593376875</v>
      </c>
      <c r="R1316" s="42">
        <v>25.0</v>
      </c>
      <c r="S1316" s="42">
        <v>0.258843332529068</v>
      </c>
      <c r="T1316" s="42">
        <v>994.419555664063</v>
      </c>
      <c r="U1316" s="42">
        <v>287.113159179688</v>
      </c>
      <c r="V1316" s="19"/>
      <c r="W1316" s="19"/>
      <c r="X1316" s="19"/>
      <c r="Y1316" s="19"/>
      <c r="Z1316" s="19"/>
      <c r="AA1316" s="19"/>
    </row>
    <row r="1317" ht="15.75" customHeight="1">
      <c r="A1317" s="19"/>
      <c r="B1317" s="42" t="str">
        <f>"CRS25WT3607846"</f>
        <v>CRS25WT3607846</v>
      </c>
      <c r="C1317" s="43">
        <v>45950.0</v>
      </c>
      <c r="D1317" s="44">
        <v>0.764236111111111</v>
      </c>
      <c r="E1317" s="42" t="s">
        <v>37</v>
      </c>
      <c r="F1317" s="42">
        <v>197.0</v>
      </c>
      <c r="G1317" s="42">
        <v>4.0</v>
      </c>
      <c r="H1317" s="42">
        <v>197.312133789063</v>
      </c>
      <c r="I1317" s="42">
        <v>9.72254943847656</v>
      </c>
      <c r="J1317" s="42">
        <v>24.5413246154785</v>
      </c>
      <c r="K1317" s="42">
        <v>8.54578685760498</v>
      </c>
      <c r="L1317" s="42">
        <v>23.0888175964355</v>
      </c>
      <c r="M1317" s="42">
        <v>0.826943099498749</v>
      </c>
      <c r="N1317" s="42">
        <v>12.0791025161743</v>
      </c>
      <c r="O1317" s="42">
        <v>0.0</v>
      </c>
      <c r="P1317" s="42">
        <v>0.0</v>
      </c>
      <c r="Q1317" s="42">
        <v>0.0120633756741881</v>
      </c>
      <c r="R1317" s="42">
        <v>25.0</v>
      </c>
      <c r="S1317" s="42">
        <v>0.0268583856523037</v>
      </c>
      <c r="T1317" s="42">
        <v>998.344421386719</v>
      </c>
      <c r="U1317" s="42">
        <v>14.6934728622437</v>
      </c>
      <c r="V1317" s="19"/>
      <c r="W1317" s="19"/>
      <c r="X1317" s="19"/>
      <c r="Y1317" s="19"/>
      <c r="Z1317" s="19"/>
      <c r="AA1317" s="19"/>
    </row>
    <row r="1318" ht="15.75" customHeight="1">
      <c r="A1318" s="19"/>
      <c r="B1318" s="42" t="str">
        <f>"CRS25WT3607847"</f>
        <v>CRS25WT3607847</v>
      </c>
      <c r="C1318" s="43">
        <v>45950.0</v>
      </c>
      <c r="D1318" s="44">
        <v>0.7637962962962962</v>
      </c>
      <c r="E1318" s="42" t="s">
        <v>37</v>
      </c>
      <c r="F1318" s="42">
        <v>195.0</v>
      </c>
      <c r="G1318" s="42">
        <v>4.0</v>
      </c>
      <c r="H1318" s="42">
        <v>195.778564453125</v>
      </c>
      <c r="I1318" s="42">
        <v>8.98065090179443</v>
      </c>
      <c r="J1318" s="42">
        <v>24.4952602386475</v>
      </c>
      <c r="K1318" s="42">
        <v>8.49230575561523</v>
      </c>
      <c r="L1318" s="42">
        <v>23.0536403656006</v>
      </c>
      <c r="M1318" s="42">
        <v>0.889969766139984</v>
      </c>
      <c r="N1318" s="42">
        <v>11.9852199554443</v>
      </c>
      <c r="O1318" s="42">
        <v>0.0</v>
      </c>
      <c r="P1318" s="42">
        <v>0.0</v>
      </c>
      <c r="Q1318" s="42">
        <v>0.0163492448627949</v>
      </c>
      <c r="R1318" s="42">
        <v>25.0</v>
      </c>
      <c r="S1318" s="42">
        <v>0.0299749001860619</v>
      </c>
      <c r="T1318" s="42">
        <v>997.550476074219</v>
      </c>
      <c r="U1318" s="42">
        <v>13.0718250274658</v>
      </c>
      <c r="V1318" s="19"/>
      <c r="W1318" s="19"/>
      <c r="X1318" s="19"/>
      <c r="Y1318" s="19"/>
      <c r="Z1318" s="19"/>
      <c r="AA1318" s="19"/>
    </row>
    <row r="1319" ht="15.75" customHeight="1">
      <c r="A1319" s="19"/>
      <c r="B1319" s="42" t="str">
        <f>"CRS25WT3607848"</f>
        <v>CRS25WT3607848</v>
      </c>
      <c r="C1319" s="43">
        <v>45950.0</v>
      </c>
      <c r="D1319" s="44">
        <v>0.7625462962962963</v>
      </c>
      <c r="E1319" s="42" t="s">
        <v>37</v>
      </c>
      <c r="F1319" s="42">
        <v>195.0</v>
      </c>
      <c r="G1319" s="42">
        <v>4.0</v>
      </c>
      <c r="H1319" s="42">
        <v>195.631607055664</v>
      </c>
      <c r="I1319" s="42">
        <v>8.36257839202881</v>
      </c>
      <c r="J1319" s="42">
        <v>24.5172634124756</v>
      </c>
      <c r="K1319" s="42">
        <v>8.47832202911377</v>
      </c>
      <c r="L1319" s="42">
        <v>23.074333190918</v>
      </c>
      <c r="M1319" s="42">
        <v>0.954172372817993</v>
      </c>
      <c r="N1319" s="42">
        <v>11.9762229919434</v>
      </c>
      <c r="O1319" s="42">
        <v>0.0</v>
      </c>
      <c r="P1319" s="42">
        <v>0.0</v>
      </c>
      <c r="Q1319" s="42">
        <v>0.0175794027745724</v>
      </c>
      <c r="R1319" s="42">
        <v>25.0</v>
      </c>
      <c r="S1319" s="42">
        <v>0.0287114549428225</v>
      </c>
      <c r="T1319" s="42">
        <v>999.227783203125</v>
      </c>
      <c r="U1319" s="42">
        <v>14.1057395935059</v>
      </c>
      <c r="V1319" s="19"/>
      <c r="W1319" s="19"/>
      <c r="X1319" s="19"/>
      <c r="Y1319" s="19"/>
      <c r="Z1319" s="19"/>
      <c r="AA1319" s="19"/>
    </row>
    <row r="1320" ht="15.75" customHeight="1">
      <c r="A1320" s="19"/>
      <c r="B1320" s="42" t="str">
        <f>"CRS25WT3607849"</f>
        <v>CRS25WT3607849</v>
      </c>
      <c r="C1320" s="43">
        <v>45950.0</v>
      </c>
      <c r="D1320" s="44">
        <v>0.7612152777777778</v>
      </c>
      <c r="E1320" s="42" t="s">
        <v>37</v>
      </c>
      <c r="F1320" s="42">
        <v>195.0</v>
      </c>
      <c r="G1320" s="42">
        <v>4.0</v>
      </c>
      <c r="H1320" s="42">
        <v>195.442123413086</v>
      </c>
      <c r="I1320" s="42">
        <v>10.4732112884521</v>
      </c>
      <c r="J1320" s="42">
        <v>24.5288047790527</v>
      </c>
      <c r="K1320" s="42">
        <v>8.4678316116333</v>
      </c>
      <c r="L1320" s="42">
        <v>23.0805397033691</v>
      </c>
      <c r="M1320" s="42">
        <v>0.760784983634949</v>
      </c>
      <c r="N1320" s="42">
        <v>11.9646234512329</v>
      </c>
      <c r="O1320" s="42">
        <v>0.0</v>
      </c>
      <c r="P1320" s="42">
        <v>0.0</v>
      </c>
      <c r="Q1320" s="42">
        <v>0.0109558673575521</v>
      </c>
      <c r="R1320" s="42">
        <v>25.0</v>
      </c>
      <c r="S1320" s="42">
        <v>0.0256557706743479</v>
      </c>
      <c r="T1320" s="42">
        <v>998.507934570313</v>
      </c>
      <c r="U1320" s="42">
        <v>14.5103530883789</v>
      </c>
      <c r="V1320" s="19"/>
      <c r="W1320" s="19"/>
      <c r="X1320" s="19"/>
      <c r="Y1320" s="19"/>
      <c r="Z1320" s="19"/>
      <c r="AA1320" s="19"/>
    </row>
    <row r="1321" ht="15.75" customHeight="1">
      <c r="A1321" s="19"/>
      <c r="B1321" s="42" t="str">
        <f>"CRS25WT3607850"</f>
        <v>CRS25WT3607850</v>
      </c>
      <c r="C1321" s="43">
        <v>45950.0</v>
      </c>
      <c r="D1321" s="44">
        <v>0.7653935185185184</v>
      </c>
      <c r="E1321" s="42" t="s">
        <v>37</v>
      </c>
      <c r="F1321" s="42">
        <v>197.0</v>
      </c>
      <c r="G1321" s="42">
        <v>4.0</v>
      </c>
      <c r="H1321" s="42">
        <v>197.713623046875</v>
      </c>
      <c r="I1321" s="42">
        <v>8.42395782470703</v>
      </c>
      <c r="J1321" s="42">
        <v>24.4821033477783</v>
      </c>
      <c r="K1321" s="42">
        <v>8.57547283172607</v>
      </c>
      <c r="L1321" s="42">
        <v>23.0557098388672</v>
      </c>
      <c r="M1321" s="42">
        <v>0.958675622940063</v>
      </c>
      <c r="N1321" s="42">
        <v>12.1036806106567</v>
      </c>
      <c r="O1321" s="42">
        <v>0.0</v>
      </c>
      <c r="P1321" s="42">
        <v>0.0</v>
      </c>
      <c r="Q1321" s="42">
        <v>0.0137909222394228</v>
      </c>
      <c r="R1321" s="42">
        <v>25.0</v>
      </c>
      <c r="S1321" s="42">
        <v>0.027150446549058</v>
      </c>
      <c r="T1321" s="42">
        <v>998.206848144531</v>
      </c>
      <c r="U1321" s="42">
        <v>13.4562282562256</v>
      </c>
      <c r="V1321" s="19"/>
      <c r="W1321" s="19"/>
      <c r="X1321" s="19"/>
      <c r="Y1321" s="19"/>
      <c r="Z1321" s="19"/>
      <c r="AA1321" s="19"/>
    </row>
    <row r="1322" ht="15.75" customHeight="1">
      <c r="A1322" s="19"/>
      <c r="B1322" s="42" t="str">
        <f>"CRS25WT3607851"</f>
        <v>CRS25WT3607851</v>
      </c>
      <c r="C1322" s="43">
        <v>45950.0</v>
      </c>
      <c r="D1322" s="44">
        <v>0.7649305555555556</v>
      </c>
      <c r="E1322" s="42" t="s">
        <v>37</v>
      </c>
      <c r="F1322" s="42">
        <v>196.0</v>
      </c>
      <c r="G1322" s="42">
        <v>4.0</v>
      </c>
      <c r="H1322" s="42">
        <v>196.664840698242</v>
      </c>
      <c r="I1322" s="42">
        <v>9.38469123840332</v>
      </c>
      <c r="J1322" s="42">
        <v>24.479434967041</v>
      </c>
      <c r="K1322" s="42">
        <v>8.52845287322998</v>
      </c>
      <c r="L1322" s="42">
        <v>23.0598487854004</v>
      </c>
      <c r="M1322" s="42">
        <v>0.856062233448029</v>
      </c>
      <c r="N1322" s="42">
        <v>12.0394763946533</v>
      </c>
      <c r="O1322" s="42">
        <v>0.0</v>
      </c>
      <c r="P1322" s="42">
        <v>0.0</v>
      </c>
      <c r="Q1322" s="42">
        <v>0.0150818452239037</v>
      </c>
      <c r="R1322" s="42">
        <v>25.0</v>
      </c>
      <c r="S1322" s="42">
        <v>0.0261767134070396</v>
      </c>
      <c r="T1322" s="42">
        <v>998.199523925781</v>
      </c>
      <c r="U1322" s="42">
        <v>13.3503084182739</v>
      </c>
      <c r="V1322" s="19"/>
      <c r="W1322" s="19"/>
      <c r="X1322" s="19"/>
      <c r="Y1322" s="19"/>
      <c r="Z1322" s="19"/>
      <c r="AA1322" s="19"/>
    </row>
    <row r="1323" ht="15.75" customHeight="1">
      <c r="A1323" s="19"/>
      <c r="B1323" s="42" t="str">
        <f>"CRS25WT3607852"</f>
        <v>CRS25WT3607852</v>
      </c>
      <c r="C1323" s="43">
        <v>45950.0</v>
      </c>
      <c r="D1323" s="44">
        <v>0.8939120370370371</v>
      </c>
      <c r="E1323" s="42" t="s">
        <v>37</v>
      </c>
      <c r="F1323" s="42">
        <v>203.0</v>
      </c>
      <c r="G1323" s="42">
        <v>4.0</v>
      </c>
      <c r="H1323" s="42">
        <v>203.202590942383</v>
      </c>
      <c r="I1323" s="42">
        <v>9.69396305084229</v>
      </c>
      <c r="J1323" s="42">
        <v>24.4732780456543</v>
      </c>
      <c r="K1323" s="42">
        <v>9.92525768280029</v>
      </c>
      <c r="L1323" s="42">
        <v>20.4732799530029</v>
      </c>
      <c r="M1323" s="42">
        <v>0.856516480445862</v>
      </c>
      <c r="N1323" s="42">
        <v>9.88579845428467</v>
      </c>
      <c r="O1323" s="42">
        <v>0.0</v>
      </c>
      <c r="P1323" s="42">
        <v>0.0</v>
      </c>
      <c r="Q1323" s="42">
        <v>0.0118948509916663</v>
      </c>
      <c r="R1323" s="42">
        <v>25.0</v>
      </c>
      <c r="S1323" s="42">
        <v>0.228991433978081</v>
      </c>
      <c r="T1323" s="42">
        <v>994.387023925781</v>
      </c>
      <c r="U1323" s="42">
        <v>392.179962158203</v>
      </c>
      <c r="V1323" s="19"/>
      <c r="W1323" s="19"/>
      <c r="X1323" s="19"/>
      <c r="Y1323" s="19"/>
      <c r="Z1323" s="19"/>
      <c r="AA1323" s="19"/>
    </row>
    <row r="1324" ht="15.75" customHeight="1">
      <c r="A1324" s="19"/>
      <c r="B1324" s="42" t="str">
        <f>"CRS25WT3607853"</f>
        <v>CRS25WT3607853</v>
      </c>
      <c r="C1324" s="43">
        <v>45950.0</v>
      </c>
      <c r="D1324" s="44">
        <v>0.895636574074074</v>
      </c>
      <c r="E1324" s="42" t="s">
        <v>37</v>
      </c>
      <c r="F1324" s="42">
        <v>202.0</v>
      </c>
      <c r="G1324" s="42">
        <v>4.0</v>
      </c>
      <c r="H1324" s="42">
        <v>202.831939697266</v>
      </c>
      <c r="I1324" s="42">
        <v>9.68990230560303</v>
      </c>
      <c r="J1324" s="42">
        <v>24.4784564971924</v>
      </c>
      <c r="K1324" s="42">
        <v>9.91015720367432</v>
      </c>
      <c r="L1324" s="42">
        <v>20.4670753479004</v>
      </c>
      <c r="M1324" s="42">
        <v>0.855131506919861</v>
      </c>
      <c r="N1324" s="42">
        <v>9.86776638031006</v>
      </c>
      <c r="O1324" s="42">
        <v>0.0</v>
      </c>
      <c r="P1324" s="42">
        <v>0.0</v>
      </c>
      <c r="Q1324" s="42">
        <v>0.0106352306902409</v>
      </c>
      <c r="R1324" s="42">
        <v>25.0</v>
      </c>
      <c r="S1324" s="42">
        <v>0.236151039600372</v>
      </c>
      <c r="T1324" s="42">
        <v>993.922302246094</v>
      </c>
      <c r="U1324" s="42">
        <v>293.883270263672</v>
      </c>
      <c r="V1324" s="19"/>
      <c r="W1324" s="19"/>
      <c r="X1324" s="19"/>
      <c r="Y1324" s="19"/>
      <c r="Z1324" s="19"/>
      <c r="AA1324" s="19"/>
    </row>
    <row r="1325" ht="15.75" customHeight="1">
      <c r="A1325" s="19"/>
      <c r="B1325" s="42" t="str">
        <f>"CRS25WT3607854"</f>
        <v>CRS25WT3607854</v>
      </c>
      <c r="C1325" s="43">
        <v>45951.0</v>
      </c>
      <c r="D1325" s="44">
        <v>0.048483796296296296</v>
      </c>
      <c r="E1325" s="42" t="s">
        <v>37</v>
      </c>
      <c r="F1325" s="42">
        <v>202.0</v>
      </c>
      <c r="G1325" s="42">
        <v>4.0</v>
      </c>
      <c r="H1325" s="42">
        <v>202.12255859375</v>
      </c>
      <c r="I1325" s="42">
        <v>9.62592601776123</v>
      </c>
      <c r="J1325" s="42">
        <v>24.5303077697754</v>
      </c>
      <c r="K1325" s="42">
        <v>9.8268404006958</v>
      </c>
      <c r="L1325" s="42">
        <v>20.5684185028076</v>
      </c>
      <c r="M1325" s="42">
        <v>0.855991125106812</v>
      </c>
      <c r="N1325" s="42">
        <v>9.83325481414795</v>
      </c>
      <c r="O1325" s="42">
        <v>0.0</v>
      </c>
      <c r="P1325" s="42">
        <v>0.0</v>
      </c>
      <c r="Q1325" s="42">
        <v>0.00825724378228188</v>
      </c>
      <c r="R1325" s="42">
        <v>25.0</v>
      </c>
      <c r="S1325" s="42">
        <v>0.23333366215229</v>
      </c>
      <c r="T1325" s="42">
        <v>993.0517578125</v>
      </c>
      <c r="U1325" s="42">
        <v>276.305053710938</v>
      </c>
      <c r="V1325" s="19"/>
      <c r="W1325" s="19"/>
      <c r="X1325" s="19"/>
      <c r="Y1325" s="19"/>
      <c r="Z1325" s="19"/>
      <c r="AA1325" s="19"/>
    </row>
    <row r="1326" ht="15.75" customHeight="1">
      <c r="A1326" s="19"/>
      <c r="B1326" s="42" t="str">
        <f>"CRS25WT3607855"</f>
        <v>CRS25WT3607855</v>
      </c>
      <c r="C1326" s="43">
        <v>45951.0</v>
      </c>
      <c r="D1326" s="44">
        <v>0.053530092592592594</v>
      </c>
      <c r="E1326" s="42" t="s">
        <v>37</v>
      </c>
      <c r="F1326" s="42">
        <v>203.0</v>
      </c>
      <c r="G1326" s="42">
        <v>4.0</v>
      </c>
      <c r="H1326" s="42">
        <v>203.519119262695</v>
      </c>
      <c r="I1326" s="42">
        <v>9.70511150360107</v>
      </c>
      <c r="J1326" s="42">
        <v>24.5104331970215</v>
      </c>
      <c r="K1326" s="42">
        <v>9.91567707061768</v>
      </c>
      <c r="L1326" s="42">
        <v>20.5249862670898</v>
      </c>
      <c r="M1326" s="42">
        <v>0.855566382408142</v>
      </c>
      <c r="N1326" s="42">
        <v>9.90119743347168</v>
      </c>
      <c r="O1326" s="42">
        <v>0.0</v>
      </c>
      <c r="P1326" s="42">
        <v>0.0</v>
      </c>
      <c r="Q1326" s="42">
        <v>0.0118948509916663</v>
      </c>
      <c r="R1326" s="42">
        <v>25.0</v>
      </c>
      <c r="S1326" s="42">
        <v>0.231481596827507</v>
      </c>
      <c r="T1326" s="42">
        <v>992.630004882813</v>
      </c>
      <c r="U1326" s="42">
        <v>362.179748535156</v>
      </c>
      <c r="V1326" s="19"/>
      <c r="W1326" s="19"/>
      <c r="X1326" s="19"/>
      <c r="Y1326" s="19"/>
      <c r="Z1326" s="19"/>
      <c r="AA1326" s="19"/>
    </row>
    <row r="1327" ht="15.75" customHeight="1">
      <c r="A1327" s="19"/>
      <c r="B1327" s="42" t="str">
        <f>"CRS25WT3607856"</f>
        <v>CRS25WT3607856</v>
      </c>
      <c r="C1327" s="43">
        <v>45951.0</v>
      </c>
      <c r="D1327" s="44">
        <v>0.05394675925925926</v>
      </c>
      <c r="E1327" s="42" t="s">
        <v>37</v>
      </c>
      <c r="F1327" s="42">
        <v>203.0</v>
      </c>
      <c r="G1327" s="42">
        <v>4.0</v>
      </c>
      <c r="H1327" s="42">
        <v>203.212524414063</v>
      </c>
      <c r="I1327" s="42">
        <v>9.68101119995117</v>
      </c>
      <c r="J1327" s="42">
        <v>24.5332546234131</v>
      </c>
      <c r="K1327" s="42">
        <v>9.90872573852539</v>
      </c>
      <c r="L1327" s="42">
        <v>20.5084400177002</v>
      </c>
      <c r="M1327" s="42">
        <v>0.855607509613037</v>
      </c>
      <c r="N1327" s="42">
        <v>9.88628196716309</v>
      </c>
      <c r="O1327" s="42">
        <v>0.0</v>
      </c>
      <c r="P1327" s="42">
        <v>0.0</v>
      </c>
      <c r="Q1327" s="42">
        <v>0.0168195087462664</v>
      </c>
      <c r="R1327" s="42">
        <v>25.0</v>
      </c>
      <c r="S1327" s="42">
        <v>0.240624189376831</v>
      </c>
      <c r="T1327" s="42">
        <v>992.305297851563</v>
      </c>
      <c r="U1327" s="42">
        <v>342.361541748047</v>
      </c>
      <c r="V1327" s="19"/>
      <c r="W1327" s="19"/>
      <c r="X1327" s="19"/>
      <c r="Y1327" s="19"/>
      <c r="Z1327" s="19"/>
      <c r="AA1327" s="19"/>
    </row>
    <row r="1328" ht="15.75" customHeight="1">
      <c r="A1328" s="19"/>
      <c r="B1328" s="42" t="str">
        <f>"CRS25WT3607857"</f>
        <v>CRS25WT3607857</v>
      </c>
      <c r="C1328" s="43">
        <v>45951.0</v>
      </c>
      <c r="D1328" s="44">
        <v>0.052256944444444446</v>
      </c>
      <c r="E1328" s="42" t="s">
        <v>37</v>
      </c>
      <c r="F1328" s="42">
        <v>202.0</v>
      </c>
      <c r="G1328" s="42">
        <v>4.0</v>
      </c>
      <c r="H1328" s="42">
        <v>202.431091308594</v>
      </c>
      <c r="I1328" s="42">
        <v>9.64112091064453</v>
      </c>
      <c r="J1328" s="42">
        <v>24.5542945861816</v>
      </c>
      <c r="K1328" s="42">
        <v>9.87959003448486</v>
      </c>
      <c r="L1328" s="42">
        <v>20.4898262023926</v>
      </c>
      <c r="M1328" s="42">
        <v>0.855110466480255</v>
      </c>
      <c r="N1328" s="42">
        <v>9.84826564788818</v>
      </c>
      <c r="O1328" s="42">
        <v>0.0</v>
      </c>
      <c r="P1328" s="42">
        <v>0.0</v>
      </c>
      <c r="Q1328" s="42">
        <v>0.00721350545063615</v>
      </c>
      <c r="R1328" s="42">
        <v>25.0</v>
      </c>
      <c r="S1328" s="42">
        <v>0.243027165532112</v>
      </c>
      <c r="T1328" s="42">
        <v>992.536010742188</v>
      </c>
      <c r="U1328" s="42">
        <v>281.922119140625</v>
      </c>
      <c r="V1328" s="19"/>
      <c r="W1328" s="19"/>
      <c r="X1328" s="19"/>
      <c r="Y1328" s="19"/>
      <c r="Z1328" s="19"/>
      <c r="AA1328" s="19"/>
    </row>
    <row r="1329" ht="15.75" customHeight="1">
      <c r="A1329" s="19"/>
      <c r="B1329" s="42" t="str">
        <f>"CRS25WT3607858"</f>
        <v>CRS25WT3607858</v>
      </c>
      <c r="C1329" s="43">
        <v>45950.0</v>
      </c>
      <c r="D1329" s="44">
        <v>0.8966319444444445</v>
      </c>
      <c r="E1329" s="42" t="s">
        <v>37</v>
      </c>
      <c r="F1329" s="42">
        <v>201.0</v>
      </c>
      <c r="G1329" s="42">
        <v>4.0</v>
      </c>
      <c r="H1329" s="42">
        <v>201.694458007813</v>
      </c>
      <c r="I1329" s="42">
        <v>9.67298221588135</v>
      </c>
      <c r="J1329" s="42">
        <v>24.4885845184326</v>
      </c>
      <c r="K1329" s="42">
        <v>9.86554718017578</v>
      </c>
      <c r="L1329" s="42">
        <v>20.4443244934082</v>
      </c>
      <c r="M1329" s="42">
        <v>0.851471066474915</v>
      </c>
      <c r="N1329" s="42">
        <v>9.81242847442627</v>
      </c>
      <c r="O1329" s="42">
        <v>0.0</v>
      </c>
      <c r="P1329" s="42">
        <v>0.0</v>
      </c>
      <c r="Q1329" s="42">
        <v>0.010952303186059</v>
      </c>
      <c r="R1329" s="42">
        <v>25.0</v>
      </c>
      <c r="S1329" s="42">
        <v>0.242467939853668</v>
      </c>
      <c r="T1329" s="42">
        <v>994.293762207031</v>
      </c>
      <c r="U1329" s="42">
        <v>290.559478759766</v>
      </c>
      <c r="V1329" s="19"/>
      <c r="W1329" s="19"/>
      <c r="X1329" s="19"/>
      <c r="Y1329" s="19"/>
      <c r="Z1329" s="19"/>
      <c r="AA1329" s="19"/>
    </row>
    <row r="1330" ht="15.75" customHeight="1">
      <c r="A1330" s="19"/>
      <c r="B1330" s="42" t="str">
        <f>"CRS25WT3607859"</f>
        <v>CRS25WT3607859</v>
      </c>
      <c r="C1330" s="43">
        <v>45950.0</v>
      </c>
      <c r="D1330" s="44">
        <v>0.8973726851851852</v>
      </c>
      <c r="E1330" s="42" t="s">
        <v>37</v>
      </c>
      <c r="F1330" s="42">
        <v>202.0</v>
      </c>
      <c r="G1330" s="42">
        <v>4.0</v>
      </c>
      <c r="H1330" s="42">
        <v>202.717483520508</v>
      </c>
      <c r="I1330" s="42">
        <v>9.68299770355225</v>
      </c>
      <c r="J1330" s="42">
        <v>24.5018424987793</v>
      </c>
      <c r="K1330" s="42">
        <v>9.89756393432617</v>
      </c>
      <c r="L1330" s="42">
        <v>20.4815540313721</v>
      </c>
      <c r="M1330" s="42">
        <v>0.854442119598389</v>
      </c>
      <c r="N1330" s="42">
        <v>9.86219787597656</v>
      </c>
      <c r="O1330" s="42">
        <v>0.0</v>
      </c>
      <c r="P1330" s="42">
        <v>0.0</v>
      </c>
      <c r="Q1330" s="42">
        <v>0.015238075517118</v>
      </c>
      <c r="R1330" s="42">
        <v>25.0</v>
      </c>
      <c r="S1330" s="42">
        <v>0.23771470785141</v>
      </c>
      <c r="T1330" s="42">
        <v>995.270751953125</v>
      </c>
      <c r="U1330" s="42">
        <v>268.338470458984</v>
      </c>
      <c r="V1330" s="19"/>
      <c r="W1330" s="19"/>
      <c r="X1330" s="19"/>
      <c r="Y1330" s="19"/>
      <c r="Z1330" s="19"/>
      <c r="AA1330" s="19"/>
    </row>
    <row r="1331" ht="15.75" customHeight="1">
      <c r="A1331" s="19"/>
      <c r="B1331" s="42" t="str">
        <f>"CRS25WT3607860"</f>
        <v>CRS25WT3607860</v>
      </c>
      <c r="C1331" s="43">
        <v>45950.0</v>
      </c>
      <c r="D1331" s="44">
        <v>0.8980555555555556</v>
      </c>
      <c r="E1331" s="42" t="s">
        <v>37</v>
      </c>
      <c r="F1331" s="42">
        <v>202.0</v>
      </c>
      <c r="G1331" s="42">
        <v>4.0</v>
      </c>
      <c r="H1331" s="42">
        <v>202.313400268555</v>
      </c>
      <c r="I1331" s="42">
        <v>9.67486667633057</v>
      </c>
      <c r="J1331" s="42">
        <v>24.4830226898193</v>
      </c>
      <c r="K1331" s="42">
        <v>9.8828239440918</v>
      </c>
      <c r="L1331" s="42">
        <v>20.471212387085</v>
      </c>
      <c r="M1331" s="42">
        <v>0.854111611843109</v>
      </c>
      <c r="N1331" s="42">
        <v>9.84253978729248</v>
      </c>
      <c r="O1331" s="42">
        <v>0.0</v>
      </c>
      <c r="P1331" s="42">
        <v>0.0</v>
      </c>
      <c r="Q1331" s="42">
        <v>0.0126190474256873</v>
      </c>
      <c r="R1331" s="42">
        <v>25.0</v>
      </c>
      <c r="S1331" s="42">
        <v>0.237632215023041</v>
      </c>
      <c r="T1331" s="42">
        <v>994.559143066406</v>
      </c>
      <c r="U1331" s="42">
        <v>326.900115966797</v>
      </c>
      <c r="V1331" s="19"/>
      <c r="W1331" s="19"/>
      <c r="X1331" s="19"/>
      <c r="Y1331" s="19"/>
      <c r="Z1331" s="19"/>
      <c r="AA1331" s="19"/>
    </row>
    <row r="1332" ht="15.75" customHeight="1">
      <c r="A1332" s="19"/>
      <c r="B1332" s="42" t="str">
        <f>"CRS25WT3607861"</f>
        <v>CRS25WT3607861</v>
      </c>
      <c r="C1332" s="43">
        <v>45950.0</v>
      </c>
      <c r="D1332" s="44">
        <v>0.902349537037037</v>
      </c>
      <c r="E1332" s="42" t="s">
        <v>37</v>
      </c>
      <c r="F1332" s="42">
        <v>202.0</v>
      </c>
      <c r="G1332" s="42">
        <v>4.0</v>
      </c>
      <c r="H1332" s="42">
        <v>202.32536315918</v>
      </c>
      <c r="I1332" s="42">
        <v>9.66722106933594</v>
      </c>
      <c r="J1332" s="42">
        <v>24.4827461242676</v>
      </c>
      <c r="K1332" s="42">
        <v>9.90141582489014</v>
      </c>
      <c r="L1332" s="42">
        <v>20.4339847564697</v>
      </c>
      <c r="M1332" s="42">
        <v>0.854847311973572</v>
      </c>
      <c r="N1332" s="42">
        <v>9.84312152862549</v>
      </c>
      <c r="O1332" s="42">
        <v>0.0</v>
      </c>
      <c r="P1332" s="42">
        <v>0.0</v>
      </c>
      <c r="Q1332" s="42">
        <v>0.00865323469042778</v>
      </c>
      <c r="R1332" s="42">
        <v>25.0</v>
      </c>
      <c r="S1332" s="42">
        <v>0.239724546670914</v>
      </c>
      <c r="T1332" s="42">
        <v>994.352661132813</v>
      </c>
      <c r="U1332" s="42">
        <v>279.350433349609</v>
      </c>
      <c r="V1332" s="19"/>
      <c r="W1332" s="19"/>
      <c r="X1332" s="19"/>
      <c r="Y1332" s="19"/>
      <c r="Z1332" s="19"/>
      <c r="AA1332" s="19"/>
    </row>
    <row r="1333" ht="15.75" customHeight="1">
      <c r="A1333" s="19"/>
      <c r="B1333" s="42" t="str">
        <f>"CRS25WT3607862"</f>
        <v>CRS25WT3607862</v>
      </c>
      <c r="C1333" s="43">
        <v>45951.0</v>
      </c>
      <c r="D1333" s="44">
        <v>0.052638888888888895</v>
      </c>
      <c r="E1333" s="42" t="s">
        <v>37</v>
      </c>
      <c r="F1333" s="42">
        <v>202.0</v>
      </c>
      <c r="G1333" s="42">
        <v>4.0</v>
      </c>
      <c r="H1333" s="42">
        <v>202.665451049805</v>
      </c>
      <c r="I1333" s="42">
        <v>9.62069034576416</v>
      </c>
      <c r="J1333" s="42">
        <v>24.5249481201172</v>
      </c>
      <c r="K1333" s="42">
        <v>9.87707042694092</v>
      </c>
      <c r="L1333" s="42">
        <v>20.5187816619873</v>
      </c>
      <c r="M1333" s="42">
        <v>0.858945071697235</v>
      </c>
      <c r="N1333" s="42">
        <v>9.85966682434082</v>
      </c>
      <c r="O1333" s="42">
        <v>0.0</v>
      </c>
      <c r="P1333" s="42">
        <v>0.0</v>
      </c>
      <c r="Q1333" s="42">
        <v>0.00584465404972434</v>
      </c>
      <c r="R1333" s="42">
        <v>25.0</v>
      </c>
      <c r="S1333" s="42">
        <v>0.241015508770943</v>
      </c>
      <c r="T1333" s="42">
        <v>992.758178710938</v>
      </c>
      <c r="U1333" s="42">
        <v>312.37939453125</v>
      </c>
      <c r="V1333" s="19"/>
      <c r="W1333" s="19"/>
      <c r="X1333" s="19"/>
      <c r="Y1333" s="19"/>
      <c r="Z1333" s="19"/>
      <c r="AA1333" s="19"/>
    </row>
    <row r="1334" ht="15.75" customHeight="1">
      <c r="A1334" s="19"/>
      <c r="B1334" s="42" t="str">
        <f>"CRS25WT3607863"</f>
        <v>CRS25WT3607863</v>
      </c>
      <c r="C1334" s="43">
        <v>45951.0</v>
      </c>
      <c r="D1334" s="44">
        <v>0.053125</v>
      </c>
      <c r="E1334" s="42" t="s">
        <v>37</v>
      </c>
      <c r="F1334" s="42">
        <v>202.0</v>
      </c>
      <c r="G1334" s="42">
        <v>4.0</v>
      </c>
      <c r="H1334" s="42">
        <v>202.357040405273</v>
      </c>
      <c r="I1334" s="42">
        <v>9.60332202911377</v>
      </c>
      <c r="J1334" s="42">
        <v>24.5256690979004</v>
      </c>
      <c r="K1334" s="42">
        <v>9.8441801071167</v>
      </c>
      <c r="L1334" s="42">
        <v>20.5560073852539</v>
      </c>
      <c r="M1334" s="42">
        <v>0.859163761138916</v>
      </c>
      <c r="N1334" s="42">
        <v>9.8446626663208</v>
      </c>
      <c r="O1334" s="42">
        <v>0.0</v>
      </c>
      <c r="P1334" s="42">
        <v>0.0</v>
      </c>
      <c r="Q1334" s="42">
        <v>0.0104737123474479</v>
      </c>
      <c r="R1334" s="42">
        <v>25.0</v>
      </c>
      <c r="S1334" s="42">
        <v>0.229768201708794</v>
      </c>
      <c r="T1334" s="42">
        <v>993.374816894531</v>
      </c>
      <c r="U1334" s="42">
        <v>280.739776611328</v>
      </c>
      <c r="V1334" s="19"/>
      <c r="W1334" s="19"/>
      <c r="X1334" s="19"/>
      <c r="Y1334" s="19"/>
      <c r="Z1334" s="19"/>
      <c r="AA1334" s="19"/>
    </row>
    <row r="1335" ht="15.75" customHeight="1">
      <c r="A1335" s="19"/>
      <c r="B1335" s="42" t="str">
        <f>"CRS25WT3607864"</f>
        <v>CRS25WT3607864</v>
      </c>
      <c r="C1335" s="43">
        <v>45951.0</v>
      </c>
      <c r="D1335" s="44">
        <v>0.8009143518518518</v>
      </c>
      <c r="E1335" s="42" t="s">
        <v>37</v>
      </c>
      <c r="F1335" s="42">
        <v>195.0</v>
      </c>
      <c r="G1335" s="42">
        <v>4.0</v>
      </c>
      <c r="H1335" s="42">
        <v>195.762130737305</v>
      </c>
      <c r="I1335" s="42">
        <v>9.46743583679199</v>
      </c>
      <c r="J1335" s="42">
        <v>24.5541114807129</v>
      </c>
      <c r="K1335" s="42">
        <v>9.53991889953613</v>
      </c>
      <c r="L1335" s="42">
        <v>20.5203151702881</v>
      </c>
      <c r="M1335" s="42">
        <v>0.842116355895996</v>
      </c>
      <c r="N1335" s="42">
        <v>9.5238208770752</v>
      </c>
      <c r="O1335" s="42">
        <v>0.0</v>
      </c>
      <c r="P1335" s="42">
        <v>0.0</v>
      </c>
      <c r="Q1335" s="42">
        <v>0.0126190474256873</v>
      </c>
      <c r="R1335" s="42">
        <v>25.0</v>
      </c>
      <c r="S1335" s="42">
        <v>0.25146821141243</v>
      </c>
      <c r="T1335" s="42">
        <v>996.955200195313</v>
      </c>
      <c r="U1335" s="42">
        <v>320.574768066406</v>
      </c>
      <c r="V1335" s="19"/>
      <c r="W1335" s="19"/>
      <c r="X1335" s="19"/>
      <c r="Y1335" s="19"/>
      <c r="Z1335" s="19"/>
      <c r="AA1335" s="19"/>
    </row>
    <row r="1336" ht="15.75" customHeight="1">
      <c r="A1336" s="19"/>
      <c r="B1336" s="42" t="str">
        <f>"CRS25WT3607865"</f>
        <v>CRS25WT3607865</v>
      </c>
      <c r="C1336" s="43">
        <v>45951.0</v>
      </c>
      <c r="D1336" s="44">
        <v>0.04960648148148148</v>
      </c>
      <c r="E1336" s="42" t="s">
        <v>37</v>
      </c>
      <c r="F1336" s="42">
        <v>203.0</v>
      </c>
      <c r="G1336" s="42">
        <v>4.0</v>
      </c>
      <c r="H1336" s="42">
        <v>203.17317199707</v>
      </c>
      <c r="I1336" s="42">
        <v>9.67077350616455</v>
      </c>
      <c r="J1336" s="42">
        <v>24.5311317443848</v>
      </c>
      <c r="K1336" s="42">
        <v>9.89284038543701</v>
      </c>
      <c r="L1336" s="42">
        <v>20.5373954772949</v>
      </c>
      <c r="M1336" s="42">
        <v>0.856421530246735</v>
      </c>
      <c r="N1336" s="42">
        <v>9.88436698913574</v>
      </c>
      <c r="O1336" s="42">
        <v>0.0</v>
      </c>
      <c r="P1336" s="42">
        <v>0.0</v>
      </c>
      <c r="Q1336" s="42">
        <v>0.0104761514812708</v>
      </c>
      <c r="R1336" s="42">
        <v>25.0</v>
      </c>
      <c r="S1336" s="42">
        <v>0.237189173698425</v>
      </c>
      <c r="T1336" s="42">
        <v>992.64306640625</v>
      </c>
      <c r="U1336" s="42">
        <v>273.742462158203</v>
      </c>
      <c r="V1336" s="19"/>
      <c r="W1336" s="19"/>
      <c r="X1336" s="19"/>
      <c r="Y1336" s="19"/>
      <c r="Z1336" s="19"/>
      <c r="AA1336" s="19"/>
    </row>
    <row r="1337" ht="15.75" customHeight="1">
      <c r="A1337" s="19"/>
      <c r="B1337" s="42" t="str">
        <f>"CRS25WT3607866"</f>
        <v>CRS25WT3607866</v>
      </c>
      <c r="C1337" s="43">
        <v>45951.0</v>
      </c>
      <c r="D1337" s="44">
        <v>0.0512037037037037</v>
      </c>
      <c r="E1337" s="42" t="s">
        <v>37</v>
      </c>
      <c r="F1337" s="42">
        <v>203.0</v>
      </c>
      <c r="G1337" s="42">
        <v>4.0</v>
      </c>
      <c r="H1337" s="42">
        <v>203.140991210938</v>
      </c>
      <c r="I1337" s="42">
        <v>9.64835166931152</v>
      </c>
      <c r="J1337" s="42">
        <v>24.5320720672607</v>
      </c>
      <c r="K1337" s="42">
        <v>9.90923595428467</v>
      </c>
      <c r="L1337" s="42">
        <v>20.5001659393311</v>
      </c>
      <c r="M1337" s="42">
        <v>0.858242869377136</v>
      </c>
      <c r="N1337" s="42">
        <v>9.88280200958252</v>
      </c>
      <c r="O1337" s="42">
        <v>0.0</v>
      </c>
      <c r="P1337" s="42">
        <v>0.0</v>
      </c>
      <c r="Q1337" s="42">
        <v>0.0152368573471904</v>
      </c>
      <c r="R1337" s="42">
        <v>25.0</v>
      </c>
      <c r="S1337" s="42">
        <v>0.233079522848129</v>
      </c>
      <c r="T1337" s="42">
        <v>993.041870117188</v>
      </c>
      <c r="U1337" s="42">
        <v>323.166625976563</v>
      </c>
      <c r="V1337" s="19"/>
      <c r="W1337" s="19"/>
      <c r="X1337" s="19"/>
      <c r="Y1337" s="19"/>
      <c r="Z1337" s="19"/>
      <c r="AA1337" s="19"/>
    </row>
    <row r="1338" ht="15.75" customHeight="1">
      <c r="A1338" s="19"/>
      <c r="B1338" s="42" t="str">
        <f>"CRS25WT3607867"</f>
        <v>CRS25WT3607867</v>
      </c>
      <c r="C1338" s="43">
        <v>45950.0</v>
      </c>
      <c r="D1338" s="44">
        <v>0.90625</v>
      </c>
      <c r="E1338" s="42" t="s">
        <v>37</v>
      </c>
      <c r="F1338" s="42">
        <v>202.0</v>
      </c>
      <c r="G1338" s="42">
        <v>4.0</v>
      </c>
      <c r="H1338" s="42">
        <v>202.278198242188</v>
      </c>
      <c r="I1338" s="42">
        <v>9.62390899658203</v>
      </c>
      <c r="J1338" s="42">
        <v>24.485876083374</v>
      </c>
      <c r="K1338" s="42">
        <v>9.87212944030762</v>
      </c>
      <c r="L1338" s="42">
        <v>20.4898262023926</v>
      </c>
      <c r="M1338" s="42">
        <v>0.858384609222412</v>
      </c>
      <c r="N1338" s="42">
        <v>9.84082698822021</v>
      </c>
      <c r="O1338" s="42">
        <v>0.0</v>
      </c>
      <c r="P1338" s="42">
        <v>0.0</v>
      </c>
      <c r="Q1338" s="42">
        <v>0.0109523795545101</v>
      </c>
      <c r="R1338" s="42">
        <v>25.0</v>
      </c>
      <c r="S1338" s="42">
        <v>0.232959821820259</v>
      </c>
      <c r="T1338" s="42">
        <v>993.620544433594</v>
      </c>
      <c r="U1338" s="42">
        <v>279.343017578125</v>
      </c>
      <c r="V1338" s="19"/>
      <c r="W1338" s="19"/>
      <c r="X1338" s="19"/>
      <c r="Y1338" s="19"/>
      <c r="Z1338" s="19"/>
      <c r="AA1338" s="19"/>
    </row>
    <row r="1339" ht="15.75" customHeight="1">
      <c r="A1339" s="19"/>
      <c r="B1339" s="42" t="str">
        <f>"CRS25WT3607868"</f>
        <v>CRS25WT3607868</v>
      </c>
      <c r="C1339" s="43">
        <v>45950.0</v>
      </c>
      <c r="D1339" s="44">
        <v>0.8988541666666667</v>
      </c>
      <c r="E1339" s="42" t="s">
        <v>37</v>
      </c>
      <c r="F1339" s="42">
        <v>202.0</v>
      </c>
      <c r="G1339" s="42">
        <v>4.0</v>
      </c>
      <c r="H1339" s="42">
        <v>202.947052001953</v>
      </c>
      <c r="I1339" s="42">
        <v>9.65848636627197</v>
      </c>
      <c r="J1339" s="42">
        <v>24.4588756561279</v>
      </c>
      <c r="K1339" s="42">
        <v>9.93586254119873</v>
      </c>
      <c r="L1339" s="42">
        <v>20.4257106781006</v>
      </c>
      <c r="M1339" s="42">
        <v>0.85908704996109</v>
      </c>
      <c r="N1339" s="42">
        <v>9.873366355896</v>
      </c>
      <c r="O1339" s="42">
        <v>0.0</v>
      </c>
      <c r="P1339" s="42">
        <v>0.0</v>
      </c>
      <c r="Q1339" s="42">
        <v>0.0137897012755275</v>
      </c>
      <c r="R1339" s="42">
        <v>25.0</v>
      </c>
      <c r="S1339" s="42">
        <v>0.234332785010338</v>
      </c>
      <c r="T1339" s="42">
        <v>994.513305664063</v>
      </c>
      <c r="U1339" s="42">
        <v>339.165374755859</v>
      </c>
      <c r="V1339" s="19"/>
      <c r="W1339" s="19"/>
      <c r="X1339" s="19"/>
      <c r="Y1339" s="19"/>
      <c r="Z1339" s="19"/>
      <c r="AA1339" s="19"/>
    </row>
    <row r="1340" ht="15.75" customHeight="1">
      <c r="A1340" s="19"/>
      <c r="B1340" s="42" t="str">
        <f>"CRS25WT3607869"</f>
        <v>CRS25WT3607869</v>
      </c>
      <c r="C1340" s="43">
        <v>45950.0</v>
      </c>
      <c r="D1340" s="44">
        <v>0.8996527777777777</v>
      </c>
      <c r="E1340" s="42" t="s">
        <v>37</v>
      </c>
      <c r="F1340" s="42">
        <v>202.0</v>
      </c>
      <c r="G1340" s="42">
        <v>4.0</v>
      </c>
      <c r="H1340" s="42">
        <v>202.354263305664</v>
      </c>
      <c r="I1340" s="42">
        <v>9.71257019042969</v>
      </c>
      <c r="J1340" s="42">
        <v>24.488151550293</v>
      </c>
      <c r="K1340" s="42">
        <v>9.88482093811035</v>
      </c>
      <c r="L1340" s="42">
        <v>20.471212387085</v>
      </c>
      <c r="M1340" s="42">
        <v>0.850789606571198</v>
      </c>
      <c r="N1340" s="42">
        <v>9.84452724456787</v>
      </c>
      <c r="O1340" s="42">
        <v>0.0</v>
      </c>
      <c r="P1340" s="42">
        <v>0.0</v>
      </c>
      <c r="Q1340" s="42">
        <v>0.0104737104848027</v>
      </c>
      <c r="R1340" s="42">
        <v>25.0</v>
      </c>
      <c r="S1340" s="42">
        <v>0.23683089017868</v>
      </c>
      <c r="T1340" s="42">
        <v>994.001281738281</v>
      </c>
      <c r="U1340" s="42">
        <v>305.018951416016</v>
      </c>
      <c r="V1340" s="19"/>
      <c r="W1340" s="19"/>
      <c r="X1340" s="19"/>
      <c r="Y1340" s="19"/>
      <c r="Z1340" s="19"/>
      <c r="AA1340" s="19"/>
    </row>
    <row r="1341" ht="15.75" customHeight="1">
      <c r="A1341" s="19"/>
      <c r="B1341" s="42" t="str">
        <f>"CRS25WT3607870"</f>
        <v>CRS25WT3607870</v>
      </c>
      <c r="C1341" s="43">
        <v>45950.0</v>
      </c>
      <c r="D1341" s="44">
        <v>0.9002893518518519</v>
      </c>
      <c r="E1341" s="42" t="s">
        <v>37</v>
      </c>
      <c r="F1341" s="42">
        <v>204.0</v>
      </c>
      <c r="G1341" s="42">
        <v>4.0</v>
      </c>
      <c r="H1341" s="42">
        <v>204.02978515625</v>
      </c>
      <c r="I1341" s="42">
        <v>9.73629474639893</v>
      </c>
      <c r="J1341" s="42">
        <v>24.4944839477539</v>
      </c>
      <c r="K1341" s="42">
        <v>9.98078632354736</v>
      </c>
      <c r="L1341" s="42">
        <v>20.4422569274902</v>
      </c>
      <c r="M1341" s="42">
        <v>0.855522751808167</v>
      </c>
      <c r="N1341" s="42">
        <v>9.92604160308838</v>
      </c>
      <c r="O1341" s="42">
        <v>0.0</v>
      </c>
      <c r="P1341" s="42">
        <v>0.0</v>
      </c>
      <c r="Q1341" s="42">
        <v>0.00579380802810192</v>
      </c>
      <c r="R1341" s="42">
        <v>25.0</v>
      </c>
      <c r="S1341" s="42">
        <v>0.244242504239082</v>
      </c>
      <c r="T1341" s="42">
        <v>994.804626464844</v>
      </c>
      <c r="U1341" s="42">
        <v>315.82958984375</v>
      </c>
      <c r="V1341" s="19"/>
      <c r="W1341" s="19"/>
      <c r="X1341" s="19"/>
      <c r="Y1341" s="19"/>
      <c r="Z1341" s="19"/>
      <c r="AA1341" s="19"/>
    </row>
    <row r="1342" ht="15.75" customHeight="1">
      <c r="A1342" s="19"/>
      <c r="B1342" s="42" t="str">
        <f>"CRS25WT3607871"</f>
        <v>CRS25WT3607871</v>
      </c>
      <c r="C1342" s="43">
        <v>45950.0</v>
      </c>
      <c r="D1342" s="44">
        <v>0.8983912037037037</v>
      </c>
      <c r="E1342" s="42" t="s">
        <v>37</v>
      </c>
      <c r="F1342" s="42">
        <v>200.0</v>
      </c>
      <c r="G1342" s="42">
        <v>4.0</v>
      </c>
      <c r="H1342" s="42">
        <v>200.317138671875</v>
      </c>
      <c r="I1342" s="42">
        <v>9.61085605621338</v>
      </c>
      <c r="J1342" s="42">
        <v>24.4375114440918</v>
      </c>
      <c r="K1342" s="42">
        <v>9.80016136169434</v>
      </c>
      <c r="L1342" s="42">
        <v>20.4401893615723</v>
      </c>
      <c r="M1342" s="42">
        <v>0.852901875972748</v>
      </c>
      <c r="N1342" s="42">
        <v>9.74542140960693</v>
      </c>
      <c r="O1342" s="42">
        <v>0.0</v>
      </c>
      <c r="P1342" s="42">
        <v>0.0</v>
      </c>
      <c r="Q1342" s="42">
        <v>0.0103078493848443</v>
      </c>
      <c r="R1342" s="42">
        <v>25.0</v>
      </c>
      <c r="S1342" s="42">
        <v>0.234265521168709</v>
      </c>
      <c r="T1342" s="42">
        <v>994.393371582031</v>
      </c>
      <c r="U1342" s="42">
        <v>276.955535888672</v>
      </c>
      <c r="V1342" s="19"/>
      <c r="W1342" s="19"/>
      <c r="X1342" s="19"/>
      <c r="Y1342" s="19"/>
      <c r="Z1342" s="19"/>
      <c r="AA1342" s="19"/>
    </row>
    <row r="1343" ht="15.75" customHeight="1">
      <c r="A1343" s="19"/>
      <c r="B1343" s="42" t="str">
        <f>"CRS25WT3607872"</f>
        <v>CRS25WT3607872</v>
      </c>
      <c r="C1343" s="43">
        <v>45950.0</v>
      </c>
      <c r="D1343" s="44">
        <v>0.901875</v>
      </c>
      <c r="E1343" s="42" t="s">
        <v>37</v>
      </c>
      <c r="F1343" s="42">
        <v>202.0</v>
      </c>
      <c r="G1343" s="42">
        <v>4.0</v>
      </c>
      <c r="H1343" s="42">
        <v>202.772338867188</v>
      </c>
      <c r="I1343" s="42">
        <v>9.71753120422363</v>
      </c>
      <c r="J1343" s="42">
        <v>24.4975280761719</v>
      </c>
      <c r="K1343" s="42">
        <v>9.89324951171875</v>
      </c>
      <c r="L1343" s="42">
        <v>20.4960289001465</v>
      </c>
      <c r="M1343" s="42">
        <v>0.851786017417908</v>
      </c>
      <c r="N1343" s="42">
        <v>9.86486721038818</v>
      </c>
      <c r="O1343" s="42">
        <v>0.0</v>
      </c>
      <c r="P1343" s="42">
        <v>0.0</v>
      </c>
      <c r="Q1343" s="42">
        <v>0.0152368573471904</v>
      </c>
      <c r="R1343" s="42">
        <v>25.0</v>
      </c>
      <c r="S1343" s="42">
        <v>0.236197620630264</v>
      </c>
      <c r="T1343" s="42">
        <v>993.344665527344</v>
      </c>
      <c r="U1343" s="42">
        <v>351.546478271484</v>
      </c>
      <c r="V1343" s="19"/>
      <c r="W1343" s="19"/>
      <c r="X1343" s="19"/>
      <c r="Y1343" s="19"/>
      <c r="Z1343" s="19"/>
      <c r="AA1343" s="19"/>
    </row>
    <row r="1344" ht="15.75" customHeight="1">
      <c r="A1344" s="19"/>
      <c r="B1344" s="42" t="str">
        <f>"CRS25WT3607873"</f>
        <v>CRS25WT3607873</v>
      </c>
      <c r="C1344" s="43">
        <v>45950.0</v>
      </c>
      <c r="D1344" s="44">
        <v>0.8976736111111111</v>
      </c>
      <c r="E1344" s="42" t="s">
        <v>37</v>
      </c>
      <c r="F1344" s="42">
        <v>200.0</v>
      </c>
      <c r="G1344" s="42">
        <v>4.0</v>
      </c>
      <c r="H1344" s="42">
        <v>200.482559204102</v>
      </c>
      <c r="I1344" s="42">
        <v>9.59138774871826</v>
      </c>
      <c r="J1344" s="42">
        <v>24.4350337982178</v>
      </c>
      <c r="K1344" s="42">
        <v>9.81918239593506</v>
      </c>
      <c r="L1344" s="42">
        <v>20.4174385070801</v>
      </c>
      <c r="M1344" s="42">
        <v>0.855425536632538</v>
      </c>
      <c r="N1344" s="42">
        <v>9.75346946716309</v>
      </c>
      <c r="O1344" s="42">
        <v>0.0</v>
      </c>
      <c r="P1344" s="42">
        <v>0.0</v>
      </c>
      <c r="Q1344" s="42">
        <v>0.0113095231354237</v>
      </c>
      <c r="R1344" s="42">
        <v>25.0</v>
      </c>
      <c r="S1344" s="42">
        <v>0.23833754658699</v>
      </c>
      <c r="T1344" s="42">
        <v>994.293701171875</v>
      </c>
      <c r="U1344" s="42">
        <v>284.401306152344</v>
      </c>
      <c r="V1344" s="19"/>
      <c r="W1344" s="19"/>
      <c r="X1344" s="19"/>
      <c r="Y1344" s="19"/>
      <c r="Z1344" s="19"/>
      <c r="AA1344" s="19"/>
    </row>
    <row r="1345" ht="15.75" customHeight="1">
      <c r="A1345" s="19"/>
      <c r="B1345" s="42" t="str">
        <f>"CRS25WT3607874"</f>
        <v>CRS25WT3607874</v>
      </c>
      <c r="C1345" s="43">
        <v>45950.0</v>
      </c>
      <c r="D1345" s="44">
        <v>0.8969444444444444</v>
      </c>
      <c r="E1345" s="42" t="s">
        <v>37</v>
      </c>
      <c r="F1345" s="42">
        <v>201.0</v>
      </c>
      <c r="G1345" s="42">
        <v>4.0</v>
      </c>
      <c r="H1345" s="42">
        <v>201.041473388672</v>
      </c>
      <c r="I1345" s="42">
        <v>9.57588481903076</v>
      </c>
      <c r="J1345" s="42">
        <v>24.4327411651611</v>
      </c>
      <c r="K1345" s="42">
        <v>9.82863616943359</v>
      </c>
      <c r="L1345" s="42">
        <v>20.4546661376953</v>
      </c>
      <c r="M1345" s="42">
        <v>0.859279692173004</v>
      </c>
      <c r="N1345" s="42">
        <v>9.78066062927246</v>
      </c>
      <c r="O1345" s="42">
        <v>0.0</v>
      </c>
      <c r="P1345" s="42">
        <v>0.0</v>
      </c>
      <c r="Q1345" s="42">
        <v>0.00665669515728951</v>
      </c>
      <c r="R1345" s="42">
        <v>25.0</v>
      </c>
      <c r="S1345" s="42">
        <v>0.232690960168839</v>
      </c>
      <c r="T1345" s="42">
        <v>994.43896484375</v>
      </c>
      <c r="U1345" s="42">
        <v>285.223114013672</v>
      </c>
      <c r="V1345" s="19"/>
      <c r="W1345" s="19"/>
      <c r="X1345" s="19"/>
      <c r="Y1345" s="19"/>
      <c r="Z1345" s="19"/>
      <c r="AA1345" s="19"/>
    </row>
    <row r="1346" ht="15.75" customHeight="1">
      <c r="A1346" s="19"/>
      <c r="B1346" s="42" t="str">
        <f>"CRS25WT3607875"</f>
        <v>CRS25WT3607875</v>
      </c>
      <c r="C1346" s="43">
        <v>45950.0</v>
      </c>
      <c r="D1346" s="44">
        <v>0.8905787037037037</v>
      </c>
      <c r="E1346" s="42" t="s">
        <v>37</v>
      </c>
      <c r="F1346" s="42">
        <v>203.0</v>
      </c>
      <c r="G1346" s="42">
        <v>4.0</v>
      </c>
      <c r="H1346" s="42">
        <v>203.493881225586</v>
      </c>
      <c r="I1346" s="42">
        <v>9.70842361450195</v>
      </c>
      <c r="J1346" s="42">
        <v>24.4794178009033</v>
      </c>
      <c r="K1346" s="42">
        <v>9.95658397674561</v>
      </c>
      <c r="L1346" s="42">
        <v>20.4381217956543</v>
      </c>
      <c r="M1346" s="42">
        <v>0.856251895427704</v>
      </c>
      <c r="N1346" s="42">
        <v>9.89997005462646</v>
      </c>
      <c r="O1346" s="42">
        <v>0.0</v>
      </c>
      <c r="P1346" s="42">
        <v>0.0</v>
      </c>
      <c r="Q1346" s="42">
        <v>0.0126190474256873</v>
      </c>
      <c r="R1346" s="42">
        <v>25.0</v>
      </c>
      <c r="S1346" s="42">
        <v>0.236855268478394</v>
      </c>
      <c r="T1346" s="42">
        <v>994.981689453125</v>
      </c>
      <c r="U1346" s="42">
        <v>354.120941162109</v>
      </c>
      <c r="V1346" s="19"/>
      <c r="W1346" s="19"/>
      <c r="X1346" s="19"/>
      <c r="Y1346" s="19"/>
      <c r="Z1346" s="19"/>
      <c r="AA1346" s="19"/>
    </row>
    <row r="1347" ht="15.75" customHeight="1">
      <c r="A1347" s="19"/>
      <c r="B1347" s="42" t="str">
        <f>"CRS25WT3607876"</f>
        <v>CRS25WT3607876</v>
      </c>
      <c r="C1347" s="43">
        <v>45950.0</v>
      </c>
      <c r="D1347" s="44">
        <v>0.9072569444444444</v>
      </c>
      <c r="E1347" s="42" t="s">
        <v>37</v>
      </c>
      <c r="F1347" s="42">
        <v>202.0</v>
      </c>
      <c r="G1347" s="42">
        <v>4.0</v>
      </c>
      <c r="H1347" s="42">
        <v>202.857467651367</v>
      </c>
      <c r="I1347" s="42">
        <v>9.66586303710938</v>
      </c>
      <c r="J1347" s="42">
        <v>24.5184192657471</v>
      </c>
      <c r="K1347" s="42">
        <v>9.91040325164795</v>
      </c>
      <c r="L1347" s="42">
        <v>20.4691429138184</v>
      </c>
      <c r="M1347" s="42">
        <v>0.855968713760376</v>
      </c>
      <c r="N1347" s="42">
        <v>9.86900806427002</v>
      </c>
      <c r="O1347" s="42">
        <v>0.0</v>
      </c>
      <c r="P1347" s="42">
        <v>0.0</v>
      </c>
      <c r="Q1347" s="42">
        <v>0.0082242451608181</v>
      </c>
      <c r="R1347" s="42">
        <v>25.0</v>
      </c>
      <c r="S1347" s="42">
        <v>0.240485057234764</v>
      </c>
      <c r="T1347" s="42">
        <v>994.609741210938</v>
      </c>
      <c r="U1347" s="42">
        <v>321.698486328125</v>
      </c>
      <c r="V1347" s="19"/>
      <c r="W1347" s="19"/>
      <c r="X1347" s="19"/>
      <c r="Y1347" s="19"/>
      <c r="Z1347" s="19"/>
      <c r="AA1347" s="19"/>
    </row>
    <row r="1348" ht="15.75" customHeight="1">
      <c r="A1348" s="19"/>
      <c r="B1348" s="42" t="str">
        <f>"CRS25WT3607877"</f>
        <v>CRS25WT3607877</v>
      </c>
      <c r="C1348" s="43">
        <v>45950.0</v>
      </c>
      <c r="D1348" s="44">
        <v>0.8164930555555556</v>
      </c>
      <c r="E1348" s="42" t="s">
        <v>37</v>
      </c>
      <c r="F1348" s="42">
        <v>198.0</v>
      </c>
      <c r="G1348" s="42">
        <v>4.0</v>
      </c>
      <c r="H1348" s="42">
        <v>198.071411132813</v>
      </c>
      <c r="I1348" s="42">
        <v>9.46736431121826</v>
      </c>
      <c r="J1348" s="42">
        <v>30.2474632263184</v>
      </c>
      <c r="K1348" s="42">
        <v>6.41731595993042</v>
      </c>
      <c r="L1348" s="42">
        <v>30.8651466369629</v>
      </c>
      <c r="M1348" s="42">
        <v>0.691677689552307</v>
      </c>
      <c r="N1348" s="42">
        <v>12.1255836486816</v>
      </c>
      <c r="O1348" s="42">
        <v>0.0</v>
      </c>
      <c r="P1348" s="42">
        <v>0.0</v>
      </c>
      <c r="Q1348" s="42">
        <v>0.0103174624964595</v>
      </c>
      <c r="R1348" s="42">
        <v>25.0</v>
      </c>
      <c r="S1348" s="52">
        <v>9.99999997475243E-7</v>
      </c>
      <c r="T1348" s="42">
        <v>1040.91381835938</v>
      </c>
      <c r="U1348" s="42">
        <v>708.556457519531</v>
      </c>
      <c r="V1348" s="19"/>
      <c r="W1348" s="19"/>
      <c r="X1348" s="19"/>
      <c r="Y1348" s="19"/>
      <c r="Z1348" s="19"/>
      <c r="AA1348" s="19"/>
    </row>
    <row r="1349" ht="15.75" customHeight="1">
      <c r="A1349" s="19"/>
      <c r="B1349" s="42" t="str">
        <f>"CRS25WT3607878"</f>
        <v>CRS25WT3607878</v>
      </c>
      <c r="C1349" s="43">
        <v>45950.0</v>
      </c>
      <c r="D1349" s="44">
        <v>0.9086458333333334</v>
      </c>
      <c r="E1349" s="42" t="s">
        <v>37</v>
      </c>
      <c r="F1349" s="42">
        <v>204.0</v>
      </c>
      <c r="G1349" s="42">
        <v>4.0</v>
      </c>
      <c r="H1349" s="42">
        <v>204.276107788086</v>
      </c>
      <c r="I1349" s="42">
        <v>9.71224975585938</v>
      </c>
      <c r="J1349" s="42">
        <v>24.5143699645996</v>
      </c>
      <c r="K1349" s="42">
        <v>9.96862983703613</v>
      </c>
      <c r="L1349" s="42">
        <v>20.4918956756592</v>
      </c>
      <c r="M1349" s="42">
        <v>0.857979655265808</v>
      </c>
      <c r="N1349" s="42">
        <v>9.93802547454834</v>
      </c>
      <c r="O1349" s="42">
        <v>0.0</v>
      </c>
      <c r="P1349" s="42">
        <v>0.0</v>
      </c>
      <c r="Q1349" s="42">
        <v>0.0125408843159676</v>
      </c>
      <c r="R1349" s="42">
        <v>25.0</v>
      </c>
      <c r="S1349" s="42">
        <v>0.236242324113846</v>
      </c>
      <c r="T1349" s="42">
        <v>994.410034179688</v>
      </c>
      <c r="U1349" s="42">
        <v>352.243804931641</v>
      </c>
      <c r="V1349" s="19"/>
      <c r="W1349" s="19"/>
      <c r="X1349" s="19"/>
      <c r="Y1349" s="19"/>
      <c r="Z1349" s="19"/>
      <c r="AA1349" s="19"/>
    </row>
    <row r="1350" ht="15.75" customHeight="1">
      <c r="A1350" s="19"/>
      <c r="B1350" s="42" t="str">
        <f>"CRS25WT3607879"</f>
        <v>CRS25WT3607879</v>
      </c>
      <c r="C1350" s="43">
        <v>45950.0</v>
      </c>
      <c r="D1350" s="44">
        <v>0.9006944444444445</v>
      </c>
      <c r="E1350" s="42" t="s">
        <v>37</v>
      </c>
      <c r="F1350" s="42">
        <v>201.0</v>
      </c>
      <c r="G1350" s="42">
        <v>4.0</v>
      </c>
      <c r="H1350" s="42">
        <v>201.445327758789</v>
      </c>
      <c r="I1350" s="42">
        <v>9.60713768005371</v>
      </c>
      <c r="J1350" s="42">
        <v>24.4494228363037</v>
      </c>
      <c r="K1350" s="42">
        <v>9.84240913391113</v>
      </c>
      <c r="L1350" s="42">
        <v>20.4670753479004</v>
      </c>
      <c r="M1350" s="42">
        <v>0.857619345188141</v>
      </c>
      <c r="N1350" s="42">
        <v>9.80030822753906</v>
      </c>
      <c r="O1350" s="42">
        <v>0.0</v>
      </c>
      <c r="P1350" s="42">
        <v>0.0</v>
      </c>
      <c r="Q1350" s="42">
        <v>0.0152368573471904</v>
      </c>
      <c r="R1350" s="42">
        <v>25.0</v>
      </c>
      <c r="S1350" s="42">
        <v>0.231130868196487</v>
      </c>
      <c r="T1350" s="42">
        <v>993.780395507813</v>
      </c>
      <c r="U1350" s="42">
        <v>281.085571289063</v>
      </c>
      <c r="V1350" s="19"/>
      <c r="W1350" s="19"/>
      <c r="X1350" s="19"/>
      <c r="Y1350" s="19"/>
      <c r="Z1350" s="19"/>
      <c r="AA1350" s="19"/>
    </row>
    <row r="1351" ht="15.75" customHeight="1">
      <c r="A1351" s="19"/>
      <c r="B1351" s="42" t="str">
        <f>"CRS25WT3607880"</f>
        <v>CRS25WT3607880</v>
      </c>
      <c r="C1351" s="43">
        <v>45950.0</v>
      </c>
      <c r="D1351" s="44">
        <v>0.8992708333333334</v>
      </c>
      <c r="E1351" s="42" t="s">
        <v>37</v>
      </c>
      <c r="F1351" s="42">
        <v>201.0</v>
      </c>
      <c r="G1351" s="42">
        <v>4.0</v>
      </c>
      <c r="H1351" s="42">
        <v>201.166061401367</v>
      </c>
      <c r="I1351" s="42">
        <v>9.60390377044678</v>
      </c>
      <c r="J1351" s="42">
        <v>24.440601348877</v>
      </c>
      <c r="K1351" s="42">
        <v>9.83373260498047</v>
      </c>
      <c r="L1351" s="42">
        <v>20.4567337036133</v>
      </c>
      <c r="M1351" s="42">
        <v>0.857028007507324</v>
      </c>
      <c r="N1351" s="42">
        <v>9.78672122955322</v>
      </c>
      <c r="O1351" s="42">
        <v>0.0</v>
      </c>
      <c r="P1351" s="42">
        <v>0.0</v>
      </c>
      <c r="Q1351" s="42">
        <v>0.0109522985294461</v>
      </c>
      <c r="R1351" s="42">
        <v>25.0</v>
      </c>
      <c r="S1351" s="42">
        <v>0.2378259152174</v>
      </c>
      <c r="T1351" s="42">
        <v>993.724243164063</v>
      </c>
      <c r="U1351" s="42">
        <v>309.185424804688</v>
      </c>
      <c r="V1351" s="19"/>
      <c r="W1351" s="19"/>
      <c r="X1351" s="19"/>
      <c r="Y1351" s="19"/>
      <c r="Z1351" s="19"/>
      <c r="AA1351" s="19"/>
    </row>
    <row r="1352" ht="15.75" customHeight="1">
      <c r="A1352" s="19"/>
      <c r="B1352" s="42" t="str">
        <f>"CRS25WT3607881"</f>
        <v>CRS25WT3607881</v>
      </c>
      <c r="C1352" s="43">
        <v>45950.0</v>
      </c>
      <c r="D1352" s="44">
        <v>0.8863425925925926</v>
      </c>
      <c r="E1352" s="42" t="s">
        <v>37</v>
      </c>
      <c r="F1352" s="42">
        <v>203.0</v>
      </c>
      <c r="G1352" s="42">
        <v>4.0</v>
      </c>
      <c r="H1352" s="42">
        <v>203.527389526367</v>
      </c>
      <c r="I1352" s="42">
        <v>9.68205070495605</v>
      </c>
      <c r="J1352" s="42">
        <v>24.4792728424072</v>
      </c>
      <c r="K1352" s="42">
        <v>9.93409729003906</v>
      </c>
      <c r="L1352" s="42">
        <v>20.4877586364746</v>
      </c>
      <c r="M1352" s="42">
        <v>0.858730733394623</v>
      </c>
      <c r="N1352" s="42">
        <v>9.9015998840332</v>
      </c>
      <c r="O1352" s="42">
        <v>0.0</v>
      </c>
      <c r="P1352" s="42">
        <v>0.0</v>
      </c>
      <c r="Q1352" s="42">
        <v>0.0138092134147882</v>
      </c>
      <c r="R1352" s="42">
        <v>25.0</v>
      </c>
      <c r="S1352" s="42">
        <v>0.238934993743896</v>
      </c>
      <c r="T1352" s="42">
        <v>995.141784667969</v>
      </c>
      <c r="U1352" s="42">
        <v>350.737609863281</v>
      </c>
      <c r="V1352" s="19"/>
      <c r="W1352" s="19"/>
      <c r="X1352" s="19"/>
      <c r="Y1352" s="19"/>
      <c r="Z1352" s="19"/>
      <c r="AA1352" s="19"/>
    </row>
    <row r="1353" ht="15.75" customHeight="1">
      <c r="A1353" s="19"/>
      <c r="B1353" s="42" t="str">
        <f>"CRS25WT3607882"</f>
        <v>CRS25WT3607882</v>
      </c>
      <c r="C1353" s="43">
        <v>45950.0</v>
      </c>
      <c r="D1353" s="44">
        <v>0.8878587962962964</v>
      </c>
      <c r="E1353" s="42" t="s">
        <v>37</v>
      </c>
      <c r="F1353" s="42">
        <v>203.0</v>
      </c>
      <c r="G1353" s="42">
        <v>4.0</v>
      </c>
      <c r="H1353" s="42">
        <v>203.079559326172</v>
      </c>
      <c r="I1353" s="42">
        <v>9.6916561126709</v>
      </c>
      <c r="J1353" s="42">
        <v>24.4700527191162</v>
      </c>
      <c r="K1353" s="42">
        <v>9.91924953460693</v>
      </c>
      <c r="L1353" s="42">
        <v>20.4732799530029</v>
      </c>
      <c r="M1353" s="42">
        <v>0.856314539909363</v>
      </c>
      <c r="N1353" s="42">
        <v>9.8798131942749</v>
      </c>
      <c r="O1353" s="42">
        <v>0.0</v>
      </c>
      <c r="P1353" s="42">
        <v>0.0</v>
      </c>
      <c r="Q1353" s="42">
        <v>0.0101636908948421</v>
      </c>
      <c r="R1353" s="42">
        <v>25.0</v>
      </c>
      <c r="S1353" s="42">
        <v>0.230420336127281</v>
      </c>
      <c r="T1353" s="42">
        <v>994.22509765625</v>
      </c>
      <c r="U1353" s="42">
        <v>273.001983642578</v>
      </c>
      <c r="V1353" s="19"/>
      <c r="W1353" s="19"/>
      <c r="X1353" s="19"/>
      <c r="Y1353" s="19"/>
      <c r="Z1353" s="19"/>
      <c r="AA1353" s="19"/>
    </row>
    <row r="1354" ht="15.75" customHeight="1">
      <c r="A1354" s="19"/>
      <c r="B1354" s="42" t="str">
        <f>"CRS25WT3607883"</f>
        <v>CRS25WT3607883</v>
      </c>
      <c r="C1354" s="43">
        <v>45950.0</v>
      </c>
      <c r="D1354" s="44">
        <v>0.8889699074074073</v>
      </c>
      <c r="E1354" s="42" t="s">
        <v>37</v>
      </c>
      <c r="F1354" s="42">
        <v>202.0</v>
      </c>
      <c r="G1354" s="42">
        <v>4.0</v>
      </c>
      <c r="H1354" s="42">
        <v>202.850921630859</v>
      </c>
      <c r="I1354" s="42">
        <v>9.65137481689453</v>
      </c>
      <c r="J1354" s="42">
        <v>24.4601402282715</v>
      </c>
      <c r="K1354" s="42">
        <v>9.91208648681641</v>
      </c>
      <c r="L1354" s="42">
        <v>20.4650077819824</v>
      </c>
      <c r="M1354" s="42">
        <v>0.859268426895142</v>
      </c>
      <c r="N1354" s="42">
        <v>9.86868953704834</v>
      </c>
      <c r="O1354" s="42">
        <v>0.0</v>
      </c>
      <c r="P1354" s="42">
        <v>0.0</v>
      </c>
      <c r="Q1354" s="42">
        <v>0.0118948509916663</v>
      </c>
      <c r="R1354" s="42">
        <v>25.0</v>
      </c>
      <c r="S1354" s="42">
        <v>0.225775897502899</v>
      </c>
      <c r="T1354" s="42">
        <v>994.406616210938</v>
      </c>
      <c r="U1354" s="42">
        <v>299.527679443359</v>
      </c>
      <c r="V1354" s="19"/>
      <c r="W1354" s="19"/>
      <c r="X1354" s="19"/>
      <c r="Y1354" s="19"/>
      <c r="Z1354" s="19"/>
      <c r="AA1354" s="19"/>
    </row>
    <row r="1355" ht="15.75" customHeight="1">
      <c r="A1355" s="19"/>
      <c r="B1355" s="42" t="str">
        <f>"CRS25WT3607884"</f>
        <v>CRS25WT3607884</v>
      </c>
      <c r="C1355" s="43">
        <v>45951.0</v>
      </c>
      <c r="D1355" s="44">
        <v>0.009641203703703704</v>
      </c>
      <c r="E1355" s="42" t="s">
        <v>37</v>
      </c>
      <c r="F1355" s="42">
        <v>202.0</v>
      </c>
      <c r="G1355" s="42">
        <v>4.0</v>
      </c>
      <c r="H1355" s="42">
        <v>202.849105834961</v>
      </c>
      <c r="I1355" s="42">
        <v>9.6611156463623</v>
      </c>
      <c r="J1355" s="42">
        <v>24.4755764007568</v>
      </c>
      <c r="K1355" s="42">
        <v>9.90999507904053</v>
      </c>
      <c r="L1355" s="42">
        <v>20.4691429138184</v>
      </c>
      <c r="M1355" s="42">
        <v>0.857853055000305</v>
      </c>
      <c r="N1355" s="42">
        <v>9.86860179901123</v>
      </c>
      <c r="O1355" s="42">
        <v>0.0</v>
      </c>
      <c r="P1355" s="42">
        <v>0.0</v>
      </c>
      <c r="Q1355" s="42">
        <v>0.0149237439036369</v>
      </c>
      <c r="R1355" s="42">
        <v>25.0</v>
      </c>
      <c r="S1355" s="42">
        <v>0.229175865650177</v>
      </c>
      <c r="T1355" s="42">
        <v>993.434326171875</v>
      </c>
      <c r="U1355" s="42">
        <v>319.806610107422</v>
      </c>
      <c r="V1355" s="19"/>
      <c r="W1355" s="19"/>
      <c r="X1355" s="19"/>
      <c r="Y1355" s="19"/>
      <c r="Z1355" s="19"/>
      <c r="AA1355" s="19"/>
    </row>
    <row r="1356" ht="15.75" customHeight="1">
      <c r="A1356" s="19"/>
      <c r="B1356" s="42" t="str">
        <f>"CRS25WT3607885"</f>
        <v>CRS25WT3607885</v>
      </c>
      <c r="C1356" s="43">
        <v>45951.0</v>
      </c>
      <c r="D1356" s="44">
        <v>0.006759259259259259</v>
      </c>
      <c r="E1356" s="42" t="s">
        <v>37</v>
      </c>
      <c r="F1356" s="42">
        <v>202.0</v>
      </c>
      <c r="G1356" s="42">
        <v>4.0</v>
      </c>
      <c r="H1356" s="42">
        <v>202.838989257813</v>
      </c>
      <c r="I1356" s="42">
        <v>9.7012996673584</v>
      </c>
      <c r="J1356" s="42">
        <v>24.4789180755615</v>
      </c>
      <c r="K1356" s="42">
        <v>9.89849758148193</v>
      </c>
      <c r="L1356" s="42">
        <v>20.4918956756592</v>
      </c>
      <c r="M1356" s="42">
        <v>0.85414046049118</v>
      </c>
      <c r="N1356" s="42">
        <v>9.86810970306396</v>
      </c>
      <c r="O1356" s="42">
        <v>0.0</v>
      </c>
      <c r="P1356" s="42">
        <v>0.0</v>
      </c>
      <c r="Q1356" s="42">
        <v>0.0101636899635196</v>
      </c>
      <c r="R1356" s="42">
        <v>25.0</v>
      </c>
      <c r="S1356" s="42">
        <v>0.231579676270485</v>
      </c>
      <c r="T1356" s="42">
        <v>993.008117675781</v>
      </c>
      <c r="U1356" s="42">
        <v>374.384552001953</v>
      </c>
      <c r="V1356" s="19"/>
      <c r="W1356" s="19"/>
      <c r="X1356" s="19"/>
      <c r="Y1356" s="19"/>
      <c r="Z1356" s="19"/>
      <c r="AA1356" s="19"/>
    </row>
    <row r="1357" ht="15.75" customHeight="1">
      <c r="A1357" s="19"/>
      <c r="B1357" s="42" t="str">
        <f>"CRS25WT3607886"</f>
        <v>CRS25WT3607886</v>
      </c>
      <c r="C1357" s="43">
        <v>45950.0</v>
      </c>
      <c r="D1357" s="44">
        <v>0.9117361111111112</v>
      </c>
      <c r="E1357" s="42" t="s">
        <v>37</v>
      </c>
      <c r="F1357" s="42">
        <v>202.0</v>
      </c>
      <c r="G1357" s="42">
        <v>4.0</v>
      </c>
      <c r="H1357" s="42">
        <v>202.711502075195</v>
      </c>
      <c r="I1357" s="42">
        <v>9.66971111297607</v>
      </c>
      <c r="J1357" s="42">
        <v>24.5390949249268</v>
      </c>
      <c r="K1357" s="42">
        <v>9.85844802856445</v>
      </c>
      <c r="L1357" s="42">
        <v>20.5622119903564</v>
      </c>
      <c r="M1357" s="42">
        <v>0.854292035102844</v>
      </c>
      <c r="N1357" s="42">
        <v>9.86190700531006</v>
      </c>
      <c r="O1357" s="42">
        <v>0.0</v>
      </c>
      <c r="P1357" s="42">
        <v>0.0</v>
      </c>
      <c r="Q1357" s="42">
        <v>0.011894840747118</v>
      </c>
      <c r="R1357" s="42">
        <v>25.0</v>
      </c>
      <c r="S1357" s="42">
        <v>0.232743576169014</v>
      </c>
      <c r="T1357" s="42">
        <v>993.369140625</v>
      </c>
      <c r="U1357" s="42">
        <v>319.30712890625</v>
      </c>
      <c r="V1357" s="19"/>
      <c r="W1357" s="19"/>
      <c r="X1357" s="19"/>
      <c r="Y1357" s="19"/>
      <c r="Z1357" s="19"/>
      <c r="AA1357" s="19"/>
    </row>
    <row r="1358" ht="15.75" customHeight="1">
      <c r="A1358" s="19"/>
      <c r="B1358" s="42" t="str">
        <f>"CRS25WT3607887"</f>
        <v>CRS25WT3607887</v>
      </c>
      <c r="C1358" s="43">
        <v>45951.0</v>
      </c>
      <c r="D1358" s="44">
        <v>0.007152777777777779</v>
      </c>
      <c r="E1358" s="42" t="s">
        <v>37</v>
      </c>
      <c r="F1358" s="42">
        <v>202.0</v>
      </c>
      <c r="G1358" s="42">
        <v>4.0</v>
      </c>
      <c r="H1358" s="42">
        <v>202.012603759766</v>
      </c>
      <c r="I1358" s="42">
        <v>9.63641929626465</v>
      </c>
      <c r="J1358" s="42">
        <v>24.4627170562744</v>
      </c>
      <c r="K1358" s="42">
        <v>9.88610935211182</v>
      </c>
      <c r="L1358" s="42">
        <v>20.4339847564697</v>
      </c>
      <c r="M1358" s="42">
        <v>0.856955111026764</v>
      </c>
      <c r="N1358" s="42">
        <v>9.82790565490723</v>
      </c>
      <c r="O1358" s="42">
        <v>0.0</v>
      </c>
      <c r="P1358" s="42">
        <v>0.0</v>
      </c>
      <c r="Q1358" s="42">
        <v>0.0125409225001931</v>
      </c>
      <c r="R1358" s="42">
        <v>25.0</v>
      </c>
      <c r="S1358" s="42">
        <v>0.240698918700218</v>
      </c>
      <c r="T1358" s="42">
        <v>993.124572753906</v>
      </c>
      <c r="U1358" s="42">
        <v>316.083526611328</v>
      </c>
      <c r="V1358" s="19"/>
      <c r="W1358" s="19"/>
      <c r="X1358" s="19"/>
      <c r="Y1358" s="19"/>
      <c r="Z1358" s="19"/>
      <c r="AA1358" s="19"/>
    </row>
    <row r="1359" ht="15.75" customHeight="1">
      <c r="A1359" s="19"/>
      <c r="B1359" s="42" t="str">
        <f>"CRS25WT3607888"</f>
        <v>CRS25WT3607888</v>
      </c>
      <c r="C1359" s="43">
        <v>45950.0</v>
      </c>
      <c r="D1359" s="44">
        <v>0.8868055555555556</v>
      </c>
      <c r="E1359" s="42" t="s">
        <v>37</v>
      </c>
      <c r="F1359" s="42">
        <v>199.0</v>
      </c>
      <c r="G1359" s="42">
        <v>4.0</v>
      </c>
      <c r="H1359" s="42">
        <v>199.916885375977</v>
      </c>
      <c r="I1359" s="42">
        <v>9.60096168518066</v>
      </c>
      <c r="J1359" s="42">
        <v>24.3938980102539</v>
      </c>
      <c r="K1359" s="42">
        <v>9.81035900115967</v>
      </c>
      <c r="L1359" s="42">
        <v>20.3781433105469</v>
      </c>
      <c r="M1359" s="42">
        <v>0.853598296642303</v>
      </c>
      <c r="N1359" s="42">
        <v>9.72594928741455</v>
      </c>
      <c r="O1359" s="42">
        <v>0.0</v>
      </c>
      <c r="P1359" s="42">
        <v>0.0</v>
      </c>
      <c r="Q1359" s="42">
        <v>0.0112704606726766</v>
      </c>
      <c r="R1359" s="42">
        <v>25.0</v>
      </c>
      <c r="S1359" s="42">
        <v>0.247065633535385</v>
      </c>
      <c r="T1359" s="42">
        <v>995.293579101563</v>
      </c>
      <c r="U1359" s="42">
        <v>337.076721191406</v>
      </c>
      <c r="V1359" s="19"/>
      <c r="W1359" s="19"/>
      <c r="X1359" s="19"/>
      <c r="Y1359" s="19"/>
      <c r="Z1359" s="19"/>
      <c r="AA1359" s="19"/>
    </row>
    <row r="1360" ht="15.75" customHeight="1">
      <c r="A1360" s="19"/>
      <c r="B1360" s="42" t="str">
        <f>"CRS25WT3607889"</f>
        <v>CRS25WT3607889</v>
      </c>
      <c r="C1360" s="43">
        <v>45950.0</v>
      </c>
      <c r="D1360" s="44">
        <v>0.8900462962962963</v>
      </c>
      <c r="E1360" s="42" t="s">
        <v>37</v>
      </c>
      <c r="F1360" s="42">
        <v>200.0</v>
      </c>
      <c r="G1360" s="42">
        <v>4.0</v>
      </c>
      <c r="H1360" s="42">
        <v>200.703491210938</v>
      </c>
      <c r="I1360" s="42">
        <v>9.59866333007813</v>
      </c>
      <c r="J1360" s="42">
        <v>24.4489479064941</v>
      </c>
      <c r="K1360" s="42">
        <v>9.83199501037598</v>
      </c>
      <c r="L1360" s="42">
        <v>20.4133014678955</v>
      </c>
      <c r="M1360" s="42">
        <v>0.855232119560242</v>
      </c>
      <c r="N1360" s="42">
        <v>9.76421737670898</v>
      </c>
      <c r="O1360" s="42">
        <v>0.0</v>
      </c>
      <c r="P1360" s="42">
        <v>0.0</v>
      </c>
      <c r="Q1360" s="42">
        <v>0.0109474249184132</v>
      </c>
      <c r="R1360" s="42">
        <v>25.0</v>
      </c>
      <c r="S1360" s="42">
        <v>0.24105966091156</v>
      </c>
      <c r="T1360" s="42">
        <v>996.70166015625</v>
      </c>
      <c r="U1360" s="42">
        <v>307.391876220703</v>
      </c>
      <c r="V1360" s="19"/>
      <c r="W1360" s="19"/>
      <c r="X1360" s="19"/>
      <c r="Y1360" s="19"/>
      <c r="Z1360" s="19"/>
      <c r="AA1360" s="19"/>
    </row>
    <row r="1361" ht="15.75" customHeight="1">
      <c r="A1361" s="19"/>
      <c r="B1361" s="42" t="str">
        <f>"CRS25WT3607890"</f>
        <v>CRS25WT3607890</v>
      </c>
      <c r="C1361" s="43">
        <v>45950.0</v>
      </c>
      <c r="D1361" s="44">
        <v>0.8848958333333333</v>
      </c>
      <c r="E1361" s="42" t="s">
        <v>37</v>
      </c>
      <c r="F1361" s="42">
        <v>202.0</v>
      </c>
      <c r="G1361" s="42">
        <v>4.0</v>
      </c>
      <c r="H1361" s="42">
        <v>202.091995239258</v>
      </c>
      <c r="I1361" s="42">
        <v>9.72091484069824</v>
      </c>
      <c r="J1361" s="42">
        <v>24.3575954437256</v>
      </c>
      <c r="K1361" s="42">
        <v>9.94839572906494</v>
      </c>
      <c r="L1361" s="42">
        <v>20.3140277862549</v>
      </c>
      <c r="M1361" s="42">
        <v>0.853507936000824</v>
      </c>
      <c r="N1361" s="42">
        <v>9.83176803588867</v>
      </c>
      <c r="O1361" s="42">
        <v>0.0</v>
      </c>
      <c r="P1361" s="42">
        <v>0.0</v>
      </c>
      <c r="Q1361" s="42">
        <v>0.0160279124975204</v>
      </c>
      <c r="R1361" s="42">
        <v>25.0</v>
      </c>
      <c r="S1361" s="42">
        <v>0.240563184022903</v>
      </c>
      <c r="T1361" s="42">
        <v>996.101013183594</v>
      </c>
      <c r="U1361" s="42">
        <v>332.728820800781</v>
      </c>
      <c r="V1361" s="19"/>
      <c r="W1361" s="19"/>
      <c r="X1361" s="19"/>
      <c r="Y1361" s="19"/>
      <c r="Z1361" s="19"/>
      <c r="AA1361" s="19"/>
    </row>
    <row r="1362" ht="15.75" customHeight="1">
      <c r="A1362" s="19"/>
      <c r="B1362" s="42" t="str">
        <f>"CRS25WT3607891"</f>
        <v>CRS25WT3607891</v>
      </c>
      <c r="C1362" s="43">
        <v>45950.0</v>
      </c>
      <c r="D1362" s="44">
        <v>0.8932986111111111</v>
      </c>
      <c r="E1362" s="42" t="s">
        <v>37</v>
      </c>
      <c r="F1362" s="42">
        <v>200.0</v>
      </c>
      <c r="G1362" s="42">
        <v>4.0</v>
      </c>
      <c r="H1362" s="42">
        <v>200.773406982422</v>
      </c>
      <c r="I1362" s="42">
        <v>9.65471649169922</v>
      </c>
      <c r="J1362" s="42">
        <v>24.435977935791</v>
      </c>
      <c r="K1362" s="42">
        <v>9.82447147369385</v>
      </c>
      <c r="L1362" s="42">
        <v>20.4360523223877</v>
      </c>
      <c r="M1362" s="42">
        <v>0.85101443529129</v>
      </c>
      <c r="N1362" s="42">
        <v>9.76761913299561</v>
      </c>
      <c r="O1362" s="42">
        <v>0.0</v>
      </c>
      <c r="P1362" s="42">
        <v>0.0</v>
      </c>
      <c r="Q1362" s="42">
        <v>0.0152368573471904</v>
      </c>
      <c r="R1362" s="42">
        <v>25.0</v>
      </c>
      <c r="S1362" s="42">
        <v>0.234511658549309</v>
      </c>
      <c r="T1362" s="42">
        <v>994.753295898438</v>
      </c>
      <c r="U1362" s="42">
        <v>274.126922607422</v>
      </c>
      <c r="V1362" s="19"/>
      <c r="W1362" s="19"/>
      <c r="X1362" s="19"/>
      <c r="Y1362" s="19"/>
      <c r="Z1362" s="19"/>
      <c r="AA1362" s="19"/>
    </row>
    <row r="1363" ht="15.75" customHeight="1">
      <c r="A1363" s="19"/>
      <c r="B1363" s="42" t="str">
        <f>"CRS25WT3607892"</f>
        <v>CRS25WT3607892</v>
      </c>
      <c r="C1363" s="43">
        <v>45951.0</v>
      </c>
      <c r="D1363" s="44">
        <v>0.0059722222222222225</v>
      </c>
      <c r="E1363" s="42" t="s">
        <v>37</v>
      </c>
      <c r="F1363" s="42">
        <v>201.0</v>
      </c>
      <c r="G1363" s="42">
        <v>4.0</v>
      </c>
      <c r="H1363" s="42">
        <v>201.671081542969</v>
      </c>
      <c r="I1363" s="42">
        <v>9.64449310302734</v>
      </c>
      <c r="J1363" s="42">
        <v>24.5092544555664</v>
      </c>
      <c r="K1363" s="42">
        <v>9.83158302307129</v>
      </c>
      <c r="L1363" s="42">
        <v>20.5125751495361</v>
      </c>
      <c r="M1363" s="42">
        <v>0.853167116641998</v>
      </c>
      <c r="N1363" s="42">
        <v>9.8112907409668</v>
      </c>
      <c r="O1363" s="42">
        <v>0.0</v>
      </c>
      <c r="P1363" s="42">
        <v>0.0</v>
      </c>
      <c r="Q1363" s="42">
        <v>0.0119047593325377</v>
      </c>
      <c r="R1363" s="42">
        <v>25.0</v>
      </c>
      <c r="S1363" s="42">
        <v>0.245427548885345</v>
      </c>
      <c r="T1363" s="42">
        <v>993.368774414063</v>
      </c>
      <c r="U1363" s="42">
        <v>240.887680053711</v>
      </c>
      <c r="V1363" s="19"/>
      <c r="W1363" s="19"/>
      <c r="X1363" s="19"/>
      <c r="Y1363" s="19"/>
      <c r="Z1363" s="19"/>
      <c r="AA1363" s="19"/>
    </row>
    <row r="1364" ht="15.75" customHeight="1">
      <c r="A1364" s="19"/>
      <c r="B1364" s="42" t="str">
        <f>"CRS25WT3607893"</f>
        <v>CRS25WT3607893</v>
      </c>
      <c r="C1364" s="43">
        <v>45951.0</v>
      </c>
      <c r="D1364" s="44">
        <v>0.0063425925925925915</v>
      </c>
      <c r="E1364" s="42" t="s">
        <v>37</v>
      </c>
      <c r="F1364" s="42">
        <v>201.0</v>
      </c>
      <c r="G1364" s="42">
        <v>4.0</v>
      </c>
      <c r="H1364" s="42">
        <v>201.963455200195</v>
      </c>
      <c r="I1364" s="42">
        <v>9.62673091888428</v>
      </c>
      <c r="J1364" s="42">
        <v>24.5029144287109</v>
      </c>
      <c r="K1364" s="42">
        <v>9.86373710632324</v>
      </c>
      <c r="L1364" s="42">
        <v>20.4753494262695</v>
      </c>
      <c r="M1364" s="42">
        <v>0.856201946735382</v>
      </c>
      <c r="N1364" s="42">
        <v>9.825514793396</v>
      </c>
      <c r="O1364" s="42">
        <v>0.0</v>
      </c>
      <c r="P1364" s="42">
        <v>0.0</v>
      </c>
      <c r="Q1364" s="42">
        <v>0.0119046065956354</v>
      </c>
      <c r="R1364" s="42">
        <v>25.0</v>
      </c>
      <c r="S1364" s="42">
        <v>0.241957947611809</v>
      </c>
      <c r="T1364" s="42">
        <v>993.48974609375</v>
      </c>
      <c r="U1364" s="42">
        <v>288.610015869141</v>
      </c>
      <c r="V1364" s="19"/>
      <c r="W1364" s="19"/>
      <c r="X1364" s="19"/>
      <c r="Y1364" s="19"/>
      <c r="Z1364" s="19"/>
      <c r="AA1364" s="19"/>
    </row>
    <row r="1365" ht="15.75" customHeight="1">
      <c r="A1365" s="19"/>
      <c r="B1365" s="42" t="str">
        <f>"CRS25WT3607894"</f>
        <v>CRS25WT3607894</v>
      </c>
      <c r="C1365" s="43">
        <v>45951.0</v>
      </c>
      <c r="D1365" s="44">
        <v>0.005416666666666667</v>
      </c>
      <c r="E1365" s="42" t="s">
        <v>37</v>
      </c>
      <c r="F1365" s="42">
        <v>202.0</v>
      </c>
      <c r="G1365" s="42">
        <v>4.0</v>
      </c>
      <c r="H1365" s="42">
        <v>202.170700073242</v>
      </c>
      <c r="I1365" s="42">
        <v>9.6556453704834</v>
      </c>
      <c r="J1365" s="42">
        <v>24.5115795135498</v>
      </c>
      <c r="K1365" s="42">
        <v>9.87286186218262</v>
      </c>
      <c r="L1365" s="42">
        <v>20.4774169921875</v>
      </c>
      <c r="M1365" s="42">
        <v>0.854211866855621</v>
      </c>
      <c r="N1365" s="42">
        <v>9.83559703826904</v>
      </c>
      <c r="O1365" s="42">
        <v>0.0</v>
      </c>
      <c r="P1365" s="42">
        <v>0.0</v>
      </c>
      <c r="Q1365" s="42">
        <v>0.0128596238791943</v>
      </c>
      <c r="R1365" s="42">
        <v>25.0</v>
      </c>
      <c r="S1365" s="42">
        <v>0.238815292716026</v>
      </c>
      <c r="T1365" s="42">
        <v>993.378356933594</v>
      </c>
      <c r="U1365" s="42">
        <v>294.820556640625</v>
      </c>
      <c r="V1365" s="19"/>
      <c r="W1365" s="19"/>
      <c r="X1365" s="19"/>
      <c r="Y1365" s="19"/>
      <c r="Z1365" s="19"/>
      <c r="AA1365" s="19"/>
    </row>
    <row r="1366" ht="15.75" customHeight="1">
      <c r="A1366" s="19"/>
      <c r="B1366" s="42" t="str">
        <f>"CRS25WT3607895"</f>
        <v>CRS25WT3607895</v>
      </c>
      <c r="C1366" s="43">
        <v>45950.0</v>
      </c>
      <c r="D1366" s="44">
        <v>0.8824537037037037</v>
      </c>
      <c r="E1366" s="42" t="s">
        <v>37</v>
      </c>
      <c r="F1366" s="42">
        <v>200.0</v>
      </c>
      <c r="G1366" s="42">
        <v>4.0</v>
      </c>
      <c r="H1366" s="42">
        <v>200.056335449219</v>
      </c>
      <c r="I1366" s="42">
        <v>9.62222576141357</v>
      </c>
      <c r="J1366" s="42">
        <v>24.3517780303955</v>
      </c>
      <c r="K1366" s="42">
        <v>9.82218647003174</v>
      </c>
      <c r="L1366" s="42">
        <v>20.3678016662598</v>
      </c>
      <c r="M1366" s="42">
        <v>0.853780210018158</v>
      </c>
      <c r="N1366" s="42">
        <v>9.73273372650146</v>
      </c>
      <c r="O1366" s="42">
        <v>0.0</v>
      </c>
      <c r="P1366" s="42">
        <v>0.0</v>
      </c>
      <c r="Q1366" s="42">
        <v>0.010952303186059</v>
      </c>
      <c r="R1366" s="42">
        <v>25.0</v>
      </c>
      <c r="S1366" s="42">
        <v>0.233711928129196</v>
      </c>
      <c r="T1366" s="42">
        <v>996.719055175781</v>
      </c>
      <c r="U1366" s="42">
        <v>335.783996582031</v>
      </c>
      <c r="V1366" s="19"/>
      <c r="W1366" s="19"/>
      <c r="X1366" s="19"/>
      <c r="Y1366" s="19"/>
      <c r="Z1366" s="19"/>
      <c r="AA1366" s="19"/>
    </row>
    <row r="1367" ht="15.75" customHeight="1">
      <c r="A1367" s="19"/>
      <c r="B1367" s="42" t="str">
        <f>"CRS25WT3607896"</f>
        <v>CRS25WT3607896</v>
      </c>
      <c r="C1367" s="43">
        <v>45950.0</v>
      </c>
      <c r="D1367" s="44">
        <v>0.8916203703703703</v>
      </c>
      <c r="E1367" s="42" t="s">
        <v>37</v>
      </c>
      <c r="F1367" s="42">
        <v>201.0</v>
      </c>
      <c r="G1367" s="42">
        <v>4.0</v>
      </c>
      <c r="H1367" s="42">
        <v>201.092193603516</v>
      </c>
      <c r="I1367" s="42">
        <v>9.60183620452881</v>
      </c>
      <c r="J1367" s="42">
        <v>24.4558925628662</v>
      </c>
      <c r="K1367" s="42">
        <v>9.82515525817871</v>
      </c>
      <c r="L1367" s="42">
        <v>20.4670753479004</v>
      </c>
      <c r="M1367" s="42">
        <v>0.856362044811249</v>
      </c>
      <c r="N1367" s="42">
        <v>9.783127784729</v>
      </c>
      <c r="O1367" s="42">
        <v>0.0</v>
      </c>
      <c r="P1367" s="42">
        <v>0.0</v>
      </c>
      <c r="Q1367" s="42">
        <v>0.0106352306902409</v>
      </c>
      <c r="R1367" s="42">
        <v>25.0</v>
      </c>
      <c r="S1367" s="42">
        <v>0.234339877963066</v>
      </c>
      <c r="T1367" s="42">
        <v>994.736633300781</v>
      </c>
      <c r="U1367" s="42">
        <v>286.631896972656</v>
      </c>
      <c r="V1367" s="19"/>
      <c r="W1367" s="19"/>
      <c r="X1367" s="19"/>
      <c r="Y1367" s="19"/>
      <c r="Z1367" s="19"/>
      <c r="AA1367" s="19"/>
    </row>
    <row r="1368" ht="15.75" customHeight="1">
      <c r="A1368" s="19"/>
      <c r="B1368" s="42" t="str">
        <f>"CRS25WT3607897"</f>
        <v>CRS25WT3607897</v>
      </c>
      <c r="C1368" s="43">
        <v>45950.0</v>
      </c>
      <c r="D1368" s="44">
        <v>0.8910416666666667</v>
      </c>
      <c r="E1368" s="42" t="s">
        <v>37</v>
      </c>
      <c r="F1368" s="42">
        <v>201.0</v>
      </c>
      <c r="G1368" s="42">
        <v>4.0</v>
      </c>
      <c r="H1368" s="42">
        <v>201.280456542969</v>
      </c>
      <c r="I1368" s="42">
        <v>9.58856964111328</v>
      </c>
      <c r="J1368" s="42">
        <v>24.4543056488037</v>
      </c>
      <c r="K1368" s="42">
        <v>9.86225891113281</v>
      </c>
      <c r="L1368" s="42">
        <v>20.4091644287109</v>
      </c>
      <c r="M1368" s="42">
        <v>0.858405411243439</v>
      </c>
      <c r="N1368" s="42">
        <v>9.79228687286377</v>
      </c>
      <c r="O1368" s="42">
        <v>0.0</v>
      </c>
      <c r="P1368" s="42">
        <v>0.0</v>
      </c>
      <c r="Q1368" s="42">
        <v>0.0104761896654963</v>
      </c>
      <c r="R1368" s="42">
        <v>25.0</v>
      </c>
      <c r="S1368" s="42">
        <v>0.243347689509392</v>
      </c>
      <c r="T1368" s="42">
        <v>995.409729003906</v>
      </c>
      <c r="U1368" s="42">
        <v>317.912109375</v>
      </c>
      <c r="V1368" s="19"/>
      <c r="W1368" s="19"/>
      <c r="X1368" s="19"/>
      <c r="Y1368" s="19"/>
      <c r="Z1368" s="19"/>
      <c r="AA1368" s="19"/>
    </row>
    <row r="1369" ht="15.75" customHeight="1">
      <c r="A1369" s="19"/>
      <c r="B1369" s="42" t="str">
        <f>"CRS25WT3607898"</f>
        <v>CRS25WT3607898</v>
      </c>
      <c r="C1369" s="43">
        <v>45950.0</v>
      </c>
      <c r="D1369" s="44">
        <v>0.8960069444444444</v>
      </c>
      <c r="E1369" s="42" t="s">
        <v>37</v>
      </c>
      <c r="F1369" s="42">
        <v>200.0</v>
      </c>
      <c r="G1369" s="42">
        <v>4.0</v>
      </c>
      <c r="H1369" s="42">
        <v>200.334457397461</v>
      </c>
      <c r="I1369" s="42">
        <v>9.5711145401001</v>
      </c>
      <c r="J1369" s="42">
        <v>24.4101066589355</v>
      </c>
      <c r="K1369" s="42">
        <v>9.80795574188232</v>
      </c>
      <c r="L1369" s="42">
        <v>20.4257106781006</v>
      </c>
      <c r="M1369" s="42">
        <v>0.85747891664505</v>
      </c>
      <c r="N1369" s="42">
        <v>9.74626445770264</v>
      </c>
      <c r="O1369" s="42">
        <v>0.0</v>
      </c>
      <c r="P1369" s="42">
        <v>0.0</v>
      </c>
      <c r="Q1369" s="42">
        <v>0.0104761496186256</v>
      </c>
      <c r="R1369" s="42">
        <v>25.0</v>
      </c>
      <c r="S1369" s="42">
        <v>0.240966647863388</v>
      </c>
      <c r="T1369" s="42">
        <v>993.60546875</v>
      </c>
      <c r="U1369" s="42">
        <v>317.665924072266</v>
      </c>
      <c r="V1369" s="19"/>
      <c r="W1369" s="19"/>
      <c r="X1369" s="19"/>
      <c r="Y1369" s="19"/>
      <c r="Z1369" s="19"/>
      <c r="AA1369" s="19"/>
    </row>
    <row r="1370" ht="15.75" customHeight="1">
      <c r="A1370" s="19"/>
      <c r="B1370" s="42" t="str">
        <f>"CRS25WT3607899"</f>
        <v>CRS25WT3607899</v>
      </c>
      <c r="C1370" s="43">
        <v>45950.0</v>
      </c>
      <c r="D1370" s="44">
        <v>0.8950347222222222</v>
      </c>
      <c r="E1370" s="42" t="s">
        <v>37</v>
      </c>
      <c r="F1370" s="42">
        <v>200.0</v>
      </c>
      <c r="G1370" s="42">
        <v>4.0</v>
      </c>
      <c r="H1370" s="42">
        <v>200.434432983398</v>
      </c>
      <c r="I1370" s="42">
        <v>9.59993553161621</v>
      </c>
      <c r="J1370" s="42">
        <v>24.4248962402344</v>
      </c>
      <c r="K1370" s="42">
        <v>9.8168249130249</v>
      </c>
      <c r="L1370" s="42">
        <v>20.4174385070801</v>
      </c>
      <c r="M1370" s="42">
        <v>0.85481333732605</v>
      </c>
      <c r="N1370" s="42">
        <v>9.75112819671631</v>
      </c>
      <c r="O1370" s="42">
        <v>0.0</v>
      </c>
      <c r="P1370" s="42">
        <v>0.0</v>
      </c>
      <c r="Q1370" s="42">
        <v>0.0152368573471904</v>
      </c>
      <c r="R1370" s="42">
        <v>25.0</v>
      </c>
      <c r="S1370" s="42">
        <v>0.240551814436913</v>
      </c>
      <c r="T1370" s="42">
        <v>994.117980957031</v>
      </c>
      <c r="U1370" s="42">
        <v>381.375915527344</v>
      </c>
      <c r="V1370" s="19"/>
      <c r="W1370" s="19"/>
      <c r="X1370" s="19"/>
      <c r="Y1370" s="19"/>
      <c r="Z1370" s="19"/>
      <c r="AA1370" s="19"/>
    </row>
    <row r="1371" ht="15.75" customHeight="1">
      <c r="A1371" s="19"/>
      <c r="B1371" s="42" t="str">
        <f>"CRS25WT3607900"</f>
        <v>CRS25WT3607900</v>
      </c>
      <c r="C1371" s="43">
        <v>45950.0</v>
      </c>
      <c r="D1371" s="44">
        <v>0.8943055555555556</v>
      </c>
      <c r="E1371" s="42" t="s">
        <v>37</v>
      </c>
      <c r="F1371" s="42">
        <v>200.0</v>
      </c>
      <c r="G1371" s="42">
        <v>4.0</v>
      </c>
      <c r="H1371" s="42">
        <v>200.38720703125</v>
      </c>
      <c r="I1371" s="42">
        <v>9.59200859069824</v>
      </c>
      <c r="J1371" s="42">
        <v>24.4443817138672</v>
      </c>
      <c r="K1371" s="42">
        <v>9.81053924560547</v>
      </c>
      <c r="L1371" s="42">
        <v>20.4257106781006</v>
      </c>
      <c r="M1371" s="42">
        <v>0.854636371135712</v>
      </c>
      <c r="N1371" s="42">
        <v>9.74882984161377</v>
      </c>
      <c r="O1371" s="42">
        <v>0.0</v>
      </c>
      <c r="P1371" s="42">
        <v>0.0</v>
      </c>
      <c r="Q1371" s="42">
        <v>0.0150818452239037</v>
      </c>
      <c r="R1371" s="42">
        <v>25.0</v>
      </c>
      <c r="S1371" s="42">
        <v>0.240809127688408</v>
      </c>
      <c r="T1371" s="42">
        <v>994.938659667969</v>
      </c>
      <c r="U1371" s="42">
        <v>308.071075439453</v>
      </c>
      <c r="V1371" s="19"/>
      <c r="W1371" s="19"/>
      <c r="X1371" s="19"/>
      <c r="Y1371" s="19"/>
      <c r="Z1371" s="19"/>
      <c r="AA1371" s="19"/>
    </row>
    <row r="1372" ht="15.75" customHeight="1">
      <c r="A1372" s="19"/>
      <c r="B1372" s="42" t="str">
        <f>"CRS25WT3607901"</f>
        <v>CRS25WT3607901</v>
      </c>
      <c r="C1372" s="43">
        <v>45950.0</v>
      </c>
      <c r="D1372" s="44">
        <v>0.8820138888888889</v>
      </c>
      <c r="E1372" s="42" t="s">
        <v>37</v>
      </c>
      <c r="F1372" s="42">
        <v>199.0</v>
      </c>
      <c r="G1372" s="42">
        <v>4.0</v>
      </c>
      <c r="H1372" s="42">
        <v>199.927139282227</v>
      </c>
      <c r="I1372" s="42">
        <v>9.593017578125</v>
      </c>
      <c r="J1372" s="42">
        <v>24.3511047363281</v>
      </c>
      <c r="K1372" s="42">
        <v>9.83281707763672</v>
      </c>
      <c r="L1372" s="42">
        <v>20.3326416015625</v>
      </c>
      <c r="M1372" s="42">
        <v>0.855850398540497</v>
      </c>
      <c r="N1372" s="42">
        <v>9.72644805908203</v>
      </c>
      <c r="O1372" s="42">
        <v>0.0</v>
      </c>
      <c r="P1372" s="42">
        <v>0.0</v>
      </c>
      <c r="Q1372" s="42">
        <v>0.0109523795545101</v>
      </c>
      <c r="R1372" s="42">
        <v>25.0</v>
      </c>
      <c r="S1372" s="42">
        <v>0.242569237947464</v>
      </c>
      <c r="T1372" s="42">
        <v>996.551879882813</v>
      </c>
      <c r="U1372" s="42">
        <v>313.453643798828</v>
      </c>
      <c r="V1372" s="19"/>
      <c r="W1372" s="19"/>
      <c r="X1372" s="19"/>
      <c r="Y1372" s="19"/>
      <c r="Z1372" s="19"/>
      <c r="AA1372" s="19"/>
    </row>
    <row r="1373" ht="15.75" customHeight="1">
      <c r="A1373" s="19"/>
      <c r="B1373" s="42" t="str">
        <f>"CRS25WT3607902"</f>
        <v>CRS25WT3607902</v>
      </c>
      <c r="C1373" s="43">
        <v>45950.0</v>
      </c>
      <c r="D1373" s="44">
        <v>0.8828703703703704</v>
      </c>
      <c r="E1373" s="42" t="s">
        <v>37</v>
      </c>
      <c r="F1373" s="42">
        <v>200.0</v>
      </c>
      <c r="G1373" s="42">
        <v>4.0</v>
      </c>
      <c r="H1373" s="42">
        <v>200.720718383789</v>
      </c>
      <c r="I1373" s="42">
        <v>9.6122932434082</v>
      </c>
      <c r="J1373" s="42">
        <v>24.3735790252686</v>
      </c>
      <c r="K1373" s="42">
        <v>9.86883449554443</v>
      </c>
      <c r="L1373" s="42">
        <v>20.3388442993164</v>
      </c>
      <c r="M1373" s="42">
        <v>0.856733739376068</v>
      </c>
      <c r="N1373" s="42">
        <v>9.76505565643311</v>
      </c>
      <c r="O1373" s="42">
        <v>0.0</v>
      </c>
      <c r="P1373" s="42">
        <v>0.0</v>
      </c>
      <c r="Q1373" s="42">
        <v>0.0112704606726766</v>
      </c>
      <c r="R1373" s="42">
        <v>25.0</v>
      </c>
      <c r="S1373" s="42">
        <v>0.238776013255119</v>
      </c>
      <c r="T1373" s="42">
        <v>996.426147460938</v>
      </c>
      <c r="U1373" s="42">
        <v>394.705688476563</v>
      </c>
      <c r="V1373" s="19"/>
      <c r="W1373" s="19"/>
      <c r="X1373" s="19"/>
      <c r="Y1373" s="19"/>
      <c r="Z1373" s="19"/>
      <c r="AA1373" s="19"/>
    </row>
    <row r="1374" ht="15.75" customHeight="1">
      <c r="A1374" s="19"/>
      <c r="B1374" s="42" t="str">
        <f>"CRS25WT3607903"</f>
        <v>CRS25WT3607903</v>
      </c>
      <c r="C1374" s="43">
        <v>45950.0</v>
      </c>
      <c r="D1374" s="44">
        <v>0.8836111111111111</v>
      </c>
      <c r="E1374" s="42" t="s">
        <v>37</v>
      </c>
      <c r="F1374" s="42">
        <v>200.0</v>
      </c>
      <c r="G1374" s="42">
        <v>4.0</v>
      </c>
      <c r="H1374" s="42">
        <v>200.150695800781</v>
      </c>
      <c r="I1374" s="42">
        <v>9.56712818145752</v>
      </c>
      <c r="J1374" s="42">
        <v>24.3662757873535</v>
      </c>
      <c r="K1374" s="42">
        <v>9.83880710601807</v>
      </c>
      <c r="L1374" s="42">
        <v>20.342981338501</v>
      </c>
      <c r="M1374" s="42">
        <v>0.858591020107269</v>
      </c>
      <c r="N1374" s="42">
        <v>9.73732376098633</v>
      </c>
      <c r="O1374" s="42">
        <v>0.0</v>
      </c>
      <c r="P1374" s="42">
        <v>0.0</v>
      </c>
      <c r="Q1374" s="42">
        <v>0.0176184289157391</v>
      </c>
      <c r="R1374" s="42">
        <v>25.0</v>
      </c>
      <c r="S1374" s="42">
        <v>0.253569185733795</v>
      </c>
      <c r="T1374" s="42">
        <v>995.878112792969</v>
      </c>
      <c r="U1374" s="42">
        <v>371.004425048828</v>
      </c>
      <c r="V1374" s="19"/>
      <c r="W1374" s="19"/>
      <c r="X1374" s="19"/>
      <c r="Y1374" s="19"/>
      <c r="Z1374" s="19"/>
      <c r="AA1374" s="19"/>
    </row>
    <row r="1375" ht="15.75" customHeight="1">
      <c r="A1375" s="19"/>
      <c r="B1375" s="42" t="str">
        <f>"CRS25WT3607904"</f>
        <v>CRS25WT3607904</v>
      </c>
      <c r="C1375" s="43">
        <v>45950.0</v>
      </c>
      <c r="D1375" s="44">
        <v>0.8840509259259259</v>
      </c>
      <c r="E1375" s="42" t="s">
        <v>37</v>
      </c>
      <c r="F1375" s="42">
        <v>201.0</v>
      </c>
      <c r="G1375" s="42">
        <v>4.0</v>
      </c>
      <c r="H1375" s="42">
        <v>201.591705322266</v>
      </c>
      <c r="I1375" s="42">
        <v>9.65370178222656</v>
      </c>
      <c r="J1375" s="42">
        <v>24.3585414886475</v>
      </c>
      <c r="K1375" s="42">
        <v>9.92983436584473</v>
      </c>
      <c r="L1375" s="42">
        <v>20.3016185760498</v>
      </c>
      <c r="M1375" s="42">
        <v>0.857289493083954</v>
      </c>
      <c r="N1375" s="42">
        <v>9.80742931365967</v>
      </c>
      <c r="O1375" s="42">
        <v>0.0</v>
      </c>
      <c r="P1375" s="42">
        <v>0.0</v>
      </c>
      <c r="Q1375" s="42">
        <v>0.0157939605414867</v>
      </c>
      <c r="R1375" s="42">
        <v>25.0</v>
      </c>
      <c r="S1375" s="42">
        <v>0.237699076533318</v>
      </c>
      <c r="T1375" s="42">
        <v>996.061218261719</v>
      </c>
      <c r="U1375" s="42">
        <v>385.425811767578</v>
      </c>
      <c r="V1375" s="19"/>
      <c r="W1375" s="19"/>
      <c r="X1375" s="19"/>
      <c r="Y1375" s="19"/>
      <c r="Z1375" s="19"/>
      <c r="AA1375" s="19"/>
    </row>
    <row r="1376" ht="15.75" customHeight="1">
      <c r="A1376" s="19"/>
      <c r="B1376" s="42" t="str">
        <f>"CRS25WT3607905"</f>
        <v>CRS25WT3607905</v>
      </c>
      <c r="C1376" s="43">
        <v>45951.0</v>
      </c>
      <c r="D1376" s="44">
        <v>0.0012962962962962963</v>
      </c>
      <c r="E1376" s="42" t="s">
        <v>37</v>
      </c>
      <c r="F1376" s="42">
        <v>203.0</v>
      </c>
      <c r="G1376" s="42">
        <v>4.0</v>
      </c>
      <c r="H1376" s="42">
        <v>203.233474731445</v>
      </c>
      <c r="I1376" s="42">
        <v>9.76823902130127</v>
      </c>
      <c r="J1376" s="42">
        <v>24.4156188964844</v>
      </c>
      <c r="K1376" s="42">
        <v>9.97817420959473</v>
      </c>
      <c r="L1376" s="42">
        <v>20.3678016662598</v>
      </c>
      <c r="M1376" s="42">
        <v>0.852140545845032</v>
      </c>
      <c r="N1376" s="42">
        <v>9.88730144500732</v>
      </c>
      <c r="O1376" s="42">
        <v>0.0</v>
      </c>
      <c r="P1376" s="42">
        <v>0.0</v>
      </c>
      <c r="Q1376" s="42">
        <v>0.0119047593325377</v>
      </c>
      <c r="R1376" s="42">
        <v>25.0</v>
      </c>
      <c r="S1376" s="42">
        <v>0.238853082060814</v>
      </c>
      <c r="T1376" s="42">
        <v>993.12158203125</v>
      </c>
      <c r="U1376" s="42">
        <v>311.773529052734</v>
      </c>
      <c r="V1376" s="19"/>
      <c r="W1376" s="19"/>
      <c r="X1376" s="19"/>
      <c r="Y1376" s="19"/>
      <c r="Z1376" s="19"/>
      <c r="AA1376" s="19"/>
    </row>
    <row r="1377" ht="15.75" customHeight="1">
      <c r="A1377" s="19"/>
      <c r="B1377" s="42" t="str">
        <f>"CRS25WT3607906"</f>
        <v>CRS25WT3607906</v>
      </c>
      <c r="C1377" s="43">
        <v>45950.0</v>
      </c>
      <c r="D1377" s="42" t="s">
        <v>386</v>
      </c>
      <c r="E1377" s="42" t="s">
        <v>37</v>
      </c>
      <c r="F1377" s="42">
        <v>202.0</v>
      </c>
      <c r="G1377" s="42">
        <v>4.0</v>
      </c>
      <c r="H1377" s="42">
        <v>202.739013671875</v>
      </c>
      <c r="I1377" s="42">
        <v>9.77204036712646</v>
      </c>
      <c r="J1377" s="42">
        <v>24.3779163360596</v>
      </c>
      <c r="K1377" s="42">
        <v>9.9731388092041</v>
      </c>
      <c r="L1377" s="42">
        <v>20.3285064697266</v>
      </c>
      <c r="M1377" s="42">
        <v>0.851050794124603</v>
      </c>
      <c r="N1377" s="42">
        <v>9.86324596405029</v>
      </c>
      <c r="O1377" s="42">
        <v>0.0</v>
      </c>
      <c r="P1377" s="42">
        <v>0.0</v>
      </c>
      <c r="Q1377" s="42">
        <v>0.0130207547917962</v>
      </c>
      <c r="R1377" s="42">
        <v>25.0</v>
      </c>
      <c r="S1377" s="42">
        <v>0.239133775234222</v>
      </c>
      <c r="T1377" s="42">
        <v>993.069458007813</v>
      </c>
      <c r="U1377" s="42">
        <v>322.100189208984</v>
      </c>
      <c r="V1377" s="19"/>
      <c r="W1377" s="19"/>
      <c r="X1377" s="19"/>
      <c r="Y1377" s="19"/>
      <c r="Z1377" s="19"/>
      <c r="AA1377" s="19"/>
    </row>
    <row r="1378" ht="15.75" customHeight="1">
      <c r="A1378" s="19"/>
      <c r="B1378" s="42" t="str">
        <f>"CRS25WT3607907"</f>
        <v>CRS25WT3607907</v>
      </c>
      <c r="C1378" s="43">
        <v>45950.0</v>
      </c>
      <c r="D1378" s="44">
        <v>0.9968402777777778</v>
      </c>
      <c r="E1378" s="42" t="s">
        <v>37</v>
      </c>
      <c r="F1378" s="42">
        <v>203.0</v>
      </c>
      <c r="G1378" s="42">
        <v>4.0</v>
      </c>
      <c r="H1378" s="42">
        <v>203.433135986328</v>
      </c>
      <c r="I1378" s="42">
        <v>9.74042797088623</v>
      </c>
      <c r="J1378" s="42">
        <v>24.3927192687988</v>
      </c>
      <c r="K1378" s="42">
        <v>9.97885799407959</v>
      </c>
      <c r="L1378" s="42">
        <v>20.3864154815674</v>
      </c>
      <c r="M1378" s="42">
        <v>0.856216192245483</v>
      </c>
      <c r="N1378" s="42">
        <v>9.89701461791992</v>
      </c>
      <c r="O1378" s="42">
        <v>0.0</v>
      </c>
      <c r="P1378" s="42">
        <v>0.0</v>
      </c>
      <c r="Q1378" s="42">
        <v>0.0103648845106363</v>
      </c>
      <c r="R1378" s="42">
        <v>25.0</v>
      </c>
      <c r="S1378" s="42">
        <v>0.239091783761978</v>
      </c>
      <c r="T1378" s="42">
        <v>992.92236328125</v>
      </c>
      <c r="U1378" s="42">
        <v>328.892944335938</v>
      </c>
      <c r="V1378" s="19"/>
      <c r="W1378" s="19"/>
      <c r="X1378" s="19"/>
      <c r="Y1378" s="19"/>
      <c r="Z1378" s="19"/>
      <c r="AA1378" s="19"/>
    </row>
    <row r="1379" ht="15.75" customHeight="1">
      <c r="A1379" s="19"/>
      <c r="B1379" s="42" t="str">
        <f>"CRS25WT3607908"</f>
        <v>CRS25WT3607908</v>
      </c>
      <c r="C1379" s="43">
        <v>45951.0</v>
      </c>
      <c r="D1379" s="44">
        <v>0.014317129629629631</v>
      </c>
      <c r="E1379" s="42" t="s">
        <v>37</v>
      </c>
      <c r="F1379" s="42">
        <v>201.0</v>
      </c>
      <c r="G1379" s="42">
        <v>4.0</v>
      </c>
      <c r="H1379" s="42">
        <v>201.479125976563</v>
      </c>
      <c r="I1379" s="42">
        <v>9.64580726623535</v>
      </c>
      <c r="J1379" s="42">
        <v>24.4650325775146</v>
      </c>
      <c r="K1379" s="42">
        <v>9.84804058074951</v>
      </c>
      <c r="L1379" s="42">
        <v>20.4588031768799</v>
      </c>
      <c r="M1379" s="42">
        <v>0.853779435157776</v>
      </c>
      <c r="N1379" s="42">
        <v>9.80195236206055</v>
      </c>
      <c r="O1379" s="42">
        <v>0.0</v>
      </c>
      <c r="P1379" s="42">
        <v>0.0</v>
      </c>
      <c r="Q1379" s="42">
        <v>0.01150793582201</v>
      </c>
      <c r="R1379" s="42">
        <v>25.0</v>
      </c>
      <c r="S1379" s="42">
        <v>0.246839568018913</v>
      </c>
      <c r="T1379" s="42">
        <v>992.958374023438</v>
      </c>
      <c r="U1379" s="42">
        <v>331.413299560547</v>
      </c>
      <c r="V1379" s="19"/>
      <c r="W1379" s="19"/>
      <c r="X1379" s="19"/>
      <c r="Y1379" s="19"/>
      <c r="Z1379" s="19"/>
      <c r="AA1379" s="19"/>
    </row>
    <row r="1380" ht="15.75" customHeight="1">
      <c r="A1380" s="19"/>
      <c r="B1380" s="42" t="str">
        <f>"CRS25WT3607909"</f>
        <v>CRS25WT3607909</v>
      </c>
      <c r="C1380" s="43">
        <v>45951.0</v>
      </c>
      <c r="D1380" s="44">
        <v>0.012291666666666666</v>
      </c>
      <c r="E1380" s="42" t="s">
        <v>37</v>
      </c>
      <c r="F1380" s="42">
        <v>202.0</v>
      </c>
      <c r="G1380" s="42">
        <v>4.0</v>
      </c>
      <c r="H1380" s="42">
        <v>202.617050170898</v>
      </c>
      <c r="I1380" s="42">
        <v>9.69346714019775</v>
      </c>
      <c r="J1380" s="42">
        <v>24.4548301696777</v>
      </c>
      <c r="K1380" s="42">
        <v>9.92875385284424</v>
      </c>
      <c r="L1380" s="42">
        <v>20.407096862793</v>
      </c>
      <c r="M1380" s="42">
        <v>0.854736387729645</v>
      </c>
      <c r="N1380" s="42">
        <v>9.85731220245361</v>
      </c>
      <c r="O1380" s="42">
        <v>0.0</v>
      </c>
      <c r="P1380" s="42">
        <v>0.0</v>
      </c>
      <c r="Q1380" s="42">
        <v>0.00412675179541111</v>
      </c>
      <c r="R1380" s="42">
        <v>25.0</v>
      </c>
      <c r="S1380" s="42">
        <v>0.243790313601494</v>
      </c>
      <c r="T1380" s="42">
        <v>992.389404296875</v>
      </c>
      <c r="U1380" s="42">
        <v>346.050109863281</v>
      </c>
      <c r="V1380" s="19"/>
      <c r="W1380" s="19"/>
      <c r="X1380" s="19"/>
      <c r="Y1380" s="19"/>
      <c r="Z1380" s="19"/>
      <c r="AA1380" s="19"/>
    </row>
    <row r="1381" ht="15.75" customHeight="1">
      <c r="A1381" s="19"/>
      <c r="B1381" s="42" t="str">
        <f>"CRS25WT3607910"</f>
        <v>CRS25WT3607910</v>
      </c>
      <c r="C1381" s="43">
        <v>45951.0</v>
      </c>
      <c r="D1381" s="44">
        <v>0.010127314814814815</v>
      </c>
      <c r="E1381" s="42" t="s">
        <v>37</v>
      </c>
      <c r="F1381" s="42">
        <v>201.0</v>
      </c>
      <c r="G1381" s="42">
        <v>4.0</v>
      </c>
      <c r="H1381" s="42">
        <v>201.916076660156</v>
      </c>
      <c r="I1381" s="42">
        <v>9.64249420166016</v>
      </c>
      <c r="J1381" s="42">
        <v>24.4571132659912</v>
      </c>
      <c r="K1381" s="42">
        <v>9.87838649749756</v>
      </c>
      <c r="L1381" s="42">
        <v>20.4401893615723</v>
      </c>
      <c r="M1381" s="42">
        <v>0.856202185153961</v>
      </c>
      <c r="N1381" s="42">
        <v>9.82320976257324</v>
      </c>
      <c r="O1381" s="42">
        <v>0.0</v>
      </c>
      <c r="P1381" s="42">
        <v>0.0</v>
      </c>
      <c r="Q1381" s="42">
        <v>0.0130146322771907</v>
      </c>
      <c r="R1381" s="42">
        <v>25.0</v>
      </c>
      <c r="S1381" s="42">
        <v>0.240636065602303</v>
      </c>
      <c r="T1381" s="42">
        <v>992.718505859375</v>
      </c>
      <c r="U1381" s="42">
        <v>347.324829101563</v>
      </c>
      <c r="V1381" s="19"/>
      <c r="W1381" s="19"/>
      <c r="X1381" s="19"/>
      <c r="Y1381" s="19"/>
      <c r="Z1381" s="19"/>
      <c r="AA1381" s="19"/>
    </row>
    <row r="1382" ht="15.75" customHeight="1">
      <c r="A1382" s="19"/>
      <c r="B1382" s="42" t="str">
        <f>"CRS25WT3607911"</f>
        <v>CRS25WT3607911</v>
      </c>
      <c r="C1382" s="43">
        <v>45951.0</v>
      </c>
      <c r="D1382" s="44">
        <v>0.011863425925925925</v>
      </c>
      <c r="E1382" s="42" t="s">
        <v>37</v>
      </c>
      <c r="F1382" s="42">
        <v>201.0</v>
      </c>
      <c r="G1382" s="42">
        <v>4.0</v>
      </c>
      <c r="H1382" s="42">
        <v>201.785140991211</v>
      </c>
      <c r="I1382" s="42">
        <v>9.6382474899292</v>
      </c>
      <c r="J1382" s="42">
        <v>24.4823532104492</v>
      </c>
      <c r="K1382" s="42">
        <v>9.86499309539795</v>
      </c>
      <c r="L1382" s="42">
        <v>20.4546661376953</v>
      </c>
      <c r="M1382" s="42">
        <v>0.855141460895538</v>
      </c>
      <c r="N1382" s="42">
        <v>9.81684017181396</v>
      </c>
      <c r="O1382" s="42">
        <v>0.0</v>
      </c>
      <c r="P1382" s="42">
        <v>0.0</v>
      </c>
      <c r="Q1382" s="42">
        <v>0.00325520057231188</v>
      </c>
      <c r="R1382" s="42">
        <v>25.0</v>
      </c>
      <c r="S1382" s="42">
        <v>0.240838840603828</v>
      </c>
      <c r="T1382" s="42">
        <v>993.091552734375</v>
      </c>
      <c r="U1382" s="42">
        <v>315.841827392578</v>
      </c>
      <c r="V1382" s="19"/>
      <c r="W1382" s="19"/>
      <c r="X1382" s="19"/>
      <c r="Y1382" s="19"/>
      <c r="Z1382" s="19"/>
      <c r="AA1382" s="19"/>
    </row>
    <row r="1383" ht="15.75" customHeight="1">
      <c r="A1383" s="19"/>
      <c r="B1383" s="42" t="str">
        <f>"CRS25WT3607912"</f>
        <v>CRS25WT3607912</v>
      </c>
      <c r="C1383" s="43">
        <v>45951.0</v>
      </c>
      <c r="D1383" s="44">
        <v>0.014745370370370372</v>
      </c>
      <c r="E1383" s="42" t="s">
        <v>37</v>
      </c>
      <c r="F1383" s="42">
        <v>202.0</v>
      </c>
      <c r="G1383" s="42">
        <v>4.0</v>
      </c>
      <c r="H1383" s="42">
        <v>202.900314331055</v>
      </c>
      <c r="I1383" s="42">
        <v>9.73961734771729</v>
      </c>
      <c r="J1383" s="42">
        <v>24.4906196594238</v>
      </c>
      <c r="K1383" s="42">
        <v>9.91550254821777</v>
      </c>
      <c r="L1383" s="42">
        <v>20.4629383087158</v>
      </c>
      <c r="M1383" s="42">
        <v>0.850630700588226</v>
      </c>
      <c r="N1383" s="42">
        <v>9.87109279632568</v>
      </c>
      <c r="O1383" s="42">
        <v>0.0</v>
      </c>
      <c r="P1383" s="42">
        <v>0.0</v>
      </c>
      <c r="Q1383" s="42">
        <v>0.0109474249184132</v>
      </c>
      <c r="R1383" s="42">
        <v>25.0</v>
      </c>
      <c r="S1383" s="42">
        <v>0.240558087825775</v>
      </c>
      <c r="T1383" s="42">
        <v>993.6728515625</v>
      </c>
      <c r="U1383" s="42">
        <v>280.711791992188</v>
      </c>
      <c r="V1383" s="19"/>
      <c r="W1383" s="19"/>
      <c r="X1383" s="19"/>
      <c r="Y1383" s="19"/>
      <c r="Z1383" s="19"/>
      <c r="AA1383" s="19"/>
    </row>
    <row r="1384" ht="15.75" customHeight="1">
      <c r="A1384" s="19"/>
      <c r="B1384" s="42" t="str">
        <f>"CRS25WT3607913"</f>
        <v>CRS25WT3607913</v>
      </c>
      <c r="C1384" s="43">
        <v>45951.0</v>
      </c>
      <c r="D1384" s="44">
        <v>0.011273148148148148</v>
      </c>
      <c r="E1384" s="42" t="s">
        <v>37</v>
      </c>
      <c r="F1384" s="42">
        <v>203.0</v>
      </c>
      <c r="G1384" s="42">
        <v>4.0</v>
      </c>
      <c r="H1384" s="42">
        <v>203.241577148438</v>
      </c>
      <c r="I1384" s="42">
        <v>9.80567359924316</v>
      </c>
      <c r="J1384" s="42">
        <v>24.4658126831055</v>
      </c>
      <c r="K1384" s="42">
        <v>9.97249698638916</v>
      </c>
      <c r="L1384" s="42">
        <v>20.3802108764648</v>
      </c>
      <c r="M1384" s="42">
        <v>0.847179591655731</v>
      </c>
      <c r="N1384" s="42">
        <v>9.8876953125</v>
      </c>
      <c r="O1384" s="42">
        <v>0.0</v>
      </c>
      <c r="P1384" s="42">
        <v>0.0</v>
      </c>
      <c r="Q1384" s="42">
        <v>0.010952303186059</v>
      </c>
      <c r="R1384" s="42">
        <v>25.0</v>
      </c>
      <c r="S1384" s="42">
        <v>0.246167123317719</v>
      </c>
      <c r="T1384" s="42">
        <v>992.648498535156</v>
      </c>
      <c r="U1384" s="42">
        <v>415.326843261719</v>
      </c>
      <c r="V1384" s="19"/>
      <c r="W1384" s="19"/>
      <c r="X1384" s="19"/>
      <c r="Y1384" s="19"/>
      <c r="Z1384" s="19"/>
      <c r="AA1384" s="19"/>
    </row>
    <row r="1385" ht="15.75" customHeight="1">
      <c r="A1385" s="19"/>
      <c r="B1385" s="42" t="str">
        <f>"CRS25WT3607914"</f>
        <v>CRS25WT3607914</v>
      </c>
      <c r="C1385" s="43">
        <v>45951.0</v>
      </c>
      <c r="D1385" s="44">
        <v>0.0031134259259259257</v>
      </c>
      <c r="E1385" s="42" t="s">
        <v>37</v>
      </c>
      <c r="F1385" s="42">
        <v>201.0</v>
      </c>
      <c r="G1385" s="42">
        <v>4.0</v>
      </c>
      <c r="H1385" s="42">
        <v>201.602722167969</v>
      </c>
      <c r="I1385" s="42">
        <v>9.70808792114258</v>
      </c>
      <c r="J1385" s="42">
        <v>24.4315929412842</v>
      </c>
      <c r="K1385" s="42">
        <v>9.87104606628418</v>
      </c>
      <c r="L1385" s="42">
        <v>20.4236431121826</v>
      </c>
      <c r="M1385" s="42">
        <v>0.849984288215637</v>
      </c>
      <c r="N1385" s="42">
        <v>9.80796527862549</v>
      </c>
      <c r="O1385" s="42">
        <v>0.0</v>
      </c>
      <c r="P1385" s="42">
        <v>0.0</v>
      </c>
      <c r="Q1385" s="42">
        <v>0.0130158718675375</v>
      </c>
      <c r="R1385" s="42">
        <v>25.0</v>
      </c>
      <c r="S1385" s="42">
        <v>0.235400944948196</v>
      </c>
      <c r="T1385" s="42">
        <v>992.684997558594</v>
      </c>
      <c r="U1385" s="42">
        <v>316.864440917969</v>
      </c>
      <c r="V1385" s="19"/>
      <c r="W1385" s="19"/>
      <c r="X1385" s="19"/>
      <c r="Y1385" s="19"/>
      <c r="Z1385" s="19"/>
      <c r="AA1385" s="19"/>
    </row>
    <row r="1386" ht="15.75" customHeight="1">
      <c r="A1386" s="19"/>
      <c r="B1386" s="42" t="str">
        <f>"CRS25WT3607915"</f>
        <v>CRS25WT3607915</v>
      </c>
      <c r="C1386" s="43">
        <v>45951.0</v>
      </c>
      <c r="D1386" s="44">
        <v>0.022199074074074076</v>
      </c>
      <c r="E1386" s="42" t="s">
        <v>37</v>
      </c>
      <c r="F1386" s="42">
        <v>204.0</v>
      </c>
      <c r="G1386" s="42">
        <v>4.0</v>
      </c>
      <c r="H1386" s="42">
        <v>204.38818359375</v>
      </c>
      <c r="I1386" s="42">
        <v>9.70736598968506</v>
      </c>
      <c r="J1386" s="42">
        <v>24.475793838501</v>
      </c>
      <c r="K1386" s="42">
        <v>9.99124145507813</v>
      </c>
      <c r="L1386" s="42">
        <v>20.4567337036133</v>
      </c>
      <c r="M1386" s="42">
        <v>0.860235989093781</v>
      </c>
      <c r="N1386" s="42">
        <v>9.94347763061523</v>
      </c>
      <c r="O1386" s="42">
        <v>0.0</v>
      </c>
      <c r="P1386" s="42">
        <v>0.0</v>
      </c>
      <c r="Q1386" s="42">
        <v>0.00603168783709407</v>
      </c>
      <c r="R1386" s="42">
        <v>25.0</v>
      </c>
      <c r="S1386" s="42">
        <v>0.24553570151329</v>
      </c>
      <c r="T1386" s="42">
        <v>992.715270996094</v>
      </c>
      <c r="U1386" s="42">
        <v>392.766021728516</v>
      </c>
      <c r="V1386" s="19"/>
      <c r="W1386" s="19"/>
      <c r="X1386" s="19"/>
      <c r="Y1386" s="19"/>
      <c r="Z1386" s="19"/>
      <c r="AA1386" s="19"/>
    </row>
    <row r="1387" ht="15.75" customHeight="1">
      <c r="A1387" s="19"/>
      <c r="B1387" s="42" t="str">
        <f>"CRS25WT3607916"</f>
        <v>CRS25WT3607916</v>
      </c>
      <c r="C1387" s="43">
        <v>45951.0</v>
      </c>
      <c r="D1387" s="44">
        <v>0.021145833333333332</v>
      </c>
      <c r="E1387" s="42" t="s">
        <v>37</v>
      </c>
      <c r="F1387" s="42">
        <v>203.0</v>
      </c>
      <c r="G1387" s="42">
        <v>4.0</v>
      </c>
      <c r="H1387" s="42">
        <v>203.542724609375</v>
      </c>
      <c r="I1387" s="42">
        <v>9.76068210601807</v>
      </c>
      <c r="J1387" s="42">
        <v>24.4656391143799</v>
      </c>
      <c r="K1387" s="42">
        <v>9.97512435913086</v>
      </c>
      <c r="L1387" s="42">
        <v>20.405029296875</v>
      </c>
      <c r="M1387" s="42">
        <v>0.852351725101471</v>
      </c>
      <c r="N1387" s="42">
        <v>9.90234565734863</v>
      </c>
      <c r="O1387" s="42">
        <v>0.0</v>
      </c>
      <c r="P1387" s="42">
        <v>0.0</v>
      </c>
      <c r="Q1387" s="42">
        <v>0.00825350359082222</v>
      </c>
      <c r="R1387" s="42">
        <v>25.0</v>
      </c>
      <c r="S1387" s="42">
        <v>0.241864636540413</v>
      </c>
      <c r="T1387" s="42">
        <v>993.4541015625</v>
      </c>
      <c r="U1387" s="42">
        <v>297.871795654297</v>
      </c>
      <c r="V1387" s="19"/>
      <c r="W1387" s="19"/>
      <c r="X1387" s="19"/>
      <c r="Y1387" s="19"/>
      <c r="Z1387" s="19"/>
      <c r="AA1387" s="19"/>
    </row>
    <row r="1388" ht="15.75" customHeight="1">
      <c r="A1388" s="19"/>
      <c r="B1388" s="42" t="str">
        <f>"CRS25WT3607917"</f>
        <v>CRS25WT3607917</v>
      </c>
      <c r="C1388" s="43">
        <v>45951.0</v>
      </c>
      <c r="D1388" s="44">
        <v>0.01775462962962963</v>
      </c>
      <c r="E1388" s="42" t="s">
        <v>37</v>
      </c>
      <c r="F1388" s="42">
        <v>203.0</v>
      </c>
      <c r="G1388" s="42">
        <v>4.0</v>
      </c>
      <c r="H1388" s="42">
        <v>203.538299560547</v>
      </c>
      <c r="I1388" s="42">
        <v>9.7354154586792</v>
      </c>
      <c r="J1388" s="42">
        <v>24.4869155883789</v>
      </c>
      <c r="K1388" s="42">
        <v>9.96279048919678</v>
      </c>
      <c r="L1388" s="42">
        <v>20.4298477172852</v>
      </c>
      <c r="M1388" s="42">
        <v>0.853802800178528</v>
      </c>
      <c r="N1388" s="42">
        <v>9.90213108062744</v>
      </c>
      <c r="O1388" s="42">
        <v>0.0</v>
      </c>
      <c r="P1388" s="42">
        <v>0.0</v>
      </c>
      <c r="Q1388" s="42">
        <v>0.00205606129020452</v>
      </c>
      <c r="R1388" s="42">
        <v>25.0</v>
      </c>
      <c r="S1388" s="42">
        <v>0.239821538329124</v>
      </c>
      <c r="T1388" s="42">
        <v>993.352722167969</v>
      </c>
      <c r="U1388" s="42">
        <v>287.795776367188</v>
      </c>
      <c r="V1388" s="19"/>
      <c r="W1388" s="19"/>
      <c r="X1388" s="19"/>
      <c r="Y1388" s="19"/>
      <c r="Z1388" s="19"/>
      <c r="AA1388" s="19"/>
    </row>
    <row r="1389" ht="15.75" customHeight="1">
      <c r="A1389" s="19"/>
      <c r="B1389" s="42" t="str">
        <f>"CRS25WT3607918"</f>
        <v>CRS25WT3607918</v>
      </c>
      <c r="C1389" s="43">
        <v>45951.0</v>
      </c>
      <c r="D1389" s="44">
        <v>0.015462962962962963</v>
      </c>
      <c r="E1389" s="42" t="s">
        <v>37</v>
      </c>
      <c r="F1389" s="42">
        <v>202.0</v>
      </c>
      <c r="G1389" s="42">
        <v>4.0</v>
      </c>
      <c r="H1389" s="42">
        <v>202.196899414063</v>
      </c>
      <c r="I1389" s="42">
        <v>9.6949405670166</v>
      </c>
      <c r="J1389" s="42">
        <v>24.4806613922119</v>
      </c>
      <c r="K1389" s="42">
        <v>9.90716171264648</v>
      </c>
      <c r="L1389" s="42">
        <v>20.4091644287109</v>
      </c>
      <c r="M1389" s="42">
        <v>0.851934492588043</v>
      </c>
      <c r="N1389" s="42">
        <v>9.83687210083008</v>
      </c>
      <c r="O1389" s="42">
        <v>0.0</v>
      </c>
      <c r="P1389" s="42">
        <v>0.0</v>
      </c>
      <c r="Q1389" s="42">
        <v>0.00825998466461897</v>
      </c>
      <c r="R1389" s="42">
        <v>25.0</v>
      </c>
      <c r="S1389" s="42">
        <v>0.249159291386604</v>
      </c>
      <c r="T1389" s="42">
        <v>993.459716796875</v>
      </c>
      <c r="U1389" s="42">
        <v>287.242309570313</v>
      </c>
      <c r="V1389" s="19"/>
      <c r="W1389" s="19"/>
      <c r="X1389" s="19"/>
      <c r="Y1389" s="19"/>
      <c r="Z1389" s="19"/>
      <c r="AA1389" s="19"/>
    </row>
    <row r="1390" ht="15.75" customHeight="1">
      <c r="A1390" s="19"/>
      <c r="B1390" s="42" t="str">
        <f>"CRS25WT3607919"</f>
        <v>CRS25WT3607919</v>
      </c>
      <c r="C1390" s="43">
        <v>45951.0</v>
      </c>
      <c r="D1390" s="44">
        <v>0.015983796296296295</v>
      </c>
      <c r="E1390" s="42" t="s">
        <v>37</v>
      </c>
      <c r="F1390" s="42">
        <v>201.0</v>
      </c>
      <c r="G1390" s="42">
        <v>4.0</v>
      </c>
      <c r="H1390" s="42">
        <v>201.757461547852</v>
      </c>
      <c r="I1390" s="42">
        <v>9.69135856628418</v>
      </c>
      <c r="J1390" s="42">
        <v>24.4652996063232</v>
      </c>
      <c r="K1390" s="42">
        <v>9.87862300872803</v>
      </c>
      <c r="L1390" s="42">
        <v>20.4236431121826</v>
      </c>
      <c r="M1390" s="42">
        <v>0.850931107997894</v>
      </c>
      <c r="N1390" s="42">
        <v>9.8154935836792</v>
      </c>
      <c r="O1390" s="42">
        <v>0.0</v>
      </c>
      <c r="P1390" s="42">
        <v>0.0</v>
      </c>
      <c r="Q1390" s="42">
        <v>0.00412682816386223</v>
      </c>
      <c r="R1390" s="42">
        <v>25.0</v>
      </c>
      <c r="S1390" s="42">
        <v>0.244077324867249</v>
      </c>
      <c r="T1390" s="42">
        <v>993.32470703125</v>
      </c>
      <c r="U1390" s="42">
        <v>392.381927490234</v>
      </c>
      <c r="V1390" s="19"/>
      <c r="W1390" s="19"/>
      <c r="X1390" s="19"/>
      <c r="Y1390" s="19"/>
      <c r="Z1390" s="19"/>
      <c r="AA1390" s="19"/>
    </row>
    <row r="1391" ht="15.75" customHeight="1">
      <c r="A1391" s="19"/>
      <c r="B1391" s="42" t="str">
        <f>"CRS25WT3607920"</f>
        <v>CRS25WT3607920</v>
      </c>
      <c r="C1391" s="43">
        <v>45951.0</v>
      </c>
      <c r="D1391" s="44">
        <v>0.016412037037037037</v>
      </c>
      <c r="E1391" s="42" t="s">
        <v>37</v>
      </c>
      <c r="F1391" s="42">
        <v>202.0</v>
      </c>
      <c r="G1391" s="42">
        <v>4.0</v>
      </c>
      <c r="H1391" s="42">
        <v>202.124526977539</v>
      </c>
      <c r="I1391" s="42">
        <v>9.65117835998535</v>
      </c>
      <c r="J1391" s="42">
        <v>24.4893074035645</v>
      </c>
      <c r="K1391" s="42">
        <v>9.87459659576416</v>
      </c>
      <c r="L1391" s="42">
        <v>20.4691429138184</v>
      </c>
      <c r="M1391" s="42">
        <v>0.855189144611359</v>
      </c>
      <c r="N1391" s="42">
        <v>9.83335113525391</v>
      </c>
      <c r="O1391" s="42">
        <v>0.0</v>
      </c>
      <c r="P1391" s="42">
        <v>0.0</v>
      </c>
      <c r="Q1391" s="42">
        <v>0.0176190473139286</v>
      </c>
      <c r="R1391" s="42">
        <v>25.0</v>
      </c>
      <c r="S1391" s="42">
        <v>0.241517558693886</v>
      </c>
      <c r="T1391" s="42">
        <v>992.888916015625</v>
      </c>
      <c r="U1391" s="42">
        <v>334.327270507813</v>
      </c>
      <c r="V1391" s="19"/>
      <c r="W1391" s="19"/>
      <c r="X1391" s="19"/>
      <c r="Y1391" s="19"/>
      <c r="Z1391" s="19"/>
      <c r="AA1391" s="19"/>
    </row>
    <row r="1392" ht="15.75" customHeight="1">
      <c r="A1392" s="19"/>
      <c r="B1392" s="42" t="str">
        <f>"CRS25WT3607921"</f>
        <v>CRS25WT3607921</v>
      </c>
      <c r="C1392" s="43">
        <v>45951.0</v>
      </c>
      <c r="D1392" s="44">
        <v>0.016805555555555556</v>
      </c>
      <c r="E1392" s="42" t="s">
        <v>37</v>
      </c>
      <c r="F1392" s="42">
        <v>202.0</v>
      </c>
      <c r="G1392" s="42">
        <v>4.0</v>
      </c>
      <c r="H1392" s="42">
        <v>202.111862182617</v>
      </c>
      <c r="I1392" s="42">
        <v>9.66740322113037</v>
      </c>
      <c r="J1392" s="42">
        <v>24.4848194122314</v>
      </c>
      <c r="K1392" s="42">
        <v>9.86899280548096</v>
      </c>
      <c r="L1392" s="42">
        <v>20.4794845581055</v>
      </c>
      <c r="M1392" s="42">
        <v>0.853856861591339</v>
      </c>
      <c r="N1392" s="42">
        <v>9.83273506164551</v>
      </c>
      <c r="O1392" s="42">
        <v>0.0</v>
      </c>
      <c r="P1392" s="42">
        <v>0.0</v>
      </c>
      <c r="Q1392" s="42">
        <v>0.00772911449894309</v>
      </c>
      <c r="R1392" s="42">
        <v>25.0</v>
      </c>
      <c r="S1392" s="42">
        <v>0.240658611059189</v>
      </c>
      <c r="T1392" s="42">
        <v>993.074890136719</v>
      </c>
      <c r="U1392" s="42">
        <v>327.717529296875</v>
      </c>
      <c r="V1392" s="19"/>
      <c r="W1392" s="19"/>
      <c r="X1392" s="19"/>
      <c r="Y1392" s="19"/>
      <c r="Z1392" s="19"/>
      <c r="AA1392" s="19"/>
    </row>
    <row r="1393" ht="15.75" customHeight="1">
      <c r="A1393" s="19"/>
      <c r="B1393" s="42" t="str">
        <f>"CRS25WT3607922"</f>
        <v>CRS25WT3607922</v>
      </c>
      <c r="C1393" s="43">
        <v>45950.0</v>
      </c>
      <c r="D1393" s="44">
        <v>0.9825810185185185</v>
      </c>
      <c r="E1393" s="42" t="s">
        <v>37</v>
      </c>
      <c r="F1393" s="42">
        <v>203.0</v>
      </c>
      <c r="G1393" s="42">
        <v>4.0</v>
      </c>
      <c r="H1393" s="42">
        <v>203.005722045898</v>
      </c>
      <c r="I1393" s="42">
        <v>9.78643035888672</v>
      </c>
      <c r="J1393" s="42">
        <v>24.4023380279541</v>
      </c>
      <c r="K1393" s="42">
        <v>9.96294593811035</v>
      </c>
      <c r="L1393" s="42">
        <v>20.3760738372803</v>
      </c>
      <c r="M1393" s="42">
        <v>0.850065767765045</v>
      </c>
      <c r="N1393" s="42">
        <v>9.876220703125</v>
      </c>
      <c r="O1393" s="42">
        <v>0.0</v>
      </c>
      <c r="P1393" s="42">
        <v>0.0</v>
      </c>
      <c r="Q1393" s="42">
        <v>0.0119046065956354</v>
      </c>
      <c r="R1393" s="42">
        <v>25.0</v>
      </c>
      <c r="S1393" s="42">
        <v>0.240752041339874</v>
      </c>
      <c r="T1393" s="42">
        <v>992.8115234375</v>
      </c>
      <c r="U1393" s="42">
        <v>353.540283203125</v>
      </c>
      <c r="V1393" s="19"/>
      <c r="W1393" s="19"/>
      <c r="X1393" s="19"/>
      <c r="Y1393" s="19"/>
      <c r="Z1393" s="19"/>
      <c r="AA1393" s="19"/>
    </row>
    <row r="1394" ht="15.75" customHeight="1">
      <c r="A1394" s="19"/>
      <c r="B1394" s="42" t="str">
        <f>"CRS25WT3607923"</f>
        <v>CRS25WT3607923</v>
      </c>
      <c r="C1394" s="43">
        <v>45950.0</v>
      </c>
      <c r="D1394" s="44">
        <v>0.9820023148148148</v>
      </c>
      <c r="E1394" s="42" t="s">
        <v>37</v>
      </c>
      <c r="F1394" s="42">
        <v>203.0</v>
      </c>
      <c r="G1394" s="42">
        <v>4.0</v>
      </c>
      <c r="H1394" s="42">
        <v>203.092788696289</v>
      </c>
      <c r="I1394" s="42">
        <v>9.76637744903564</v>
      </c>
      <c r="J1394" s="42">
        <v>24.4470348358154</v>
      </c>
      <c r="K1394" s="42">
        <v>9.95206737518311</v>
      </c>
      <c r="L1394" s="42">
        <v>20.407096862793</v>
      </c>
      <c r="M1394" s="42">
        <v>0.850618481636047</v>
      </c>
      <c r="N1394" s="42">
        <v>9.88045692443848</v>
      </c>
      <c r="O1394" s="42">
        <v>0.0</v>
      </c>
      <c r="P1394" s="42">
        <v>0.0</v>
      </c>
      <c r="Q1394" s="42">
        <v>0.0113324066624045</v>
      </c>
      <c r="R1394" s="42">
        <v>25.0</v>
      </c>
      <c r="S1394" s="42">
        <v>0.238861069083214</v>
      </c>
      <c r="T1394" s="42">
        <v>993.36962890625</v>
      </c>
      <c r="U1394" s="42">
        <v>496.774230957031</v>
      </c>
      <c r="V1394" s="19"/>
      <c r="W1394" s="19"/>
      <c r="X1394" s="19"/>
      <c r="Y1394" s="19"/>
      <c r="Z1394" s="19"/>
      <c r="AA1394" s="19"/>
    </row>
    <row r="1395" ht="15.75" customHeight="1">
      <c r="A1395" s="19"/>
      <c r="B1395" s="42" t="str">
        <f>"CRS25WT3607924"</f>
        <v>CRS25WT3607924</v>
      </c>
      <c r="C1395" s="43">
        <v>45950.0</v>
      </c>
      <c r="D1395" s="44">
        <v>0.9812152777777778</v>
      </c>
      <c r="E1395" s="42" t="s">
        <v>37</v>
      </c>
      <c r="F1395" s="42">
        <v>204.0</v>
      </c>
      <c r="G1395" s="42">
        <v>4.0</v>
      </c>
      <c r="H1395" s="42">
        <v>204.198150634766</v>
      </c>
      <c r="I1395" s="42">
        <v>9.76330947875977</v>
      </c>
      <c r="J1395" s="42">
        <v>24.4879837036133</v>
      </c>
      <c r="K1395" s="42">
        <v>9.96683692932129</v>
      </c>
      <c r="L1395" s="42">
        <v>20.4877586364746</v>
      </c>
      <c r="M1395" s="42">
        <v>0.854086220264435</v>
      </c>
      <c r="N1395" s="42">
        <v>9.93423271179199</v>
      </c>
      <c r="O1395" s="42">
        <v>0.0</v>
      </c>
      <c r="P1395" s="42">
        <v>0.0</v>
      </c>
      <c r="Q1395" s="42">
        <v>0.0133332265540957</v>
      </c>
      <c r="R1395" s="42">
        <v>25.0</v>
      </c>
      <c r="S1395" s="42">
        <v>0.233771100640297</v>
      </c>
      <c r="T1395" s="42">
        <v>992.980651855469</v>
      </c>
      <c r="U1395" s="42">
        <v>296.741638183594</v>
      </c>
      <c r="V1395" s="19"/>
      <c r="W1395" s="19"/>
      <c r="X1395" s="19"/>
      <c r="Y1395" s="19"/>
      <c r="Z1395" s="19"/>
      <c r="AA1395" s="19"/>
    </row>
    <row r="1396" ht="15.75" customHeight="1">
      <c r="A1396" s="19"/>
      <c r="B1396" s="42" t="str">
        <f>"CRS25WT3607925"</f>
        <v>CRS25WT3607925</v>
      </c>
      <c r="C1396" s="43">
        <v>45950.0</v>
      </c>
      <c r="D1396" s="44">
        <v>0.992662037037037</v>
      </c>
      <c r="E1396" s="42" t="s">
        <v>37</v>
      </c>
      <c r="F1396" s="42">
        <v>203.0</v>
      </c>
      <c r="G1396" s="42">
        <v>4.0</v>
      </c>
      <c r="H1396" s="42">
        <v>203.662719726563</v>
      </c>
      <c r="I1396" s="42">
        <v>9.74952125549316</v>
      </c>
      <c r="J1396" s="42">
        <v>24.4048328399658</v>
      </c>
      <c r="K1396" s="42">
        <v>9.9962043762207</v>
      </c>
      <c r="L1396" s="42">
        <v>20.3740062713623</v>
      </c>
      <c r="M1396" s="42">
        <v>0.855957925319672</v>
      </c>
      <c r="N1396" s="42">
        <v>9.90818405151367</v>
      </c>
      <c r="O1396" s="42">
        <v>0.0</v>
      </c>
      <c r="P1396" s="42">
        <v>0.0</v>
      </c>
      <c r="Q1396" s="42">
        <v>0.0119047593325377</v>
      </c>
      <c r="R1396" s="42">
        <v>25.0</v>
      </c>
      <c r="S1396" s="42">
        <v>0.242276266217232</v>
      </c>
      <c r="T1396" s="42">
        <v>992.67822265625</v>
      </c>
      <c r="U1396" s="42">
        <v>282.020751953125</v>
      </c>
      <c r="V1396" s="19"/>
      <c r="W1396" s="19"/>
      <c r="X1396" s="19"/>
      <c r="Y1396" s="19"/>
      <c r="Z1396" s="19"/>
      <c r="AA1396" s="19"/>
    </row>
    <row r="1397" ht="15.75" customHeight="1">
      <c r="A1397" s="19"/>
      <c r="B1397" s="42" t="str">
        <f>"CRS25WT3607926"</f>
        <v>CRS25WT3607926</v>
      </c>
      <c r="C1397" s="43">
        <v>45950.0</v>
      </c>
      <c r="D1397" s="44">
        <v>0.9921296296296296</v>
      </c>
      <c r="E1397" s="42" t="s">
        <v>37</v>
      </c>
      <c r="F1397" s="42">
        <v>201.0</v>
      </c>
      <c r="G1397" s="42">
        <v>4.0</v>
      </c>
      <c r="H1397" s="42">
        <v>201.740325927734</v>
      </c>
      <c r="I1397" s="42">
        <v>9.71803665161133</v>
      </c>
      <c r="J1397" s="42">
        <v>24.448881149292</v>
      </c>
      <c r="K1397" s="42">
        <v>9.8598108291626</v>
      </c>
      <c r="L1397" s="42">
        <v>20.4608707427979</v>
      </c>
      <c r="M1397" s="42">
        <v>0.849092900753021</v>
      </c>
      <c r="N1397" s="42">
        <v>9.81465911865234</v>
      </c>
      <c r="O1397" s="42">
        <v>0.0</v>
      </c>
      <c r="P1397" s="42">
        <v>0.0</v>
      </c>
      <c r="Q1397" s="42">
        <v>0.00160745275206864</v>
      </c>
      <c r="R1397" s="42">
        <v>25.0</v>
      </c>
      <c r="S1397" s="42">
        <v>0.237493067979813</v>
      </c>
      <c r="T1397" s="42">
        <v>992.443969726563</v>
      </c>
      <c r="U1397" s="42">
        <v>268.80810546875</v>
      </c>
      <c r="V1397" s="19"/>
      <c r="W1397" s="19"/>
      <c r="X1397" s="19"/>
      <c r="Y1397" s="19"/>
      <c r="Z1397" s="19"/>
      <c r="AA1397" s="19"/>
    </row>
    <row r="1398" ht="15.75" customHeight="1">
      <c r="A1398" s="19"/>
      <c r="B1398" s="42" t="str">
        <f>"CRS25WT3607927"</f>
        <v>CRS25WT3607927</v>
      </c>
      <c r="C1398" s="43">
        <v>45950.0</v>
      </c>
      <c r="D1398" s="44">
        <v>0.9909374999999999</v>
      </c>
      <c r="E1398" s="42" t="s">
        <v>37</v>
      </c>
      <c r="F1398" s="42">
        <v>204.0</v>
      </c>
      <c r="G1398" s="42">
        <v>4.0</v>
      </c>
      <c r="H1398" s="42">
        <v>204.461532592773</v>
      </c>
      <c r="I1398" s="42">
        <v>9.77590465545654</v>
      </c>
      <c r="J1398" s="42">
        <v>24.478645324707</v>
      </c>
      <c r="K1398" s="42">
        <v>9.99886989593506</v>
      </c>
      <c r="L1398" s="42">
        <v>20.4484615325928</v>
      </c>
      <c r="M1398" s="42">
        <v>0.854411900043488</v>
      </c>
      <c r="N1398" s="42">
        <v>9.94704627990723</v>
      </c>
      <c r="O1398" s="42">
        <v>0.0</v>
      </c>
      <c r="P1398" s="42">
        <v>0.0</v>
      </c>
      <c r="Q1398" s="42">
        <v>0.0104737123474479</v>
      </c>
      <c r="R1398" s="42">
        <v>25.0</v>
      </c>
      <c r="S1398" s="42">
        <v>0.244925186038017</v>
      </c>
      <c r="T1398" s="42">
        <v>993.300842285156</v>
      </c>
      <c r="U1398" s="42">
        <v>330.039642333984</v>
      </c>
      <c r="V1398" s="19"/>
      <c r="W1398" s="19"/>
      <c r="X1398" s="19"/>
      <c r="Y1398" s="19"/>
      <c r="Z1398" s="19"/>
      <c r="AA1398" s="19"/>
    </row>
    <row r="1399" ht="15.75" customHeight="1">
      <c r="A1399" s="19"/>
      <c r="B1399" s="42" t="str">
        <f>"CRS25WT3607928"</f>
        <v>CRS25WT3607928</v>
      </c>
      <c r="C1399" s="43">
        <v>45950.0</v>
      </c>
      <c r="D1399" s="44">
        <v>0.9956828703703704</v>
      </c>
      <c r="E1399" s="42" t="s">
        <v>37</v>
      </c>
      <c r="F1399" s="42">
        <v>203.0</v>
      </c>
      <c r="G1399" s="42">
        <v>4.0</v>
      </c>
      <c r="H1399" s="42">
        <v>203.511169433594</v>
      </c>
      <c r="I1399" s="42">
        <v>9.78170871734619</v>
      </c>
      <c r="J1399" s="42">
        <v>24.4177799224854</v>
      </c>
      <c r="K1399" s="42">
        <v>9.99180793762207</v>
      </c>
      <c r="L1399" s="42">
        <v>20.3678016662598</v>
      </c>
      <c r="M1399" s="42">
        <v>0.852054476737976</v>
      </c>
      <c r="N1399" s="42">
        <v>9.90081119537354</v>
      </c>
      <c r="O1399" s="42">
        <v>0.0</v>
      </c>
      <c r="P1399" s="42">
        <v>0.0</v>
      </c>
      <c r="Q1399" s="42">
        <v>0.010952303186059</v>
      </c>
      <c r="R1399" s="42">
        <v>25.0</v>
      </c>
      <c r="S1399" s="42">
        <v>0.240711584687233</v>
      </c>
      <c r="T1399" s="42">
        <v>993.26171875</v>
      </c>
      <c r="U1399" s="42">
        <v>291.742828369141</v>
      </c>
      <c r="V1399" s="19"/>
      <c r="W1399" s="19"/>
      <c r="X1399" s="19"/>
      <c r="Y1399" s="19"/>
      <c r="Z1399" s="19"/>
      <c r="AA1399" s="19"/>
    </row>
    <row r="1400" ht="15.75" customHeight="1">
      <c r="A1400" s="19"/>
      <c r="B1400" s="42" t="str">
        <f>"CRS25WT3607929"</f>
        <v>CRS25WT3607929</v>
      </c>
      <c r="C1400" s="43">
        <v>45950.0</v>
      </c>
      <c r="D1400" s="44">
        <v>0.995173611111111</v>
      </c>
      <c r="E1400" s="42" t="s">
        <v>37</v>
      </c>
      <c r="F1400" s="42">
        <v>203.0</v>
      </c>
      <c r="G1400" s="42">
        <v>4.0</v>
      </c>
      <c r="H1400" s="42">
        <v>203.573165893555</v>
      </c>
      <c r="I1400" s="42">
        <v>9.75173282623291</v>
      </c>
      <c r="J1400" s="42">
        <v>24.3863697052002</v>
      </c>
      <c r="K1400" s="42">
        <v>9.98369979858398</v>
      </c>
      <c r="L1400" s="42">
        <v>20.3905506134033</v>
      </c>
      <c r="M1400" s="42">
        <v>0.856035113334656</v>
      </c>
      <c r="N1400" s="42">
        <v>9.90382671356201</v>
      </c>
      <c r="O1400" s="42">
        <v>0.0</v>
      </c>
      <c r="P1400" s="42">
        <v>0.0</v>
      </c>
      <c r="Q1400" s="42">
        <v>0.0152380941435695</v>
      </c>
      <c r="R1400" s="42">
        <v>25.0</v>
      </c>
      <c r="S1400" s="42">
        <v>0.229659840464592</v>
      </c>
      <c r="T1400" s="42">
        <v>993.566955566406</v>
      </c>
      <c r="U1400" s="42">
        <v>300.273223876953</v>
      </c>
      <c r="V1400" s="19"/>
      <c r="W1400" s="19"/>
      <c r="X1400" s="19"/>
      <c r="Y1400" s="19"/>
      <c r="Z1400" s="19"/>
      <c r="AA1400" s="19"/>
    </row>
    <row r="1401" ht="15.75" customHeight="1">
      <c r="A1401" s="19"/>
      <c r="B1401" s="42" t="str">
        <f>"CRS25WT3607930"</f>
        <v>CRS25WT3607930</v>
      </c>
      <c r="C1401" s="43">
        <v>45950.0</v>
      </c>
      <c r="D1401" s="44">
        <v>0.9941203703703704</v>
      </c>
      <c r="E1401" s="42" t="s">
        <v>37</v>
      </c>
      <c r="F1401" s="42">
        <v>202.0</v>
      </c>
      <c r="G1401" s="42">
        <v>4.0</v>
      </c>
      <c r="H1401" s="42">
        <v>202.726776123047</v>
      </c>
      <c r="I1401" s="42">
        <v>9.74601745605469</v>
      </c>
      <c r="J1401" s="42">
        <v>24.3855285644531</v>
      </c>
      <c r="K1401" s="42">
        <v>9.95632934570313</v>
      </c>
      <c r="L1401" s="42">
        <v>20.3615970611572</v>
      </c>
      <c r="M1401" s="42">
        <v>0.853005349636078</v>
      </c>
      <c r="N1401" s="42">
        <v>9.86264991760254</v>
      </c>
      <c r="O1401" s="42">
        <v>0.0</v>
      </c>
      <c r="P1401" s="42">
        <v>0.0</v>
      </c>
      <c r="Q1401" s="42">
        <v>0.0151588078588247</v>
      </c>
      <c r="R1401" s="42">
        <v>25.0</v>
      </c>
      <c r="S1401" s="42">
        <v>0.244957357645035</v>
      </c>
      <c r="T1401" s="42">
        <v>992.944763183594</v>
      </c>
      <c r="U1401" s="42">
        <v>284.607696533203</v>
      </c>
      <c r="V1401" s="19"/>
      <c r="W1401" s="19"/>
      <c r="X1401" s="19"/>
      <c r="Y1401" s="19"/>
      <c r="Z1401" s="19"/>
      <c r="AA1401" s="19"/>
    </row>
    <row r="1402" ht="15.75" customHeight="1">
      <c r="A1402" s="19"/>
      <c r="B1402" s="42" t="str">
        <f>"CRS25WT3607931"</f>
        <v>CRS25WT3607931</v>
      </c>
      <c r="C1402" s="43">
        <v>45950.0</v>
      </c>
      <c r="D1402" s="44">
        <v>0.974849537037037</v>
      </c>
      <c r="E1402" s="42" t="s">
        <v>37</v>
      </c>
      <c r="F1402" s="42">
        <v>205.0</v>
      </c>
      <c r="G1402" s="42">
        <v>4.0</v>
      </c>
      <c r="H1402" s="42">
        <v>205.269134521484</v>
      </c>
      <c r="I1402" s="42">
        <v>9.7658805847168</v>
      </c>
      <c r="J1402" s="42">
        <v>24.5477752685547</v>
      </c>
      <c r="K1402" s="42">
        <v>9.99087142944336</v>
      </c>
      <c r="L1402" s="42">
        <v>20.5456676483154</v>
      </c>
      <c r="M1402" s="42">
        <v>0.856249034404755</v>
      </c>
      <c r="N1402" s="42">
        <v>9.98633575439453</v>
      </c>
      <c r="O1402" s="42">
        <v>0.0</v>
      </c>
      <c r="P1402" s="42">
        <v>0.0</v>
      </c>
      <c r="Q1402" s="42">
        <v>0.0101636899635196</v>
      </c>
      <c r="R1402" s="42">
        <v>25.0</v>
      </c>
      <c r="S1402" s="42">
        <v>0.235890373587608</v>
      </c>
      <c r="T1402" s="42">
        <v>993.700256347656</v>
      </c>
      <c r="U1402" s="42">
        <v>363.927124023438</v>
      </c>
      <c r="V1402" s="19"/>
      <c r="W1402" s="19"/>
      <c r="X1402" s="19"/>
      <c r="Y1402" s="19"/>
      <c r="Z1402" s="19"/>
      <c r="AA1402" s="19"/>
    </row>
    <row r="1403" ht="15.75" customHeight="1">
      <c r="A1403" s="19"/>
      <c r="B1403" s="42" t="str">
        <f>"CRS25WT3607932"</f>
        <v>CRS25WT3607932</v>
      </c>
      <c r="C1403" s="43">
        <v>45950.0</v>
      </c>
      <c r="D1403" s="44">
        <v>0.9782986111111112</v>
      </c>
      <c r="E1403" s="42" t="s">
        <v>37</v>
      </c>
      <c r="F1403" s="42">
        <v>204.0</v>
      </c>
      <c r="G1403" s="42">
        <v>4.0</v>
      </c>
      <c r="H1403" s="42">
        <v>204.018020629883</v>
      </c>
      <c r="I1403" s="42">
        <v>9.75330066680908</v>
      </c>
      <c r="J1403" s="42">
        <v>24.4954433441162</v>
      </c>
      <c r="K1403" s="42">
        <v>9.97113037109375</v>
      </c>
      <c r="L1403" s="42">
        <v>20.4608707427979</v>
      </c>
      <c r="M1403" s="42">
        <v>0.853948354721069</v>
      </c>
      <c r="N1403" s="42">
        <v>9.92546939849854</v>
      </c>
      <c r="O1403" s="42">
        <v>0.0</v>
      </c>
      <c r="P1403" s="42">
        <v>0.0</v>
      </c>
      <c r="Q1403" s="42">
        <v>0.0150818442925811</v>
      </c>
      <c r="R1403" s="42">
        <v>25.0</v>
      </c>
      <c r="S1403" s="42">
        <v>0.24035681784153</v>
      </c>
      <c r="T1403" s="42">
        <v>994.772155761719</v>
      </c>
      <c r="U1403" s="42">
        <v>350.231506347656</v>
      </c>
      <c r="V1403" s="19"/>
      <c r="W1403" s="19"/>
      <c r="X1403" s="19"/>
      <c r="Y1403" s="19"/>
      <c r="Z1403" s="19"/>
      <c r="AA1403" s="19"/>
    </row>
    <row r="1404" ht="15.75" customHeight="1">
      <c r="A1404" s="19"/>
      <c r="B1404" s="42" t="str">
        <f>"CRS25WT3607933"</f>
        <v>CRS25WT3607933</v>
      </c>
      <c r="C1404" s="43">
        <v>45951.0</v>
      </c>
      <c r="D1404" s="44">
        <v>0.021770833333333336</v>
      </c>
      <c r="E1404" s="42" t="s">
        <v>37</v>
      </c>
      <c r="F1404" s="42">
        <v>202.0</v>
      </c>
      <c r="G1404" s="42">
        <v>4.0</v>
      </c>
      <c r="H1404" s="42">
        <v>202.592239379883</v>
      </c>
      <c r="I1404" s="42">
        <v>9.62619781494141</v>
      </c>
      <c r="J1404" s="42">
        <v>24.5253162384033</v>
      </c>
      <c r="K1404" s="42">
        <v>9.88346385955811</v>
      </c>
      <c r="L1404" s="42">
        <v>20.4980983734131</v>
      </c>
      <c r="M1404" s="42">
        <v>0.858130633831024</v>
      </c>
      <c r="N1404" s="42">
        <v>9.85610485076904</v>
      </c>
      <c r="O1404" s="42">
        <v>0.0</v>
      </c>
      <c r="P1404" s="42">
        <v>0.0</v>
      </c>
      <c r="Q1404" s="42">
        <v>0.00602803053334355</v>
      </c>
      <c r="R1404" s="42">
        <v>25.0</v>
      </c>
      <c r="S1404" s="42">
        <v>0.236347168684006</v>
      </c>
      <c r="T1404" s="42">
        <v>993.181640625</v>
      </c>
      <c r="U1404" s="42">
        <v>357.837677001953</v>
      </c>
      <c r="V1404" s="19"/>
      <c r="W1404" s="19"/>
      <c r="X1404" s="19"/>
      <c r="Y1404" s="19"/>
      <c r="Z1404" s="19"/>
      <c r="AA1404" s="19"/>
    </row>
    <row r="1405" ht="15.75" customHeight="1">
      <c r="A1405" s="19"/>
      <c r="B1405" s="42" t="str">
        <f>"CRS25WT3607934"</f>
        <v>CRS25WT3607934</v>
      </c>
      <c r="C1405" s="43">
        <v>45950.0</v>
      </c>
      <c r="D1405" s="44">
        <v>0.8812962962962962</v>
      </c>
      <c r="E1405" s="42" t="s">
        <v>37</v>
      </c>
      <c r="F1405" s="42">
        <v>202.0</v>
      </c>
      <c r="G1405" s="42">
        <v>4.0</v>
      </c>
      <c r="H1405" s="42">
        <v>202.415191650391</v>
      </c>
      <c r="I1405" s="42">
        <v>9.66660976409912</v>
      </c>
      <c r="J1405" s="42">
        <v>24.4983158111572</v>
      </c>
      <c r="K1405" s="42">
        <v>9.89079475402832</v>
      </c>
      <c r="L1405" s="42">
        <v>20.4650077819824</v>
      </c>
      <c r="M1405" s="42">
        <v>0.854737341403961</v>
      </c>
      <c r="N1405" s="42">
        <v>9.84749126434326</v>
      </c>
      <c r="O1405" s="42">
        <v>0.0</v>
      </c>
      <c r="P1405" s="42">
        <v>0.0</v>
      </c>
      <c r="Q1405" s="42">
        <v>0.0186390150338411</v>
      </c>
      <c r="R1405" s="42">
        <v>25.0</v>
      </c>
      <c r="S1405" s="42">
        <v>0.241572827100754</v>
      </c>
      <c r="T1405" s="42">
        <v>997.802062988281</v>
      </c>
      <c r="U1405" s="42">
        <v>423.421234130859</v>
      </c>
      <c r="V1405" s="19"/>
      <c r="W1405" s="19"/>
      <c r="X1405" s="19"/>
      <c r="Y1405" s="19"/>
      <c r="Z1405" s="19"/>
      <c r="AA1405" s="19"/>
    </row>
    <row r="1406" ht="15.75" customHeight="1">
      <c r="A1406" s="19"/>
      <c r="B1406" s="42" t="str">
        <f>"CRS25WT3607935"</f>
        <v>CRS25WT3607935</v>
      </c>
      <c r="C1406" s="43">
        <v>45951.0</v>
      </c>
      <c r="D1406" s="44">
        <v>0.018738425925925926</v>
      </c>
      <c r="E1406" s="42" t="s">
        <v>37</v>
      </c>
      <c r="F1406" s="42">
        <v>203.0</v>
      </c>
      <c r="G1406" s="42">
        <v>4.0</v>
      </c>
      <c r="H1406" s="42">
        <v>203.696670532227</v>
      </c>
      <c r="I1406" s="42">
        <v>9.67715644836426</v>
      </c>
      <c r="J1406" s="42">
        <v>24.5354309082031</v>
      </c>
      <c r="K1406" s="42">
        <v>9.91034698486328</v>
      </c>
      <c r="L1406" s="42">
        <v>20.5539398193359</v>
      </c>
      <c r="M1406" s="42">
        <v>0.857911467552185</v>
      </c>
      <c r="N1406" s="42">
        <v>9.90983581542969</v>
      </c>
      <c r="O1406" s="42">
        <v>0.0</v>
      </c>
      <c r="P1406" s="42">
        <v>0.0</v>
      </c>
      <c r="Q1406" s="42">
        <v>0.00825350359082222</v>
      </c>
      <c r="R1406" s="42">
        <v>25.0</v>
      </c>
      <c r="S1406" s="42">
        <v>0.233670473098755</v>
      </c>
      <c r="T1406" s="42">
        <v>992.605590820313</v>
      </c>
      <c r="U1406" s="42">
        <v>307.423522949219</v>
      </c>
      <c r="V1406" s="19"/>
      <c r="W1406" s="19"/>
      <c r="X1406" s="19"/>
      <c r="Y1406" s="19"/>
      <c r="Z1406" s="19"/>
      <c r="AA1406" s="19"/>
    </row>
    <row r="1407" ht="15.75" customHeight="1">
      <c r="A1407" s="19"/>
      <c r="B1407" s="42" t="str">
        <f>"CRS25WT3607936"</f>
        <v>CRS25WT3607936</v>
      </c>
      <c r="C1407" s="43">
        <v>45951.0</v>
      </c>
      <c r="D1407" s="44">
        <v>0.018298611111111113</v>
      </c>
      <c r="E1407" s="42" t="s">
        <v>37</v>
      </c>
      <c r="F1407" s="42">
        <v>203.0</v>
      </c>
      <c r="G1407" s="42">
        <v>4.0</v>
      </c>
      <c r="H1407" s="42">
        <v>203.028244018555</v>
      </c>
      <c r="I1407" s="42">
        <v>9.6849422454834</v>
      </c>
      <c r="J1407" s="42">
        <v>24.5318565368652</v>
      </c>
      <c r="K1407" s="42">
        <v>9.90273666381836</v>
      </c>
      <c r="L1407" s="42">
        <v>20.502233505249</v>
      </c>
      <c r="M1407" s="42">
        <v>0.854533314704895</v>
      </c>
      <c r="N1407" s="42">
        <v>9.87731647491455</v>
      </c>
      <c r="O1407" s="42">
        <v>0.0</v>
      </c>
      <c r="P1407" s="42">
        <v>0.0</v>
      </c>
      <c r="Q1407" s="42">
        <v>0.00602818327024579</v>
      </c>
      <c r="R1407" s="42">
        <v>25.0</v>
      </c>
      <c r="S1407" s="42">
        <v>0.238896816968918</v>
      </c>
      <c r="T1407" s="42">
        <v>993.059265136719</v>
      </c>
      <c r="U1407" s="42">
        <v>340.635375976563</v>
      </c>
      <c r="V1407" s="19"/>
      <c r="W1407" s="19"/>
      <c r="X1407" s="19"/>
      <c r="Y1407" s="19"/>
      <c r="Z1407" s="19"/>
      <c r="AA1407" s="19"/>
    </row>
    <row r="1408" ht="15.75" customHeight="1">
      <c r="A1408" s="19"/>
      <c r="B1408" s="42" t="str">
        <f>"CRS25WT3607937"</f>
        <v>CRS25WT3607937</v>
      </c>
      <c r="C1408" s="43">
        <v>45951.0</v>
      </c>
      <c r="D1408" s="44">
        <v>0.013692129629629629</v>
      </c>
      <c r="E1408" s="42" t="s">
        <v>37</v>
      </c>
      <c r="F1408" s="42">
        <v>201.0</v>
      </c>
      <c r="G1408" s="42">
        <v>4.0</v>
      </c>
      <c r="H1408" s="42">
        <v>201.844299316406</v>
      </c>
      <c r="I1408" s="42">
        <v>9.63426113128662</v>
      </c>
      <c r="J1408" s="42">
        <v>24.4608249664307</v>
      </c>
      <c r="K1408" s="42">
        <v>9.87187767028809</v>
      </c>
      <c r="L1408" s="42">
        <v>20.4463920593262</v>
      </c>
      <c r="M1408" s="42">
        <v>0.856499254703522</v>
      </c>
      <c r="N1408" s="42">
        <v>9.81971740722656</v>
      </c>
      <c r="O1408" s="42">
        <v>0.0</v>
      </c>
      <c r="P1408" s="42">
        <v>0.0</v>
      </c>
      <c r="Q1408" s="42">
        <v>0.00317584304139018</v>
      </c>
      <c r="R1408" s="42">
        <v>25.0</v>
      </c>
      <c r="S1408" s="42">
        <v>0.237147018313408</v>
      </c>
      <c r="T1408" s="42">
        <v>993.508361816406</v>
      </c>
      <c r="U1408" s="42">
        <v>288.105438232422</v>
      </c>
      <c r="V1408" s="19"/>
      <c r="W1408" s="19"/>
      <c r="X1408" s="19"/>
      <c r="Y1408" s="19"/>
      <c r="Z1408" s="19"/>
      <c r="AA1408" s="19"/>
    </row>
    <row r="1409" ht="15.75" customHeight="1">
      <c r="A1409" s="19"/>
      <c r="B1409" s="42" t="str">
        <f>"CRS25WT3607938"</f>
        <v>CRS25WT3607938</v>
      </c>
      <c r="C1409" s="43">
        <v>45951.0</v>
      </c>
      <c r="D1409" s="44">
        <v>0.013287037037037036</v>
      </c>
      <c r="E1409" s="42" t="s">
        <v>37</v>
      </c>
      <c r="F1409" s="42">
        <v>202.0</v>
      </c>
      <c r="G1409" s="42">
        <v>4.0</v>
      </c>
      <c r="H1409" s="42">
        <v>202.357498168945</v>
      </c>
      <c r="I1409" s="42">
        <v>9.67333126068115</v>
      </c>
      <c r="J1409" s="42">
        <v>24.4549674987793</v>
      </c>
      <c r="K1409" s="42">
        <v>9.91001033782959</v>
      </c>
      <c r="L1409" s="42">
        <v>20.419506072998</v>
      </c>
      <c r="M1409" s="42">
        <v>0.855413615703583</v>
      </c>
      <c r="N1409" s="42">
        <v>9.84468460083008</v>
      </c>
      <c r="O1409" s="42">
        <v>0.0</v>
      </c>
      <c r="P1409" s="42">
        <v>0.0</v>
      </c>
      <c r="Q1409" s="42">
        <v>0.0032149066682905</v>
      </c>
      <c r="R1409" s="42">
        <v>25.0</v>
      </c>
      <c r="S1409" s="42">
        <v>0.24326728284359</v>
      </c>
      <c r="T1409" s="42">
        <v>993.230407714844</v>
      </c>
      <c r="U1409" s="42">
        <v>278.398651123047</v>
      </c>
      <c r="V1409" s="19"/>
      <c r="W1409" s="19"/>
      <c r="X1409" s="19"/>
      <c r="Y1409" s="19"/>
      <c r="Z1409" s="19"/>
      <c r="AA1409" s="19"/>
    </row>
    <row r="1410" ht="15.75" customHeight="1">
      <c r="A1410" s="19"/>
      <c r="B1410" s="42" t="str">
        <f>"CRS25WT3607939"</f>
        <v>CRS25WT3607939</v>
      </c>
      <c r="C1410" s="43">
        <v>45951.0</v>
      </c>
      <c r="D1410" s="44">
        <v>0.012847222222222223</v>
      </c>
      <c r="E1410" s="42" t="s">
        <v>37</v>
      </c>
      <c r="F1410" s="42">
        <v>202.0</v>
      </c>
      <c r="G1410" s="42">
        <v>4.0</v>
      </c>
      <c r="H1410" s="42">
        <v>202.09358215332</v>
      </c>
      <c r="I1410" s="42">
        <v>9.66911602020264</v>
      </c>
      <c r="J1410" s="42">
        <v>24.4518203735352</v>
      </c>
      <c r="K1410" s="42">
        <v>9.88307094573975</v>
      </c>
      <c r="L1410" s="42">
        <v>20.4484615325928</v>
      </c>
      <c r="M1410" s="42">
        <v>0.854780375957489</v>
      </c>
      <c r="N1410" s="42">
        <v>9.8318452835083</v>
      </c>
      <c r="O1410" s="42">
        <v>0.0</v>
      </c>
      <c r="P1410" s="42">
        <v>0.0</v>
      </c>
      <c r="Q1410" s="42">
        <v>0.0165079217404127</v>
      </c>
      <c r="R1410" s="42">
        <v>25.0</v>
      </c>
      <c r="S1410" s="42">
        <v>0.246262580156326</v>
      </c>
      <c r="T1410" s="42">
        <v>992.020324707031</v>
      </c>
      <c r="U1410" s="42">
        <v>265.098724365234</v>
      </c>
      <c r="V1410" s="19"/>
      <c r="W1410" s="19"/>
      <c r="X1410" s="19"/>
      <c r="Y1410" s="19"/>
      <c r="Z1410" s="19"/>
      <c r="AA1410" s="19"/>
    </row>
    <row r="1411" ht="15.75" customHeight="1">
      <c r="A1411" s="19"/>
      <c r="B1411" s="42" t="str">
        <f>"CRS25WT3607940"</f>
        <v>CRS25WT3607940</v>
      </c>
      <c r="C1411" s="43">
        <v>45951.0</v>
      </c>
      <c r="D1411" s="44">
        <v>0.010810185185185185</v>
      </c>
      <c r="E1411" s="42" t="s">
        <v>37</v>
      </c>
      <c r="F1411" s="42">
        <v>201.0</v>
      </c>
      <c r="G1411" s="42">
        <v>4.0</v>
      </c>
      <c r="H1411" s="42">
        <v>201.889739990234</v>
      </c>
      <c r="I1411" s="42">
        <v>9.65803337097168</v>
      </c>
      <c r="J1411" s="42">
        <v>24.4663715362549</v>
      </c>
      <c r="K1411" s="42">
        <v>9.87010669708252</v>
      </c>
      <c r="L1411" s="42">
        <v>20.4546661376953</v>
      </c>
      <c r="M1411" s="42">
        <v>0.854389667510986</v>
      </c>
      <c r="N1411" s="42">
        <v>9.82192802429199</v>
      </c>
      <c r="O1411" s="42">
        <v>0.0</v>
      </c>
      <c r="P1411" s="42">
        <v>0.0</v>
      </c>
      <c r="Q1411" s="42">
        <v>0.00412675179541111</v>
      </c>
      <c r="R1411" s="42">
        <v>25.0</v>
      </c>
      <c r="S1411" s="42">
        <v>0.240826949477196</v>
      </c>
      <c r="T1411" s="42">
        <v>993.802001953125</v>
      </c>
      <c r="U1411" s="42">
        <v>334.815643310547</v>
      </c>
      <c r="V1411" s="19"/>
      <c r="W1411" s="19"/>
      <c r="X1411" s="19"/>
      <c r="Y1411" s="19"/>
      <c r="Z1411" s="19"/>
      <c r="AA1411" s="19"/>
    </row>
    <row r="1412" ht="15.75" customHeight="1">
      <c r="A1412" s="19"/>
      <c r="B1412" s="42" t="str">
        <f>"CRS25WT3607941"</f>
        <v>CRS25WT3607941</v>
      </c>
      <c r="C1412" s="43">
        <v>45950.0</v>
      </c>
      <c r="D1412" s="44">
        <v>0.974224537037037</v>
      </c>
      <c r="E1412" s="42" t="s">
        <v>37</v>
      </c>
      <c r="F1412" s="42">
        <v>205.0</v>
      </c>
      <c r="G1412" s="42">
        <v>4.0</v>
      </c>
      <c r="H1412" s="42">
        <v>205.931045532227</v>
      </c>
      <c r="I1412" s="42">
        <v>9.75010013580322</v>
      </c>
      <c r="J1412" s="42">
        <v>24.5613174438477</v>
      </c>
      <c r="K1412" s="42">
        <v>10.0595445632935</v>
      </c>
      <c r="L1412" s="42">
        <v>20.471212387085</v>
      </c>
      <c r="M1412" s="42">
        <v>0.859926044940948</v>
      </c>
      <c r="N1412" s="42">
        <v>10.0185375213623</v>
      </c>
      <c r="O1412" s="42">
        <v>0.0</v>
      </c>
      <c r="P1412" s="42">
        <v>0.0</v>
      </c>
      <c r="Q1412" s="42">
        <v>0.015238075517118</v>
      </c>
      <c r="R1412" s="42">
        <v>25.0</v>
      </c>
      <c r="S1412" s="42">
        <v>0.23710897564888</v>
      </c>
      <c r="T1412" s="42">
        <v>993.383850097656</v>
      </c>
      <c r="U1412" s="42">
        <v>477.938049316406</v>
      </c>
      <c r="V1412" s="19"/>
      <c r="W1412" s="19"/>
      <c r="X1412" s="19"/>
      <c r="Y1412" s="19"/>
      <c r="Z1412" s="19"/>
      <c r="AA1412" s="19"/>
    </row>
    <row r="1413" ht="15.75" customHeight="1">
      <c r="A1413" s="19"/>
      <c r="B1413" s="42" t="str">
        <f>"CRS25WT3607942"</f>
        <v>CRS25WT3607942</v>
      </c>
      <c r="C1413" s="43">
        <v>45950.0</v>
      </c>
      <c r="D1413" s="44">
        <v>0.9787731481481482</v>
      </c>
      <c r="E1413" s="42" t="s">
        <v>37</v>
      </c>
      <c r="F1413" s="42">
        <v>204.0</v>
      </c>
      <c r="G1413" s="42">
        <v>4.0</v>
      </c>
      <c r="H1413" s="42">
        <v>204.032028198242</v>
      </c>
      <c r="I1413" s="42">
        <v>9.72217559814453</v>
      </c>
      <c r="J1413" s="42">
        <v>24.4884853363037</v>
      </c>
      <c r="K1413" s="42">
        <v>9.961745262146</v>
      </c>
      <c r="L1413" s="42">
        <v>20.4815540313721</v>
      </c>
      <c r="M1413" s="42">
        <v>0.856984496116638</v>
      </c>
      <c r="N1413" s="42">
        <v>9.92615032196045</v>
      </c>
      <c r="O1413" s="42">
        <v>0.0</v>
      </c>
      <c r="P1413" s="42">
        <v>0.0</v>
      </c>
      <c r="Q1413" s="42">
        <v>0.0112704606726766</v>
      </c>
      <c r="R1413" s="42">
        <v>25.0</v>
      </c>
      <c r="S1413" s="42">
        <v>0.235050171613693</v>
      </c>
      <c r="T1413" s="42">
        <v>993.741149902344</v>
      </c>
      <c r="U1413" s="42">
        <v>259.189056396484</v>
      </c>
      <c r="V1413" s="19"/>
      <c r="W1413" s="19"/>
      <c r="X1413" s="19"/>
      <c r="Y1413" s="19"/>
      <c r="Z1413" s="19"/>
      <c r="AA1413" s="19"/>
    </row>
    <row r="1414" ht="15.75" customHeight="1">
      <c r="A1414" s="19"/>
      <c r="B1414" s="42" t="str">
        <f>"CRS25WT3607943"</f>
        <v>CRS25WT3607943</v>
      </c>
      <c r="C1414" s="43">
        <v>45950.0</v>
      </c>
      <c r="D1414" s="44">
        <v>0.9758101851851851</v>
      </c>
      <c r="E1414" s="42" t="s">
        <v>37</v>
      </c>
      <c r="F1414" s="42">
        <v>206.0</v>
      </c>
      <c r="G1414" s="42">
        <v>4.0</v>
      </c>
      <c r="H1414" s="42">
        <v>206.053604125977</v>
      </c>
      <c r="I1414" s="42">
        <v>9.8261137008667</v>
      </c>
      <c r="J1414" s="42">
        <v>24.5523872375488</v>
      </c>
      <c r="K1414" s="42">
        <v>10.0563859939575</v>
      </c>
      <c r="L1414" s="42">
        <v>20.4898262023926</v>
      </c>
      <c r="M1414" s="42">
        <v>0.854092121124268</v>
      </c>
      <c r="N1414" s="42">
        <v>10.0244998931885</v>
      </c>
      <c r="O1414" s="42">
        <v>0.0</v>
      </c>
      <c r="P1414" s="42">
        <v>0.0</v>
      </c>
      <c r="Q1414" s="42">
        <v>0.00630460027605295</v>
      </c>
      <c r="R1414" s="42">
        <v>25.0</v>
      </c>
      <c r="S1414" s="42">
        <v>0.236719012260437</v>
      </c>
      <c r="T1414" s="42">
        <v>997.475036621094</v>
      </c>
      <c r="U1414" s="42">
        <v>339.668731689453</v>
      </c>
      <c r="V1414" s="19"/>
      <c r="W1414" s="19"/>
      <c r="X1414" s="19"/>
      <c r="Y1414" s="19"/>
      <c r="Z1414" s="19"/>
      <c r="AA1414" s="19"/>
    </row>
    <row r="1415" ht="15.75" customHeight="1">
      <c r="A1415" s="19"/>
      <c r="B1415" s="42" t="str">
        <f>"CRS25WT3607944"</f>
        <v>CRS25WT3607944</v>
      </c>
      <c r="C1415" s="43">
        <v>45950.0</v>
      </c>
      <c r="D1415" s="44">
        <v>0.9765509259259259</v>
      </c>
      <c r="E1415" s="42" t="s">
        <v>37</v>
      </c>
      <c r="F1415" s="42">
        <v>203.0</v>
      </c>
      <c r="G1415" s="42">
        <v>4.0</v>
      </c>
      <c r="H1415" s="42">
        <v>203.352081298828</v>
      </c>
      <c r="I1415" s="42">
        <v>9.76903820037842</v>
      </c>
      <c r="J1415" s="42">
        <v>24.5106468200684</v>
      </c>
      <c r="K1415" s="42">
        <v>9.92955112457275</v>
      </c>
      <c r="L1415" s="42">
        <v>20.4794845581055</v>
      </c>
      <c r="M1415" s="42">
        <v>0.849262654781342</v>
      </c>
      <c r="N1415" s="42">
        <v>9.89307117462158</v>
      </c>
      <c r="O1415" s="42">
        <v>0.0</v>
      </c>
      <c r="P1415" s="42">
        <v>0.0</v>
      </c>
      <c r="Q1415" s="42">
        <v>0.0101636908948421</v>
      </c>
      <c r="R1415" s="42">
        <v>25.0</v>
      </c>
      <c r="S1415" s="42">
        <v>0.23959869146347</v>
      </c>
      <c r="T1415" s="42">
        <v>993.240173339844</v>
      </c>
      <c r="U1415" s="42">
        <v>373.307495117188</v>
      </c>
      <c r="V1415" s="19"/>
      <c r="W1415" s="19"/>
      <c r="X1415" s="19"/>
      <c r="Y1415" s="19"/>
      <c r="Z1415" s="19"/>
      <c r="AA1415" s="19"/>
    </row>
    <row r="1416" ht="15.75" customHeight="1">
      <c r="A1416" s="19"/>
      <c r="B1416" s="42" t="str">
        <f>"CRS25WT3607945"</f>
        <v>CRS25WT3607945</v>
      </c>
      <c r="C1416" s="43">
        <v>45950.0</v>
      </c>
      <c r="D1416" s="44">
        <v>0.9805439814814815</v>
      </c>
      <c r="E1416" s="42" t="s">
        <v>37</v>
      </c>
      <c r="F1416" s="42">
        <v>204.0</v>
      </c>
      <c r="G1416" s="42">
        <v>4.0</v>
      </c>
      <c r="H1416" s="42">
        <v>204.208923339844</v>
      </c>
      <c r="I1416" s="42">
        <v>9.74694347381592</v>
      </c>
      <c r="J1416" s="42">
        <v>24.500020980835</v>
      </c>
      <c r="K1416" s="42">
        <v>10.0027046203613</v>
      </c>
      <c r="L1416" s="42">
        <v>20.4153709411621</v>
      </c>
      <c r="M1416" s="42">
        <v>0.85514509677887</v>
      </c>
      <c r="N1416" s="42">
        <v>9.9347562789917</v>
      </c>
      <c r="O1416" s="42">
        <v>0.0</v>
      </c>
      <c r="P1416" s="42">
        <v>0.0</v>
      </c>
      <c r="Q1416" s="42">
        <v>0.0106352306902409</v>
      </c>
      <c r="R1416" s="42">
        <v>25.0</v>
      </c>
      <c r="S1416" s="42">
        <v>0.247283294796944</v>
      </c>
      <c r="T1416" s="42">
        <v>993.283447265625</v>
      </c>
      <c r="U1416" s="42">
        <v>284.595092773438</v>
      </c>
      <c r="V1416" s="19"/>
      <c r="W1416" s="19"/>
      <c r="X1416" s="19"/>
      <c r="Y1416" s="19"/>
      <c r="Z1416" s="19"/>
      <c r="AA1416" s="19"/>
    </row>
    <row r="1417" ht="15.75" customHeight="1">
      <c r="A1417" s="19"/>
      <c r="B1417" s="42" t="str">
        <f>"CRS25WT3607946"</f>
        <v>CRS25WT3607946</v>
      </c>
      <c r="C1417" s="43">
        <v>45950.0</v>
      </c>
      <c r="D1417" s="44">
        <v>0.9799768518518519</v>
      </c>
      <c r="E1417" s="42" t="s">
        <v>37</v>
      </c>
      <c r="F1417" s="42">
        <v>203.0</v>
      </c>
      <c r="G1417" s="42">
        <v>4.0</v>
      </c>
      <c r="H1417" s="42">
        <v>203.950836181641</v>
      </c>
      <c r="I1417" s="42">
        <v>9.74316787719727</v>
      </c>
      <c r="J1417" s="42">
        <v>24.4917869567871</v>
      </c>
      <c r="K1417" s="42">
        <v>9.97793388366699</v>
      </c>
      <c r="L1417" s="42">
        <v>20.4401893615723</v>
      </c>
      <c r="M1417" s="42">
        <v>0.854682564735413</v>
      </c>
      <c r="N1417" s="42">
        <v>9.92220115661621</v>
      </c>
      <c r="O1417" s="42">
        <v>0.0</v>
      </c>
      <c r="P1417" s="42">
        <v>0.0</v>
      </c>
      <c r="Q1417" s="42">
        <v>0.0112698413431644</v>
      </c>
      <c r="R1417" s="42">
        <v>25.0</v>
      </c>
      <c r="S1417" s="42">
        <v>0.238975822925568</v>
      </c>
      <c r="T1417" s="42">
        <v>992.925659179688</v>
      </c>
      <c r="U1417" s="42">
        <v>288.804351806641</v>
      </c>
      <c r="V1417" s="19"/>
      <c r="W1417" s="19"/>
      <c r="X1417" s="19"/>
      <c r="Y1417" s="19"/>
      <c r="Z1417" s="19"/>
      <c r="AA1417" s="19"/>
    </row>
    <row r="1418" ht="15.75" customHeight="1">
      <c r="A1418" s="19"/>
      <c r="B1418" s="42" t="str">
        <f>"CRS25WT3607947"</f>
        <v>CRS25WT3607947</v>
      </c>
      <c r="C1418" s="43">
        <v>45951.0</v>
      </c>
      <c r="D1418" s="44">
        <v>0.08282407407407406</v>
      </c>
      <c r="E1418" s="42" t="s">
        <v>37</v>
      </c>
      <c r="F1418" s="42">
        <v>203.0</v>
      </c>
      <c r="G1418" s="42">
        <v>4.0</v>
      </c>
      <c r="H1418" s="42">
        <v>203.795852661133</v>
      </c>
      <c r="I1418" s="42">
        <v>9.7422981262207</v>
      </c>
      <c r="J1418" s="42">
        <v>24.4054927825928</v>
      </c>
      <c r="K1418" s="42">
        <v>9.99665069580078</v>
      </c>
      <c r="L1418" s="42">
        <v>20.3864154815674</v>
      </c>
      <c r="M1418" s="42">
        <v>0.857129335403442</v>
      </c>
      <c r="N1418" s="42">
        <v>9.91466045379639</v>
      </c>
      <c r="O1418" s="42">
        <v>0.0</v>
      </c>
      <c r="P1418" s="42">
        <v>0.0</v>
      </c>
      <c r="Q1418" s="42">
        <v>0.0119046065956354</v>
      </c>
      <c r="R1418" s="42">
        <v>25.0</v>
      </c>
      <c r="S1418" s="42">
        <v>0.235454648733139</v>
      </c>
      <c r="T1418" s="42">
        <v>992.350708007813</v>
      </c>
      <c r="U1418" s="42">
        <v>292.044982910156</v>
      </c>
      <c r="V1418" s="19"/>
      <c r="W1418" s="19"/>
      <c r="X1418" s="19"/>
      <c r="Y1418" s="19"/>
      <c r="Z1418" s="19"/>
      <c r="AA1418" s="19"/>
    </row>
    <row r="1419" ht="15.75" customHeight="1">
      <c r="A1419" s="19"/>
      <c r="B1419" s="42" t="str">
        <f>"CRS25WT3607948"</f>
        <v>CRS25WT3607948</v>
      </c>
      <c r="C1419" s="43">
        <v>45950.0</v>
      </c>
      <c r="D1419" s="44">
        <v>0.9122337962962962</v>
      </c>
      <c r="E1419" s="42" t="s">
        <v>37</v>
      </c>
      <c r="F1419" s="42">
        <v>198.0</v>
      </c>
      <c r="G1419" s="42">
        <v>4.0</v>
      </c>
      <c r="H1419" s="42">
        <v>198.041870117188</v>
      </c>
      <c r="I1419" s="42">
        <v>9.62356472015381</v>
      </c>
      <c r="J1419" s="42">
        <v>24.1409149169922</v>
      </c>
      <c r="K1419" s="42">
        <v>9.82403659820557</v>
      </c>
      <c r="L1419" s="42">
        <v>20.1589107513428</v>
      </c>
      <c r="M1419" s="42">
        <v>0.852446854114532</v>
      </c>
      <c r="N1419" s="42">
        <v>9.63472938537598</v>
      </c>
      <c r="O1419" s="42">
        <v>0.0</v>
      </c>
      <c r="P1419" s="42">
        <v>0.0</v>
      </c>
      <c r="Q1419" s="42">
        <v>0.010952303186059</v>
      </c>
      <c r="R1419" s="42">
        <v>25.0</v>
      </c>
      <c r="S1419" s="42">
        <v>0.231871113181114</v>
      </c>
      <c r="T1419" s="42">
        <v>992.996276855469</v>
      </c>
      <c r="U1419" s="42">
        <v>351.703643798828</v>
      </c>
      <c r="V1419" s="19"/>
      <c r="W1419" s="19"/>
      <c r="X1419" s="19"/>
      <c r="Y1419" s="19"/>
      <c r="Z1419" s="19"/>
      <c r="AA1419" s="19"/>
    </row>
    <row r="1420" ht="15.75" customHeight="1">
      <c r="A1420" s="19"/>
      <c r="B1420" s="42" t="str">
        <f>"CRS25WT3607949"</f>
        <v>CRS25WT3607949</v>
      </c>
      <c r="C1420" s="43">
        <v>45950.0</v>
      </c>
      <c r="D1420" s="44">
        <v>0.9113078703703703</v>
      </c>
      <c r="E1420" s="42" t="s">
        <v>37</v>
      </c>
      <c r="F1420" s="42">
        <v>199.0</v>
      </c>
      <c r="G1420" s="42">
        <v>4.0</v>
      </c>
      <c r="H1420" s="42">
        <v>199.277603149414</v>
      </c>
      <c r="I1420" s="42">
        <v>9.59961223602295</v>
      </c>
      <c r="J1420" s="42">
        <v>24.269495010376</v>
      </c>
      <c r="K1420" s="42">
        <v>9.83488464355469</v>
      </c>
      <c r="L1420" s="42">
        <v>20.262321472168</v>
      </c>
      <c r="M1420" s="42">
        <v>0.855350375175476</v>
      </c>
      <c r="N1420" s="42">
        <v>9.69484806060791</v>
      </c>
      <c r="O1420" s="42">
        <v>0.0</v>
      </c>
      <c r="P1420" s="42">
        <v>0.0</v>
      </c>
      <c r="Q1420" s="42">
        <v>0.0150818452239037</v>
      </c>
      <c r="R1420" s="42">
        <v>25.0</v>
      </c>
      <c r="S1420" s="42">
        <v>0.240754306316376</v>
      </c>
      <c r="T1420" s="42">
        <v>993.017700195313</v>
      </c>
      <c r="U1420" s="42">
        <v>321.422668457031</v>
      </c>
      <c r="V1420" s="19"/>
      <c r="W1420" s="19"/>
      <c r="X1420" s="19"/>
      <c r="Y1420" s="19"/>
      <c r="Z1420" s="19"/>
      <c r="AA1420" s="19"/>
    </row>
    <row r="1421" ht="15.75" customHeight="1">
      <c r="A1421" s="19"/>
      <c r="B1421" s="42" t="str">
        <f>"CRS25WT3607950"</f>
        <v>CRS25WT3607950</v>
      </c>
      <c r="C1421" s="43">
        <v>45950.0</v>
      </c>
      <c r="D1421" s="44">
        <v>0.9066319444444444</v>
      </c>
      <c r="E1421" s="42" t="s">
        <v>37</v>
      </c>
      <c r="F1421" s="42">
        <v>200.0</v>
      </c>
      <c r="G1421" s="42">
        <v>4.0</v>
      </c>
      <c r="H1421" s="42">
        <v>200.796081542969</v>
      </c>
      <c r="I1421" s="42">
        <v>9.59667110443115</v>
      </c>
      <c r="J1421" s="42">
        <v>24.3956661224365</v>
      </c>
      <c r="K1421" s="42">
        <v>9.84351348876953</v>
      </c>
      <c r="L1421" s="42">
        <v>20.3988227844238</v>
      </c>
      <c r="M1421" s="42">
        <v>0.857673406600952</v>
      </c>
      <c r="N1421" s="42">
        <v>9.76872158050537</v>
      </c>
      <c r="O1421" s="42">
        <v>0.0</v>
      </c>
      <c r="P1421" s="42">
        <v>0.0</v>
      </c>
      <c r="Q1421" s="42">
        <v>0.00940476171672344</v>
      </c>
      <c r="R1421" s="42">
        <v>25.0</v>
      </c>
      <c r="S1421" s="42">
        <v>0.235653355717659</v>
      </c>
      <c r="T1421" s="42">
        <v>994.212890625</v>
      </c>
      <c r="U1421" s="42">
        <v>285.201904296875</v>
      </c>
      <c r="V1421" s="19"/>
      <c r="W1421" s="19"/>
      <c r="X1421" s="19"/>
      <c r="Y1421" s="19"/>
      <c r="Z1421" s="19"/>
      <c r="AA1421" s="19"/>
    </row>
    <row r="1422" ht="15.75" customHeight="1">
      <c r="A1422" s="19"/>
      <c r="B1422" s="42" t="str">
        <f>"CRS25WT3607951"</f>
        <v>CRS25WT3607951</v>
      </c>
      <c r="C1422" s="43">
        <v>45950.0</v>
      </c>
      <c r="D1422" s="44">
        <v>0.9141782407407407</v>
      </c>
      <c r="E1422" s="42" t="s">
        <v>37</v>
      </c>
      <c r="F1422" s="42">
        <v>204.0</v>
      </c>
      <c r="G1422" s="42">
        <v>4.0</v>
      </c>
      <c r="H1422" s="42">
        <v>204.099868774414</v>
      </c>
      <c r="I1422" s="42">
        <v>9.7629280090332</v>
      </c>
      <c r="J1422" s="42">
        <v>24.4377174377441</v>
      </c>
      <c r="K1422" s="42">
        <v>9.98421478271484</v>
      </c>
      <c r="L1422" s="42">
        <v>20.4422569274902</v>
      </c>
      <c r="M1422" s="42">
        <v>0.855464518070221</v>
      </c>
      <c r="N1422" s="42">
        <v>9.92945098876953</v>
      </c>
      <c r="O1422" s="42">
        <v>0.0</v>
      </c>
      <c r="P1422" s="42">
        <v>0.0</v>
      </c>
      <c r="Q1422" s="42">
        <v>0.0150818452239037</v>
      </c>
      <c r="R1422" s="42">
        <v>25.0</v>
      </c>
      <c r="S1422" s="42">
        <v>0.236495450139046</v>
      </c>
      <c r="T1422" s="42">
        <v>992.833129882813</v>
      </c>
      <c r="U1422" s="42">
        <v>287.556610107422</v>
      </c>
      <c r="V1422" s="19"/>
      <c r="W1422" s="19"/>
      <c r="X1422" s="19"/>
      <c r="Y1422" s="19"/>
      <c r="Z1422" s="19"/>
      <c r="AA1422" s="19"/>
    </row>
    <row r="1423" ht="15.75" customHeight="1">
      <c r="A1423" s="19"/>
      <c r="B1423" s="42" t="str">
        <f>"CRS25WT3607952"</f>
        <v>CRS25WT3607952</v>
      </c>
      <c r="C1423" s="43">
        <v>45950.0</v>
      </c>
      <c r="D1423" s="44">
        <v>0.9131597222222222</v>
      </c>
      <c r="E1423" s="42" t="s">
        <v>37</v>
      </c>
      <c r="F1423" s="42">
        <v>200.0</v>
      </c>
      <c r="G1423" s="42">
        <v>4.0</v>
      </c>
      <c r="H1423" s="42">
        <v>200.496932983398</v>
      </c>
      <c r="I1423" s="42">
        <v>9.60964107513428</v>
      </c>
      <c r="J1423" s="42">
        <v>24.4444522857666</v>
      </c>
      <c r="K1423" s="42">
        <v>9.80598068237305</v>
      </c>
      <c r="L1423" s="42">
        <v>20.4463920593262</v>
      </c>
      <c r="M1423" s="42">
        <v>0.85353285074234</v>
      </c>
      <c r="N1423" s="42">
        <v>9.75416851043701</v>
      </c>
      <c r="O1423" s="42">
        <v>0.0</v>
      </c>
      <c r="P1423" s="42">
        <v>0.0</v>
      </c>
      <c r="Q1423" s="42">
        <v>0.00603174511343241</v>
      </c>
      <c r="R1423" s="42">
        <v>25.0</v>
      </c>
      <c r="S1423" s="42">
        <v>0.244647726416588</v>
      </c>
      <c r="T1423" s="42">
        <v>993.134216308594</v>
      </c>
      <c r="U1423" s="42">
        <v>266.303497314453</v>
      </c>
      <c r="V1423" s="19"/>
      <c r="W1423" s="19"/>
      <c r="X1423" s="19"/>
      <c r="Y1423" s="19"/>
      <c r="Z1423" s="19"/>
      <c r="AA1423" s="19"/>
    </row>
    <row r="1424" ht="15.75" customHeight="1">
      <c r="A1424" s="19"/>
      <c r="B1424" s="42" t="str">
        <f>"CRS25WT3607953"</f>
        <v>CRS25WT3607953</v>
      </c>
      <c r="C1424" s="43">
        <v>45951.0</v>
      </c>
      <c r="D1424" s="44">
        <v>0.07385416666666667</v>
      </c>
      <c r="E1424" s="42" t="s">
        <v>37</v>
      </c>
      <c r="F1424" s="42">
        <v>203.0</v>
      </c>
      <c r="G1424" s="42">
        <v>4.0</v>
      </c>
      <c r="H1424" s="42">
        <v>203.107635498047</v>
      </c>
      <c r="I1424" s="42">
        <v>9.7752628326416</v>
      </c>
      <c r="J1424" s="42">
        <v>24.3949337005615</v>
      </c>
      <c r="K1424" s="42">
        <v>9.98314666748047</v>
      </c>
      <c r="L1424" s="42">
        <v>20.3450508117676</v>
      </c>
      <c r="M1424" s="42">
        <v>0.851722598075867</v>
      </c>
      <c r="N1424" s="42">
        <v>9.881178855896</v>
      </c>
      <c r="O1424" s="42">
        <v>0.0</v>
      </c>
      <c r="P1424" s="42">
        <v>0.0</v>
      </c>
      <c r="Q1424" s="42">
        <v>0.0152367763221264</v>
      </c>
      <c r="R1424" s="42">
        <v>25.0</v>
      </c>
      <c r="S1424" s="42">
        <v>0.24173504114151</v>
      </c>
      <c r="T1424" s="42">
        <v>992.305847167969</v>
      </c>
      <c r="U1424" s="42">
        <v>291.756561279297</v>
      </c>
      <c r="V1424" s="19"/>
      <c r="W1424" s="19"/>
      <c r="X1424" s="19"/>
      <c r="Y1424" s="19"/>
      <c r="Z1424" s="19"/>
      <c r="AA1424" s="19"/>
    </row>
    <row r="1425" ht="15.75" customHeight="1">
      <c r="A1425" s="19"/>
      <c r="B1425" s="42" t="str">
        <f>"CRS25WT3607954"</f>
        <v>CRS25WT3607954</v>
      </c>
      <c r="C1425" s="43">
        <v>45951.0</v>
      </c>
      <c r="D1425" s="44">
        <v>0.07288194444444444</v>
      </c>
      <c r="E1425" s="42" t="s">
        <v>37</v>
      </c>
      <c r="F1425" s="42">
        <v>199.0</v>
      </c>
      <c r="G1425" s="42">
        <v>4.0</v>
      </c>
      <c r="H1425" s="42">
        <v>199.740386962891</v>
      </c>
      <c r="I1425" s="42">
        <v>9.59781551361084</v>
      </c>
      <c r="J1425" s="42">
        <v>24.37841796875</v>
      </c>
      <c r="K1425" s="42">
        <v>9.81564521789551</v>
      </c>
      <c r="L1425" s="42">
        <v>20.3491859436035</v>
      </c>
      <c r="M1425" s="42">
        <v>0.853665947914124</v>
      </c>
      <c r="N1425" s="42">
        <v>9.71736240386963</v>
      </c>
      <c r="O1425" s="42">
        <v>0.0</v>
      </c>
      <c r="P1425" s="42">
        <v>0.0</v>
      </c>
      <c r="Q1425" s="42">
        <v>0.0103174624964595</v>
      </c>
      <c r="R1425" s="42">
        <v>25.0</v>
      </c>
      <c r="S1425" s="42">
        <v>0.240419968962669</v>
      </c>
      <c r="T1425" s="42">
        <v>992.241394042969</v>
      </c>
      <c r="U1425" s="42">
        <v>289.761322021484</v>
      </c>
      <c r="V1425" s="19"/>
      <c r="W1425" s="19"/>
      <c r="X1425" s="19"/>
      <c r="Y1425" s="19"/>
      <c r="Z1425" s="19"/>
      <c r="AA1425" s="19"/>
    </row>
    <row r="1426" ht="15.75" customHeight="1">
      <c r="A1426" s="19"/>
      <c r="B1426" s="42" t="str">
        <f>"CRS25WT3607955"</f>
        <v>CRS25WT3607955</v>
      </c>
      <c r="C1426" s="43">
        <v>45951.0</v>
      </c>
      <c r="D1426" s="44">
        <v>0.07209490740740741</v>
      </c>
      <c r="E1426" s="42" t="s">
        <v>37</v>
      </c>
      <c r="F1426" s="42">
        <v>199.0</v>
      </c>
      <c r="G1426" s="42">
        <v>4.0</v>
      </c>
      <c r="H1426" s="42">
        <v>199.960067749023</v>
      </c>
      <c r="I1426" s="42">
        <v>9.57162284851074</v>
      </c>
      <c r="J1426" s="42">
        <v>24.3665828704834</v>
      </c>
      <c r="K1426" s="42">
        <v>9.81446933746338</v>
      </c>
      <c r="L1426" s="42">
        <v>20.3740062713623</v>
      </c>
      <c r="M1426" s="42">
        <v>0.857359707355499</v>
      </c>
      <c r="N1426" s="42">
        <v>9.72805023193359</v>
      </c>
      <c r="O1426" s="42">
        <v>0.0</v>
      </c>
      <c r="P1426" s="42">
        <v>0.0</v>
      </c>
      <c r="Q1426" s="42">
        <v>0.00938523095101118</v>
      </c>
      <c r="R1426" s="42">
        <v>25.0</v>
      </c>
      <c r="S1426" s="42">
        <v>0.239807903766632</v>
      </c>
      <c r="T1426" s="42">
        <v>993.166870117188</v>
      </c>
      <c r="U1426" s="42">
        <v>283.756256103516</v>
      </c>
      <c r="V1426" s="19"/>
      <c r="W1426" s="19"/>
      <c r="X1426" s="19"/>
      <c r="Y1426" s="19"/>
      <c r="Z1426" s="19"/>
      <c r="AA1426" s="19"/>
    </row>
    <row r="1427" ht="15.75" customHeight="1">
      <c r="A1427" s="19"/>
      <c r="B1427" s="42" t="str">
        <f>"CRS25WT3607956"</f>
        <v>CRS25WT3607956</v>
      </c>
      <c r="C1427" s="43">
        <v>45951.0</v>
      </c>
      <c r="D1427" s="44">
        <v>0.07108796296296296</v>
      </c>
      <c r="E1427" s="42" t="s">
        <v>37</v>
      </c>
      <c r="F1427" s="42">
        <v>199.0</v>
      </c>
      <c r="G1427" s="42">
        <v>4.0</v>
      </c>
      <c r="H1427" s="42">
        <v>199.594787597656</v>
      </c>
      <c r="I1427" s="42">
        <v>9.59530925750732</v>
      </c>
      <c r="J1427" s="42">
        <v>24.3533496856689</v>
      </c>
      <c r="K1427" s="42">
        <v>9.79057884216309</v>
      </c>
      <c r="L1427" s="42">
        <v>20.3864154815674</v>
      </c>
      <c r="M1427" s="42">
        <v>0.854144811630249</v>
      </c>
      <c r="N1427" s="42">
        <v>9.71027946472168</v>
      </c>
      <c r="O1427" s="42">
        <v>0.0</v>
      </c>
      <c r="P1427" s="42">
        <v>0.0</v>
      </c>
      <c r="Q1427" s="42">
        <v>0.0165073107928038</v>
      </c>
      <c r="R1427" s="42">
        <v>25.0</v>
      </c>
      <c r="S1427" s="42">
        <v>0.227348938584328</v>
      </c>
      <c r="T1427" s="42">
        <v>993.244323730469</v>
      </c>
      <c r="U1427" s="42">
        <v>281.298828125</v>
      </c>
      <c r="V1427" s="19"/>
      <c r="W1427" s="19"/>
      <c r="X1427" s="19"/>
      <c r="Y1427" s="19"/>
      <c r="Z1427" s="19"/>
      <c r="AA1427" s="19"/>
    </row>
    <row r="1428" ht="15.75" customHeight="1">
      <c r="A1428" s="19"/>
      <c r="B1428" s="42" t="str">
        <f>"CRS25WT3607957"</f>
        <v>CRS25WT3607957</v>
      </c>
      <c r="C1428" s="43">
        <v>45951.0</v>
      </c>
      <c r="D1428" s="44">
        <v>0.16516203703703705</v>
      </c>
      <c r="E1428" s="42" t="s">
        <v>37</v>
      </c>
      <c r="F1428" s="42">
        <v>199.0</v>
      </c>
      <c r="G1428" s="42">
        <v>4.0</v>
      </c>
      <c r="H1428" s="42">
        <v>199.865188598633</v>
      </c>
      <c r="I1428" s="42">
        <v>9.60098266601563</v>
      </c>
      <c r="J1428" s="42">
        <v>24.3235530853271</v>
      </c>
      <c r="K1428" s="42">
        <v>9.81978225708008</v>
      </c>
      <c r="L1428" s="42">
        <v>20.3533229827881</v>
      </c>
      <c r="M1428" s="42">
        <v>0.855843722820282</v>
      </c>
      <c r="N1428" s="42">
        <v>9.72343444824219</v>
      </c>
      <c r="O1428" s="42">
        <v>0.0</v>
      </c>
      <c r="P1428" s="42">
        <v>0.0</v>
      </c>
      <c r="Q1428" s="42">
        <v>0.0152368573471904</v>
      </c>
      <c r="R1428" s="42">
        <v>25.0</v>
      </c>
      <c r="S1428" s="42">
        <v>0.227272987365723</v>
      </c>
      <c r="T1428" s="42">
        <v>994.877014160156</v>
      </c>
      <c r="U1428" s="42">
        <v>318.416717529297</v>
      </c>
      <c r="V1428" s="19"/>
      <c r="W1428" s="19"/>
      <c r="X1428" s="19"/>
      <c r="Y1428" s="19"/>
      <c r="Z1428" s="19"/>
      <c r="AA1428" s="19"/>
    </row>
    <row r="1429" ht="15.75" customHeight="1">
      <c r="A1429" s="19"/>
      <c r="B1429" s="42" t="str">
        <f>"CRS25WT3607958"</f>
        <v>CRS25WT3607958</v>
      </c>
      <c r="C1429" s="43">
        <v>45951.0</v>
      </c>
      <c r="D1429" s="44">
        <v>0.1644675925925926</v>
      </c>
      <c r="E1429" s="42" t="s">
        <v>37</v>
      </c>
      <c r="F1429" s="42">
        <v>199.0</v>
      </c>
      <c r="G1429" s="42">
        <v>4.0</v>
      </c>
      <c r="H1429" s="42">
        <v>199.415542602539</v>
      </c>
      <c r="I1429" s="42">
        <v>9.57435607910156</v>
      </c>
      <c r="J1429" s="42">
        <v>24.3068733215332</v>
      </c>
      <c r="K1429" s="42">
        <v>9.81664180755615</v>
      </c>
      <c r="L1429" s="42">
        <v>20.3140277862549</v>
      </c>
      <c r="M1429" s="42">
        <v>0.856880664825439</v>
      </c>
      <c r="N1429" s="42">
        <v>9.70155906677246</v>
      </c>
      <c r="O1429" s="42">
        <v>0.0</v>
      </c>
      <c r="P1429" s="42">
        <v>0.0</v>
      </c>
      <c r="Q1429" s="42">
        <v>0.0104737123474479</v>
      </c>
      <c r="R1429" s="42">
        <v>25.0</v>
      </c>
      <c r="S1429" s="42">
        <v>0.243443071842194</v>
      </c>
      <c r="T1429" s="42">
        <v>993.493103027344</v>
      </c>
      <c r="U1429" s="42">
        <v>304.378753662109</v>
      </c>
      <c r="V1429" s="19"/>
      <c r="W1429" s="19"/>
      <c r="X1429" s="19"/>
      <c r="Y1429" s="19"/>
      <c r="Z1429" s="19"/>
      <c r="AA1429" s="19"/>
    </row>
    <row r="1430" ht="15.75" customHeight="1">
      <c r="A1430" s="19"/>
      <c r="B1430" s="42" t="str">
        <f>"CRS25WT3607959"</f>
        <v>CRS25WT3607959</v>
      </c>
      <c r="C1430" s="43">
        <v>45951.0</v>
      </c>
      <c r="D1430" s="44">
        <v>0.16299768518518518</v>
      </c>
      <c r="E1430" s="42" t="s">
        <v>37</v>
      </c>
      <c r="F1430" s="42">
        <v>199.0</v>
      </c>
      <c r="G1430" s="42">
        <v>4.0</v>
      </c>
      <c r="H1430" s="42">
        <v>199.218795776367</v>
      </c>
      <c r="I1430" s="42">
        <v>9.62793445587158</v>
      </c>
      <c r="J1430" s="42">
        <v>24.2754878997803</v>
      </c>
      <c r="K1430" s="42">
        <v>9.830979347229</v>
      </c>
      <c r="L1430" s="42">
        <v>20.2643909454346</v>
      </c>
      <c r="M1430" s="42">
        <v>0.852372109889984</v>
      </c>
      <c r="N1430" s="42">
        <v>9.69198703765869</v>
      </c>
      <c r="O1430" s="42">
        <v>0.0</v>
      </c>
      <c r="P1430" s="42">
        <v>0.0</v>
      </c>
      <c r="Q1430" s="42">
        <v>0.0101588079705834</v>
      </c>
      <c r="R1430" s="42">
        <v>25.0</v>
      </c>
      <c r="S1430" s="42">
        <v>0.243965774774551</v>
      </c>
      <c r="T1430" s="42">
        <v>993.367492675781</v>
      </c>
      <c r="U1430" s="42">
        <v>251.288467407227</v>
      </c>
      <c r="V1430" s="19"/>
      <c r="W1430" s="19"/>
      <c r="X1430" s="19"/>
      <c r="Y1430" s="19"/>
      <c r="Z1430" s="19"/>
      <c r="AA1430" s="19"/>
    </row>
    <row r="1431" ht="15.75" customHeight="1">
      <c r="A1431" s="19"/>
      <c r="B1431" s="42" t="str">
        <f>"CRS25WT3607960"</f>
        <v>CRS25WT3607960</v>
      </c>
      <c r="C1431" s="43">
        <v>45951.0</v>
      </c>
      <c r="D1431" s="44">
        <v>0.7341435185185184</v>
      </c>
      <c r="E1431" s="42" t="s">
        <v>37</v>
      </c>
      <c r="F1431" s="42">
        <v>200.0</v>
      </c>
      <c r="G1431" s="42">
        <v>4.0</v>
      </c>
      <c r="H1431" s="42">
        <v>200.965728759766</v>
      </c>
      <c r="I1431" s="42">
        <v>9.65781593322754</v>
      </c>
      <c r="J1431" s="42">
        <v>24.5469608306885</v>
      </c>
      <c r="K1431" s="42">
        <v>9.85119152069092</v>
      </c>
      <c r="L1431" s="42">
        <v>20.4001426696777</v>
      </c>
      <c r="M1431" s="42">
        <v>0.847706198692322</v>
      </c>
      <c r="N1431" s="42">
        <v>9.77697563171387</v>
      </c>
      <c r="O1431" s="42">
        <v>0.0</v>
      </c>
      <c r="P1431" s="42">
        <v>0.0</v>
      </c>
      <c r="Q1431" s="42">
        <v>0.0101636908948421</v>
      </c>
      <c r="R1431" s="42">
        <v>25.0</v>
      </c>
      <c r="S1431" s="42">
        <v>0.245101064443588</v>
      </c>
      <c r="T1431" s="42">
        <v>999.992248535156</v>
      </c>
      <c r="U1431" s="42">
        <v>688.641479492188</v>
      </c>
      <c r="V1431" s="19"/>
      <c r="W1431" s="19"/>
      <c r="X1431" s="19"/>
      <c r="Y1431" s="19"/>
      <c r="Z1431" s="19"/>
      <c r="AA1431" s="19"/>
    </row>
    <row r="1432" ht="15.75" customHeight="1">
      <c r="A1432" s="19"/>
      <c r="B1432" s="42" t="str">
        <f>"CRS25WT3607961"</f>
        <v>CRS25WT3607961</v>
      </c>
      <c r="C1432" s="43">
        <v>45951.0</v>
      </c>
      <c r="D1432" s="44">
        <v>0.7319328703703704</v>
      </c>
      <c r="E1432" s="42" t="s">
        <v>37</v>
      </c>
      <c r="F1432" s="42">
        <v>198.0</v>
      </c>
      <c r="G1432" s="42">
        <v>4.0</v>
      </c>
      <c r="H1432" s="42">
        <v>198.952941894531</v>
      </c>
      <c r="I1432" s="42">
        <v>9.62516403198242</v>
      </c>
      <c r="J1432" s="42">
        <v>24.5521831512451</v>
      </c>
      <c r="K1432" s="42">
        <v>9.69933032989502</v>
      </c>
      <c r="L1432" s="42">
        <v>20.5120277404785</v>
      </c>
      <c r="M1432" s="42">
        <v>0.841883718967438</v>
      </c>
      <c r="N1432" s="42">
        <v>9.67905330657959</v>
      </c>
      <c r="O1432" s="42">
        <v>0.0</v>
      </c>
      <c r="P1432" s="42">
        <v>0.0</v>
      </c>
      <c r="Q1432" s="42">
        <v>0.0100592132657766</v>
      </c>
      <c r="R1432" s="42">
        <v>25.0</v>
      </c>
      <c r="S1432" s="42">
        <v>0.243242412805557</v>
      </c>
      <c r="T1432" s="42">
        <v>999.952575683594</v>
      </c>
      <c r="U1432" s="42">
        <v>313.889282226563</v>
      </c>
      <c r="V1432" s="19"/>
      <c r="W1432" s="19"/>
      <c r="X1432" s="19"/>
      <c r="Y1432" s="19"/>
      <c r="Z1432" s="19"/>
      <c r="AA1432" s="19"/>
    </row>
    <row r="1433" ht="15.75" customHeight="1">
      <c r="A1433" s="19"/>
      <c r="B1433" s="42" t="str">
        <f>"CRS25WT3607962"</f>
        <v>CRS25WT3607962</v>
      </c>
      <c r="C1433" s="43">
        <v>45951.0</v>
      </c>
      <c r="D1433" s="44">
        <v>0.7347685185185185</v>
      </c>
      <c r="E1433" s="42" t="s">
        <v>37</v>
      </c>
      <c r="F1433" s="42">
        <v>198.0</v>
      </c>
      <c r="G1433" s="42">
        <v>4.0</v>
      </c>
      <c r="H1433" s="42">
        <v>198.892639160156</v>
      </c>
      <c r="I1433" s="42">
        <v>9.63679313659668</v>
      </c>
      <c r="J1433" s="42">
        <v>24.5501918792725</v>
      </c>
      <c r="K1433" s="42">
        <v>9.70521354675293</v>
      </c>
      <c r="L1433" s="42">
        <v>20.4933795928955</v>
      </c>
      <c r="M1433" s="42">
        <v>0.840681076049805</v>
      </c>
      <c r="N1433" s="42">
        <v>9.67611980438232</v>
      </c>
      <c r="O1433" s="42">
        <v>0.0</v>
      </c>
      <c r="P1433" s="42">
        <v>0.0</v>
      </c>
      <c r="Q1433" s="42">
        <v>0.0104737123474479</v>
      </c>
      <c r="R1433" s="42">
        <v>25.0</v>
      </c>
      <c r="S1433" s="42">
        <v>0.239791840314865</v>
      </c>
      <c r="T1433" s="42">
        <v>998.501708984375</v>
      </c>
      <c r="U1433" s="42">
        <v>345.445678710938</v>
      </c>
      <c r="V1433" s="19"/>
      <c r="W1433" s="19"/>
      <c r="X1433" s="19"/>
      <c r="Y1433" s="19"/>
      <c r="Z1433" s="19"/>
      <c r="AA1433" s="19"/>
    </row>
    <row r="1434" ht="15.75" customHeight="1">
      <c r="A1434" s="19"/>
      <c r="B1434" s="42" t="str">
        <f>"CRS25WT3607963"</f>
        <v>CRS25WT3607963</v>
      </c>
      <c r="C1434" s="43">
        <v>45951.0</v>
      </c>
      <c r="D1434" s="44">
        <v>0.16582175925925927</v>
      </c>
      <c r="E1434" s="42" t="s">
        <v>37</v>
      </c>
      <c r="F1434" s="42">
        <v>199.0</v>
      </c>
      <c r="G1434" s="42">
        <v>4.0</v>
      </c>
      <c r="H1434" s="42">
        <v>199.25163269043</v>
      </c>
      <c r="I1434" s="42">
        <v>9.58481884002686</v>
      </c>
      <c r="J1434" s="42">
        <v>24.3219223022461</v>
      </c>
      <c r="K1434" s="42">
        <v>9.82958984375</v>
      </c>
      <c r="L1434" s="42">
        <v>20.2705955505371</v>
      </c>
      <c r="M1434" s="42">
        <v>0.854712545871735</v>
      </c>
      <c r="N1434" s="42">
        <v>9.69358444213867</v>
      </c>
      <c r="O1434" s="42">
        <v>0.0</v>
      </c>
      <c r="P1434" s="42">
        <v>0.0</v>
      </c>
      <c r="Q1434" s="42">
        <v>0.0138092134147882</v>
      </c>
      <c r="R1434" s="42">
        <v>25.0</v>
      </c>
      <c r="S1434" s="42">
        <v>0.243514522910118</v>
      </c>
      <c r="T1434" s="42">
        <v>993.995056152344</v>
      </c>
      <c r="U1434" s="42">
        <v>271.069732666016</v>
      </c>
      <c r="V1434" s="19"/>
      <c r="W1434" s="19"/>
      <c r="X1434" s="19"/>
      <c r="Y1434" s="19"/>
      <c r="Z1434" s="19"/>
      <c r="AA1434" s="19"/>
    </row>
    <row r="1435" ht="15.75" customHeight="1">
      <c r="A1435" s="19"/>
      <c r="B1435" s="42" t="str">
        <f>"CRS25WT3607964"</f>
        <v>CRS25WT3607964</v>
      </c>
      <c r="C1435" s="43">
        <v>45951.0</v>
      </c>
      <c r="D1435" s="44">
        <v>0.7387152777777778</v>
      </c>
      <c r="E1435" s="42" t="s">
        <v>37</v>
      </c>
      <c r="F1435" s="42">
        <v>198.0</v>
      </c>
      <c r="G1435" s="42">
        <v>4.0</v>
      </c>
      <c r="H1435" s="42">
        <v>198.30256652832</v>
      </c>
      <c r="I1435" s="42">
        <v>9.64650726318359</v>
      </c>
      <c r="J1435" s="42">
        <v>24.5097808837891</v>
      </c>
      <c r="K1435" s="42">
        <v>9.66860103607178</v>
      </c>
      <c r="L1435" s="42">
        <v>20.5099544525146</v>
      </c>
      <c r="M1435" s="42">
        <v>0.838723480701447</v>
      </c>
      <c r="N1435" s="42">
        <v>9.64741230010986</v>
      </c>
      <c r="O1435" s="42">
        <v>0.0</v>
      </c>
      <c r="P1435" s="42">
        <v>0.0</v>
      </c>
      <c r="Q1435" s="42">
        <v>0.0119047593325377</v>
      </c>
      <c r="R1435" s="42">
        <v>25.0</v>
      </c>
      <c r="S1435" s="42">
        <v>0.24122679233551</v>
      </c>
      <c r="T1435" s="42">
        <v>999.517822265625</v>
      </c>
      <c r="U1435" s="42">
        <v>358.177093505859</v>
      </c>
      <c r="V1435" s="19"/>
      <c r="W1435" s="19"/>
      <c r="X1435" s="19"/>
      <c r="Y1435" s="19"/>
      <c r="Z1435" s="19"/>
      <c r="AA1435" s="19"/>
    </row>
    <row r="1436" ht="15.75" customHeight="1">
      <c r="A1436" s="19"/>
      <c r="B1436" s="42" t="str">
        <f>"CRS25WT3607965"</f>
        <v>CRS25WT3607965</v>
      </c>
      <c r="C1436" s="43">
        <v>45951.0</v>
      </c>
      <c r="D1436" s="44">
        <v>0.7330092592592593</v>
      </c>
      <c r="E1436" s="42" t="s">
        <v>37</v>
      </c>
      <c r="F1436" s="42">
        <v>199.0</v>
      </c>
      <c r="G1436" s="42">
        <v>4.0</v>
      </c>
      <c r="H1436" s="42">
        <v>199.251907348633</v>
      </c>
      <c r="I1436" s="42">
        <v>9.64936637878418</v>
      </c>
      <c r="J1436" s="42">
        <v>24.5332546234131</v>
      </c>
      <c r="K1436" s="42">
        <v>9.74441909790039</v>
      </c>
      <c r="L1436" s="42">
        <v>20.4477977752686</v>
      </c>
      <c r="M1436" s="42">
        <v>0.841682910919189</v>
      </c>
      <c r="N1436" s="42">
        <v>9.6935977935791</v>
      </c>
      <c r="O1436" s="42">
        <v>0.0</v>
      </c>
      <c r="P1436" s="42">
        <v>0.0</v>
      </c>
      <c r="Q1436" s="42">
        <v>0.0103273801505566</v>
      </c>
      <c r="R1436" s="42">
        <v>25.0</v>
      </c>
      <c r="S1436" s="42">
        <v>0.245552852749825</v>
      </c>
      <c r="T1436" s="42">
        <v>999.30517578125</v>
      </c>
      <c r="U1436" s="42">
        <v>304.66162109375</v>
      </c>
      <c r="V1436" s="19"/>
      <c r="W1436" s="19"/>
      <c r="X1436" s="19"/>
      <c r="Y1436" s="19"/>
      <c r="Z1436" s="19"/>
      <c r="AA1436" s="19"/>
    </row>
    <row r="1437" ht="15.75" customHeight="1">
      <c r="A1437" s="19"/>
      <c r="B1437" s="42" t="str">
        <f>"CRS25WT3607966"</f>
        <v>CRS25WT3607966</v>
      </c>
      <c r="C1437" s="43">
        <v>45951.0</v>
      </c>
      <c r="D1437" s="44">
        <v>0.07041666666666667</v>
      </c>
      <c r="E1437" s="42" t="s">
        <v>37</v>
      </c>
      <c r="F1437" s="42">
        <v>199.0</v>
      </c>
      <c r="G1437" s="42">
        <v>4.0</v>
      </c>
      <c r="H1437" s="42">
        <v>199.198959350586</v>
      </c>
      <c r="I1437" s="42">
        <v>9.59178829193115</v>
      </c>
      <c r="J1437" s="42">
        <v>24.3302326202393</v>
      </c>
      <c r="K1437" s="42">
        <v>9.80398464202881</v>
      </c>
      <c r="L1437" s="42">
        <v>20.3181648254395</v>
      </c>
      <c r="M1437" s="42">
        <v>0.853574097156525</v>
      </c>
      <c r="N1437" s="42">
        <v>9.69102191925049</v>
      </c>
      <c r="O1437" s="42">
        <v>0.0</v>
      </c>
      <c r="P1437" s="42">
        <v>0.0</v>
      </c>
      <c r="Q1437" s="42">
        <v>7.93960818555206E-4</v>
      </c>
      <c r="R1437" s="42">
        <v>25.0</v>
      </c>
      <c r="S1437" s="42">
        <v>0.242543518543243</v>
      </c>
      <c r="T1437" s="42">
        <v>992.865173339844</v>
      </c>
      <c r="U1437" s="42">
        <v>294.631652832031</v>
      </c>
      <c r="V1437" s="19"/>
      <c r="W1437" s="19"/>
      <c r="X1437" s="19"/>
      <c r="Y1437" s="19"/>
      <c r="Z1437" s="19"/>
      <c r="AA1437" s="19"/>
    </row>
    <row r="1438" ht="15.75" customHeight="1">
      <c r="A1438" s="19"/>
      <c r="B1438" s="42" t="str">
        <f>"CRS25WT3607967"</f>
        <v>CRS25WT3607967</v>
      </c>
      <c r="C1438" s="43">
        <v>45951.0</v>
      </c>
      <c r="D1438" s="44">
        <v>0.0697337962962963</v>
      </c>
      <c r="E1438" s="42" t="s">
        <v>37</v>
      </c>
      <c r="F1438" s="42">
        <v>199.0</v>
      </c>
      <c r="G1438" s="42">
        <v>4.0</v>
      </c>
      <c r="H1438" s="42">
        <v>199.029815673828</v>
      </c>
      <c r="I1438" s="42">
        <v>9.6299991607666</v>
      </c>
      <c r="J1438" s="42">
        <v>24.3369178771973</v>
      </c>
      <c r="K1438" s="42">
        <v>9.79366683959961</v>
      </c>
      <c r="L1438" s="42">
        <v>20.3222999572754</v>
      </c>
      <c r="M1438" s="42">
        <v>0.849231958389282</v>
      </c>
      <c r="N1438" s="42">
        <v>9.68279361724854</v>
      </c>
      <c r="O1438" s="42">
        <v>0.0</v>
      </c>
      <c r="P1438" s="42">
        <v>0.0</v>
      </c>
      <c r="Q1438" s="42">
        <v>0.00412698043510318</v>
      </c>
      <c r="R1438" s="42">
        <v>25.0</v>
      </c>
      <c r="S1438" s="42">
        <v>0.250350564718246</v>
      </c>
      <c r="T1438" s="42">
        <v>992.783752441406</v>
      </c>
      <c r="U1438" s="42">
        <v>301.737335205078</v>
      </c>
      <c r="V1438" s="19"/>
      <c r="W1438" s="19"/>
      <c r="X1438" s="19"/>
      <c r="Y1438" s="19"/>
      <c r="Z1438" s="19"/>
      <c r="AA1438" s="19"/>
    </row>
    <row r="1439" ht="15.75" customHeight="1">
      <c r="A1439" s="19"/>
      <c r="B1439" s="42" t="str">
        <f>"CRS25WT3607968"</f>
        <v>CRS25WT3607968</v>
      </c>
      <c r="C1439" s="43">
        <v>45951.0</v>
      </c>
      <c r="D1439" s="44">
        <v>0.0681712962962963</v>
      </c>
      <c r="E1439" s="42" t="s">
        <v>37</v>
      </c>
      <c r="F1439" s="42">
        <v>200.0</v>
      </c>
      <c r="G1439" s="42">
        <v>4.0</v>
      </c>
      <c r="H1439" s="42">
        <v>200.267440795898</v>
      </c>
      <c r="I1439" s="42">
        <v>9.62601757049561</v>
      </c>
      <c r="J1439" s="42">
        <v>24.367130279541</v>
      </c>
      <c r="K1439" s="42">
        <v>9.81361770629883</v>
      </c>
      <c r="L1439" s="42">
        <v>20.407096862793</v>
      </c>
      <c r="M1439" s="42">
        <v>0.85380619764328</v>
      </c>
      <c r="N1439" s="42">
        <v>9.74300384521484</v>
      </c>
      <c r="O1439" s="42">
        <v>0.0</v>
      </c>
      <c r="P1439" s="42">
        <v>0.0</v>
      </c>
      <c r="Q1439" s="42">
        <v>0.0164484903216362</v>
      </c>
      <c r="R1439" s="42">
        <v>25.0</v>
      </c>
      <c r="S1439" s="42">
        <v>0.236566513776779</v>
      </c>
      <c r="T1439" s="42">
        <v>993.066040039063</v>
      </c>
      <c r="U1439" s="42">
        <v>268.448822021484</v>
      </c>
      <c r="V1439" s="19"/>
      <c r="W1439" s="19"/>
      <c r="X1439" s="19"/>
      <c r="Y1439" s="19"/>
      <c r="Z1439" s="19"/>
      <c r="AA1439" s="19"/>
    </row>
    <row r="1440" ht="15.75" customHeight="1">
      <c r="A1440" s="19"/>
      <c r="B1440" s="42" t="str">
        <f>"CRS25WT3607969"</f>
        <v>CRS25WT3607969</v>
      </c>
      <c r="C1440" s="43">
        <v>45951.0</v>
      </c>
      <c r="D1440" s="44">
        <v>0.06688657407407407</v>
      </c>
      <c r="E1440" s="42" t="s">
        <v>37</v>
      </c>
      <c r="F1440" s="42">
        <v>199.0</v>
      </c>
      <c r="G1440" s="42">
        <v>4.0</v>
      </c>
      <c r="H1440" s="42">
        <v>199.485290527344</v>
      </c>
      <c r="I1440" s="42">
        <v>9.61126327514648</v>
      </c>
      <c r="J1440" s="42">
        <v>24.3323440551758</v>
      </c>
      <c r="K1440" s="42">
        <v>9.80211162567139</v>
      </c>
      <c r="L1440" s="42">
        <v>20.3512554168701</v>
      </c>
      <c r="M1440" s="42">
        <v>0.852994918823242</v>
      </c>
      <c r="N1440" s="42">
        <v>9.70495223999023</v>
      </c>
      <c r="O1440" s="42">
        <v>0.0</v>
      </c>
      <c r="P1440" s="42">
        <v>0.0</v>
      </c>
      <c r="Q1440" s="42">
        <v>0.00650792196393013</v>
      </c>
      <c r="R1440" s="42">
        <v>25.0</v>
      </c>
      <c r="S1440" s="42">
        <v>0.236981049180031</v>
      </c>
      <c r="T1440" s="42">
        <v>992.533935546875</v>
      </c>
      <c r="U1440" s="42">
        <v>295.853149414063</v>
      </c>
      <c r="V1440" s="19"/>
      <c r="W1440" s="19"/>
      <c r="X1440" s="19"/>
      <c r="Y1440" s="19"/>
      <c r="Z1440" s="19"/>
      <c r="AA1440" s="19"/>
    </row>
    <row r="1441" ht="15.75" customHeight="1">
      <c r="A1441" s="19"/>
      <c r="B1441" s="42" t="str">
        <f>"CRS25WT3607970"</f>
        <v>CRS25WT3607970</v>
      </c>
      <c r="C1441" s="43">
        <v>45951.0</v>
      </c>
      <c r="D1441" s="44">
        <v>0.06608796296296296</v>
      </c>
      <c r="E1441" s="42" t="s">
        <v>37</v>
      </c>
      <c r="F1441" s="42">
        <v>199.0</v>
      </c>
      <c r="G1441" s="42">
        <v>4.0</v>
      </c>
      <c r="H1441" s="42">
        <v>199.529403686523</v>
      </c>
      <c r="I1441" s="42">
        <v>9.59931945800781</v>
      </c>
      <c r="J1441" s="42">
        <v>24.3126945495605</v>
      </c>
      <c r="K1441" s="42">
        <v>9.81725025177002</v>
      </c>
      <c r="L1441" s="42">
        <v>20.324369430542</v>
      </c>
      <c r="M1441" s="42">
        <v>0.854935526847839</v>
      </c>
      <c r="N1441" s="42">
        <v>9.70709800720215</v>
      </c>
      <c r="O1441" s="42">
        <v>0.0</v>
      </c>
      <c r="P1441" s="42">
        <v>0.0</v>
      </c>
      <c r="Q1441" s="42">
        <v>0.00321490550413728</v>
      </c>
      <c r="R1441" s="42">
        <v>25.0</v>
      </c>
      <c r="S1441" s="42">
        <v>0.238254636526108</v>
      </c>
      <c r="T1441" s="42">
        <v>992.454467773438</v>
      </c>
      <c r="U1441" s="42">
        <v>294.301239013672</v>
      </c>
      <c r="V1441" s="19"/>
      <c r="W1441" s="19"/>
      <c r="X1441" s="19"/>
      <c r="Y1441" s="19"/>
      <c r="Z1441" s="19"/>
      <c r="AA1441" s="19"/>
    </row>
    <row r="1442" ht="15.75" customHeight="1">
      <c r="A1442" s="19"/>
      <c r="B1442" s="42" t="str">
        <f>"CRS25WT3607971"</f>
        <v>CRS25WT3607971</v>
      </c>
      <c r="C1442" s="43">
        <v>45951.0</v>
      </c>
      <c r="D1442" s="44">
        <v>0.03644675925925926</v>
      </c>
      <c r="E1442" s="42" t="s">
        <v>37</v>
      </c>
      <c r="F1442" s="42">
        <v>199.0</v>
      </c>
      <c r="G1442" s="42">
        <v>4.0</v>
      </c>
      <c r="H1442" s="42">
        <v>199.8935546875</v>
      </c>
      <c r="I1442" s="42">
        <v>9.70842552185059</v>
      </c>
      <c r="J1442" s="42">
        <v>24.2525863647461</v>
      </c>
      <c r="K1442" s="42">
        <v>9.88748645782471</v>
      </c>
      <c r="L1442" s="42">
        <v>20.2168216705322</v>
      </c>
      <c r="M1442" s="42">
        <v>0.848969161510468</v>
      </c>
      <c r="N1442" s="42">
        <v>9.72481441497803</v>
      </c>
      <c r="O1442" s="42">
        <v>0.0</v>
      </c>
      <c r="P1442" s="42">
        <v>0.0</v>
      </c>
      <c r="Q1442" s="42">
        <v>0.00540674617514014</v>
      </c>
      <c r="R1442" s="42">
        <v>25.0</v>
      </c>
      <c r="S1442" s="42">
        <v>0.246906891465187</v>
      </c>
      <c r="T1442" s="42">
        <v>993.844787597656</v>
      </c>
      <c r="U1442" s="42">
        <v>279.133514404297</v>
      </c>
      <c r="V1442" s="19"/>
      <c r="W1442" s="19"/>
      <c r="X1442" s="19"/>
      <c r="Y1442" s="19"/>
      <c r="Z1442" s="19"/>
      <c r="AA1442" s="19"/>
    </row>
    <row r="1443" ht="15.75" customHeight="1">
      <c r="A1443" s="19"/>
      <c r="B1443" s="42" t="str">
        <f>"CRS25WT3607972"</f>
        <v>CRS25WT3607972</v>
      </c>
      <c r="C1443" s="43">
        <v>45951.0</v>
      </c>
      <c r="D1443" s="44">
        <v>0.06549768518518519</v>
      </c>
      <c r="E1443" s="42" t="s">
        <v>37</v>
      </c>
      <c r="F1443" s="42">
        <v>198.0</v>
      </c>
      <c r="G1443" s="42">
        <v>4.0</v>
      </c>
      <c r="H1443" s="42">
        <v>198.963684082031</v>
      </c>
      <c r="I1443" s="42">
        <v>9.58454608917236</v>
      </c>
      <c r="J1443" s="42">
        <v>24.2964324951172</v>
      </c>
      <c r="K1443" s="42">
        <v>9.78642845153809</v>
      </c>
      <c r="L1443" s="42">
        <v>20.3305740356445</v>
      </c>
      <c r="M1443" s="42">
        <v>0.854397058486938</v>
      </c>
      <c r="N1443" s="42">
        <v>9.67957592010498</v>
      </c>
      <c r="O1443" s="42">
        <v>0.0</v>
      </c>
      <c r="P1443" s="42">
        <v>0.0</v>
      </c>
      <c r="Q1443" s="42">
        <v>0.00412698043510318</v>
      </c>
      <c r="R1443" s="42">
        <v>25.0</v>
      </c>
      <c r="S1443" s="42">
        <v>0.237057074904442</v>
      </c>
      <c r="T1443" s="42">
        <v>992.942199707031</v>
      </c>
      <c r="U1443" s="42">
        <v>321.487457275391</v>
      </c>
      <c r="V1443" s="19"/>
      <c r="W1443" s="19"/>
      <c r="X1443" s="19"/>
      <c r="Y1443" s="19"/>
      <c r="Z1443" s="19"/>
      <c r="AA1443" s="19"/>
    </row>
    <row r="1444" ht="15.75" customHeight="1">
      <c r="A1444" s="19"/>
      <c r="B1444" s="42" t="str">
        <f>"CRS25WT3607973"</f>
        <v>CRS25WT3607973</v>
      </c>
      <c r="C1444" s="43">
        <v>45951.0</v>
      </c>
      <c r="D1444" s="44">
        <v>0.06494212962962963</v>
      </c>
      <c r="E1444" s="42" t="s">
        <v>37</v>
      </c>
      <c r="F1444" s="42">
        <v>198.0</v>
      </c>
      <c r="G1444" s="42">
        <v>4.0</v>
      </c>
      <c r="H1444" s="42">
        <v>198.697280883789</v>
      </c>
      <c r="I1444" s="42">
        <v>9.57451820373535</v>
      </c>
      <c r="J1444" s="42">
        <v>24.295934677124</v>
      </c>
      <c r="K1444" s="42">
        <v>9.78128433227539</v>
      </c>
      <c r="L1444" s="42">
        <v>20.3140277862549</v>
      </c>
      <c r="M1444" s="42">
        <v>0.854164242744446</v>
      </c>
      <c r="N1444" s="42">
        <v>9.66661548614502</v>
      </c>
      <c r="O1444" s="42">
        <v>0.0</v>
      </c>
      <c r="P1444" s="42">
        <v>0.0</v>
      </c>
      <c r="Q1444" s="42">
        <v>0.0115079209208488</v>
      </c>
      <c r="R1444" s="42">
        <v>25.0</v>
      </c>
      <c r="S1444" s="42">
        <v>0.235496893525124</v>
      </c>
      <c r="T1444" s="42">
        <v>992.709716796875</v>
      </c>
      <c r="U1444" s="42">
        <v>282.147857666016</v>
      </c>
      <c r="V1444" s="19"/>
      <c r="W1444" s="19"/>
      <c r="X1444" s="19"/>
      <c r="Y1444" s="19"/>
      <c r="Z1444" s="19"/>
      <c r="AA1444" s="19"/>
    </row>
    <row r="1445" ht="15.75" customHeight="1">
      <c r="A1445" s="19"/>
      <c r="B1445" s="42" t="str">
        <f>"CRS25WT3607974"</f>
        <v>CRS25WT3607974</v>
      </c>
      <c r="C1445" s="43">
        <v>45951.0</v>
      </c>
      <c r="D1445" s="44">
        <v>0.06438657407407407</v>
      </c>
      <c r="E1445" s="42" t="s">
        <v>37</v>
      </c>
      <c r="F1445" s="42">
        <v>199.0</v>
      </c>
      <c r="G1445" s="42">
        <v>4.0</v>
      </c>
      <c r="H1445" s="42">
        <v>199.873596191406</v>
      </c>
      <c r="I1445" s="42">
        <v>9.56894683837891</v>
      </c>
      <c r="J1445" s="42">
        <v>24.3076820373535</v>
      </c>
      <c r="K1445" s="42">
        <v>9.83618640899658</v>
      </c>
      <c r="L1445" s="42">
        <v>20.3202323913574</v>
      </c>
      <c r="M1445" s="42">
        <v>0.859305799007416</v>
      </c>
      <c r="N1445" s="42">
        <v>9.72384357452393</v>
      </c>
      <c r="O1445" s="42">
        <v>0.0</v>
      </c>
      <c r="P1445" s="42">
        <v>0.0</v>
      </c>
      <c r="Q1445" s="42">
        <v>0.0041127330623567104</v>
      </c>
      <c r="R1445" s="42">
        <v>25.0</v>
      </c>
      <c r="S1445" s="42">
        <v>0.237288892269135</v>
      </c>
      <c r="T1445" s="42">
        <v>992.968994140625</v>
      </c>
      <c r="U1445" s="42">
        <v>306.210815429688</v>
      </c>
      <c r="V1445" s="19"/>
      <c r="W1445" s="19"/>
      <c r="X1445" s="19"/>
      <c r="Y1445" s="19"/>
      <c r="Z1445" s="19"/>
      <c r="AA1445" s="19"/>
    </row>
    <row r="1446" ht="15.75" customHeight="1">
      <c r="A1446" s="19"/>
      <c r="B1446" s="42" t="str">
        <f>"CRS25WT3607975"</f>
        <v>CRS25WT3607975</v>
      </c>
      <c r="C1446" s="43">
        <v>45951.0</v>
      </c>
      <c r="D1446" s="44">
        <v>0.06387731481481482</v>
      </c>
      <c r="E1446" s="42" t="s">
        <v>37</v>
      </c>
      <c r="F1446" s="42">
        <v>199.0</v>
      </c>
      <c r="G1446" s="42">
        <v>4.0</v>
      </c>
      <c r="H1446" s="42">
        <v>199.097564697266</v>
      </c>
      <c r="I1446" s="42">
        <v>9.58243656158447</v>
      </c>
      <c r="J1446" s="42">
        <v>24.2819137573242</v>
      </c>
      <c r="K1446" s="42">
        <v>9.80698013305664</v>
      </c>
      <c r="L1446" s="42">
        <v>20.3016185760498</v>
      </c>
      <c r="M1446" s="42">
        <v>0.855671525001526</v>
      </c>
      <c r="N1446" s="42">
        <v>9.68608951568604</v>
      </c>
      <c r="O1446" s="42">
        <v>0.0</v>
      </c>
      <c r="P1446" s="42">
        <v>0.0</v>
      </c>
      <c r="Q1446" s="42">
        <v>0.0127009321004152</v>
      </c>
      <c r="R1446" s="42">
        <v>25.0</v>
      </c>
      <c r="S1446" s="42">
        <v>0.236901730298996</v>
      </c>
      <c r="T1446" s="42">
        <v>992.994812011719</v>
      </c>
      <c r="U1446" s="42">
        <v>296.258361816406</v>
      </c>
      <c r="V1446" s="19"/>
      <c r="W1446" s="19"/>
      <c r="X1446" s="19"/>
      <c r="Y1446" s="19"/>
      <c r="Z1446" s="19"/>
      <c r="AA1446" s="19"/>
    </row>
    <row r="1447" ht="15.75" customHeight="1">
      <c r="A1447" s="19"/>
      <c r="B1447" s="42" t="str">
        <f>"CRS25WT3607976"</f>
        <v>CRS25WT3607976</v>
      </c>
      <c r="C1447" s="43">
        <v>45951.0</v>
      </c>
      <c r="D1447" s="44">
        <v>0.06336805555555557</v>
      </c>
      <c r="E1447" s="42" t="s">
        <v>37</v>
      </c>
      <c r="F1447" s="42">
        <v>199.0</v>
      </c>
      <c r="G1447" s="42">
        <v>4.0</v>
      </c>
      <c r="H1447" s="42">
        <v>199.480667114258</v>
      </c>
      <c r="I1447" s="42">
        <v>9.62403297424316</v>
      </c>
      <c r="J1447" s="42">
        <v>24.2792510986328</v>
      </c>
      <c r="K1447" s="42">
        <v>9.81784820556641</v>
      </c>
      <c r="L1447" s="42">
        <v>20.3181648254395</v>
      </c>
      <c r="M1447" s="42">
        <v>0.853706181049347</v>
      </c>
      <c r="N1447" s="42">
        <v>9.70472717285156</v>
      </c>
      <c r="O1447" s="42">
        <v>0.0</v>
      </c>
      <c r="P1447" s="42">
        <v>0.0</v>
      </c>
      <c r="Q1447" s="42">
        <v>0.0130158439278603</v>
      </c>
      <c r="R1447" s="42">
        <v>25.0</v>
      </c>
      <c r="S1447" s="42">
        <v>0.233895987272263</v>
      </c>
      <c r="T1447" s="42">
        <v>993.368347167969</v>
      </c>
      <c r="U1447" s="42">
        <v>306.985168457031</v>
      </c>
      <c r="V1447" s="19"/>
      <c r="W1447" s="19"/>
      <c r="X1447" s="19"/>
      <c r="Y1447" s="19"/>
      <c r="Z1447" s="19"/>
      <c r="AA1447" s="19"/>
    </row>
    <row r="1448" ht="15.75" customHeight="1">
      <c r="A1448" s="19"/>
      <c r="B1448" s="42" t="str">
        <f>"CRS25WT3607977"</f>
        <v>CRS25WT3607977</v>
      </c>
      <c r="C1448" s="43">
        <v>45951.0</v>
      </c>
      <c r="D1448" s="44">
        <v>0.03967592592592593</v>
      </c>
      <c r="E1448" s="42" t="s">
        <v>37</v>
      </c>
      <c r="F1448" s="42">
        <v>200.0</v>
      </c>
      <c r="G1448" s="42">
        <v>4.0</v>
      </c>
      <c r="H1448" s="42">
        <v>200.063278198242</v>
      </c>
      <c r="I1448" s="42">
        <v>9.6639986038208</v>
      </c>
      <c r="J1448" s="42">
        <v>24.2394180297852</v>
      </c>
      <c r="K1448" s="42">
        <v>9.86963081359863</v>
      </c>
      <c r="L1448" s="42">
        <v>20.2705955505371</v>
      </c>
      <c r="M1448" s="42">
        <v>0.854059934616089</v>
      </c>
      <c r="N1448" s="42">
        <v>9.73307132720947</v>
      </c>
      <c r="O1448" s="42">
        <v>0.0</v>
      </c>
      <c r="P1448" s="42">
        <v>0.0</v>
      </c>
      <c r="Q1448" s="42">
        <v>0.0150818452239037</v>
      </c>
      <c r="R1448" s="42">
        <v>25.0</v>
      </c>
      <c r="S1448" s="42">
        <v>0.230254605412483</v>
      </c>
      <c r="T1448" s="42">
        <v>992.816589355469</v>
      </c>
      <c r="U1448" s="42">
        <v>307.868469238281</v>
      </c>
      <c r="V1448" s="19"/>
      <c r="W1448" s="19"/>
      <c r="X1448" s="19"/>
      <c r="Y1448" s="19"/>
      <c r="Z1448" s="19"/>
      <c r="AA1448" s="19"/>
    </row>
    <row r="1449" ht="15.75" customHeight="1">
      <c r="A1449" s="19"/>
      <c r="B1449" s="42" t="str">
        <f>"CRS25WT3607978"</f>
        <v>CRS25WT3607978</v>
      </c>
      <c r="C1449" s="43">
        <v>45951.0</v>
      </c>
      <c r="D1449" s="44">
        <v>0.03849537037037037</v>
      </c>
      <c r="E1449" s="42" t="s">
        <v>37</v>
      </c>
      <c r="F1449" s="42">
        <v>201.0</v>
      </c>
      <c r="G1449" s="42">
        <v>4.0</v>
      </c>
      <c r="H1449" s="42">
        <v>201.770370483398</v>
      </c>
      <c r="I1449" s="42">
        <v>9.7855920791626</v>
      </c>
      <c r="J1449" s="42">
        <v>24.2625675201416</v>
      </c>
      <c r="K1449" s="42">
        <v>9.97113990783691</v>
      </c>
      <c r="L1449" s="42">
        <v>20.2354354858398</v>
      </c>
      <c r="M1449" s="42">
        <v>0.849832892417908</v>
      </c>
      <c r="N1449" s="42">
        <v>9.81612110137939</v>
      </c>
      <c r="O1449" s="42">
        <v>0.0</v>
      </c>
      <c r="P1449" s="42">
        <v>0.0</v>
      </c>
      <c r="Q1449" s="42">
        <v>0.0113095231354237</v>
      </c>
      <c r="R1449" s="42">
        <v>25.0</v>
      </c>
      <c r="S1449" s="42">
        <v>0.244391769170761</v>
      </c>
      <c r="T1449" s="42">
        <v>992.575561523438</v>
      </c>
      <c r="U1449" s="42">
        <v>266.314697265625</v>
      </c>
      <c r="V1449" s="19"/>
      <c r="W1449" s="19"/>
      <c r="X1449" s="19"/>
      <c r="Y1449" s="19"/>
      <c r="Z1449" s="19"/>
      <c r="AA1449" s="19"/>
    </row>
    <row r="1450" ht="15.75" customHeight="1">
      <c r="A1450" s="19"/>
      <c r="B1450" s="42" t="str">
        <f>"CRS25WT3607979"</f>
        <v>CRS25WT3607979</v>
      </c>
      <c r="C1450" s="43">
        <v>45951.0</v>
      </c>
      <c r="D1450" s="44">
        <v>0.15913194444444445</v>
      </c>
      <c r="E1450" s="42" t="s">
        <v>37</v>
      </c>
      <c r="F1450" s="42">
        <v>203.0</v>
      </c>
      <c r="G1450" s="42">
        <v>4.0</v>
      </c>
      <c r="H1450" s="42">
        <v>203.008987426758</v>
      </c>
      <c r="I1450" s="42">
        <v>9.78264999389648</v>
      </c>
      <c r="J1450" s="42">
        <v>24.3164520263672</v>
      </c>
      <c r="K1450" s="42">
        <v>9.994553565979</v>
      </c>
      <c r="L1450" s="42">
        <v>20.3119602203369</v>
      </c>
      <c r="M1450" s="42">
        <v>0.853411614894867</v>
      </c>
      <c r="N1450" s="42">
        <v>9.87637996673584</v>
      </c>
      <c r="O1450" s="42">
        <v>0.0</v>
      </c>
      <c r="P1450" s="42">
        <v>0.0</v>
      </c>
      <c r="Q1450" s="42">
        <v>0.0106547614559531</v>
      </c>
      <c r="R1450" s="42">
        <v>25.0</v>
      </c>
      <c r="S1450" s="42">
        <v>0.23591910302639</v>
      </c>
      <c r="T1450" s="42">
        <v>995.161315917969</v>
      </c>
      <c r="U1450" s="42">
        <v>325.471069335938</v>
      </c>
      <c r="V1450" s="19"/>
      <c r="W1450" s="19"/>
      <c r="X1450" s="19"/>
      <c r="Y1450" s="19"/>
      <c r="Z1450" s="19"/>
      <c r="AA1450" s="19"/>
    </row>
    <row r="1451" ht="15.75" customHeight="1">
      <c r="A1451" s="19"/>
      <c r="B1451" s="42" t="str">
        <f>"CRS25WT3607980"</f>
        <v>CRS25WT3607980</v>
      </c>
      <c r="C1451" s="43">
        <v>45951.0</v>
      </c>
      <c r="D1451" s="44">
        <v>0.15841435185185185</v>
      </c>
      <c r="E1451" s="42" t="s">
        <v>37</v>
      </c>
      <c r="F1451" s="42">
        <v>198.0</v>
      </c>
      <c r="G1451" s="42">
        <v>4.0</v>
      </c>
      <c r="H1451" s="42">
        <v>198.874084472656</v>
      </c>
      <c r="I1451" s="42">
        <v>9.59641265869141</v>
      </c>
      <c r="J1451" s="42">
        <v>24.2553787231445</v>
      </c>
      <c r="K1451" s="42">
        <v>9.82801055908203</v>
      </c>
      <c r="L1451" s="42">
        <v>20.2354354858398</v>
      </c>
      <c r="M1451" s="42">
        <v>0.854399979114532</v>
      </c>
      <c r="N1451" s="42">
        <v>9.67521667480469</v>
      </c>
      <c r="O1451" s="42">
        <v>0.0</v>
      </c>
      <c r="P1451" s="42">
        <v>0.0</v>
      </c>
      <c r="Q1451" s="42">
        <v>0.0152368573471904</v>
      </c>
      <c r="R1451" s="42">
        <v>25.0</v>
      </c>
      <c r="S1451" s="42">
        <v>0.237358465790749</v>
      </c>
      <c r="T1451" s="42">
        <v>995.437255859375</v>
      </c>
      <c r="U1451" s="42">
        <v>306.395751953125</v>
      </c>
      <c r="V1451" s="19"/>
      <c r="W1451" s="19"/>
      <c r="X1451" s="19"/>
      <c r="Y1451" s="19"/>
      <c r="Z1451" s="19"/>
      <c r="AA1451" s="19"/>
    </row>
    <row r="1452" ht="15.75" customHeight="1">
      <c r="A1452" s="19"/>
      <c r="B1452" s="42" t="str">
        <f>"CRS25WT3607981"</f>
        <v>CRS25WT3607981</v>
      </c>
      <c r="C1452" s="43">
        <v>45951.0</v>
      </c>
      <c r="D1452" s="44">
        <v>0.15260416666666668</v>
      </c>
      <c r="E1452" s="42" t="s">
        <v>37</v>
      </c>
      <c r="F1452" s="42">
        <v>203.0</v>
      </c>
      <c r="G1452" s="42">
        <v>4.0</v>
      </c>
      <c r="H1452" s="42">
        <v>203.308700561523</v>
      </c>
      <c r="I1452" s="42">
        <v>9.74869632720947</v>
      </c>
      <c r="J1452" s="42">
        <v>24.2857990264893</v>
      </c>
      <c r="K1452" s="42">
        <v>10.0904779434204</v>
      </c>
      <c r="L1452" s="42">
        <v>20.1485710144043</v>
      </c>
      <c r="M1452" s="42">
        <v>0.858730792999268</v>
      </c>
      <c r="N1452" s="42">
        <v>9.89096069335938</v>
      </c>
      <c r="O1452" s="42">
        <v>0.0</v>
      </c>
      <c r="P1452" s="42">
        <v>0.0</v>
      </c>
      <c r="Q1452" s="42">
        <v>0.010952303186059</v>
      </c>
      <c r="R1452" s="42">
        <v>25.0</v>
      </c>
      <c r="S1452" s="42">
        <v>0.239599987864494</v>
      </c>
      <c r="T1452" s="42">
        <v>997.277160644531</v>
      </c>
      <c r="U1452" s="42">
        <v>602.555480957031</v>
      </c>
      <c r="V1452" s="19"/>
      <c r="W1452" s="19"/>
      <c r="X1452" s="19"/>
      <c r="Y1452" s="19"/>
      <c r="Z1452" s="19"/>
      <c r="AA1452" s="19"/>
    </row>
    <row r="1453" ht="15.75" customHeight="1">
      <c r="A1453" s="19"/>
      <c r="B1453" s="42" t="str">
        <f>"CRS25WT3607982"</f>
        <v>CRS25WT3607982</v>
      </c>
      <c r="C1453" s="43">
        <v>45951.0</v>
      </c>
      <c r="D1453" s="44">
        <v>0.16150462962962964</v>
      </c>
      <c r="E1453" s="42" t="s">
        <v>37</v>
      </c>
      <c r="F1453" s="42">
        <v>199.0</v>
      </c>
      <c r="G1453" s="42">
        <v>4.0</v>
      </c>
      <c r="H1453" s="42">
        <v>199.316680908203</v>
      </c>
      <c r="I1453" s="42">
        <v>9.63571453094482</v>
      </c>
      <c r="J1453" s="42">
        <v>24.311487197876</v>
      </c>
      <c r="K1453" s="42">
        <v>9.82077503204346</v>
      </c>
      <c r="L1453" s="42">
        <v>20.2954139709473</v>
      </c>
      <c r="M1453" s="42">
        <v>0.85084056854248</v>
      </c>
      <c r="N1453" s="42">
        <v>9.69674968719482</v>
      </c>
      <c r="O1453" s="42">
        <v>0.0</v>
      </c>
      <c r="P1453" s="42">
        <v>0.0</v>
      </c>
      <c r="Q1453" s="42">
        <v>0.0104761896654963</v>
      </c>
      <c r="R1453" s="42">
        <v>25.0</v>
      </c>
      <c r="S1453" s="42">
        <v>0.241520568728447</v>
      </c>
      <c r="T1453" s="42">
        <v>993.867126464844</v>
      </c>
      <c r="U1453" s="42">
        <v>253.609664916992</v>
      </c>
      <c r="V1453" s="19"/>
      <c r="W1453" s="19"/>
      <c r="X1453" s="19"/>
      <c r="Y1453" s="19"/>
      <c r="Z1453" s="19"/>
      <c r="AA1453" s="19"/>
    </row>
    <row r="1454" ht="15.75" customHeight="1">
      <c r="A1454" s="19"/>
      <c r="B1454" s="42" t="str">
        <f>"CRS25WT3607983"</f>
        <v>CRS25WT3607983</v>
      </c>
      <c r="C1454" s="43">
        <v>45950.0</v>
      </c>
      <c r="D1454" s="44">
        <v>0.9794560185185185</v>
      </c>
      <c r="E1454" s="42" t="s">
        <v>37</v>
      </c>
      <c r="F1454" s="42">
        <v>204.0</v>
      </c>
      <c r="G1454" s="42">
        <v>4.0</v>
      </c>
      <c r="H1454" s="42">
        <v>204.288925170898</v>
      </c>
      <c r="I1454" s="42">
        <v>9.74188995361328</v>
      </c>
      <c r="J1454" s="42">
        <v>24.491641998291</v>
      </c>
      <c r="K1454" s="42">
        <v>9.97731113433838</v>
      </c>
      <c r="L1454" s="42">
        <v>20.4753494262695</v>
      </c>
      <c r="M1454" s="42">
        <v>0.856216728687286</v>
      </c>
      <c r="N1454" s="42">
        <v>9.93864917755127</v>
      </c>
      <c r="O1454" s="42">
        <v>0.0</v>
      </c>
      <c r="P1454" s="42">
        <v>0.0</v>
      </c>
      <c r="Q1454" s="42">
        <v>0.0113095231354237</v>
      </c>
      <c r="R1454" s="42">
        <v>25.0</v>
      </c>
      <c r="S1454" s="42">
        <v>0.238181889057159</v>
      </c>
      <c r="T1454" s="42">
        <v>993.171752929688</v>
      </c>
      <c r="U1454" s="42">
        <v>329.027435302734</v>
      </c>
      <c r="V1454" s="19"/>
      <c r="W1454" s="19"/>
      <c r="X1454" s="19"/>
      <c r="Y1454" s="19"/>
      <c r="Z1454" s="19"/>
      <c r="AA1454" s="19"/>
    </row>
    <row r="1455" ht="15.75" customHeight="1">
      <c r="A1455" s="19"/>
      <c r="B1455" s="42" t="str">
        <f>"CRS25WT3607984"</f>
        <v>CRS25WT3607984</v>
      </c>
      <c r="C1455" s="43">
        <v>45950.0</v>
      </c>
      <c r="D1455" s="44">
        <v>0.9102777777777779</v>
      </c>
      <c r="E1455" s="42" t="s">
        <v>37</v>
      </c>
      <c r="F1455" s="42">
        <v>201.0</v>
      </c>
      <c r="G1455" s="42">
        <v>4.0</v>
      </c>
      <c r="H1455" s="42">
        <v>201.459915161133</v>
      </c>
      <c r="I1455" s="42">
        <v>9.59680557250977</v>
      </c>
      <c r="J1455" s="42">
        <v>24.4779415130615</v>
      </c>
      <c r="K1455" s="42">
        <v>9.83120059967041</v>
      </c>
      <c r="L1455" s="42">
        <v>20.4918956756592</v>
      </c>
      <c r="M1455" s="42">
        <v>0.857604503631592</v>
      </c>
      <c r="N1455" s="42">
        <v>9.80101776123047</v>
      </c>
      <c r="O1455" s="42">
        <v>0.0</v>
      </c>
      <c r="P1455" s="42">
        <v>0.0</v>
      </c>
      <c r="Q1455" s="42">
        <v>0.0164484139531851</v>
      </c>
      <c r="R1455" s="42">
        <v>25.0</v>
      </c>
      <c r="S1455" s="42">
        <v>0.233364328742027</v>
      </c>
      <c r="T1455" s="42">
        <v>993.665100097656</v>
      </c>
      <c r="U1455" s="42">
        <v>311.174560546875</v>
      </c>
      <c r="V1455" s="19"/>
      <c r="W1455" s="19"/>
      <c r="X1455" s="19"/>
      <c r="Y1455" s="19"/>
      <c r="Z1455" s="19"/>
      <c r="AA1455" s="19"/>
    </row>
    <row r="1456" ht="15.75" customHeight="1">
      <c r="A1456" s="19"/>
      <c r="B1456" s="42" t="str">
        <f>"CRS25WT3607985"</f>
        <v>CRS25WT3607985</v>
      </c>
      <c r="C1456" s="43">
        <v>45950.0</v>
      </c>
      <c r="D1456" s="44">
        <v>0.9093865740740741</v>
      </c>
      <c r="E1456" s="42" t="s">
        <v>37</v>
      </c>
      <c r="F1456" s="42">
        <v>200.0</v>
      </c>
      <c r="G1456" s="42">
        <v>4.0</v>
      </c>
      <c r="H1456" s="42">
        <v>200.936889648438</v>
      </c>
      <c r="I1456" s="42">
        <v>9.57861137390137</v>
      </c>
      <c r="J1456" s="42">
        <v>24.4555473327637</v>
      </c>
      <c r="K1456" s="42">
        <v>9.81756782531738</v>
      </c>
      <c r="L1456" s="42">
        <v>20.4670753479004</v>
      </c>
      <c r="M1456" s="42">
        <v>0.857787549495697</v>
      </c>
      <c r="N1456" s="42">
        <v>9.77557277679443</v>
      </c>
      <c r="O1456" s="42">
        <v>0.0</v>
      </c>
      <c r="P1456" s="42">
        <v>0.0</v>
      </c>
      <c r="Q1456" s="42">
        <v>0.0166174899786711</v>
      </c>
      <c r="R1456" s="42">
        <v>25.0</v>
      </c>
      <c r="S1456" s="42">
        <v>0.242167890071869</v>
      </c>
      <c r="T1456" s="42">
        <v>993.401306152344</v>
      </c>
      <c r="U1456" s="42">
        <v>403.762115478516</v>
      </c>
      <c r="V1456" s="19"/>
      <c r="W1456" s="19"/>
      <c r="X1456" s="19"/>
      <c r="Y1456" s="19"/>
      <c r="Z1456" s="19"/>
      <c r="AA1456" s="19"/>
    </row>
    <row r="1457" ht="15.75" customHeight="1">
      <c r="A1457" s="19"/>
      <c r="B1457" s="42" t="str">
        <f>"CRS25WT3607986"</f>
        <v>CRS25WT3607986</v>
      </c>
      <c r="C1457" s="43">
        <v>45950.0</v>
      </c>
      <c r="D1457" s="44">
        <v>0.907638888888889</v>
      </c>
      <c r="E1457" s="42" t="s">
        <v>37</v>
      </c>
      <c r="F1457" s="42">
        <v>200.0</v>
      </c>
      <c r="G1457" s="42">
        <v>4.0</v>
      </c>
      <c r="H1457" s="42">
        <v>200.901947021484</v>
      </c>
      <c r="I1457" s="42">
        <v>9.61681938171387</v>
      </c>
      <c r="J1457" s="42">
        <v>24.4284896850586</v>
      </c>
      <c r="K1457" s="42">
        <v>9.83076190948486</v>
      </c>
      <c r="L1457" s="42">
        <v>20.4360523223877</v>
      </c>
      <c r="M1457" s="42">
        <v>0.855177104473114</v>
      </c>
      <c r="N1457" s="42">
        <v>9.77387237548828</v>
      </c>
      <c r="O1457" s="42">
        <v>0.0</v>
      </c>
      <c r="P1457" s="42">
        <v>0.0</v>
      </c>
      <c r="Q1457" s="42">
        <v>0.0152368573471904</v>
      </c>
      <c r="R1457" s="42">
        <v>25.0</v>
      </c>
      <c r="S1457" s="42">
        <v>0.233752012252808</v>
      </c>
      <c r="T1457" s="42">
        <v>993.580810546875</v>
      </c>
      <c r="U1457" s="42">
        <v>339.281311035156</v>
      </c>
      <c r="V1457" s="19"/>
      <c r="W1457" s="19"/>
      <c r="X1457" s="19"/>
      <c r="Y1457" s="19"/>
      <c r="Z1457" s="19"/>
      <c r="AA1457" s="19"/>
    </row>
    <row r="1458" ht="15.75" customHeight="1">
      <c r="A1458" s="19"/>
      <c r="B1458" s="42" t="str">
        <f>"CRS25WT3607987"</f>
        <v>CRS25WT3607987</v>
      </c>
      <c r="C1458" s="43">
        <v>45950.0</v>
      </c>
      <c r="D1458" s="44">
        <v>0.9056944444444445</v>
      </c>
      <c r="E1458" s="42" t="s">
        <v>37</v>
      </c>
      <c r="F1458" s="42">
        <v>200.0</v>
      </c>
      <c r="G1458" s="42">
        <v>4.0</v>
      </c>
      <c r="H1458" s="42">
        <v>200.708480834961</v>
      </c>
      <c r="I1458" s="42">
        <v>9.60366916656494</v>
      </c>
      <c r="J1458" s="42">
        <v>24.4033355712891</v>
      </c>
      <c r="K1458" s="42">
        <v>9.82228755950928</v>
      </c>
      <c r="L1458" s="42">
        <v>20.4339847564697</v>
      </c>
      <c r="M1458" s="42">
        <v>0.856405317783356</v>
      </c>
      <c r="N1458" s="42">
        <v>9.76446056365967</v>
      </c>
      <c r="O1458" s="42">
        <v>0.0</v>
      </c>
      <c r="P1458" s="42">
        <v>0.0</v>
      </c>
      <c r="Q1458" s="42">
        <v>0.0176115166395903</v>
      </c>
      <c r="R1458" s="42">
        <v>25.0</v>
      </c>
      <c r="S1458" s="42">
        <v>0.239851087331772</v>
      </c>
      <c r="T1458" s="42">
        <v>994.396057128906</v>
      </c>
      <c r="U1458" s="42">
        <v>305.311431884766</v>
      </c>
      <c r="V1458" s="19"/>
      <c r="W1458" s="19"/>
      <c r="X1458" s="19"/>
      <c r="Y1458" s="19"/>
      <c r="Z1458" s="19"/>
      <c r="AA1458" s="19"/>
    </row>
    <row r="1459" ht="15.75" customHeight="1">
      <c r="A1459" s="19"/>
      <c r="B1459" s="42" t="str">
        <f>"CRS25WT3607988"</f>
        <v>CRS25WT3607988</v>
      </c>
      <c r="C1459" s="43">
        <v>45950.0</v>
      </c>
      <c r="D1459" s="44">
        <v>0.9051388888888888</v>
      </c>
      <c r="E1459" s="42" t="s">
        <v>37</v>
      </c>
      <c r="F1459" s="42">
        <v>201.0</v>
      </c>
      <c r="G1459" s="42">
        <v>4.0</v>
      </c>
      <c r="H1459" s="42">
        <v>201.31184387207</v>
      </c>
      <c r="I1459" s="42">
        <v>9.65400791168213</v>
      </c>
      <c r="J1459" s="42">
        <v>24.4391784667969</v>
      </c>
      <c r="K1459" s="42">
        <v>9.86479568481445</v>
      </c>
      <c r="L1459" s="42">
        <v>20.407096862793</v>
      </c>
      <c r="M1459" s="42">
        <v>0.853247582912445</v>
      </c>
      <c r="N1459" s="42">
        <v>9.79381370544434</v>
      </c>
      <c r="O1459" s="42">
        <v>0.0</v>
      </c>
      <c r="P1459" s="42">
        <v>0.0</v>
      </c>
      <c r="Q1459" s="42">
        <v>0.0150818442925811</v>
      </c>
      <c r="R1459" s="42">
        <v>25.0</v>
      </c>
      <c r="S1459" s="42">
        <v>0.23996339738369</v>
      </c>
      <c r="T1459" s="42">
        <v>993.459899902344</v>
      </c>
      <c r="U1459" s="42">
        <v>320.147094726563</v>
      </c>
      <c r="V1459" s="19"/>
      <c r="W1459" s="19"/>
      <c r="X1459" s="19"/>
      <c r="Y1459" s="19"/>
      <c r="Z1459" s="19"/>
      <c r="AA1459" s="19"/>
    </row>
    <row r="1460" ht="15.75" customHeight="1">
      <c r="A1460" s="19"/>
      <c r="B1460" s="42" t="str">
        <f>"CRS25WT3607989"</f>
        <v>CRS25WT3607989</v>
      </c>
      <c r="C1460" s="43">
        <v>45950.0</v>
      </c>
      <c r="D1460" s="44">
        <v>0.9042708333333334</v>
      </c>
      <c r="E1460" s="42" t="s">
        <v>37</v>
      </c>
      <c r="F1460" s="42">
        <v>200.0</v>
      </c>
      <c r="G1460" s="42">
        <v>4.0</v>
      </c>
      <c r="H1460" s="42">
        <v>200.596420288086</v>
      </c>
      <c r="I1460" s="42">
        <v>9.62850666046143</v>
      </c>
      <c r="J1460" s="42">
        <v>24.4382858276367</v>
      </c>
      <c r="K1460" s="42">
        <v>9.83372497558594</v>
      </c>
      <c r="L1460" s="42">
        <v>20.3988227844238</v>
      </c>
      <c r="M1460" s="42">
        <v>0.852498292922974</v>
      </c>
      <c r="N1460" s="42">
        <v>9.75900840759277</v>
      </c>
      <c r="O1460" s="42">
        <v>0.0</v>
      </c>
      <c r="P1460" s="42">
        <v>0.0</v>
      </c>
      <c r="Q1460" s="42">
        <v>0.00940475985407829</v>
      </c>
      <c r="R1460" s="42">
        <v>25.0</v>
      </c>
      <c r="S1460" s="42">
        <v>0.244000881910324</v>
      </c>
      <c r="T1460" s="42">
        <v>993.006958007813</v>
      </c>
      <c r="U1460" s="42">
        <v>432.115509033203</v>
      </c>
      <c r="V1460" s="19"/>
      <c r="W1460" s="19"/>
      <c r="X1460" s="19"/>
      <c r="Y1460" s="19"/>
      <c r="Z1460" s="19"/>
      <c r="AA1460" s="19"/>
    </row>
    <row r="1461" ht="15.75" customHeight="1">
      <c r="A1461" s="19"/>
      <c r="B1461" s="42" t="str">
        <f>"CRS25WT3607990"</f>
        <v>CRS25WT3607990</v>
      </c>
      <c r="C1461" s="43">
        <v>45950.0</v>
      </c>
      <c r="D1461" s="44">
        <v>0.9012152777777778</v>
      </c>
      <c r="E1461" s="42" t="s">
        <v>37</v>
      </c>
      <c r="F1461" s="42">
        <v>201.0</v>
      </c>
      <c r="G1461" s="42">
        <v>4.0</v>
      </c>
      <c r="H1461" s="42">
        <v>201.493606567383</v>
      </c>
      <c r="I1461" s="42">
        <v>9.60147285461426</v>
      </c>
      <c r="J1461" s="42">
        <v>24.4502086639404</v>
      </c>
      <c r="K1461" s="42">
        <v>9.85073947906494</v>
      </c>
      <c r="L1461" s="42">
        <v>20.4546661376953</v>
      </c>
      <c r="M1461" s="42">
        <v>0.858303427696228</v>
      </c>
      <c r="N1461" s="42">
        <v>9.80265617370605</v>
      </c>
      <c r="O1461" s="42">
        <v>0.0</v>
      </c>
      <c r="P1461" s="42">
        <v>0.0</v>
      </c>
      <c r="Q1461" s="42">
        <v>0.0109474249184132</v>
      </c>
      <c r="R1461" s="42">
        <v>25.0</v>
      </c>
      <c r="S1461" s="42">
        <v>0.234195500612259</v>
      </c>
      <c r="T1461" s="42">
        <v>994.086608886719</v>
      </c>
      <c r="U1461" s="42">
        <v>293.094482421875</v>
      </c>
      <c r="V1461" s="19"/>
      <c r="W1461" s="19"/>
      <c r="X1461" s="19"/>
      <c r="Y1461" s="19"/>
      <c r="Z1461" s="19"/>
      <c r="AA1461" s="19"/>
    </row>
    <row r="1462" ht="15.75" customHeight="1">
      <c r="A1462" s="19"/>
      <c r="B1462" s="42" t="str">
        <f>"CRS25WT3607991"</f>
        <v>CRS25WT3607991</v>
      </c>
      <c r="C1462" s="43">
        <v>45950.0</v>
      </c>
      <c r="D1462" s="44">
        <v>0.9753472222222223</v>
      </c>
      <c r="E1462" s="42" t="s">
        <v>37</v>
      </c>
      <c r="F1462" s="42">
        <v>204.0</v>
      </c>
      <c r="G1462" s="42">
        <v>4.0</v>
      </c>
      <c r="H1462" s="42">
        <v>204.156509399414</v>
      </c>
      <c r="I1462" s="42">
        <v>9.73977661132813</v>
      </c>
      <c r="J1462" s="42">
        <v>24.5319385528564</v>
      </c>
      <c r="K1462" s="42">
        <v>9.97285938262939</v>
      </c>
      <c r="L1462" s="42">
        <v>20.471212387085</v>
      </c>
      <c r="M1462" s="42">
        <v>0.854441583156586</v>
      </c>
      <c r="N1462" s="42">
        <v>9.93220710754395</v>
      </c>
      <c r="O1462" s="42">
        <v>0.0</v>
      </c>
      <c r="P1462" s="42">
        <v>0.0</v>
      </c>
      <c r="Q1462" s="42">
        <v>0.0138092134147882</v>
      </c>
      <c r="R1462" s="42">
        <v>25.0</v>
      </c>
      <c r="S1462" s="42">
        <v>0.23783016204834</v>
      </c>
      <c r="T1462" s="42">
        <v>993.677307128906</v>
      </c>
      <c r="U1462" s="42">
        <v>338.234527587891</v>
      </c>
      <c r="V1462" s="19"/>
      <c r="W1462" s="19"/>
      <c r="X1462" s="19"/>
      <c r="Y1462" s="19"/>
      <c r="Z1462" s="19"/>
      <c r="AA1462" s="19"/>
    </row>
    <row r="1463" ht="15.75" customHeight="1">
      <c r="A1463" s="19"/>
      <c r="B1463" s="42" t="str">
        <f>"CRS25WT3607992"</f>
        <v>CRS25WT3607992</v>
      </c>
      <c r="C1463" s="43">
        <v>45951.0</v>
      </c>
      <c r="D1463" s="44">
        <v>0.07543981481481482</v>
      </c>
      <c r="E1463" s="42" t="s">
        <v>37</v>
      </c>
      <c r="F1463" s="42">
        <v>203.0</v>
      </c>
      <c r="G1463" s="42">
        <v>4.0</v>
      </c>
      <c r="H1463" s="42">
        <v>203.416259765625</v>
      </c>
      <c r="I1463" s="42">
        <v>9.75006771087646</v>
      </c>
      <c r="J1463" s="42">
        <v>24.4070053100586</v>
      </c>
      <c r="K1463" s="42">
        <v>9.98106670379639</v>
      </c>
      <c r="L1463" s="42">
        <v>20.3802108764648</v>
      </c>
      <c r="M1463" s="42">
        <v>0.854798078536987</v>
      </c>
      <c r="N1463" s="42">
        <v>9.8961935043335</v>
      </c>
      <c r="O1463" s="42">
        <v>0.0</v>
      </c>
      <c r="P1463" s="42">
        <v>0.0</v>
      </c>
      <c r="Q1463" s="42">
        <v>0.0130146518349648</v>
      </c>
      <c r="R1463" s="42">
        <v>25.0</v>
      </c>
      <c r="S1463" s="42">
        <v>0.23600897192955</v>
      </c>
      <c r="T1463" s="42">
        <v>992.862731933594</v>
      </c>
      <c r="U1463" s="42">
        <v>333.98779296875</v>
      </c>
      <c r="V1463" s="19"/>
      <c r="W1463" s="19"/>
      <c r="X1463" s="19"/>
      <c r="Y1463" s="19"/>
      <c r="Z1463" s="19"/>
      <c r="AA1463" s="19"/>
    </row>
    <row r="1464" ht="15.75" customHeight="1">
      <c r="A1464" s="19"/>
      <c r="B1464" s="42" t="str">
        <f>"CRS25WT3607993"</f>
        <v>CRS25WT3607993</v>
      </c>
      <c r="C1464" s="43">
        <v>45951.0</v>
      </c>
      <c r="D1464" s="44">
        <v>0.07472222222222223</v>
      </c>
      <c r="E1464" s="42" t="s">
        <v>37</v>
      </c>
      <c r="F1464" s="42">
        <v>202.0</v>
      </c>
      <c r="G1464" s="42">
        <v>4.0</v>
      </c>
      <c r="H1464" s="42">
        <v>202.482696533203</v>
      </c>
      <c r="I1464" s="42">
        <v>9.72301483154297</v>
      </c>
      <c r="J1464" s="42">
        <v>24.3773536682129</v>
      </c>
      <c r="K1464" s="42">
        <v>9.91112041473389</v>
      </c>
      <c r="L1464" s="42">
        <v>20.4298477172852</v>
      </c>
      <c r="M1464" s="42">
        <v>0.854280352592468</v>
      </c>
      <c r="N1464" s="42">
        <v>9.85077571868896</v>
      </c>
      <c r="O1464" s="42">
        <v>0.0</v>
      </c>
      <c r="P1464" s="42">
        <v>0.0</v>
      </c>
      <c r="Q1464" s="42">
        <v>0.00162698049098253</v>
      </c>
      <c r="R1464" s="42">
        <v>25.0</v>
      </c>
      <c r="S1464" s="42">
        <v>0.236970543861389</v>
      </c>
      <c r="T1464" s="42">
        <v>992.689636230469</v>
      </c>
      <c r="U1464" s="42">
        <v>293.795227050781</v>
      </c>
      <c r="V1464" s="19"/>
      <c r="W1464" s="19"/>
      <c r="X1464" s="19"/>
      <c r="Y1464" s="19"/>
      <c r="Z1464" s="19"/>
      <c r="AA1464" s="19"/>
    </row>
    <row r="1465" ht="15.75" customHeight="1">
      <c r="A1465" s="19"/>
      <c r="B1465" s="42" t="str">
        <f>"CRS25WT3607994"</f>
        <v>CRS25WT3607994</v>
      </c>
      <c r="C1465" s="43">
        <v>45951.0</v>
      </c>
      <c r="D1465" s="44">
        <v>0.08140046296296297</v>
      </c>
      <c r="E1465" s="42" t="s">
        <v>37</v>
      </c>
      <c r="F1465" s="42">
        <v>200.0</v>
      </c>
      <c r="G1465" s="42">
        <v>4.0</v>
      </c>
      <c r="H1465" s="42">
        <v>200.82633972168</v>
      </c>
      <c r="I1465" s="42">
        <v>9.59419727325439</v>
      </c>
      <c r="J1465" s="42">
        <v>24.404821395874</v>
      </c>
      <c r="K1465" s="42">
        <v>9.82010364532471</v>
      </c>
      <c r="L1465" s="42">
        <v>20.4505290985107</v>
      </c>
      <c r="M1465" s="42">
        <v>0.8577019572258</v>
      </c>
      <c r="N1465" s="42">
        <v>9.7701940536499</v>
      </c>
      <c r="O1465" s="42">
        <v>0.0</v>
      </c>
      <c r="P1465" s="42">
        <v>0.0</v>
      </c>
      <c r="Q1465" s="42">
        <v>0.0082242451608181</v>
      </c>
      <c r="R1465" s="42">
        <v>25.0</v>
      </c>
      <c r="S1465" s="42">
        <v>0.237662628293037</v>
      </c>
      <c r="T1465" s="42">
        <v>993.320495605469</v>
      </c>
      <c r="U1465" s="42">
        <v>272.533447265625</v>
      </c>
      <c r="V1465" s="19"/>
      <c r="W1465" s="19"/>
      <c r="X1465" s="19"/>
      <c r="Y1465" s="19"/>
      <c r="Z1465" s="19"/>
      <c r="AA1465" s="19"/>
    </row>
    <row r="1466" ht="15.75" customHeight="1">
      <c r="A1466" s="19"/>
      <c r="B1466" s="42" t="str">
        <f>"CRS25WT3607995"</f>
        <v>CRS25WT3607995</v>
      </c>
      <c r="C1466" s="43">
        <v>45951.0</v>
      </c>
      <c r="D1466" s="44">
        <v>0.07939814814814815</v>
      </c>
      <c r="E1466" s="42" t="s">
        <v>37</v>
      </c>
      <c r="F1466" s="42">
        <v>200.0</v>
      </c>
      <c r="G1466" s="42">
        <v>4.0</v>
      </c>
      <c r="H1466" s="42">
        <v>200.67854309082</v>
      </c>
      <c r="I1466" s="42">
        <v>9.57238960266113</v>
      </c>
      <c r="J1466" s="42">
        <v>24.40696144104</v>
      </c>
      <c r="K1466" s="42">
        <v>9.82480049133301</v>
      </c>
      <c r="L1466" s="42">
        <v>20.4257106781006</v>
      </c>
      <c r="M1466" s="42">
        <v>0.858947992324829</v>
      </c>
      <c r="N1466" s="42">
        <v>9.7630033493042</v>
      </c>
      <c r="O1466" s="42">
        <v>0.0</v>
      </c>
      <c r="P1466" s="42">
        <v>0.0</v>
      </c>
      <c r="Q1466" s="42">
        <v>0.0130158718675375</v>
      </c>
      <c r="R1466" s="42">
        <v>25.0</v>
      </c>
      <c r="S1466" s="42">
        <v>0.241676226258278</v>
      </c>
      <c r="T1466" s="42">
        <v>992.858520507813</v>
      </c>
      <c r="U1466" s="42">
        <v>299.187530517578</v>
      </c>
      <c r="V1466" s="19"/>
      <c r="W1466" s="19"/>
      <c r="X1466" s="19"/>
      <c r="Y1466" s="19"/>
      <c r="Z1466" s="19"/>
      <c r="AA1466" s="19"/>
    </row>
    <row r="1467" ht="15.75" customHeight="1">
      <c r="A1467" s="19"/>
      <c r="B1467" s="42" t="str">
        <f>"CRS25WT3607996"</f>
        <v>CRS25WT3607996</v>
      </c>
      <c r="C1467" s="43">
        <v>45951.0</v>
      </c>
      <c r="D1467" s="44">
        <v>0.07614583333333334</v>
      </c>
      <c r="E1467" s="42" t="s">
        <v>37</v>
      </c>
      <c r="F1467" s="42">
        <v>200.0</v>
      </c>
      <c r="G1467" s="42">
        <v>4.0</v>
      </c>
      <c r="H1467" s="42">
        <v>200.101959228516</v>
      </c>
      <c r="I1467" s="42">
        <v>9.61744785308838</v>
      </c>
      <c r="J1467" s="42">
        <v>24.3965015411377</v>
      </c>
      <c r="K1467" s="42">
        <v>9.77479839324951</v>
      </c>
      <c r="L1467" s="42">
        <v>20.471212387085</v>
      </c>
      <c r="M1467" s="42">
        <v>0.852832913398743</v>
      </c>
      <c r="N1467" s="42">
        <v>9.73495292663574</v>
      </c>
      <c r="O1467" s="42">
        <v>0.0</v>
      </c>
      <c r="P1467" s="42">
        <v>0.0</v>
      </c>
      <c r="Q1467" s="42">
        <v>0.00540674617514014</v>
      </c>
      <c r="R1467" s="42">
        <v>25.0</v>
      </c>
      <c r="S1467" s="42">
        <v>0.236956223845482</v>
      </c>
      <c r="T1467" s="42">
        <v>992.989440917969</v>
      </c>
      <c r="U1467" s="42">
        <v>310.956695556641</v>
      </c>
      <c r="V1467" s="19"/>
      <c r="W1467" s="19"/>
      <c r="X1467" s="19"/>
      <c r="Y1467" s="19"/>
      <c r="Z1467" s="19"/>
      <c r="AA1467" s="19"/>
    </row>
    <row r="1468" ht="15.75" customHeight="1">
      <c r="A1468" s="19"/>
      <c r="B1468" s="42" t="str">
        <f>"CRS25WT3607997"</f>
        <v>CRS25WT3607997</v>
      </c>
      <c r="C1468" s="43">
        <v>45951.0</v>
      </c>
      <c r="D1468" s="44">
        <v>0.08461805555555556</v>
      </c>
      <c r="E1468" s="42" t="s">
        <v>37</v>
      </c>
      <c r="F1468" s="42">
        <v>202.0</v>
      </c>
      <c r="G1468" s="42">
        <v>4.0</v>
      </c>
      <c r="H1468" s="42">
        <v>202.750549316406</v>
      </c>
      <c r="I1468" s="42">
        <v>9.7174768447876</v>
      </c>
      <c r="J1468" s="42">
        <v>24.40891456604</v>
      </c>
      <c r="K1468" s="42">
        <v>9.93126964569092</v>
      </c>
      <c r="L1468" s="42">
        <v>20.4153709411621</v>
      </c>
      <c r="M1468" s="42">
        <v>0.854791224002838</v>
      </c>
      <c r="N1468" s="42">
        <v>9.86380672454834</v>
      </c>
      <c r="O1468" s="42">
        <v>0.0</v>
      </c>
      <c r="P1468" s="42">
        <v>0.0</v>
      </c>
      <c r="Q1468" s="42">
        <v>0.010952303186059</v>
      </c>
      <c r="R1468" s="42">
        <v>25.0</v>
      </c>
      <c r="S1468" s="42">
        <v>0.233063653111458</v>
      </c>
      <c r="T1468" s="42">
        <v>993.166076660156</v>
      </c>
      <c r="U1468" s="42">
        <v>350.255187988281</v>
      </c>
      <c r="V1468" s="19"/>
      <c r="W1468" s="19"/>
      <c r="X1468" s="19"/>
      <c r="Y1468" s="19"/>
      <c r="Z1468" s="19"/>
      <c r="AA1468" s="19"/>
    </row>
    <row r="1469" ht="15.75" customHeight="1">
      <c r="A1469" s="19"/>
      <c r="B1469" s="42" t="str">
        <f>"CRS25WT3607998"</f>
        <v>CRS25WT3607998</v>
      </c>
      <c r="C1469" s="43">
        <v>45951.0</v>
      </c>
      <c r="D1469" s="44">
        <v>0.08388888888888889</v>
      </c>
      <c r="E1469" s="42" t="s">
        <v>37</v>
      </c>
      <c r="F1469" s="42">
        <v>200.0</v>
      </c>
      <c r="G1469" s="42">
        <v>4.0</v>
      </c>
      <c r="H1469" s="42">
        <v>200.684722900391</v>
      </c>
      <c r="I1469" s="42">
        <v>9.58463001251221</v>
      </c>
      <c r="J1469" s="42">
        <v>24.4044151306152</v>
      </c>
      <c r="K1469" s="42">
        <v>9.8231143951416</v>
      </c>
      <c r="L1469" s="42">
        <v>20.4298477172852</v>
      </c>
      <c r="M1469" s="42">
        <v>0.857966959476471</v>
      </c>
      <c r="N1469" s="42">
        <v>9.76330471038818</v>
      </c>
      <c r="O1469" s="42">
        <v>0.0</v>
      </c>
      <c r="P1469" s="42">
        <v>0.0</v>
      </c>
      <c r="Q1469" s="42">
        <v>0.0152368573471904</v>
      </c>
      <c r="R1469" s="42">
        <v>25.0</v>
      </c>
      <c r="S1469" s="42">
        <v>0.229203596711159</v>
      </c>
      <c r="T1469" s="42">
        <v>993.549865722656</v>
      </c>
      <c r="U1469" s="42">
        <v>282.410247802734</v>
      </c>
      <c r="V1469" s="19"/>
      <c r="W1469" s="19"/>
      <c r="X1469" s="19"/>
      <c r="Y1469" s="19"/>
      <c r="Z1469" s="19"/>
      <c r="AA1469" s="19"/>
    </row>
    <row r="1470" ht="15.75" customHeight="1">
      <c r="A1470" s="19"/>
      <c r="B1470" s="42" t="str">
        <f>"CRS25WT3607999"</f>
        <v>CRS25WT3607999</v>
      </c>
      <c r="C1470" s="43">
        <v>45951.0</v>
      </c>
      <c r="D1470" s="44">
        <v>0.1608564814814815</v>
      </c>
      <c r="E1470" s="42" t="s">
        <v>37</v>
      </c>
      <c r="F1470" s="42">
        <v>198.0</v>
      </c>
      <c r="G1470" s="42">
        <v>4.0</v>
      </c>
      <c r="H1470" s="42">
        <v>198.841415405273</v>
      </c>
      <c r="I1470" s="42">
        <v>9.59604167938232</v>
      </c>
      <c r="J1470" s="42">
        <v>24.3089847564697</v>
      </c>
      <c r="K1470" s="42">
        <v>9.80835151672363</v>
      </c>
      <c r="L1470" s="42">
        <v>20.2726631164551</v>
      </c>
      <c r="M1470" s="42">
        <v>0.852408766746521</v>
      </c>
      <c r="N1470" s="42">
        <v>9.67362785339355</v>
      </c>
      <c r="O1470" s="42">
        <v>0.0</v>
      </c>
      <c r="P1470" s="42">
        <v>0.0</v>
      </c>
      <c r="Q1470" s="42">
        <v>0.0112704606726766</v>
      </c>
      <c r="R1470" s="42">
        <v>25.0</v>
      </c>
      <c r="S1470" s="42">
        <v>0.244855910539627</v>
      </c>
      <c r="T1470" s="42">
        <v>995.26318359375</v>
      </c>
      <c r="U1470" s="42">
        <v>302.473846435547</v>
      </c>
      <c r="V1470" s="19"/>
      <c r="W1470" s="19"/>
      <c r="X1470" s="19"/>
      <c r="Y1470" s="19"/>
      <c r="Z1470" s="19"/>
      <c r="AA1470" s="19"/>
    </row>
    <row r="1471" ht="15.75" customHeight="1">
      <c r="A1471" s="19"/>
      <c r="B1471" s="42" t="str">
        <f>"CRS25WT3608000"</f>
        <v>CRS25WT3608000</v>
      </c>
      <c r="C1471" s="43">
        <v>45951.0</v>
      </c>
      <c r="D1471" s="44">
        <v>0.16003472222222223</v>
      </c>
      <c r="E1471" s="42" t="s">
        <v>37</v>
      </c>
      <c r="F1471" s="42">
        <v>198.0</v>
      </c>
      <c r="G1471" s="42">
        <v>4.0</v>
      </c>
      <c r="H1471" s="42">
        <v>198.85871887207</v>
      </c>
      <c r="I1471" s="42">
        <v>9.58099555969238</v>
      </c>
      <c r="J1471" s="42">
        <v>24.2989387512207</v>
      </c>
      <c r="K1471" s="42">
        <v>9.83831214904785</v>
      </c>
      <c r="L1471" s="42">
        <v>20.2126846313477</v>
      </c>
      <c r="M1471" s="42">
        <v>0.854174673557281</v>
      </c>
      <c r="N1471" s="42">
        <v>9.67446899414063</v>
      </c>
      <c r="O1471" s="42">
        <v>0.0</v>
      </c>
      <c r="P1471" s="42">
        <v>0.0</v>
      </c>
      <c r="Q1471" s="42">
        <v>0.0138092134147882</v>
      </c>
      <c r="R1471" s="42">
        <v>25.0</v>
      </c>
      <c r="S1471" s="42">
        <v>0.249014675617218</v>
      </c>
      <c r="T1471" s="42">
        <v>993.526306152344</v>
      </c>
      <c r="U1471" s="42">
        <v>450.495452880859</v>
      </c>
      <c r="V1471" s="19"/>
      <c r="W1471" s="19"/>
      <c r="X1471" s="19"/>
      <c r="Y1471" s="19"/>
      <c r="Z1471" s="19"/>
      <c r="AA1471" s="19"/>
    </row>
    <row r="1472" ht="15.75" customHeight="1">
      <c r="A1472" s="19"/>
      <c r="B1472" s="42" t="str">
        <f>"CRS25WT3608002"</f>
        <v>CRS25WT3608002</v>
      </c>
      <c r="C1472" s="43">
        <v>45951.0</v>
      </c>
      <c r="D1472" s="44">
        <v>0.7550578703703703</v>
      </c>
      <c r="E1472" s="42" t="s">
        <v>37</v>
      </c>
      <c r="F1472" s="42">
        <v>195.0</v>
      </c>
      <c r="G1472" s="42">
        <v>4.0</v>
      </c>
      <c r="H1472" s="42">
        <v>195.901611328125</v>
      </c>
      <c r="I1472" s="42">
        <v>9.47415637969971</v>
      </c>
      <c r="J1472" s="42">
        <v>24.5139770507813</v>
      </c>
      <c r="K1472" s="42">
        <v>9.56313037872314</v>
      </c>
      <c r="L1472" s="42">
        <v>20.4850921630859</v>
      </c>
      <c r="M1472" s="42">
        <v>0.843497276306152</v>
      </c>
      <c r="N1472" s="42">
        <v>9.53060626983643</v>
      </c>
      <c r="O1472" s="42">
        <v>0.0</v>
      </c>
      <c r="P1472" s="42">
        <v>0.0</v>
      </c>
      <c r="Q1472" s="42">
        <v>0.0119046065956354</v>
      </c>
      <c r="R1472" s="42">
        <v>25.0</v>
      </c>
      <c r="S1472" s="42">
        <v>0.240791961550713</v>
      </c>
      <c r="T1472" s="42">
        <v>997.121643066406</v>
      </c>
      <c r="U1472" s="42">
        <v>305.726715087891</v>
      </c>
      <c r="V1472" s="19"/>
      <c r="W1472" s="19"/>
      <c r="X1472" s="19"/>
      <c r="Y1472" s="19"/>
      <c r="Z1472" s="19"/>
      <c r="AA1472" s="19"/>
    </row>
    <row r="1473" ht="15.75" customHeight="1">
      <c r="A1473" s="19"/>
      <c r="B1473" s="42" t="str">
        <f>"CRS25WT3608003"</f>
        <v>CRS25WT3608003</v>
      </c>
      <c r="C1473" s="43">
        <v>45951.0</v>
      </c>
      <c r="D1473" s="44">
        <v>0.1622337962962963</v>
      </c>
      <c r="E1473" s="42" t="s">
        <v>37</v>
      </c>
      <c r="F1473" s="42">
        <v>201.0</v>
      </c>
      <c r="G1473" s="42">
        <v>4.0</v>
      </c>
      <c r="H1473" s="42">
        <v>201.449020385742</v>
      </c>
      <c r="I1473" s="42">
        <v>9.78850173950195</v>
      </c>
      <c r="J1473" s="42">
        <v>24.3091907501221</v>
      </c>
      <c r="K1473" s="42">
        <v>9.94915771484375</v>
      </c>
      <c r="L1473" s="42">
        <v>20.2478446960449</v>
      </c>
      <c r="M1473" s="42">
        <v>0.846600353717804</v>
      </c>
      <c r="N1473" s="42">
        <v>9.80048751831055</v>
      </c>
      <c r="O1473" s="42">
        <v>0.0</v>
      </c>
      <c r="P1473" s="42">
        <v>0.0</v>
      </c>
      <c r="Q1473" s="42">
        <v>0.0112704606726766</v>
      </c>
      <c r="R1473" s="42">
        <v>25.0</v>
      </c>
      <c r="S1473" s="42">
        <v>0.243282586336136</v>
      </c>
      <c r="T1473" s="42">
        <v>993.572143554688</v>
      </c>
      <c r="U1473" s="42">
        <v>294.631896972656</v>
      </c>
      <c r="V1473" s="19"/>
      <c r="W1473" s="19"/>
      <c r="X1473" s="19"/>
      <c r="Y1473" s="19"/>
      <c r="Z1473" s="19"/>
      <c r="AA1473" s="19"/>
    </row>
    <row r="1474" ht="15.75" customHeight="1">
      <c r="A1474" s="19"/>
      <c r="B1474" s="42" t="str">
        <f>"CRS25WT3608004"</f>
        <v>CRS25WT3608004</v>
      </c>
      <c r="C1474" s="43">
        <v>45951.0</v>
      </c>
      <c r="D1474" s="44">
        <v>0.03751157407407407</v>
      </c>
      <c r="E1474" s="42" t="s">
        <v>37</v>
      </c>
      <c r="F1474" s="42">
        <v>201.0</v>
      </c>
      <c r="G1474" s="42">
        <v>4.0</v>
      </c>
      <c r="H1474" s="42">
        <v>201.507797241211</v>
      </c>
      <c r="I1474" s="42">
        <v>9.767333984375</v>
      </c>
      <c r="J1474" s="42">
        <v>24.2260665893555</v>
      </c>
      <c r="K1474" s="42">
        <v>9.98265266418457</v>
      </c>
      <c r="L1474" s="42">
        <v>20.1857967376709</v>
      </c>
      <c r="M1474" s="42">
        <v>0.851594626903534</v>
      </c>
      <c r="N1474" s="42">
        <v>9.80334663391113</v>
      </c>
      <c r="O1474" s="42">
        <v>0.0</v>
      </c>
      <c r="P1474" s="42">
        <v>0.0</v>
      </c>
      <c r="Q1474" s="42">
        <v>0.00317584327422082</v>
      </c>
      <c r="R1474" s="42">
        <v>25.0</v>
      </c>
      <c r="S1474" s="42">
        <v>0.242719948291779</v>
      </c>
      <c r="T1474" s="42">
        <v>993.517028808594</v>
      </c>
      <c r="U1474" s="42">
        <v>278.820495605469</v>
      </c>
      <c r="V1474" s="19"/>
      <c r="W1474" s="19"/>
      <c r="X1474" s="19"/>
      <c r="Y1474" s="19"/>
      <c r="Z1474" s="19"/>
      <c r="AA1474" s="19"/>
    </row>
    <row r="1475" ht="15.75" customHeight="1">
      <c r="A1475" s="19"/>
      <c r="B1475" s="42" t="str">
        <f>"CRS25WT3608005"</f>
        <v>CRS25WT3608005</v>
      </c>
      <c r="C1475" s="43">
        <v>45951.0</v>
      </c>
      <c r="D1475" s="44">
        <v>0.0344212962962963</v>
      </c>
      <c r="E1475" s="42" t="s">
        <v>37</v>
      </c>
      <c r="F1475" s="42">
        <v>201.0</v>
      </c>
      <c r="G1475" s="42">
        <v>4.0</v>
      </c>
      <c r="H1475" s="42">
        <v>201.114227294922</v>
      </c>
      <c r="I1475" s="42">
        <v>9.76973724365234</v>
      </c>
      <c r="J1475" s="42">
        <v>24.256233215332</v>
      </c>
      <c r="K1475" s="42">
        <v>9.94583034515381</v>
      </c>
      <c r="L1475" s="42">
        <v>20.2209587097168</v>
      </c>
      <c r="M1475" s="42">
        <v>0.848665535449982</v>
      </c>
      <c r="N1475" s="42">
        <v>9.78419971466064</v>
      </c>
      <c r="O1475" s="42">
        <v>0.0</v>
      </c>
      <c r="P1475" s="42">
        <v>0.0</v>
      </c>
      <c r="Q1475" s="42">
        <v>0.0146031565964222</v>
      </c>
      <c r="R1475" s="42">
        <v>25.0</v>
      </c>
      <c r="S1475" s="42">
        <v>0.243194386363029</v>
      </c>
      <c r="T1475" s="42">
        <v>993.429504394531</v>
      </c>
      <c r="U1475" s="42">
        <v>300.5087890625</v>
      </c>
      <c r="V1475" s="19"/>
      <c r="W1475" s="19"/>
      <c r="X1475" s="19"/>
      <c r="Y1475" s="19"/>
      <c r="Z1475" s="19"/>
      <c r="AA1475" s="19"/>
    </row>
    <row r="1476" ht="15.75" customHeight="1">
      <c r="A1476" s="19"/>
      <c r="B1476" s="42" t="str">
        <f>"CRS25WT3608006"</f>
        <v>CRS25WT3608006</v>
      </c>
      <c r="C1476" s="43">
        <v>45951.0</v>
      </c>
      <c r="D1476" s="44">
        <v>0.03288194444444444</v>
      </c>
      <c r="E1476" s="42" t="s">
        <v>37</v>
      </c>
      <c r="F1476" s="42">
        <v>200.0</v>
      </c>
      <c r="G1476" s="42">
        <v>4.0</v>
      </c>
      <c r="H1476" s="42">
        <v>200.936447143555</v>
      </c>
      <c r="I1476" s="42">
        <v>9.7514476776123</v>
      </c>
      <c r="J1476" s="42">
        <v>24.2878227233887</v>
      </c>
      <c r="K1476" s="42">
        <v>9.92283058166504</v>
      </c>
      <c r="L1476" s="42">
        <v>20.2499122619629</v>
      </c>
      <c r="M1476" s="42">
        <v>0.848400771617889</v>
      </c>
      <c r="N1476" s="42">
        <v>9.77555084228516</v>
      </c>
      <c r="O1476" s="42">
        <v>0.0</v>
      </c>
      <c r="P1476" s="42">
        <v>0.0</v>
      </c>
      <c r="Q1476" s="42">
        <v>0.0128969801589847</v>
      </c>
      <c r="R1476" s="42">
        <v>25.0</v>
      </c>
      <c r="S1476" s="42">
        <v>0.242494270205498</v>
      </c>
      <c r="T1476" s="42">
        <v>993.668395996094</v>
      </c>
      <c r="U1476" s="42">
        <v>256.952545166016</v>
      </c>
      <c r="V1476" s="19"/>
      <c r="W1476" s="19"/>
      <c r="X1476" s="19"/>
      <c r="Y1476" s="19"/>
      <c r="Z1476" s="19"/>
      <c r="AA1476" s="19"/>
    </row>
    <row r="1477" ht="15.75" customHeight="1">
      <c r="A1477" s="19"/>
      <c r="B1477" s="42" t="str">
        <f>"CRS25WT3608007"</f>
        <v>CRS25WT3608007</v>
      </c>
      <c r="C1477" s="43">
        <v>45951.0</v>
      </c>
      <c r="D1477" s="44">
        <v>0.03179398148148148</v>
      </c>
      <c r="E1477" s="42" t="s">
        <v>37</v>
      </c>
      <c r="F1477" s="42">
        <v>202.0</v>
      </c>
      <c r="G1477" s="42">
        <v>4.0</v>
      </c>
      <c r="H1477" s="42">
        <v>202.276840209961</v>
      </c>
      <c r="I1477" s="42">
        <v>9.81777572631836</v>
      </c>
      <c r="J1477" s="42">
        <v>24.2580299377441</v>
      </c>
      <c r="K1477" s="42">
        <v>10.0228042602539</v>
      </c>
      <c r="L1477" s="42">
        <v>20.181661605835</v>
      </c>
      <c r="M1477" s="42">
        <v>0.849332094192505</v>
      </c>
      <c r="N1477" s="42">
        <v>9.84076118469238</v>
      </c>
      <c r="O1477" s="42">
        <v>0.0</v>
      </c>
      <c r="P1477" s="42">
        <v>0.0</v>
      </c>
      <c r="Q1477" s="42">
        <v>0.0130140148103237</v>
      </c>
      <c r="R1477" s="42">
        <v>25.0</v>
      </c>
      <c r="S1477" s="42">
        <v>0.242189973592758</v>
      </c>
      <c r="T1477" s="42">
        <v>993.902893066406</v>
      </c>
      <c r="U1477" s="42">
        <v>350.297637939453</v>
      </c>
      <c r="V1477" s="19"/>
      <c r="W1477" s="19"/>
      <c r="X1477" s="19"/>
      <c r="Y1477" s="19"/>
      <c r="Z1477" s="19"/>
      <c r="AA1477" s="19"/>
    </row>
    <row r="1478" ht="15.75" customHeight="1">
      <c r="A1478" s="19"/>
      <c r="B1478" s="42" t="str">
        <f>"CRS25WT3608008"</f>
        <v>CRS25WT3608008</v>
      </c>
      <c r="C1478" s="43">
        <v>45951.0</v>
      </c>
      <c r="D1478" s="44">
        <v>0.030694444444444444</v>
      </c>
      <c r="E1478" s="42" t="s">
        <v>37</v>
      </c>
      <c r="F1478" s="42">
        <v>200.0</v>
      </c>
      <c r="G1478" s="42">
        <v>4.0</v>
      </c>
      <c r="H1478" s="42">
        <v>200.734634399414</v>
      </c>
      <c r="I1478" s="42">
        <v>9.7151460647583</v>
      </c>
      <c r="J1478" s="42">
        <v>24.3123226165771</v>
      </c>
      <c r="K1478" s="42">
        <v>9.90982818603516</v>
      </c>
      <c r="L1478" s="42">
        <v>20.2561168670654</v>
      </c>
      <c r="M1478" s="42">
        <v>0.849858283996582</v>
      </c>
      <c r="N1478" s="42">
        <v>9.76573276519775</v>
      </c>
      <c r="O1478" s="42">
        <v>0.0</v>
      </c>
      <c r="P1478" s="42">
        <v>0.0</v>
      </c>
      <c r="Q1478" s="42">
        <v>0.00540674524381757</v>
      </c>
      <c r="R1478" s="42">
        <v>25.0</v>
      </c>
      <c r="S1478" s="42">
        <v>0.243526726961136</v>
      </c>
      <c r="T1478" s="42">
        <v>993.23583984375</v>
      </c>
      <c r="U1478" s="42">
        <v>327.780242919922</v>
      </c>
      <c r="V1478" s="19"/>
      <c r="W1478" s="19"/>
      <c r="X1478" s="19"/>
      <c r="Y1478" s="19"/>
      <c r="Z1478" s="19"/>
      <c r="AA1478" s="19"/>
    </row>
    <row r="1479" ht="15.75" customHeight="1">
      <c r="A1479" s="19"/>
      <c r="B1479" s="42" t="str">
        <f>"CRS25WT3608009"</f>
        <v>CRS25WT3608009</v>
      </c>
      <c r="C1479" s="43">
        <v>45951.0</v>
      </c>
      <c r="D1479" s="44">
        <v>0.02917824074074074</v>
      </c>
      <c r="E1479" s="42" t="s">
        <v>37</v>
      </c>
      <c r="F1479" s="42">
        <v>202.0</v>
      </c>
      <c r="G1479" s="42">
        <v>4.0</v>
      </c>
      <c r="H1479" s="42">
        <v>202.474899291992</v>
      </c>
      <c r="I1479" s="42">
        <v>9.79630374908447</v>
      </c>
      <c r="J1479" s="42">
        <v>24.3267993927002</v>
      </c>
      <c r="K1479" s="42">
        <v>9.99471950531006</v>
      </c>
      <c r="L1479" s="42">
        <v>20.258186340332</v>
      </c>
      <c r="M1479" s="42">
        <v>0.849618554115295</v>
      </c>
      <c r="N1479" s="42">
        <v>9.85039615631104</v>
      </c>
      <c r="O1479" s="42">
        <v>0.0</v>
      </c>
      <c r="P1479" s="42">
        <v>0.0</v>
      </c>
      <c r="Q1479" s="42">
        <v>0.0103267701342702</v>
      </c>
      <c r="R1479" s="42">
        <v>25.0</v>
      </c>
      <c r="S1479" s="42">
        <v>0.244195848703384</v>
      </c>
      <c r="T1479" s="42">
        <v>992.827331542969</v>
      </c>
      <c r="U1479" s="42">
        <v>326.017150878906</v>
      </c>
      <c r="V1479" s="19"/>
      <c r="W1479" s="19"/>
      <c r="X1479" s="19"/>
      <c r="Y1479" s="19"/>
      <c r="Z1479" s="19"/>
      <c r="AA1479" s="19"/>
    </row>
    <row r="1480" ht="15.75" customHeight="1">
      <c r="A1480" s="19"/>
      <c r="B1480" s="42" t="str">
        <f>"CRS25WT3608010"</f>
        <v>CRS25WT3608010</v>
      </c>
      <c r="C1480" s="43">
        <v>45951.0</v>
      </c>
      <c r="D1480" s="44">
        <v>0.028564814814814817</v>
      </c>
      <c r="E1480" s="42" t="s">
        <v>37</v>
      </c>
      <c r="F1480" s="42">
        <v>203.0</v>
      </c>
      <c r="G1480" s="42">
        <v>4.0</v>
      </c>
      <c r="H1480" s="42">
        <v>203.068237304688</v>
      </c>
      <c r="I1480" s="42">
        <v>9.79091453552246</v>
      </c>
      <c r="J1480" s="42">
        <v>24.3469562530518</v>
      </c>
      <c r="K1480" s="42">
        <v>10.0127639770508</v>
      </c>
      <c r="L1480" s="42">
        <v>20.2809371948242</v>
      </c>
      <c r="M1480" s="42">
        <v>0.851871430873871</v>
      </c>
      <c r="N1480" s="42">
        <v>9.87926197052002</v>
      </c>
      <c r="O1480" s="42">
        <v>0.0</v>
      </c>
      <c r="P1480" s="42">
        <v>0.0</v>
      </c>
      <c r="Q1480" s="42">
        <v>0.0104761496186256</v>
      </c>
      <c r="R1480" s="42">
        <v>25.0</v>
      </c>
      <c r="S1480" s="42">
        <v>0.238230183720589</v>
      </c>
      <c r="T1480" s="42">
        <v>992.367126464844</v>
      </c>
      <c r="U1480" s="42">
        <v>293.147369384766</v>
      </c>
      <c r="V1480" s="19"/>
      <c r="W1480" s="19"/>
      <c r="X1480" s="19"/>
      <c r="Y1480" s="19"/>
      <c r="Z1480" s="19"/>
      <c r="AA1480" s="19"/>
    </row>
    <row r="1481" ht="15.75" customHeight="1">
      <c r="A1481" s="19"/>
      <c r="B1481" s="42" t="str">
        <f>"CRS25WT3608011"</f>
        <v>CRS25WT3608011</v>
      </c>
      <c r="C1481" s="43">
        <v>45951.0</v>
      </c>
      <c r="D1481" s="44">
        <v>0.7600694444444445</v>
      </c>
      <c r="E1481" s="42" t="s">
        <v>37</v>
      </c>
      <c r="F1481" s="42">
        <v>195.0</v>
      </c>
      <c r="G1481" s="42">
        <v>4.0</v>
      </c>
      <c r="H1481" s="42">
        <v>195.358047485352</v>
      </c>
      <c r="I1481" s="42">
        <v>9.45407199859619</v>
      </c>
      <c r="J1481" s="42">
        <v>24.4865455627441</v>
      </c>
      <c r="K1481" s="42">
        <v>9.54238605499268</v>
      </c>
      <c r="L1481" s="42">
        <v>20.4726600646973</v>
      </c>
      <c r="M1481" s="42">
        <v>0.843888103961945</v>
      </c>
      <c r="N1481" s="42">
        <v>9.5041618347168</v>
      </c>
      <c r="O1481" s="42">
        <v>0.0</v>
      </c>
      <c r="P1481" s="42">
        <v>0.0</v>
      </c>
      <c r="Q1481" s="42">
        <v>0.0101636899635196</v>
      </c>
      <c r="R1481" s="42">
        <v>25.0</v>
      </c>
      <c r="S1481" s="42">
        <v>0.240852788090706</v>
      </c>
      <c r="T1481" s="42">
        <v>997.392028808594</v>
      </c>
      <c r="U1481" s="42">
        <v>314.418670654297</v>
      </c>
      <c r="V1481" s="19"/>
      <c r="W1481" s="19"/>
      <c r="X1481" s="19"/>
      <c r="Y1481" s="19"/>
      <c r="Z1481" s="19"/>
      <c r="AA1481" s="19"/>
    </row>
    <row r="1482" ht="15.75" customHeight="1">
      <c r="A1482" s="19"/>
      <c r="B1482" s="42" t="str">
        <f>"CRS25WT3608012"</f>
        <v>CRS25WT3608012</v>
      </c>
      <c r="C1482" s="43">
        <v>45951.0</v>
      </c>
      <c r="D1482" s="44">
        <v>0.12525462962962963</v>
      </c>
      <c r="E1482" s="42" t="s">
        <v>37</v>
      </c>
      <c r="F1482" s="42">
        <v>197.0</v>
      </c>
      <c r="G1482" s="42">
        <v>4.0</v>
      </c>
      <c r="H1482" s="42">
        <v>197.740417480469</v>
      </c>
      <c r="I1482" s="42">
        <v>9.61292171478271</v>
      </c>
      <c r="J1482" s="42">
        <v>24.1623382568359</v>
      </c>
      <c r="K1482" s="42">
        <v>9.83127212524414</v>
      </c>
      <c r="L1482" s="42">
        <v>20.113410949707</v>
      </c>
      <c r="M1482" s="42">
        <v>0.851336181163788</v>
      </c>
      <c r="N1482" s="42">
        <v>9.62006378173828</v>
      </c>
      <c r="O1482" s="42">
        <v>0.0</v>
      </c>
      <c r="P1482" s="42">
        <v>0.0</v>
      </c>
      <c r="Q1482" s="42">
        <v>0.0106352306902409</v>
      </c>
      <c r="R1482" s="42">
        <v>25.0</v>
      </c>
      <c r="S1482" s="42">
        <v>0.242062270641327</v>
      </c>
      <c r="T1482" s="42">
        <v>993.639099121094</v>
      </c>
      <c r="U1482" s="42">
        <v>298.099945068359</v>
      </c>
      <c r="V1482" s="19"/>
      <c r="W1482" s="19"/>
      <c r="X1482" s="19"/>
      <c r="Y1482" s="19"/>
      <c r="Z1482" s="19"/>
      <c r="AA1482" s="19"/>
    </row>
    <row r="1483" ht="15.75" customHeight="1">
      <c r="A1483" s="19"/>
      <c r="B1483" s="42" t="str">
        <f>"CRS25WT3608013"</f>
        <v>CRS25WT3608013</v>
      </c>
      <c r="C1483" s="43">
        <v>45951.0</v>
      </c>
      <c r="D1483" s="44">
        <v>0.12413194444444443</v>
      </c>
      <c r="E1483" s="42" t="s">
        <v>37</v>
      </c>
      <c r="F1483" s="42">
        <v>197.0</v>
      </c>
      <c r="G1483" s="42">
        <v>4.0</v>
      </c>
      <c r="H1483" s="42">
        <v>197.430480957031</v>
      </c>
      <c r="I1483" s="42">
        <v>9.62382411956787</v>
      </c>
      <c r="J1483" s="42">
        <v>24.1459331512451</v>
      </c>
      <c r="K1483" s="42">
        <v>9.80981063842773</v>
      </c>
      <c r="L1483" s="42">
        <v>20.1258201599121</v>
      </c>
      <c r="M1483" s="42">
        <v>0.849615693092346</v>
      </c>
      <c r="N1483" s="42">
        <v>9.60498523712158</v>
      </c>
      <c r="O1483" s="42">
        <v>0.0</v>
      </c>
      <c r="P1483" s="42">
        <v>0.0</v>
      </c>
      <c r="Q1483" s="42">
        <v>0.0109474249184132</v>
      </c>
      <c r="R1483" s="42">
        <v>25.0</v>
      </c>
      <c r="S1483" s="42">
        <v>0.245581701397896</v>
      </c>
      <c r="T1483" s="42">
        <v>993.617797851563</v>
      </c>
      <c r="U1483" s="42">
        <v>320.948059082031</v>
      </c>
      <c r="V1483" s="19"/>
      <c r="W1483" s="19"/>
      <c r="X1483" s="19"/>
      <c r="Y1483" s="19"/>
      <c r="Z1483" s="19"/>
      <c r="AA1483" s="19"/>
    </row>
    <row r="1484" ht="15.75" customHeight="1">
      <c r="A1484" s="19"/>
      <c r="B1484" s="42" t="str">
        <f>"CRS25WT3608014"</f>
        <v>CRS25WT3608014</v>
      </c>
      <c r="C1484" s="43">
        <v>45951.0</v>
      </c>
      <c r="D1484" s="44">
        <v>0.13608796296296297</v>
      </c>
      <c r="E1484" s="42" t="s">
        <v>37</v>
      </c>
      <c r="F1484" s="42">
        <v>197.0</v>
      </c>
      <c r="G1484" s="42">
        <v>4.0</v>
      </c>
      <c r="H1484" s="42">
        <v>197.63981628418</v>
      </c>
      <c r="I1484" s="42">
        <v>9.59159564971924</v>
      </c>
      <c r="J1484" s="42">
        <v>24.1665134429932</v>
      </c>
      <c r="K1484" s="42">
        <v>9.80912399291992</v>
      </c>
      <c r="L1484" s="42">
        <v>20.1485710144043</v>
      </c>
      <c r="M1484" s="42">
        <v>0.852647602558136</v>
      </c>
      <c r="N1484" s="42">
        <v>9.61516952514648</v>
      </c>
      <c r="O1484" s="42">
        <v>0.0</v>
      </c>
      <c r="P1484" s="42">
        <v>0.0</v>
      </c>
      <c r="Q1484" s="42">
        <v>0.0150794042274356</v>
      </c>
      <c r="R1484" s="42">
        <v>25.0</v>
      </c>
      <c r="S1484" s="42">
        <v>0.241454631090164</v>
      </c>
      <c r="T1484" s="42">
        <v>994.183471679688</v>
      </c>
      <c r="U1484" s="42">
        <v>344.763549804688</v>
      </c>
      <c r="V1484" s="19"/>
      <c r="W1484" s="19"/>
      <c r="X1484" s="19"/>
      <c r="Y1484" s="19"/>
      <c r="Z1484" s="19"/>
      <c r="AA1484" s="19"/>
    </row>
    <row r="1485" ht="15.75" customHeight="1">
      <c r="A1485" s="19"/>
      <c r="B1485" s="42" t="str">
        <f>"CRS25WT3608015"</f>
        <v>CRS25WT3608015</v>
      </c>
      <c r="C1485" s="43">
        <v>45951.0</v>
      </c>
      <c r="D1485" s="44">
        <v>0.13461805555555556</v>
      </c>
      <c r="E1485" s="42" t="s">
        <v>37</v>
      </c>
      <c r="F1485" s="42">
        <v>197.0</v>
      </c>
      <c r="G1485" s="42">
        <v>4.0</v>
      </c>
      <c r="H1485" s="42">
        <v>197.582962036133</v>
      </c>
      <c r="I1485" s="42">
        <v>9.61030006408691</v>
      </c>
      <c r="J1485" s="42">
        <v>24.1791725158691</v>
      </c>
      <c r="K1485" s="42">
        <v>9.82647514343262</v>
      </c>
      <c r="L1485" s="42">
        <v>20.1072063446045</v>
      </c>
      <c r="M1485" s="42">
        <v>0.850297927856445</v>
      </c>
      <c r="N1485" s="42">
        <v>9.61240386962891</v>
      </c>
      <c r="O1485" s="42">
        <v>0.0</v>
      </c>
      <c r="P1485" s="42">
        <v>0.0</v>
      </c>
      <c r="Q1485" s="42">
        <v>0.00761903775855899</v>
      </c>
      <c r="R1485" s="42">
        <v>25.0</v>
      </c>
      <c r="S1485" s="42">
        <v>0.244639456272125</v>
      </c>
      <c r="T1485" s="42">
        <v>994.001220703125</v>
      </c>
      <c r="U1485" s="42">
        <v>283.481231689453</v>
      </c>
      <c r="V1485" s="19"/>
      <c r="W1485" s="19"/>
      <c r="X1485" s="19"/>
      <c r="Y1485" s="19"/>
      <c r="Z1485" s="19"/>
      <c r="AA1485" s="19"/>
    </row>
    <row r="1486" ht="15.75" customHeight="1">
      <c r="A1486" s="19"/>
      <c r="B1486" s="42" t="str">
        <f>"CRS25WT3608016"</f>
        <v>CRS25WT3608016</v>
      </c>
      <c r="C1486" s="43">
        <v>45951.0</v>
      </c>
      <c r="D1486" s="44">
        <v>0.12627314814814813</v>
      </c>
      <c r="E1486" s="42" t="s">
        <v>37</v>
      </c>
      <c r="F1486" s="42">
        <v>198.0</v>
      </c>
      <c r="G1486" s="42">
        <v>4.0</v>
      </c>
      <c r="H1486" s="42">
        <v>198.201705932617</v>
      </c>
      <c r="I1486" s="42">
        <v>9.60980415344238</v>
      </c>
      <c r="J1486" s="42">
        <v>24.1698093414307</v>
      </c>
      <c r="K1486" s="42">
        <v>9.82289505004883</v>
      </c>
      <c r="L1486" s="42">
        <v>20.177526473999</v>
      </c>
      <c r="M1486" s="42">
        <v>0.85333514213562</v>
      </c>
      <c r="N1486" s="42">
        <v>9.64250564575195</v>
      </c>
      <c r="O1486" s="42">
        <v>0.0</v>
      </c>
      <c r="P1486" s="42">
        <v>0.0</v>
      </c>
      <c r="Q1486" s="42">
        <v>0.0118948509916663</v>
      </c>
      <c r="R1486" s="42">
        <v>25.0</v>
      </c>
      <c r="S1486" s="42">
        <v>0.247188597917557</v>
      </c>
      <c r="T1486" s="42">
        <v>994.02099609375</v>
      </c>
      <c r="U1486" s="42">
        <v>289.480834960938</v>
      </c>
      <c r="V1486" s="19"/>
      <c r="W1486" s="19"/>
      <c r="X1486" s="19"/>
      <c r="Y1486" s="19"/>
      <c r="Z1486" s="19"/>
      <c r="AA1486" s="19"/>
    </row>
    <row r="1487" ht="15.75" customHeight="1">
      <c r="A1487" s="19"/>
      <c r="B1487" s="42" t="str">
        <f>"CRS25WT3608018"</f>
        <v>CRS25WT3608018</v>
      </c>
      <c r="C1487" s="43">
        <v>45951.0</v>
      </c>
      <c r="D1487" s="44">
        <v>0.1457638888888889</v>
      </c>
      <c r="E1487" s="42" t="s">
        <v>37</v>
      </c>
      <c r="F1487" s="42">
        <v>198.0</v>
      </c>
      <c r="G1487" s="42">
        <v>4.0</v>
      </c>
      <c r="H1487" s="42">
        <v>198.546279907227</v>
      </c>
      <c r="I1487" s="42">
        <v>9.57720470428467</v>
      </c>
      <c r="J1487" s="42">
        <v>24.2918758392334</v>
      </c>
      <c r="K1487" s="42">
        <v>9.78680515289307</v>
      </c>
      <c r="L1487" s="42">
        <v>20.2871398925781</v>
      </c>
      <c r="M1487" s="42">
        <v>0.853418290615082</v>
      </c>
      <c r="N1487" s="42">
        <v>9.65926933288574</v>
      </c>
      <c r="O1487" s="42">
        <v>0.0</v>
      </c>
      <c r="P1487" s="42">
        <v>0.0</v>
      </c>
      <c r="Q1487" s="42">
        <v>0.00642981100827456</v>
      </c>
      <c r="R1487" s="42">
        <v>25.0</v>
      </c>
      <c r="S1487" s="42">
        <v>0.242367222905159</v>
      </c>
      <c r="T1487" s="42">
        <v>993.799682617188</v>
      </c>
      <c r="U1487" s="42">
        <v>293.660064697266</v>
      </c>
      <c r="V1487" s="19"/>
      <c r="W1487" s="19"/>
      <c r="X1487" s="19"/>
      <c r="Y1487" s="19"/>
      <c r="Z1487" s="19"/>
      <c r="AA1487" s="19"/>
    </row>
    <row r="1488" ht="15.75" customHeight="1">
      <c r="A1488" s="19"/>
      <c r="B1488" s="42" t="str">
        <f>"CRS25WT3608019"</f>
        <v>CRS25WT3608019</v>
      </c>
      <c r="C1488" s="43">
        <v>45951.0</v>
      </c>
      <c r="D1488" s="44">
        <v>0.13881944444444444</v>
      </c>
      <c r="E1488" s="42" t="s">
        <v>37</v>
      </c>
      <c r="F1488" s="42">
        <v>197.0</v>
      </c>
      <c r="G1488" s="42">
        <v>4.0</v>
      </c>
      <c r="H1488" s="42">
        <v>197.986953735352</v>
      </c>
      <c r="I1488" s="42">
        <v>9.59977531433105</v>
      </c>
      <c r="J1488" s="42">
        <v>24.2038860321045</v>
      </c>
      <c r="K1488" s="42">
        <v>9.81325721740723</v>
      </c>
      <c r="L1488" s="42">
        <v>20.1754589080811</v>
      </c>
      <c r="M1488" s="42">
        <v>0.852099716663361</v>
      </c>
      <c r="N1488" s="42">
        <v>9.63205814361572</v>
      </c>
      <c r="O1488" s="42">
        <v>0.0</v>
      </c>
      <c r="P1488" s="42">
        <v>0.0</v>
      </c>
      <c r="Q1488" s="42">
        <v>0.00174393330235034</v>
      </c>
      <c r="R1488" s="42">
        <v>25.0</v>
      </c>
      <c r="S1488" s="42">
        <v>0.236384272575378</v>
      </c>
      <c r="T1488" s="42">
        <v>993.522705078125</v>
      </c>
      <c r="U1488" s="42">
        <v>313.9697265625</v>
      </c>
      <c r="V1488" s="19"/>
      <c r="W1488" s="19"/>
      <c r="X1488" s="19"/>
      <c r="Y1488" s="19"/>
      <c r="Z1488" s="19"/>
      <c r="AA1488" s="19"/>
    </row>
    <row r="1489" ht="15.75" customHeight="1">
      <c r="A1489" s="19"/>
      <c r="B1489" s="42" t="str">
        <f>"CRS25WT3608020"</f>
        <v>CRS25WT3608020</v>
      </c>
      <c r="C1489" s="43">
        <v>45951.0</v>
      </c>
      <c r="D1489" s="44">
        <v>0.050648148148148144</v>
      </c>
      <c r="E1489" s="42" t="s">
        <v>37</v>
      </c>
      <c r="F1489" s="42">
        <v>202.0</v>
      </c>
      <c r="G1489" s="42">
        <v>4.0</v>
      </c>
      <c r="H1489" s="42">
        <v>202.880859375</v>
      </c>
      <c r="I1489" s="42">
        <v>9.69565296173096</v>
      </c>
      <c r="J1489" s="42">
        <v>24.359992980957</v>
      </c>
      <c r="K1489" s="42">
        <v>9.95985126495361</v>
      </c>
      <c r="L1489" s="42">
        <v>20.3698692321777</v>
      </c>
      <c r="M1489" s="42">
        <v>0.858987510204315</v>
      </c>
      <c r="N1489" s="42">
        <v>9.87014675140381</v>
      </c>
      <c r="O1489" s="42">
        <v>0.0</v>
      </c>
      <c r="P1489" s="42">
        <v>0.0</v>
      </c>
      <c r="Q1489" s="42">
        <v>0.0175793655216694</v>
      </c>
      <c r="R1489" s="42">
        <v>25.0</v>
      </c>
      <c r="S1489" s="42">
        <v>0.238024964928627</v>
      </c>
      <c r="T1489" s="42">
        <v>992.499694824219</v>
      </c>
      <c r="U1489" s="42">
        <v>310.256134033203</v>
      </c>
      <c r="V1489" s="19"/>
      <c r="W1489" s="19"/>
      <c r="X1489" s="19"/>
      <c r="Y1489" s="19"/>
      <c r="Z1489" s="19"/>
      <c r="AA1489" s="19"/>
    </row>
    <row r="1490" ht="15.75" customHeight="1">
      <c r="A1490" s="19"/>
      <c r="B1490" s="42" t="str">
        <f>"CRS25WT3608021"</f>
        <v>CRS25WT3608021</v>
      </c>
      <c r="C1490" s="43">
        <v>45951.0</v>
      </c>
      <c r="D1490" s="44">
        <v>0.046828703703703706</v>
      </c>
      <c r="E1490" s="42" t="s">
        <v>37</v>
      </c>
      <c r="F1490" s="42">
        <v>202.0</v>
      </c>
      <c r="G1490" s="42">
        <v>4.0</v>
      </c>
      <c r="H1490" s="42">
        <v>202.513931274414</v>
      </c>
      <c r="I1490" s="42">
        <v>9.73400783538818</v>
      </c>
      <c r="J1490" s="42">
        <v>24.3961181640625</v>
      </c>
      <c r="K1490" s="42">
        <v>9.95700168609619</v>
      </c>
      <c r="L1490" s="42">
        <v>20.3388442993164</v>
      </c>
      <c r="M1490" s="42">
        <v>0.852790772914886</v>
      </c>
      <c r="N1490" s="42">
        <v>9.852294921875</v>
      </c>
      <c r="O1490" s="42">
        <v>0.0</v>
      </c>
      <c r="P1490" s="42">
        <v>0.0</v>
      </c>
      <c r="Q1490" s="42">
        <v>0.0175793282687664</v>
      </c>
      <c r="R1490" s="42">
        <v>25.0</v>
      </c>
      <c r="S1490" s="42">
        <v>0.238592952489853</v>
      </c>
      <c r="T1490" s="42">
        <v>992.796691894531</v>
      </c>
      <c r="U1490" s="42">
        <v>312.091125488281</v>
      </c>
      <c r="V1490" s="19"/>
      <c r="W1490" s="19"/>
      <c r="X1490" s="19"/>
      <c r="Y1490" s="19"/>
      <c r="Z1490" s="19"/>
      <c r="AA1490" s="19"/>
    </row>
    <row r="1491" ht="15.75" customHeight="1">
      <c r="A1491" s="19"/>
      <c r="B1491" s="42" t="str">
        <f>"CRS25WT3608022"</f>
        <v>CRS25WT3608022</v>
      </c>
      <c r="C1491" s="43">
        <v>45951.0</v>
      </c>
      <c r="D1491" s="44">
        <v>0.04900462962962963</v>
      </c>
      <c r="E1491" s="42" t="s">
        <v>37</v>
      </c>
      <c r="F1491" s="42">
        <v>202.0</v>
      </c>
      <c r="G1491" s="42">
        <v>4.0</v>
      </c>
      <c r="H1491" s="42">
        <v>202.947006225586</v>
      </c>
      <c r="I1491" s="42">
        <v>9.78112030029297</v>
      </c>
      <c r="J1491" s="42">
        <v>24.4112548828125</v>
      </c>
      <c r="K1491" s="42">
        <v>10.0067863464355</v>
      </c>
      <c r="L1491" s="42">
        <v>20.2809371948242</v>
      </c>
      <c r="M1491" s="42">
        <v>0.849970698356628</v>
      </c>
      <c r="N1491" s="42">
        <v>9.87336444854736</v>
      </c>
      <c r="O1491" s="42">
        <v>0.0</v>
      </c>
      <c r="P1491" s="42">
        <v>0.0</v>
      </c>
      <c r="Q1491" s="42">
        <v>0.0106352306902409</v>
      </c>
      <c r="R1491" s="42">
        <v>25.0</v>
      </c>
      <c r="S1491" s="42">
        <v>0.246433675289154</v>
      </c>
      <c r="T1491" s="42">
        <v>993.293029785156</v>
      </c>
      <c r="U1491" s="42">
        <v>445.358673095703</v>
      </c>
      <c r="V1491" s="19"/>
      <c r="W1491" s="19"/>
      <c r="X1491" s="19"/>
      <c r="Y1491" s="19"/>
      <c r="Z1491" s="19"/>
      <c r="AA1491" s="19"/>
    </row>
    <row r="1492" ht="15.75" customHeight="1">
      <c r="A1492" s="19"/>
      <c r="B1492" s="42" t="str">
        <f>"CRS25WT3608023"</f>
        <v>CRS25WT3608023</v>
      </c>
      <c r="C1492" s="43">
        <v>45951.0</v>
      </c>
      <c r="D1492" s="44">
        <v>0.050069444444444444</v>
      </c>
      <c r="E1492" s="42" t="s">
        <v>37</v>
      </c>
      <c r="F1492" s="42">
        <v>201.0</v>
      </c>
      <c r="G1492" s="42">
        <v>4.0</v>
      </c>
      <c r="H1492" s="42">
        <v>201.119644165039</v>
      </c>
      <c r="I1492" s="42">
        <v>9.75845050811768</v>
      </c>
      <c r="J1492" s="42">
        <v>24.4255390167236</v>
      </c>
      <c r="K1492" s="42">
        <v>9.91163158416748</v>
      </c>
      <c r="L1492" s="42">
        <v>20.2912769317627</v>
      </c>
      <c r="M1492" s="42">
        <v>0.84378045797348</v>
      </c>
      <c r="N1492" s="42">
        <v>9.78446292877197</v>
      </c>
      <c r="O1492" s="42">
        <v>0.0</v>
      </c>
      <c r="P1492" s="42">
        <v>0.0</v>
      </c>
      <c r="Q1492" s="42">
        <v>0.00205612904392183</v>
      </c>
      <c r="R1492" s="42">
        <v>25.0</v>
      </c>
      <c r="S1492" s="42">
        <v>0.254553765058517</v>
      </c>
      <c r="T1492" s="42">
        <v>992.123657226563</v>
      </c>
      <c r="U1492" s="42">
        <v>274.505676269531</v>
      </c>
      <c r="V1492" s="19"/>
      <c r="W1492" s="19"/>
      <c r="X1492" s="19"/>
      <c r="Y1492" s="19"/>
      <c r="Z1492" s="19"/>
      <c r="AA1492" s="19"/>
    </row>
    <row r="1493" ht="15.75" customHeight="1">
      <c r="A1493" s="19"/>
      <c r="B1493" s="42" t="str">
        <f>"CRS25WT3608024"</f>
        <v>CRS25WT3608024</v>
      </c>
      <c r="C1493" s="43">
        <v>45951.0</v>
      </c>
      <c r="D1493" s="44">
        <v>0.06284722222222222</v>
      </c>
      <c r="E1493" s="42" t="s">
        <v>37</v>
      </c>
      <c r="F1493" s="42">
        <v>198.0</v>
      </c>
      <c r="G1493" s="42">
        <v>4.0</v>
      </c>
      <c r="H1493" s="42">
        <v>198.779220581055</v>
      </c>
      <c r="I1493" s="42">
        <v>9.65737342834473</v>
      </c>
      <c r="J1493" s="42">
        <v>24.2944164276123</v>
      </c>
      <c r="K1493" s="42">
        <v>9.86263561248779</v>
      </c>
      <c r="L1493" s="42">
        <v>20.1547756195068</v>
      </c>
      <c r="M1493" s="42">
        <v>0.847238123416901</v>
      </c>
      <c r="N1493" s="42">
        <v>9.6706018447876</v>
      </c>
      <c r="O1493" s="42">
        <v>0.0</v>
      </c>
      <c r="P1493" s="42">
        <v>0.0</v>
      </c>
      <c r="Q1493" s="42">
        <v>0.00540186325088143</v>
      </c>
      <c r="R1493" s="42">
        <v>25.0</v>
      </c>
      <c r="S1493" s="42">
        <v>0.24911367893219</v>
      </c>
      <c r="T1493" s="42">
        <v>992.411254882813</v>
      </c>
      <c r="U1493" s="42">
        <v>293.024780273438</v>
      </c>
      <c r="V1493" s="19"/>
      <c r="W1493" s="19"/>
      <c r="X1493" s="19"/>
      <c r="Y1493" s="19"/>
      <c r="Z1493" s="19"/>
      <c r="AA1493" s="19"/>
    </row>
    <row r="1494" ht="15.75" customHeight="1">
      <c r="A1494" s="19"/>
      <c r="B1494" s="42" t="str">
        <f>"CRS25WT3608025"</f>
        <v>CRS25WT3608025</v>
      </c>
      <c r="C1494" s="43">
        <v>45951.0</v>
      </c>
      <c r="D1494" s="44">
        <v>0.06226851851851852</v>
      </c>
      <c r="E1494" s="42" t="s">
        <v>37</v>
      </c>
      <c r="F1494" s="42">
        <v>200.0</v>
      </c>
      <c r="G1494" s="42">
        <v>4.0</v>
      </c>
      <c r="H1494" s="42">
        <v>200.680358886719</v>
      </c>
      <c r="I1494" s="42">
        <v>9.79244327545166</v>
      </c>
      <c r="J1494" s="42">
        <v>24.3395023345947</v>
      </c>
      <c r="K1494" s="42">
        <v>9.92945194244385</v>
      </c>
      <c r="L1494" s="42">
        <v>20.2106170654297</v>
      </c>
      <c r="M1494" s="42">
        <v>0.841980636119843</v>
      </c>
      <c r="N1494" s="42">
        <v>9.76309204101563</v>
      </c>
      <c r="O1494" s="42">
        <v>0.0</v>
      </c>
      <c r="P1494" s="42">
        <v>0.0</v>
      </c>
      <c r="Q1494" s="42">
        <v>0.00540674617514014</v>
      </c>
      <c r="R1494" s="42">
        <v>25.0</v>
      </c>
      <c r="S1494" s="42">
        <v>0.246675208210945</v>
      </c>
      <c r="T1494" s="42">
        <v>993.925659179688</v>
      </c>
      <c r="U1494" s="42">
        <v>306.809936523438</v>
      </c>
      <c r="V1494" s="19"/>
      <c r="W1494" s="19"/>
      <c r="X1494" s="19"/>
      <c r="Y1494" s="19"/>
      <c r="Z1494" s="19"/>
      <c r="AA1494" s="19"/>
    </row>
    <row r="1495" ht="15.75" customHeight="1">
      <c r="A1495" s="19"/>
      <c r="B1495" s="42" t="str">
        <f>"CRS25WT3608026"</f>
        <v>CRS25WT3608026</v>
      </c>
      <c r="C1495" s="43">
        <v>45951.0</v>
      </c>
      <c r="D1495" s="44">
        <v>0.06145833333333334</v>
      </c>
      <c r="E1495" s="42" t="s">
        <v>37</v>
      </c>
      <c r="F1495" s="42">
        <v>202.0</v>
      </c>
      <c r="G1495" s="42">
        <v>4.0</v>
      </c>
      <c r="H1495" s="42">
        <v>202.118850708008</v>
      </c>
      <c r="I1495" s="42">
        <v>9.71872043609619</v>
      </c>
      <c r="J1495" s="42">
        <v>24.3749408721924</v>
      </c>
      <c r="K1495" s="42">
        <v>9.95478630065918</v>
      </c>
      <c r="L1495" s="42">
        <v>20.3036861419678</v>
      </c>
      <c r="M1495" s="42">
        <v>0.853206515312195</v>
      </c>
      <c r="N1495" s="42">
        <v>9.83307456970215</v>
      </c>
      <c r="O1495" s="42">
        <v>0.0</v>
      </c>
      <c r="P1495" s="42">
        <v>0.0</v>
      </c>
      <c r="Q1495" s="42">
        <v>0.01087193377316</v>
      </c>
      <c r="R1495" s="42">
        <v>25.0</v>
      </c>
      <c r="S1495" s="42">
        <v>0.243394881486893</v>
      </c>
      <c r="T1495" s="42">
        <v>992.965698242188</v>
      </c>
      <c r="U1495" s="42">
        <v>297.306732177734</v>
      </c>
      <c r="V1495" s="19"/>
      <c r="W1495" s="19"/>
      <c r="X1495" s="19"/>
      <c r="Y1495" s="19"/>
      <c r="Z1495" s="19"/>
      <c r="AA1495" s="19"/>
    </row>
    <row r="1496" ht="15.75" customHeight="1">
      <c r="A1496" s="19"/>
      <c r="B1496" s="42" t="str">
        <f>"CRS25WT3608027"</f>
        <v>CRS25WT3608027</v>
      </c>
      <c r="C1496" s="43">
        <v>45951.0</v>
      </c>
      <c r="D1496" s="44">
        <v>0.051666666666666666</v>
      </c>
      <c r="E1496" s="42" t="s">
        <v>37</v>
      </c>
      <c r="F1496" s="42">
        <v>202.0</v>
      </c>
      <c r="G1496" s="42">
        <v>4.0</v>
      </c>
      <c r="H1496" s="42">
        <v>202.289901733398</v>
      </c>
      <c r="I1496" s="42">
        <v>9.7690315246582</v>
      </c>
      <c r="J1496" s="42">
        <v>24.3025379180908</v>
      </c>
      <c r="K1496" s="42">
        <v>10.0080671310425</v>
      </c>
      <c r="L1496" s="42">
        <v>20.2126846313477</v>
      </c>
      <c r="M1496" s="42">
        <v>0.852061748504639</v>
      </c>
      <c r="N1496" s="42">
        <v>9.84139633178711</v>
      </c>
      <c r="O1496" s="42">
        <v>0.0</v>
      </c>
      <c r="P1496" s="42">
        <v>0.0</v>
      </c>
      <c r="Q1496" s="42">
        <v>0.0138092134147882</v>
      </c>
      <c r="R1496" s="42">
        <v>25.0</v>
      </c>
      <c r="S1496" s="42">
        <v>0.245867103338242</v>
      </c>
      <c r="T1496" s="42">
        <v>992.901489257813</v>
      </c>
      <c r="U1496" s="42">
        <v>298.133544921875</v>
      </c>
      <c r="V1496" s="19"/>
      <c r="W1496" s="19"/>
      <c r="X1496" s="19"/>
      <c r="Y1496" s="19"/>
      <c r="Z1496" s="19"/>
      <c r="AA1496" s="19"/>
    </row>
    <row r="1497" ht="15.75" customHeight="1">
      <c r="A1497" s="19"/>
      <c r="B1497" s="42" t="str">
        <f>"CRS25WT3608028"</f>
        <v>CRS25WT3608028</v>
      </c>
      <c r="C1497" s="43">
        <v>45951.0</v>
      </c>
      <c r="D1497" s="44">
        <v>0.11446759259259259</v>
      </c>
      <c r="E1497" s="42" t="s">
        <v>37</v>
      </c>
      <c r="F1497" s="42">
        <v>196.0</v>
      </c>
      <c r="G1497" s="42">
        <v>4.0</v>
      </c>
      <c r="H1497" s="42">
        <v>196.973983764648</v>
      </c>
      <c r="I1497" s="42">
        <v>9.5980110168457</v>
      </c>
      <c r="J1497" s="42">
        <v>24.2049388885498</v>
      </c>
      <c r="K1497" s="42">
        <v>9.78411102294922</v>
      </c>
      <c r="L1497" s="42">
        <v>20.1320247650146</v>
      </c>
      <c r="M1497" s="42">
        <v>0.847859025001526</v>
      </c>
      <c r="N1497" s="42">
        <v>9.58277702331543</v>
      </c>
      <c r="O1497" s="42">
        <v>0.0</v>
      </c>
      <c r="P1497" s="42">
        <v>0.0</v>
      </c>
      <c r="Q1497" s="42">
        <v>0.0113095184788108</v>
      </c>
      <c r="R1497" s="42">
        <v>25.0</v>
      </c>
      <c r="S1497" s="42">
        <v>0.25364938378334</v>
      </c>
      <c r="T1497" s="42">
        <v>993.267456054688</v>
      </c>
      <c r="U1497" s="42">
        <v>296.903106689453</v>
      </c>
      <c r="V1497" s="19"/>
      <c r="W1497" s="19"/>
      <c r="X1497" s="19"/>
      <c r="Y1497" s="19"/>
      <c r="Z1497" s="19"/>
      <c r="AA1497" s="19"/>
    </row>
    <row r="1498" ht="15.75" customHeight="1">
      <c r="A1498" s="19"/>
      <c r="B1498" s="42" t="str">
        <f>"CRS25WT3608029"</f>
        <v>CRS25WT3608029</v>
      </c>
      <c r="C1498" s="43">
        <v>45951.0</v>
      </c>
      <c r="D1498" s="44">
        <v>0.11284722222222222</v>
      </c>
      <c r="E1498" s="42" t="s">
        <v>37</v>
      </c>
      <c r="F1498" s="42">
        <v>198.0</v>
      </c>
      <c r="G1498" s="42">
        <v>4.0</v>
      </c>
      <c r="H1498" s="42">
        <v>198.038833618164</v>
      </c>
      <c r="I1498" s="42">
        <v>9.60115814208984</v>
      </c>
      <c r="J1498" s="42">
        <v>24.2016067504883</v>
      </c>
      <c r="K1498" s="42">
        <v>9.82791900634766</v>
      </c>
      <c r="L1498" s="42">
        <v>20.1506385803223</v>
      </c>
      <c r="M1498" s="42">
        <v>0.852280497550964</v>
      </c>
      <c r="N1498" s="42">
        <v>9.63458156585693</v>
      </c>
      <c r="O1498" s="42">
        <v>0.0</v>
      </c>
      <c r="P1498" s="42">
        <v>0.0</v>
      </c>
      <c r="Q1498" s="42">
        <v>0.0176184289157391</v>
      </c>
      <c r="R1498" s="42">
        <v>25.0</v>
      </c>
      <c r="S1498" s="42">
        <v>0.249071478843689</v>
      </c>
      <c r="T1498" s="42">
        <v>993.330017089844</v>
      </c>
      <c r="U1498" s="42">
        <v>302.160461425781</v>
      </c>
      <c r="V1498" s="19"/>
      <c r="W1498" s="19"/>
      <c r="X1498" s="19"/>
      <c r="Y1498" s="19"/>
      <c r="Z1498" s="19"/>
      <c r="AA1498" s="19"/>
    </row>
    <row r="1499" ht="15.75" customHeight="1">
      <c r="A1499" s="19"/>
      <c r="B1499" s="42" t="str">
        <f>"CRS25WT3608030"</f>
        <v>CRS25WT3608030</v>
      </c>
      <c r="C1499" s="43">
        <v>45951.0</v>
      </c>
      <c r="D1499" s="44">
        <v>0.11178240740740741</v>
      </c>
      <c r="E1499" s="42" t="s">
        <v>37</v>
      </c>
      <c r="F1499" s="42">
        <v>198.0</v>
      </c>
      <c r="G1499" s="42">
        <v>4.0</v>
      </c>
      <c r="H1499" s="42">
        <v>198.581192016602</v>
      </c>
      <c r="I1499" s="42">
        <v>9.6795482635498</v>
      </c>
      <c r="J1499" s="42">
        <v>24.2313232421875</v>
      </c>
      <c r="K1499" s="42">
        <v>9.82860469818115</v>
      </c>
      <c r="L1499" s="42">
        <v>20.2044124603271</v>
      </c>
      <c r="M1499" s="42">
        <v>0.846653878688812</v>
      </c>
      <c r="N1499" s="42">
        <v>9.66096782684326</v>
      </c>
      <c r="O1499" s="42">
        <v>0.0</v>
      </c>
      <c r="P1499" s="42">
        <v>0.0</v>
      </c>
      <c r="Q1499" s="42">
        <v>0.012619037181139</v>
      </c>
      <c r="R1499" s="42">
        <v>25.0</v>
      </c>
      <c r="S1499" s="42">
        <v>0.247573390603065</v>
      </c>
      <c r="T1499" s="42">
        <v>992.102416992188</v>
      </c>
      <c r="U1499" s="42">
        <v>304.522125244141</v>
      </c>
      <c r="V1499" s="19"/>
      <c r="W1499" s="19"/>
      <c r="X1499" s="19"/>
      <c r="Y1499" s="19"/>
      <c r="Z1499" s="19"/>
      <c r="AA1499" s="19"/>
    </row>
    <row r="1500" ht="15.75" customHeight="1">
      <c r="A1500" s="19"/>
      <c r="B1500" s="42" t="str">
        <f>"CRS25WT3608031"</f>
        <v>CRS25WT3608031</v>
      </c>
      <c r="C1500" s="43">
        <v>45951.0</v>
      </c>
      <c r="D1500" s="44">
        <v>0.11853009259259258</v>
      </c>
      <c r="E1500" s="42" t="s">
        <v>37</v>
      </c>
      <c r="F1500" s="42">
        <v>197.0</v>
      </c>
      <c r="G1500" s="42">
        <v>4.0</v>
      </c>
      <c r="H1500" s="42">
        <v>197.821151733398</v>
      </c>
      <c r="I1500" s="42">
        <v>9.59574317932129</v>
      </c>
      <c r="J1500" s="42">
        <v>24.1988353729248</v>
      </c>
      <c r="K1500" s="42">
        <v>9.81812286376953</v>
      </c>
      <c r="L1500" s="42">
        <v>20.1485710144043</v>
      </c>
      <c r="M1500" s="42">
        <v>0.851921617984772</v>
      </c>
      <c r="N1500" s="42">
        <v>9.62399196624756</v>
      </c>
      <c r="O1500" s="42">
        <v>0.0</v>
      </c>
      <c r="P1500" s="42">
        <v>0.0</v>
      </c>
      <c r="Q1500" s="42">
        <v>0.00603171391412616</v>
      </c>
      <c r="R1500" s="42">
        <v>25.0</v>
      </c>
      <c r="S1500" s="42">
        <v>0.247580662369728</v>
      </c>
      <c r="T1500" s="42">
        <v>993.701477050781</v>
      </c>
      <c r="U1500" s="42">
        <v>301.693878173828</v>
      </c>
      <c r="V1500" s="19"/>
      <c r="W1500" s="19"/>
      <c r="X1500" s="19"/>
      <c r="Y1500" s="19"/>
      <c r="Z1500" s="19"/>
      <c r="AA1500" s="19"/>
    </row>
    <row r="1501" ht="15.75" customHeight="1">
      <c r="A1501" s="19"/>
      <c r="B1501" s="42" t="str">
        <f>"CRS25WT3608032"</f>
        <v>CRS25WT3608032</v>
      </c>
      <c r="C1501" s="43">
        <v>45951.0</v>
      </c>
      <c r="D1501" s="44">
        <v>0.11659722222222223</v>
      </c>
      <c r="E1501" s="42" t="s">
        <v>37</v>
      </c>
      <c r="F1501" s="42">
        <v>197.0</v>
      </c>
      <c r="G1501" s="42">
        <v>4.0</v>
      </c>
      <c r="H1501" s="42">
        <v>197.698928833008</v>
      </c>
      <c r="I1501" s="42">
        <v>9.59587001800537</v>
      </c>
      <c r="J1501" s="42">
        <v>24.1757316589355</v>
      </c>
      <c r="K1501" s="42">
        <v>9.83629035949707</v>
      </c>
      <c r="L1501" s="42">
        <v>20.0989322662354</v>
      </c>
      <c r="M1501" s="42">
        <v>0.852197647094727</v>
      </c>
      <c r="N1501" s="42">
        <v>9.61804580688477</v>
      </c>
      <c r="O1501" s="42">
        <v>0.0</v>
      </c>
      <c r="P1501" s="42">
        <v>0.0</v>
      </c>
      <c r="Q1501" s="42">
        <v>0.00540674617514014</v>
      </c>
      <c r="R1501" s="42">
        <v>25.0</v>
      </c>
      <c r="S1501" s="42">
        <v>0.244389861822128</v>
      </c>
      <c r="T1501" s="42">
        <v>993.174072265625</v>
      </c>
      <c r="U1501" s="42">
        <v>326.944152832031</v>
      </c>
      <c r="V1501" s="19"/>
      <c r="W1501" s="19"/>
      <c r="X1501" s="19"/>
      <c r="Y1501" s="19"/>
      <c r="Z1501" s="19"/>
      <c r="AA1501" s="19"/>
    </row>
    <row r="1502" ht="15.75" customHeight="1">
      <c r="A1502" s="19"/>
      <c r="B1502" s="42" t="str">
        <f>"CRS25WT3608033"</f>
        <v>CRS25WT3608033</v>
      </c>
      <c r="C1502" s="43">
        <v>45951.0</v>
      </c>
      <c r="D1502" s="44">
        <v>0.11547453703703703</v>
      </c>
      <c r="E1502" s="42" t="s">
        <v>37</v>
      </c>
      <c r="F1502" s="42">
        <v>197.0</v>
      </c>
      <c r="G1502" s="42">
        <v>4.0</v>
      </c>
      <c r="H1502" s="42">
        <v>197.577056884766</v>
      </c>
      <c r="I1502" s="42">
        <v>9.61876583099365</v>
      </c>
      <c r="J1502" s="42">
        <v>24.1515655517578</v>
      </c>
      <c r="K1502" s="42">
        <v>9.7979621887207</v>
      </c>
      <c r="L1502" s="42">
        <v>20.1651172637939</v>
      </c>
      <c r="M1502" s="42">
        <v>0.850495219230652</v>
      </c>
      <c r="N1502" s="42">
        <v>9.61211681365967</v>
      </c>
      <c r="O1502" s="42">
        <v>0.0</v>
      </c>
      <c r="P1502" s="42">
        <v>0.0</v>
      </c>
      <c r="Q1502" s="42">
        <v>0.011894840747118</v>
      </c>
      <c r="R1502" s="42">
        <v>25.0</v>
      </c>
      <c r="S1502" s="42">
        <v>0.239206463098526</v>
      </c>
      <c r="T1502" s="42">
        <v>993.133239746094</v>
      </c>
      <c r="U1502" s="42">
        <v>329.698852539063</v>
      </c>
      <c r="V1502" s="19"/>
      <c r="W1502" s="19"/>
      <c r="X1502" s="19"/>
      <c r="Y1502" s="19"/>
      <c r="Z1502" s="19"/>
      <c r="AA1502" s="19"/>
    </row>
    <row r="1503" ht="15.75" customHeight="1">
      <c r="A1503" s="19"/>
      <c r="B1503" s="42" t="str">
        <f>"CRS25WT3608034"</f>
        <v>CRS25WT3608034</v>
      </c>
      <c r="C1503" s="43">
        <v>45951.0</v>
      </c>
      <c r="D1503" s="44">
        <v>0.12354166666666666</v>
      </c>
      <c r="E1503" s="42" t="s">
        <v>37</v>
      </c>
      <c r="F1503" s="42">
        <v>197.0</v>
      </c>
      <c r="G1503" s="42">
        <v>4.0</v>
      </c>
      <c r="H1503" s="42">
        <v>197.438552856445</v>
      </c>
      <c r="I1503" s="42">
        <v>9.57476234436035</v>
      </c>
      <c r="J1503" s="42">
        <v>24.1936225891113</v>
      </c>
      <c r="K1503" s="42">
        <v>9.78808212280273</v>
      </c>
      <c r="L1503" s="42">
        <v>20.1713218688965</v>
      </c>
      <c r="M1503" s="42">
        <v>0.852320730686188</v>
      </c>
      <c r="N1503" s="42">
        <v>9.60537815093994</v>
      </c>
      <c r="O1503" s="42">
        <v>0.0</v>
      </c>
      <c r="P1503" s="42">
        <v>0.0</v>
      </c>
      <c r="Q1503" s="42">
        <v>0.00669607752934098</v>
      </c>
      <c r="R1503" s="42">
        <v>25.0</v>
      </c>
      <c r="S1503" s="42">
        <v>0.247691512107849</v>
      </c>
      <c r="T1503" s="42">
        <v>993.410705566406</v>
      </c>
      <c r="U1503" s="42">
        <v>339.659301757813</v>
      </c>
      <c r="V1503" s="19"/>
      <c r="W1503" s="19"/>
      <c r="X1503" s="19"/>
      <c r="Y1503" s="19"/>
      <c r="Z1503" s="19"/>
      <c r="AA1503" s="19"/>
    </row>
    <row r="1504" ht="15.75" customHeight="1">
      <c r="A1504" s="19"/>
      <c r="B1504" s="42" t="str">
        <f>"CRS25WT3608035"</f>
        <v>CRS25WT3608035</v>
      </c>
      <c r="C1504" s="43">
        <v>45951.0</v>
      </c>
      <c r="D1504" s="44">
        <v>0.12241898148148149</v>
      </c>
      <c r="E1504" s="42" t="s">
        <v>37</v>
      </c>
      <c r="F1504" s="42">
        <v>198.0</v>
      </c>
      <c r="G1504" s="42">
        <v>4.0</v>
      </c>
      <c r="H1504" s="42">
        <v>198.376556396484</v>
      </c>
      <c r="I1504" s="42">
        <v>9.66816425323486</v>
      </c>
      <c r="J1504" s="42">
        <v>24.2255554199219</v>
      </c>
      <c r="K1504" s="42">
        <v>9.8224983215332</v>
      </c>
      <c r="L1504" s="42">
        <v>20.196138381958</v>
      </c>
      <c r="M1504" s="42">
        <v>0.846978902816772</v>
      </c>
      <c r="N1504" s="42">
        <v>9.6510124206543</v>
      </c>
      <c r="O1504" s="42">
        <v>0.0</v>
      </c>
      <c r="P1504" s="42">
        <v>0.0</v>
      </c>
      <c r="Q1504" s="42">
        <v>0.0125409243628383</v>
      </c>
      <c r="R1504" s="42">
        <v>25.0</v>
      </c>
      <c r="S1504" s="42">
        <v>0.234993681311607</v>
      </c>
      <c r="T1504" s="42">
        <v>993.757202148438</v>
      </c>
      <c r="U1504" s="42">
        <v>298.118621826172</v>
      </c>
      <c r="V1504" s="19"/>
      <c r="W1504" s="19"/>
      <c r="X1504" s="19"/>
      <c r="Y1504" s="19"/>
      <c r="Z1504" s="19"/>
      <c r="AA1504" s="19"/>
    </row>
    <row r="1505" ht="15.75" customHeight="1">
      <c r="A1505" s="19"/>
      <c r="B1505" s="42" t="str">
        <f>"CRS25WT3608036"</f>
        <v>CRS25WT3608036</v>
      </c>
      <c r="C1505" s="43">
        <v>45951.0</v>
      </c>
      <c r="D1505" s="44">
        <v>0.12045138888888889</v>
      </c>
      <c r="E1505" s="42" t="s">
        <v>37</v>
      </c>
      <c r="F1505" s="42">
        <v>200.0</v>
      </c>
      <c r="G1505" s="42">
        <v>4.0</v>
      </c>
      <c r="H1505" s="42">
        <v>200.165451049805</v>
      </c>
      <c r="I1505" s="42">
        <v>9.70298480987549</v>
      </c>
      <c r="J1505" s="42">
        <v>24.2015190124512</v>
      </c>
      <c r="K1505" s="42">
        <v>9.96926784515381</v>
      </c>
      <c r="L1505" s="42">
        <v>20.0782508850098</v>
      </c>
      <c r="M1505" s="42">
        <v>0.852395474910736</v>
      </c>
      <c r="N1505" s="42">
        <v>9.73804187774658</v>
      </c>
      <c r="O1505" s="42">
        <v>0.0</v>
      </c>
      <c r="P1505" s="42">
        <v>0.0</v>
      </c>
      <c r="Q1505" s="42">
        <v>0.0126190474256873</v>
      </c>
      <c r="R1505" s="42">
        <v>25.0</v>
      </c>
      <c r="S1505" s="42">
        <v>0.246279418468475</v>
      </c>
      <c r="T1505" s="42">
        <v>992.985656738281</v>
      </c>
      <c r="U1505" s="42">
        <v>394.754333496094</v>
      </c>
      <c r="V1505" s="19"/>
      <c r="W1505" s="19"/>
      <c r="X1505" s="19"/>
      <c r="Y1505" s="19"/>
      <c r="Z1505" s="19"/>
      <c r="AA1505" s="19"/>
    </row>
    <row r="1506" ht="15.75" customHeight="1">
      <c r="A1506" s="19"/>
      <c r="B1506" s="42" t="str">
        <f>"CRS25WT3608037"</f>
        <v>CRS25WT3608037</v>
      </c>
      <c r="C1506" s="43">
        <v>45951.0</v>
      </c>
      <c r="D1506" s="44">
        <v>0.11006944444444444</v>
      </c>
      <c r="E1506" s="42" t="s">
        <v>37</v>
      </c>
      <c r="F1506" s="42">
        <v>198.0</v>
      </c>
      <c r="G1506" s="42">
        <v>4.0</v>
      </c>
      <c r="H1506" s="42">
        <v>198.359512329102</v>
      </c>
      <c r="I1506" s="42">
        <v>9.60095977783203</v>
      </c>
      <c r="J1506" s="42">
        <v>24.2475395202637</v>
      </c>
      <c r="K1506" s="42">
        <v>9.8216552734375</v>
      </c>
      <c r="L1506" s="42">
        <v>20.196138381958</v>
      </c>
      <c r="M1506" s="42">
        <v>0.852061033248901</v>
      </c>
      <c r="N1506" s="42">
        <v>9.65018272399902</v>
      </c>
      <c r="O1506" s="42">
        <v>0.0</v>
      </c>
      <c r="P1506" s="42">
        <v>0.0</v>
      </c>
      <c r="Q1506" s="42">
        <v>0.0119047593325377</v>
      </c>
      <c r="R1506" s="42">
        <v>25.0</v>
      </c>
      <c r="S1506" s="42">
        <v>0.243923038244247</v>
      </c>
      <c r="T1506" s="42">
        <v>992.840576171875</v>
      </c>
      <c r="U1506" s="42">
        <v>303.137237548828</v>
      </c>
      <c r="V1506" s="19"/>
      <c r="W1506" s="19"/>
      <c r="X1506" s="19"/>
      <c r="Y1506" s="19"/>
      <c r="Z1506" s="19"/>
      <c r="AA1506" s="19"/>
    </row>
    <row r="1507" ht="15.75" customHeight="1">
      <c r="A1507" s="19"/>
      <c r="B1507" s="42" t="str">
        <f>"CRS25WT3608038"</f>
        <v>CRS25WT3608038</v>
      </c>
      <c r="C1507" s="43">
        <v>45951.0</v>
      </c>
      <c r="D1507" s="44">
        <v>0.10888888888888888</v>
      </c>
      <c r="E1507" s="42" t="s">
        <v>37</v>
      </c>
      <c r="F1507" s="42">
        <v>197.0</v>
      </c>
      <c r="G1507" s="42">
        <v>4.0</v>
      </c>
      <c r="H1507" s="42">
        <v>197.336456298828</v>
      </c>
      <c r="I1507" s="42">
        <v>9.59639453887939</v>
      </c>
      <c r="J1507" s="42">
        <v>24.1706619262695</v>
      </c>
      <c r="K1507" s="42">
        <v>9.80413150787354</v>
      </c>
      <c r="L1507" s="42">
        <v>20.1278877258301</v>
      </c>
      <c r="M1507" s="42">
        <v>0.850767076015472</v>
      </c>
      <c r="N1507" s="42">
        <v>9.6004114151001</v>
      </c>
      <c r="O1507" s="42">
        <v>0.0</v>
      </c>
      <c r="P1507" s="42">
        <v>0.0</v>
      </c>
      <c r="Q1507" s="42">
        <v>0.0103273801505566</v>
      </c>
      <c r="R1507" s="42">
        <v>25.0</v>
      </c>
      <c r="S1507" s="42">
        <v>0.251999378204346</v>
      </c>
      <c r="T1507" s="42">
        <v>994.138061523438</v>
      </c>
      <c r="U1507" s="42">
        <v>320.437927246094</v>
      </c>
      <c r="V1507" s="19"/>
      <c r="W1507" s="19"/>
      <c r="X1507" s="19"/>
      <c r="Y1507" s="19"/>
      <c r="Z1507" s="19"/>
      <c r="AA1507" s="19"/>
    </row>
    <row r="1508" ht="15.75" customHeight="1">
      <c r="A1508" s="19"/>
      <c r="B1508" s="42" t="str">
        <f>"CRS25WT3608039"</f>
        <v>CRS25WT3608039</v>
      </c>
      <c r="C1508" s="43">
        <v>45951.0</v>
      </c>
      <c r="D1508" s="44">
        <v>0.10783564814814815</v>
      </c>
      <c r="E1508" s="42" t="s">
        <v>37</v>
      </c>
      <c r="F1508" s="42">
        <v>197.0</v>
      </c>
      <c r="G1508" s="42">
        <v>4.0</v>
      </c>
      <c r="H1508" s="42">
        <v>197.061950683594</v>
      </c>
      <c r="I1508" s="42">
        <v>9.59722709655762</v>
      </c>
      <c r="J1508" s="42">
        <v>24.1676712036133</v>
      </c>
      <c r="K1508" s="42">
        <v>9.79955577850342</v>
      </c>
      <c r="L1508" s="42">
        <v>20.1092739105225</v>
      </c>
      <c r="M1508" s="42">
        <v>0.849615037441254</v>
      </c>
      <c r="N1508" s="42">
        <v>9.58705711364746</v>
      </c>
      <c r="O1508" s="42">
        <v>0.0</v>
      </c>
      <c r="P1508" s="42">
        <v>0.0</v>
      </c>
      <c r="Q1508" s="42">
        <v>0.0171330757439137</v>
      </c>
      <c r="R1508" s="42">
        <v>25.0</v>
      </c>
      <c r="S1508" s="42">
        <v>0.244953244924545</v>
      </c>
      <c r="T1508" s="42">
        <v>993.054443359375</v>
      </c>
      <c r="U1508" s="42">
        <v>272.772552490234</v>
      </c>
      <c r="V1508" s="19"/>
      <c r="W1508" s="19"/>
      <c r="X1508" s="19"/>
      <c r="Y1508" s="19"/>
      <c r="Z1508" s="19"/>
      <c r="AA1508" s="19"/>
    </row>
    <row r="1509" ht="15.75" customHeight="1">
      <c r="A1509" s="19"/>
      <c r="B1509" s="42" t="str">
        <f>"CRS25WT3608040"</f>
        <v>CRS25WT3608040</v>
      </c>
      <c r="C1509" s="43">
        <v>45951.0</v>
      </c>
      <c r="D1509" s="44">
        <v>0.10567129629629629</v>
      </c>
      <c r="E1509" s="42" t="s">
        <v>37</v>
      </c>
      <c r="F1509" s="42">
        <v>195.0</v>
      </c>
      <c r="G1509" s="42">
        <v>4.0</v>
      </c>
      <c r="H1509" s="42">
        <v>195.724029541016</v>
      </c>
      <c r="I1509" s="42">
        <v>9.56960105895996</v>
      </c>
      <c r="J1509" s="42">
        <v>24.1155471801758</v>
      </c>
      <c r="K1509" s="42">
        <v>9.76516246795654</v>
      </c>
      <c r="L1509" s="42">
        <v>20.0430908203125</v>
      </c>
      <c r="M1509" s="42">
        <v>0.848111987113953</v>
      </c>
      <c r="N1509" s="42">
        <v>9.5219669342041</v>
      </c>
      <c r="O1509" s="42">
        <v>0.0</v>
      </c>
      <c r="P1509" s="42">
        <v>0.0</v>
      </c>
      <c r="Q1509" s="42">
        <v>0.0104761514812708</v>
      </c>
      <c r="R1509" s="42">
        <v>25.0</v>
      </c>
      <c r="S1509" s="42">
        <v>0.253093391656876</v>
      </c>
      <c r="T1509" s="42">
        <v>993.763366699219</v>
      </c>
      <c r="U1509" s="42">
        <v>282.557708740234</v>
      </c>
      <c r="V1509" s="19"/>
      <c r="W1509" s="19"/>
      <c r="X1509" s="19"/>
      <c r="Y1509" s="19"/>
      <c r="Z1509" s="19"/>
      <c r="AA1509" s="19"/>
    </row>
    <row r="1510" ht="15.75" customHeight="1">
      <c r="A1510" s="19"/>
      <c r="B1510" s="42" t="str">
        <f>"CRS25WT3608041"</f>
        <v>CRS25WT3608041</v>
      </c>
      <c r="C1510" s="43">
        <v>45951.0</v>
      </c>
      <c r="D1510" s="44">
        <v>0.10462962962962963</v>
      </c>
      <c r="E1510" s="42" t="s">
        <v>37</v>
      </c>
      <c r="F1510" s="42">
        <v>196.0</v>
      </c>
      <c r="G1510" s="42">
        <v>4.0</v>
      </c>
      <c r="H1510" s="42">
        <v>196.47053527832</v>
      </c>
      <c r="I1510" s="42">
        <v>9.63830280303955</v>
      </c>
      <c r="J1510" s="42">
        <v>24.1310577392578</v>
      </c>
      <c r="K1510" s="42">
        <v>9.79230213165283</v>
      </c>
      <c r="L1510" s="42">
        <v>20.0637741088867</v>
      </c>
      <c r="M1510" s="42">
        <v>0.844735026359558</v>
      </c>
      <c r="N1510" s="42">
        <v>9.55828475952148</v>
      </c>
      <c r="O1510" s="42">
        <v>0.0</v>
      </c>
      <c r="P1510" s="42">
        <v>0.0</v>
      </c>
      <c r="Q1510" s="42">
        <v>0.0150818452239037</v>
      </c>
      <c r="R1510" s="42">
        <v>25.0</v>
      </c>
      <c r="S1510" s="42">
        <v>0.247917085886002</v>
      </c>
      <c r="T1510" s="42">
        <v>994.305725097656</v>
      </c>
      <c r="U1510" s="42">
        <v>306.655059814453</v>
      </c>
      <c r="V1510" s="19"/>
      <c r="W1510" s="19"/>
      <c r="X1510" s="19"/>
      <c r="Y1510" s="19"/>
      <c r="Z1510" s="19"/>
      <c r="AA1510" s="19"/>
    </row>
    <row r="1511" ht="15.75" customHeight="1">
      <c r="A1511" s="19"/>
      <c r="B1511" s="42" t="str">
        <f>"CRS25WT3608042"</f>
        <v>CRS25WT3608042</v>
      </c>
      <c r="C1511" s="43">
        <v>45951.0</v>
      </c>
      <c r="D1511" s="44">
        <v>0.10243055555555557</v>
      </c>
      <c r="E1511" s="42" t="s">
        <v>37</v>
      </c>
      <c r="F1511" s="42">
        <v>195.0</v>
      </c>
      <c r="G1511" s="42">
        <v>4.0</v>
      </c>
      <c r="H1511" s="42">
        <v>195.318756103516</v>
      </c>
      <c r="I1511" s="42">
        <v>9.6076488494873</v>
      </c>
      <c r="J1511" s="42">
        <v>24.0905437469482</v>
      </c>
      <c r="K1511" s="42">
        <v>9.77216720581055</v>
      </c>
      <c r="L1511" s="42">
        <v>19.9872493743896</v>
      </c>
      <c r="M1511" s="42">
        <v>0.843879103660583</v>
      </c>
      <c r="N1511" s="42">
        <v>9.50225067138672</v>
      </c>
      <c r="O1511" s="42">
        <v>0.0</v>
      </c>
      <c r="P1511" s="42">
        <v>0.0</v>
      </c>
      <c r="Q1511" s="42">
        <v>0.00602802820503712</v>
      </c>
      <c r="R1511" s="42">
        <v>25.0</v>
      </c>
      <c r="S1511" s="42">
        <v>0.249342203140259</v>
      </c>
      <c r="T1511" s="42">
        <v>993.065124511719</v>
      </c>
      <c r="U1511" s="42">
        <v>302.269805908203</v>
      </c>
      <c r="V1511" s="19"/>
      <c r="W1511" s="19"/>
      <c r="X1511" s="19"/>
      <c r="Y1511" s="19"/>
      <c r="Z1511" s="19"/>
      <c r="AA1511" s="19"/>
    </row>
    <row r="1512" ht="15.75" customHeight="1">
      <c r="A1512" s="19"/>
      <c r="B1512" s="42" t="str">
        <f>"CRS25WT3608043"</f>
        <v>CRS25WT3608043</v>
      </c>
      <c r="C1512" s="43">
        <v>45951.0</v>
      </c>
      <c r="D1512" s="44">
        <v>0.10085648148148148</v>
      </c>
      <c r="E1512" s="42" t="s">
        <v>37</v>
      </c>
      <c r="F1512" s="42">
        <v>196.0</v>
      </c>
      <c r="G1512" s="42">
        <v>4.0</v>
      </c>
      <c r="H1512" s="42">
        <v>196.079544067383</v>
      </c>
      <c r="I1512" s="42">
        <v>9.62224578857422</v>
      </c>
      <c r="J1512" s="42">
        <v>24.0656986236572</v>
      </c>
      <c r="K1512" s="42">
        <v>9.79604053497314</v>
      </c>
      <c r="L1512" s="42">
        <v>20.0162048339844</v>
      </c>
      <c r="M1512" s="42">
        <v>0.846754193305969</v>
      </c>
      <c r="N1512" s="42">
        <v>9.53926277160645</v>
      </c>
      <c r="O1512" s="42">
        <v>0.0</v>
      </c>
      <c r="P1512" s="42">
        <v>0.0</v>
      </c>
      <c r="Q1512" s="42">
        <v>0.0138095188885927</v>
      </c>
      <c r="R1512" s="42">
        <v>25.0</v>
      </c>
      <c r="S1512" s="42">
        <v>0.248069301247597</v>
      </c>
      <c r="T1512" s="42">
        <v>993.442199707031</v>
      </c>
      <c r="U1512" s="42">
        <v>311.192535400391</v>
      </c>
      <c r="V1512" s="19"/>
      <c r="W1512" s="19"/>
      <c r="X1512" s="19"/>
      <c r="Y1512" s="19"/>
      <c r="Z1512" s="19"/>
      <c r="AA1512" s="19"/>
    </row>
    <row r="1513" ht="15.75" customHeight="1">
      <c r="A1513" s="19"/>
      <c r="B1513" s="42" t="str">
        <f>"CRS25WT3608044"</f>
        <v>CRS25WT3608044</v>
      </c>
      <c r="C1513" s="43">
        <v>45951.0</v>
      </c>
      <c r="D1513" s="44">
        <v>0.10008101851851851</v>
      </c>
      <c r="E1513" s="42" t="s">
        <v>37</v>
      </c>
      <c r="F1513" s="42">
        <v>196.0</v>
      </c>
      <c r="G1513" s="42">
        <v>4.0</v>
      </c>
      <c r="H1513" s="42">
        <v>196.243408203125</v>
      </c>
      <c r="I1513" s="42">
        <v>9.60103034973145</v>
      </c>
      <c r="J1513" s="42">
        <v>24.1018295288086</v>
      </c>
      <c r="K1513" s="42">
        <v>9.77896595001221</v>
      </c>
      <c r="L1513" s="42">
        <v>20.0679111480713</v>
      </c>
      <c r="M1513" s="42">
        <v>0.848061263561249</v>
      </c>
      <c r="N1513" s="42">
        <v>9.54723453521729</v>
      </c>
      <c r="O1513" s="42">
        <v>0.0</v>
      </c>
      <c r="P1513" s="42">
        <v>0.0</v>
      </c>
      <c r="Q1513" s="42">
        <v>0.0137897012755275</v>
      </c>
      <c r="R1513" s="42">
        <v>25.0</v>
      </c>
      <c r="S1513" s="42">
        <v>0.251767635345459</v>
      </c>
      <c r="T1513" s="42">
        <v>994.396850585938</v>
      </c>
      <c r="U1513" s="42">
        <v>272.999664306641</v>
      </c>
      <c r="V1513" s="19"/>
      <c r="W1513" s="19"/>
      <c r="X1513" s="19"/>
      <c r="Y1513" s="19"/>
      <c r="Z1513" s="19"/>
      <c r="AA1513" s="19"/>
    </row>
    <row r="1514" ht="15.75" customHeight="1">
      <c r="A1514" s="19"/>
      <c r="B1514" s="42" t="str">
        <f>"CRS25WT3608045"</f>
        <v>CRS25WT3608045</v>
      </c>
      <c r="C1514" s="43">
        <v>45951.0</v>
      </c>
      <c r="D1514" s="44">
        <v>0.7620717592592593</v>
      </c>
      <c r="E1514" s="42" t="s">
        <v>37</v>
      </c>
      <c r="F1514" s="42">
        <v>195.0</v>
      </c>
      <c r="G1514" s="42">
        <v>4.0</v>
      </c>
      <c r="H1514" s="42">
        <v>195.054077148438</v>
      </c>
      <c r="I1514" s="42">
        <v>9.48336601257324</v>
      </c>
      <c r="J1514" s="42">
        <v>24.4916248321533</v>
      </c>
      <c r="K1514" s="42">
        <v>9.56821060180664</v>
      </c>
      <c r="L1514" s="42">
        <v>20.3856391906738</v>
      </c>
      <c r="M1514" s="42">
        <v>0.839798152446747</v>
      </c>
      <c r="N1514" s="42">
        <v>9.4893741607666</v>
      </c>
      <c r="O1514" s="42">
        <v>0.0</v>
      </c>
      <c r="P1514" s="42">
        <v>0.0</v>
      </c>
      <c r="Q1514" s="42">
        <v>0.0109523795545101</v>
      </c>
      <c r="R1514" s="42">
        <v>25.0</v>
      </c>
      <c r="S1514" s="42">
        <v>0.252208322286606</v>
      </c>
      <c r="T1514" s="42">
        <v>997.219360351563</v>
      </c>
      <c r="U1514" s="42">
        <v>327.772338867188</v>
      </c>
      <c r="V1514" s="19"/>
      <c r="W1514" s="19"/>
      <c r="X1514" s="19"/>
      <c r="Y1514" s="19"/>
      <c r="Z1514" s="19"/>
      <c r="AA1514" s="19"/>
    </row>
    <row r="1515" ht="15.75" customHeight="1">
      <c r="A1515" s="19"/>
      <c r="B1515" s="42" t="str">
        <f>"CRS25WT3608046"</f>
        <v>CRS25WT3608046</v>
      </c>
      <c r="C1515" s="43">
        <v>45951.0</v>
      </c>
      <c r="D1515" s="44">
        <v>0.766724537037037</v>
      </c>
      <c r="E1515" s="42" t="s">
        <v>37</v>
      </c>
      <c r="F1515" s="42">
        <v>195.0</v>
      </c>
      <c r="G1515" s="42">
        <v>4.0</v>
      </c>
      <c r="H1515" s="42">
        <v>195.225372314453</v>
      </c>
      <c r="I1515" s="42">
        <v>9.49864292144775</v>
      </c>
      <c r="J1515" s="42">
        <v>24.4843463897705</v>
      </c>
      <c r="K1515" s="42">
        <v>9.55912494659424</v>
      </c>
      <c r="L1515" s="42">
        <v>20.4229335784912</v>
      </c>
      <c r="M1515" s="42">
        <v>0.839433252811432</v>
      </c>
      <c r="N1515" s="42">
        <v>9.49770736694336</v>
      </c>
      <c r="O1515" s="42">
        <v>0.0</v>
      </c>
      <c r="P1515" s="42">
        <v>0.0</v>
      </c>
      <c r="Q1515" s="42">
        <v>0.0104737123474479</v>
      </c>
      <c r="R1515" s="42">
        <v>25.0</v>
      </c>
      <c r="S1515" s="42">
        <v>0.247402682900429</v>
      </c>
      <c r="T1515" s="42">
        <v>996.660095214844</v>
      </c>
      <c r="U1515" s="42">
        <v>301.363464355469</v>
      </c>
      <c r="V1515" s="19"/>
      <c r="W1515" s="19"/>
      <c r="X1515" s="19"/>
      <c r="Y1515" s="19"/>
      <c r="Z1515" s="19"/>
      <c r="AA1515" s="19"/>
    </row>
    <row r="1516" ht="15.75" customHeight="1">
      <c r="A1516" s="19"/>
      <c r="B1516" s="42" t="str">
        <f>"CRS25WT3608047"</f>
        <v>CRS25WT3608047</v>
      </c>
      <c r="C1516" s="43">
        <v>45951.0</v>
      </c>
      <c r="D1516" s="44">
        <v>0.7659837962962963</v>
      </c>
      <c r="E1516" s="42" t="s">
        <v>37</v>
      </c>
      <c r="F1516" s="42">
        <v>195.0</v>
      </c>
      <c r="G1516" s="42">
        <v>4.0</v>
      </c>
      <c r="H1516" s="42">
        <v>195.166137695313</v>
      </c>
      <c r="I1516" s="42">
        <v>9.47645378112793</v>
      </c>
      <c r="J1516" s="42">
        <v>24.5276412963867</v>
      </c>
      <c r="K1516" s="42">
        <v>9.53783988952637</v>
      </c>
      <c r="L1516" s="42">
        <v>20.4622993469238</v>
      </c>
      <c r="M1516" s="42">
        <v>0.839658796787262</v>
      </c>
      <c r="N1516" s="42">
        <v>9.49482536315918</v>
      </c>
      <c r="O1516" s="42">
        <v>0.0</v>
      </c>
      <c r="P1516" s="42">
        <v>0.0</v>
      </c>
      <c r="Q1516" s="42">
        <v>0.0098511902615428</v>
      </c>
      <c r="R1516" s="42">
        <v>25.0</v>
      </c>
      <c r="S1516" s="42">
        <v>0.244931578636169</v>
      </c>
      <c r="T1516" s="42">
        <v>997.857727050781</v>
      </c>
      <c r="U1516" s="42">
        <v>331.948028564453</v>
      </c>
      <c r="V1516" s="19"/>
      <c r="W1516" s="19"/>
      <c r="X1516" s="19"/>
      <c r="Y1516" s="19"/>
      <c r="Z1516" s="19"/>
      <c r="AA1516" s="19"/>
    </row>
    <row r="1517" ht="15.75" customHeight="1">
      <c r="A1517" s="19"/>
      <c r="B1517" s="42" t="str">
        <f>"CRS25WT3608048"</f>
        <v>CRS25WT3608048</v>
      </c>
      <c r="C1517" s="43">
        <v>45951.0</v>
      </c>
      <c r="D1517" s="44">
        <v>0.7613425925925926</v>
      </c>
      <c r="E1517" s="42" t="s">
        <v>37</v>
      </c>
      <c r="F1517" s="42">
        <v>195.0</v>
      </c>
      <c r="G1517" s="42">
        <v>4.0</v>
      </c>
      <c r="H1517" s="42">
        <v>195.32763671875</v>
      </c>
      <c r="I1517" s="42">
        <v>9.46395969390869</v>
      </c>
      <c r="J1517" s="42">
        <v>24.5013217926025</v>
      </c>
      <c r="K1517" s="42">
        <v>9.54186820983887</v>
      </c>
      <c r="L1517" s="42">
        <v>20.470588684082</v>
      </c>
      <c r="M1517" s="42">
        <v>0.842366933822632</v>
      </c>
      <c r="N1517" s="42">
        <v>9.50268268585205</v>
      </c>
      <c r="O1517" s="42">
        <v>0.0</v>
      </c>
      <c r="P1517" s="42">
        <v>0.0</v>
      </c>
      <c r="Q1517" s="42">
        <v>0.0152368573471904</v>
      </c>
      <c r="R1517" s="42">
        <v>25.0</v>
      </c>
      <c r="S1517" s="42">
        <v>0.240487471222878</v>
      </c>
      <c r="T1517" s="42">
        <v>996.883666992188</v>
      </c>
      <c r="U1517" s="42">
        <v>328.110595703125</v>
      </c>
      <c r="V1517" s="19"/>
      <c r="W1517" s="19"/>
      <c r="X1517" s="19"/>
      <c r="Y1517" s="19"/>
      <c r="Z1517" s="19"/>
      <c r="AA1517" s="19"/>
    </row>
    <row r="1518" ht="15.75" customHeight="1">
      <c r="A1518" s="19"/>
      <c r="B1518" s="42" t="str">
        <f>"CRS25WT3608049"</f>
        <v>CRS25WT3608049</v>
      </c>
      <c r="C1518" s="43">
        <v>45951.0</v>
      </c>
      <c r="D1518" s="44">
        <v>0.7582291666666667</v>
      </c>
      <c r="E1518" s="42" t="s">
        <v>37</v>
      </c>
      <c r="F1518" s="42">
        <v>198.0</v>
      </c>
      <c r="G1518" s="42">
        <v>4.0</v>
      </c>
      <c r="H1518" s="42">
        <v>198.758102416992</v>
      </c>
      <c r="I1518" s="42">
        <v>9.62719058990479</v>
      </c>
      <c r="J1518" s="42">
        <v>24.5150241851807</v>
      </c>
      <c r="K1518" s="42">
        <v>9.71141338348389</v>
      </c>
      <c r="L1518" s="42">
        <v>20.4664440155029</v>
      </c>
      <c r="M1518" s="42">
        <v>0.842156767845154</v>
      </c>
      <c r="N1518" s="42">
        <v>9.66957473754883</v>
      </c>
      <c r="O1518" s="42">
        <v>0.0</v>
      </c>
      <c r="P1518" s="42">
        <v>0.0</v>
      </c>
      <c r="Q1518" s="42">
        <v>0.0126190474256873</v>
      </c>
      <c r="R1518" s="42">
        <v>25.0</v>
      </c>
      <c r="S1518" s="42">
        <v>0.243294820189476</v>
      </c>
      <c r="T1518" s="42">
        <v>997.636962890625</v>
      </c>
      <c r="U1518" s="42">
        <v>322.405303955078</v>
      </c>
      <c r="V1518" s="19"/>
      <c r="W1518" s="19"/>
      <c r="X1518" s="19"/>
      <c r="Y1518" s="19"/>
      <c r="Z1518" s="19"/>
      <c r="AA1518" s="19"/>
    </row>
    <row r="1519" ht="15.75" customHeight="1">
      <c r="A1519" s="19"/>
      <c r="B1519" s="42" t="str">
        <f>"CRS25WT3608050"</f>
        <v>CRS25WT3608050</v>
      </c>
      <c r="C1519" s="43">
        <v>45951.0</v>
      </c>
      <c r="D1519" s="44">
        <v>0.7652430555555556</v>
      </c>
      <c r="E1519" s="42" t="s">
        <v>37</v>
      </c>
      <c r="F1519" s="42">
        <v>195.0</v>
      </c>
      <c r="G1519" s="42">
        <v>4.0</v>
      </c>
      <c r="H1519" s="42">
        <v>195.907012939453</v>
      </c>
      <c r="I1519" s="42">
        <v>9.51829624176025</v>
      </c>
      <c r="J1519" s="42">
        <v>24.4728183746338</v>
      </c>
      <c r="K1519" s="42">
        <v>9.61102676391602</v>
      </c>
      <c r="L1519" s="42">
        <v>20.3835678100586</v>
      </c>
      <c r="M1519" s="42">
        <v>0.841020882129669</v>
      </c>
      <c r="N1519" s="42">
        <v>9.53086948394775</v>
      </c>
      <c r="O1519" s="42">
        <v>0.0</v>
      </c>
      <c r="P1519" s="42">
        <v>0.0</v>
      </c>
      <c r="Q1519" s="42">
        <v>0.00206337729468942</v>
      </c>
      <c r="R1519" s="42">
        <v>25.0</v>
      </c>
      <c r="S1519" s="42">
        <v>0.247580751776695</v>
      </c>
      <c r="T1519" s="42">
        <v>998.491882324219</v>
      </c>
      <c r="U1519" s="42">
        <v>426.212646484375</v>
      </c>
      <c r="V1519" s="19"/>
      <c r="W1519" s="19"/>
      <c r="X1519" s="19"/>
      <c r="Y1519" s="19"/>
      <c r="Z1519" s="19"/>
      <c r="AA1519" s="19"/>
    </row>
    <row r="1520" ht="15.75" customHeight="1">
      <c r="A1520" s="19"/>
      <c r="B1520" s="42" t="str">
        <f>"CRS25WT3608051"</f>
        <v>CRS25WT3608051</v>
      </c>
      <c r="C1520" s="43">
        <v>45951.0</v>
      </c>
      <c r="D1520" s="44">
        <v>0.11081018518518519</v>
      </c>
      <c r="E1520" s="42" t="s">
        <v>37</v>
      </c>
      <c r="F1520" s="42">
        <v>198.0</v>
      </c>
      <c r="G1520" s="42">
        <v>4.0</v>
      </c>
      <c r="H1520" s="42">
        <v>198.604049682617</v>
      </c>
      <c r="I1520" s="42">
        <v>9.59382629394531</v>
      </c>
      <c r="J1520" s="42">
        <v>24.26926612854</v>
      </c>
      <c r="K1520" s="42">
        <v>9.81466579437256</v>
      </c>
      <c r="L1520" s="42">
        <v>20.2354354858398</v>
      </c>
      <c r="M1520" s="42">
        <v>0.852981507778168</v>
      </c>
      <c r="N1520" s="42">
        <v>9.66207981109619</v>
      </c>
      <c r="O1520" s="42">
        <v>0.0</v>
      </c>
      <c r="P1520" s="42">
        <v>0.0</v>
      </c>
      <c r="Q1520" s="42">
        <v>0.0176184289157391</v>
      </c>
      <c r="R1520" s="42">
        <v>25.0</v>
      </c>
      <c r="S1520" s="42">
        <v>0.241741970181465</v>
      </c>
      <c r="T1520" s="42">
        <v>992.871276855469</v>
      </c>
      <c r="U1520" s="42">
        <v>303.619873046875</v>
      </c>
      <c r="V1520" s="19"/>
      <c r="W1520" s="19"/>
      <c r="X1520" s="19"/>
      <c r="Y1520" s="19"/>
      <c r="Z1520" s="19"/>
      <c r="AA1520" s="19"/>
    </row>
    <row r="1521" ht="15.75" customHeight="1">
      <c r="A1521" s="19"/>
      <c r="B1521" s="42" t="str">
        <f>"CRS25WT3608052"</f>
        <v>CRS25WT3608052</v>
      </c>
      <c r="C1521" s="43">
        <v>45951.0</v>
      </c>
      <c r="D1521" s="44">
        <v>0.7569675925925926</v>
      </c>
      <c r="E1521" s="42" t="s">
        <v>37</v>
      </c>
      <c r="F1521" s="42">
        <v>195.0</v>
      </c>
      <c r="G1521" s="42">
        <v>4.0</v>
      </c>
      <c r="H1521" s="42">
        <v>195.073974609375</v>
      </c>
      <c r="I1521" s="42">
        <v>9.48024463653564</v>
      </c>
      <c r="J1521" s="42">
        <v>24.489107131958</v>
      </c>
      <c r="K1521" s="42">
        <v>9.54106426239014</v>
      </c>
      <c r="L1521" s="42">
        <v>20.4457244873047</v>
      </c>
      <c r="M1521" s="42">
        <v>0.840246737003326</v>
      </c>
      <c r="N1521" s="42">
        <v>9.49034214019775</v>
      </c>
      <c r="O1521" s="42">
        <v>0.0</v>
      </c>
      <c r="P1521" s="42">
        <v>0.0</v>
      </c>
      <c r="Q1521" s="42">
        <v>0.010654759593308</v>
      </c>
      <c r="R1521" s="42">
        <v>25.0</v>
      </c>
      <c r="S1521" s="42">
        <v>0.243051707744598</v>
      </c>
      <c r="T1521" s="42">
        <v>998.237243652344</v>
      </c>
      <c r="U1521" s="42">
        <v>429.655944824219</v>
      </c>
      <c r="V1521" s="19"/>
      <c r="W1521" s="19"/>
      <c r="X1521" s="19"/>
      <c r="Y1521" s="19"/>
      <c r="Z1521" s="19"/>
      <c r="AA1521" s="19"/>
    </row>
    <row r="1522" ht="15.75" customHeight="1">
      <c r="A1522" s="19"/>
      <c r="B1522" s="42" t="str">
        <f>"CRS25WT3608053"</f>
        <v>CRS25WT3608053</v>
      </c>
      <c r="C1522" s="43">
        <v>45951.0</v>
      </c>
      <c r="D1522" s="44">
        <v>0.7540740740740741</v>
      </c>
      <c r="E1522" s="42" t="s">
        <v>37</v>
      </c>
      <c r="F1522" s="42">
        <v>195.0</v>
      </c>
      <c r="G1522" s="42">
        <v>4.0</v>
      </c>
      <c r="H1522" s="42">
        <v>195.272109985352</v>
      </c>
      <c r="I1522" s="42">
        <v>9.48961353302002</v>
      </c>
      <c r="J1522" s="42">
        <v>24.4773960113525</v>
      </c>
      <c r="K1522" s="42">
        <v>9.5604419708252</v>
      </c>
      <c r="L1522" s="42">
        <v>20.4250068664551</v>
      </c>
      <c r="M1522" s="42">
        <v>0.84067177772522</v>
      </c>
      <c r="N1522" s="42">
        <v>9.49998092651367</v>
      </c>
      <c r="O1522" s="42">
        <v>0.0</v>
      </c>
      <c r="P1522" s="42">
        <v>0.0</v>
      </c>
      <c r="Q1522" s="42">
        <v>0.0106546068564057</v>
      </c>
      <c r="R1522" s="42">
        <v>25.0</v>
      </c>
      <c r="S1522" s="42">
        <v>0.239451169967651</v>
      </c>
      <c r="T1522" s="42">
        <v>997.0947265625</v>
      </c>
      <c r="U1522" s="42">
        <v>369.743377685547</v>
      </c>
      <c r="V1522" s="19"/>
      <c r="W1522" s="19"/>
      <c r="X1522" s="19"/>
      <c r="Y1522" s="19"/>
      <c r="Z1522" s="19"/>
      <c r="AA1522" s="19"/>
    </row>
    <row r="1523" ht="15.75" customHeight="1">
      <c r="A1523" s="19"/>
      <c r="B1523" s="42" t="str">
        <f>"CRS25WT3608054"</f>
        <v>CRS25WT3608054</v>
      </c>
      <c r="C1523" s="43">
        <v>45951.0</v>
      </c>
      <c r="D1523" s="44">
        <v>0.08552083333333334</v>
      </c>
      <c r="E1523" s="42" t="s">
        <v>37</v>
      </c>
      <c r="F1523" s="42">
        <v>198.0</v>
      </c>
      <c r="G1523" s="42">
        <v>4.0</v>
      </c>
      <c r="H1523" s="42">
        <v>198.922515869141</v>
      </c>
      <c r="I1523" s="42">
        <v>9.66031742095947</v>
      </c>
      <c r="J1523" s="42">
        <v>24.1801719665527</v>
      </c>
      <c r="K1523" s="42">
        <v>9.89207744598389</v>
      </c>
      <c r="L1523" s="42">
        <v>20.1092739105225</v>
      </c>
      <c r="M1523" s="42">
        <v>0.851595103740692</v>
      </c>
      <c r="N1523" s="42">
        <v>9.67757320404053</v>
      </c>
      <c r="O1523" s="42">
        <v>0.0</v>
      </c>
      <c r="P1523" s="42">
        <v>0.0</v>
      </c>
      <c r="Q1523" s="42">
        <v>0.0082242451608181</v>
      </c>
      <c r="R1523" s="42">
        <v>25.0</v>
      </c>
      <c r="S1523" s="42">
        <v>0.246135324239731</v>
      </c>
      <c r="T1523" s="42">
        <v>993.020568847656</v>
      </c>
      <c r="U1523" s="42">
        <v>290.144836425781</v>
      </c>
      <c r="V1523" s="19"/>
      <c r="W1523" s="19"/>
      <c r="X1523" s="19"/>
      <c r="Y1523" s="19"/>
      <c r="Z1523" s="19"/>
      <c r="AA1523" s="19"/>
    </row>
    <row r="1524" ht="15.75" customHeight="1">
      <c r="A1524" s="19"/>
      <c r="B1524" s="42" t="str">
        <f>"CRS25WT3608055"</f>
        <v>CRS25WT3608055</v>
      </c>
      <c r="C1524" s="43">
        <v>45951.0</v>
      </c>
      <c r="D1524" s="44">
        <v>0.08693287037037038</v>
      </c>
      <c r="E1524" s="42" t="s">
        <v>37</v>
      </c>
      <c r="F1524" s="42">
        <v>199.0</v>
      </c>
      <c r="G1524" s="42">
        <v>4.0</v>
      </c>
      <c r="H1524" s="42">
        <v>199.21565246582</v>
      </c>
      <c r="I1524" s="42">
        <v>9.59786510467529</v>
      </c>
      <c r="J1524" s="42">
        <v>24.3259620666504</v>
      </c>
      <c r="K1524" s="42">
        <v>9.80979824066162</v>
      </c>
      <c r="L1524" s="42">
        <v>20.3078231811523</v>
      </c>
      <c r="M1524" s="42">
        <v>0.853254914283752</v>
      </c>
      <c r="N1524" s="42">
        <v>9.69183444976807</v>
      </c>
      <c r="O1524" s="42">
        <v>0.0</v>
      </c>
      <c r="P1524" s="42">
        <v>0.0</v>
      </c>
      <c r="Q1524" s="42">
        <v>0.0104737123474479</v>
      </c>
      <c r="R1524" s="42">
        <v>25.0</v>
      </c>
      <c r="S1524" s="42">
        <v>0.241119936108589</v>
      </c>
      <c r="T1524" s="42">
        <v>993.185546875</v>
      </c>
      <c r="U1524" s="42">
        <v>307.331207275391</v>
      </c>
      <c r="V1524" s="19"/>
      <c r="W1524" s="19"/>
      <c r="X1524" s="19"/>
      <c r="Y1524" s="19"/>
      <c r="Z1524" s="19"/>
      <c r="AA1524" s="19"/>
    </row>
    <row r="1525" ht="15.75" customHeight="1">
      <c r="A1525" s="19"/>
      <c r="B1525" s="42" t="str">
        <f>"CRS25WT3608056"</f>
        <v>CRS25WT3608056</v>
      </c>
      <c r="C1525" s="43">
        <v>45951.0</v>
      </c>
      <c r="D1525" s="44">
        <v>0.0994212962962963</v>
      </c>
      <c r="E1525" s="42" t="s">
        <v>37</v>
      </c>
      <c r="F1525" s="42">
        <v>197.0</v>
      </c>
      <c r="G1525" s="42">
        <v>4.0</v>
      </c>
      <c r="H1525" s="42">
        <v>197.689178466797</v>
      </c>
      <c r="I1525" s="42">
        <v>9.61401844024658</v>
      </c>
      <c r="J1525" s="42">
        <v>24.1787014007568</v>
      </c>
      <c r="K1525" s="42">
        <v>9.80855274200439</v>
      </c>
      <c r="L1525" s="42">
        <v>20.1547756195068</v>
      </c>
      <c r="M1525" s="42">
        <v>0.85044252872467</v>
      </c>
      <c r="N1525" s="42">
        <v>9.6175708770752</v>
      </c>
      <c r="O1525" s="42">
        <v>0.0</v>
      </c>
      <c r="P1525" s="42">
        <v>0.0</v>
      </c>
      <c r="Q1525" s="42">
        <v>0.0138095188885927</v>
      </c>
      <c r="R1525" s="42">
        <v>25.0</v>
      </c>
      <c r="S1525" s="42">
        <v>0.245673224329948</v>
      </c>
      <c r="T1525" s="42">
        <v>992.721069335938</v>
      </c>
      <c r="U1525" s="42">
        <v>277.9052734375</v>
      </c>
      <c r="V1525" s="19"/>
      <c r="W1525" s="19"/>
      <c r="X1525" s="19"/>
      <c r="Y1525" s="19"/>
      <c r="Z1525" s="19"/>
      <c r="AA1525" s="19"/>
    </row>
    <row r="1526" ht="15.75" customHeight="1">
      <c r="A1526" s="19"/>
      <c r="B1526" s="42" t="str">
        <f>"CRS25WT3608057"</f>
        <v>CRS25WT3608057</v>
      </c>
      <c r="C1526" s="43">
        <v>45951.0</v>
      </c>
      <c r="D1526" s="44">
        <v>0.09368055555555556</v>
      </c>
      <c r="E1526" s="42" t="s">
        <v>37</v>
      </c>
      <c r="F1526" s="42">
        <v>198.0</v>
      </c>
      <c r="G1526" s="42">
        <v>4.0</v>
      </c>
      <c r="H1526" s="42">
        <v>198.917373657227</v>
      </c>
      <c r="I1526" s="42">
        <v>9.5870475769043</v>
      </c>
      <c r="J1526" s="42">
        <v>24.3281574249268</v>
      </c>
      <c r="K1526" s="42">
        <v>9.7881326675415</v>
      </c>
      <c r="L1526" s="42">
        <v>20.3222999572754</v>
      </c>
      <c r="M1526" s="42">
        <v>0.852861702442169</v>
      </c>
      <c r="N1526" s="42">
        <v>9.67732334136963</v>
      </c>
      <c r="O1526" s="42">
        <v>0.0</v>
      </c>
      <c r="P1526" s="42">
        <v>0.0</v>
      </c>
      <c r="Q1526" s="42">
        <v>0.0150148794054985</v>
      </c>
      <c r="R1526" s="42">
        <v>25.0</v>
      </c>
      <c r="S1526" s="42">
        <v>0.246379986405373</v>
      </c>
      <c r="T1526" s="42">
        <v>992.974365234375</v>
      </c>
      <c r="U1526" s="42">
        <v>350.419555664063</v>
      </c>
      <c r="V1526" s="19"/>
      <c r="W1526" s="19"/>
      <c r="X1526" s="19"/>
      <c r="Y1526" s="19"/>
      <c r="Z1526" s="19"/>
      <c r="AA1526" s="19"/>
    </row>
    <row r="1527" ht="15.75" customHeight="1">
      <c r="A1527" s="19"/>
      <c r="B1527" s="42" t="str">
        <f>"CRS25WT3608058"</f>
        <v>CRS25WT3608058</v>
      </c>
      <c r="C1527" s="43">
        <v>45951.0</v>
      </c>
      <c r="D1527" s="44">
        <v>0.7443287037037036</v>
      </c>
      <c r="E1527" s="42" t="s">
        <v>37</v>
      </c>
      <c r="F1527" s="42">
        <v>197.0</v>
      </c>
      <c r="G1527" s="42">
        <v>4.0</v>
      </c>
      <c r="H1527" s="42">
        <v>197.119476318359</v>
      </c>
      <c r="I1527" s="42">
        <v>9.51190853118896</v>
      </c>
      <c r="J1527" s="42">
        <v>24.4930648803711</v>
      </c>
      <c r="K1527" s="42">
        <v>9.64013290405273</v>
      </c>
      <c r="L1527" s="42">
        <v>20.4477977752686</v>
      </c>
      <c r="M1527" s="42">
        <v>0.846094250679016</v>
      </c>
      <c r="N1527" s="42">
        <v>9.5898551940918</v>
      </c>
      <c r="O1527" s="42">
        <v>0.0</v>
      </c>
      <c r="P1527" s="42">
        <v>0.0</v>
      </c>
      <c r="Q1527" s="42">
        <v>0.0176184289157391</v>
      </c>
      <c r="R1527" s="42">
        <v>25.0</v>
      </c>
      <c r="S1527" s="42">
        <v>0.240924820303917</v>
      </c>
      <c r="T1527" s="42">
        <v>997.217529296875</v>
      </c>
      <c r="U1527" s="42">
        <v>360.763977050781</v>
      </c>
      <c r="V1527" s="19"/>
      <c r="W1527" s="19"/>
      <c r="X1527" s="19"/>
      <c r="Y1527" s="19"/>
      <c r="Z1527" s="19"/>
      <c r="AA1527" s="19"/>
    </row>
    <row r="1528" ht="15.75" customHeight="1">
      <c r="A1528" s="19"/>
      <c r="B1528" s="42" t="str">
        <f>"CRS25WT3608059"</f>
        <v>CRS25WT3608059</v>
      </c>
      <c r="C1528" s="43">
        <v>45951.0</v>
      </c>
      <c r="D1528" s="44">
        <v>0.744837962962963</v>
      </c>
      <c r="E1528" s="42" t="s">
        <v>37</v>
      </c>
      <c r="F1528" s="42">
        <v>198.0</v>
      </c>
      <c r="G1528" s="42">
        <v>4.0</v>
      </c>
      <c r="H1528" s="42">
        <v>198.811645507813</v>
      </c>
      <c r="I1528" s="42">
        <v>9.67129325866699</v>
      </c>
      <c r="J1528" s="42">
        <v>24.5061645507813</v>
      </c>
      <c r="K1528" s="42">
        <v>9.71107959747314</v>
      </c>
      <c r="L1528" s="42">
        <v>20.4726600646973</v>
      </c>
      <c r="M1528" s="42">
        <v>0.838845372200012</v>
      </c>
      <c r="N1528" s="42">
        <v>9.67217922210693</v>
      </c>
      <c r="O1528" s="42">
        <v>0.0</v>
      </c>
      <c r="P1528" s="42">
        <v>0.0</v>
      </c>
      <c r="Q1528" s="42">
        <v>0.0106352306902409</v>
      </c>
      <c r="R1528" s="42">
        <v>25.0</v>
      </c>
      <c r="S1528" s="42">
        <v>0.238914430141449</v>
      </c>
      <c r="T1528" s="42">
        <v>998.888854980469</v>
      </c>
      <c r="U1528" s="42">
        <v>395.130187988281</v>
      </c>
      <c r="V1528" s="19"/>
      <c r="W1528" s="19"/>
      <c r="X1528" s="19"/>
      <c r="Y1528" s="19"/>
      <c r="Z1528" s="19"/>
      <c r="AA1528" s="19"/>
    </row>
    <row r="1529" ht="15.75" customHeight="1">
      <c r="A1529" s="19"/>
      <c r="B1529" s="42" t="str">
        <f>"CRS25WT3608060"</f>
        <v>CRS25WT3608060</v>
      </c>
      <c r="C1529" s="43">
        <v>45951.0</v>
      </c>
      <c r="D1529" s="44">
        <v>0.7422106481481481</v>
      </c>
      <c r="E1529" s="42" t="s">
        <v>37</v>
      </c>
      <c r="F1529" s="42">
        <v>195.0</v>
      </c>
      <c r="G1529" s="42">
        <v>4.0</v>
      </c>
      <c r="H1529" s="42">
        <v>195.56982421875</v>
      </c>
      <c r="I1529" s="42">
        <v>9.46376609802246</v>
      </c>
      <c r="J1529" s="42">
        <v>24.4811038970947</v>
      </c>
      <c r="K1529" s="42">
        <v>9.57890605926514</v>
      </c>
      <c r="L1529" s="42">
        <v>20.4167194366455</v>
      </c>
      <c r="M1529" s="42">
        <v>0.844125151634216</v>
      </c>
      <c r="N1529" s="42">
        <v>9.51446437835693</v>
      </c>
      <c r="O1529" s="42">
        <v>0.0</v>
      </c>
      <c r="P1529" s="42">
        <v>0.0</v>
      </c>
      <c r="Q1529" s="42">
        <v>0.0119047593325377</v>
      </c>
      <c r="R1529" s="42">
        <v>25.0</v>
      </c>
      <c r="S1529" s="42">
        <v>0.245682656764984</v>
      </c>
      <c r="T1529" s="42">
        <v>997.350769042969</v>
      </c>
      <c r="U1529" s="42">
        <v>318.653656005859</v>
      </c>
      <c r="V1529" s="19"/>
      <c r="W1529" s="19"/>
      <c r="X1529" s="19"/>
      <c r="Y1529" s="19"/>
      <c r="Z1529" s="19"/>
      <c r="AA1529" s="19"/>
    </row>
    <row r="1530" ht="15.75" customHeight="1">
      <c r="A1530" s="19"/>
      <c r="B1530" s="42" t="str">
        <f>"CRS25WT3608061"</f>
        <v>CRS25WT3608061</v>
      </c>
      <c r="C1530" s="43">
        <v>45951.0</v>
      </c>
      <c r="D1530" s="44">
        <v>0.745914351851852</v>
      </c>
      <c r="E1530" s="42" t="s">
        <v>37</v>
      </c>
      <c r="F1530" s="42">
        <v>195.0</v>
      </c>
      <c r="G1530" s="42">
        <v>4.0</v>
      </c>
      <c r="H1530" s="42">
        <v>195.604934692383</v>
      </c>
      <c r="I1530" s="42">
        <v>9.55261325836182</v>
      </c>
      <c r="J1530" s="42">
        <v>24.4943161010742</v>
      </c>
      <c r="K1530" s="42">
        <v>9.61771392822266</v>
      </c>
      <c r="L1530" s="42">
        <v>20.3379859924316</v>
      </c>
      <c r="M1530" s="42">
        <v>0.835973083972931</v>
      </c>
      <c r="N1530" s="42">
        <v>9.51617336273193</v>
      </c>
      <c r="O1530" s="42">
        <v>0.0</v>
      </c>
      <c r="P1530" s="42">
        <v>0.0</v>
      </c>
      <c r="Q1530" s="42">
        <v>0.0125409150496125</v>
      </c>
      <c r="R1530" s="42">
        <v>25.0</v>
      </c>
      <c r="S1530" s="42">
        <v>0.254076361656189</v>
      </c>
      <c r="T1530" s="42">
        <v>998.123840332031</v>
      </c>
      <c r="U1530" s="42">
        <v>429.195953369141</v>
      </c>
      <c r="V1530" s="19"/>
      <c r="W1530" s="19"/>
      <c r="X1530" s="19"/>
      <c r="Y1530" s="19"/>
      <c r="Z1530" s="19"/>
      <c r="AA1530" s="19"/>
    </row>
    <row r="1531" ht="15.75" customHeight="1">
      <c r="A1531" s="19"/>
      <c r="B1531" s="42" t="str">
        <f>"CRS25WT3608062"</f>
        <v>CRS25WT3608062</v>
      </c>
      <c r="C1531" s="43">
        <v>45951.0</v>
      </c>
      <c r="D1531" s="44">
        <v>0.09533564814814816</v>
      </c>
      <c r="E1531" s="42" t="s">
        <v>37</v>
      </c>
      <c r="F1531" s="42">
        <v>196.0</v>
      </c>
      <c r="G1531" s="42">
        <v>4.0</v>
      </c>
      <c r="H1531" s="42">
        <v>196.564849853516</v>
      </c>
      <c r="I1531" s="42">
        <v>9.57586860656738</v>
      </c>
      <c r="J1531" s="42">
        <v>24.1226234436035</v>
      </c>
      <c r="K1531" s="42">
        <v>9.80003261566162</v>
      </c>
      <c r="L1531" s="42">
        <v>20.0575695037842</v>
      </c>
      <c r="M1531" s="42">
        <v>0.850948214530945</v>
      </c>
      <c r="N1531" s="42">
        <v>9.56287288665771</v>
      </c>
      <c r="O1531" s="42">
        <v>0.0</v>
      </c>
      <c r="P1531" s="42">
        <v>0.0</v>
      </c>
      <c r="Q1531" s="42">
        <v>0.0103273810818791</v>
      </c>
      <c r="R1531" s="42">
        <v>25.0</v>
      </c>
      <c r="S1531" s="42">
        <v>0.248819679021835</v>
      </c>
      <c r="T1531" s="42">
        <v>993.543701171875</v>
      </c>
      <c r="U1531" s="42">
        <v>316.680786132813</v>
      </c>
      <c r="V1531" s="19"/>
      <c r="W1531" s="19"/>
      <c r="X1531" s="19"/>
      <c r="Y1531" s="19"/>
      <c r="Z1531" s="19"/>
      <c r="AA1531" s="19"/>
    </row>
    <row r="1532" ht="15.75" customHeight="1">
      <c r="A1532" s="19"/>
      <c r="B1532" s="42" t="str">
        <f>"CRS25WT3608063"</f>
        <v>CRS25WT3608063</v>
      </c>
      <c r="C1532" s="43">
        <v>45951.0</v>
      </c>
      <c r="D1532" s="44">
        <v>0.09818287037037036</v>
      </c>
      <c r="E1532" s="42" t="s">
        <v>37</v>
      </c>
      <c r="F1532" s="42">
        <v>198.0</v>
      </c>
      <c r="G1532" s="42">
        <v>4.0</v>
      </c>
      <c r="H1532" s="42">
        <v>198.286346435547</v>
      </c>
      <c r="I1532" s="42">
        <v>9.58022880554199</v>
      </c>
      <c r="J1532" s="42">
        <v>24.2781772613525</v>
      </c>
      <c r="K1532" s="42">
        <v>9.81300735473633</v>
      </c>
      <c r="L1532" s="42">
        <v>20.2064800262451</v>
      </c>
      <c r="M1532" s="42">
        <v>0.852512717247009</v>
      </c>
      <c r="N1532" s="42">
        <v>9.6466236114502</v>
      </c>
      <c r="O1532" s="42">
        <v>0.0</v>
      </c>
      <c r="P1532" s="42">
        <v>0.0</v>
      </c>
      <c r="Q1532" s="42">
        <v>0.0138092134147882</v>
      </c>
      <c r="R1532" s="42">
        <v>25.0</v>
      </c>
      <c r="S1532" s="42">
        <v>0.246956080198288</v>
      </c>
      <c r="T1532" s="42">
        <v>993.406372070313</v>
      </c>
      <c r="U1532" s="42">
        <v>294.844909667969</v>
      </c>
      <c r="V1532" s="19"/>
      <c r="W1532" s="19"/>
      <c r="X1532" s="19"/>
      <c r="Y1532" s="19"/>
      <c r="Z1532" s="19"/>
      <c r="AA1532" s="19"/>
    </row>
    <row r="1533" ht="15.75" customHeight="1">
      <c r="A1533" s="19"/>
      <c r="B1533" s="42" t="str">
        <f>"CRS25WT3608064"</f>
        <v>CRS25WT3608064</v>
      </c>
      <c r="C1533" s="43">
        <v>45951.0</v>
      </c>
      <c r="D1533" s="44">
        <v>0.09613425925925927</v>
      </c>
      <c r="E1533" s="42" t="s">
        <v>37</v>
      </c>
      <c r="F1533" s="42">
        <v>200.0</v>
      </c>
      <c r="G1533" s="42">
        <v>4.0</v>
      </c>
      <c r="H1533" s="42">
        <v>200.051025390625</v>
      </c>
      <c r="I1533" s="42">
        <v>9.61528301239014</v>
      </c>
      <c r="J1533" s="42">
        <v>24.3887214660645</v>
      </c>
      <c r="K1533" s="42">
        <v>9.83290767669678</v>
      </c>
      <c r="L1533" s="42">
        <v>20.3450508117676</v>
      </c>
      <c r="M1533" s="42">
        <v>0.853079855442047</v>
      </c>
      <c r="N1533" s="42">
        <v>9.73247528076172</v>
      </c>
      <c r="O1533" s="42">
        <v>0.0</v>
      </c>
      <c r="P1533" s="42">
        <v>0.0</v>
      </c>
      <c r="Q1533" s="42">
        <v>0.0152368545532227</v>
      </c>
      <c r="R1533" s="42">
        <v>25.0</v>
      </c>
      <c r="S1533" s="42">
        <v>0.244157090783119</v>
      </c>
      <c r="T1533" s="42">
        <v>993.115966796875</v>
      </c>
      <c r="U1533" s="42">
        <v>363.766784667969</v>
      </c>
      <c r="V1533" s="19"/>
      <c r="W1533" s="19"/>
      <c r="X1533" s="19"/>
      <c r="Y1533" s="19"/>
      <c r="Z1533" s="19"/>
      <c r="AA1533" s="19"/>
    </row>
    <row r="1534" ht="15.75" customHeight="1">
      <c r="A1534" s="19"/>
      <c r="B1534" s="42" t="str">
        <f>"CRS25WT3608065"</f>
        <v>CRS25WT3608065</v>
      </c>
      <c r="C1534" s="43">
        <v>45951.0</v>
      </c>
      <c r="D1534" s="44">
        <v>0.09741898148148148</v>
      </c>
      <c r="E1534" s="42" t="s">
        <v>37</v>
      </c>
      <c r="F1534" s="42">
        <v>198.0</v>
      </c>
      <c r="G1534" s="42">
        <v>4.0</v>
      </c>
      <c r="H1534" s="42">
        <v>198.694854736328</v>
      </c>
      <c r="I1534" s="42">
        <v>9.60002994537354</v>
      </c>
      <c r="J1534" s="42">
        <v>24.3387126922607</v>
      </c>
      <c r="K1534" s="42">
        <v>9.77419948577881</v>
      </c>
      <c r="L1534" s="42">
        <v>20.3285064697266</v>
      </c>
      <c r="M1534" s="42">
        <v>0.850386619567871</v>
      </c>
      <c r="N1534" s="42">
        <v>9.66649723052979</v>
      </c>
      <c r="O1534" s="42">
        <v>0.0</v>
      </c>
      <c r="P1534" s="42">
        <v>0.0</v>
      </c>
      <c r="Q1534" s="42">
        <v>0.0138092134147882</v>
      </c>
      <c r="R1534" s="42">
        <v>25.0</v>
      </c>
      <c r="S1534" s="42">
        <v>0.238564372062683</v>
      </c>
      <c r="T1534" s="42">
        <v>994.213989257813</v>
      </c>
      <c r="U1534" s="42">
        <v>314.439849853516</v>
      </c>
      <c r="V1534" s="19"/>
      <c r="W1534" s="19"/>
      <c r="X1534" s="19"/>
      <c r="Y1534" s="19"/>
      <c r="Z1534" s="19"/>
      <c r="AA1534" s="19"/>
    </row>
    <row r="1535" ht="15.75" customHeight="1">
      <c r="A1535" s="19"/>
      <c r="B1535" s="42" t="str">
        <f>"CRS25WT3608066"</f>
        <v>CRS25WT3608066</v>
      </c>
      <c r="C1535" s="43">
        <v>45951.0</v>
      </c>
      <c r="D1535" s="44">
        <v>0.7469097222222222</v>
      </c>
      <c r="E1535" s="42" t="s">
        <v>37</v>
      </c>
      <c r="F1535" s="42">
        <v>196.0</v>
      </c>
      <c r="G1535" s="42">
        <v>4.0</v>
      </c>
      <c r="H1535" s="42">
        <v>196.68571472168</v>
      </c>
      <c r="I1535" s="42">
        <v>9.52742385864258</v>
      </c>
      <c r="J1535" s="42">
        <v>24.4918460845947</v>
      </c>
      <c r="K1535" s="42">
        <v>9.65315437316895</v>
      </c>
      <c r="L1535" s="42">
        <v>20.3752784729004</v>
      </c>
      <c r="M1535" s="42">
        <v>0.8428995013237</v>
      </c>
      <c r="N1535" s="42">
        <v>9.56875324249268</v>
      </c>
      <c r="O1535" s="42">
        <v>0.0</v>
      </c>
      <c r="P1535" s="42">
        <v>0.0</v>
      </c>
      <c r="Q1535" s="42">
        <v>0.0103162406012416</v>
      </c>
      <c r="R1535" s="42">
        <v>25.0</v>
      </c>
      <c r="S1535" s="42">
        <v>0.245861500501633</v>
      </c>
      <c r="T1535" s="42">
        <v>999.041931152344</v>
      </c>
      <c r="U1535" s="42">
        <v>569.957275390625</v>
      </c>
      <c r="V1535" s="19"/>
      <c r="W1535" s="19"/>
      <c r="X1535" s="19"/>
      <c r="Y1535" s="19"/>
      <c r="Z1535" s="19"/>
      <c r="AA1535" s="19"/>
    </row>
    <row r="1536" ht="15.75" customHeight="1">
      <c r="A1536" s="19"/>
      <c r="B1536" s="42" t="str">
        <f>"CRS25WT3608067"</f>
        <v>CRS25WT3608067</v>
      </c>
      <c r="C1536" s="43">
        <v>45951.0</v>
      </c>
      <c r="D1536" s="44">
        <v>0.7439814814814815</v>
      </c>
      <c r="E1536" s="42" t="s">
        <v>37</v>
      </c>
      <c r="F1536" s="42">
        <v>195.0</v>
      </c>
      <c r="G1536" s="42">
        <v>4.0</v>
      </c>
      <c r="H1536" s="42">
        <v>195.342620849609</v>
      </c>
      <c r="I1536" s="42">
        <v>9.49741744995117</v>
      </c>
      <c r="J1536" s="42">
        <v>24.4788055419922</v>
      </c>
      <c r="K1536" s="42">
        <v>9.57069110870361</v>
      </c>
      <c r="L1536" s="42">
        <v>20.4105033874512</v>
      </c>
      <c r="M1536" s="42">
        <v>0.840235948562622</v>
      </c>
      <c r="N1536" s="42">
        <v>9.50341129302979</v>
      </c>
      <c r="O1536" s="42">
        <v>0.0</v>
      </c>
      <c r="P1536" s="42">
        <v>0.0</v>
      </c>
      <c r="Q1536" s="42">
        <v>0.0106352306902409</v>
      </c>
      <c r="R1536" s="42">
        <v>25.0</v>
      </c>
      <c r="S1536" s="42">
        <v>0.240619093179703</v>
      </c>
      <c r="T1536" s="42">
        <v>998.653076171875</v>
      </c>
      <c r="U1536" s="42">
        <v>355.735382080078</v>
      </c>
      <c r="V1536" s="19"/>
      <c r="W1536" s="19"/>
      <c r="X1536" s="19"/>
      <c r="Y1536" s="19"/>
      <c r="Z1536" s="19"/>
      <c r="AA1536" s="19"/>
    </row>
    <row r="1537" ht="15.75" customHeight="1">
      <c r="A1537" s="19"/>
      <c r="B1537" s="42" t="str">
        <f>"CRS25WT3608068"</f>
        <v>CRS25WT3608068</v>
      </c>
      <c r="C1537" s="43">
        <v>45951.0</v>
      </c>
      <c r="D1537" s="44">
        <v>0.7562152777777778</v>
      </c>
      <c r="E1537" s="42" t="s">
        <v>37</v>
      </c>
      <c r="F1537" s="42">
        <v>195.0</v>
      </c>
      <c r="G1537" s="42">
        <v>4.0</v>
      </c>
      <c r="H1537" s="42">
        <v>195.188568115234</v>
      </c>
      <c r="I1537" s="42">
        <v>9.53892230987549</v>
      </c>
      <c r="J1537" s="42">
        <v>24.4629459381104</v>
      </c>
      <c r="K1537" s="42">
        <v>9.59528636932373</v>
      </c>
      <c r="L1537" s="42">
        <v>20.3421287536621</v>
      </c>
      <c r="M1537" s="42">
        <v>0.836462199687958</v>
      </c>
      <c r="N1537" s="42">
        <v>9.49591636657715</v>
      </c>
      <c r="O1537" s="42">
        <v>0.0</v>
      </c>
      <c r="P1537" s="42">
        <v>0.0</v>
      </c>
      <c r="Q1537" s="42">
        <v>0.0104737123474479</v>
      </c>
      <c r="R1537" s="42">
        <v>25.0</v>
      </c>
      <c r="S1537" s="42">
        <v>0.248947903513908</v>
      </c>
      <c r="T1537" s="42">
        <v>997.605285644531</v>
      </c>
      <c r="U1537" s="42">
        <v>382.044525146484</v>
      </c>
      <c r="V1537" s="19"/>
      <c r="W1537" s="19"/>
      <c r="X1537" s="19"/>
      <c r="Y1537" s="19"/>
      <c r="Z1537" s="19"/>
      <c r="AA1537" s="19"/>
    </row>
    <row r="1538" ht="15.75" customHeight="1">
      <c r="A1538" s="19"/>
      <c r="B1538" s="42" t="str">
        <f>"CRS25WT3608069"</f>
        <v>CRS25WT3608069</v>
      </c>
      <c r="C1538" s="43">
        <v>45951.0</v>
      </c>
      <c r="D1538" s="44">
        <v>0.7506365740740741</v>
      </c>
      <c r="E1538" s="42" t="s">
        <v>37</v>
      </c>
      <c r="F1538" s="42">
        <v>196.0</v>
      </c>
      <c r="G1538" s="42">
        <v>4.0</v>
      </c>
      <c r="H1538" s="42">
        <v>196.401748657227</v>
      </c>
      <c r="I1538" s="42">
        <v>9.53776741027832</v>
      </c>
      <c r="J1538" s="42">
        <v>24.47926902771</v>
      </c>
      <c r="K1538" s="42">
        <v>9.67463397979736</v>
      </c>
      <c r="L1538" s="42">
        <v>20.3006916046143</v>
      </c>
      <c r="M1538" s="42">
        <v>0.841201782226563</v>
      </c>
      <c r="N1538" s="42">
        <v>9.55493831634521</v>
      </c>
      <c r="O1538" s="42">
        <v>0.0</v>
      </c>
      <c r="P1538" s="42">
        <v>0.0</v>
      </c>
      <c r="Q1538" s="42">
        <v>0.010163689032197</v>
      </c>
      <c r="R1538" s="42">
        <v>25.0</v>
      </c>
      <c r="S1538" s="42">
        <v>0.252377331256866</v>
      </c>
      <c r="T1538" s="42">
        <v>997.694519042969</v>
      </c>
      <c r="U1538" s="42">
        <v>997.565368652344</v>
      </c>
      <c r="V1538" s="19"/>
      <c r="W1538" s="19"/>
      <c r="X1538" s="19"/>
      <c r="Y1538" s="19"/>
      <c r="Z1538" s="19"/>
      <c r="AA1538" s="19"/>
    </row>
    <row r="1539" ht="15.75" customHeight="1">
      <c r="A1539" s="19"/>
      <c r="B1539" s="42" t="str">
        <f>"CRS25WT3608070"</f>
        <v>CRS25WT3608070</v>
      </c>
      <c r="C1539" s="43">
        <v>45951.0</v>
      </c>
      <c r="D1539" s="44">
        <v>0.7485648148148147</v>
      </c>
      <c r="E1539" s="42" t="s">
        <v>37</v>
      </c>
      <c r="F1539" s="42">
        <v>195.0</v>
      </c>
      <c r="G1539" s="42">
        <v>4.0</v>
      </c>
      <c r="H1539" s="42">
        <v>195.01969909668</v>
      </c>
      <c r="I1539" s="42">
        <v>9.46868133544922</v>
      </c>
      <c r="J1539" s="42">
        <v>24.482213973999</v>
      </c>
      <c r="K1539" s="42">
        <v>9.55972194671631</v>
      </c>
      <c r="L1539" s="42">
        <v>20.4001426696777</v>
      </c>
      <c r="M1539" s="42">
        <v>0.841275572776794</v>
      </c>
      <c r="N1539" s="42">
        <v>9.48770141601563</v>
      </c>
      <c r="O1539" s="42">
        <v>0.0</v>
      </c>
      <c r="P1539" s="42">
        <v>0.0</v>
      </c>
      <c r="Q1539" s="42">
        <v>0.0103762075304985</v>
      </c>
      <c r="R1539" s="42">
        <v>25.0</v>
      </c>
      <c r="S1539" s="42">
        <v>0.250954121351242</v>
      </c>
      <c r="T1539" s="42">
        <v>997.365234375</v>
      </c>
      <c r="U1539" s="42">
        <v>297.604949951172</v>
      </c>
      <c r="V1539" s="19"/>
      <c r="W1539" s="19"/>
      <c r="X1539" s="19"/>
      <c r="Y1539" s="19"/>
      <c r="Z1539" s="19"/>
      <c r="AA1539" s="19"/>
    </row>
    <row r="1540" ht="15.75" customHeight="1">
      <c r="A1540" s="19"/>
      <c r="B1540" s="42" t="str">
        <f>"CRS25WT3608071"</f>
        <v>CRS25WT3608071</v>
      </c>
      <c r="C1540" s="43">
        <v>45951.0</v>
      </c>
      <c r="D1540" s="44">
        <v>0.7428240740740741</v>
      </c>
      <c r="E1540" s="42" t="s">
        <v>37</v>
      </c>
      <c r="F1540" s="42">
        <v>195.0</v>
      </c>
      <c r="G1540" s="42">
        <v>4.0</v>
      </c>
      <c r="H1540" s="42">
        <v>195.609298706055</v>
      </c>
      <c r="I1540" s="42">
        <v>9.54800128936768</v>
      </c>
      <c r="J1540" s="42">
        <v>24.443000793457</v>
      </c>
      <c r="K1540" s="42">
        <v>9.62381172180176</v>
      </c>
      <c r="L1540" s="42">
        <v>20.325553894043</v>
      </c>
      <c r="M1540" s="42">
        <v>0.838151454925537</v>
      </c>
      <c r="N1540" s="42">
        <v>9.51638507843018</v>
      </c>
      <c r="O1540" s="42">
        <v>0.0</v>
      </c>
      <c r="P1540" s="42">
        <v>0.0</v>
      </c>
      <c r="Q1540" s="42">
        <v>0.0175794027745724</v>
      </c>
      <c r="R1540" s="42">
        <v>25.0</v>
      </c>
      <c r="S1540" s="42">
        <v>0.247670203447342</v>
      </c>
      <c r="T1540" s="42">
        <v>996.855407714844</v>
      </c>
      <c r="U1540" s="42">
        <v>459.064727783203</v>
      </c>
      <c r="V1540" s="19"/>
      <c r="W1540" s="19"/>
      <c r="X1540" s="19"/>
      <c r="Y1540" s="19"/>
      <c r="Z1540" s="19"/>
      <c r="AA1540" s="19"/>
    </row>
    <row r="1541" ht="15.75" customHeight="1">
      <c r="A1541" s="19"/>
      <c r="B1541" s="42" t="str">
        <f>"CRS25WT3608072"</f>
        <v>CRS25WT3608072</v>
      </c>
      <c r="C1541" s="43">
        <v>45951.0</v>
      </c>
      <c r="D1541" s="44">
        <v>0.7434953703703703</v>
      </c>
      <c r="E1541" s="42" t="s">
        <v>37</v>
      </c>
      <c r="F1541" s="42">
        <v>197.0</v>
      </c>
      <c r="G1541" s="42">
        <v>4.0</v>
      </c>
      <c r="H1541" s="42">
        <v>197.304321289063</v>
      </c>
      <c r="I1541" s="42">
        <v>9.56680870056152</v>
      </c>
      <c r="J1541" s="42">
        <v>24.4884967803955</v>
      </c>
      <c r="K1541" s="42">
        <v>9.65504169464111</v>
      </c>
      <c r="L1541" s="42">
        <v>20.4353656768799</v>
      </c>
      <c r="M1541" s="42">
        <v>0.842184782028198</v>
      </c>
      <c r="N1541" s="42">
        <v>9.59884834289551</v>
      </c>
      <c r="O1541" s="42">
        <v>0.0</v>
      </c>
      <c r="P1541" s="42">
        <v>0.0</v>
      </c>
      <c r="Q1541" s="42">
        <v>0.0152368573471904</v>
      </c>
      <c r="R1541" s="42">
        <v>25.0</v>
      </c>
      <c r="S1541" s="42">
        <v>0.23328498005867</v>
      </c>
      <c r="T1541" s="42">
        <v>997.135925292969</v>
      </c>
      <c r="U1541" s="42">
        <v>364.861846923828</v>
      </c>
      <c r="V1541" s="19"/>
      <c r="W1541" s="19"/>
      <c r="X1541" s="19"/>
      <c r="Y1541" s="19"/>
      <c r="Z1541" s="19"/>
      <c r="AA1541" s="19"/>
    </row>
    <row r="1542" ht="15.75" customHeight="1">
      <c r="A1542" s="19"/>
      <c r="B1542" s="42" t="str">
        <f>"CRS25WT3608073"</f>
        <v>CRS25WT3608073</v>
      </c>
      <c r="C1542" s="43">
        <v>45951.0</v>
      </c>
      <c r="D1542" s="44">
        <v>0.7414814814814815</v>
      </c>
      <c r="E1542" s="42" t="s">
        <v>37</v>
      </c>
      <c r="F1542" s="42">
        <v>195.0</v>
      </c>
      <c r="G1542" s="42">
        <v>4.0</v>
      </c>
      <c r="H1542" s="42">
        <v>195.289794921875</v>
      </c>
      <c r="I1542" s="42">
        <v>9.47187805175781</v>
      </c>
      <c r="J1542" s="42">
        <v>24.4730052947998</v>
      </c>
      <c r="K1542" s="42">
        <v>9.5632495880127</v>
      </c>
      <c r="L1542" s="42">
        <v>20.420862197876</v>
      </c>
      <c r="M1542" s="42">
        <v>0.842473328113556</v>
      </c>
      <c r="N1542" s="42">
        <v>9.50084114074707</v>
      </c>
      <c r="O1542" s="42">
        <v>0.0</v>
      </c>
      <c r="P1542" s="42">
        <v>0.0</v>
      </c>
      <c r="Q1542" s="42">
        <v>0.0175794046372175</v>
      </c>
      <c r="R1542" s="42">
        <v>25.0</v>
      </c>
      <c r="S1542" s="42">
        <v>0.248159393668175</v>
      </c>
      <c r="T1542" s="42">
        <v>996.90478515625</v>
      </c>
      <c r="U1542" s="42">
        <v>282.608367919922</v>
      </c>
      <c r="V1542" s="19"/>
      <c r="W1542" s="19"/>
      <c r="X1542" s="19"/>
      <c r="Y1542" s="19"/>
      <c r="Z1542" s="19"/>
      <c r="AA1542" s="19"/>
    </row>
    <row r="1543" ht="15.75" customHeight="1">
      <c r="A1543" s="19"/>
      <c r="B1543" s="42" t="str">
        <f>"CRS25WT3608074"</f>
        <v>CRS25WT3608074</v>
      </c>
      <c r="C1543" s="43">
        <v>45951.0</v>
      </c>
      <c r="D1543" s="44">
        <v>0.7409837962962963</v>
      </c>
      <c r="E1543" s="42" t="s">
        <v>37</v>
      </c>
      <c r="F1543" s="42">
        <v>195.0</v>
      </c>
      <c r="G1543" s="42">
        <v>4.0</v>
      </c>
      <c r="H1543" s="42">
        <v>195.165512084961</v>
      </c>
      <c r="I1543" s="42">
        <v>9.49620056152344</v>
      </c>
      <c r="J1543" s="42">
        <v>24.4792423248291</v>
      </c>
      <c r="K1543" s="42">
        <v>9.54167366027832</v>
      </c>
      <c r="L1543" s="42">
        <v>20.4540138244629</v>
      </c>
      <c r="M1543" s="42">
        <v>0.839566767215729</v>
      </c>
      <c r="N1543" s="42">
        <v>9.49479484558105</v>
      </c>
      <c r="O1543" s="42">
        <v>0.0</v>
      </c>
      <c r="P1543" s="42">
        <v>0.0</v>
      </c>
      <c r="Q1543" s="42">
        <v>0.0176190380007029</v>
      </c>
      <c r="R1543" s="42">
        <v>25.0</v>
      </c>
      <c r="S1543" s="42">
        <v>0.244578778743744</v>
      </c>
      <c r="T1543" s="42">
        <v>996.441833496094</v>
      </c>
      <c r="U1543" s="42">
        <v>271.199737548828</v>
      </c>
      <c r="V1543" s="19"/>
      <c r="W1543" s="19"/>
      <c r="X1543" s="19"/>
      <c r="Y1543" s="19"/>
      <c r="Z1543" s="19"/>
      <c r="AA1543" s="19"/>
    </row>
    <row r="1544" ht="15.75" customHeight="1">
      <c r="A1544" s="19"/>
      <c r="B1544" s="42" t="str">
        <f>"CRS25WT3608075"</f>
        <v>CRS25WT3608075</v>
      </c>
      <c r="C1544" s="43">
        <v>45951.0</v>
      </c>
      <c r="D1544" s="44">
        <v>0.7418287037037037</v>
      </c>
      <c r="E1544" s="42" t="s">
        <v>37</v>
      </c>
      <c r="F1544" s="42">
        <v>195.0</v>
      </c>
      <c r="G1544" s="42">
        <v>4.0</v>
      </c>
      <c r="H1544" s="42">
        <v>195.860198974609</v>
      </c>
      <c r="I1544" s="42">
        <v>9.48203277587891</v>
      </c>
      <c r="J1544" s="42">
        <v>24.5147914886475</v>
      </c>
      <c r="K1544" s="42">
        <v>9.58340358734131</v>
      </c>
      <c r="L1544" s="42">
        <v>20.4374389648438</v>
      </c>
      <c r="M1544" s="42">
        <v>0.84259045124054</v>
      </c>
      <c r="N1544" s="42">
        <v>9.52859115600586</v>
      </c>
      <c r="O1544" s="42">
        <v>0.0</v>
      </c>
      <c r="P1544" s="42">
        <v>0.0</v>
      </c>
      <c r="Q1544" s="42">
        <v>0.013789682649076</v>
      </c>
      <c r="R1544" s="42">
        <v>25.0</v>
      </c>
      <c r="S1544" s="42">
        <v>0.23993481695652</v>
      </c>
      <c r="T1544" s="42">
        <v>996.810607910156</v>
      </c>
      <c r="U1544" s="42">
        <v>377.574462890625</v>
      </c>
      <c r="V1544" s="19"/>
      <c r="W1544" s="19"/>
      <c r="X1544" s="19"/>
      <c r="Y1544" s="19"/>
      <c r="Z1544" s="19"/>
      <c r="AA1544" s="19"/>
    </row>
    <row r="1545" ht="15.75" customHeight="1">
      <c r="A1545" s="19"/>
      <c r="B1545" s="42" t="str">
        <f>"CRS25WT3608076"</f>
        <v>CRS25WT3608076</v>
      </c>
      <c r="C1545" s="43">
        <v>45951.0</v>
      </c>
      <c r="D1545" s="44">
        <v>0.7393055555555555</v>
      </c>
      <c r="E1545" s="42" t="s">
        <v>37</v>
      </c>
      <c r="F1545" s="42">
        <v>198.0</v>
      </c>
      <c r="G1545" s="42">
        <v>4.0</v>
      </c>
      <c r="H1545" s="42">
        <v>198.593078613281</v>
      </c>
      <c r="I1545" s="42">
        <v>9.6230640411377</v>
      </c>
      <c r="J1545" s="42">
        <v>24.53391456604</v>
      </c>
      <c r="K1545" s="42">
        <v>9.70629787445068</v>
      </c>
      <c r="L1545" s="42">
        <v>20.4602279663086</v>
      </c>
      <c r="M1545" s="42">
        <v>0.841170191764832</v>
      </c>
      <c r="N1545" s="42">
        <v>9.661545753479</v>
      </c>
      <c r="O1545" s="42">
        <v>0.0</v>
      </c>
      <c r="P1545" s="42">
        <v>0.0</v>
      </c>
      <c r="Q1545" s="42">
        <v>0.015238095074892</v>
      </c>
      <c r="R1545" s="42">
        <v>25.0</v>
      </c>
      <c r="S1545" s="42">
        <v>0.23721581697464</v>
      </c>
      <c r="T1545" s="42">
        <v>996.91259765625</v>
      </c>
      <c r="U1545" s="42">
        <v>286.111846923828</v>
      </c>
      <c r="V1545" s="19"/>
      <c r="W1545" s="19"/>
      <c r="X1545" s="19"/>
      <c r="Y1545" s="19"/>
      <c r="Z1545" s="19"/>
      <c r="AA1545" s="19"/>
    </row>
    <row r="1546" ht="15.75" customHeight="1">
      <c r="A1546" s="19"/>
      <c r="B1546" s="42" t="str">
        <f>"CRS25WT3608077"</f>
        <v>CRS25WT3608077</v>
      </c>
      <c r="C1546" s="43">
        <v>45951.0</v>
      </c>
      <c r="D1546" s="44">
        <v>0.7399421296296297</v>
      </c>
      <c r="E1546" s="42" t="s">
        <v>37</v>
      </c>
      <c r="F1546" s="42">
        <v>195.0</v>
      </c>
      <c r="G1546" s="42">
        <v>4.0</v>
      </c>
      <c r="H1546" s="42">
        <v>195.719329833984</v>
      </c>
      <c r="I1546" s="42">
        <v>9.49711036682129</v>
      </c>
      <c r="J1546" s="42">
        <v>24.5146923065186</v>
      </c>
      <c r="K1546" s="42">
        <v>9.5580997467041</v>
      </c>
      <c r="L1546" s="42">
        <v>20.4768047332764</v>
      </c>
      <c r="M1546" s="42">
        <v>0.840651094913483</v>
      </c>
      <c r="N1546" s="42">
        <v>9.52173805236816</v>
      </c>
      <c r="O1546" s="42">
        <v>0.0</v>
      </c>
      <c r="P1546" s="42">
        <v>0.0</v>
      </c>
      <c r="Q1546" s="42">
        <v>0.0113095184788108</v>
      </c>
      <c r="R1546" s="42">
        <v>25.0</v>
      </c>
      <c r="S1546" s="42">
        <v>0.244325056672096</v>
      </c>
      <c r="T1546" s="42">
        <v>997.471130371094</v>
      </c>
      <c r="U1546" s="42">
        <v>278.993011474609</v>
      </c>
      <c r="V1546" s="19"/>
      <c r="W1546" s="19"/>
      <c r="X1546" s="19"/>
      <c r="Y1546" s="19"/>
      <c r="Z1546" s="19"/>
      <c r="AA1546" s="19"/>
    </row>
    <row r="1547" ht="15.75" customHeight="1">
      <c r="A1547" s="19"/>
      <c r="B1547" s="42" t="str">
        <f>"CRS25WT3608078"</f>
        <v>CRS25WT3608078</v>
      </c>
      <c r="C1547" s="43">
        <v>45951.0</v>
      </c>
      <c r="D1547" s="44">
        <v>0.7405092592592593</v>
      </c>
      <c r="E1547" s="42" t="s">
        <v>37</v>
      </c>
      <c r="F1547" s="42">
        <v>195.0</v>
      </c>
      <c r="G1547" s="42">
        <v>4.0</v>
      </c>
      <c r="H1547" s="42">
        <v>195.975677490234</v>
      </c>
      <c r="I1547" s="42">
        <v>9.5040225982666</v>
      </c>
      <c r="J1547" s="42">
        <v>24.5179767608643</v>
      </c>
      <c r="K1547" s="42">
        <v>9.55997753143311</v>
      </c>
      <c r="L1547" s="42">
        <v>20.4995956420898</v>
      </c>
      <c r="M1547" s="42">
        <v>0.84102725982666</v>
      </c>
      <c r="N1547" s="42">
        <v>9.53420925140381</v>
      </c>
      <c r="O1547" s="42">
        <v>0.0</v>
      </c>
      <c r="P1547" s="42">
        <v>0.0</v>
      </c>
      <c r="Q1547" s="42">
        <v>0.0126190474256873</v>
      </c>
      <c r="R1547" s="42">
        <v>25.0</v>
      </c>
      <c r="S1547" s="42">
        <v>0.236608892679214</v>
      </c>
      <c r="T1547" s="42">
        <v>997.110046386719</v>
      </c>
      <c r="U1547" s="42">
        <v>374.328369140625</v>
      </c>
      <c r="V1547" s="19"/>
      <c r="W1547" s="19"/>
      <c r="X1547" s="19"/>
      <c r="Y1547" s="19"/>
      <c r="Z1547" s="19"/>
      <c r="AA1547" s="19"/>
    </row>
    <row r="1548" ht="15.75" customHeight="1">
      <c r="A1548" s="19"/>
      <c r="B1548" s="42" t="str">
        <f>"CRS25WT3608079"</f>
        <v>CRS25WT3608079</v>
      </c>
      <c r="C1548" s="43">
        <v>45951.0</v>
      </c>
      <c r="D1548" s="44">
        <v>0.7866435185185185</v>
      </c>
      <c r="E1548" s="42" t="s">
        <v>37</v>
      </c>
      <c r="F1548" s="42">
        <v>198.0</v>
      </c>
      <c r="G1548" s="42">
        <v>4.0</v>
      </c>
      <c r="H1548" s="42">
        <v>198.501953125</v>
      </c>
      <c r="I1548" s="42">
        <v>9.6997537612915</v>
      </c>
      <c r="J1548" s="42">
        <v>24.5445938110352</v>
      </c>
      <c r="K1548" s="42">
        <v>9.69104862213135</v>
      </c>
      <c r="L1548" s="42">
        <v>20.4830188751221</v>
      </c>
      <c r="M1548" s="42">
        <v>0.833773791790009</v>
      </c>
      <c r="N1548" s="42">
        <v>9.65711307525635</v>
      </c>
      <c r="O1548" s="42">
        <v>0.0</v>
      </c>
      <c r="P1548" s="42">
        <v>0.0</v>
      </c>
      <c r="Q1548" s="42">
        <v>0.0104761496186256</v>
      </c>
      <c r="R1548" s="42">
        <v>25.0</v>
      </c>
      <c r="S1548" s="42">
        <v>0.250767916440964</v>
      </c>
      <c r="T1548" s="42">
        <v>997.625427246094</v>
      </c>
      <c r="U1548" s="42">
        <v>297.309936523438</v>
      </c>
      <c r="V1548" s="19"/>
      <c r="W1548" s="19"/>
      <c r="X1548" s="19"/>
      <c r="Y1548" s="19"/>
      <c r="Z1548" s="19"/>
      <c r="AA1548" s="19"/>
    </row>
    <row r="1549" ht="15.75" customHeight="1">
      <c r="A1549" s="19"/>
      <c r="B1549" s="42" t="str">
        <f>"CRS25WT3608080"</f>
        <v>CRS25WT3608080</v>
      </c>
      <c r="C1549" s="43">
        <v>45951.0</v>
      </c>
      <c r="D1549" s="44">
        <v>0.7791898148148149</v>
      </c>
      <c r="E1549" s="42" t="s">
        <v>37</v>
      </c>
      <c r="F1549" s="42">
        <v>195.0</v>
      </c>
      <c r="G1549" s="42">
        <v>4.0</v>
      </c>
      <c r="H1549" s="42">
        <v>195.179611206055</v>
      </c>
      <c r="I1549" s="42">
        <v>9.53976535797119</v>
      </c>
      <c r="J1549" s="42">
        <v>24.5124416351318</v>
      </c>
      <c r="K1549" s="42">
        <v>9.55397605895996</v>
      </c>
      <c r="L1549" s="42">
        <v>20.4291496276855</v>
      </c>
      <c r="M1549" s="42">
        <v>0.83466112613678</v>
      </c>
      <c r="N1549" s="42">
        <v>9.49548053741455</v>
      </c>
      <c r="O1549" s="42">
        <v>0.0</v>
      </c>
      <c r="P1549" s="42">
        <v>0.0</v>
      </c>
      <c r="Q1549" s="42">
        <v>0.0118948509916663</v>
      </c>
      <c r="R1549" s="42">
        <v>25.0</v>
      </c>
      <c r="S1549" s="42">
        <v>0.248650997877121</v>
      </c>
      <c r="T1549" s="42">
        <v>998.323181152344</v>
      </c>
      <c r="U1549" s="42">
        <v>295.673431396484</v>
      </c>
      <c r="V1549" s="19"/>
      <c r="W1549" s="19"/>
      <c r="X1549" s="19"/>
      <c r="Y1549" s="19"/>
      <c r="Z1549" s="19"/>
      <c r="AA1549" s="19"/>
    </row>
    <row r="1550" ht="14.25" customHeight="1">
      <c r="A1550" s="19"/>
      <c r="B1550" s="42" t="str">
        <f>"CRS25WT3608081"</f>
        <v>CRS25WT3608081</v>
      </c>
      <c r="C1550" s="43">
        <v>45951.0</v>
      </c>
      <c r="D1550" s="44">
        <v>0.7785416666666666</v>
      </c>
      <c r="E1550" s="42" t="s">
        <v>37</v>
      </c>
      <c r="F1550" s="42">
        <v>195.0</v>
      </c>
      <c r="G1550" s="42">
        <v>4.0</v>
      </c>
      <c r="H1550" s="42">
        <v>195.398254394531</v>
      </c>
      <c r="I1550" s="42">
        <v>9.47781085968018</v>
      </c>
      <c r="J1550" s="42">
        <v>24.5102310180664</v>
      </c>
      <c r="K1550" s="42">
        <v>9.53373718261719</v>
      </c>
      <c r="L1550" s="42">
        <v>20.4954528808594</v>
      </c>
      <c r="M1550" s="42">
        <v>0.841134071350098</v>
      </c>
      <c r="N1550" s="42">
        <v>9.50611782073975</v>
      </c>
      <c r="O1550" s="42">
        <v>0.0</v>
      </c>
      <c r="P1550" s="42">
        <v>0.0</v>
      </c>
      <c r="Q1550" s="42">
        <v>0.015238075517118</v>
      </c>
      <c r="R1550" s="42">
        <v>25.0</v>
      </c>
      <c r="S1550" s="42">
        <v>0.242666870355606</v>
      </c>
      <c r="T1550" s="42">
        <v>999.202331542969</v>
      </c>
      <c r="U1550" s="42">
        <v>281.254364013672</v>
      </c>
      <c r="V1550" s="19"/>
      <c r="W1550" s="19"/>
      <c r="X1550" s="19"/>
      <c r="Y1550" s="19"/>
      <c r="Z1550" s="19"/>
      <c r="AA1550" s="19"/>
    </row>
    <row r="1551" ht="15.75" customHeight="1">
      <c r="A1551" s="19"/>
      <c r="B1551" s="42" t="str">
        <f>"CRS25WT3608082"</f>
        <v>CRS25WT3608082</v>
      </c>
      <c r="C1551" s="43">
        <v>45951.0</v>
      </c>
      <c r="D1551" s="44">
        <v>0.7755555555555556</v>
      </c>
      <c r="E1551" s="42" t="s">
        <v>37</v>
      </c>
      <c r="F1551" s="42">
        <v>195.0</v>
      </c>
      <c r="G1551" s="42">
        <v>4.0</v>
      </c>
      <c r="H1551" s="42">
        <v>195.648498535156</v>
      </c>
      <c r="I1551" s="42">
        <v>9.47627449035645</v>
      </c>
      <c r="J1551" s="42">
        <v>24.5565986633301</v>
      </c>
      <c r="K1551" s="42">
        <v>9.52860927581787</v>
      </c>
      <c r="L1551" s="42">
        <v>20.5327453613281</v>
      </c>
      <c r="M1551" s="42">
        <v>0.840757369995117</v>
      </c>
      <c r="N1551" s="42">
        <v>9.51829242706299</v>
      </c>
      <c r="O1551" s="42">
        <v>0.0</v>
      </c>
      <c r="P1551" s="42">
        <v>0.0</v>
      </c>
      <c r="Q1551" s="42">
        <v>0.0164189599454403</v>
      </c>
      <c r="R1551" s="42">
        <v>25.0</v>
      </c>
      <c r="S1551" s="42">
        <v>0.240443781018257</v>
      </c>
      <c r="T1551" s="42">
        <v>997.728149414063</v>
      </c>
      <c r="U1551" s="42">
        <v>332.549072265625</v>
      </c>
      <c r="V1551" s="19"/>
      <c r="W1551" s="19"/>
      <c r="X1551" s="19"/>
      <c r="Y1551" s="19"/>
      <c r="Z1551" s="19"/>
      <c r="AA1551" s="19"/>
    </row>
    <row r="1552" ht="15.75" customHeight="1">
      <c r="A1552" s="19"/>
      <c r="B1552" s="42" t="str">
        <f>"CRS25WT3608083"</f>
        <v>CRS25WT3608083</v>
      </c>
      <c r="C1552" s="43">
        <v>45951.0</v>
      </c>
      <c r="D1552" s="44">
        <v>0.7778935185185185</v>
      </c>
      <c r="E1552" s="42" t="s">
        <v>37</v>
      </c>
      <c r="F1552" s="42">
        <v>195.0</v>
      </c>
      <c r="G1552" s="42">
        <v>4.0</v>
      </c>
      <c r="H1552" s="42">
        <v>195.652587890625</v>
      </c>
      <c r="I1552" s="42">
        <v>9.55648326873779</v>
      </c>
      <c r="J1552" s="42">
        <v>24.5152416229248</v>
      </c>
      <c r="K1552" s="42">
        <v>9.59854412078857</v>
      </c>
      <c r="L1552" s="42">
        <v>20.3835678100586</v>
      </c>
      <c r="M1552" s="42">
        <v>0.835124671459198</v>
      </c>
      <c r="N1552" s="42">
        <v>9.5184907913208</v>
      </c>
      <c r="O1552" s="42">
        <v>0.0</v>
      </c>
      <c r="P1552" s="42">
        <v>0.0</v>
      </c>
      <c r="Q1552" s="42">
        <v>0.0119046019390225</v>
      </c>
      <c r="R1552" s="42">
        <v>25.0</v>
      </c>
      <c r="S1552" s="42">
        <v>0.256656557321548</v>
      </c>
      <c r="T1552" s="42">
        <v>996.460754394531</v>
      </c>
      <c r="U1552" s="42">
        <v>334.280334472656</v>
      </c>
      <c r="V1552" s="19"/>
      <c r="W1552" s="19"/>
      <c r="X1552" s="19"/>
      <c r="Y1552" s="19"/>
      <c r="Z1552" s="19"/>
      <c r="AA1552" s="19"/>
    </row>
    <row r="1553" ht="15.75" customHeight="1">
      <c r="A1553" s="19"/>
      <c r="B1553" s="42" t="str">
        <f>"CRS25WT3608084"</f>
        <v>CRS25WT3608084</v>
      </c>
      <c r="C1553" s="43">
        <v>45951.0</v>
      </c>
      <c r="D1553" s="44">
        <v>0.7475347222222223</v>
      </c>
      <c r="E1553" s="42" t="s">
        <v>37</v>
      </c>
      <c r="F1553" s="42">
        <v>195.0</v>
      </c>
      <c r="G1553" s="42">
        <v>4.0</v>
      </c>
      <c r="H1553" s="42">
        <v>195.982223510742</v>
      </c>
      <c r="I1553" s="42">
        <v>9.49963569641113</v>
      </c>
      <c r="J1553" s="42">
        <v>24.5125885009766</v>
      </c>
      <c r="K1553" s="42">
        <v>9.56126403808594</v>
      </c>
      <c r="L1553" s="42">
        <v>20.4975242614746</v>
      </c>
      <c r="M1553" s="42">
        <v>0.841628730297089</v>
      </c>
      <c r="N1553" s="42">
        <v>9.53452777862549</v>
      </c>
      <c r="O1553" s="42">
        <v>0.0</v>
      </c>
      <c r="P1553" s="42">
        <v>0.0</v>
      </c>
      <c r="Q1553" s="42">
        <v>0.0103176152333617</v>
      </c>
      <c r="R1553" s="42">
        <v>25.0</v>
      </c>
      <c r="S1553" s="42">
        <v>0.248045191168785</v>
      </c>
      <c r="T1553" s="42">
        <v>997.47216796875</v>
      </c>
      <c r="U1553" s="42">
        <v>354.748596191406</v>
      </c>
      <c r="V1553" s="19"/>
      <c r="W1553" s="19"/>
      <c r="X1553" s="19"/>
      <c r="Y1553" s="19"/>
      <c r="Z1553" s="19"/>
      <c r="AA1553" s="19"/>
    </row>
    <row r="1554" ht="15.75" customHeight="1">
      <c r="A1554" s="19"/>
      <c r="B1554" s="42" t="str">
        <f>"CRS25WT3608085"</f>
        <v>CRS25WT3608085</v>
      </c>
      <c r="C1554" s="43">
        <v>45951.0</v>
      </c>
      <c r="D1554" s="44">
        <v>0.13162037037037036</v>
      </c>
      <c r="E1554" s="42" t="s">
        <v>37</v>
      </c>
      <c r="F1554" s="42">
        <v>197.0</v>
      </c>
      <c r="G1554" s="42">
        <v>4.0</v>
      </c>
      <c r="H1554" s="42">
        <v>197.07389831543</v>
      </c>
      <c r="I1554" s="42">
        <v>9.58926010131836</v>
      </c>
      <c r="J1554" s="42">
        <v>24.1610622406006</v>
      </c>
      <c r="K1554" s="42">
        <v>9.79813480377197</v>
      </c>
      <c r="L1554" s="42">
        <v>20.113410949707</v>
      </c>
      <c r="M1554" s="42">
        <v>0.850605130195618</v>
      </c>
      <c r="N1554" s="42">
        <v>9.58763790130615</v>
      </c>
      <c r="O1554" s="42">
        <v>0.0</v>
      </c>
      <c r="P1554" s="42">
        <v>0.0</v>
      </c>
      <c r="Q1554" s="42">
        <v>0.0153273697942495</v>
      </c>
      <c r="R1554" s="42">
        <v>25.0</v>
      </c>
      <c r="S1554" s="42">
        <v>0.23956173658371</v>
      </c>
      <c r="T1554" s="42">
        <v>992.840515136719</v>
      </c>
      <c r="U1554" s="42">
        <v>315.839874267578</v>
      </c>
      <c r="V1554" s="19"/>
      <c r="W1554" s="19"/>
      <c r="X1554" s="19"/>
      <c r="Y1554" s="19"/>
      <c r="Z1554" s="19"/>
      <c r="AA1554" s="19"/>
    </row>
    <row r="1555" ht="15.75" customHeight="1">
      <c r="A1555" s="19"/>
      <c r="B1555" s="42" t="str">
        <f>"CRS25WT3608086"</f>
        <v>CRS25WT3608086</v>
      </c>
      <c r="C1555" s="43">
        <v>45951.0</v>
      </c>
      <c r="D1555" s="44">
        <v>0.13355324074074074</v>
      </c>
      <c r="E1555" s="42" t="s">
        <v>37</v>
      </c>
      <c r="F1555" s="42">
        <v>197.0</v>
      </c>
      <c r="G1555" s="42">
        <v>4.0</v>
      </c>
      <c r="H1555" s="42">
        <v>197.3310546875</v>
      </c>
      <c r="I1555" s="42">
        <v>9.60714149475098</v>
      </c>
      <c r="J1555" s="42">
        <v>24.1913146972656</v>
      </c>
      <c r="K1555" s="42">
        <v>9.78275299072266</v>
      </c>
      <c r="L1555" s="42">
        <v>20.1713218688965</v>
      </c>
      <c r="M1555" s="42">
        <v>0.849066615104675</v>
      </c>
      <c r="N1555" s="42">
        <v>9.60014820098877</v>
      </c>
      <c r="O1555" s="42">
        <v>0.0</v>
      </c>
      <c r="P1555" s="42">
        <v>0.0</v>
      </c>
      <c r="Q1555" s="42">
        <v>0.0151588078588247</v>
      </c>
      <c r="R1555" s="42">
        <v>25.0</v>
      </c>
      <c r="S1555" s="42">
        <v>0.242781475186348</v>
      </c>
      <c r="T1555" s="51">
        <v>993.424438476563</v>
      </c>
      <c r="U1555" s="51">
        <v>278.938385009766</v>
      </c>
      <c r="V1555" s="19"/>
      <c r="W1555" s="19"/>
      <c r="X1555" s="19"/>
      <c r="Y1555" s="19"/>
      <c r="Z1555" s="19"/>
      <c r="AA1555" s="19"/>
    </row>
    <row r="1556" ht="15.75" customHeight="1">
      <c r="A1556" s="19"/>
      <c r="B1556" s="42" t="str">
        <f>"CRS25WT3608087"</f>
        <v>CRS25WT3608087</v>
      </c>
      <c r="C1556" s="43">
        <v>45951.0</v>
      </c>
      <c r="D1556" s="44">
        <v>0.15181712962962965</v>
      </c>
      <c r="E1556" s="42" t="s">
        <v>37</v>
      </c>
      <c r="F1556" s="42">
        <v>198.0</v>
      </c>
      <c r="G1556" s="42">
        <v>4.0</v>
      </c>
      <c r="H1556" s="42">
        <v>198.198333740234</v>
      </c>
      <c r="I1556" s="42">
        <v>9.61772632598877</v>
      </c>
      <c r="J1556" s="42">
        <v>24.3035564422607</v>
      </c>
      <c r="K1556" s="42">
        <v>9.80263328552246</v>
      </c>
      <c r="L1556" s="42">
        <v>20.2188892364502</v>
      </c>
      <c r="M1556" s="42">
        <v>0.84792560338974</v>
      </c>
      <c r="N1556" s="42">
        <v>9.64234161376953</v>
      </c>
      <c r="O1556" s="42">
        <v>0.0</v>
      </c>
      <c r="P1556" s="42">
        <v>0.0</v>
      </c>
      <c r="Q1556" s="42">
        <v>0.0119047593325377</v>
      </c>
      <c r="R1556" s="42">
        <v>25.0</v>
      </c>
      <c r="S1556" s="42">
        <v>0.250998675823212</v>
      </c>
      <c r="T1556" s="51">
        <v>993.785095214844</v>
      </c>
      <c r="U1556" s="51">
        <v>294.315246582031</v>
      </c>
      <c r="V1556" s="19"/>
      <c r="W1556" s="19"/>
      <c r="X1556" s="19"/>
      <c r="Y1556" s="19"/>
      <c r="Z1556" s="19"/>
      <c r="AA1556" s="19"/>
    </row>
    <row r="1557" ht="15.75" customHeight="1">
      <c r="A1557" s="19"/>
      <c r="B1557" s="42" t="str">
        <f>"CRS25WT3608088"</f>
        <v>CRS25WT3608088</v>
      </c>
      <c r="C1557" s="43">
        <v>45951.0</v>
      </c>
      <c r="D1557" s="44">
        <v>0.7357291666666667</v>
      </c>
      <c r="E1557" s="42" t="s">
        <v>37</v>
      </c>
      <c r="F1557" s="42">
        <v>194.0</v>
      </c>
      <c r="G1557" s="42">
        <v>4.0</v>
      </c>
      <c r="H1557" s="42">
        <v>194.997421264648</v>
      </c>
      <c r="I1557" s="42">
        <v>9.49843597412109</v>
      </c>
      <c r="J1557" s="42">
        <v>24.5147323608398</v>
      </c>
      <c r="K1557" s="42">
        <v>9.53828620910645</v>
      </c>
      <c r="L1557" s="42">
        <v>20.4436531066895</v>
      </c>
      <c r="M1557" s="42">
        <v>0.837432086467743</v>
      </c>
      <c r="N1557" s="42">
        <v>9.48661708831787</v>
      </c>
      <c r="O1557" s="42">
        <v>0.0</v>
      </c>
      <c r="P1557" s="42">
        <v>0.0</v>
      </c>
      <c r="Q1557" s="42">
        <v>0.0125409225001931</v>
      </c>
      <c r="R1557" s="42">
        <v>25.0</v>
      </c>
      <c r="S1557" s="42">
        <v>0.252641469240189</v>
      </c>
      <c r="T1557" s="51">
        <v>998.201782226563</v>
      </c>
      <c r="U1557" s="51">
        <v>343.238037109375</v>
      </c>
      <c r="V1557" s="19"/>
      <c r="W1557" s="19"/>
      <c r="X1557" s="19"/>
      <c r="Y1557" s="19"/>
      <c r="Z1557" s="19"/>
      <c r="AA1557" s="19"/>
    </row>
    <row r="1558" ht="15.75" customHeight="1">
      <c r="A1558" s="19"/>
      <c r="B1558" s="42" t="str">
        <f>"CRS25WT3608089"</f>
        <v>CRS25WT3608089</v>
      </c>
      <c r="C1558" s="43">
        <v>45951.0</v>
      </c>
      <c r="D1558" s="44">
        <v>0.7715277777777777</v>
      </c>
      <c r="E1558" s="42" t="s">
        <v>37</v>
      </c>
      <c r="F1558" s="42">
        <v>195.0</v>
      </c>
      <c r="G1558" s="42">
        <v>4.0</v>
      </c>
      <c r="H1558" s="42">
        <v>195.951400756836</v>
      </c>
      <c r="I1558" s="42">
        <v>9.45682239532471</v>
      </c>
      <c r="J1558" s="42">
        <v>24.5109119415283</v>
      </c>
      <c r="K1558" s="42">
        <v>9.5966215133667</v>
      </c>
      <c r="L1558" s="42">
        <v>20.4187889099121</v>
      </c>
      <c r="M1558" s="42">
        <v>0.845363855361938</v>
      </c>
      <c r="N1558" s="42">
        <v>9.5330286026001</v>
      </c>
      <c r="O1558" s="42">
        <v>0.0</v>
      </c>
      <c r="P1558" s="42">
        <v>0.0</v>
      </c>
      <c r="Q1558" s="42">
        <v>0.0152442576363683</v>
      </c>
      <c r="R1558" s="42">
        <v>25.0</v>
      </c>
      <c r="S1558" s="42">
        <v>0.246417298913002</v>
      </c>
      <c r="T1558" s="51">
        <v>997.648864746094</v>
      </c>
      <c r="U1558" s="51">
        <v>388.673767089844</v>
      </c>
      <c r="V1558" s="19"/>
      <c r="W1558" s="19"/>
      <c r="X1558" s="19"/>
      <c r="Y1558" s="19"/>
      <c r="Z1558" s="19"/>
      <c r="AA1558" s="19"/>
    </row>
    <row r="1559" ht="15.75" customHeight="1">
      <c r="A1559" s="19"/>
      <c r="B1559" s="42" t="str">
        <f>"CRS25WT3608090"</f>
        <v>CRS25WT3608090</v>
      </c>
      <c r="C1559" s="43">
        <v>45951.0</v>
      </c>
      <c r="D1559" s="44">
        <v>0.7707291666666666</v>
      </c>
      <c r="E1559" s="42" t="s">
        <v>37</v>
      </c>
      <c r="F1559" s="42">
        <v>195.0</v>
      </c>
      <c r="G1559" s="42">
        <v>4.0</v>
      </c>
      <c r="H1559" s="42">
        <v>195.538558959961</v>
      </c>
      <c r="I1559" s="42">
        <v>9.50360298156738</v>
      </c>
      <c r="J1559" s="42">
        <v>24.4945259094238</v>
      </c>
      <c r="K1559" s="42">
        <v>9.56669521331787</v>
      </c>
      <c r="L1559" s="42">
        <v>20.4395084381104</v>
      </c>
      <c r="M1559" s="42">
        <v>0.839991867542267</v>
      </c>
      <c r="N1559" s="42">
        <v>9.51294422149658</v>
      </c>
      <c r="O1559" s="42">
        <v>0.0</v>
      </c>
      <c r="P1559" s="42">
        <v>0.0</v>
      </c>
      <c r="Q1559" s="42">
        <v>0.0101077221333981</v>
      </c>
      <c r="R1559" s="42">
        <v>25.0</v>
      </c>
      <c r="S1559" s="42">
        <v>0.244298174977303</v>
      </c>
      <c r="T1559" s="51">
        <v>997.453674316406</v>
      </c>
      <c r="U1559" s="51">
        <v>288.043029785156</v>
      </c>
      <c r="V1559" s="19"/>
      <c r="W1559" s="19"/>
      <c r="X1559" s="19"/>
      <c r="Y1559" s="19"/>
      <c r="Z1559" s="19"/>
      <c r="AA1559" s="19"/>
    </row>
    <row r="1560" ht="15.75" customHeight="1">
      <c r="A1560" s="19"/>
      <c r="B1560" s="42" t="str">
        <f>"CRS25WT3608091"</f>
        <v>CRS25WT3608091</v>
      </c>
      <c r="C1560" s="43">
        <v>45951.0</v>
      </c>
      <c r="D1560" s="44">
        <v>0.7691666666666667</v>
      </c>
      <c r="E1560" s="42" t="s">
        <v>37</v>
      </c>
      <c r="F1560" s="42">
        <v>196.0</v>
      </c>
      <c r="G1560" s="42">
        <v>4.0</v>
      </c>
      <c r="H1560" s="42">
        <v>196.926406860352</v>
      </c>
      <c r="I1560" s="42">
        <v>9.55269527435303</v>
      </c>
      <c r="J1560" s="42">
        <v>24.5266857147217</v>
      </c>
      <c r="K1560" s="42">
        <v>9.64241504669189</v>
      </c>
      <c r="L1560" s="42">
        <v>20.4229335784912</v>
      </c>
      <c r="M1560" s="42">
        <v>0.840502798557281</v>
      </c>
      <c r="N1560" s="42">
        <v>9.58046245574951</v>
      </c>
      <c r="O1560" s="42">
        <v>0.0</v>
      </c>
      <c r="P1560" s="42">
        <v>0.0</v>
      </c>
      <c r="Q1560" s="42">
        <v>0.0103273214772344</v>
      </c>
      <c r="R1560" s="42">
        <v>25.0</v>
      </c>
      <c r="S1560" s="42">
        <v>0.245153963565826</v>
      </c>
      <c r="T1560" s="51">
        <v>997.407043457031</v>
      </c>
      <c r="U1560" s="51">
        <v>400.061157226563</v>
      </c>
      <c r="V1560" s="19"/>
      <c r="W1560" s="19"/>
      <c r="X1560" s="19"/>
      <c r="Y1560" s="19"/>
      <c r="Z1560" s="19"/>
      <c r="AA1560" s="19"/>
    </row>
    <row r="1561" ht="15.75" customHeight="1">
      <c r="A1561" s="19"/>
      <c r="B1561" s="42" t="str">
        <f>"CRS25WT3608092"</f>
        <v>CRS25WT3608092</v>
      </c>
      <c r="C1561" s="43">
        <v>45951.0</v>
      </c>
      <c r="D1561" s="44">
        <v>0.1465162037037037</v>
      </c>
      <c r="E1561" s="42" t="s">
        <v>37</v>
      </c>
      <c r="F1561" s="42">
        <v>198.0</v>
      </c>
      <c r="G1561" s="42">
        <v>4.0</v>
      </c>
      <c r="H1561" s="42">
        <v>198.633728027344</v>
      </c>
      <c r="I1561" s="42">
        <v>9.57407665252686</v>
      </c>
      <c r="J1561" s="42">
        <v>24.3368797302246</v>
      </c>
      <c r="K1561" s="42">
        <v>9.81212139129639</v>
      </c>
      <c r="L1561" s="42">
        <v>20.2437076568604</v>
      </c>
      <c r="M1561" s="42">
        <v>0.852493762969971</v>
      </c>
      <c r="N1561" s="42">
        <v>9.66352367401123</v>
      </c>
      <c r="O1561" s="42">
        <v>0.0</v>
      </c>
      <c r="P1561" s="42">
        <v>0.0</v>
      </c>
      <c r="Q1561" s="42">
        <v>0.00206349021755159</v>
      </c>
      <c r="R1561" s="42">
        <v>25.0</v>
      </c>
      <c r="S1561" s="42">
        <v>0.248099356889725</v>
      </c>
      <c r="T1561" s="51">
        <v>993.840454101563</v>
      </c>
      <c r="U1561" s="51">
        <v>297.735687255859</v>
      </c>
      <c r="V1561" s="19"/>
      <c r="W1561" s="19"/>
      <c r="X1561" s="19"/>
      <c r="Y1561" s="19"/>
      <c r="Z1561" s="19"/>
      <c r="AA1561" s="19"/>
    </row>
    <row r="1562" ht="15.75" customHeight="1">
      <c r="A1562" s="19"/>
      <c r="B1562" s="42" t="str">
        <f>"CRS25WT3608093"</f>
        <v>CRS25WT3608093</v>
      </c>
      <c r="C1562" s="43">
        <v>45951.0</v>
      </c>
      <c r="D1562" s="44">
        <v>0.14789351851851854</v>
      </c>
      <c r="E1562" s="42" t="s">
        <v>37</v>
      </c>
      <c r="F1562" s="42">
        <v>198.0</v>
      </c>
      <c r="G1562" s="42">
        <v>4.0</v>
      </c>
      <c r="H1562" s="42">
        <v>198.97412109375</v>
      </c>
      <c r="I1562" s="42">
        <v>9.60244369506836</v>
      </c>
      <c r="J1562" s="42">
        <v>24.3142147064209</v>
      </c>
      <c r="K1562" s="42">
        <v>9.81690120697021</v>
      </c>
      <c r="L1562" s="42">
        <v>20.2685279846191</v>
      </c>
      <c r="M1562" s="42">
        <v>0.852225601673126</v>
      </c>
      <c r="N1562" s="42">
        <v>9.68008327484131</v>
      </c>
      <c r="O1562" s="42">
        <v>0.0</v>
      </c>
      <c r="P1562" s="42">
        <v>0.0</v>
      </c>
      <c r="Q1562" s="42">
        <v>0.0109474249184132</v>
      </c>
      <c r="R1562" s="42">
        <v>25.0</v>
      </c>
      <c r="S1562" s="42">
        <v>0.244563609361649</v>
      </c>
      <c r="T1562" s="51">
        <v>993.921447753906</v>
      </c>
      <c r="U1562" s="51">
        <v>343.782806396484</v>
      </c>
      <c r="V1562" s="19"/>
      <c r="W1562" s="19"/>
      <c r="X1562" s="19"/>
      <c r="Y1562" s="19"/>
      <c r="Z1562" s="19"/>
      <c r="AA1562" s="19"/>
    </row>
    <row r="1563" ht="15.75" customHeight="1">
      <c r="A1563" s="19"/>
      <c r="B1563" s="42" t="str">
        <f>"CRS25WT3608094"</f>
        <v>CRS25WT3608094</v>
      </c>
      <c r="C1563" s="43">
        <v>45951.0</v>
      </c>
      <c r="D1563" s="44">
        <v>0.14928240740740742</v>
      </c>
      <c r="E1563" s="42" t="s">
        <v>37</v>
      </c>
      <c r="F1563" s="42">
        <v>198.0</v>
      </c>
      <c r="G1563" s="42">
        <v>4.0</v>
      </c>
      <c r="H1563" s="42">
        <v>198.675445556641</v>
      </c>
      <c r="I1563" s="42">
        <v>9.57349872589111</v>
      </c>
      <c r="J1563" s="42">
        <v>24.32008934021</v>
      </c>
      <c r="K1563" s="42">
        <v>9.78917980194092</v>
      </c>
      <c r="L1563" s="42">
        <v>20.2954139709473</v>
      </c>
      <c r="M1563" s="42">
        <v>0.853312969207764</v>
      </c>
      <c r="N1563" s="42">
        <v>9.66555309295654</v>
      </c>
      <c r="O1563" s="42">
        <v>0.0</v>
      </c>
      <c r="P1563" s="42">
        <v>0.0</v>
      </c>
      <c r="Q1563" s="42">
        <v>0.0176190380007029</v>
      </c>
      <c r="R1563" s="42">
        <v>25.0</v>
      </c>
      <c r="S1563" s="42">
        <v>0.24704384803772</v>
      </c>
      <c r="T1563" s="51">
        <v>994.280822753906</v>
      </c>
      <c r="U1563" s="51">
        <v>333.467834472656</v>
      </c>
      <c r="V1563" s="19"/>
      <c r="W1563" s="19"/>
      <c r="X1563" s="19"/>
      <c r="Y1563" s="19"/>
      <c r="Z1563" s="19"/>
      <c r="AA1563" s="19"/>
    </row>
    <row r="1564" ht="15.75" customHeight="1">
      <c r="A1564" s="19"/>
      <c r="B1564" s="42" t="str">
        <f>"CRS25WT3608095"</f>
        <v>CRS25WT3608095</v>
      </c>
      <c r="C1564" s="43">
        <v>45951.0</v>
      </c>
      <c r="D1564" s="44">
        <v>0.8022453703703704</v>
      </c>
      <c r="E1564" s="42" t="s">
        <v>37</v>
      </c>
      <c r="F1564" s="42">
        <v>195.0</v>
      </c>
      <c r="G1564" s="42">
        <v>4.0</v>
      </c>
      <c r="H1564" s="42">
        <v>195.582397460938</v>
      </c>
      <c r="I1564" s="42">
        <v>9.45261764526367</v>
      </c>
      <c r="J1564" s="42">
        <v>24.4835948944092</v>
      </c>
      <c r="K1564" s="42">
        <v>9.55818271636963</v>
      </c>
      <c r="L1564" s="42">
        <v>20.4622993469238</v>
      </c>
      <c r="M1564" s="42">
        <v>0.845089077949524</v>
      </c>
      <c r="N1564" s="42">
        <v>9.51507663726807</v>
      </c>
      <c r="O1564" s="42">
        <v>0.0</v>
      </c>
      <c r="P1564" s="42">
        <v>0.0</v>
      </c>
      <c r="Q1564" s="42">
        <v>0.0104737123474479</v>
      </c>
      <c r="R1564" s="42">
        <v>25.0</v>
      </c>
      <c r="S1564" s="42">
        <v>0.237822934985161</v>
      </c>
      <c r="T1564" s="51">
        <v>997.600341796875</v>
      </c>
      <c r="U1564" s="51">
        <v>320.059478759766</v>
      </c>
      <c r="V1564" s="19"/>
      <c r="W1564" s="19"/>
      <c r="X1564" s="19"/>
      <c r="Y1564" s="19"/>
      <c r="Z1564" s="19"/>
      <c r="AA1564" s="19"/>
    </row>
    <row r="1565" ht="15.75" customHeight="1">
      <c r="A1565" s="19"/>
      <c r="B1565" s="42" t="str">
        <f>"CRS25WT3608096"</f>
        <v>CRS25WT3608096</v>
      </c>
      <c r="C1565" s="43">
        <v>45951.0</v>
      </c>
      <c r="D1565" s="44">
        <v>0.7698611111111111</v>
      </c>
      <c r="E1565" s="42" t="s">
        <v>37</v>
      </c>
      <c r="F1565" s="42">
        <v>198.0</v>
      </c>
      <c r="G1565" s="42">
        <v>4.0</v>
      </c>
      <c r="H1565" s="42">
        <v>198.45588684082</v>
      </c>
      <c r="I1565" s="42">
        <v>9.60516929626465</v>
      </c>
      <c r="J1565" s="42">
        <v>24.4980316162109</v>
      </c>
      <c r="K1565" s="42">
        <v>9.71829128265381</v>
      </c>
      <c r="L1565" s="42">
        <v>20.420862197876</v>
      </c>
      <c r="M1565" s="42">
        <v>0.843388676643372</v>
      </c>
      <c r="N1565" s="42">
        <v>9.65487194061279</v>
      </c>
      <c r="O1565" s="42">
        <v>0.0</v>
      </c>
      <c r="P1565" s="42">
        <v>0.0</v>
      </c>
      <c r="Q1565" s="42">
        <v>0.0106352306902409</v>
      </c>
      <c r="R1565" s="42">
        <v>25.0</v>
      </c>
      <c r="S1565" s="42">
        <v>0.249729365110397</v>
      </c>
      <c r="T1565" s="51">
        <v>997.272583007813</v>
      </c>
      <c r="U1565" s="51">
        <v>301.941650390625</v>
      </c>
      <c r="V1565" s="19"/>
      <c r="W1565" s="19"/>
      <c r="X1565" s="19"/>
      <c r="Y1565" s="19"/>
      <c r="Z1565" s="19"/>
      <c r="AA1565" s="19"/>
    </row>
    <row r="1566" ht="15.75" customHeight="1">
      <c r="A1566" s="19"/>
      <c r="B1566" s="42" t="str">
        <f>"CRS25WT3608097"</f>
        <v>CRS25WT3608097</v>
      </c>
      <c r="C1566" s="43">
        <v>45951.0</v>
      </c>
      <c r="D1566" s="44">
        <v>0.794375</v>
      </c>
      <c r="E1566" s="42" t="s">
        <v>37</v>
      </c>
      <c r="F1566" s="42">
        <v>195.0</v>
      </c>
      <c r="G1566" s="42">
        <v>4.0</v>
      </c>
      <c r="H1566" s="42">
        <v>195.700439453125</v>
      </c>
      <c r="I1566" s="42">
        <v>9.48569965362549</v>
      </c>
      <c r="J1566" s="42">
        <v>24.5123691558838</v>
      </c>
      <c r="K1566" s="42">
        <v>9.55234432220459</v>
      </c>
      <c r="L1566" s="42">
        <v>20.4871635437012</v>
      </c>
      <c r="M1566" s="42">
        <v>0.841660857200623</v>
      </c>
      <c r="N1566" s="42">
        <v>9.52081966400146</v>
      </c>
      <c r="O1566" s="42">
        <v>0.0</v>
      </c>
      <c r="P1566" s="42">
        <v>0.0</v>
      </c>
      <c r="Q1566" s="42">
        <v>0.0151587314903736</v>
      </c>
      <c r="R1566" s="42">
        <v>25.0</v>
      </c>
      <c r="S1566" s="42">
        <v>0.242036625742912</v>
      </c>
      <c r="T1566" s="51">
        <v>997.639221191406</v>
      </c>
      <c r="U1566" s="51">
        <v>320.534118652344</v>
      </c>
      <c r="V1566" s="19"/>
      <c r="W1566" s="19"/>
      <c r="X1566" s="19"/>
      <c r="Y1566" s="19"/>
      <c r="Z1566" s="19"/>
      <c r="AA1566" s="19"/>
    </row>
    <row r="1567" ht="15.75" customHeight="1">
      <c r="A1567" s="19"/>
      <c r="B1567" s="42" t="str">
        <f>"CRS25WT3608098"</f>
        <v>CRS25WT3608098</v>
      </c>
      <c r="C1567" s="43">
        <v>45951.0</v>
      </c>
      <c r="D1567" s="44">
        <v>0.8075578703703704</v>
      </c>
      <c r="E1567" s="42" t="s">
        <v>37</v>
      </c>
      <c r="F1567" s="42">
        <v>198.0</v>
      </c>
      <c r="G1567" s="42">
        <v>4.0</v>
      </c>
      <c r="H1567" s="42">
        <v>198.187728881836</v>
      </c>
      <c r="I1567" s="42">
        <v>9.5932674407959</v>
      </c>
      <c r="J1567" s="42">
        <v>24.555456161499</v>
      </c>
      <c r="K1567" s="42">
        <v>9.65519905090332</v>
      </c>
      <c r="L1567" s="42">
        <v>20.5265293121338</v>
      </c>
      <c r="M1567" s="42">
        <v>0.84132194519043</v>
      </c>
      <c r="N1567" s="42">
        <v>9.64182567596436</v>
      </c>
      <c r="O1567" s="42">
        <v>0.0</v>
      </c>
      <c r="P1567" s="42">
        <v>0.0</v>
      </c>
      <c r="Q1567" s="42">
        <v>0.013789682649076</v>
      </c>
      <c r="R1567" s="42">
        <v>25.0</v>
      </c>
      <c r="S1567" s="42">
        <v>0.236457943916321</v>
      </c>
      <c r="T1567" s="51">
        <v>997.7578125</v>
      </c>
      <c r="U1567" s="51">
        <v>284.212280273438</v>
      </c>
      <c r="V1567" s="19"/>
      <c r="W1567" s="19"/>
      <c r="X1567" s="19"/>
      <c r="Y1567" s="19"/>
      <c r="Z1567" s="19"/>
      <c r="AA1567" s="19"/>
    </row>
    <row r="1568" ht="15.75" customHeight="1">
      <c r="A1568" s="19"/>
      <c r="B1568" s="42" t="str">
        <f>"CRS25WT3608099"</f>
        <v>CRS25WT3608099</v>
      </c>
      <c r="C1568" s="43">
        <v>45951.0</v>
      </c>
      <c r="D1568" s="44">
        <v>0.7855671296296296</v>
      </c>
      <c r="E1568" s="42" t="s">
        <v>37</v>
      </c>
      <c r="F1568" s="42">
        <v>195.0</v>
      </c>
      <c r="G1568" s="42">
        <v>4.0</v>
      </c>
      <c r="H1568" s="42">
        <v>195.954864501953</v>
      </c>
      <c r="I1568" s="42">
        <v>9.48942852020264</v>
      </c>
      <c r="J1568" s="42">
        <v>24.5059280395508</v>
      </c>
      <c r="K1568" s="42">
        <v>9.55027484893799</v>
      </c>
      <c r="L1568" s="42">
        <v>20.5182437896729</v>
      </c>
      <c r="M1568" s="42">
        <v>0.842645347118378</v>
      </c>
      <c r="N1568" s="42">
        <v>9.5331974029541</v>
      </c>
      <c r="O1568" s="42">
        <v>0.0</v>
      </c>
      <c r="P1568" s="42">
        <v>0.0</v>
      </c>
      <c r="Q1568" s="42">
        <v>0.0175794046372175</v>
      </c>
      <c r="R1568" s="42">
        <v>25.0</v>
      </c>
      <c r="S1568" s="42">
        <v>0.23242150247097</v>
      </c>
      <c r="T1568" s="51">
        <v>997.554443359375</v>
      </c>
      <c r="U1568" s="51">
        <v>381.155212402344</v>
      </c>
      <c r="V1568" s="19"/>
      <c r="W1568" s="19"/>
      <c r="X1568" s="19"/>
      <c r="Y1568" s="19"/>
      <c r="Z1568" s="19"/>
      <c r="AA1568" s="19"/>
    </row>
    <row r="1569" ht="15.75" customHeight="1">
      <c r="A1569" s="19"/>
      <c r="B1569" s="42" t="str">
        <f>"CRS25WT3608100"</f>
        <v>CRS25WT3608100</v>
      </c>
      <c r="C1569" s="43">
        <v>45951.0</v>
      </c>
      <c r="D1569" s="44">
        <v>0.7822222222222223</v>
      </c>
      <c r="E1569" s="42" t="s">
        <v>37</v>
      </c>
      <c r="F1569" s="42">
        <v>195.0</v>
      </c>
      <c r="G1569" s="42">
        <v>4.0</v>
      </c>
      <c r="H1569" s="42">
        <v>195.85725402832</v>
      </c>
      <c r="I1569" s="42">
        <v>9.49350738525391</v>
      </c>
      <c r="J1569" s="42">
        <v>24.5128936767578</v>
      </c>
      <c r="K1569" s="42">
        <v>9.54841041564941</v>
      </c>
      <c r="L1569" s="42">
        <v>20.5120277404785</v>
      </c>
      <c r="M1569" s="42">
        <v>0.841624557971954</v>
      </c>
      <c r="N1569" s="42">
        <v>9.5284481048584</v>
      </c>
      <c r="O1569" s="42">
        <v>0.0</v>
      </c>
      <c r="P1569" s="42">
        <v>0.0</v>
      </c>
      <c r="Q1569" s="42">
        <v>0.0109523804858327</v>
      </c>
      <c r="R1569" s="42">
        <v>25.0</v>
      </c>
      <c r="S1569" s="42">
        <v>0.241704151034355</v>
      </c>
      <c r="T1569" s="51">
        <v>998.234619140625</v>
      </c>
      <c r="U1569" s="51">
        <v>299.411834716797</v>
      </c>
      <c r="V1569" s="19"/>
      <c r="W1569" s="19"/>
      <c r="X1569" s="19"/>
      <c r="Y1569" s="19"/>
      <c r="Z1569" s="19"/>
      <c r="AA1569" s="19"/>
    </row>
    <row r="1570" ht="15.75" customHeight="1">
      <c r="A1570" s="19"/>
      <c r="B1570" s="42" t="str">
        <f>"CRS25WT3608101"</f>
        <v>CRS25WT3608101</v>
      </c>
      <c r="C1570" s="43">
        <v>45951.0</v>
      </c>
      <c r="D1570" s="44">
        <v>0.7842476851851852</v>
      </c>
      <c r="E1570" s="42" t="s">
        <v>37</v>
      </c>
      <c r="F1570" s="42">
        <v>195.0</v>
      </c>
      <c r="G1570" s="42">
        <v>4.0</v>
      </c>
      <c r="H1570" s="42">
        <v>195.01594543457</v>
      </c>
      <c r="I1570" s="42">
        <v>9.48044776916504</v>
      </c>
      <c r="J1570" s="42">
        <v>24.4836902618408</v>
      </c>
      <c r="K1570" s="42">
        <v>9.52182292938232</v>
      </c>
      <c r="L1570" s="42">
        <v>20.4809474945068</v>
      </c>
      <c r="M1570" s="42">
        <v>0.840164661407471</v>
      </c>
      <c r="N1570" s="42">
        <v>9.48751831054688</v>
      </c>
      <c r="O1570" s="42">
        <v>0.0</v>
      </c>
      <c r="P1570" s="42">
        <v>0.0</v>
      </c>
      <c r="Q1570" s="42">
        <v>0.0152380941435695</v>
      </c>
      <c r="R1570" s="42">
        <v>25.0</v>
      </c>
      <c r="S1570" s="42">
        <v>0.245581284165382</v>
      </c>
      <c r="T1570" s="51">
        <v>997.980041503906</v>
      </c>
      <c r="U1570" s="51">
        <v>318.861938476563</v>
      </c>
      <c r="V1570" s="19"/>
      <c r="W1570" s="19"/>
      <c r="X1570" s="19"/>
      <c r="Y1570" s="19"/>
      <c r="Z1570" s="19"/>
      <c r="AA1570" s="19"/>
    </row>
    <row r="1571" ht="15.75" customHeight="1">
      <c r="A1571" s="19"/>
      <c r="B1571" s="42" t="str">
        <f>"CRS25WT3608102"</f>
        <v>CRS25WT3608102</v>
      </c>
      <c r="C1571" s="43">
        <v>45951.0</v>
      </c>
      <c r="D1571" s="44">
        <v>0.804212962962963</v>
      </c>
      <c r="E1571" s="42" t="s">
        <v>37</v>
      </c>
      <c r="F1571" s="42">
        <v>195.0</v>
      </c>
      <c r="G1571" s="42">
        <v>4.0</v>
      </c>
      <c r="H1571" s="42">
        <v>195.132278442383</v>
      </c>
      <c r="I1571" s="42">
        <v>9.47940158843994</v>
      </c>
      <c r="J1571" s="42">
        <v>24.4632034301758</v>
      </c>
      <c r="K1571" s="42">
        <v>9.54004764556885</v>
      </c>
      <c r="L1571" s="42">
        <v>20.4540138244629</v>
      </c>
      <c r="M1571" s="42">
        <v>0.841462671756744</v>
      </c>
      <c r="N1571" s="42">
        <v>9.49317836761475</v>
      </c>
      <c r="O1571" s="42">
        <v>0.0</v>
      </c>
      <c r="P1571" s="42">
        <v>0.0</v>
      </c>
      <c r="Q1571" s="42">
        <v>0.0115079209208488</v>
      </c>
      <c r="R1571" s="42">
        <v>25.0</v>
      </c>
      <c r="S1571" s="42">
        <v>0.244467660784721</v>
      </c>
      <c r="T1571" s="51">
        <v>998.074462890625</v>
      </c>
      <c r="U1571" s="51">
        <v>295.104919433594</v>
      </c>
      <c r="V1571" s="19"/>
      <c r="W1571" s="19"/>
      <c r="X1571" s="19"/>
      <c r="Y1571" s="19"/>
      <c r="Z1571" s="19"/>
      <c r="AA1571" s="19"/>
    </row>
    <row r="1572" ht="15.75" customHeight="1">
      <c r="A1572" s="19"/>
      <c r="B1572" s="42" t="str">
        <f>"CRS25WT3608103"</f>
        <v>CRS25WT3608103</v>
      </c>
      <c r="C1572" s="43">
        <v>45951.0</v>
      </c>
      <c r="D1572" s="44">
        <v>0.7951388888888888</v>
      </c>
      <c r="E1572" s="42" t="s">
        <v>37</v>
      </c>
      <c r="F1572" s="42">
        <v>195.0</v>
      </c>
      <c r="G1572" s="42">
        <v>4.0</v>
      </c>
      <c r="H1572" s="42">
        <v>195.159866333008</v>
      </c>
      <c r="I1572" s="42">
        <v>9.46995830535889</v>
      </c>
      <c r="J1572" s="42">
        <v>24.4599380493164</v>
      </c>
      <c r="K1572" s="42">
        <v>9.55010509490967</v>
      </c>
      <c r="L1572" s="42">
        <v>20.4353656768799</v>
      </c>
      <c r="M1572" s="42">
        <v>0.842533349990845</v>
      </c>
      <c r="N1572" s="42">
        <v>9.49452018737793</v>
      </c>
      <c r="O1572" s="42">
        <v>0.0</v>
      </c>
      <c r="P1572" s="42">
        <v>0.0</v>
      </c>
      <c r="Q1572" s="42">
        <v>0.00537698017433286</v>
      </c>
      <c r="R1572" s="42">
        <v>25.0</v>
      </c>
      <c r="S1572" s="42">
        <v>0.248631194233894</v>
      </c>
      <c r="T1572" s="51">
        <v>998.082214355469</v>
      </c>
      <c r="U1572" s="51">
        <v>312.292388916016</v>
      </c>
      <c r="V1572" s="19"/>
      <c r="W1572" s="19"/>
      <c r="X1572" s="19"/>
      <c r="Y1572" s="19"/>
      <c r="Z1572" s="19"/>
      <c r="AA1572" s="19"/>
    </row>
    <row r="1573" ht="15.75" customHeight="1">
      <c r="A1573" s="19"/>
      <c r="B1573" s="42" t="str">
        <f>"CRS25WT3608104"</f>
        <v>CRS25WT3608104</v>
      </c>
      <c r="C1573" s="43">
        <v>45951.0</v>
      </c>
      <c r="D1573" s="44">
        <v>0.7908564814814815</v>
      </c>
      <c r="E1573" s="42" t="s">
        <v>37</v>
      </c>
      <c r="F1573" s="42">
        <v>195.0</v>
      </c>
      <c r="G1573" s="42">
        <v>4.0</v>
      </c>
      <c r="H1573" s="42">
        <v>195.443984985352</v>
      </c>
      <c r="I1573" s="42">
        <v>9.46396923065186</v>
      </c>
      <c r="J1573" s="42">
        <v>24.4687461853027</v>
      </c>
      <c r="K1573" s="42">
        <v>9.54561805725098</v>
      </c>
      <c r="L1573" s="42">
        <v>20.4747333526611</v>
      </c>
      <c r="M1573" s="42">
        <v>0.843989968299866</v>
      </c>
      <c r="N1573" s="42">
        <v>9.50834274291992</v>
      </c>
      <c r="O1573" s="42">
        <v>0.0</v>
      </c>
      <c r="P1573" s="42">
        <v>0.0</v>
      </c>
      <c r="Q1573" s="42">
        <v>0.00864084344357252</v>
      </c>
      <c r="R1573" s="42">
        <v>25.0</v>
      </c>
      <c r="S1573" s="42">
        <v>0.241119921207428</v>
      </c>
      <c r="T1573" s="51">
        <v>997.994506835938</v>
      </c>
      <c r="U1573" s="51">
        <v>306.797332763672</v>
      </c>
      <c r="V1573" s="19"/>
      <c r="W1573" s="19"/>
      <c r="X1573" s="19"/>
      <c r="Y1573" s="19"/>
      <c r="Z1573" s="19"/>
      <c r="AA1573" s="19"/>
    </row>
    <row r="1574" ht="15.75" customHeight="1">
      <c r="A1574" s="19"/>
      <c r="B1574" s="42" t="str">
        <f>"CRS25WT3608105"</f>
        <v>CRS25WT3608105</v>
      </c>
      <c r="C1574" s="43">
        <v>45951.0</v>
      </c>
      <c r="D1574" s="44">
        <v>0.1553125</v>
      </c>
      <c r="E1574" s="42" t="s">
        <v>37</v>
      </c>
      <c r="F1574" s="42">
        <v>201.0</v>
      </c>
      <c r="G1574" s="42">
        <v>4.0</v>
      </c>
      <c r="H1574" s="42">
        <v>201.192489624023</v>
      </c>
      <c r="I1574" s="42">
        <v>9.72640800476074</v>
      </c>
      <c r="J1574" s="42">
        <v>24.077693939209</v>
      </c>
      <c r="K1574" s="42">
        <v>10.073338508606</v>
      </c>
      <c r="L1574" s="42">
        <v>19.972770690918</v>
      </c>
      <c r="M1574" s="42">
        <v>0.859101355075836</v>
      </c>
      <c r="N1574" s="42">
        <v>9.78800773620605</v>
      </c>
      <c r="O1574" s="42">
        <v>0.0</v>
      </c>
      <c r="P1574" s="42">
        <v>0.0</v>
      </c>
      <c r="Q1574" s="42">
        <v>0.0104761514812708</v>
      </c>
      <c r="R1574" s="42">
        <v>25.0</v>
      </c>
      <c r="S1574" s="42">
        <v>0.237418085336685</v>
      </c>
      <c r="T1574" s="51">
        <v>998.286560058594</v>
      </c>
      <c r="U1574" s="51">
        <v>983.785461425781</v>
      </c>
      <c r="V1574" s="19"/>
      <c r="W1574" s="19"/>
      <c r="X1574" s="19"/>
      <c r="Y1574" s="19"/>
      <c r="Z1574" s="19"/>
      <c r="AA1574" s="19"/>
    </row>
    <row r="1575" ht="15.75" customHeight="1">
      <c r="A1575" s="19"/>
      <c r="B1575" s="42" t="str">
        <f>"CRS25WT3608106"</f>
        <v>CRS25WT3608106</v>
      </c>
      <c r="C1575" s="43">
        <v>45951.0</v>
      </c>
      <c r="D1575" s="44">
        <v>0.15722222222222224</v>
      </c>
      <c r="E1575" s="42" t="s">
        <v>37</v>
      </c>
      <c r="F1575" s="42">
        <v>198.0</v>
      </c>
      <c r="G1575" s="42">
        <v>4.0</v>
      </c>
      <c r="H1575" s="42">
        <v>198.177398681641</v>
      </c>
      <c r="I1575" s="42">
        <v>9.54968452453613</v>
      </c>
      <c r="J1575" s="42">
        <v>24.2339344024658</v>
      </c>
      <c r="K1575" s="42">
        <v>9.79458427429199</v>
      </c>
      <c r="L1575" s="42">
        <v>20.2333660125732</v>
      </c>
      <c r="M1575" s="42">
        <v>0.856330037117004</v>
      </c>
      <c r="N1575" s="42">
        <v>9.64132308959961</v>
      </c>
      <c r="O1575" s="42">
        <v>0.0</v>
      </c>
      <c r="P1575" s="42">
        <v>0.0</v>
      </c>
      <c r="Q1575" s="42">
        <v>0.010654759593308</v>
      </c>
      <c r="R1575" s="42">
        <v>25.0</v>
      </c>
      <c r="S1575" s="42">
        <v>0.232731714844704</v>
      </c>
      <c r="T1575" s="51">
        <v>994.540710449219</v>
      </c>
      <c r="U1575" s="51">
        <v>304.626770019531</v>
      </c>
      <c r="V1575" s="19"/>
      <c r="W1575" s="19"/>
      <c r="X1575" s="19"/>
      <c r="Y1575" s="19"/>
      <c r="Z1575" s="19"/>
      <c r="AA1575" s="19"/>
    </row>
    <row r="1576" ht="15.75" customHeight="1">
      <c r="A1576" s="19"/>
      <c r="B1576" s="42" t="str">
        <f>"CRS25WT3608107"</f>
        <v>CRS25WT3608107</v>
      </c>
      <c r="C1576" s="43">
        <v>45951.0</v>
      </c>
      <c r="D1576" s="44">
        <v>0.15659722222222222</v>
      </c>
      <c r="E1576" s="42" t="s">
        <v>37</v>
      </c>
      <c r="F1576" s="42">
        <v>202.0</v>
      </c>
      <c r="G1576" s="42">
        <v>4.0</v>
      </c>
      <c r="H1576" s="42">
        <v>202.679489135742</v>
      </c>
      <c r="I1576" s="42">
        <v>9.657790184021</v>
      </c>
      <c r="J1576" s="42">
        <v>24.2218570709229</v>
      </c>
      <c r="K1576" s="42">
        <v>10.0861673355103</v>
      </c>
      <c r="L1576" s="42">
        <v>20.0947971343994</v>
      </c>
      <c r="M1576" s="42">
        <v>0.866412281990051</v>
      </c>
      <c r="N1576" s="42">
        <v>9.86034965515137</v>
      </c>
      <c r="O1576" s="42">
        <v>0.0</v>
      </c>
      <c r="P1576" s="42">
        <v>0.0</v>
      </c>
      <c r="Q1576" s="42">
        <v>0.0152368573471904</v>
      </c>
      <c r="R1576" s="42">
        <v>25.0</v>
      </c>
      <c r="S1576" s="42">
        <v>0.237867519259453</v>
      </c>
      <c r="T1576" s="51">
        <v>996.307373046875</v>
      </c>
      <c r="U1576" s="51">
        <v>1135.60107421875</v>
      </c>
      <c r="V1576" s="19"/>
      <c r="W1576" s="19"/>
      <c r="X1576" s="19"/>
      <c r="Y1576" s="19"/>
      <c r="Z1576" s="19"/>
      <c r="AA1576" s="19"/>
    </row>
    <row r="1577" ht="15.75" customHeight="1">
      <c r="A1577" s="19"/>
      <c r="B1577" s="42" t="str">
        <f>"CRS25WT3608108"</f>
        <v>CRS25WT3608108</v>
      </c>
      <c r="C1577" s="43">
        <v>45951.0</v>
      </c>
      <c r="D1577" s="44">
        <v>0.1537037037037037</v>
      </c>
      <c r="E1577" s="42" t="s">
        <v>37</v>
      </c>
      <c r="F1577" s="42">
        <v>204.0</v>
      </c>
      <c r="G1577" s="42">
        <v>4.0</v>
      </c>
      <c r="H1577" s="42">
        <v>204.75602722168</v>
      </c>
      <c r="I1577" s="42">
        <v>9.76647758483887</v>
      </c>
      <c r="J1577" s="42">
        <v>24.1678524017334</v>
      </c>
      <c r="K1577" s="42">
        <v>10.2762327194214</v>
      </c>
      <c r="L1577" s="42">
        <v>19.9252033233643</v>
      </c>
      <c r="M1577" s="42">
        <v>0.867482423782349</v>
      </c>
      <c r="N1577" s="42">
        <v>9.9613733291626</v>
      </c>
      <c r="O1577" s="42">
        <v>0.0</v>
      </c>
      <c r="P1577" s="42">
        <v>0.0</v>
      </c>
      <c r="Q1577" s="42">
        <v>0.0152367642149329</v>
      </c>
      <c r="R1577" s="42">
        <v>25.0</v>
      </c>
      <c r="S1577" s="42">
        <v>0.236463144421577</v>
      </c>
      <c r="T1577" s="51">
        <v>997.506958007813</v>
      </c>
      <c r="U1577" s="51">
        <v>9999.0</v>
      </c>
      <c r="V1577" s="19"/>
      <c r="W1577" s="19"/>
      <c r="X1577" s="19"/>
      <c r="Y1577" s="19"/>
      <c r="Z1577" s="19"/>
      <c r="AA1577" s="19"/>
    </row>
    <row r="1578" ht="15.75" customHeight="1">
      <c r="A1578" s="19"/>
      <c r="B1578" s="42" t="str">
        <f>"CRS25WT3608109"</f>
        <v>CRS25WT3608109</v>
      </c>
      <c r="C1578" s="43">
        <v>45951.0</v>
      </c>
      <c r="D1578" s="44">
        <v>0.8109953703703704</v>
      </c>
      <c r="E1578" s="42" t="s">
        <v>37</v>
      </c>
      <c r="F1578" s="42">
        <v>196.0</v>
      </c>
      <c r="G1578" s="42">
        <v>4.0</v>
      </c>
      <c r="H1578" s="42">
        <v>196.201889038086</v>
      </c>
      <c r="I1578" s="42">
        <v>9.51907062530518</v>
      </c>
      <c r="J1578" s="42">
        <v>24.5495452880859</v>
      </c>
      <c r="K1578" s="42">
        <v>9.57101249694824</v>
      </c>
      <c r="L1578" s="42">
        <v>20.4995956420898</v>
      </c>
      <c r="M1578" s="42">
        <v>0.839586019515991</v>
      </c>
      <c r="N1578" s="42">
        <v>9.54521465301514</v>
      </c>
      <c r="O1578" s="42">
        <v>0.0</v>
      </c>
      <c r="P1578" s="42">
        <v>0.0</v>
      </c>
      <c r="Q1578" s="42">
        <v>0.0119046065956354</v>
      </c>
      <c r="R1578" s="42">
        <v>25.0</v>
      </c>
      <c r="S1578" s="42">
        <v>0.247466057538986</v>
      </c>
      <c r="T1578" s="51">
        <v>996.705749511719</v>
      </c>
      <c r="U1578" s="51">
        <v>325.009521484375</v>
      </c>
      <c r="V1578" s="19"/>
      <c r="W1578" s="19"/>
      <c r="X1578" s="19"/>
      <c r="Y1578" s="19"/>
      <c r="Z1578" s="19"/>
      <c r="AA1578" s="19"/>
    </row>
    <row r="1579" ht="15.75" customHeight="1">
      <c r="A1579" s="19"/>
      <c r="B1579" s="42" t="str">
        <f>"CRS25WT3608110"</f>
        <v>CRS25WT3608110</v>
      </c>
      <c r="C1579" s="43">
        <v>45951.0</v>
      </c>
      <c r="D1579" s="44">
        <v>0.8082291666666667</v>
      </c>
      <c r="E1579" s="42" t="s">
        <v>37</v>
      </c>
      <c r="F1579" s="42">
        <v>196.0</v>
      </c>
      <c r="G1579" s="42">
        <v>4.0</v>
      </c>
      <c r="H1579" s="42">
        <v>196.048004150391</v>
      </c>
      <c r="I1579" s="42">
        <v>9.49363231658936</v>
      </c>
      <c r="J1579" s="42">
        <v>24.520715713501</v>
      </c>
      <c r="K1579" s="42">
        <v>9.5683422088623</v>
      </c>
      <c r="L1579" s="42">
        <v>20.4892349243164</v>
      </c>
      <c r="M1579" s="42">
        <v>0.842164397239685</v>
      </c>
      <c r="N1579" s="42">
        <v>9.53772830963135</v>
      </c>
      <c r="O1579" s="42">
        <v>0.0</v>
      </c>
      <c r="P1579" s="42">
        <v>0.0</v>
      </c>
      <c r="Q1579" s="42">
        <v>0.0104761496186256</v>
      </c>
      <c r="R1579" s="42">
        <v>25.0</v>
      </c>
      <c r="S1579" s="42">
        <v>0.242609634995461</v>
      </c>
      <c r="T1579" s="51">
        <v>998.082275390625</v>
      </c>
      <c r="U1579" s="51">
        <v>307.927856445313</v>
      </c>
      <c r="V1579" s="19"/>
      <c r="W1579" s="19"/>
      <c r="X1579" s="19"/>
      <c r="Y1579" s="19"/>
      <c r="Z1579" s="19"/>
      <c r="AA1579" s="19"/>
    </row>
    <row r="1580" ht="15.75" customHeight="1">
      <c r="A1580" s="19"/>
      <c r="B1580" s="42" t="str">
        <f>"CRS25WT3608111"</f>
        <v>CRS25WT3608111</v>
      </c>
      <c r="C1580" s="43">
        <v>45951.0</v>
      </c>
      <c r="D1580" s="44">
        <v>0.8054398148148149</v>
      </c>
      <c r="E1580" s="42" t="s">
        <v>37</v>
      </c>
      <c r="F1580" s="42">
        <v>198.0</v>
      </c>
      <c r="G1580" s="42">
        <v>4.0</v>
      </c>
      <c r="H1580" s="42">
        <v>198.82649230957</v>
      </c>
      <c r="I1580" s="42">
        <v>9.63528251647949</v>
      </c>
      <c r="J1580" s="42">
        <v>24.5430641174316</v>
      </c>
      <c r="K1580" s="42">
        <v>9.70885848999023</v>
      </c>
      <c r="L1580" s="42">
        <v>20.4788761138916</v>
      </c>
      <c r="M1580" s="42">
        <v>0.840777397155762</v>
      </c>
      <c r="N1580" s="42">
        <v>9.67290115356445</v>
      </c>
      <c r="O1580" s="42">
        <v>0.0</v>
      </c>
      <c r="P1580" s="42">
        <v>0.0</v>
      </c>
      <c r="Q1580" s="42">
        <v>0.0130158718675375</v>
      </c>
      <c r="R1580" s="42">
        <v>25.0</v>
      </c>
      <c r="S1580" s="42">
        <v>0.242654845118523</v>
      </c>
      <c r="T1580" s="51">
        <v>997.510131835938</v>
      </c>
      <c r="U1580" s="51">
        <v>362.28564453125</v>
      </c>
      <c r="V1580" s="19"/>
      <c r="W1580" s="19"/>
      <c r="X1580" s="19"/>
      <c r="Y1580" s="19"/>
      <c r="Z1580" s="19"/>
      <c r="AA1580" s="19"/>
    </row>
    <row r="1581" ht="15.75" customHeight="1">
      <c r="A1581" s="19"/>
      <c r="B1581" s="42" t="str">
        <f>"CRS25WT3608113"</f>
        <v>CRS25WT3608113</v>
      </c>
      <c r="C1581" s="43">
        <v>45951.0</v>
      </c>
      <c r="D1581" s="44">
        <v>0.803136574074074</v>
      </c>
      <c r="E1581" s="42" t="s">
        <v>37</v>
      </c>
      <c r="F1581" s="42">
        <v>198.0</v>
      </c>
      <c r="G1581" s="42">
        <v>4.0</v>
      </c>
      <c r="H1581" s="42">
        <v>198.153015136719</v>
      </c>
      <c r="I1581" s="42">
        <v>9.58761882781982</v>
      </c>
      <c r="J1581" s="42">
        <v>24.5393657684326</v>
      </c>
      <c r="K1581" s="42">
        <v>9.67695045471191</v>
      </c>
      <c r="L1581" s="42">
        <v>20.4768047332764</v>
      </c>
      <c r="M1581" s="42">
        <v>0.842222034931183</v>
      </c>
      <c r="N1581" s="42">
        <v>9.64013671875</v>
      </c>
      <c r="O1581" s="42">
        <v>0.0</v>
      </c>
      <c r="P1581" s="42">
        <v>0.0</v>
      </c>
      <c r="Q1581" s="42">
        <v>0.0138043090701103</v>
      </c>
      <c r="R1581" s="42">
        <v>25.0</v>
      </c>
      <c r="S1581" s="42">
        <v>0.243376165628433</v>
      </c>
      <c r="T1581" s="51">
        <v>997.325744628906</v>
      </c>
      <c r="U1581" s="51">
        <v>373.387115478516</v>
      </c>
      <c r="V1581" s="19"/>
      <c r="W1581" s="19"/>
      <c r="X1581" s="19"/>
      <c r="Y1581" s="19"/>
      <c r="Z1581" s="19"/>
      <c r="AA1581" s="19"/>
    </row>
    <row r="1582" ht="15.75" customHeight="1">
      <c r="A1582" s="19"/>
      <c r="B1582" s="42" t="str">
        <f>"CRS25WT4002178"</f>
        <v>CRS25WT4002178</v>
      </c>
      <c r="C1582" s="43">
        <v>45873.0</v>
      </c>
      <c r="D1582" s="44">
        <v>0.7410995370370371</v>
      </c>
      <c r="E1582" s="42" t="s">
        <v>37</v>
      </c>
      <c r="F1582" s="42">
        <v>219.0</v>
      </c>
      <c r="G1582" s="42">
        <v>4.0</v>
      </c>
      <c r="H1582" s="42">
        <v>219.509368896484</v>
      </c>
      <c r="I1582" s="42">
        <v>9.65180397033691</v>
      </c>
      <c r="J1582" s="42">
        <v>27.3280658721924</v>
      </c>
      <c r="K1582" s="42">
        <v>9.97605323791504</v>
      </c>
      <c r="L1582" s="42">
        <v>22.0036296844482</v>
      </c>
      <c r="M1582" s="42">
        <v>0.832215249538422</v>
      </c>
      <c r="N1582" s="42">
        <v>13.4379777908325</v>
      </c>
      <c r="O1582" s="42">
        <v>0.0</v>
      </c>
      <c r="P1582" s="42">
        <v>0.0</v>
      </c>
      <c r="Q1582" s="42">
        <v>0.00325396796688437</v>
      </c>
      <c r="R1582" s="42">
        <v>25.0</v>
      </c>
      <c r="S1582" s="42">
        <v>0.327197045087814</v>
      </c>
      <c r="T1582" s="51">
        <v>997.590454101563</v>
      </c>
      <c r="U1582" s="51">
        <v>940.852661132813</v>
      </c>
      <c r="V1582" s="19"/>
      <c r="W1582" s="19"/>
      <c r="X1582" s="19"/>
      <c r="Y1582" s="19"/>
      <c r="Z1582" s="19"/>
      <c r="AA1582" s="19"/>
    </row>
    <row r="1583" ht="15.75" customHeight="1">
      <c r="A1583" s="19"/>
      <c r="B1583" s="42" t="str">
        <f>"CRS25WT6003166"</f>
        <v>CRS25WT6003166</v>
      </c>
      <c r="C1583" s="43">
        <v>45757.0</v>
      </c>
      <c r="D1583" s="48">
        <v>0.07516203703703704</v>
      </c>
      <c r="E1583" s="42" t="s">
        <v>37</v>
      </c>
      <c r="F1583" s="42">
        <v>330.0</v>
      </c>
      <c r="G1583" s="42">
        <v>4.0</v>
      </c>
      <c r="H1583" s="42">
        <v>330.329711914063</v>
      </c>
      <c r="I1583" s="42">
        <v>10.0135660171509</v>
      </c>
      <c r="J1583" s="42">
        <v>41.0000686645508</v>
      </c>
      <c r="K1583" s="42">
        <v>9.56831073760986</v>
      </c>
      <c r="L1583" s="42">
        <v>34.5233039855957</v>
      </c>
      <c r="M1583" s="42">
        <v>0.8045893907547</v>
      </c>
      <c r="N1583" s="42">
        <v>201.913024902344</v>
      </c>
      <c r="O1583" s="42">
        <v>9.94871616363525</v>
      </c>
      <c r="P1583" s="42">
        <v>0.479999989271164</v>
      </c>
      <c r="Q1583" s="42">
        <v>18.3132801055908</v>
      </c>
      <c r="R1583" s="42">
        <v>0.452522307634354</v>
      </c>
      <c r="S1583" s="42">
        <v>1000.19702148438</v>
      </c>
      <c r="T1583" s="51">
        <v>655.813537597656</v>
      </c>
      <c r="U1583" s="19"/>
      <c r="V1583" s="19"/>
      <c r="W1583" s="19"/>
      <c r="X1583" s="19"/>
      <c r="Y1583" s="19"/>
      <c r="Z1583" s="19"/>
      <c r="AA1583" s="19"/>
    </row>
    <row r="1584" ht="15.75" customHeight="1">
      <c r="A1584" s="19"/>
      <c r="B1584" s="42" t="str">
        <f>"CRS25WT6003372"</f>
        <v>CRS25WT6003372</v>
      </c>
      <c r="C1584" s="43">
        <v>45757.0</v>
      </c>
      <c r="D1584" s="48">
        <v>0.010937500000000001</v>
      </c>
      <c r="E1584" s="42" t="s">
        <v>37</v>
      </c>
      <c r="F1584" s="42">
        <v>325.0</v>
      </c>
      <c r="G1584" s="42">
        <v>4.0</v>
      </c>
      <c r="H1584" s="42">
        <v>325.482604980469</v>
      </c>
      <c r="I1584" s="42">
        <v>10.116455078125</v>
      </c>
      <c r="J1584" s="42">
        <v>41.0433311462402</v>
      </c>
      <c r="K1584" s="42">
        <v>9.37266635894775</v>
      </c>
      <c r="L1584" s="42">
        <v>34.7267913818359</v>
      </c>
      <c r="M1584" s="42">
        <v>0.783893048763275</v>
      </c>
      <c r="N1584" s="42">
        <v>198.950241088867</v>
      </c>
      <c r="O1584" s="42">
        <v>10.1180124282837</v>
      </c>
      <c r="P1584" s="42">
        <v>0.479999989271164</v>
      </c>
      <c r="Q1584" s="42">
        <v>18.433708190918</v>
      </c>
      <c r="R1584" s="42">
        <v>0.476028621196747</v>
      </c>
      <c r="S1584" s="42">
        <v>1000.15191650391</v>
      </c>
      <c r="T1584" s="51">
        <v>711.57275390625</v>
      </c>
      <c r="U1584" s="19"/>
      <c r="V1584" s="19"/>
      <c r="W1584" s="19"/>
      <c r="X1584" s="19"/>
      <c r="Y1584" s="19"/>
      <c r="Z1584" s="19"/>
      <c r="AA1584" s="19"/>
    </row>
    <row r="1585" ht="15.75" customHeight="1">
      <c r="A1585" s="19"/>
      <c r="B1585" s="42" t="str">
        <f>"CRS25WT6003383"</f>
        <v>CRS25WT6003383</v>
      </c>
      <c r="C1585" s="43">
        <v>45757.0</v>
      </c>
      <c r="D1585" s="48">
        <v>0.011863425925925925</v>
      </c>
      <c r="E1585" s="42" t="s">
        <v>37</v>
      </c>
      <c r="F1585" s="42">
        <v>332.0</v>
      </c>
      <c r="G1585" s="42">
        <v>4.0</v>
      </c>
      <c r="H1585" s="42">
        <v>332.858062744141</v>
      </c>
      <c r="I1585" s="42">
        <v>10.137170791626</v>
      </c>
      <c r="J1585" s="42">
        <v>41.0484199523926</v>
      </c>
      <c r="K1585" s="42">
        <v>9.56674575805664</v>
      </c>
      <c r="L1585" s="42">
        <v>34.7932357788086</v>
      </c>
      <c r="M1585" s="42">
        <v>0.7999187707901</v>
      </c>
      <c r="N1585" s="42">
        <v>203.458480834961</v>
      </c>
      <c r="O1585" s="42">
        <v>10.14035987854</v>
      </c>
      <c r="P1585" s="42">
        <v>0.479999989271164</v>
      </c>
      <c r="Q1585" s="42">
        <v>19.427453994751</v>
      </c>
      <c r="R1585" s="42">
        <v>0.442034691572189</v>
      </c>
      <c r="S1585" s="42">
        <v>1000.33221435547</v>
      </c>
      <c r="T1585" s="51">
        <v>178.742218017578</v>
      </c>
      <c r="U1585" s="19"/>
      <c r="V1585" s="19"/>
      <c r="W1585" s="19"/>
      <c r="X1585" s="19"/>
      <c r="Y1585" s="19"/>
      <c r="Z1585" s="19"/>
      <c r="AA1585" s="19"/>
    </row>
    <row r="1586" ht="15.75" customHeight="1">
      <c r="A1586" s="19"/>
      <c r="B1586" s="42" t="str">
        <f>"CRS25WT6003384"</f>
        <v>CRS25WT6003384</v>
      </c>
      <c r="C1586" s="43">
        <v>45757.0</v>
      </c>
      <c r="D1586" s="48">
        <v>0.013414351851851851</v>
      </c>
      <c r="E1586" s="42" t="s">
        <v>37</v>
      </c>
      <c r="F1586" s="42">
        <v>328.0</v>
      </c>
      <c r="G1586" s="42">
        <v>4.0</v>
      </c>
      <c r="H1586" s="42">
        <v>328.617889404297</v>
      </c>
      <c r="I1586" s="42">
        <v>10.1455984115601</v>
      </c>
      <c r="J1586" s="42">
        <v>41.0151329040527</v>
      </c>
      <c r="K1586" s="42">
        <v>9.47484683990479</v>
      </c>
      <c r="L1586" s="42">
        <v>34.6831893920898</v>
      </c>
      <c r="M1586" s="42">
        <v>0.789713203907013</v>
      </c>
      <c r="N1586" s="42">
        <v>200.866683959961</v>
      </c>
      <c r="O1586" s="42">
        <v>10.2053689956665</v>
      </c>
      <c r="P1586" s="42">
        <v>0.479999989271164</v>
      </c>
      <c r="Q1586" s="42">
        <v>18.3090686798096</v>
      </c>
      <c r="R1586" s="42">
        <v>0.451765030622482</v>
      </c>
      <c r="S1586" s="42">
        <v>1000.50854492188</v>
      </c>
      <c r="T1586" s="51">
        <v>542.998779296875</v>
      </c>
      <c r="U1586" s="19"/>
      <c r="V1586" s="19"/>
      <c r="W1586" s="19"/>
      <c r="X1586" s="19"/>
      <c r="Y1586" s="19"/>
      <c r="Z1586" s="19"/>
      <c r="AA1586" s="19"/>
    </row>
    <row r="1587" ht="15.75" customHeight="1">
      <c r="A1587" s="19"/>
      <c r="B1587" s="42" t="str">
        <f>"CRS25WT6003385"</f>
        <v>CRS25WT6003385</v>
      </c>
      <c r="C1587" s="43">
        <v>45757.0</v>
      </c>
      <c r="D1587" s="48">
        <v>0.014814814814814814</v>
      </c>
      <c r="E1587" s="42" t="s">
        <v>37</v>
      </c>
      <c r="F1587" s="42">
        <v>330.0</v>
      </c>
      <c r="G1587" s="42">
        <v>4.0</v>
      </c>
      <c r="H1587" s="42">
        <v>330.055633544922</v>
      </c>
      <c r="I1587" s="42">
        <v>9.89716243743896</v>
      </c>
      <c r="J1587" s="42">
        <v>40.9562225341797</v>
      </c>
      <c r="K1587" s="42">
        <v>9.55232715606689</v>
      </c>
      <c r="L1587" s="42">
        <v>34.552375793457</v>
      </c>
      <c r="M1587" s="42">
        <v>0.814247727394104</v>
      </c>
      <c r="N1587" s="42">
        <v>201.745498657227</v>
      </c>
      <c r="O1587" s="42">
        <v>9.88167572021484</v>
      </c>
      <c r="P1587" s="42">
        <v>0.479999989271164</v>
      </c>
      <c r="Q1587" s="42">
        <v>18.3155994415283</v>
      </c>
      <c r="R1587" s="42">
        <v>0.456424057483673</v>
      </c>
      <c r="S1587" s="42">
        <v>1000.41540527344</v>
      </c>
      <c r="T1587" s="51">
        <v>685.267333984375</v>
      </c>
      <c r="U1587" s="19"/>
      <c r="V1587" s="19"/>
      <c r="W1587" s="19"/>
      <c r="X1587" s="19"/>
      <c r="Y1587" s="19"/>
      <c r="Z1587" s="19"/>
      <c r="AA1587" s="19"/>
    </row>
    <row r="1588" ht="15.75" customHeight="1">
      <c r="A1588" s="19"/>
      <c r="B1588" s="42" t="str">
        <f>"CRS25WT6003403"</f>
        <v>CRS25WT6003403</v>
      </c>
      <c r="C1588" s="43">
        <v>45757.0</v>
      </c>
      <c r="D1588" s="48">
        <v>0.008969907407407407</v>
      </c>
      <c r="E1588" s="42" t="s">
        <v>37</v>
      </c>
      <c r="F1588" s="42">
        <v>327.0</v>
      </c>
      <c r="G1588" s="42">
        <v>4.0</v>
      </c>
      <c r="H1588" s="42">
        <v>327.440368652344</v>
      </c>
      <c r="I1588" s="42">
        <v>9.95336151123047</v>
      </c>
      <c r="J1588" s="42">
        <v>41.0597915649414</v>
      </c>
      <c r="K1588" s="42">
        <v>9.4037389755249</v>
      </c>
      <c r="L1588" s="42">
        <v>34.8202323913574</v>
      </c>
      <c r="M1588" s="42">
        <v>0.801208794116974</v>
      </c>
      <c r="N1588" s="42">
        <v>200.146926879883</v>
      </c>
      <c r="O1588" s="42">
        <v>9.97715854644775</v>
      </c>
      <c r="P1588" s="42">
        <v>0.479999989271164</v>
      </c>
      <c r="Q1588" s="42">
        <v>18.2499656677246</v>
      </c>
      <c r="R1588" s="42">
        <v>0.43623873591423</v>
      </c>
      <c r="S1588" s="42">
        <v>999.906860351563</v>
      </c>
      <c r="T1588" s="51">
        <v>578.453491210938</v>
      </c>
      <c r="U1588" s="19"/>
      <c r="V1588" s="19"/>
      <c r="W1588" s="19"/>
      <c r="X1588" s="19"/>
      <c r="Y1588" s="19"/>
      <c r="Z1588" s="19"/>
      <c r="AA1588" s="19"/>
    </row>
    <row r="1589" ht="15.75" customHeight="1">
      <c r="A1589" s="19"/>
      <c r="B1589" s="42" t="str">
        <f>"CRS25WT6003404"</f>
        <v>CRS25WT6003404</v>
      </c>
      <c r="C1589" s="43">
        <v>45757.0</v>
      </c>
      <c r="D1589" s="48">
        <v>0.006782407407407408</v>
      </c>
      <c r="E1589" s="42" t="s">
        <v>37</v>
      </c>
      <c r="F1589" s="42">
        <v>320.0</v>
      </c>
      <c r="G1589" s="42">
        <v>4.0</v>
      </c>
      <c r="H1589" s="42">
        <v>320.506134033203</v>
      </c>
      <c r="I1589" s="42">
        <v>10.2461538314819</v>
      </c>
      <c r="J1589" s="42">
        <v>40.9645614624023</v>
      </c>
      <c r="K1589" s="42">
        <v>9.22550106048584</v>
      </c>
      <c r="L1589" s="42">
        <v>34.7413291931152</v>
      </c>
      <c r="M1589" s="42">
        <v>0.763602197170258</v>
      </c>
      <c r="N1589" s="42">
        <v>195.908401489258</v>
      </c>
      <c r="O1589" s="42">
        <v>10.2263622283936</v>
      </c>
      <c r="P1589" s="42">
        <v>0.479999989271164</v>
      </c>
      <c r="Q1589" s="42">
        <v>18.1410369873047</v>
      </c>
      <c r="R1589" s="42">
        <v>0.4537333548069</v>
      </c>
      <c r="S1589" s="42">
        <v>1001.376953125</v>
      </c>
      <c r="T1589" s="51">
        <v>131.089752197266</v>
      </c>
      <c r="U1589" s="19"/>
      <c r="V1589" s="19"/>
      <c r="W1589" s="19"/>
      <c r="X1589" s="19"/>
      <c r="Y1589" s="19"/>
      <c r="Z1589" s="19"/>
      <c r="AA1589" s="19"/>
    </row>
    <row r="1590" ht="15.75" customHeight="1">
      <c r="A1590" s="19"/>
      <c r="B1590" s="42" t="str">
        <f>"CRS25WT6003405"</f>
        <v>CRS25WT6003405</v>
      </c>
      <c r="C1590" s="43">
        <v>45757.0</v>
      </c>
      <c r="D1590" s="48">
        <v>0.007847222222222222</v>
      </c>
      <c r="E1590" s="42" t="s">
        <v>37</v>
      </c>
      <c r="F1590" s="42">
        <v>328.0</v>
      </c>
      <c r="G1590" s="42">
        <v>4.0</v>
      </c>
      <c r="H1590" s="42">
        <v>328.4619140625</v>
      </c>
      <c r="I1590" s="42">
        <v>9.96999359130859</v>
      </c>
      <c r="J1590" s="42">
        <v>41.0486450195313</v>
      </c>
      <c r="K1590" s="42">
        <v>9.39442253112793</v>
      </c>
      <c r="L1590" s="42">
        <v>34.9635009765625</v>
      </c>
      <c r="M1590" s="42">
        <v>0.802585482597351</v>
      </c>
      <c r="N1590" s="42">
        <v>200.771347045898</v>
      </c>
      <c r="O1590" s="42">
        <v>9.91418075561523</v>
      </c>
      <c r="P1590" s="42">
        <v>0.479999989271164</v>
      </c>
      <c r="Q1590" s="42">
        <v>18.199779510498</v>
      </c>
      <c r="R1590" s="42">
        <v>0.440689831972122</v>
      </c>
      <c r="S1590" s="42">
        <v>1000.38531494141</v>
      </c>
      <c r="T1590" s="51">
        <v>485.132202148438</v>
      </c>
      <c r="U1590" s="19"/>
      <c r="V1590" s="19"/>
      <c r="W1590" s="19"/>
      <c r="X1590" s="19"/>
      <c r="Y1590" s="19"/>
      <c r="Z1590" s="19"/>
      <c r="AA1590" s="19"/>
    </row>
    <row r="1591" ht="15.75" customHeight="1">
      <c r="A1591" s="19"/>
      <c r="B1591" s="42" t="str">
        <f>"CRS25WT6003406"</f>
        <v>CRS25WT6003406</v>
      </c>
      <c r="C1591" s="43">
        <v>45757.0</v>
      </c>
      <c r="D1591" s="48">
        <v>0.006284722222222223</v>
      </c>
      <c r="E1591" s="42" t="s">
        <v>37</v>
      </c>
      <c r="F1591" s="42">
        <v>328.0</v>
      </c>
      <c r="G1591" s="42">
        <v>4.0</v>
      </c>
      <c r="H1591" s="42">
        <v>328.168182373047</v>
      </c>
      <c r="I1591" s="42">
        <v>9.91794776916504</v>
      </c>
      <c r="J1591" s="42">
        <v>40.9666442871094</v>
      </c>
      <c r="K1591" s="42">
        <v>9.54070377349854</v>
      </c>
      <c r="L1591" s="42">
        <v>34.3966445922852</v>
      </c>
      <c r="M1591" s="42">
        <v>0.807689189910889</v>
      </c>
      <c r="N1591" s="42">
        <v>200.591796875</v>
      </c>
      <c r="O1591" s="42">
        <v>9.8444299697876</v>
      </c>
      <c r="P1591" s="42">
        <v>0.479999989271164</v>
      </c>
      <c r="Q1591" s="42">
        <v>18.1397171020508</v>
      </c>
      <c r="R1591" s="42">
        <v>0.461352616548538</v>
      </c>
      <c r="S1591" s="42">
        <v>1000.75891113281</v>
      </c>
      <c r="T1591" s="51">
        <v>725.30126953125</v>
      </c>
      <c r="U1591" s="19"/>
      <c r="V1591" s="19"/>
      <c r="W1591" s="19"/>
      <c r="X1591" s="19"/>
      <c r="Y1591" s="19"/>
      <c r="Z1591" s="19"/>
      <c r="AA1591" s="19"/>
    </row>
    <row r="1592" ht="15.75" customHeight="1">
      <c r="A1592" s="19"/>
      <c r="B1592" s="42" t="str">
        <f>"CRS25WT6003407"</f>
        <v>CRS25WT6003407</v>
      </c>
      <c r="C1592" s="43">
        <v>45757.0</v>
      </c>
      <c r="D1592" s="48">
        <v>0.009675925925925926</v>
      </c>
      <c r="E1592" s="42" t="s">
        <v>37</v>
      </c>
      <c r="F1592" s="42">
        <v>330.0</v>
      </c>
      <c r="G1592" s="42">
        <v>4.0</v>
      </c>
      <c r="H1592" s="42">
        <v>330.70166015625</v>
      </c>
      <c r="I1592" s="42">
        <v>10.1732969284058</v>
      </c>
      <c r="J1592" s="42">
        <v>41.0291709899902</v>
      </c>
      <c r="K1592" s="42">
        <v>9.45735836029053</v>
      </c>
      <c r="L1592" s="42">
        <v>34.967658996582</v>
      </c>
      <c r="M1592" s="42">
        <v>0.792285859584808</v>
      </c>
      <c r="N1592" s="42">
        <v>202.140380859375</v>
      </c>
      <c r="O1592" s="42">
        <v>10.2263622283936</v>
      </c>
      <c r="P1592" s="42">
        <v>0.479999989271164</v>
      </c>
      <c r="Q1592" s="42">
        <v>18.3912677764893</v>
      </c>
      <c r="R1592" s="42">
        <v>0.426963537931442</v>
      </c>
      <c r="S1592" s="42">
        <v>999.529907226563</v>
      </c>
      <c r="T1592" s="51">
        <v>839.962585449219</v>
      </c>
      <c r="U1592" s="19"/>
      <c r="V1592" s="19"/>
      <c r="W1592" s="19"/>
      <c r="X1592" s="19"/>
      <c r="Y1592" s="19"/>
      <c r="Z1592" s="19"/>
      <c r="AA1592" s="19"/>
    </row>
    <row r="1593" ht="15.75" customHeight="1">
      <c r="A1593" s="19"/>
      <c r="B1593" s="42" t="str">
        <f>"CRS25WT6003409"</f>
        <v>CRS25WT6003409</v>
      </c>
      <c r="C1593" s="43">
        <v>45757.0</v>
      </c>
      <c r="D1593" s="48">
        <v>3.7037037037037035E-4</v>
      </c>
      <c r="E1593" s="42" t="s">
        <v>37</v>
      </c>
      <c r="F1593" s="42">
        <v>329.0</v>
      </c>
      <c r="G1593" s="42">
        <v>4.0</v>
      </c>
      <c r="H1593" s="42">
        <v>329.665435791016</v>
      </c>
      <c r="I1593" s="42">
        <v>10.2483053207397</v>
      </c>
      <c r="J1593" s="42">
        <v>41.0444984436035</v>
      </c>
      <c r="K1593" s="42">
        <v>9.44174003601074</v>
      </c>
      <c r="L1593" s="42">
        <v>34.9157447814941</v>
      </c>
      <c r="M1593" s="42">
        <v>0.783729910850525</v>
      </c>
      <c r="N1593" s="42">
        <v>201.506988525391</v>
      </c>
      <c r="O1593" s="42">
        <v>10.2121410369873</v>
      </c>
      <c r="P1593" s="42">
        <v>0.479999989271164</v>
      </c>
      <c r="Q1593" s="42">
        <v>18.1985168457031</v>
      </c>
      <c r="R1593" s="42">
        <v>0.424619525671005</v>
      </c>
      <c r="S1593" s="42">
        <v>1000.88452148438</v>
      </c>
      <c r="T1593" s="51">
        <v>107.409507751465</v>
      </c>
      <c r="U1593" s="19"/>
      <c r="V1593" s="19"/>
      <c r="W1593" s="19"/>
      <c r="X1593" s="19"/>
      <c r="Y1593" s="19"/>
      <c r="Z1593" s="19"/>
      <c r="AA1593" s="19"/>
    </row>
    <row r="1594" ht="15.75" customHeight="1">
      <c r="A1594" s="19"/>
      <c r="B1594" s="42" t="str">
        <f>"CRS25WT6003410"</f>
        <v>CRS25WT6003410</v>
      </c>
      <c r="C1594" s="43">
        <v>45757.0</v>
      </c>
      <c r="D1594" s="48">
        <v>0.0018518518518518517</v>
      </c>
      <c r="E1594" s="42" t="s">
        <v>37</v>
      </c>
      <c r="F1594" s="42">
        <v>329.0</v>
      </c>
      <c r="G1594" s="42">
        <v>4.0</v>
      </c>
      <c r="H1594" s="42">
        <v>329.715026855469</v>
      </c>
      <c r="I1594" s="42">
        <v>9.99284744262695</v>
      </c>
      <c r="J1594" s="42">
        <v>41.0680351257324</v>
      </c>
      <c r="K1594" s="42">
        <v>9.50704860687256</v>
      </c>
      <c r="L1594" s="42">
        <v>34.6811141967773</v>
      </c>
      <c r="M1594" s="42">
        <v>0.803425431251526</v>
      </c>
      <c r="N1594" s="42">
        <v>201.537307739258</v>
      </c>
      <c r="O1594" s="42">
        <v>9.88438415527344</v>
      </c>
      <c r="P1594" s="42">
        <v>0.479999989271164</v>
      </c>
      <c r="Q1594" s="42">
        <v>18.4602394104004</v>
      </c>
      <c r="R1594" s="42">
        <v>0.438894867897034</v>
      </c>
      <c r="S1594" s="42">
        <v>1000.45483398438</v>
      </c>
      <c r="T1594" s="51">
        <v>203.140167236328</v>
      </c>
      <c r="U1594" s="19"/>
      <c r="V1594" s="19"/>
      <c r="W1594" s="19"/>
      <c r="X1594" s="19"/>
      <c r="Y1594" s="19"/>
      <c r="Z1594" s="19"/>
      <c r="AA1594" s="19"/>
    </row>
    <row r="1595" ht="15.75" customHeight="1">
      <c r="A1595" s="19"/>
      <c r="B1595" s="42" t="str">
        <f>"CRS25WT6003411"</f>
        <v>CRS25WT6003411</v>
      </c>
      <c r="C1595" s="43">
        <v>45757.0</v>
      </c>
      <c r="D1595" s="48">
        <v>0.004930555555555555</v>
      </c>
      <c r="E1595" s="42" t="s">
        <v>37</v>
      </c>
      <c r="F1595" s="42">
        <v>329.0</v>
      </c>
      <c r="G1595" s="42">
        <v>4.0</v>
      </c>
      <c r="H1595" s="42">
        <v>329.726837158203</v>
      </c>
      <c r="I1595" s="42">
        <v>9.92986869812012</v>
      </c>
      <c r="J1595" s="42">
        <v>41.1131973266602</v>
      </c>
      <c r="K1595" s="42">
        <v>9.44293880462646</v>
      </c>
      <c r="L1595" s="42">
        <v>34.9178237915039</v>
      </c>
      <c r="M1595" s="42">
        <v>0.807661771774292</v>
      </c>
      <c r="N1595" s="42">
        <v>201.544525146484</v>
      </c>
      <c r="O1595" s="42">
        <v>9.98189830780029</v>
      </c>
      <c r="P1595" s="42">
        <v>0.479999989271164</v>
      </c>
      <c r="Q1595" s="42">
        <v>18.1323699951172</v>
      </c>
      <c r="R1595" s="42">
        <v>0.432381182909012</v>
      </c>
      <c r="S1595" s="42">
        <v>1000.50103759766</v>
      </c>
      <c r="T1595" s="51">
        <v>813.063537597656</v>
      </c>
      <c r="U1595" s="19"/>
      <c r="V1595" s="19"/>
      <c r="W1595" s="19"/>
      <c r="X1595" s="19"/>
      <c r="Y1595" s="19"/>
      <c r="Z1595" s="19"/>
      <c r="AA1595" s="19"/>
    </row>
    <row r="1596" ht="15.75" customHeight="1">
      <c r="A1596" s="19"/>
      <c r="B1596" s="42" t="str">
        <f>"CRS25WT6003412"</f>
        <v>CRS25WT6003412</v>
      </c>
      <c r="C1596" s="43">
        <v>45757.0</v>
      </c>
      <c r="D1596" s="48">
        <v>0.004120370370370371</v>
      </c>
      <c r="E1596" s="42" t="s">
        <v>37</v>
      </c>
      <c r="F1596" s="42">
        <v>330.0</v>
      </c>
      <c r="G1596" s="42">
        <v>4.0</v>
      </c>
      <c r="H1596" s="42">
        <v>330.15771484375</v>
      </c>
      <c r="I1596" s="42">
        <v>10.2748918533325</v>
      </c>
      <c r="J1596" s="42">
        <v>41.1218528747559</v>
      </c>
      <c r="K1596" s="42">
        <v>9.41608238220215</v>
      </c>
      <c r="L1596" s="42">
        <v>35.0631675720215</v>
      </c>
      <c r="M1596" s="42">
        <v>0.781396567821503</v>
      </c>
      <c r="N1596" s="42">
        <v>201.807891845703</v>
      </c>
      <c r="O1596" s="42">
        <v>10.2724113464355</v>
      </c>
      <c r="P1596" s="42">
        <v>0.479999989271164</v>
      </c>
      <c r="Q1596" s="42">
        <v>18.2867164611816</v>
      </c>
      <c r="R1596" s="42">
        <v>0.436566293239594</v>
      </c>
      <c r="S1596" s="42">
        <v>999.710510253906</v>
      </c>
      <c r="T1596" s="51">
        <v>255.297714233398</v>
      </c>
      <c r="U1596" s="19"/>
      <c r="V1596" s="19"/>
      <c r="W1596" s="19"/>
      <c r="X1596" s="19"/>
      <c r="Y1596" s="19"/>
      <c r="Z1596" s="19"/>
      <c r="AA1596" s="19"/>
    </row>
    <row r="1597" ht="15.75" customHeight="1">
      <c r="A1597" s="19"/>
      <c r="B1597" s="42" t="str">
        <f>"CRS25WT6003416"</f>
        <v>CRS25WT6003416</v>
      </c>
      <c r="C1597" s="43">
        <v>45757.0</v>
      </c>
      <c r="D1597" s="48">
        <v>0.005590277777777778</v>
      </c>
      <c r="E1597" s="42" t="s">
        <v>37</v>
      </c>
      <c r="F1597" s="42">
        <v>331.0</v>
      </c>
      <c r="G1597" s="42">
        <v>4.0</v>
      </c>
      <c r="H1597" s="42">
        <v>331.727691650391</v>
      </c>
      <c r="I1597" s="42">
        <v>10.2470808029175</v>
      </c>
      <c r="J1597" s="42">
        <v>41.0484886169434</v>
      </c>
      <c r="K1597" s="42">
        <v>9.48501110076904</v>
      </c>
      <c r="L1597" s="42">
        <v>34.9738845825195</v>
      </c>
      <c r="M1597" s="42">
        <v>0.788650155067444</v>
      </c>
      <c r="N1597" s="42">
        <v>202.767532348633</v>
      </c>
      <c r="O1597" s="42">
        <v>10.1552581787109</v>
      </c>
      <c r="P1597" s="42">
        <v>0.479999989271164</v>
      </c>
      <c r="Q1597" s="42">
        <v>18.1247940063477</v>
      </c>
      <c r="R1597" s="42">
        <v>0.412195086479187</v>
      </c>
      <c r="S1597" s="42">
        <v>1000.12731933594</v>
      </c>
      <c r="T1597" s="51">
        <v>106.761260986328</v>
      </c>
      <c r="U1597" s="19"/>
      <c r="V1597" s="19"/>
      <c r="W1597" s="19"/>
      <c r="X1597" s="19"/>
      <c r="Y1597" s="19"/>
      <c r="Z1597" s="19"/>
      <c r="AA1597" s="19"/>
    </row>
    <row r="1598" ht="15.75" customHeight="1">
      <c r="A1598" s="19"/>
      <c r="B1598" s="42" t="str">
        <f>"CRS25WT6003529"</f>
        <v>CRS25WT6003529</v>
      </c>
      <c r="C1598" s="43">
        <v>45757.0</v>
      </c>
      <c r="D1598" s="48">
        <v>0.09354166666666668</v>
      </c>
      <c r="E1598" s="42" t="s">
        <v>37</v>
      </c>
      <c r="F1598" s="42">
        <v>327.0</v>
      </c>
      <c r="G1598" s="42">
        <v>4.0</v>
      </c>
      <c r="H1598" s="42">
        <v>327.006500244141</v>
      </c>
      <c r="I1598" s="42">
        <v>10.0510692596436</v>
      </c>
      <c r="J1598" s="42">
        <v>40.9630737304688</v>
      </c>
      <c r="K1598" s="42">
        <v>9.43233871459961</v>
      </c>
      <c r="L1598" s="42">
        <v>34.6686515808105</v>
      </c>
      <c r="M1598" s="42">
        <v>0.794239699840546</v>
      </c>
      <c r="N1598" s="42">
        <v>199.881729125977</v>
      </c>
      <c r="O1598" s="42">
        <v>9.9629373550415</v>
      </c>
      <c r="P1598" s="42">
        <v>0.479999989271164</v>
      </c>
      <c r="Q1598" s="42">
        <v>18.5747165679932</v>
      </c>
      <c r="R1598" s="42">
        <v>0.436577379703522</v>
      </c>
      <c r="S1598" s="42">
        <v>999.866577148438</v>
      </c>
      <c r="T1598" s="51">
        <v>198.468963623047</v>
      </c>
      <c r="U1598" s="19"/>
      <c r="V1598" s="19"/>
      <c r="W1598" s="19"/>
      <c r="X1598" s="19"/>
      <c r="Y1598" s="19"/>
      <c r="Z1598" s="19"/>
      <c r="AA1598" s="19"/>
    </row>
    <row r="1599" ht="15.75" customHeight="1">
      <c r="A1599" s="19"/>
      <c r="B1599" s="42" t="str">
        <f>"CRS25WT6003534"</f>
        <v>CRS25WT6003534</v>
      </c>
      <c r="C1599" s="43">
        <v>45757.0</v>
      </c>
      <c r="D1599" s="48">
        <v>0.061030092592592594</v>
      </c>
      <c r="E1599" s="42" t="s">
        <v>37</v>
      </c>
      <c r="F1599" s="42">
        <v>333.0</v>
      </c>
      <c r="G1599" s="42">
        <v>4.0</v>
      </c>
      <c r="H1599" s="42">
        <v>333.114227294922</v>
      </c>
      <c r="I1599" s="42">
        <v>10.4187898635864</v>
      </c>
      <c r="J1599" s="42">
        <v>41.0548553466797</v>
      </c>
      <c r="K1599" s="42">
        <v>9.57353687286377</v>
      </c>
      <c r="L1599" s="42">
        <v>34.7953147888184</v>
      </c>
      <c r="M1599" s="42">
        <v>0.778773903846741</v>
      </c>
      <c r="N1599" s="42">
        <v>203.615051269531</v>
      </c>
      <c r="O1599" s="42">
        <v>10.3177814483643</v>
      </c>
      <c r="P1599" s="42">
        <v>0.479999989271164</v>
      </c>
      <c r="Q1599" s="42">
        <v>18.9013366699219</v>
      </c>
      <c r="R1599" s="42">
        <v>0.43128290772438</v>
      </c>
      <c r="S1599" s="42">
        <v>1000.18078613281</v>
      </c>
      <c r="T1599" s="51">
        <v>205.043975830078</v>
      </c>
      <c r="U1599" s="19"/>
      <c r="V1599" s="19"/>
      <c r="W1599" s="19"/>
      <c r="X1599" s="19"/>
      <c r="Y1599" s="19"/>
      <c r="Z1599" s="19"/>
      <c r="AA1599" s="19"/>
    </row>
    <row r="1600" ht="15.75" customHeight="1">
      <c r="A1600" s="19"/>
      <c r="B1600" s="42" t="str">
        <f>"CRS25WT6003535"</f>
        <v>CRS25WT6003535</v>
      </c>
      <c r="C1600" s="43">
        <v>45757.0</v>
      </c>
      <c r="D1600" s="48">
        <v>0.061550925925925926</v>
      </c>
      <c r="E1600" s="42" t="s">
        <v>37</v>
      </c>
      <c r="F1600" s="42">
        <v>320.0</v>
      </c>
      <c r="G1600" s="42">
        <v>4.0</v>
      </c>
      <c r="H1600" s="42">
        <v>320.444366455078</v>
      </c>
      <c r="I1600" s="42">
        <v>10.3002004623413</v>
      </c>
      <c r="J1600" s="42">
        <v>41.0131187438965</v>
      </c>
      <c r="K1600" s="42">
        <v>9.16238975524902</v>
      </c>
      <c r="L1600" s="42">
        <v>34.9738845825195</v>
      </c>
      <c r="M1600" s="42">
        <v>0.758549928665161</v>
      </c>
      <c r="N1600" s="42">
        <v>195.870635986328</v>
      </c>
      <c r="O1600" s="42">
        <v>10.2967891693115</v>
      </c>
      <c r="P1600" s="42">
        <v>0.479999989271164</v>
      </c>
      <c r="Q1600" s="42">
        <v>18.3381652832031</v>
      </c>
      <c r="R1600" s="42">
        <v>0.445826470851898</v>
      </c>
      <c r="S1600" s="42">
        <v>1001.89624023438</v>
      </c>
      <c r="T1600" s="51">
        <v>116.09912109375</v>
      </c>
      <c r="U1600" s="19"/>
      <c r="V1600" s="19"/>
      <c r="W1600" s="19"/>
      <c r="X1600" s="19"/>
      <c r="Y1600" s="19"/>
      <c r="Z1600" s="19"/>
      <c r="AA1600" s="19"/>
    </row>
    <row r="1601" ht="15.75" customHeight="1">
      <c r="A1601" s="19"/>
      <c r="B1601" s="42" t="str">
        <f>"CRS25WT6003536"</f>
        <v>CRS25WT6003536</v>
      </c>
      <c r="C1601" s="43">
        <v>45757.0</v>
      </c>
      <c r="D1601" s="48">
        <v>0.07597222222222222</v>
      </c>
      <c r="E1601" s="42" t="s">
        <v>37</v>
      </c>
      <c r="F1601" s="42">
        <v>331.0</v>
      </c>
      <c r="G1601" s="42">
        <v>4.0</v>
      </c>
      <c r="H1601" s="42">
        <v>331.175903320313</v>
      </c>
      <c r="I1601" s="42">
        <v>9.92605018615723</v>
      </c>
      <c r="J1601" s="42">
        <v>41.0160026550293</v>
      </c>
      <c r="K1601" s="42">
        <v>9.56348609924316</v>
      </c>
      <c r="L1601" s="42">
        <v>34.6291999816895</v>
      </c>
      <c r="M1601" s="42">
        <v>0.813446402549744</v>
      </c>
      <c r="N1601" s="42">
        <v>202.430252075195</v>
      </c>
      <c r="O1601" s="42">
        <v>9.96700000762939</v>
      </c>
      <c r="P1601" s="42">
        <v>0.479999989271164</v>
      </c>
      <c r="Q1601" s="42">
        <v>18.258695602417</v>
      </c>
      <c r="R1601" s="42">
        <v>0.444492071866989</v>
      </c>
      <c r="S1601" s="42">
        <v>1001.20159912109</v>
      </c>
      <c r="T1601" s="51">
        <v>479.194946289063</v>
      </c>
      <c r="U1601" s="19"/>
      <c r="V1601" s="19"/>
      <c r="W1601" s="19"/>
      <c r="X1601" s="19"/>
      <c r="Y1601" s="19"/>
      <c r="Z1601" s="19"/>
      <c r="AA1601" s="19"/>
    </row>
    <row r="1602" ht="15.75" customHeight="1">
      <c r="A1602" s="19"/>
      <c r="B1602" s="42" t="str">
        <f>"CRS25WT6003537"</f>
        <v>CRS25WT6003537</v>
      </c>
      <c r="C1602" s="43">
        <v>45757.0</v>
      </c>
      <c r="D1602" s="48">
        <v>0.08042824074074074</v>
      </c>
      <c r="E1602" s="42" t="s">
        <v>37</v>
      </c>
      <c r="F1602" s="42">
        <v>326.0</v>
      </c>
      <c r="G1602" s="42">
        <v>4.0</v>
      </c>
      <c r="H1602" s="42">
        <v>326.450164794922</v>
      </c>
      <c r="I1602" s="42">
        <v>10.1901063919067</v>
      </c>
      <c r="J1602" s="42">
        <v>40.857494354248</v>
      </c>
      <c r="K1602" s="42">
        <v>9.46105670928955</v>
      </c>
      <c r="L1602" s="42">
        <v>34.5046195983887</v>
      </c>
      <c r="M1602" s="42">
        <v>0.784090936183929</v>
      </c>
      <c r="N1602" s="42">
        <v>199.54167175293</v>
      </c>
      <c r="O1602" s="42">
        <v>10.1952114105225</v>
      </c>
      <c r="P1602" s="42">
        <v>0.479999989271164</v>
      </c>
      <c r="Q1602" s="42">
        <v>18.1461620330811</v>
      </c>
      <c r="R1602" s="42">
        <v>0.435804039239883</v>
      </c>
      <c r="S1602" s="42">
        <v>1000.89855957031</v>
      </c>
      <c r="T1602" s="51">
        <v>111.019660949707</v>
      </c>
      <c r="U1602" s="19"/>
      <c r="V1602" s="19"/>
      <c r="W1602" s="19"/>
      <c r="X1602" s="19"/>
      <c r="Y1602" s="19"/>
      <c r="Z1602" s="19"/>
      <c r="AA1602" s="19"/>
    </row>
    <row r="1603" ht="15.75" customHeight="1">
      <c r="A1603" s="19"/>
      <c r="B1603" s="42" t="str">
        <f>"CRS25WT6003538"</f>
        <v>CRS25WT6003538</v>
      </c>
      <c r="C1603" s="43">
        <v>45757.0</v>
      </c>
      <c r="D1603" s="48">
        <v>0.08131944444444444</v>
      </c>
      <c r="E1603" s="42" t="s">
        <v>37</v>
      </c>
      <c r="F1603" s="42">
        <v>327.0</v>
      </c>
      <c r="G1603" s="42">
        <v>4.0</v>
      </c>
      <c r="H1603" s="42">
        <v>327.158172607422</v>
      </c>
      <c r="I1603" s="42">
        <v>10.0066089630127</v>
      </c>
      <c r="J1603" s="42">
        <v>40.9906768798828</v>
      </c>
      <c r="K1603" s="42">
        <v>9.44463348388672</v>
      </c>
      <c r="L1603" s="42">
        <v>34.6395797729492</v>
      </c>
      <c r="M1603" s="42">
        <v>0.797601103782654</v>
      </c>
      <c r="N1603" s="42">
        <v>199.974426269531</v>
      </c>
      <c r="O1603" s="42">
        <v>9.9697093963623</v>
      </c>
      <c r="P1603" s="42">
        <v>0.479999989271164</v>
      </c>
      <c r="Q1603" s="42">
        <v>18.1397171020508</v>
      </c>
      <c r="R1603" s="42">
        <v>0.431571006774902</v>
      </c>
      <c r="S1603" s="42">
        <v>998.9755859375</v>
      </c>
      <c r="T1603" s="51">
        <v>733.231201171875</v>
      </c>
      <c r="U1603" s="19"/>
      <c r="V1603" s="19"/>
      <c r="W1603" s="19"/>
      <c r="X1603" s="19"/>
      <c r="Y1603" s="19"/>
      <c r="Z1603" s="19"/>
      <c r="AA1603" s="19"/>
    </row>
    <row r="1604" ht="15.75" customHeight="1">
      <c r="A1604" s="19"/>
      <c r="B1604" s="42" t="str">
        <f>"CRS25WT6003539"</f>
        <v>CRS25WT6003539</v>
      </c>
      <c r="C1604" s="43">
        <v>45757.0</v>
      </c>
      <c r="D1604" s="48">
        <v>0.0820601851851852</v>
      </c>
      <c r="E1604" s="42" t="s">
        <v>37</v>
      </c>
      <c r="F1604" s="42">
        <v>330.0</v>
      </c>
      <c r="G1604" s="42">
        <v>4.0</v>
      </c>
      <c r="H1604" s="42">
        <v>330.421905517578</v>
      </c>
      <c r="I1604" s="42">
        <v>10.2751226425171</v>
      </c>
      <c r="J1604" s="42">
        <v>41.0306167602539</v>
      </c>
      <c r="K1604" s="42">
        <v>9.5052375793457</v>
      </c>
      <c r="L1604" s="42">
        <v>34.7620887756348</v>
      </c>
      <c r="M1604" s="42">
        <v>0.78374320268631</v>
      </c>
      <c r="N1604" s="42">
        <v>201.969375610352</v>
      </c>
      <c r="O1604" s="42">
        <v>10.2087554931641</v>
      </c>
      <c r="P1604" s="42">
        <v>0.479999989271164</v>
      </c>
      <c r="Q1604" s="42">
        <v>18.1544456481934</v>
      </c>
      <c r="R1604" s="42">
        <v>0.422759592533112</v>
      </c>
      <c r="S1604" s="42">
        <v>999.046936035156</v>
      </c>
      <c r="T1604" s="51">
        <v>906.275451660156</v>
      </c>
      <c r="U1604" s="19"/>
      <c r="V1604" s="19"/>
      <c r="W1604" s="19"/>
      <c r="X1604" s="19"/>
      <c r="Y1604" s="19"/>
      <c r="Z1604" s="19"/>
      <c r="AA1604" s="19"/>
    </row>
    <row r="1605" ht="15.75" customHeight="1">
      <c r="A1605" s="19"/>
      <c r="B1605" s="42" t="str">
        <f>"CRS25WT6003540"</f>
        <v>CRS25WT6003540</v>
      </c>
      <c r="C1605" s="43">
        <v>45757.0</v>
      </c>
      <c r="D1605" s="48">
        <v>0.05011574074074074</v>
      </c>
      <c r="E1605" s="42" t="s">
        <v>37</v>
      </c>
      <c r="F1605" s="42">
        <v>330.0</v>
      </c>
      <c r="G1605" s="42">
        <v>4.0</v>
      </c>
      <c r="H1605" s="42">
        <v>330.861602783203</v>
      </c>
      <c r="I1605" s="42">
        <v>10.3361492156982</v>
      </c>
      <c r="J1605" s="42">
        <v>41.0087432861328</v>
      </c>
      <c r="K1605" s="42">
        <v>9.56818008422852</v>
      </c>
      <c r="L1605" s="42">
        <v>34.5793685913086</v>
      </c>
      <c r="M1605" s="42">
        <v>0.780568718910217</v>
      </c>
      <c r="N1605" s="42">
        <v>202.238143920898</v>
      </c>
      <c r="O1605" s="42">
        <v>10.3678941726685</v>
      </c>
      <c r="P1605" s="42">
        <v>0.479999989271164</v>
      </c>
      <c r="Q1605" s="42">
        <v>18.6276607513428</v>
      </c>
      <c r="R1605" s="42">
        <v>0.440349489450455</v>
      </c>
      <c r="S1605" s="42">
        <v>1000.13525390625</v>
      </c>
      <c r="T1605" s="51">
        <v>108.543510437012</v>
      </c>
      <c r="U1605" s="19"/>
      <c r="V1605" s="19"/>
      <c r="W1605" s="19"/>
      <c r="X1605" s="19"/>
      <c r="Y1605" s="19"/>
      <c r="Z1605" s="19"/>
      <c r="AA1605" s="19"/>
    </row>
    <row r="1606" ht="15.75" customHeight="1">
      <c r="A1606" s="19"/>
      <c r="B1606" s="42" t="str">
        <f>"CRS25WT6003541"</f>
        <v>CRS25WT6003541</v>
      </c>
      <c r="C1606" s="43">
        <v>45757.0</v>
      </c>
      <c r="D1606" s="48">
        <v>0.05291666666666667</v>
      </c>
      <c r="E1606" s="42" t="s">
        <v>37</v>
      </c>
      <c r="F1606" s="42">
        <v>327.0</v>
      </c>
      <c r="G1606" s="42">
        <v>4.0</v>
      </c>
      <c r="H1606" s="42">
        <v>327.700866699219</v>
      </c>
      <c r="I1606" s="42">
        <v>10.1113576889038</v>
      </c>
      <c r="J1606" s="42">
        <v>40.3453903198242</v>
      </c>
      <c r="K1606" s="42">
        <v>9.6559362411499</v>
      </c>
      <c r="L1606" s="42">
        <v>33.9377632141113</v>
      </c>
      <c r="M1606" s="42">
        <v>0.803293406963348</v>
      </c>
      <c r="N1606" s="42">
        <v>200.30615234375</v>
      </c>
      <c r="O1606" s="42">
        <v>10.14035987854</v>
      </c>
      <c r="P1606" s="42">
        <v>0.479999989271164</v>
      </c>
      <c r="Q1606" s="42">
        <v>18.6514644622803</v>
      </c>
      <c r="R1606" s="42">
        <v>0.428475648164749</v>
      </c>
      <c r="S1606" s="42">
        <v>1000.35601806641</v>
      </c>
      <c r="T1606" s="51">
        <v>272.84716796875</v>
      </c>
      <c r="U1606" s="19"/>
      <c r="V1606" s="19"/>
      <c r="W1606" s="19"/>
      <c r="X1606" s="19"/>
      <c r="Y1606" s="19"/>
      <c r="Z1606" s="19"/>
      <c r="AA1606" s="19"/>
    </row>
    <row r="1607" ht="15.75" customHeight="1">
      <c r="A1607" s="19"/>
      <c r="B1607" s="42" t="str">
        <f>"CRS25WT6003542"</f>
        <v>CRS25WT6003542</v>
      </c>
      <c r="C1607" s="43">
        <v>45757.0</v>
      </c>
      <c r="D1607" s="48">
        <v>0.05952546296296296</v>
      </c>
      <c r="E1607" s="42" t="s">
        <v>37</v>
      </c>
      <c r="F1607" s="42">
        <v>330.0</v>
      </c>
      <c r="G1607" s="42">
        <v>4.0</v>
      </c>
      <c r="H1607" s="42">
        <v>330.969482421875</v>
      </c>
      <c r="I1607" s="42">
        <v>10.0292930603027</v>
      </c>
      <c r="J1607" s="42">
        <v>41.0263252258301</v>
      </c>
      <c r="K1607" s="42">
        <v>9.61343955993652</v>
      </c>
      <c r="L1607" s="42">
        <v>34.4277954101563</v>
      </c>
      <c r="M1607" s="42">
        <v>0.804368436336517</v>
      </c>
      <c r="N1607" s="42">
        <v>202.304077148438</v>
      </c>
      <c r="O1607" s="42">
        <v>9.9859619140625</v>
      </c>
      <c r="P1607" s="42">
        <v>0.479999989271164</v>
      </c>
      <c r="Q1607" s="42">
        <v>18.5608825683594</v>
      </c>
      <c r="R1607" s="42">
        <v>0.442003190517426</v>
      </c>
      <c r="S1607" s="42">
        <v>1000.28759765625</v>
      </c>
      <c r="T1607" s="51">
        <v>543.762145996094</v>
      </c>
      <c r="U1607" s="19"/>
      <c r="V1607" s="19"/>
      <c r="W1607" s="19"/>
      <c r="X1607" s="19"/>
      <c r="Y1607" s="19"/>
      <c r="Z1607" s="19"/>
      <c r="AA1607" s="19"/>
    </row>
    <row r="1608" ht="15.75" customHeight="1">
      <c r="A1608" s="19"/>
      <c r="B1608" s="42" t="str">
        <f>"CRS25WT6003543"</f>
        <v>CRS25WT6003543</v>
      </c>
      <c r="C1608" s="43">
        <v>45757.0</v>
      </c>
      <c r="D1608" s="48">
        <v>0.05806712962962963</v>
      </c>
      <c r="E1608" s="42" t="s">
        <v>37</v>
      </c>
      <c r="F1608" s="42">
        <v>330.0</v>
      </c>
      <c r="G1608" s="42">
        <v>4.0</v>
      </c>
      <c r="H1608" s="42">
        <v>330.970916748047</v>
      </c>
      <c r="I1608" s="42">
        <v>10.2926225662231</v>
      </c>
      <c r="J1608" s="42">
        <v>40.9783897399902</v>
      </c>
      <c r="K1608" s="42">
        <v>9.5375509262085</v>
      </c>
      <c r="L1608" s="42">
        <v>34.7018775939941</v>
      </c>
      <c r="M1608" s="42">
        <v>0.784709453582764</v>
      </c>
      <c r="N1608" s="42">
        <v>202.304962158203</v>
      </c>
      <c r="O1608" s="42">
        <v>10.2778272628784</v>
      </c>
      <c r="P1608" s="42">
        <v>0.479999989271164</v>
      </c>
      <c r="Q1608" s="42">
        <v>18.7681999206543</v>
      </c>
      <c r="R1608" s="42">
        <v>0.428592562675476</v>
      </c>
      <c r="S1608" s="42">
        <v>1000.525390625</v>
      </c>
      <c r="T1608" s="51">
        <v>568.247009277344</v>
      </c>
      <c r="U1608" s="19"/>
      <c r="V1608" s="19"/>
      <c r="W1608" s="19"/>
      <c r="X1608" s="19"/>
      <c r="Y1608" s="19"/>
      <c r="Z1608" s="19"/>
      <c r="AA1608" s="19"/>
    </row>
    <row r="1609" ht="15.75" customHeight="1">
      <c r="A1609" s="19"/>
      <c r="B1609" s="42" t="str">
        <f>"CRS25WT6003544"</f>
        <v>CRS25WT6003544</v>
      </c>
      <c r="C1609" s="43">
        <v>45757.0</v>
      </c>
      <c r="D1609" s="48">
        <v>0.0587037037037037</v>
      </c>
      <c r="E1609" s="42" t="s">
        <v>37</v>
      </c>
      <c r="F1609" s="42">
        <v>336.0</v>
      </c>
      <c r="G1609" s="42">
        <v>4.0</v>
      </c>
      <c r="H1609" s="42">
        <v>336.315124511719</v>
      </c>
      <c r="I1609" s="42">
        <v>10.1305379867554</v>
      </c>
      <c r="J1609" s="42">
        <v>41.035041809082</v>
      </c>
      <c r="K1609" s="42">
        <v>9.69677639007568</v>
      </c>
      <c r="L1609" s="42">
        <v>34.6831893920898</v>
      </c>
      <c r="M1609" s="42">
        <v>0.809019565582275</v>
      </c>
      <c r="N1609" s="42">
        <v>205.571594238281</v>
      </c>
      <c r="O1609" s="42">
        <v>10.1417140960693</v>
      </c>
      <c r="P1609" s="42">
        <v>0.479999989271164</v>
      </c>
      <c r="Q1609" s="42">
        <v>18.6401767730713</v>
      </c>
      <c r="R1609" s="42">
        <v>0.43656462430954</v>
      </c>
      <c r="S1609" s="42">
        <v>1001.44927978516</v>
      </c>
      <c r="T1609" s="51">
        <v>214.029647827148</v>
      </c>
      <c r="U1609" s="19"/>
      <c r="V1609" s="19"/>
      <c r="W1609" s="19"/>
      <c r="X1609" s="19"/>
      <c r="Y1609" s="19"/>
      <c r="Z1609" s="19"/>
      <c r="AA1609" s="19"/>
    </row>
    <row r="1610" ht="15.75" customHeight="1">
      <c r="A1610" s="19"/>
      <c r="B1610" s="42" t="str">
        <f>"CRS25WT6003545"</f>
        <v>CRS25WT6003545</v>
      </c>
      <c r="C1610" s="43">
        <v>45757.0</v>
      </c>
      <c r="D1610" s="48">
        <v>0.0603125</v>
      </c>
      <c r="E1610" s="42" t="s">
        <v>37</v>
      </c>
      <c r="F1610" s="42">
        <v>332.0</v>
      </c>
      <c r="G1610" s="42">
        <v>4.0</v>
      </c>
      <c r="H1610" s="42">
        <v>332.918060302734</v>
      </c>
      <c r="I1610" s="42">
        <v>10.0165729522705</v>
      </c>
      <c r="J1610" s="42">
        <v>41.0654792785645</v>
      </c>
      <c r="K1610" s="42">
        <v>9.6311206817627</v>
      </c>
      <c r="L1610" s="42">
        <v>34.5669097900391</v>
      </c>
      <c r="M1610" s="42">
        <v>0.809359192848206</v>
      </c>
      <c r="N1610" s="42">
        <v>203.495147705078</v>
      </c>
      <c r="O1610" s="42">
        <v>10.0001821517944</v>
      </c>
      <c r="P1610" s="42">
        <v>0.479999989271164</v>
      </c>
      <c r="Q1610" s="42">
        <v>18.521915435791</v>
      </c>
      <c r="R1610" s="42">
        <v>0.432956457138062</v>
      </c>
      <c r="S1610" s="42">
        <v>1000.56463623047</v>
      </c>
      <c r="T1610" s="51">
        <v>459.661041259766</v>
      </c>
      <c r="U1610" s="19"/>
      <c r="V1610" s="19"/>
      <c r="W1610" s="19"/>
      <c r="X1610" s="19"/>
      <c r="Y1610" s="19"/>
      <c r="Z1610" s="19"/>
      <c r="AA1610" s="19"/>
    </row>
    <row r="1611" ht="15.75" customHeight="1">
      <c r="A1611" s="19"/>
      <c r="B1611" s="42" t="str">
        <f>"CRS25WT6003546"</f>
        <v>CRS25WT6003546</v>
      </c>
      <c r="C1611" s="43">
        <v>45757.0</v>
      </c>
      <c r="D1611" s="48">
        <v>0.042430555555555555</v>
      </c>
      <c r="E1611" s="42" t="s">
        <v>37</v>
      </c>
      <c r="F1611" s="42">
        <v>331.0</v>
      </c>
      <c r="G1611" s="42">
        <v>4.0</v>
      </c>
      <c r="H1611" s="42">
        <v>331.769989013672</v>
      </c>
      <c r="I1611" s="42">
        <v>10.0402126312256</v>
      </c>
      <c r="J1611" s="42">
        <v>40.9788475036621</v>
      </c>
      <c r="K1611" s="42">
        <v>9.63901615142822</v>
      </c>
      <c r="L1611" s="42">
        <v>34.4194869995117</v>
      </c>
      <c r="M1611" s="42">
        <v>0.806370139122009</v>
      </c>
      <c r="N1611" s="42">
        <v>202.793395996094</v>
      </c>
      <c r="O1611" s="42">
        <v>10.0130491256714</v>
      </c>
      <c r="P1611" s="42">
        <v>0.479999989271164</v>
      </c>
      <c r="Q1611" s="42">
        <v>18.6193714141846</v>
      </c>
      <c r="R1611" s="42">
        <v>0.439957916736603</v>
      </c>
      <c r="S1611" s="42">
        <v>1000.61419677734</v>
      </c>
      <c r="T1611" s="51">
        <v>544.487609863281</v>
      </c>
      <c r="U1611" s="19"/>
      <c r="V1611" s="19"/>
      <c r="W1611" s="19"/>
      <c r="X1611" s="19"/>
      <c r="Y1611" s="19"/>
      <c r="Z1611" s="19"/>
      <c r="AA1611" s="19"/>
    </row>
    <row r="1612" ht="15.75" customHeight="1">
      <c r="A1612" s="19"/>
      <c r="B1612" s="42" t="str">
        <f>"CRS25WT6003547"</f>
        <v>CRS25WT6003547</v>
      </c>
      <c r="C1612" s="43">
        <v>45757.0</v>
      </c>
      <c r="D1612" s="48">
        <v>0.04306712962962963</v>
      </c>
      <c r="E1612" s="42" t="s">
        <v>37</v>
      </c>
      <c r="F1612" s="42">
        <v>333.0</v>
      </c>
      <c r="G1612" s="42">
        <v>4.0</v>
      </c>
      <c r="H1612" s="42">
        <v>333.022125244141</v>
      </c>
      <c r="I1612" s="42">
        <v>9.84734916687012</v>
      </c>
      <c r="J1612" s="42">
        <v>40.9803619384766</v>
      </c>
      <c r="K1612" s="42">
        <v>9.62661361694336</v>
      </c>
      <c r="L1612" s="42">
        <v>34.5939025878906</v>
      </c>
      <c r="M1612" s="42">
        <v>0.825235605239868</v>
      </c>
      <c r="N1612" s="42">
        <v>203.55876159668</v>
      </c>
      <c r="O1612" s="42">
        <v>9.87084007263184</v>
      </c>
      <c r="P1612" s="42">
        <v>0.479999989271164</v>
      </c>
      <c r="Q1612" s="42">
        <v>18.5844249725342</v>
      </c>
      <c r="R1612" s="42">
        <v>0.432276487350464</v>
      </c>
      <c r="S1612" s="42">
        <v>1001.52459716797</v>
      </c>
      <c r="T1612" s="51">
        <v>739.519958496094</v>
      </c>
      <c r="U1612" s="19"/>
      <c r="V1612" s="19"/>
      <c r="W1612" s="19"/>
      <c r="X1612" s="19"/>
      <c r="Y1612" s="19"/>
      <c r="Z1612" s="19"/>
      <c r="AA1612" s="19"/>
    </row>
    <row r="1613" ht="15.75" customHeight="1">
      <c r="A1613" s="19"/>
      <c r="B1613" s="42" t="str">
        <f>"CRS25WT6003548"</f>
        <v>CRS25WT6003548</v>
      </c>
      <c r="C1613" s="43">
        <v>45757.0</v>
      </c>
      <c r="D1613" s="48">
        <v>0.0437962962962963</v>
      </c>
      <c r="E1613" s="42" t="s">
        <v>37</v>
      </c>
      <c r="F1613" s="42">
        <v>335.0</v>
      </c>
      <c r="G1613" s="42">
        <v>4.0</v>
      </c>
      <c r="H1613" s="42">
        <v>335.871765136719</v>
      </c>
      <c r="I1613" s="42">
        <v>9.98860359191895</v>
      </c>
      <c r="J1613" s="42">
        <v>40.9922866821289</v>
      </c>
      <c r="K1613" s="42">
        <v>9.69850826263428</v>
      </c>
      <c r="L1613" s="42">
        <v>34.631275177002</v>
      </c>
      <c r="M1613" s="42">
        <v>0.820288419723511</v>
      </c>
      <c r="N1613" s="42">
        <v>205.300582885742</v>
      </c>
      <c r="O1613" s="42">
        <v>9.96496868133545</v>
      </c>
      <c r="P1613" s="42">
        <v>0.479999989271164</v>
      </c>
      <c r="Q1613" s="42">
        <v>18.6693172454834</v>
      </c>
      <c r="R1613" s="42">
        <v>0.423418283462524</v>
      </c>
      <c r="S1613" s="42">
        <v>1000.6181640625</v>
      </c>
      <c r="T1613" s="51">
        <v>643.613403320313</v>
      </c>
      <c r="U1613" s="19"/>
      <c r="V1613" s="19"/>
      <c r="W1613" s="19"/>
      <c r="X1613" s="19"/>
      <c r="Y1613" s="19"/>
      <c r="Z1613" s="19"/>
      <c r="AA1613" s="19"/>
    </row>
    <row r="1614" ht="15.75" customHeight="1">
      <c r="A1614" s="19"/>
      <c r="B1614" s="42" t="str">
        <f>"CRS25WT6003549"</f>
        <v>CRS25WT6003549</v>
      </c>
      <c r="C1614" s="43">
        <v>45757.0</v>
      </c>
      <c r="D1614" s="48">
        <v>0.04466435185185185</v>
      </c>
      <c r="E1614" s="42" t="s">
        <v>37</v>
      </c>
      <c r="F1614" s="42">
        <v>334.0</v>
      </c>
      <c r="G1614" s="42">
        <v>4.0</v>
      </c>
      <c r="H1614" s="42">
        <v>334.276733398438</v>
      </c>
      <c r="I1614" s="42">
        <v>10.2082014083862</v>
      </c>
      <c r="J1614" s="42">
        <v>41.0180931091309</v>
      </c>
      <c r="K1614" s="42">
        <v>9.67798233032227</v>
      </c>
      <c r="L1614" s="42">
        <v>34.5399169921875</v>
      </c>
      <c r="M1614" s="42">
        <v>0.798328161239624</v>
      </c>
      <c r="N1614" s="42">
        <v>204.325637817383</v>
      </c>
      <c r="O1614" s="42">
        <v>10.1836996078491</v>
      </c>
      <c r="P1614" s="42">
        <v>0.479999989271164</v>
      </c>
      <c r="Q1614" s="42">
        <v>18.5223255157471</v>
      </c>
      <c r="R1614" s="42">
        <v>0.436450809240341</v>
      </c>
      <c r="S1614" s="42">
        <v>1000.82971191406</v>
      </c>
      <c r="T1614" s="51">
        <v>164.310592651367</v>
      </c>
      <c r="U1614" s="19"/>
      <c r="V1614" s="19"/>
      <c r="W1614" s="19"/>
      <c r="X1614" s="19"/>
      <c r="Y1614" s="19"/>
      <c r="Z1614" s="19"/>
      <c r="AA1614" s="19"/>
    </row>
    <row r="1615" ht="15.75" customHeight="1">
      <c r="A1615" s="19"/>
      <c r="B1615" s="42" t="str">
        <f>"CRS25WT6003550"</f>
        <v>CRS25WT6003550</v>
      </c>
      <c r="C1615" s="43">
        <v>45757.0</v>
      </c>
      <c r="D1615" s="48">
        <v>0.04574074074074074</v>
      </c>
      <c r="E1615" s="42" t="s">
        <v>37</v>
      </c>
      <c r="F1615" s="42">
        <v>336.0</v>
      </c>
      <c r="G1615" s="42">
        <v>4.0</v>
      </c>
      <c r="H1615" s="42">
        <v>336.54345703125</v>
      </c>
      <c r="I1615" s="42">
        <v>10.0133085250854</v>
      </c>
      <c r="J1615" s="42">
        <v>40.9499168395996</v>
      </c>
      <c r="K1615" s="42">
        <v>9.74009609222412</v>
      </c>
      <c r="L1615" s="42">
        <v>34.552375793457</v>
      </c>
      <c r="M1615" s="42">
        <v>0.820749342441559</v>
      </c>
      <c r="N1615" s="42">
        <v>205.711166381836</v>
      </c>
      <c r="O1615" s="42">
        <v>10.0116949081421</v>
      </c>
      <c r="P1615" s="42">
        <v>0.479999989271164</v>
      </c>
      <c r="Q1615" s="42">
        <v>18.5661582946777</v>
      </c>
      <c r="R1615" s="42">
        <v>0.426542103290558</v>
      </c>
      <c r="S1615" s="42">
        <v>1000.80017089844</v>
      </c>
      <c r="T1615" s="51">
        <v>369.692230224609</v>
      </c>
      <c r="U1615" s="19"/>
      <c r="V1615" s="19"/>
      <c r="W1615" s="19"/>
      <c r="X1615" s="19"/>
      <c r="Y1615" s="19"/>
      <c r="Z1615" s="19"/>
      <c r="AA1615" s="19"/>
    </row>
    <row r="1616" ht="15.75" customHeight="1">
      <c r="A1616" s="19"/>
      <c r="B1616" s="42" t="str">
        <f>"CRS25WT6003551"</f>
        <v>CRS25WT6003551</v>
      </c>
      <c r="C1616" s="43">
        <v>45757.0</v>
      </c>
      <c r="D1616" s="48">
        <v>0.09273148148148148</v>
      </c>
      <c r="E1616" s="42" t="s">
        <v>37</v>
      </c>
      <c r="F1616" s="42">
        <v>325.0</v>
      </c>
      <c r="G1616" s="42">
        <v>4.0</v>
      </c>
      <c r="H1616" s="42">
        <v>325.633117675781</v>
      </c>
      <c r="I1616" s="42">
        <v>10.083589553833</v>
      </c>
      <c r="J1616" s="42">
        <v>40.9163246154785</v>
      </c>
      <c r="K1616" s="42">
        <v>9.35518360137939</v>
      </c>
      <c r="L1616" s="42">
        <v>34.8077735900879</v>
      </c>
      <c r="M1616" s="42">
        <v>0.789254009723663</v>
      </c>
      <c r="N1616" s="42">
        <v>199.042251586914</v>
      </c>
      <c r="O1616" s="42">
        <v>9.98189830780029</v>
      </c>
      <c r="P1616" s="42">
        <v>0.479999989271164</v>
      </c>
      <c r="Q1616" s="42">
        <v>18.5889835357666</v>
      </c>
      <c r="R1616" s="42">
        <v>0.433340668678284</v>
      </c>
      <c r="S1616" s="42">
        <v>1000.60034179688</v>
      </c>
      <c r="T1616" s="51">
        <v>333.692749023438</v>
      </c>
      <c r="U1616" s="19"/>
      <c r="V1616" s="19"/>
      <c r="W1616" s="19"/>
      <c r="X1616" s="19"/>
      <c r="Y1616" s="19"/>
      <c r="Z1616" s="19"/>
      <c r="AA1616" s="19"/>
    </row>
    <row r="1617" ht="15.75" customHeight="1">
      <c r="A1617" s="19"/>
      <c r="B1617" s="42" t="str">
        <f>"CRS25WT6003563"</f>
        <v>CRS25WT6003563</v>
      </c>
      <c r="C1617" s="43">
        <v>45757.0</v>
      </c>
      <c r="D1617" s="48">
        <v>0.04177083333333333</v>
      </c>
      <c r="E1617" s="42" t="s">
        <v>37</v>
      </c>
      <c r="F1617" s="42">
        <v>334.0</v>
      </c>
      <c r="G1617" s="42">
        <v>4.0</v>
      </c>
      <c r="H1617" s="42">
        <v>334.197845458984</v>
      </c>
      <c r="I1617" s="42">
        <v>10.0277242660522</v>
      </c>
      <c r="J1617" s="42">
        <v>40.9777908325195</v>
      </c>
      <c r="K1617" s="42">
        <v>9.65364742279053</v>
      </c>
      <c r="L1617" s="42">
        <v>34.6188201904297</v>
      </c>
      <c r="M1617" s="42">
        <v>0.813303649425507</v>
      </c>
      <c r="N1617" s="42">
        <v>204.277404785156</v>
      </c>
      <c r="O1617" s="42">
        <v>10.0780582427979</v>
      </c>
      <c r="P1617" s="42">
        <v>0.479999989271164</v>
      </c>
      <c r="Q1617" s="42">
        <v>18.5218029022217</v>
      </c>
      <c r="R1617" s="42">
        <v>0.434276074171066</v>
      </c>
      <c r="S1617" s="42">
        <v>1000.67236328125</v>
      </c>
      <c r="T1617" s="51">
        <v>503.048736572266</v>
      </c>
      <c r="U1617" s="19"/>
      <c r="V1617" s="19"/>
      <c r="W1617" s="19"/>
      <c r="X1617" s="19"/>
      <c r="Y1617" s="19"/>
      <c r="Z1617" s="19"/>
      <c r="AA1617" s="19"/>
    </row>
    <row r="1618" ht="15.75" customHeight="1">
      <c r="A1618" s="19"/>
      <c r="B1618" s="42" t="str">
        <f>"CRS25WT6003564"</f>
        <v>CRS25WT6003564</v>
      </c>
      <c r="C1618" s="43">
        <v>45757.0</v>
      </c>
      <c r="D1618" s="48">
        <v>0.04123842592592592</v>
      </c>
      <c r="E1618" s="42" t="s">
        <v>37</v>
      </c>
      <c r="F1618" s="42">
        <v>332.0</v>
      </c>
      <c r="G1618" s="42">
        <v>4.0</v>
      </c>
      <c r="H1618" s="42">
        <v>332.288391113281</v>
      </c>
      <c r="I1618" s="42">
        <v>10.0756931304932</v>
      </c>
      <c r="J1618" s="42">
        <v>40.9976387023926</v>
      </c>
      <c r="K1618" s="42">
        <v>9.62215232849121</v>
      </c>
      <c r="L1618" s="42">
        <v>34.53369140625</v>
      </c>
      <c r="M1618" s="42">
        <v>0.804417312145233</v>
      </c>
      <c r="N1618" s="42">
        <v>203.110260009766</v>
      </c>
      <c r="O1618" s="42">
        <v>10.0875387191772</v>
      </c>
      <c r="P1618" s="42">
        <v>0.479999989271164</v>
      </c>
      <c r="Q1618" s="42">
        <v>18.5807228088379</v>
      </c>
      <c r="R1618" s="42">
        <v>0.436224281787872</v>
      </c>
      <c r="S1618" s="42">
        <v>1000.58557128906</v>
      </c>
      <c r="T1618" s="51">
        <v>493.971954345703</v>
      </c>
      <c r="U1618" s="19"/>
      <c r="V1618" s="19"/>
      <c r="W1618" s="19"/>
      <c r="X1618" s="19"/>
      <c r="Y1618" s="19"/>
      <c r="Z1618" s="19"/>
      <c r="AA1618" s="19"/>
    </row>
    <row r="1619" ht="15.75" customHeight="1">
      <c r="A1619" s="19"/>
      <c r="B1619" s="42" t="str">
        <f>"CRS25WT6003568"</f>
        <v>CRS25WT6003568</v>
      </c>
      <c r="C1619" s="43">
        <v>45757.0</v>
      </c>
      <c r="D1619" s="48">
        <v>0.040601851851851854</v>
      </c>
      <c r="E1619" s="42" t="s">
        <v>37</v>
      </c>
      <c r="F1619" s="42">
        <v>333.0</v>
      </c>
      <c r="G1619" s="42">
        <v>4.0</v>
      </c>
      <c r="H1619" s="42">
        <v>333.379364013672</v>
      </c>
      <c r="I1619" s="42">
        <v>9.94104766845703</v>
      </c>
      <c r="J1619" s="42">
        <v>40.990650177002</v>
      </c>
      <c r="K1619" s="42">
        <v>9.6409912109375</v>
      </c>
      <c r="L1619" s="42">
        <v>34.5793685913086</v>
      </c>
      <c r="M1619" s="42">
        <v>0.818128943443298</v>
      </c>
      <c r="N1619" s="42">
        <v>203.777114868164</v>
      </c>
      <c r="O1619" s="42">
        <v>9.98663902282715</v>
      </c>
      <c r="P1619" s="42">
        <v>0.479999989271164</v>
      </c>
      <c r="Q1619" s="42">
        <v>18.52197265625</v>
      </c>
      <c r="R1619" s="42">
        <v>0.431476086378098</v>
      </c>
      <c r="S1619" s="42">
        <v>1000.52105712891</v>
      </c>
      <c r="T1619" s="51">
        <v>930.164001464844</v>
      </c>
      <c r="U1619" s="19"/>
      <c r="V1619" s="19"/>
      <c r="W1619" s="19"/>
      <c r="X1619" s="19"/>
      <c r="Y1619" s="19"/>
      <c r="Z1619" s="19"/>
      <c r="AA1619" s="19"/>
    </row>
    <row r="1620" ht="15.75" customHeight="1">
      <c r="A1620" s="19"/>
      <c r="B1620" s="42" t="str">
        <f>"CRS25WT6003569"</f>
        <v>CRS25WT6003569</v>
      </c>
      <c r="C1620" s="43">
        <v>45757.0</v>
      </c>
      <c r="D1620" s="48">
        <v>0.03962962962962963</v>
      </c>
      <c r="E1620" s="42" t="s">
        <v>37</v>
      </c>
      <c r="F1620" s="42">
        <v>333.0</v>
      </c>
      <c r="G1620" s="42">
        <v>4.0</v>
      </c>
      <c r="H1620" s="42">
        <v>333.919952392578</v>
      </c>
      <c r="I1620" s="42">
        <v>9.9536190032959</v>
      </c>
      <c r="J1620" s="42">
        <v>40.9937858581543</v>
      </c>
      <c r="K1620" s="42">
        <v>9.63925933837891</v>
      </c>
      <c r="L1620" s="42">
        <v>34.6416625976563</v>
      </c>
      <c r="M1620" s="42">
        <v>0.81835800409317</v>
      </c>
      <c r="N1620" s="42">
        <v>204.107543945313</v>
      </c>
      <c r="O1620" s="42">
        <v>9.90673160552979</v>
      </c>
      <c r="P1620" s="42">
        <v>0.479999989271164</v>
      </c>
      <c r="Q1620" s="42">
        <v>18.6447257995605</v>
      </c>
      <c r="R1620" s="42">
        <v>0.421161949634552</v>
      </c>
      <c r="S1620" s="42">
        <v>1000.24084472656</v>
      </c>
      <c r="T1620" s="51">
        <v>723.213195800781</v>
      </c>
      <c r="U1620" s="19"/>
      <c r="V1620" s="19"/>
      <c r="W1620" s="19"/>
      <c r="X1620" s="19"/>
      <c r="Y1620" s="19"/>
      <c r="Z1620" s="19"/>
      <c r="AA1620" s="19"/>
    </row>
    <row r="1621" ht="15.75" customHeight="1">
      <c r="A1621" s="19"/>
      <c r="B1621" s="42" t="str">
        <f>"CRS25WT6003571"</f>
        <v>CRS25WT6003571</v>
      </c>
      <c r="C1621" s="43">
        <v>45757.0</v>
      </c>
      <c r="D1621" s="48">
        <v>0.038807870370370375</v>
      </c>
      <c r="E1621" s="42" t="s">
        <v>37</v>
      </c>
      <c r="F1621" s="42">
        <v>331.0</v>
      </c>
      <c r="G1621" s="42">
        <v>4.0</v>
      </c>
      <c r="H1621" s="42">
        <v>331.971527099609</v>
      </c>
      <c r="I1621" s="42">
        <v>10.1230030059814</v>
      </c>
      <c r="J1621" s="42">
        <v>40.9568099975586</v>
      </c>
      <c r="K1621" s="42">
        <v>9.5870361328125</v>
      </c>
      <c r="L1621" s="42">
        <v>34.627124786377</v>
      </c>
      <c r="M1621" s="42">
        <v>0.800691723823547</v>
      </c>
      <c r="N1621" s="42">
        <v>202.916580200195</v>
      </c>
      <c r="O1621" s="42">
        <v>10.1627073287964</v>
      </c>
      <c r="P1621" s="42">
        <v>0.479999989271164</v>
      </c>
      <c r="Q1621" s="42">
        <v>18.6395149230957</v>
      </c>
      <c r="R1621" s="42">
        <v>0.431227952241898</v>
      </c>
      <c r="S1621" s="42">
        <v>1000.32464599609</v>
      </c>
      <c r="T1621" s="51">
        <v>535.68798828125</v>
      </c>
      <c r="U1621" s="19"/>
      <c r="V1621" s="19"/>
      <c r="W1621" s="19"/>
      <c r="X1621" s="19"/>
      <c r="Y1621" s="19"/>
      <c r="Z1621" s="19"/>
      <c r="AA1621" s="19"/>
    </row>
    <row r="1622" ht="15.75" customHeight="1">
      <c r="A1622" s="19"/>
      <c r="B1622" s="42" t="str">
        <f>"CRS25WT6003579"</f>
        <v>CRS25WT6003579</v>
      </c>
      <c r="C1622" s="43">
        <v>45757.0</v>
      </c>
      <c r="D1622" s="48">
        <v>0.8788310185185185</v>
      </c>
      <c r="E1622" s="42" t="s">
        <v>37</v>
      </c>
      <c r="F1622" s="42">
        <v>329.0</v>
      </c>
      <c r="G1622" s="42">
        <v>4.0</v>
      </c>
      <c r="H1622" s="42">
        <v>329.402984619141</v>
      </c>
      <c r="I1622" s="42">
        <v>10.2034826278687</v>
      </c>
      <c r="J1622" s="42">
        <v>41.0672798156738</v>
      </c>
      <c r="K1622" s="42">
        <v>9.53082275390625</v>
      </c>
      <c r="L1622" s="42">
        <v>34.5618667602539</v>
      </c>
      <c r="M1622" s="42">
        <v>0.786109685897827</v>
      </c>
      <c r="N1622" s="42">
        <v>201.346572875977</v>
      </c>
      <c r="O1622" s="42">
        <v>10.2254447937012</v>
      </c>
      <c r="P1622" s="42">
        <v>0.479999989271164</v>
      </c>
      <c r="Q1622" s="42">
        <v>17.7116413116455</v>
      </c>
      <c r="R1622" s="42">
        <v>0.398749709129333</v>
      </c>
      <c r="S1622" s="42">
        <v>999.390075683594</v>
      </c>
      <c r="T1622" s="51">
        <v>592.432678222656</v>
      </c>
      <c r="U1622" s="19"/>
      <c r="V1622" s="19"/>
      <c r="W1622" s="19"/>
      <c r="X1622" s="19"/>
      <c r="Y1622" s="19"/>
      <c r="Z1622" s="19"/>
      <c r="AA1622" s="19"/>
    </row>
    <row r="1623" ht="15.75" customHeight="1">
      <c r="A1623" s="19"/>
      <c r="B1623" s="42" t="str">
        <f>"CRS25WT6003585"</f>
        <v>CRS25WT6003585</v>
      </c>
      <c r="C1623" s="43">
        <v>45757.0</v>
      </c>
      <c r="D1623" s="48">
        <v>0.026620370370370374</v>
      </c>
      <c r="E1623" s="42" t="s">
        <v>37</v>
      </c>
      <c r="F1623" s="42">
        <v>329.0</v>
      </c>
      <c r="G1623" s="42">
        <v>4.0</v>
      </c>
      <c r="H1623" s="42">
        <v>329.896789550781</v>
      </c>
      <c r="I1623" s="42">
        <v>10.1296501159668</v>
      </c>
      <c r="J1623" s="42">
        <v>40.8967895507813</v>
      </c>
      <c r="K1623" s="42">
        <v>9.55807018280029</v>
      </c>
      <c r="L1623" s="42">
        <v>34.5149993896484</v>
      </c>
      <c r="M1623" s="42">
        <v>0.796332478523254</v>
      </c>
      <c r="N1623" s="42">
        <v>201.648406982422</v>
      </c>
      <c r="O1623" s="42">
        <v>10.119366645813</v>
      </c>
      <c r="P1623" s="42">
        <v>0.479999989271164</v>
      </c>
      <c r="Q1623" s="42">
        <v>18.569637298584</v>
      </c>
      <c r="R1623" s="42">
        <v>0.446981638669968</v>
      </c>
      <c r="S1623" s="42">
        <v>1001.15692138672</v>
      </c>
      <c r="T1623" s="51">
        <v>158.012405395508</v>
      </c>
      <c r="U1623" s="19"/>
      <c r="V1623" s="19"/>
      <c r="W1623" s="19"/>
      <c r="X1623" s="19"/>
      <c r="Y1623" s="19"/>
      <c r="Z1623" s="19"/>
      <c r="AA1623" s="19"/>
    </row>
    <row r="1624" ht="15.75" customHeight="1">
      <c r="A1624" s="19"/>
      <c r="B1624" s="42" t="str">
        <f>"CRS25WT6003586"</f>
        <v>CRS25WT6003586</v>
      </c>
      <c r="C1624" s="43">
        <v>45757.0</v>
      </c>
      <c r="D1624" s="48">
        <v>0.03298611111111111</v>
      </c>
      <c r="E1624" s="42" t="s">
        <v>37</v>
      </c>
      <c r="F1624" s="42">
        <v>332.0</v>
      </c>
      <c r="G1624" s="42">
        <v>4.0</v>
      </c>
      <c r="H1624" s="42">
        <v>332.174133300781</v>
      </c>
      <c r="I1624" s="42">
        <v>10.0251970291138</v>
      </c>
      <c r="J1624" s="42">
        <v>40.9583549499512</v>
      </c>
      <c r="K1624" s="42">
        <v>9.58713912963867</v>
      </c>
      <c r="L1624" s="42">
        <v>34.647891998291</v>
      </c>
      <c r="M1624" s="42">
        <v>0.808966219425201</v>
      </c>
      <c r="N1624" s="42">
        <v>203.040420532227</v>
      </c>
      <c r="O1624" s="42">
        <v>9.93923664093018</v>
      </c>
      <c r="P1624" s="42">
        <v>0.479999989271164</v>
      </c>
      <c r="Q1624" s="42">
        <v>18.4686241149902</v>
      </c>
      <c r="R1624" s="42">
        <v>0.438418924808502</v>
      </c>
      <c r="S1624" s="42">
        <v>1000.92010498047</v>
      </c>
      <c r="T1624" s="51">
        <v>365.691986083984</v>
      </c>
      <c r="U1624" s="19"/>
      <c r="V1624" s="19"/>
      <c r="W1624" s="19"/>
      <c r="X1624" s="19"/>
      <c r="Y1624" s="19"/>
      <c r="Z1624" s="19"/>
      <c r="AA1624" s="19"/>
    </row>
    <row r="1625" ht="15.75" customHeight="1">
      <c r="A1625" s="19"/>
      <c r="B1625" s="42" t="str">
        <f>"CRS25WT6003587"</f>
        <v>CRS25WT6003587</v>
      </c>
      <c r="C1625" s="43">
        <v>45757.0</v>
      </c>
      <c r="D1625" s="48">
        <v>0.032129629629629626</v>
      </c>
      <c r="E1625" s="42" t="s">
        <v>37</v>
      </c>
      <c r="F1625" s="42">
        <v>331.0</v>
      </c>
      <c r="G1625" s="42">
        <v>4.0</v>
      </c>
      <c r="H1625" s="42">
        <v>331.431671142578</v>
      </c>
      <c r="I1625" s="42">
        <v>9.96891307830811</v>
      </c>
      <c r="J1625" s="42">
        <v>40.9515724182129</v>
      </c>
      <c r="K1625" s="42">
        <v>9.56915092468262</v>
      </c>
      <c r="L1625" s="42">
        <v>34.6354293823242</v>
      </c>
      <c r="M1625" s="42">
        <v>0.811849653720856</v>
      </c>
      <c r="N1625" s="42">
        <v>202.58659362793</v>
      </c>
      <c r="O1625" s="42">
        <v>9.94668579101563</v>
      </c>
      <c r="P1625" s="42">
        <v>0.479999989271164</v>
      </c>
      <c r="Q1625" s="42">
        <v>18.4929447174072</v>
      </c>
      <c r="R1625" s="42">
        <v>0.431957483291626</v>
      </c>
      <c r="S1625" s="42">
        <v>1001.01226806641</v>
      </c>
      <c r="T1625" s="51">
        <v>535.687133789063</v>
      </c>
      <c r="U1625" s="19"/>
      <c r="V1625" s="19"/>
      <c r="W1625" s="19"/>
      <c r="X1625" s="19"/>
      <c r="Y1625" s="19"/>
      <c r="Z1625" s="19"/>
      <c r="AA1625" s="19"/>
    </row>
    <row r="1626" ht="15.75" customHeight="1">
      <c r="A1626" s="19"/>
      <c r="B1626" s="42" t="str">
        <f>"CRS25WT6003589"</f>
        <v>CRS25WT6003589</v>
      </c>
      <c r="C1626" s="43">
        <v>45757.0</v>
      </c>
      <c r="D1626" s="48">
        <v>0.0338425925925926</v>
      </c>
      <c r="E1626" s="42" t="s">
        <v>37</v>
      </c>
      <c r="F1626" s="42">
        <v>329.0</v>
      </c>
      <c r="G1626" s="42">
        <v>4.0</v>
      </c>
      <c r="H1626" s="42">
        <v>329.068939208984</v>
      </c>
      <c r="I1626" s="42">
        <v>10.0740909576416</v>
      </c>
      <c r="J1626" s="42">
        <v>40.9605293273926</v>
      </c>
      <c r="K1626" s="42">
        <v>9.47990703582764</v>
      </c>
      <c r="L1626" s="42">
        <v>34.7122535705566</v>
      </c>
      <c r="M1626" s="42">
        <v>0.797472059726715</v>
      </c>
      <c r="N1626" s="42">
        <v>201.142379760742</v>
      </c>
      <c r="O1626" s="42">
        <v>10.0536794662476</v>
      </c>
      <c r="P1626" s="42">
        <v>0.479999989271164</v>
      </c>
      <c r="Q1626" s="42">
        <v>18.7130146026611</v>
      </c>
      <c r="R1626" s="42">
        <v>0.442779988050461</v>
      </c>
      <c r="S1626" s="42">
        <v>1000.73248291016</v>
      </c>
      <c r="T1626" s="51">
        <v>257.432647705078</v>
      </c>
      <c r="U1626" s="19"/>
      <c r="V1626" s="19"/>
      <c r="W1626" s="19"/>
      <c r="X1626" s="19"/>
      <c r="Y1626" s="19"/>
      <c r="Z1626" s="19"/>
      <c r="AA1626" s="19"/>
    </row>
    <row r="1627" ht="15.75" customHeight="1">
      <c r="A1627" s="19"/>
      <c r="B1627" s="42" t="str">
        <f>"CRS25WT6003593"</f>
        <v>CRS25WT6003593</v>
      </c>
      <c r="C1627" s="43">
        <v>45757.0</v>
      </c>
      <c r="D1627" s="48">
        <v>0.01712962962962963</v>
      </c>
      <c r="E1627" s="42" t="s">
        <v>37</v>
      </c>
      <c r="F1627" s="42">
        <v>331.0</v>
      </c>
      <c r="G1627" s="42">
        <v>4.0</v>
      </c>
      <c r="H1627" s="42">
        <v>331.821411132813</v>
      </c>
      <c r="I1627" s="42">
        <v>10.2280969619751</v>
      </c>
      <c r="J1627" s="42">
        <v>41.0139389038086</v>
      </c>
      <c r="K1627" s="42">
        <v>9.52444744110107</v>
      </c>
      <c r="L1627" s="42">
        <v>34.8389167785645</v>
      </c>
      <c r="M1627" s="42">
        <v>0.791002929210663</v>
      </c>
      <c r="N1627" s="42">
        <v>202.824829101563</v>
      </c>
      <c r="O1627" s="42">
        <v>10.2399063110352</v>
      </c>
      <c r="P1627" s="42">
        <v>0.479999989271164</v>
      </c>
      <c r="Q1627" s="42">
        <v>19.2512969970703</v>
      </c>
      <c r="R1627" s="42">
        <v>0.424629241228104</v>
      </c>
      <c r="S1627" s="42">
        <v>1000.25354003906</v>
      </c>
      <c r="T1627" s="51">
        <v>152.409439086914</v>
      </c>
      <c r="U1627" s="19"/>
      <c r="V1627" s="19"/>
      <c r="W1627" s="19"/>
      <c r="X1627" s="19"/>
      <c r="Y1627" s="19"/>
      <c r="Z1627" s="19"/>
      <c r="AA1627" s="19"/>
    </row>
    <row r="1628" ht="15.75" customHeight="1">
      <c r="A1628" s="19"/>
      <c r="B1628" s="42" t="str">
        <f>"CRS25WT6003594"</f>
        <v>CRS25WT6003594</v>
      </c>
      <c r="C1628" s="43">
        <v>45757.0</v>
      </c>
      <c r="D1628" s="48">
        <v>0.01834490740740741</v>
      </c>
      <c r="E1628" s="42" t="s">
        <v>37</v>
      </c>
      <c r="F1628" s="42">
        <v>331.0</v>
      </c>
      <c r="G1628" s="42">
        <v>4.0</v>
      </c>
      <c r="H1628" s="42">
        <v>331.650238037109</v>
      </c>
      <c r="I1628" s="42">
        <v>10.0423135757446</v>
      </c>
      <c r="J1628" s="42">
        <v>41.0040702819824</v>
      </c>
      <c r="K1628" s="42">
        <v>9.55198287963867</v>
      </c>
      <c r="L1628" s="42">
        <v>34.7205619812012</v>
      </c>
      <c r="M1628" s="42">
        <v>0.805414736270905</v>
      </c>
      <c r="N1628" s="42">
        <v>202.720199584961</v>
      </c>
      <c r="O1628" s="42">
        <v>10.1112403869629</v>
      </c>
      <c r="P1628" s="42">
        <v>0.479999989271164</v>
      </c>
      <c r="Q1628" s="42">
        <v>18.5692310333252</v>
      </c>
      <c r="R1628" s="42">
        <v>0.429514974355698</v>
      </c>
      <c r="S1628" s="42">
        <v>999.674438476563</v>
      </c>
      <c r="T1628" s="51">
        <v>793.025207519531</v>
      </c>
      <c r="U1628" s="19"/>
      <c r="V1628" s="19"/>
      <c r="W1628" s="19"/>
      <c r="X1628" s="19"/>
      <c r="Y1628" s="19"/>
      <c r="Z1628" s="19"/>
      <c r="AA1628" s="19"/>
    </row>
    <row r="1629" ht="15.75" customHeight="1">
      <c r="A1629" s="19"/>
      <c r="B1629" s="42" t="str">
        <f>"CRS25WT6003595"</f>
        <v>CRS25WT6003595</v>
      </c>
      <c r="C1629" s="43">
        <v>45757.0</v>
      </c>
      <c r="D1629" s="48">
        <v>0.01980324074074074</v>
      </c>
      <c r="E1629" s="42" t="s">
        <v>37</v>
      </c>
      <c r="F1629" s="42">
        <v>334.0</v>
      </c>
      <c r="G1629" s="42">
        <v>4.0</v>
      </c>
      <c r="H1629" s="42">
        <v>334.603973388672</v>
      </c>
      <c r="I1629" s="42">
        <v>10.322868347168</v>
      </c>
      <c r="J1629" s="42">
        <v>41.0326499938965</v>
      </c>
      <c r="K1629" s="42">
        <v>9.69678401947021</v>
      </c>
      <c r="L1629" s="42">
        <v>34.5066947937012</v>
      </c>
      <c r="M1629" s="42">
        <v>0.78995281457901</v>
      </c>
      <c r="N1629" s="42">
        <v>204.525650024414</v>
      </c>
      <c r="O1629" s="42">
        <v>10.2859535217285</v>
      </c>
      <c r="P1629" s="42">
        <v>0.479999989271164</v>
      </c>
      <c r="Q1629" s="42">
        <v>18.7277355194092</v>
      </c>
      <c r="R1629" s="42">
        <v>0.434117555618286</v>
      </c>
      <c r="S1629" s="42">
        <v>999.863098144531</v>
      </c>
      <c r="T1629" s="51">
        <v>169.98176574707</v>
      </c>
      <c r="U1629" s="19"/>
      <c r="V1629" s="19"/>
      <c r="W1629" s="19"/>
      <c r="X1629" s="19"/>
      <c r="Y1629" s="19"/>
      <c r="Z1629" s="19"/>
      <c r="AA1629" s="19"/>
    </row>
    <row r="1630" ht="15.75" customHeight="1">
      <c r="A1630" s="19"/>
      <c r="B1630" s="42" t="str">
        <f>"CRS25WT6003596"</f>
        <v>CRS25WT6003596</v>
      </c>
      <c r="C1630" s="43">
        <v>45757.0</v>
      </c>
      <c r="D1630" s="48">
        <v>0.021168981481481483</v>
      </c>
      <c r="E1630" s="42" t="s">
        <v>37</v>
      </c>
      <c r="F1630" s="42">
        <v>331.0</v>
      </c>
      <c r="G1630" s="42">
        <v>4.0</v>
      </c>
      <c r="H1630" s="42">
        <v>331.833221435547</v>
      </c>
      <c r="I1630" s="42">
        <v>9.89484310150146</v>
      </c>
      <c r="J1630" s="42">
        <v>40.9724884033203</v>
      </c>
      <c r="K1630" s="42">
        <v>9.6216983795166</v>
      </c>
      <c r="L1630" s="42">
        <v>34.4880065917969</v>
      </c>
      <c r="M1630" s="42">
        <v>0.818499863147736</v>
      </c>
      <c r="N1630" s="42">
        <v>202.832046508789</v>
      </c>
      <c r="O1630" s="42">
        <v>9.97309494018555</v>
      </c>
      <c r="P1630" s="42">
        <v>0.479999989271164</v>
      </c>
      <c r="Q1630" s="42">
        <v>18.7839870452881</v>
      </c>
      <c r="R1630" s="42">
        <v>0.432734996080399</v>
      </c>
      <c r="S1630" s="42">
        <v>1000.830078125</v>
      </c>
      <c r="T1630" s="51">
        <v>708.811706542969</v>
      </c>
      <c r="U1630" s="19"/>
      <c r="V1630" s="19"/>
      <c r="W1630" s="19"/>
      <c r="X1630" s="19"/>
      <c r="Y1630" s="19"/>
      <c r="Z1630" s="19"/>
      <c r="AA1630" s="19"/>
    </row>
    <row r="1631" ht="15.75" customHeight="1">
      <c r="A1631" s="19"/>
      <c r="B1631" s="42" t="str">
        <f>"CRS25WT6003597"</f>
        <v>CRS25WT6003597</v>
      </c>
      <c r="C1631" s="43">
        <v>45757.0</v>
      </c>
      <c r="D1631" s="48">
        <v>0.02245370370370371</v>
      </c>
      <c r="E1631" s="42" t="s">
        <v>37</v>
      </c>
      <c r="F1631" s="42">
        <v>330.0</v>
      </c>
      <c r="G1631" s="42">
        <v>4.0</v>
      </c>
      <c r="H1631" s="42">
        <v>330.399719238281</v>
      </c>
      <c r="I1631" s="42">
        <v>10.1563873291016</v>
      </c>
      <c r="J1631" s="42">
        <v>40.9594993591309</v>
      </c>
      <c r="K1631" s="42">
        <v>9.53135681152344</v>
      </c>
      <c r="L1631" s="42">
        <v>34.6645050048828</v>
      </c>
      <c r="M1631" s="42">
        <v>0.794229090213776</v>
      </c>
      <c r="N1631" s="42">
        <v>201.955825805664</v>
      </c>
      <c r="O1631" s="42">
        <v>10.1362972259521</v>
      </c>
      <c r="P1631" s="42">
        <v>0.479999989271164</v>
      </c>
      <c r="Q1631" s="42">
        <v>18.7718391418457</v>
      </c>
      <c r="R1631" s="42">
        <v>0.433574438095093</v>
      </c>
      <c r="S1631" s="42">
        <v>1000.15594482422</v>
      </c>
      <c r="T1631" s="51">
        <v>567.869079589844</v>
      </c>
      <c r="U1631" s="19"/>
      <c r="V1631" s="19"/>
      <c r="W1631" s="19"/>
      <c r="X1631" s="19"/>
      <c r="Y1631" s="19"/>
      <c r="Z1631" s="19"/>
      <c r="AA1631" s="19"/>
    </row>
    <row r="1632" ht="15.75" customHeight="1">
      <c r="A1632" s="19"/>
      <c r="B1632" s="42" t="str">
        <f>"CRS25WT6003598"</f>
        <v>CRS25WT6003598</v>
      </c>
      <c r="C1632" s="43">
        <v>45757.0</v>
      </c>
      <c r="D1632" s="48">
        <v>0.023506944444444445</v>
      </c>
      <c r="E1632" s="42" t="s">
        <v>37</v>
      </c>
      <c r="F1632" s="42">
        <v>331.0</v>
      </c>
      <c r="G1632" s="42">
        <v>4.0</v>
      </c>
      <c r="H1632" s="42">
        <v>331.811340332031</v>
      </c>
      <c r="I1632" s="42">
        <v>9.91694164276123</v>
      </c>
      <c r="J1632" s="42">
        <v>40.9342842102051</v>
      </c>
      <c r="K1632" s="42">
        <v>9.58816051483154</v>
      </c>
      <c r="L1632" s="42">
        <v>34.6063613891602</v>
      </c>
      <c r="M1632" s="42">
        <v>0.817384243011475</v>
      </c>
      <c r="N1632" s="42">
        <v>202.818664550781</v>
      </c>
      <c r="O1632" s="42">
        <v>9.93991374969482</v>
      </c>
      <c r="P1632" s="42">
        <v>0.479999989271164</v>
      </c>
      <c r="Q1632" s="42">
        <v>18.6100292205811</v>
      </c>
      <c r="R1632" s="42">
        <v>0.436675369739532</v>
      </c>
      <c r="S1632" s="42">
        <v>1001.27185058594</v>
      </c>
      <c r="T1632" s="51">
        <v>672.002868652344</v>
      </c>
      <c r="U1632" s="19"/>
      <c r="V1632" s="19"/>
      <c r="W1632" s="19"/>
      <c r="X1632" s="19"/>
      <c r="Y1632" s="19"/>
      <c r="Z1632" s="19"/>
      <c r="AA1632" s="19"/>
    </row>
    <row r="1633" ht="15.75" customHeight="1">
      <c r="A1633" s="19"/>
      <c r="B1633" s="42" t="str">
        <f>"CRS25WT6003602"</f>
        <v>CRS25WT6003602</v>
      </c>
      <c r="C1633" s="43">
        <v>45757.0</v>
      </c>
      <c r="D1633" s="48">
        <v>0.0985300925925926</v>
      </c>
      <c r="E1633" s="42" t="s">
        <v>37</v>
      </c>
      <c r="F1633" s="42">
        <v>324.0</v>
      </c>
      <c r="G1633" s="42">
        <v>4.0</v>
      </c>
      <c r="H1633" s="42">
        <v>324.379547119141</v>
      </c>
      <c r="I1633" s="42">
        <v>9.93735122680664</v>
      </c>
      <c r="J1633" s="42">
        <v>40.8840522766113</v>
      </c>
      <c r="K1633" s="42">
        <v>9.32918643951416</v>
      </c>
      <c r="L1633" s="42">
        <v>34.7704010009766</v>
      </c>
      <c r="M1633" s="42">
        <v>0.79841536283493</v>
      </c>
      <c r="N1633" s="42">
        <v>198.276000976563</v>
      </c>
      <c r="O1633" s="42">
        <v>9.87761211395264</v>
      </c>
      <c r="P1633" s="42">
        <v>0.479999989271164</v>
      </c>
      <c r="Q1633" s="42">
        <v>18.5807609558105</v>
      </c>
      <c r="R1633" s="42">
        <v>0.428909033536911</v>
      </c>
      <c r="S1633" s="42">
        <v>1000.94921875</v>
      </c>
      <c r="T1633" s="51">
        <v>320.429534912109</v>
      </c>
      <c r="U1633" s="19"/>
      <c r="V1633" s="19"/>
      <c r="W1633" s="19"/>
      <c r="X1633" s="19"/>
      <c r="Y1633" s="19"/>
      <c r="Z1633" s="19"/>
      <c r="AA1633" s="19"/>
    </row>
    <row r="1634" ht="15.75" customHeight="1">
      <c r="A1634" s="19"/>
      <c r="B1634" s="42" t="str">
        <f>"CRS25WT6003603"</f>
        <v>CRS25WT6003603</v>
      </c>
      <c r="C1634" s="43">
        <v>45757.0</v>
      </c>
      <c r="D1634" s="48">
        <v>0.09987268518518518</v>
      </c>
      <c r="E1634" s="42" t="s">
        <v>37</v>
      </c>
      <c r="F1634" s="42">
        <v>324.0</v>
      </c>
      <c r="G1634" s="42">
        <v>4.0</v>
      </c>
      <c r="H1634" s="42">
        <v>324.077789306641</v>
      </c>
      <c r="I1634" s="42">
        <v>9.85214805603027</v>
      </c>
      <c r="J1634" s="42">
        <v>40.8741912841797</v>
      </c>
      <c r="K1634" s="42">
        <v>9.31605815887451</v>
      </c>
      <c r="L1634" s="42">
        <v>34.7870101928711</v>
      </c>
      <c r="M1634" s="42">
        <v>0.804765164852142</v>
      </c>
      <c r="N1634" s="42">
        <v>198.091552734375</v>
      </c>
      <c r="O1634" s="42">
        <v>9.81869792938232</v>
      </c>
      <c r="P1634" s="42">
        <v>0.479999989271164</v>
      </c>
      <c r="Q1634" s="42">
        <v>18.5734100341797</v>
      </c>
      <c r="R1634" s="42">
        <v>0.432107537984848</v>
      </c>
      <c r="S1634" s="42">
        <v>1001.49835205078</v>
      </c>
      <c r="T1634" s="51">
        <v>246.18440246582</v>
      </c>
      <c r="U1634" s="19"/>
      <c r="V1634" s="19"/>
      <c r="W1634" s="19"/>
      <c r="X1634" s="19"/>
      <c r="Y1634" s="19"/>
      <c r="Z1634" s="19"/>
      <c r="AA1634" s="19"/>
    </row>
    <row r="1635" ht="15.75" customHeight="1">
      <c r="A1635" s="19"/>
      <c r="B1635" s="42" t="str">
        <f>"CRS25WT6003604"</f>
        <v>CRS25WT6003604</v>
      </c>
      <c r="C1635" s="43">
        <v>45757.0</v>
      </c>
      <c r="D1635" s="48">
        <v>0.09643518518518518</v>
      </c>
      <c r="E1635" s="42" t="s">
        <v>37</v>
      </c>
      <c r="F1635" s="42">
        <v>330.0</v>
      </c>
      <c r="G1635" s="42">
        <v>4.0</v>
      </c>
      <c r="H1635" s="42">
        <v>330.128021240234</v>
      </c>
      <c r="I1635" s="42">
        <v>9.82842636108398</v>
      </c>
      <c r="J1635" s="42">
        <v>40.93017578125</v>
      </c>
      <c r="K1635" s="42">
        <v>9.51781749725342</v>
      </c>
      <c r="L1635" s="42">
        <v>34.6852645874023</v>
      </c>
      <c r="M1635" s="42">
        <v>0.820643961429596</v>
      </c>
      <c r="N1635" s="42">
        <v>201.789749145508</v>
      </c>
      <c r="O1635" s="42">
        <v>9.77197170257568</v>
      </c>
      <c r="P1635" s="42">
        <v>0.479999989271164</v>
      </c>
      <c r="Q1635" s="42">
        <v>18.5990905761719</v>
      </c>
      <c r="R1635" s="42">
        <v>0.428104639053345</v>
      </c>
      <c r="S1635" s="42">
        <v>1001.16137695313</v>
      </c>
      <c r="T1635" s="51">
        <v>769.037841796875</v>
      </c>
      <c r="U1635" s="19"/>
      <c r="V1635" s="19"/>
      <c r="W1635" s="19"/>
      <c r="X1635" s="19"/>
      <c r="Y1635" s="19"/>
      <c r="Z1635" s="19"/>
      <c r="AA1635" s="19"/>
    </row>
    <row r="1636" ht="15.75" customHeight="1">
      <c r="A1636" s="19"/>
      <c r="B1636" s="42" t="str">
        <f>"CRS25WT6003605"</f>
        <v>CRS25WT6003605</v>
      </c>
      <c r="C1636" s="43">
        <v>45757.0</v>
      </c>
      <c r="D1636" s="48">
        <v>0.09728009259259258</v>
      </c>
      <c r="E1636" s="42" t="s">
        <v>37</v>
      </c>
      <c r="F1636" s="42">
        <v>326.0</v>
      </c>
      <c r="G1636" s="42">
        <v>4.0</v>
      </c>
      <c r="H1636" s="42">
        <v>326.637847900391</v>
      </c>
      <c r="I1636" s="42">
        <v>10.1504755020142</v>
      </c>
      <c r="J1636" s="42">
        <v>40.9165840148926</v>
      </c>
      <c r="K1636" s="42">
        <v>9.3991870880127</v>
      </c>
      <c r="L1636" s="42">
        <v>34.751708984375</v>
      </c>
      <c r="M1636" s="42">
        <v>0.786467432975769</v>
      </c>
      <c r="N1636" s="42">
        <v>199.656387329102</v>
      </c>
      <c r="O1636" s="42">
        <v>10.117335319519</v>
      </c>
      <c r="P1636" s="42">
        <v>0.479999989271164</v>
      </c>
      <c r="Q1636" s="42">
        <v>18.6064548492432</v>
      </c>
      <c r="R1636" s="42">
        <v>0.425747781991959</v>
      </c>
      <c r="S1636" s="42">
        <v>1001.66656494141</v>
      </c>
      <c r="T1636" s="51">
        <v>140.615570068359</v>
      </c>
      <c r="U1636" s="19"/>
      <c r="V1636" s="19"/>
      <c r="W1636" s="19"/>
      <c r="X1636" s="19"/>
      <c r="Y1636" s="19"/>
      <c r="Z1636" s="19"/>
      <c r="AA1636" s="19"/>
    </row>
    <row r="1637" ht="15.75" customHeight="1">
      <c r="A1637" s="19"/>
      <c r="B1637" s="42" t="str">
        <f>"CRS25WT6003606"</f>
        <v>CRS25WT6003606</v>
      </c>
      <c r="C1637" s="43">
        <v>45757.0</v>
      </c>
      <c r="D1637" s="48">
        <v>0.09402777777777778</v>
      </c>
      <c r="E1637" s="42" t="s">
        <v>37</v>
      </c>
      <c r="F1637" s="42">
        <v>330.0</v>
      </c>
      <c r="G1637" s="42">
        <v>4.0</v>
      </c>
      <c r="H1637" s="42">
        <v>330.213989257813</v>
      </c>
      <c r="I1637" s="42">
        <v>9.99190521240234</v>
      </c>
      <c r="J1637" s="42">
        <v>40.9629325866699</v>
      </c>
      <c r="K1637" s="42">
        <v>9.48735523223877</v>
      </c>
      <c r="L1637" s="42">
        <v>34.8056983947754</v>
      </c>
      <c r="M1637" s="42">
        <v>0.806781828403473</v>
      </c>
      <c r="N1637" s="42">
        <v>201.84228515625</v>
      </c>
      <c r="O1637" s="42">
        <v>9.99476528167725</v>
      </c>
      <c r="P1637" s="42">
        <v>0.479999989271164</v>
      </c>
      <c r="Q1637" s="42">
        <v>18.5954532623291</v>
      </c>
      <c r="R1637" s="42">
        <v>0.4359450340271</v>
      </c>
      <c r="S1637" s="42">
        <v>1000.890625</v>
      </c>
      <c r="T1637" s="51">
        <v>517.876831054688</v>
      </c>
      <c r="U1637" s="19"/>
      <c r="V1637" s="19"/>
      <c r="W1637" s="19"/>
      <c r="X1637" s="19"/>
      <c r="Y1637" s="19"/>
      <c r="Z1637" s="19"/>
      <c r="AA1637" s="19"/>
    </row>
    <row r="1638" ht="15.75" customHeight="1">
      <c r="A1638" s="19"/>
      <c r="B1638" s="42" t="str">
        <f>"CRS25WT6003607"</f>
        <v>CRS25WT6003607</v>
      </c>
      <c r="C1638" s="43">
        <v>45757.0</v>
      </c>
      <c r="D1638" s="48">
        <v>0.09476851851851852</v>
      </c>
      <c r="E1638" s="42" t="s">
        <v>37</v>
      </c>
      <c r="F1638" s="42">
        <v>328.0</v>
      </c>
      <c r="G1638" s="42">
        <v>4.0</v>
      </c>
      <c r="H1638" s="42">
        <v>328.796508789063</v>
      </c>
      <c r="I1638" s="42">
        <v>10.2170743942261</v>
      </c>
      <c r="J1638" s="42">
        <v>40.9430351257324</v>
      </c>
      <c r="K1638" s="42">
        <v>9.46865940093994</v>
      </c>
      <c r="L1638" s="42">
        <v>34.7247161865234</v>
      </c>
      <c r="M1638" s="42">
        <v>0.785996496677399</v>
      </c>
      <c r="N1638" s="42">
        <v>200.975860595703</v>
      </c>
      <c r="O1638" s="42">
        <v>10.1850538253784</v>
      </c>
      <c r="P1638" s="42">
        <v>0.479999989271164</v>
      </c>
      <c r="Q1638" s="42">
        <v>18.6101150512695</v>
      </c>
      <c r="R1638" s="42">
        <v>0.433522492647171</v>
      </c>
      <c r="S1638" s="42">
        <v>1001.52026367188</v>
      </c>
      <c r="T1638" s="51">
        <v>103.459449768066</v>
      </c>
      <c r="U1638" s="19"/>
      <c r="V1638" s="19"/>
      <c r="W1638" s="19"/>
      <c r="X1638" s="19"/>
      <c r="Y1638" s="19"/>
      <c r="Z1638" s="19"/>
      <c r="AA1638" s="19"/>
    </row>
    <row r="1639" ht="15.75" customHeight="1">
      <c r="A1639" s="19"/>
      <c r="B1639" s="42" t="str">
        <f>"CRS25WT6003614"</f>
        <v>CRS25WT6003614</v>
      </c>
      <c r="C1639" s="43">
        <v>45757.0</v>
      </c>
      <c r="D1639" s="48">
        <v>0.12961805555555556</v>
      </c>
      <c r="E1639" s="42" t="s">
        <v>37</v>
      </c>
      <c r="F1639" s="42">
        <v>334.0</v>
      </c>
      <c r="G1639" s="42">
        <v>4.0</v>
      </c>
      <c r="H1639" s="42">
        <v>334.049285888672</v>
      </c>
      <c r="I1639" s="42">
        <v>10.1569776535034</v>
      </c>
      <c r="J1639" s="42">
        <v>41.0429992675781</v>
      </c>
      <c r="K1639" s="42">
        <v>9.57811832427979</v>
      </c>
      <c r="L1639" s="42">
        <v>34.876293182373</v>
      </c>
      <c r="M1639" s="42">
        <v>0.801321804523468</v>
      </c>
      <c r="N1639" s="42">
        <v>204.186599731445</v>
      </c>
      <c r="O1639" s="42">
        <v>10.094310760498</v>
      </c>
      <c r="P1639" s="42">
        <v>0.479999989271164</v>
      </c>
      <c r="Q1639" s="42">
        <v>18.4787044525146</v>
      </c>
      <c r="R1639" s="42">
        <v>0.420043110847473</v>
      </c>
      <c r="S1639" s="42">
        <v>1000.70971679688</v>
      </c>
      <c r="T1639" s="51">
        <v>422.880950927734</v>
      </c>
      <c r="U1639" s="19"/>
      <c r="V1639" s="19"/>
      <c r="W1639" s="19"/>
      <c r="X1639" s="19"/>
      <c r="Y1639" s="19"/>
      <c r="Z1639" s="19"/>
      <c r="AA1639" s="19"/>
    </row>
    <row r="1640" ht="15.75" customHeight="1">
      <c r="A1640" s="19"/>
      <c r="B1640" s="42" t="str">
        <f>"CRS25WT6003615"</f>
        <v>CRS25WT6003615</v>
      </c>
      <c r="C1640" s="43">
        <v>45757.0</v>
      </c>
      <c r="D1640" s="48">
        <v>0.13025462962962964</v>
      </c>
      <c r="E1640" s="42" t="s">
        <v>37</v>
      </c>
      <c r="F1640" s="42">
        <v>333.0</v>
      </c>
      <c r="G1640" s="42">
        <v>4.0</v>
      </c>
      <c r="H1640" s="42">
        <v>333.540954589844</v>
      </c>
      <c r="I1640" s="42">
        <v>10.1599092483521</v>
      </c>
      <c r="J1640" s="42">
        <v>41.0430755615234</v>
      </c>
      <c r="K1640" s="42">
        <v>9.5453577041626</v>
      </c>
      <c r="L1640" s="42">
        <v>34.9427375793457</v>
      </c>
      <c r="M1640" s="42">
        <v>0.799870073795319</v>
      </c>
      <c r="N1640" s="42">
        <v>203.875885009766</v>
      </c>
      <c r="O1640" s="42">
        <v>10.175573348999</v>
      </c>
      <c r="P1640" s="42">
        <v>0.479999989271164</v>
      </c>
      <c r="Q1640" s="42">
        <v>18.4789638519287</v>
      </c>
      <c r="R1640" s="42">
        <v>0.423196643590927</v>
      </c>
      <c r="S1640" s="42">
        <v>1000.77258300781</v>
      </c>
      <c r="T1640" s="51">
        <v>416.340911865234</v>
      </c>
      <c r="U1640" s="19"/>
      <c r="V1640" s="19"/>
      <c r="W1640" s="19"/>
      <c r="X1640" s="19"/>
      <c r="Y1640" s="19"/>
      <c r="Z1640" s="19"/>
      <c r="AA1640" s="19"/>
    </row>
    <row r="1641" ht="15.75" customHeight="1">
      <c r="A1641" s="19"/>
      <c r="B1641" s="42" t="str">
        <f>"CRS25WT6003616"</f>
        <v>CRS25WT6003616</v>
      </c>
      <c r="C1641" s="43">
        <v>45757.0</v>
      </c>
      <c r="D1641" s="48">
        <v>0.10431712962962963</v>
      </c>
      <c r="E1641" s="42" t="s">
        <v>37</v>
      </c>
      <c r="F1641" s="42">
        <v>327.0</v>
      </c>
      <c r="G1641" s="42">
        <v>4.0</v>
      </c>
      <c r="H1641" s="42">
        <v>327.825012207031</v>
      </c>
      <c r="I1641" s="42">
        <v>9.73133087158203</v>
      </c>
      <c r="J1641" s="42">
        <v>40.8592643737793</v>
      </c>
      <c r="K1641" s="42">
        <v>9.46558666229248</v>
      </c>
      <c r="L1641" s="42">
        <v>34.6333541870117</v>
      </c>
      <c r="M1641" s="42">
        <v>0.824478447437286</v>
      </c>
      <c r="N1641" s="42">
        <v>200.382034301758</v>
      </c>
      <c r="O1641" s="42">
        <v>9.71982860565186</v>
      </c>
      <c r="P1641" s="42">
        <v>0.479999989271164</v>
      </c>
      <c r="Q1641" s="42">
        <v>18.962926864624</v>
      </c>
      <c r="R1641" s="42">
        <v>0.43518728017807</v>
      </c>
      <c r="S1641" s="42">
        <v>1001.48870849609</v>
      </c>
      <c r="T1641" s="51">
        <v>567.722595214844</v>
      </c>
      <c r="U1641" s="19"/>
      <c r="V1641" s="19"/>
      <c r="W1641" s="19"/>
      <c r="X1641" s="19"/>
      <c r="Y1641" s="19"/>
      <c r="Z1641" s="19"/>
      <c r="AA1641" s="19"/>
    </row>
    <row r="1642" ht="15.75" customHeight="1">
      <c r="A1642" s="19"/>
      <c r="B1642" s="42" t="str">
        <f>"CRS25WT6003617"</f>
        <v>CRS25WT6003617</v>
      </c>
      <c r="C1642" s="43">
        <v>45757.0</v>
      </c>
      <c r="D1642" s="48">
        <v>0.10652777777777778</v>
      </c>
      <c r="E1642" s="42" t="s">
        <v>37</v>
      </c>
      <c r="F1642" s="42">
        <v>329.0</v>
      </c>
      <c r="G1642" s="42">
        <v>4.0</v>
      </c>
      <c r="H1642" s="42">
        <v>329.111755371094</v>
      </c>
      <c r="I1642" s="42">
        <v>9.89826107025146</v>
      </c>
      <c r="J1642" s="42">
        <v>40.8795166015625</v>
      </c>
      <c r="K1642" s="42">
        <v>9.50387859344482</v>
      </c>
      <c r="L1642" s="42">
        <v>34.6291999816895</v>
      </c>
      <c r="M1642" s="42">
        <v>0.813352346420288</v>
      </c>
      <c r="N1642" s="42">
        <v>201.168548583984</v>
      </c>
      <c r="O1642" s="42">
        <v>9.96022796630859</v>
      </c>
      <c r="P1642" s="42">
        <v>0.479999989271164</v>
      </c>
      <c r="Q1642" s="42">
        <v>18.8903369903564</v>
      </c>
      <c r="R1642" s="42">
        <v>0.428698301315308</v>
      </c>
      <c r="S1642" s="42">
        <v>1000.61981201172</v>
      </c>
      <c r="T1642" s="51">
        <v>613.100952148438</v>
      </c>
      <c r="U1642" s="19"/>
      <c r="V1642" s="19"/>
      <c r="W1642" s="19"/>
      <c r="X1642" s="19"/>
      <c r="Y1642" s="19"/>
      <c r="Z1642" s="19"/>
      <c r="AA1642" s="19"/>
    </row>
    <row r="1643" ht="15.75" customHeight="1">
      <c r="A1643" s="19"/>
      <c r="B1643" s="42" t="str">
        <f>"CRS25WT6003618"</f>
        <v>CRS25WT6003618</v>
      </c>
      <c r="C1643" s="43">
        <v>45757.0</v>
      </c>
      <c r="D1643" s="48">
        <v>0.10160879629629631</v>
      </c>
      <c r="E1643" s="42" t="s">
        <v>37</v>
      </c>
      <c r="F1643" s="42">
        <v>302.0</v>
      </c>
      <c r="G1643" s="42">
        <v>4.0</v>
      </c>
      <c r="H1643" s="42">
        <v>302.625030517578</v>
      </c>
      <c r="I1643" s="42">
        <v>10.0091409683228</v>
      </c>
      <c r="J1643" s="42">
        <v>40.8122863769531</v>
      </c>
      <c r="K1643" s="42">
        <v>8.59623527526855</v>
      </c>
      <c r="L1643" s="42">
        <v>35.2043685913086</v>
      </c>
      <c r="M1643" s="42">
        <v>0.740827560424805</v>
      </c>
      <c r="N1643" s="42">
        <v>184.978622436523</v>
      </c>
      <c r="O1643" s="42">
        <v>10.0191440582275</v>
      </c>
      <c r="P1643" s="42">
        <v>0.479999989271164</v>
      </c>
      <c r="Q1643" s="42">
        <v>18.5720767974854</v>
      </c>
      <c r="R1643" s="42">
        <v>0.446824938058853</v>
      </c>
      <c r="S1643" s="42">
        <v>1001.37451171875</v>
      </c>
      <c r="T1643" s="51">
        <v>155.959518432617</v>
      </c>
      <c r="U1643" s="19"/>
      <c r="V1643" s="19"/>
      <c r="W1643" s="19"/>
      <c r="X1643" s="19"/>
      <c r="Y1643" s="19"/>
      <c r="Z1643" s="19"/>
      <c r="AA1643" s="19"/>
    </row>
    <row r="1644" ht="15.75" customHeight="1">
      <c r="A1644" s="19"/>
      <c r="B1644" s="42" t="str">
        <f>"CRS25WT6003619"</f>
        <v>CRS25WT6003619</v>
      </c>
      <c r="C1644" s="43">
        <v>45757.0</v>
      </c>
      <c r="D1644" s="48">
        <v>0.10317129629629629</v>
      </c>
      <c r="E1644" s="42" t="s">
        <v>37</v>
      </c>
      <c r="F1644" s="42">
        <v>325.0</v>
      </c>
      <c r="G1644" s="42">
        <v>4.0</v>
      </c>
      <c r="H1644" s="42">
        <v>325.3154296875</v>
      </c>
      <c r="I1644" s="42">
        <v>9.83329296112061</v>
      </c>
      <c r="J1644" s="42">
        <v>40.8637962341309</v>
      </c>
      <c r="K1644" s="42">
        <v>9.39312553405762</v>
      </c>
      <c r="L1644" s="42">
        <v>34.6333541870117</v>
      </c>
      <c r="M1644" s="42">
        <v>0.809593439102173</v>
      </c>
      <c r="N1644" s="42">
        <v>198.848068237305</v>
      </c>
      <c r="O1644" s="42">
        <v>9.84578418731689</v>
      </c>
      <c r="P1644" s="42">
        <v>0.479999989271164</v>
      </c>
      <c r="Q1644" s="42">
        <v>19.1668815612793</v>
      </c>
      <c r="R1644" s="42">
        <v>0.440300226211548</v>
      </c>
      <c r="S1644" s="42">
        <v>1000.72314453125</v>
      </c>
      <c r="T1644" s="42">
        <v>859.119934082031</v>
      </c>
      <c r="U1644" s="47"/>
      <c r="V1644" s="19"/>
      <c r="W1644" s="19"/>
      <c r="X1644" s="19"/>
      <c r="Y1644" s="19"/>
      <c r="Z1644" s="19"/>
      <c r="AA1644" s="19"/>
    </row>
    <row r="1645" ht="15.75" customHeight="1">
      <c r="A1645" s="19"/>
      <c r="B1645" s="42" t="str">
        <f>"CRS25WT6003623"</f>
        <v>CRS25WT6003623</v>
      </c>
      <c r="C1645" s="43">
        <v>45757.0</v>
      </c>
      <c r="D1645" s="48">
        <v>0.13398148148148148</v>
      </c>
      <c r="E1645" s="42" t="s">
        <v>37</v>
      </c>
      <c r="F1645" s="42">
        <v>330.0</v>
      </c>
      <c r="G1645" s="42">
        <v>4.0</v>
      </c>
      <c r="H1645" s="42">
        <v>330.436157226563</v>
      </c>
      <c r="I1645" s="42">
        <v>10.3323945999146</v>
      </c>
      <c r="J1645" s="42">
        <v>40.8512802124023</v>
      </c>
      <c r="K1645" s="42">
        <v>9.49600410461426</v>
      </c>
      <c r="L1645" s="42">
        <v>34.7973899841309</v>
      </c>
      <c r="M1645" s="42">
        <v>0.78285425901413</v>
      </c>
      <c r="N1645" s="42">
        <v>201.978088378906</v>
      </c>
      <c r="O1645" s="42">
        <v>10.3123645782471</v>
      </c>
      <c r="P1645" s="42">
        <v>0.479999989271164</v>
      </c>
      <c r="Q1645" s="42">
        <v>18.5605144500732</v>
      </c>
      <c r="R1645" s="42">
        <v>0.414869368076324</v>
      </c>
      <c r="S1645" s="42">
        <v>1001.06121826172</v>
      </c>
      <c r="T1645" s="42">
        <v>103.724418640137</v>
      </c>
      <c r="U1645" s="47"/>
      <c r="V1645" s="19"/>
      <c r="W1645" s="19"/>
      <c r="X1645" s="19"/>
      <c r="Y1645" s="19"/>
      <c r="Z1645" s="19"/>
      <c r="AA1645" s="19"/>
    </row>
    <row r="1646" ht="15.75" customHeight="1">
      <c r="A1646" s="19"/>
      <c r="B1646" s="42" t="str">
        <f>"CRS25WT6003624"</f>
        <v>CRS25WT6003624</v>
      </c>
      <c r="C1646" s="43">
        <v>45757.0</v>
      </c>
      <c r="D1646" s="48">
        <v>0.13542824074074075</v>
      </c>
      <c r="E1646" s="42" t="s">
        <v>37</v>
      </c>
      <c r="F1646" s="42">
        <v>332.0</v>
      </c>
      <c r="G1646" s="42">
        <v>4.0</v>
      </c>
      <c r="H1646" s="42">
        <v>332.345367431641</v>
      </c>
      <c r="I1646" s="42">
        <v>9.96628856658936</v>
      </c>
      <c r="J1646" s="42">
        <v>40.8552513122559</v>
      </c>
      <c r="K1646" s="42">
        <v>9.60820388793945</v>
      </c>
      <c r="L1646" s="42">
        <v>34.5897483825684</v>
      </c>
      <c r="M1646" s="42">
        <v>0.816221952438354</v>
      </c>
      <c r="N1646" s="42">
        <v>203.145095825195</v>
      </c>
      <c r="O1646" s="42">
        <v>10.0198211669922</v>
      </c>
      <c r="P1646" s="42">
        <v>0.479999989271164</v>
      </c>
      <c r="Q1646" s="42">
        <v>18.5517673492432</v>
      </c>
      <c r="R1646" s="42">
        <v>0.432799220085144</v>
      </c>
      <c r="S1646" s="42">
        <v>1001.64306640625</v>
      </c>
      <c r="T1646" s="42">
        <v>508.472503662109</v>
      </c>
      <c r="U1646" s="47"/>
      <c r="V1646" s="19"/>
      <c r="W1646" s="19"/>
      <c r="X1646" s="19"/>
      <c r="Y1646" s="19"/>
      <c r="Z1646" s="19"/>
      <c r="AA1646" s="19"/>
    </row>
    <row r="1647" ht="15.75" customHeight="1">
      <c r="A1647" s="19"/>
      <c r="B1647" s="42" t="str">
        <f>"CRS25WT6003625"</f>
        <v>CRS25WT6003625</v>
      </c>
      <c r="C1647" s="43">
        <v>45757.0</v>
      </c>
      <c r="D1647" s="48">
        <v>0.13221064814814815</v>
      </c>
      <c r="E1647" s="42" t="s">
        <v>37</v>
      </c>
      <c r="F1647" s="42">
        <v>334.0</v>
      </c>
      <c r="G1647" s="42">
        <v>4.0</v>
      </c>
      <c r="H1647" s="42">
        <v>334.446502685547</v>
      </c>
      <c r="I1647" s="42">
        <v>9.97274398803711</v>
      </c>
      <c r="J1647" s="42">
        <v>40.9106101989746</v>
      </c>
      <c r="K1647" s="42">
        <v>9.64925384521484</v>
      </c>
      <c r="L1647" s="42">
        <v>34.6603507995605</v>
      </c>
      <c r="M1647" s="42">
        <v>0.819739818572998</v>
      </c>
      <c r="N1647" s="42">
        <v>204.429397583008</v>
      </c>
      <c r="O1647" s="42">
        <v>9.95007038116455</v>
      </c>
      <c r="P1647" s="42">
        <v>0.479999989271164</v>
      </c>
      <c r="Q1647" s="42">
        <v>18.5377597808838</v>
      </c>
      <c r="R1647" s="42">
        <v>0.422831445932388</v>
      </c>
      <c r="S1647" s="42">
        <v>1000.65484619141</v>
      </c>
      <c r="T1647" s="42">
        <v>489.746215820313</v>
      </c>
      <c r="U1647" s="47"/>
      <c r="V1647" s="19"/>
      <c r="W1647" s="19"/>
      <c r="X1647" s="19"/>
      <c r="Y1647" s="19"/>
      <c r="Z1647" s="19"/>
      <c r="AA1647" s="19"/>
    </row>
    <row r="1648" ht="15.75" customHeight="1">
      <c r="A1648" s="19"/>
      <c r="B1648" s="42" t="str">
        <f>"CRS25WT6003626"</f>
        <v>CRS25WT6003626</v>
      </c>
      <c r="C1648" s="43">
        <v>45757.0</v>
      </c>
      <c r="D1648" s="48">
        <v>0.1329050925925926</v>
      </c>
      <c r="E1648" s="42" t="s">
        <v>37</v>
      </c>
      <c r="F1648" s="42">
        <v>333.0</v>
      </c>
      <c r="G1648" s="42">
        <v>4.0</v>
      </c>
      <c r="H1648" s="42">
        <v>333.859008789063</v>
      </c>
      <c r="I1648" s="42">
        <v>10.0339488983154</v>
      </c>
      <c r="J1648" s="42">
        <v>40.8883094787598</v>
      </c>
      <c r="K1648" s="42">
        <v>9.64212417602539</v>
      </c>
      <c r="L1648" s="42">
        <v>34.6250534057617</v>
      </c>
      <c r="M1648" s="42">
        <v>0.813751995563507</v>
      </c>
      <c r="N1648" s="42">
        <v>204.070297241211</v>
      </c>
      <c r="O1648" s="42">
        <v>10.0394592285156</v>
      </c>
      <c r="P1648" s="42">
        <v>0.479999989271164</v>
      </c>
      <c r="Q1648" s="42">
        <v>18.5743579864502</v>
      </c>
      <c r="R1648" s="42">
        <v>0.420100748538971</v>
      </c>
      <c r="S1648" s="42">
        <v>1000.93298339844</v>
      </c>
      <c r="T1648" s="42">
        <v>365.016937255859</v>
      </c>
      <c r="U1648" s="47"/>
      <c r="V1648" s="19"/>
      <c r="W1648" s="19"/>
      <c r="X1648" s="19"/>
      <c r="Y1648" s="19"/>
      <c r="Z1648" s="19"/>
      <c r="AA1648" s="19"/>
    </row>
    <row r="1649" ht="15.75" customHeight="1">
      <c r="A1649" s="19"/>
      <c r="B1649" s="42" t="str">
        <f>"CRS25WT6003627"</f>
        <v>CRS25WT6003627</v>
      </c>
      <c r="C1649" s="43">
        <v>45757.0</v>
      </c>
      <c r="D1649" s="48">
        <v>0.13099537037037037</v>
      </c>
      <c r="E1649" s="42" t="s">
        <v>37</v>
      </c>
      <c r="F1649" s="42">
        <v>322.0</v>
      </c>
      <c r="G1649" s="42">
        <v>4.0</v>
      </c>
      <c r="H1649" s="42">
        <v>322.7431640625</v>
      </c>
      <c r="I1649" s="42">
        <v>10.3190670013428</v>
      </c>
      <c r="J1649" s="42">
        <v>41.0402793884277</v>
      </c>
      <c r="K1649" s="42">
        <v>9.17148971557617</v>
      </c>
      <c r="L1649" s="42">
        <v>35.1898307800293</v>
      </c>
      <c r="M1649" s="42">
        <v>0.762090086936951</v>
      </c>
      <c r="N1649" s="42">
        <v>197.275772094727</v>
      </c>
      <c r="O1649" s="42">
        <v>10.2730884552002</v>
      </c>
      <c r="P1649" s="42">
        <v>0.479999989271164</v>
      </c>
      <c r="Q1649" s="42">
        <v>18.4346923828125</v>
      </c>
      <c r="R1649" s="42">
        <v>0.415074050426483</v>
      </c>
      <c r="S1649" s="42">
        <v>1001.51135253906</v>
      </c>
      <c r="T1649" s="42">
        <v>136.654876708984</v>
      </c>
      <c r="U1649" s="47"/>
      <c r="V1649" s="19"/>
      <c r="W1649" s="19"/>
      <c r="X1649" s="19"/>
      <c r="Y1649" s="19"/>
      <c r="Z1649" s="19"/>
      <c r="AA1649" s="19"/>
    </row>
    <row r="1650" ht="15.75" customHeight="1">
      <c r="A1650" s="19"/>
      <c r="B1650" s="42" t="str">
        <f>"CRS25WT6003628"</f>
        <v>CRS25WT6003628</v>
      </c>
      <c r="C1650" s="43">
        <v>45757.0</v>
      </c>
      <c r="D1650" s="48">
        <v>0.13164351851851852</v>
      </c>
      <c r="E1650" s="42" t="s">
        <v>37</v>
      </c>
      <c r="F1650" s="42">
        <v>333.0</v>
      </c>
      <c r="G1650" s="42">
        <v>4.0</v>
      </c>
      <c r="H1650" s="42">
        <v>333.916564941406</v>
      </c>
      <c r="I1650" s="42">
        <v>10.2316980361938</v>
      </c>
      <c r="J1650" s="42">
        <v>41.013240814209</v>
      </c>
      <c r="K1650" s="42">
        <v>9.66000652313232</v>
      </c>
      <c r="L1650" s="42">
        <v>34.5669097900391</v>
      </c>
      <c r="M1650" s="42">
        <v>0.795730769634247</v>
      </c>
      <c r="N1650" s="42">
        <v>204.105484008789</v>
      </c>
      <c r="O1650" s="42">
        <v>10.1742181777954</v>
      </c>
      <c r="P1650" s="42">
        <v>0.479999989271164</v>
      </c>
      <c r="Q1650" s="42">
        <v>18.4801120758057</v>
      </c>
      <c r="R1650" s="42">
        <v>0.423998594284058</v>
      </c>
      <c r="S1650" s="42">
        <v>1001.16320800781</v>
      </c>
      <c r="T1650" s="42">
        <v>156.610748291016</v>
      </c>
      <c r="U1650" s="47"/>
      <c r="V1650" s="19"/>
      <c r="W1650" s="19"/>
      <c r="X1650" s="19"/>
      <c r="Y1650" s="19"/>
      <c r="Z1650" s="19"/>
      <c r="AA1650" s="19"/>
    </row>
    <row r="1651" ht="15.75" customHeight="1">
      <c r="A1651" s="19"/>
      <c r="B1651" s="42" t="str">
        <f>"CRS25WT6003632"</f>
        <v>CRS25WT6003632</v>
      </c>
      <c r="C1651" s="43">
        <v>45757.0</v>
      </c>
      <c r="D1651" s="48">
        <v>0.05077546296296296</v>
      </c>
      <c r="E1651" s="42" t="s">
        <v>37</v>
      </c>
      <c r="F1651" s="42">
        <v>327.0</v>
      </c>
      <c r="G1651" s="42">
        <v>4.0</v>
      </c>
      <c r="H1651" s="42">
        <v>327.691802978516</v>
      </c>
      <c r="I1651" s="42">
        <v>10.3104190826416</v>
      </c>
      <c r="J1651" s="42">
        <v>40.6770935058594</v>
      </c>
      <c r="K1651" s="42">
        <v>9.54471492767334</v>
      </c>
      <c r="L1651" s="42">
        <v>34.3322792053223</v>
      </c>
      <c r="M1651" s="42">
        <v>0.781338691711426</v>
      </c>
      <c r="N1651" s="42">
        <v>200.30061340332</v>
      </c>
      <c r="O1651" s="42">
        <v>10.2250080108643</v>
      </c>
      <c r="P1651" s="42">
        <v>0.479999989271164</v>
      </c>
      <c r="Q1651" s="42">
        <v>19.1102561950684</v>
      </c>
      <c r="R1651" s="42">
        <v>0.444404304027557</v>
      </c>
      <c r="S1651" s="42">
        <v>999.194946289063</v>
      </c>
      <c r="T1651" s="42">
        <v>202.711288452148</v>
      </c>
      <c r="U1651" s="47"/>
      <c r="V1651" s="19"/>
      <c r="W1651" s="19"/>
      <c r="X1651" s="19"/>
      <c r="Y1651" s="19"/>
      <c r="Z1651" s="19"/>
      <c r="AA1651" s="19"/>
    </row>
    <row r="1652" ht="15.75" customHeight="1">
      <c r="A1652" s="19"/>
      <c r="B1652" s="42" t="str">
        <f>"CRS25WT6003634"</f>
        <v>CRS25WT6003634</v>
      </c>
      <c r="C1652" s="43">
        <v>45757.0</v>
      </c>
      <c r="D1652" s="48">
        <v>0.9718402777777778</v>
      </c>
      <c r="E1652" s="42" t="s">
        <v>37</v>
      </c>
      <c r="F1652" s="42">
        <v>339.0</v>
      </c>
      <c r="G1652" s="42">
        <v>4.0</v>
      </c>
      <c r="H1652" s="42">
        <v>339.877777099609</v>
      </c>
      <c r="I1652" s="42">
        <v>9.98586368560791</v>
      </c>
      <c r="J1652" s="42">
        <v>41.8918952941895</v>
      </c>
      <c r="K1652" s="42">
        <v>9.49660778045654</v>
      </c>
      <c r="L1652" s="42">
        <v>35.7893867492676</v>
      </c>
      <c r="M1652" s="42">
        <v>0.812469601631165</v>
      </c>
      <c r="N1652" s="42">
        <v>207.749252319336</v>
      </c>
      <c r="O1652" s="42">
        <v>9.99377632141113</v>
      </c>
      <c r="P1652" s="42">
        <v>0.479999989271164</v>
      </c>
      <c r="Q1652" s="42">
        <v>19.7015991210938</v>
      </c>
      <c r="R1652" s="42">
        <v>0.44221493601799</v>
      </c>
      <c r="S1652" s="42">
        <v>1000.86669921875</v>
      </c>
      <c r="T1652" s="42">
        <v>412.495178222656</v>
      </c>
      <c r="U1652" s="47"/>
      <c r="V1652" s="19"/>
      <c r="W1652" s="19"/>
      <c r="X1652" s="19"/>
      <c r="Y1652" s="19"/>
      <c r="Z1652" s="19"/>
      <c r="AA1652" s="19"/>
    </row>
    <row r="1653" ht="15.75" customHeight="1">
      <c r="A1653" s="19"/>
      <c r="B1653" s="42" t="str">
        <f>"CRS25WT6003635"</f>
        <v>CRS25WT6003635</v>
      </c>
      <c r="C1653" s="43">
        <v>45757.0</v>
      </c>
      <c r="D1653" s="48">
        <v>0.9741319444444444</v>
      </c>
      <c r="E1653" s="42" t="s">
        <v>37</v>
      </c>
      <c r="F1653" s="42">
        <v>330.0</v>
      </c>
      <c r="G1653" s="42">
        <v>4.0</v>
      </c>
      <c r="H1653" s="42">
        <v>330.8125</v>
      </c>
      <c r="I1653" s="42">
        <v>10.2245616912842</v>
      </c>
      <c r="J1653" s="42">
        <v>41.0876502990723</v>
      </c>
      <c r="K1653" s="42">
        <v>9.4846830368042</v>
      </c>
      <c r="L1653" s="42">
        <v>34.878604888916</v>
      </c>
      <c r="M1653" s="42">
        <v>0.787455320358276</v>
      </c>
      <c r="N1653" s="42">
        <v>202.208129882813</v>
      </c>
      <c r="O1653" s="42">
        <v>10.2507581710815</v>
      </c>
      <c r="P1653" s="42">
        <v>0.479999989271164</v>
      </c>
      <c r="Q1653" s="42">
        <v>19.2739086151123</v>
      </c>
      <c r="R1653" s="42">
        <v>0.421440303325653</v>
      </c>
      <c r="S1653" s="42">
        <v>1000.09655761719</v>
      </c>
      <c r="T1653" s="42">
        <v>448.209777832031</v>
      </c>
      <c r="U1653" s="47"/>
      <c r="V1653" s="19"/>
      <c r="W1653" s="19"/>
      <c r="X1653" s="19"/>
      <c r="Y1653" s="19"/>
      <c r="Z1653" s="19"/>
      <c r="AA1653" s="19"/>
    </row>
    <row r="1654" ht="15.75" customHeight="1">
      <c r="A1654" s="19"/>
      <c r="B1654" s="42" t="str">
        <f>"CRS25WT6003636"</f>
        <v>CRS25WT6003636</v>
      </c>
      <c r="C1654" s="43">
        <v>45757.0</v>
      </c>
      <c r="D1654" s="48">
        <v>0.13622685185185185</v>
      </c>
      <c r="E1654" s="42" t="s">
        <v>37</v>
      </c>
      <c r="F1654" s="42">
        <v>333.0</v>
      </c>
      <c r="G1654" s="42">
        <v>4.0</v>
      </c>
      <c r="H1654" s="42">
        <v>333.36376953125</v>
      </c>
      <c r="I1654" s="42">
        <v>9.91426181793213</v>
      </c>
      <c r="J1654" s="42">
        <v>40.8206253051758</v>
      </c>
      <c r="K1654" s="42">
        <v>9.67248344421387</v>
      </c>
      <c r="L1654" s="42">
        <v>34.4651679992676</v>
      </c>
      <c r="M1654" s="42">
        <v>0.823717653751373</v>
      </c>
      <c r="N1654" s="42">
        <v>203.767578125</v>
      </c>
      <c r="O1654" s="42">
        <v>9.89521884918213</v>
      </c>
      <c r="P1654" s="42">
        <v>0.479999989271164</v>
      </c>
      <c r="Q1654" s="42">
        <v>18.5531044006348</v>
      </c>
      <c r="R1654" s="42">
        <v>0.41498464345932</v>
      </c>
      <c r="S1654" s="42">
        <v>1000.73419189453</v>
      </c>
      <c r="T1654" s="42">
        <v>726.610961914063</v>
      </c>
      <c r="U1654" s="47"/>
      <c r="V1654" s="19"/>
      <c r="W1654" s="19"/>
      <c r="X1654" s="19"/>
      <c r="Y1654" s="19"/>
      <c r="Z1654" s="19"/>
      <c r="AA1654" s="19"/>
    </row>
    <row r="1655" ht="15.75" customHeight="1">
      <c r="A1655" s="19"/>
      <c r="B1655" s="42" t="str">
        <f>"CRS25WT6003637"</f>
        <v>CRS25WT6003637</v>
      </c>
      <c r="C1655" s="43">
        <v>45757.0</v>
      </c>
      <c r="D1655" s="48">
        <v>0.13706018518518517</v>
      </c>
      <c r="E1655" s="42" t="s">
        <v>37</v>
      </c>
      <c r="F1655" s="42">
        <v>329.0</v>
      </c>
      <c r="G1655" s="42">
        <v>4.0</v>
      </c>
      <c r="H1655" s="42">
        <v>329.567565917969</v>
      </c>
      <c r="I1655" s="42">
        <v>10.2167634963989</v>
      </c>
      <c r="J1655" s="42">
        <v>40.8378791809082</v>
      </c>
      <c r="K1655" s="42">
        <v>9.51704216003418</v>
      </c>
      <c r="L1655" s="42">
        <v>34.6291999816895</v>
      </c>
      <c r="M1655" s="42">
        <v>0.789892435073853</v>
      </c>
      <c r="N1655" s="42">
        <v>201.447174072266</v>
      </c>
      <c r="O1655" s="42">
        <v>10.2182359695435</v>
      </c>
      <c r="P1655" s="42">
        <v>0.479999989271164</v>
      </c>
      <c r="Q1655" s="42">
        <v>18.5108909606934</v>
      </c>
      <c r="R1655" s="42">
        <v>0.429270386695862</v>
      </c>
      <c r="S1655" s="42">
        <v>1000.3037109375</v>
      </c>
      <c r="T1655" s="42">
        <v>415.542358398438</v>
      </c>
      <c r="U1655" s="47"/>
      <c r="V1655" s="19"/>
      <c r="W1655" s="19"/>
      <c r="X1655" s="19"/>
      <c r="Y1655" s="19"/>
      <c r="Z1655" s="19"/>
      <c r="AA1655" s="19"/>
    </row>
    <row r="1656" ht="15.75" customHeight="1">
      <c r="A1656" s="19"/>
      <c r="B1656" s="42" t="str">
        <f>"CRS25WT6003638"</f>
        <v>CRS25WT6003638</v>
      </c>
      <c r="C1656" s="43">
        <v>45757.0</v>
      </c>
      <c r="D1656" s="48">
        <v>0.052175925925925924</v>
      </c>
      <c r="E1656" s="42" t="s">
        <v>37</v>
      </c>
      <c r="F1656" s="42">
        <v>328.0</v>
      </c>
      <c r="G1656" s="42">
        <v>4.0</v>
      </c>
      <c r="H1656" s="42">
        <v>328.096038818359</v>
      </c>
      <c r="I1656" s="42">
        <v>10.0328941345215</v>
      </c>
      <c r="J1656" s="42">
        <v>40.8094825744629</v>
      </c>
      <c r="K1656" s="42">
        <v>9.59245872497559</v>
      </c>
      <c r="L1656" s="42">
        <v>34.2035369873047</v>
      </c>
      <c r="M1656" s="42">
        <v>0.801334202289581</v>
      </c>
      <c r="N1656" s="42">
        <v>200.547698974609</v>
      </c>
      <c r="O1656" s="42">
        <v>10.0225296020508</v>
      </c>
      <c r="P1656" s="42">
        <v>0.479999989271164</v>
      </c>
      <c r="Q1656" s="42">
        <v>19.0547866821289</v>
      </c>
      <c r="R1656" s="42">
        <v>0.437412768602371</v>
      </c>
      <c r="S1656" s="42">
        <v>1000.05798339844</v>
      </c>
      <c r="T1656" s="42">
        <v>410.757720947266</v>
      </c>
      <c r="U1656" s="47"/>
      <c r="V1656" s="19"/>
      <c r="W1656" s="19"/>
      <c r="X1656" s="19"/>
      <c r="Y1656" s="19"/>
      <c r="Z1656" s="19"/>
      <c r="AA1656" s="19"/>
    </row>
    <row r="1657" ht="15.75" customHeight="1">
      <c r="A1657" s="19"/>
      <c r="B1657" s="42" t="str">
        <f>"CRS25WT6003639"</f>
        <v>CRS25WT6003639</v>
      </c>
      <c r="C1657" s="43">
        <v>45757.0</v>
      </c>
      <c r="D1657" s="48">
        <v>0.05140046296296297</v>
      </c>
      <c r="E1657" s="42" t="s">
        <v>37</v>
      </c>
      <c r="F1657" s="42">
        <v>329.0</v>
      </c>
      <c r="G1657" s="42">
        <v>4.0</v>
      </c>
      <c r="H1657" s="42">
        <v>329.239532470703</v>
      </c>
      <c r="I1657" s="42">
        <v>10.312066078186</v>
      </c>
      <c r="J1657" s="42">
        <v>40.7865142822266</v>
      </c>
      <c r="K1657" s="42">
        <v>9.58457851409912</v>
      </c>
      <c r="L1657" s="42">
        <v>34.3509674072266</v>
      </c>
      <c r="M1657" s="42">
        <v>0.782797992229462</v>
      </c>
      <c r="N1657" s="42">
        <v>201.246658325195</v>
      </c>
      <c r="O1657" s="42">
        <v>10.3299713134766</v>
      </c>
      <c r="P1657" s="42">
        <v>0.479999989271164</v>
      </c>
      <c r="Q1657" s="42">
        <v>19.3772678375244</v>
      </c>
      <c r="R1657" s="42">
        <v>0.442142069339752</v>
      </c>
      <c r="S1657" s="42">
        <v>999.584350585938</v>
      </c>
      <c r="T1657" s="42">
        <v>673.23974609375</v>
      </c>
      <c r="U1657" s="47"/>
      <c r="V1657" s="19"/>
      <c r="W1657" s="19"/>
      <c r="X1657" s="19"/>
      <c r="Y1657" s="19"/>
      <c r="Z1657" s="19"/>
      <c r="AA1657" s="19"/>
    </row>
    <row r="1658" ht="15.75" customHeight="1">
      <c r="A1658" s="19"/>
      <c r="B1658" s="42" t="str">
        <f>"CRS25WT6003640"</f>
        <v>CRS25WT6003640</v>
      </c>
      <c r="C1658" s="43">
        <v>45757.0</v>
      </c>
      <c r="D1658" s="48">
        <v>0.062314814814814816</v>
      </c>
      <c r="E1658" s="42" t="s">
        <v>37</v>
      </c>
      <c r="F1658" s="42">
        <v>330.0</v>
      </c>
      <c r="G1658" s="42">
        <v>4.0</v>
      </c>
      <c r="H1658" s="42">
        <v>330.571807861328</v>
      </c>
      <c r="I1658" s="42">
        <v>9.98570156097412</v>
      </c>
      <c r="J1658" s="42">
        <v>40.6971549987793</v>
      </c>
      <c r="K1658" s="42">
        <v>9.61464595794678</v>
      </c>
      <c r="L1658" s="42">
        <v>34.3821105957031</v>
      </c>
      <c r="M1658" s="42">
        <v>0.813435614109039</v>
      </c>
      <c r="N1658" s="42">
        <v>202.061004638672</v>
      </c>
      <c r="O1658" s="42">
        <v>9.99611949920654</v>
      </c>
      <c r="P1658" s="42">
        <v>0.479999989271164</v>
      </c>
      <c r="Q1658" s="42">
        <v>19.6446266174316</v>
      </c>
      <c r="R1658" s="42">
        <v>0.448356181383133</v>
      </c>
      <c r="S1658" s="42">
        <v>1001.31237792969</v>
      </c>
      <c r="T1658" s="42">
        <v>750.677551269531</v>
      </c>
      <c r="U1658" s="47"/>
      <c r="V1658" s="19"/>
      <c r="W1658" s="19"/>
      <c r="X1658" s="19"/>
      <c r="Y1658" s="19"/>
      <c r="Z1658" s="19"/>
      <c r="AA1658" s="19"/>
    </row>
    <row r="1659" ht="15.75" customHeight="1">
      <c r="A1659" s="19"/>
      <c r="B1659" s="42" t="str">
        <f>"CRS25WT6003641"</f>
        <v>CRS25WT6003641</v>
      </c>
      <c r="C1659" s="43">
        <v>45757.0</v>
      </c>
      <c r="D1659" s="48">
        <v>0.08831018518518519</v>
      </c>
      <c r="E1659" s="42" t="s">
        <v>37</v>
      </c>
      <c r="F1659" s="42">
        <v>330.0</v>
      </c>
      <c r="G1659" s="42">
        <v>4.0</v>
      </c>
      <c r="H1659" s="42">
        <v>330.765380859375</v>
      </c>
      <c r="I1659" s="42">
        <v>9.98267841339111</v>
      </c>
      <c r="J1659" s="42">
        <v>40.7656173706055</v>
      </c>
      <c r="K1659" s="42">
        <v>9.57517147064209</v>
      </c>
      <c r="L1659" s="42">
        <v>34.5440711975098</v>
      </c>
      <c r="M1659" s="42">
        <v>0.812791109085083</v>
      </c>
      <c r="N1659" s="42">
        <v>202.179321289063</v>
      </c>
      <c r="O1659" s="42">
        <v>9.89860534667969</v>
      </c>
      <c r="P1659" s="42">
        <v>0.479999989271164</v>
      </c>
      <c r="Q1659" s="42">
        <v>18.7073860168457</v>
      </c>
      <c r="R1659" s="42">
        <v>0.434984475374222</v>
      </c>
      <c r="S1659" s="42">
        <v>999.896240234375</v>
      </c>
      <c r="T1659" s="42">
        <v>338.541625976563</v>
      </c>
      <c r="U1659" s="47"/>
      <c r="V1659" s="19"/>
      <c r="W1659" s="19"/>
      <c r="X1659" s="19"/>
      <c r="Y1659" s="19"/>
      <c r="Z1659" s="19"/>
      <c r="AA1659" s="19"/>
    </row>
    <row r="1660" ht="15.75" customHeight="1">
      <c r="A1660" s="19"/>
      <c r="B1660" s="42" t="str">
        <f>"CRS25WT6003642"</f>
        <v>CRS25WT6003642</v>
      </c>
      <c r="C1660" s="43">
        <v>45757.0</v>
      </c>
      <c r="D1660" s="48">
        <v>0.07057870370370371</v>
      </c>
      <c r="E1660" s="42" t="s">
        <v>37</v>
      </c>
      <c r="F1660" s="42">
        <v>331.0</v>
      </c>
      <c r="G1660" s="42">
        <v>4.0</v>
      </c>
      <c r="H1660" s="42">
        <v>331.283203125</v>
      </c>
      <c r="I1660" s="42">
        <v>10.0260944366455</v>
      </c>
      <c r="J1660" s="42">
        <v>40.9418296813965</v>
      </c>
      <c r="K1660" s="42">
        <v>9.63359069824219</v>
      </c>
      <c r="L1660" s="42">
        <v>34.3883438110352</v>
      </c>
      <c r="M1660" s="42">
        <v>0.807049870491028</v>
      </c>
      <c r="N1660" s="42">
        <v>202.495849609375</v>
      </c>
      <c r="O1660" s="42">
        <v>10.0028915405273</v>
      </c>
      <c r="P1660" s="42">
        <v>0.479999989271164</v>
      </c>
      <c r="Q1660" s="42">
        <v>18.6836223602295</v>
      </c>
      <c r="R1660" s="42">
        <v>0.44619408249855</v>
      </c>
      <c r="S1660" s="42">
        <v>1000.41229248047</v>
      </c>
      <c r="T1660" s="42">
        <v>859.029663085938</v>
      </c>
      <c r="U1660" s="47"/>
      <c r="V1660" s="19"/>
      <c r="W1660" s="19"/>
      <c r="X1660" s="19"/>
      <c r="Y1660" s="19"/>
      <c r="Z1660" s="19"/>
      <c r="AA1660" s="19"/>
    </row>
    <row r="1661" ht="15.75" customHeight="1">
      <c r="A1661" s="19"/>
      <c r="B1661" s="42" t="str">
        <f>"CRS25WT6003643"</f>
        <v>CRS25WT6003643</v>
      </c>
      <c r="C1661" s="43">
        <v>45757.0</v>
      </c>
      <c r="D1661" s="48">
        <v>0.07667824074074074</v>
      </c>
      <c r="E1661" s="42" t="s">
        <v>37</v>
      </c>
      <c r="F1661" s="42">
        <v>326.0</v>
      </c>
      <c r="G1661" s="42">
        <v>4.0</v>
      </c>
      <c r="H1661" s="42">
        <v>326.442810058594</v>
      </c>
      <c r="I1661" s="42">
        <v>10.0091371536255</v>
      </c>
      <c r="J1661" s="42">
        <v>40.6195755004883</v>
      </c>
      <c r="K1661" s="42">
        <v>9.49799537658691</v>
      </c>
      <c r="L1661" s="42">
        <v>34.3696517944336</v>
      </c>
      <c r="M1661" s="42">
        <v>0.802925169467926</v>
      </c>
      <c r="N1661" s="42">
        <v>199.537170410156</v>
      </c>
      <c r="O1661" s="42">
        <v>9.99341106414795</v>
      </c>
      <c r="P1661" s="42">
        <v>0.479999989271164</v>
      </c>
      <c r="Q1661" s="42">
        <v>20.065637588501</v>
      </c>
      <c r="R1661" s="42">
        <v>0.447034388780594</v>
      </c>
      <c r="S1661" s="42">
        <v>1000.97033691406</v>
      </c>
      <c r="T1661" s="42">
        <v>618.264709472656</v>
      </c>
      <c r="U1661" s="47"/>
      <c r="V1661" s="19"/>
      <c r="W1661" s="19"/>
      <c r="X1661" s="19"/>
      <c r="Y1661" s="19"/>
      <c r="Z1661" s="19"/>
      <c r="AA1661" s="19"/>
    </row>
    <row r="1662" ht="15.75" customHeight="1">
      <c r="A1662" s="19"/>
      <c r="B1662" s="42" t="str">
        <f>"CRS25WT6003644"</f>
        <v>CRS25WT6003644</v>
      </c>
      <c r="C1662" s="43">
        <v>45757.0</v>
      </c>
      <c r="D1662" s="48">
        <v>0.07946759259259259</v>
      </c>
      <c r="E1662" s="42" t="s">
        <v>37</v>
      </c>
      <c r="F1662" s="42">
        <v>329.0</v>
      </c>
      <c r="G1662" s="42">
        <v>4.0</v>
      </c>
      <c r="H1662" s="42">
        <v>329.396575927734</v>
      </c>
      <c r="I1662" s="42">
        <v>10.1079921722412</v>
      </c>
      <c r="J1662" s="42">
        <v>40.7896194458008</v>
      </c>
      <c r="K1662" s="42">
        <v>9.59495067596436</v>
      </c>
      <c r="L1662" s="42">
        <v>34.3302001953125</v>
      </c>
      <c r="M1662" s="42">
        <v>0.798922300338745</v>
      </c>
      <c r="N1662" s="42">
        <v>201.342651367188</v>
      </c>
      <c r="O1662" s="42">
        <v>10.0699319839478</v>
      </c>
      <c r="P1662" s="42">
        <v>0.479999989271164</v>
      </c>
      <c r="Q1662" s="42">
        <v>19.2119216918945</v>
      </c>
      <c r="R1662" s="42">
        <v>0.441134035587311</v>
      </c>
      <c r="S1662" s="42">
        <v>1001.17858886719</v>
      </c>
      <c r="T1662" s="42">
        <v>195.188766479492</v>
      </c>
      <c r="U1662" s="47"/>
      <c r="V1662" s="19"/>
      <c r="W1662" s="19"/>
      <c r="X1662" s="19"/>
      <c r="Y1662" s="19"/>
      <c r="Z1662" s="19"/>
      <c r="AA1662" s="19"/>
    </row>
    <row r="1663" ht="15.75" customHeight="1">
      <c r="A1663" s="19"/>
      <c r="B1663" s="42" t="str">
        <f>"CRS25WT6003645"</f>
        <v>CRS25WT6003645</v>
      </c>
      <c r="C1663" s="43">
        <v>45757.0</v>
      </c>
      <c r="D1663" s="48">
        <v>0.07851851851851853</v>
      </c>
      <c r="E1663" s="42" t="s">
        <v>37</v>
      </c>
      <c r="F1663" s="42">
        <v>329.0</v>
      </c>
      <c r="G1663" s="42">
        <v>4.0</v>
      </c>
      <c r="H1663" s="42">
        <v>329.836486816406</v>
      </c>
      <c r="I1663" s="42">
        <v>10.2361488342285</v>
      </c>
      <c r="J1663" s="42">
        <v>40.7358169555664</v>
      </c>
      <c r="K1663" s="42">
        <v>9.60660266876221</v>
      </c>
      <c r="L1663" s="42">
        <v>34.3343544006348</v>
      </c>
      <c r="M1663" s="42">
        <v>0.791016757488251</v>
      </c>
      <c r="N1663" s="42">
        <v>201.611541748047</v>
      </c>
      <c r="O1663" s="42">
        <v>10.2290706634521</v>
      </c>
      <c r="P1663" s="42">
        <v>0.479999989271164</v>
      </c>
      <c r="Q1663" s="42">
        <v>19.5477180480957</v>
      </c>
      <c r="R1663" s="42">
        <v>0.429807513952255</v>
      </c>
      <c r="S1663" s="42">
        <v>1000.77935791016</v>
      </c>
      <c r="T1663" s="42">
        <v>864.979858398438</v>
      </c>
      <c r="U1663" s="47"/>
      <c r="V1663" s="19"/>
      <c r="W1663" s="19"/>
      <c r="X1663" s="19"/>
      <c r="Y1663" s="19"/>
      <c r="Z1663" s="19"/>
      <c r="AA1663" s="19"/>
    </row>
    <row r="1664" ht="15.75" customHeight="1">
      <c r="A1664" s="19"/>
      <c r="B1664" s="42" t="str">
        <f>"CRS25WT6003649"</f>
        <v>CRS25WT6003649</v>
      </c>
      <c r="C1664" s="43">
        <v>45757.0</v>
      </c>
      <c r="D1664" s="48">
        <v>0.09040509259259259</v>
      </c>
      <c r="E1664" s="42" t="s">
        <v>37</v>
      </c>
      <c r="F1664" s="42">
        <v>326.0</v>
      </c>
      <c r="G1664" s="42">
        <v>4.0</v>
      </c>
      <c r="H1664" s="42">
        <v>326.971710205078</v>
      </c>
      <c r="I1664" s="42">
        <v>9.99804019927979</v>
      </c>
      <c r="J1664" s="42">
        <v>40.8317108154297</v>
      </c>
      <c r="K1664" s="42">
        <v>9.40317726135254</v>
      </c>
      <c r="L1664" s="42">
        <v>34.7724761962891</v>
      </c>
      <c r="M1664" s="42">
        <v>0.800935804843903</v>
      </c>
      <c r="N1664" s="42">
        <v>199.860458374023</v>
      </c>
      <c r="O1664" s="42">
        <v>9.93720531463623</v>
      </c>
      <c r="P1664" s="42">
        <v>0.479999989271164</v>
      </c>
      <c r="Q1664" s="42">
        <v>18.6381359100342</v>
      </c>
      <c r="R1664" s="42">
        <v>0.4175885617733</v>
      </c>
      <c r="S1664" s="42">
        <v>1000.74041748047</v>
      </c>
      <c r="T1664" s="42">
        <v>724.371765136719</v>
      </c>
      <c r="U1664" s="47"/>
      <c r="V1664" s="19"/>
      <c r="W1664" s="19"/>
      <c r="X1664" s="19"/>
      <c r="Y1664" s="19"/>
      <c r="Z1664" s="19"/>
      <c r="AA1664" s="19"/>
    </row>
    <row r="1665" ht="15.75" customHeight="1">
      <c r="A1665" s="19"/>
      <c r="B1665" s="42" t="str">
        <f>"CRS25WT6003650"</f>
        <v>CRS25WT6003650</v>
      </c>
      <c r="C1665" s="43">
        <v>45757.0</v>
      </c>
      <c r="D1665" s="48">
        <v>0.08385416666666667</v>
      </c>
      <c r="E1665" s="42" t="s">
        <v>37</v>
      </c>
      <c r="F1665" s="42">
        <v>326.0</v>
      </c>
      <c r="G1665" s="42">
        <v>4.0</v>
      </c>
      <c r="H1665" s="42">
        <v>326.740661621094</v>
      </c>
      <c r="I1665" s="42">
        <v>9.94043159484863</v>
      </c>
      <c r="J1665" s="42">
        <v>40.4970016479492</v>
      </c>
      <c r="K1665" s="42">
        <v>9.56851577758789</v>
      </c>
      <c r="L1665" s="42">
        <v>34.1474761962891</v>
      </c>
      <c r="M1665" s="42">
        <v>0.811661720275879</v>
      </c>
      <c r="N1665" s="42">
        <v>199.71923828125</v>
      </c>
      <c r="O1665" s="42">
        <v>9.89995956420898</v>
      </c>
      <c r="P1665" s="42">
        <v>0.479999989271164</v>
      </c>
      <c r="Q1665" s="42">
        <v>18.1268253326416</v>
      </c>
      <c r="R1665" s="42">
        <v>0.432748049497604</v>
      </c>
      <c r="S1665" s="42">
        <v>1000.12384033203</v>
      </c>
      <c r="T1665" s="42">
        <v>405.304718017578</v>
      </c>
      <c r="U1665" s="47"/>
      <c r="V1665" s="19"/>
      <c r="W1665" s="19"/>
      <c r="X1665" s="19"/>
      <c r="Y1665" s="19"/>
      <c r="Z1665" s="19"/>
      <c r="AA1665" s="19"/>
    </row>
    <row r="1666" ht="15.75" customHeight="1">
      <c r="A1666" s="19"/>
      <c r="B1666" s="42" t="str">
        <f>"CRS25WT6003658"</f>
        <v>CRS25WT6003658</v>
      </c>
      <c r="C1666" s="43">
        <v>45757.0</v>
      </c>
      <c r="D1666" s="48">
        <v>0.9992013888888889</v>
      </c>
      <c r="E1666" s="42" t="s">
        <v>37</v>
      </c>
      <c r="F1666" s="42">
        <v>328.0</v>
      </c>
      <c r="G1666" s="42">
        <v>4.0</v>
      </c>
      <c r="H1666" s="42">
        <v>328.728576660156</v>
      </c>
      <c r="I1666" s="42">
        <v>10.1654100418091</v>
      </c>
      <c r="J1666" s="42">
        <v>41.0650482177734</v>
      </c>
      <c r="K1666" s="42">
        <v>9.55397796630859</v>
      </c>
      <c r="L1666" s="42">
        <v>34.4075126647949</v>
      </c>
      <c r="M1666" s="42">
        <v>0.787481248378754</v>
      </c>
      <c r="N1666" s="42">
        <v>200.934341430664</v>
      </c>
      <c r="O1666" s="42">
        <v>10.2264938354492</v>
      </c>
      <c r="P1666" s="42">
        <v>0.479999989271164</v>
      </c>
      <c r="Q1666" s="42">
        <v>18.8376064300537</v>
      </c>
      <c r="R1666" s="42">
        <v>0.450082033872604</v>
      </c>
      <c r="S1666" s="42">
        <v>999.335083007813</v>
      </c>
      <c r="T1666" s="42">
        <v>683.58349609375</v>
      </c>
      <c r="U1666" s="47"/>
      <c r="V1666" s="19"/>
      <c r="W1666" s="19"/>
      <c r="X1666" s="19"/>
      <c r="Y1666" s="19"/>
      <c r="Z1666" s="19"/>
      <c r="AA1666" s="19"/>
    </row>
    <row r="1667" ht="15.75" customHeight="1">
      <c r="A1667" s="19"/>
      <c r="B1667" s="42" t="str">
        <f>"CRS25WT6003659"</f>
        <v>CRS25WT6003659</v>
      </c>
      <c r="C1667" s="43">
        <v>45757.0</v>
      </c>
      <c r="D1667" s="48">
        <v>0.9987037037037036</v>
      </c>
      <c r="E1667" s="42" t="s">
        <v>37</v>
      </c>
      <c r="F1667" s="42">
        <v>330.0</v>
      </c>
      <c r="G1667" s="42">
        <v>4.0</v>
      </c>
      <c r="H1667" s="42">
        <v>330.557220458984</v>
      </c>
      <c r="I1667" s="42">
        <v>9.94840717315674</v>
      </c>
      <c r="J1667" s="42">
        <v>41.095043182373</v>
      </c>
      <c r="K1667" s="42">
        <v>9.51432323455811</v>
      </c>
      <c r="L1667" s="42">
        <v>34.7431106567383</v>
      </c>
      <c r="M1667" s="42">
        <v>0.808543980121613</v>
      </c>
      <c r="N1667" s="42">
        <v>202.052093505859</v>
      </c>
      <c r="O1667" s="42">
        <v>9.87600135803223</v>
      </c>
      <c r="P1667" s="42">
        <v>0.479999989271164</v>
      </c>
      <c r="Q1667" s="42">
        <v>18.8475112915039</v>
      </c>
      <c r="R1667" s="42">
        <v>0.432697951793671</v>
      </c>
      <c r="S1667" s="42">
        <v>999.693969726563</v>
      </c>
      <c r="T1667" s="42">
        <v>856.430541992188</v>
      </c>
      <c r="U1667" s="47"/>
      <c r="V1667" s="19"/>
      <c r="W1667" s="19"/>
      <c r="X1667" s="19"/>
      <c r="Y1667" s="19"/>
      <c r="Z1667" s="19"/>
      <c r="AA1667" s="19"/>
    </row>
    <row r="1668" ht="15.75" customHeight="1">
      <c r="A1668" s="19"/>
      <c r="B1668" s="42" t="str">
        <f>"CRS25WT6003660"</f>
        <v>CRS25WT6003660</v>
      </c>
      <c r="C1668" s="43">
        <v>45757.0</v>
      </c>
      <c r="D1668" s="48">
        <v>0.9983101851851851</v>
      </c>
      <c r="E1668" s="42" t="s">
        <v>37</v>
      </c>
      <c r="F1668" s="42">
        <v>331.0</v>
      </c>
      <c r="G1668" s="42">
        <v>4.0</v>
      </c>
      <c r="H1668" s="42">
        <v>331.309936523438</v>
      </c>
      <c r="I1668" s="42">
        <v>10.185263633728</v>
      </c>
      <c r="J1668" s="42">
        <v>41.0883140563965</v>
      </c>
      <c r="K1668" s="42">
        <v>9.56410694122314</v>
      </c>
      <c r="L1668" s="42">
        <v>34.6409721374512</v>
      </c>
      <c r="M1668" s="42">
        <v>0.791669428348541</v>
      </c>
      <c r="N1668" s="42">
        <v>202.512191772461</v>
      </c>
      <c r="O1668" s="42">
        <v>10.1813335418701</v>
      </c>
      <c r="P1668" s="42">
        <v>0.479999989271164</v>
      </c>
      <c r="Q1668" s="42">
        <v>18.7489261627197</v>
      </c>
      <c r="R1668" s="42">
        <v>0.426875919103622</v>
      </c>
      <c r="S1668" s="42">
        <v>999.105041503906</v>
      </c>
      <c r="T1668" s="42">
        <v>137.303497314453</v>
      </c>
      <c r="U1668" s="47"/>
      <c r="V1668" s="19"/>
      <c r="W1668" s="19"/>
      <c r="X1668" s="19"/>
      <c r="Y1668" s="19"/>
      <c r="Z1668" s="19"/>
      <c r="AA1668" s="19"/>
    </row>
    <row r="1669" ht="15.75" customHeight="1">
      <c r="A1669" s="19"/>
      <c r="B1669" s="42" t="str">
        <f>"CRS25WT6003661"</f>
        <v>CRS25WT6003661</v>
      </c>
      <c r="C1669" s="43">
        <v>45757.0</v>
      </c>
      <c r="D1669" s="48">
        <v>0.997800925925926</v>
      </c>
      <c r="E1669" s="42" t="s">
        <v>37</v>
      </c>
      <c r="F1669" s="42">
        <v>330.0</v>
      </c>
      <c r="G1669" s="42">
        <v>4.0</v>
      </c>
      <c r="H1669" s="42">
        <v>330.520080566406</v>
      </c>
      <c r="I1669" s="42">
        <v>9.92076206207275</v>
      </c>
      <c r="J1669" s="42">
        <v>41.0669097900391</v>
      </c>
      <c r="K1669" s="42">
        <v>9.49559497833252</v>
      </c>
      <c r="L1669" s="42">
        <v>34.807731628418</v>
      </c>
      <c r="M1669" s="42">
        <v>0.811261355876923</v>
      </c>
      <c r="N1669" s="42">
        <v>202.029388427734</v>
      </c>
      <c r="O1669" s="42">
        <v>9.93059730529785</v>
      </c>
      <c r="P1669" s="42">
        <v>0.479999989271164</v>
      </c>
      <c r="Q1669" s="42">
        <v>18.7457866668701</v>
      </c>
      <c r="R1669" s="42">
        <v>0.425063222646713</v>
      </c>
      <c r="S1669" s="42">
        <v>999.796630859375</v>
      </c>
      <c r="T1669" s="42">
        <v>648.132507324219</v>
      </c>
      <c r="U1669" s="47"/>
      <c r="V1669" s="19"/>
      <c r="W1669" s="19"/>
      <c r="X1669" s="19"/>
      <c r="Y1669" s="19"/>
      <c r="Z1669" s="19"/>
      <c r="AA1669" s="19"/>
    </row>
    <row r="1670" ht="15.75" customHeight="1">
      <c r="A1670" s="19"/>
      <c r="B1670" s="42" t="str">
        <f>"CRS25WT6003662"</f>
        <v>CRS25WT6003662</v>
      </c>
      <c r="C1670" s="43">
        <v>45757.0</v>
      </c>
      <c r="D1670" s="48">
        <v>0.9973263888888889</v>
      </c>
      <c r="E1670" s="42" t="s">
        <v>37</v>
      </c>
      <c r="F1670" s="42">
        <v>329.0</v>
      </c>
      <c r="G1670" s="42">
        <v>4.0</v>
      </c>
      <c r="H1670" s="42">
        <v>329.229858398438</v>
      </c>
      <c r="I1670" s="42">
        <v>10.1273908615112</v>
      </c>
      <c r="J1670" s="42">
        <v>41.0780181884766</v>
      </c>
      <c r="K1670" s="42">
        <v>9.44495105743408</v>
      </c>
      <c r="L1670" s="42">
        <v>34.8577575683594</v>
      </c>
      <c r="M1670" s="42">
        <v>0.791392922401428</v>
      </c>
      <c r="N1670" s="42">
        <v>201.240737915039</v>
      </c>
      <c r="O1670" s="42">
        <v>10.1267375946045</v>
      </c>
      <c r="P1670" s="42">
        <v>0.479999989271164</v>
      </c>
      <c r="Q1670" s="42">
        <v>18.9386520385742</v>
      </c>
      <c r="R1670" s="42">
        <v>0.427768528461456</v>
      </c>
      <c r="S1670" s="42">
        <v>998.709411621094</v>
      </c>
      <c r="T1670" s="42">
        <v>548.729675292969</v>
      </c>
      <c r="U1670" s="47"/>
      <c r="V1670" s="19"/>
      <c r="W1670" s="19"/>
      <c r="X1670" s="19"/>
      <c r="Y1670" s="19"/>
      <c r="Z1670" s="19"/>
      <c r="AA1670" s="19"/>
    </row>
    <row r="1671" ht="15.75" customHeight="1">
      <c r="A1671" s="19"/>
      <c r="B1671" s="42" t="str">
        <f>"CRS25WT6003663"</f>
        <v>CRS25WT6003663</v>
      </c>
      <c r="C1671" s="43">
        <v>45757.0</v>
      </c>
      <c r="D1671" s="48">
        <v>0.9966087962962963</v>
      </c>
      <c r="E1671" s="42" t="s">
        <v>37</v>
      </c>
      <c r="F1671" s="42">
        <v>329.0</v>
      </c>
      <c r="G1671" s="42">
        <v>4.0</v>
      </c>
      <c r="H1671" s="42">
        <v>329.371215820313</v>
      </c>
      <c r="I1671" s="42">
        <v>10.0433034896851</v>
      </c>
      <c r="J1671" s="42">
        <v>41.0625419616699</v>
      </c>
      <c r="K1671" s="42">
        <v>9.51959705352783</v>
      </c>
      <c r="L1671" s="42">
        <v>34.5992851257324</v>
      </c>
      <c r="M1671" s="42">
        <v>0.79866236448288</v>
      </c>
      <c r="N1671" s="42">
        <v>201.3271484375</v>
      </c>
      <c r="O1671" s="42">
        <v>10.093710899353</v>
      </c>
      <c r="P1671" s="42">
        <v>0.479999989271164</v>
      </c>
      <c r="Q1671" s="42">
        <v>18.7424983978271</v>
      </c>
      <c r="R1671" s="42">
        <v>0.431804776191711</v>
      </c>
      <c r="S1671" s="42">
        <v>1000.35198974609</v>
      </c>
      <c r="T1671" s="42">
        <v>507.947662353516</v>
      </c>
      <c r="U1671" s="47"/>
      <c r="V1671" s="19"/>
      <c r="W1671" s="19"/>
      <c r="X1671" s="19"/>
      <c r="Y1671" s="19"/>
      <c r="Z1671" s="19"/>
      <c r="AA1671" s="19"/>
    </row>
    <row r="1672" ht="15.75" customHeight="1">
      <c r="A1672" s="19"/>
      <c r="B1672" s="42" t="str">
        <f>"CRS25WT6003667"</f>
        <v>CRS25WT6003667</v>
      </c>
      <c r="C1672" s="43">
        <v>45757.0</v>
      </c>
      <c r="D1672" s="48">
        <v>0.9960185185185185</v>
      </c>
      <c r="E1672" s="42" t="s">
        <v>37</v>
      </c>
      <c r="F1672" s="42">
        <v>330.0</v>
      </c>
      <c r="G1672" s="42">
        <v>4.0</v>
      </c>
      <c r="H1672" s="42">
        <v>330.525695800781</v>
      </c>
      <c r="I1672" s="42">
        <v>9.89061546325684</v>
      </c>
      <c r="J1672" s="42">
        <v>41.0763359069824</v>
      </c>
      <c r="K1672" s="42">
        <v>9.53687572479248</v>
      </c>
      <c r="L1672" s="42">
        <v>34.6576499938965</v>
      </c>
      <c r="M1672" s="42">
        <v>0.813561201095581</v>
      </c>
      <c r="N1672" s="42">
        <v>202.032821655273</v>
      </c>
      <c r="O1672" s="42">
        <v>9.90970230102539</v>
      </c>
      <c r="P1672" s="42">
        <v>0.479999989271164</v>
      </c>
      <c r="Q1672" s="42">
        <v>18.5807590484619</v>
      </c>
      <c r="R1672" s="42">
        <v>0.438837796449661</v>
      </c>
      <c r="S1672" s="42">
        <v>1000.15789794922</v>
      </c>
      <c r="T1672" s="42">
        <v>1023.31616210938</v>
      </c>
      <c r="U1672" s="47"/>
      <c r="V1672" s="19"/>
      <c r="W1672" s="19"/>
      <c r="X1672" s="19"/>
      <c r="Y1672" s="19"/>
      <c r="Z1672" s="19"/>
      <c r="AA1672" s="19"/>
    </row>
    <row r="1673" ht="15.75" customHeight="1">
      <c r="A1673" s="19"/>
      <c r="B1673" s="42" t="str">
        <f>"CRS25WT6003668"</f>
        <v>CRS25WT6003668</v>
      </c>
      <c r="C1673" s="43">
        <v>45757.0</v>
      </c>
      <c r="D1673" s="48">
        <v>0.9954282407407408</v>
      </c>
      <c r="E1673" s="42" t="s">
        <v>37</v>
      </c>
      <c r="F1673" s="42">
        <v>331.0</v>
      </c>
      <c r="G1673" s="42">
        <v>4.0</v>
      </c>
      <c r="H1673" s="42">
        <v>331.072998046875</v>
      </c>
      <c r="I1673" s="42">
        <v>9.94143867492676</v>
      </c>
      <c r="J1673" s="42">
        <v>41.094409942627</v>
      </c>
      <c r="K1673" s="42">
        <v>9.59421443939209</v>
      </c>
      <c r="L1673" s="42">
        <v>34.507568359375</v>
      </c>
      <c r="M1673" s="42">
        <v>0.810385704040527</v>
      </c>
      <c r="N1673" s="42">
        <v>202.36735534668</v>
      </c>
      <c r="O1673" s="42">
        <v>9.91711711883545</v>
      </c>
      <c r="P1673" s="42">
        <v>0.479999989271164</v>
      </c>
      <c r="Q1673" s="42">
        <v>18.743824005127</v>
      </c>
      <c r="R1673" s="42">
        <v>0.433186113834381</v>
      </c>
      <c r="S1673" s="42">
        <v>1000.15130615234</v>
      </c>
      <c r="T1673" s="42">
        <v>561.4619140625</v>
      </c>
      <c r="U1673" s="47"/>
      <c r="V1673" s="19"/>
      <c r="W1673" s="19"/>
      <c r="X1673" s="19"/>
      <c r="Y1673" s="19"/>
      <c r="Z1673" s="19"/>
      <c r="AA1673" s="19"/>
    </row>
    <row r="1674" ht="15.75" customHeight="1">
      <c r="A1674" s="19"/>
      <c r="B1674" s="42" t="str">
        <f>"CRS25WT6003674"</f>
        <v>CRS25WT6003674</v>
      </c>
      <c r="C1674" s="43">
        <v>45757.0</v>
      </c>
      <c r="D1674" s="48">
        <v>0.994849537037037</v>
      </c>
      <c r="E1674" s="42" t="s">
        <v>37</v>
      </c>
      <c r="F1674" s="42">
        <v>331.0</v>
      </c>
      <c r="G1674" s="42">
        <v>4.0</v>
      </c>
      <c r="H1674" s="42">
        <v>331.648101806641</v>
      </c>
      <c r="I1674" s="42">
        <v>10.0057010650635</v>
      </c>
      <c r="J1674" s="42">
        <v>41.072193145752</v>
      </c>
      <c r="K1674" s="42">
        <v>9.53142642974854</v>
      </c>
      <c r="L1674" s="42">
        <v>34.7952270507813</v>
      </c>
      <c r="M1674" s="42">
        <v>0.807015895843506</v>
      </c>
      <c r="N1674" s="42">
        <v>202.718887329102</v>
      </c>
      <c r="O1674" s="42">
        <v>9.98856353759766</v>
      </c>
      <c r="P1674" s="42">
        <v>0.479999989271164</v>
      </c>
      <c r="Q1674" s="42">
        <v>18.7583560943604</v>
      </c>
      <c r="R1674" s="42">
        <v>0.423116147518158</v>
      </c>
      <c r="S1674" s="42">
        <v>1000.17346191406</v>
      </c>
      <c r="T1674" s="42">
        <v>647.050598144531</v>
      </c>
      <c r="U1674" s="47"/>
      <c r="V1674" s="19"/>
      <c r="W1674" s="19"/>
      <c r="X1674" s="19"/>
      <c r="Y1674" s="19"/>
      <c r="Z1674" s="19"/>
      <c r="AA1674" s="19"/>
    </row>
    <row r="1675" ht="15.75" customHeight="1">
      <c r="A1675" s="19"/>
      <c r="B1675" s="42" t="str">
        <f>"CRS25WT6003677"</f>
        <v>CRS25WT6003677</v>
      </c>
      <c r="C1675" s="43">
        <v>45757.0</v>
      </c>
      <c r="D1675" s="48">
        <v>0.9944212962962963</v>
      </c>
      <c r="E1675" s="42" t="s">
        <v>37</v>
      </c>
      <c r="F1675" s="42">
        <v>328.0</v>
      </c>
      <c r="G1675" s="42">
        <v>4.0</v>
      </c>
      <c r="H1675" s="42">
        <v>328.299468994141</v>
      </c>
      <c r="I1675" s="42">
        <v>10.2170553207397</v>
      </c>
      <c r="J1675" s="42">
        <v>41.0290641784668</v>
      </c>
      <c r="K1675" s="42">
        <v>9.46865463256836</v>
      </c>
      <c r="L1675" s="42">
        <v>34.6722412109375</v>
      </c>
      <c r="M1675" s="42">
        <v>0.783164203166962</v>
      </c>
      <c r="N1675" s="42">
        <v>200.67204284668</v>
      </c>
      <c r="O1675" s="42">
        <v>10.2312126159668</v>
      </c>
      <c r="P1675" s="42">
        <v>0.479999989271164</v>
      </c>
      <c r="Q1675" s="42">
        <v>18.5255832672119</v>
      </c>
      <c r="R1675" s="42">
        <v>0.425182938575745</v>
      </c>
      <c r="S1675" s="42">
        <v>999.269714355469</v>
      </c>
      <c r="T1675" s="42">
        <v>367.98388671875</v>
      </c>
      <c r="U1675" s="47"/>
      <c r="V1675" s="19"/>
      <c r="W1675" s="19"/>
      <c r="X1675" s="19"/>
      <c r="Y1675" s="19"/>
      <c r="Z1675" s="19"/>
      <c r="AA1675" s="19"/>
    </row>
    <row r="1676" ht="15.75" customHeight="1">
      <c r="A1676" s="19"/>
      <c r="B1676" s="42" t="str">
        <f>"CRS25WT6003678"</f>
        <v>CRS25WT6003678</v>
      </c>
      <c r="C1676" s="43">
        <v>45757.0</v>
      </c>
      <c r="D1676" s="48">
        <v>0.993738425925926</v>
      </c>
      <c r="E1676" s="42" t="s">
        <v>37</v>
      </c>
      <c r="F1676" s="42">
        <v>330.0</v>
      </c>
      <c r="G1676" s="42">
        <v>4.0</v>
      </c>
      <c r="H1676" s="42">
        <v>330.634399414063</v>
      </c>
      <c r="I1676" s="42">
        <v>9.95153617858887</v>
      </c>
      <c r="J1676" s="42">
        <v>41.0640907287598</v>
      </c>
      <c r="K1676" s="42">
        <v>9.52855110168457</v>
      </c>
      <c r="L1676" s="42">
        <v>34.6993370056152</v>
      </c>
      <c r="M1676" s="42">
        <v>0.809087872505188</v>
      </c>
      <c r="N1676" s="42">
        <v>202.099273681641</v>
      </c>
      <c r="O1676" s="42">
        <v>10.0094585418701</v>
      </c>
      <c r="P1676" s="42">
        <v>0.479999989271164</v>
      </c>
      <c r="Q1676" s="42">
        <v>18.5748138427734</v>
      </c>
      <c r="R1676" s="42">
        <v>0.425737649202347</v>
      </c>
      <c r="S1676" s="42">
        <v>999.692932128906</v>
      </c>
      <c r="T1676" s="42">
        <v>582.61083984375</v>
      </c>
      <c r="U1676" s="47"/>
      <c r="V1676" s="19"/>
      <c r="W1676" s="19"/>
      <c r="X1676" s="19"/>
      <c r="Y1676" s="19"/>
      <c r="Z1676" s="19"/>
      <c r="AA1676" s="19"/>
    </row>
    <row r="1677" ht="15.75" customHeight="1">
      <c r="A1677" s="19"/>
      <c r="B1677" s="42" t="str">
        <f>"CRS25WT6003686"</f>
        <v>CRS25WT6003686</v>
      </c>
      <c r="C1677" s="43">
        <v>45757.0</v>
      </c>
      <c r="D1677" s="48">
        <v>0.9929282407407407</v>
      </c>
      <c r="E1677" s="42" t="s">
        <v>37</v>
      </c>
      <c r="F1677" s="42">
        <v>327.0</v>
      </c>
      <c r="G1677" s="42">
        <v>4.0</v>
      </c>
      <c r="H1677" s="42">
        <v>327.846649169922</v>
      </c>
      <c r="I1677" s="42">
        <v>10.0451459884644</v>
      </c>
      <c r="J1677" s="42">
        <v>41.043098449707</v>
      </c>
      <c r="K1677" s="42">
        <v>9.53527641296387</v>
      </c>
      <c r="L1677" s="42">
        <v>34.382495880127</v>
      </c>
      <c r="M1677" s="42">
        <v>0.795196294784546</v>
      </c>
      <c r="N1677" s="42">
        <v>200.395263671875</v>
      </c>
      <c r="O1677" s="42">
        <v>10.1017990112305</v>
      </c>
      <c r="P1677" s="42">
        <v>0.479999989271164</v>
      </c>
      <c r="Q1677" s="42">
        <v>18.8012161254883</v>
      </c>
      <c r="R1677" s="42">
        <v>0.448998153209686</v>
      </c>
      <c r="S1677" s="42">
        <v>999.597351074219</v>
      </c>
      <c r="T1677" s="42">
        <v>752.15771484375</v>
      </c>
      <c r="U1677" s="47"/>
      <c r="V1677" s="19"/>
      <c r="W1677" s="19"/>
      <c r="X1677" s="19"/>
      <c r="Y1677" s="19"/>
      <c r="Z1677" s="19"/>
      <c r="AA1677" s="19"/>
    </row>
    <row r="1678" ht="15.75" customHeight="1">
      <c r="A1678" s="19"/>
      <c r="B1678" s="42" t="str">
        <f>"CRS25WT6003687"</f>
        <v>CRS25WT6003687</v>
      </c>
      <c r="C1678" s="43">
        <v>45757.0</v>
      </c>
      <c r="D1678" s="48">
        <v>0.9877199074074073</v>
      </c>
      <c r="E1678" s="42" t="s">
        <v>37</v>
      </c>
      <c r="F1678" s="42">
        <v>327.0</v>
      </c>
      <c r="G1678" s="42">
        <v>4.0</v>
      </c>
      <c r="H1678" s="42">
        <v>327.979095458984</v>
      </c>
      <c r="I1678" s="42">
        <v>10.1427087783813</v>
      </c>
      <c r="J1678" s="42">
        <v>40.8715629577637</v>
      </c>
      <c r="K1678" s="42">
        <v>9.54607391357422</v>
      </c>
      <c r="L1678" s="42">
        <v>34.3574829101563</v>
      </c>
      <c r="M1678" s="42">
        <v>0.791172087192535</v>
      </c>
      <c r="N1678" s="42">
        <v>200.476226806641</v>
      </c>
      <c r="O1678" s="42">
        <v>10.117301940918</v>
      </c>
      <c r="P1678" s="42">
        <v>0.479999989271164</v>
      </c>
      <c r="Q1678" s="42">
        <v>18.8096256256104</v>
      </c>
      <c r="R1678" s="42">
        <v>0.44960954785347</v>
      </c>
      <c r="S1678" s="42">
        <v>999.604064941406</v>
      </c>
      <c r="T1678" s="42">
        <v>651.920776367188</v>
      </c>
      <c r="U1678" s="47"/>
      <c r="V1678" s="19"/>
      <c r="W1678" s="19"/>
      <c r="X1678" s="19"/>
      <c r="Y1678" s="19"/>
      <c r="Z1678" s="19"/>
      <c r="AA1678" s="19"/>
    </row>
    <row r="1679" ht="15.75" customHeight="1">
      <c r="A1679" s="19"/>
      <c r="B1679" s="42" t="str">
        <f>"CRS25WT6003688"</f>
        <v>CRS25WT6003688</v>
      </c>
      <c r="C1679" s="43">
        <v>45757.0</v>
      </c>
      <c r="D1679" s="48">
        <v>0.9869328703703704</v>
      </c>
      <c r="E1679" s="42" t="s">
        <v>37</v>
      </c>
      <c r="F1679" s="42">
        <v>329.0</v>
      </c>
      <c r="G1679" s="42">
        <v>4.0</v>
      </c>
      <c r="H1679" s="42">
        <v>329.527374267578</v>
      </c>
      <c r="I1679" s="42">
        <v>9.96123313903809</v>
      </c>
      <c r="J1679" s="42">
        <v>40.8009033203125</v>
      </c>
      <c r="K1679" s="42">
        <v>9.64438533782959</v>
      </c>
      <c r="L1679" s="42">
        <v>34.167797088623</v>
      </c>
      <c r="M1679" s="42">
        <v>0.810790419578552</v>
      </c>
      <c r="N1679" s="42">
        <v>201.422607421875</v>
      </c>
      <c r="O1679" s="42">
        <v>9.97036457061768</v>
      </c>
      <c r="P1679" s="42">
        <v>0.479999989271164</v>
      </c>
      <c r="Q1679" s="42">
        <v>18.8213081359863</v>
      </c>
      <c r="R1679" s="42">
        <v>0.430527299642563</v>
      </c>
      <c r="S1679" s="42">
        <v>1000.27111816406</v>
      </c>
      <c r="T1679" s="42">
        <v>576.792358398438</v>
      </c>
      <c r="U1679" s="47"/>
      <c r="V1679" s="19"/>
      <c r="W1679" s="19"/>
      <c r="X1679" s="19"/>
      <c r="Y1679" s="19"/>
      <c r="Z1679" s="19"/>
      <c r="AA1679" s="19"/>
    </row>
    <row r="1680" ht="15.75" customHeight="1">
      <c r="A1680" s="19"/>
      <c r="B1680" s="42" t="str">
        <f>"CRS25WT6003689"</f>
        <v>CRS25WT6003689</v>
      </c>
      <c r="C1680" s="43">
        <v>45757.0</v>
      </c>
      <c r="D1680" s="48">
        <v>0.9864467592592593</v>
      </c>
      <c r="E1680" s="42" t="s">
        <v>37</v>
      </c>
      <c r="F1680" s="42">
        <v>325.0</v>
      </c>
      <c r="G1680" s="42">
        <v>4.0</v>
      </c>
      <c r="H1680" s="42">
        <v>325.080810546875</v>
      </c>
      <c r="I1680" s="42">
        <v>10.0595932006836</v>
      </c>
      <c r="J1680" s="42">
        <v>40.7895393371582</v>
      </c>
      <c r="K1680" s="42">
        <v>9.51250457763672</v>
      </c>
      <c r="L1680" s="42">
        <v>34.1740493774414</v>
      </c>
      <c r="M1680" s="42">
        <v>0.792249739170074</v>
      </c>
      <c r="N1680" s="42">
        <v>198.704650878906</v>
      </c>
      <c r="O1680" s="42">
        <v>10.000020980835</v>
      </c>
      <c r="P1680" s="42">
        <v>0.479999989271164</v>
      </c>
      <c r="Q1680" s="42">
        <v>19.2955989837646</v>
      </c>
      <c r="R1680" s="42">
        <v>0.445684045553207</v>
      </c>
      <c r="S1680" s="42">
        <v>999.853088378906</v>
      </c>
      <c r="T1680" s="42">
        <v>474.278350830078</v>
      </c>
      <c r="U1680" s="47"/>
      <c r="V1680" s="19"/>
      <c r="W1680" s="19"/>
      <c r="X1680" s="19"/>
      <c r="Y1680" s="19"/>
      <c r="Z1680" s="19"/>
      <c r="AA1680" s="19"/>
    </row>
    <row r="1681" ht="15.75" customHeight="1">
      <c r="A1681" s="19"/>
      <c r="B1681" s="42" t="str">
        <f>"CRS25WT6003690"</f>
        <v>CRS25WT6003690</v>
      </c>
      <c r="C1681" s="43">
        <v>45757.0</v>
      </c>
      <c r="D1681" s="48">
        <v>0.9857523148148148</v>
      </c>
      <c r="E1681" s="42" t="s">
        <v>37</v>
      </c>
      <c r="F1681" s="42">
        <v>326.0</v>
      </c>
      <c r="G1681" s="42">
        <v>4.0</v>
      </c>
      <c r="H1681" s="42">
        <v>326.988464355469</v>
      </c>
      <c r="I1681" s="42">
        <v>10.1058282852173</v>
      </c>
      <c r="J1681" s="42">
        <v>40.7880020141602</v>
      </c>
      <c r="K1681" s="42">
        <v>9.54039478302002</v>
      </c>
      <c r="L1681" s="42">
        <v>34.2741012573242</v>
      </c>
      <c r="M1681" s="42">
        <v>0.793282866477966</v>
      </c>
      <c r="N1681" s="42">
        <v>199.870697021484</v>
      </c>
      <c r="O1681" s="42">
        <v>10.0647287368774</v>
      </c>
      <c r="P1681" s="42">
        <v>0.479999989271164</v>
      </c>
      <c r="Q1681" s="42">
        <v>19.3228816986084</v>
      </c>
      <c r="R1681" s="42">
        <v>0.435441136360168</v>
      </c>
      <c r="S1681" s="42">
        <v>1000.06256103516</v>
      </c>
      <c r="T1681" s="42">
        <v>353.407897949219</v>
      </c>
      <c r="U1681" s="47"/>
      <c r="V1681" s="19"/>
      <c r="W1681" s="19"/>
      <c r="X1681" s="19"/>
      <c r="Y1681" s="19"/>
      <c r="Z1681" s="19"/>
      <c r="AA1681" s="19"/>
    </row>
    <row r="1682" ht="15.75" customHeight="1">
      <c r="A1682" s="19"/>
      <c r="B1682" s="42" t="str">
        <f>"CRS25WT6003691"</f>
        <v>CRS25WT6003691</v>
      </c>
      <c r="C1682" s="43">
        <v>45757.0</v>
      </c>
      <c r="D1682" s="48">
        <v>0.9851736111111111</v>
      </c>
      <c r="E1682" s="42" t="s">
        <v>37</v>
      </c>
      <c r="F1682" s="42">
        <v>324.0</v>
      </c>
      <c r="G1682" s="42">
        <v>4.0</v>
      </c>
      <c r="H1682" s="42">
        <v>324.450988769531</v>
      </c>
      <c r="I1682" s="42">
        <v>10.0433740615845</v>
      </c>
      <c r="J1682" s="42">
        <v>40.7913818359375</v>
      </c>
      <c r="K1682" s="42">
        <v>9.46693515777588</v>
      </c>
      <c r="L1682" s="42">
        <v>34.2720222473145</v>
      </c>
      <c r="M1682" s="42">
        <v>0.791956007480621</v>
      </c>
      <c r="N1682" s="42">
        <v>198.319671630859</v>
      </c>
      <c r="O1682" s="42">
        <v>10.0552911758423</v>
      </c>
      <c r="P1682" s="42">
        <v>0.479999989271164</v>
      </c>
      <c r="Q1682" s="42">
        <v>19.0204010009766</v>
      </c>
      <c r="R1682" s="42">
        <v>0.455495715141296</v>
      </c>
      <c r="S1682" s="42">
        <v>999.717102050781</v>
      </c>
      <c r="T1682" s="42">
        <v>470.5927734375</v>
      </c>
      <c r="U1682" s="47"/>
      <c r="V1682" s="19"/>
      <c r="W1682" s="19"/>
      <c r="X1682" s="19"/>
      <c r="Y1682" s="19"/>
      <c r="Z1682" s="19"/>
      <c r="AA1682" s="19"/>
    </row>
    <row r="1683" ht="15.75" customHeight="1">
      <c r="A1683" s="19"/>
      <c r="B1683" s="42" t="str">
        <f>"CRS25WT6003698"</f>
        <v>CRS25WT6003698</v>
      </c>
      <c r="C1683" s="43">
        <v>45757.0</v>
      </c>
      <c r="D1683" s="48">
        <v>0.9846990740740741</v>
      </c>
      <c r="E1683" s="42" t="s">
        <v>37</v>
      </c>
      <c r="F1683" s="42">
        <v>328.0</v>
      </c>
      <c r="G1683" s="42">
        <v>4.0</v>
      </c>
      <c r="H1683" s="42">
        <v>328.501495361328</v>
      </c>
      <c r="I1683" s="42">
        <v>10.0145282745361</v>
      </c>
      <c r="J1683" s="42">
        <v>40.8226623535156</v>
      </c>
      <c r="K1683" s="42">
        <v>9.56127834320068</v>
      </c>
      <c r="L1683" s="42">
        <v>34.3574829101563</v>
      </c>
      <c r="M1683" s="42">
        <v>0.803536355495453</v>
      </c>
      <c r="N1683" s="42">
        <v>200.795532226563</v>
      </c>
      <c r="O1683" s="42">
        <v>9.96901607513428</v>
      </c>
      <c r="P1683" s="42">
        <v>0.479999989271164</v>
      </c>
      <c r="Q1683" s="42">
        <v>18.9794292449951</v>
      </c>
      <c r="R1683" s="42">
        <v>0.455922901630402</v>
      </c>
      <c r="S1683" s="42">
        <v>1000.58502197266</v>
      </c>
      <c r="T1683" s="42">
        <v>407.973846435547</v>
      </c>
      <c r="U1683" s="47"/>
      <c r="V1683" s="19"/>
      <c r="W1683" s="19"/>
      <c r="X1683" s="19"/>
      <c r="Y1683" s="19"/>
      <c r="Z1683" s="19"/>
      <c r="AA1683" s="19"/>
    </row>
    <row r="1684" ht="15.75" customHeight="1">
      <c r="A1684" s="19"/>
      <c r="B1684" s="42" t="str">
        <f>"CRS25WT6003699"</f>
        <v>CRS25WT6003699</v>
      </c>
      <c r="C1684" s="43">
        <v>45757.0</v>
      </c>
      <c r="D1684" s="48">
        <v>0.9836111111111111</v>
      </c>
      <c r="E1684" s="42" t="s">
        <v>37</v>
      </c>
      <c r="F1684" s="42">
        <v>328.0</v>
      </c>
      <c r="G1684" s="42">
        <v>4.0</v>
      </c>
      <c r="H1684" s="42">
        <v>328.594299316406</v>
      </c>
      <c r="I1684" s="42">
        <v>9.92735195159912</v>
      </c>
      <c r="J1684" s="42">
        <v>40.8820648193359</v>
      </c>
      <c r="K1684" s="42">
        <v>9.58316612243652</v>
      </c>
      <c r="L1684" s="42">
        <v>34.2886962890625</v>
      </c>
      <c r="M1684" s="42">
        <v>0.809643387794495</v>
      </c>
      <c r="N1684" s="42">
        <v>200.852264404297</v>
      </c>
      <c r="O1684" s="42">
        <v>9.99193286895752</v>
      </c>
      <c r="P1684" s="42">
        <v>0.479999989271164</v>
      </c>
      <c r="Q1684" s="42">
        <v>18.8375625610352</v>
      </c>
      <c r="R1684" s="42">
        <v>0.443561553955078</v>
      </c>
      <c r="S1684" s="42">
        <v>998.934448242188</v>
      </c>
      <c r="T1684" s="42">
        <v>499.819305419922</v>
      </c>
      <c r="U1684" s="47"/>
      <c r="V1684" s="19"/>
      <c r="W1684" s="19"/>
      <c r="X1684" s="19"/>
      <c r="Y1684" s="19"/>
      <c r="Z1684" s="19"/>
      <c r="AA1684" s="19"/>
    </row>
    <row r="1685" ht="15.75" customHeight="1">
      <c r="A1685" s="19"/>
      <c r="B1685" s="42" t="str">
        <f>"CRS25WT6003780"</f>
        <v>CRS25WT6003780</v>
      </c>
      <c r="C1685" s="43">
        <v>45757.0</v>
      </c>
      <c r="D1685" s="48">
        <v>0.9575</v>
      </c>
      <c r="E1685" s="42" t="s">
        <v>37</v>
      </c>
      <c r="F1685" s="42">
        <v>331.0</v>
      </c>
      <c r="G1685" s="42">
        <v>4.0</v>
      </c>
      <c r="H1685" s="42">
        <v>331.695068359375</v>
      </c>
      <c r="I1685" s="42">
        <v>10.2050323486328</v>
      </c>
      <c r="J1685" s="42">
        <v>41.1495666503906</v>
      </c>
      <c r="K1685" s="42">
        <v>9.55412769317627</v>
      </c>
      <c r="L1685" s="42">
        <v>34.7174606323242</v>
      </c>
      <c r="M1685" s="42">
        <v>0.789876818656921</v>
      </c>
      <c r="N1685" s="42">
        <v>202.747604370117</v>
      </c>
      <c r="O1685" s="42">
        <v>10.2421550750732</v>
      </c>
      <c r="P1685" s="42">
        <v>0.479999989271164</v>
      </c>
      <c r="Q1685" s="42">
        <v>22.2524757385254</v>
      </c>
      <c r="R1685" s="42">
        <v>0.46131044626236</v>
      </c>
      <c r="S1685" s="42">
        <v>1000.57781982422</v>
      </c>
      <c r="T1685" s="42">
        <v>888.984130859375</v>
      </c>
      <c r="U1685" s="47"/>
      <c r="V1685" s="19"/>
      <c r="W1685" s="19"/>
      <c r="X1685" s="19"/>
      <c r="Y1685" s="19"/>
      <c r="Z1685" s="19"/>
      <c r="AA1685" s="19"/>
    </row>
    <row r="1686" ht="15.75" customHeight="1">
      <c r="A1686" s="19"/>
      <c r="B1686" s="42" t="str">
        <f>"CRS25WT6003781"</f>
        <v>CRS25WT6003781</v>
      </c>
      <c r="C1686" s="43">
        <v>45757.0</v>
      </c>
      <c r="D1686" s="48">
        <v>0.9563194444444445</v>
      </c>
      <c r="E1686" s="42" t="s">
        <v>37</v>
      </c>
      <c r="F1686" s="42">
        <v>322.0</v>
      </c>
      <c r="G1686" s="42">
        <v>4.0</v>
      </c>
      <c r="H1686" s="42">
        <v>322.398834228516</v>
      </c>
      <c r="I1686" s="42">
        <v>10.0552787780762</v>
      </c>
      <c r="J1686" s="42">
        <v>40.1504783630371</v>
      </c>
      <c r="K1686" s="42">
        <v>9.56470108032227</v>
      </c>
      <c r="L1686" s="42">
        <v>33.7071533203125</v>
      </c>
      <c r="M1686" s="42">
        <v>0.798561990261078</v>
      </c>
      <c r="N1686" s="42">
        <v>197.065307617188</v>
      </c>
      <c r="O1686" s="42">
        <v>10.0271654129028</v>
      </c>
      <c r="P1686" s="42">
        <v>0.479999989271164</v>
      </c>
      <c r="Q1686" s="42">
        <v>21.2386455535889</v>
      </c>
      <c r="R1686" s="42">
        <v>0.446473360061646</v>
      </c>
      <c r="S1686" s="42">
        <v>1000.96868896484</v>
      </c>
      <c r="T1686" s="42">
        <v>168.513488769531</v>
      </c>
      <c r="U1686" s="47"/>
      <c r="V1686" s="19"/>
      <c r="W1686" s="19"/>
      <c r="X1686" s="19"/>
      <c r="Y1686" s="19"/>
      <c r="Z1686" s="19"/>
      <c r="AA1686" s="19"/>
    </row>
    <row r="1687" ht="15.75" customHeight="1">
      <c r="A1687" s="19"/>
      <c r="B1687" s="42" t="str">
        <f>"CRS25WT6003788"</f>
        <v>CRS25WT6003788</v>
      </c>
      <c r="C1687" s="43">
        <v>45757.0</v>
      </c>
      <c r="D1687" s="48">
        <v>0.9559606481481482</v>
      </c>
      <c r="E1687" s="42" t="s">
        <v>37</v>
      </c>
      <c r="F1687" s="42">
        <v>324.0</v>
      </c>
      <c r="G1687" s="42">
        <v>4.0</v>
      </c>
      <c r="H1687" s="42">
        <v>324.986450195313</v>
      </c>
      <c r="I1687" s="42">
        <v>10.2772617340088</v>
      </c>
      <c r="J1687" s="42">
        <v>40.3356094360352</v>
      </c>
      <c r="K1687" s="42">
        <v>9.55345630645752</v>
      </c>
      <c r="L1687" s="42">
        <v>34.0176849365234</v>
      </c>
      <c r="M1687" s="42">
        <v>0.783969581127167</v>
      </c>
      <c r="N1687" s="42">
        <v>198.64697265625</v>
      </c>
      <c r="O1687" s="42">
        <v>10.2960624694824</v>
      </c>
      <c r="P1687" s="42">
        <v>0.479999989271164</v>
      </c>
      <c r="Q1687" s="42">
        <v>20.9023780822754</v>
      </c>
      <c r="R1687" s="42">
        <v>0.450116544961929</v>
      </c>
      <c r="S1687" s="42">
        <v>1001.04333496094</v>
      </c>
      <c r="T1687" s="42">
        <v>113.078002929688</v>
      </c>
      <c r="U1687" s="47"/>
      <c r="V1687" s="19"/>
      <c r="W1687" s="19"/>
      <c r="X1687" s="19"/>
      <c r="Y1687" s="19"/>
      <c r="Z1687" s="19"/>
      <c r="AA1687" s="19"/>
    </row>
    <row r="1688" ht="15.75" customHeight="1">
      <c r="A1688" s="19"/>
      <c r="B1688" s="42" t="str">
        <f>"CRS25WT6003800"</f>
        <v>CRS25WT6003800</v>
      </c>
      <c r="C1688" s="43">
        <v>45757.0</v>
      </c>
      <c r="D1688" s="48">
        <v>0.9552430555555556</v>
      </c>
      <c r="E1688" s="42" t="s">
        <v>37</v>
      </c>
      <c r="F1688" s="42">
        <v>325.0</v>
      </c>
      <c r="G1688" s="42">
        <v>4.0</v>
      </c>
      <c r="H1688" s="42">
        <v>325.937896728516</v>
      </c>
      <c r="I1688" s="42">
        <v>9.94117450714111</v>
      </c>
      <c r="J1688" s="42">
        <v>40.4573135375977</v>
      </c>
      <c r="K1688" s="42">
        <v>9.56794261932373</v>
      </c>
      <c r="L1688" s="42">
        <v>34.0656204223633</v>
      </c>
      <c r="M1688" s="42">
        <v>0.810401260852814</v>
      </c>
      <c r="N1688" s="42">
        <v>199.228546142578</v>
      </c>
      <c r="O1688" s="42">
        <v>9.98961448669434</v>
      </c>
      <c r="P1688" s="42">
        <v>0.479999989271164</v>
      </c>
      <c r="Q1688" s="42">
        <v>17.9339179992676</v>
      </c>
      <c r="R1688" s="42">
        <v>0.443498104810715</v>
      </c>
      <c r="S1688" s="42">
        <v>1000.22351074219</v>
      </c>
      <c r="T1688" s="42">
        <v>714.278869628906</v>
      </c>
      <c r="U1688" s="47"/>
      <c r="V1688" s="19"/>
      <c r="W1688" s="19"/>
      <c r="X1688" s="19"/>
      <c r="Y1688" s="19"/>
      <c r="Z1688" s="19"/>
      <c r="AA1688" s="19"/>
    </row>
    <row r="1689" ht="15.75" customHeight="1">
      <c r="A1689" s="19"/>
      <c r="B1689" s="42" t="str">
        <f>"CRS25WT6003801"</f>
        <v>CRS25WT6003801</v>
      </c>
      <c r="C1689" s="43">
        <v>45757.0</v>
      </c>
      <c r="D1689" s="48">
        <v>0.9545023148148148</v>
      </c>
      <c r="E1689" s="42" t="s">
        <v>37</v>
      </c>
      <c r="F1689" s="42">
        <v>327.0</v>
      </c>
      <c r="G1689" s="42">
        <v>4.0</v>
      </c>
      <c r="H1689" s="42">
        <v>327.752716064453</v>
      </c>
      <c r="I1689" s="42">
        <v>10.0404939651489</v>
      </c>
      <c r="J1689" s="42">
        <v>40.6562042236328</v>
      </c>
      <c r="K1689" s="42">
        <v>9.5319938659668</v>
      </c>
      <c r="L1689" s="42">
        <v>34.3844833374023</v>
      </c>
      <c r="M1689" s="42">
        <v>0.802905440330505</v>
      </c>
      <c r="N1689" s="42">
        <v>200.337844848633</v>
      </c>
      <c r="O1689" s="42">
        <v>9.97083854675293</v>
      </c>
      <c r="P1689" s="42">
        <v>0.479999989271164</v>
      </c>
      <c r="Q1689" s="42">
        <v>17.9058952331543</v>
      </c>
      <c r="R1689" s="42">
        <v>0.437128901481628</v>
      </c>
      <c r="S1689" s="42">
        <v>1000.08959960938</v>
      </c>
      <c r="T1689" s="42">
        <v>207.307098388672</v>
      </c>
      <c r="U1689" s="47"/>
      <c r="V1689" s="19"/>
      <c r="W1689" s="19"/>
      <c r="X1689" s="19"/>
      <c r="Y1689" s="19"/>
      <c r="Z1689" s="19"/>
      <c r="AA1689" s="19"/>
    </row>
    <row r="1690" ht="15.75" customHeight="1">
      <c r="A1690" s="19"/>
      <c r="B1690" s="42" t="str">
        <f>"CRS25WT6003809"</f>
        <v>CRS25WT6003809</v>
      </c>
      <c r="C1690" s="43">
        <v>45757.0</v>
      </c>
      <c r="D1690" s="48">
        <v>0.9538310185185185</v>
      </c>
      <c r="E1690" s="42" t="s">
        <v>37</v>
      </c>
      <c r="F1690" s="42">
        <v>328.0</v>
      </c>
      <c r="G1690" s="42">
        <v>4.0</v>
      </c>
      <c r="H1690" s="42">
        <v>328.799774169922</v>
      </c>
      <c r="I1690" s="42">
        <v>10.0564975738525</v>
      </c>
      <c r="J1690" s="42">
        <v>40.8075294494629</v>
      </c>
      <c r="K1690" s="42">
        <v>9.54566669464111</v>
      </c>
      <c r="L1690" s="42">
        <v>34.4449272155762</v>
      </c>
      <c r="M1690" s="42">
        <v>0.801206469535828</v>
      </c>
      <c r="N1690" s="42">
        <v>200.97785949707</v>
      </c>
      <c r="O1690" s="42">
        <v>10.058012008667</v>
      </c>
      <c r="P1690" s="42">
        <v>0.479999989271164</v>
      </c>
      <c r="Q1690" s="42">
        <v>17.9408950805664</v>
      </c>
      <c r="R1690" s="42">
        <v>0.446241199970245</v>
      </c>
      <c r="S1690" s="42">
        <v>999.983276367188</v>
      </c>
      <c r="T1690" s="42">
        <v>208.892105102539</v>
      </c>
      <c r="U1690" s="47"/>
      <c r="V1690" s="19"/>
      <c r="W1690" s="19"/>
      <c r="X1690" s="19"/>
      <c r="Y1690" s="19"/>
      <c r="Z1690" s="19"/>
      <c r="AA1690" s="19"/>
    </row>
    <row r="1691" ht="15.75" customHeight="1">
      <c r="A1691" s="19"/>
      <c r="B1691" s="42" t="str">
        <f>"CRS25WT6003810"</f>
        <v>CRS25WT6003810</v>
      </c>
      <c r="C1691" s="43">
        <v>45757.0</v>
      </c>
      <c r="D1691" s="48">
        <v>0.9529861111111111</v>
      </c>
      <c r="E1691" s="42" t="s">
        <v>37</v>
      </c>
      <c r="F1691" s="42">
        <v>330.0</v>
      </c>
      <c r="G1691" s="42">
        <v>4.0</v>
      </c>
      <c r="H1691" s="42">
        <v>330.836456298828</v>
      </c>
      <c r="I1691" s="42">
        <v>10.0987415313721</v>
      </c>
      <c r="J1691" s="42">
        <v>41.0323867797852</v>
      </c>
      <c r="K1691" s="42">
        <v>9.45322418212891</v>
      </c>
      <c r="L1691" s="42">
        <v>34.9972076416016</v>
      </c>
      <c r="M1691" s="42">
        <v>0.798397779464722</v>
      </c>
      <c r="N1691" s="42">
        <v>202.222778320313</v>
      </c>
      <c r="O1691" s="42">
        <v>10.03990650177</v>
      </c>
      <c r="P1691" s="42">
        <v>0.479999989271164</v>
      </c>
      <c r="Q1691" s="42">
        <v>17.9045181274414</v>
      </c>
      <c r="R1691" s="42">
        <v>0.423057407140732</v>
      </c>
      <c r="S1691" s="42">
        <v>999.847595214844</v>
      </c>
      <c r="T1691" s="42">
        <v>526.589233398438</v>
      </c>
      <c r="U1691" s="47"/>
      <c r="V1691" s="19"/>
      <c r="W1691" s="19"/>
      <c r="X1691" s="19"/>
      <c r="Y1691" s="19"/>
      <c r="Z1691" s="19"/>
      <c r="AA1691" s="19"/>
    </row>
    <row r="1692" ht="15.75" customHeight="1">
      <c r="A1692" s="19"/>
      <c r="B1692" s="42" t="str">
        <f>"CRS25WT6003811"</f>
        <v>CRS25WT6003811</v>
      </c>
      <c r="C1692" s="43">
        <v>45757.0</v>
      </c>
      <c r="D1692" s="48">
        <v>0.9524074074074074</v>
      </c>
      <c r="E1692" s="42" t="s">
        <v>37</v>
      </c>
      <c r="F1692" s="42">
        <v>330.0</v>
      </c>
      <c r="G1692" s="42">
        <v>4.0</v>
      </c>
      <c r="H1692" s="42">
        <v>330.944274902344</v>
      </c>
      <c r="I1692" s="42">
        <v>10.2151365280151</v>
      </c>
      <c r="J1692" s="42">
        <v>41.1006736755371</v>
      </c>
      <c r="K1692" s="42">
        <v>9.50782775878906</v>
      </c>
      <c r="L1692" s="42">
        <v>34.807559967041</v>
      </c>
      <c r="M1692" s="42">
        <v>0.788245975971222</v>
      </c>
      <c r="N1692" s="42">
        <v>202.288681030273</v>
      </c>
      <c r="O1692" s="42">
        <v>10.1371383666992</v>
      </c>
      <c r="P1692" s="42">
        <v>0.479999989271164</v>
      </c>
      <c r="Q1692" s="42">
        <v>17.8604183197021</v>
      </c>
      <c r="R1692" s="42">
        <v>0.423582017421722</v>
      </c>
      <c r="S1692" s="42">
        <v>999.974853515625</v>
      </c>
      <c r="T1692" s="42">
        <v>1006.78411865234</v>
      </c>
      <c r="U1692" s="47"/>
      <c r="V1692" s="19"/>
      <c r="W1692" s="19"/>
      <c r="X1692" s="19"/>
      <c r="Y1692" s="19"/>
      <c r="Z1692" s="19"/>
      <c r="AA1692" s="19"/>
    </row>
    <row r="1693" ht="15.75" customHeight="1">
      <c r="A1693" s="19"/>
      <c r="B1693" s="42" t="str">
        <f>"CRS25WT6005091"</f>
        <v>CRS25WT6005091</v>
      </c>
      <c r="C1693" s="43">
        <v>45757.0</v>
      </c>
      <c r="D1693" s="48">
        <v>0.9699421296296297</v>
      </c>
      <c r="E1693" s="42" t="s">
        <v>37</v>
      </c>
      <c r="F1693" s="42">
        <v>338.0</v>
      </c>
      <c r="G1693" s="42">
        <v>4.0</v>
      </c>
      <c r="H1693" s="42">
        <v>338.522094726563</v>
      </c>
      <c r="I1693" s="42">
        <v>10.0960607528687</v>
      </c>
      <c r="J1693" s="42">
        <v>41.6482238769531</v>
      </c>
      <c r="K1693" s="42">
        <v>9.55102443695068</v>
      </c>
      <c r="L1693" s="42">
        <v>35.4435386657715</v>
      </c>
      <c r="M1693" s="42">
        <v>0.805079162120819</v>
      </c>
      <c r="N1693" s="42">
        <v>206.920593261719</v>
      </c>
      <c r="O1693" s="42">
        <v>10.1709976196289</v>
      </c>
      <c r="P1693" s="42">
        <v>0.479999989271164</v>
      </c>
      <c r="Q1693" s="42">
        <v>19.641960144043</v>
      </c>
      <c r="R1693" s="42">
        <v>0.443695247173309</v>
      </c>
      <c r="S1693" s="42">
        <v>1001.06781005859</v>
      </c>
      <c r="T1693" s="42">
        <v>717.232421875</v>
      </c>
      <c r="U1693" s="47"/>
      <c r="V1693" s="19"/>
      <c r="W1693" s="19"/>
      <c r="X1693" s="19"/>
      <c r="Y1693" s="19"/>
      <c r="Z1693" s="19"/>
      <c r="AA1693" s="19"/>
    </row>
    <row r="1694" ht="15.75" customHeight="1">
      <c r="A1694" s="19"/>
      <c r="B1694" s="42" t="str">
        <f>"CRS25WT6005509"</f>
        <v>CRS25WT6005509</v>
      </c>
      <c r="C1694" s="43">
        <v>45757.0</v>
      </c>
      <c r="D1694" s="48">
        <v>0.9688310185185185</v>
      </c>
      <c r="E1694" s="42" t="s">
        <v>37</v>
      </c>
      <c r="F1694" s="42">
        <v>338.0</v>
      </c>
      <c r="G1694" s="42">
        <v>4.0</v>
      </c>
      <c r="H1694" s="42">
        <v>338.842163085938</v>
      </c>
      <c r="I1694" s="42">
        <v>9.89305782318115</v>
      </c>
      <c r="J1694" s="42">
        <v>41.6008796691895</v>
      </c>
      <c r="K1694" s="42">
        <v>9.56179523468018</v>
      </c>
      <c r="L1694" s="42">
        <v>35.4370918273926</v>
      </c>
      <c r="M1694" s="42">
        <v>0.823311865329742</v>
      </c>
      <c r="N1694" s="42">
        <v>207.116241455078</v>
      </c>
      <c r="O1694" s="42">
        <v>9.87764167785645</v>
      </c>
      <c r="P1694" s="42">
        <v>0.479999989271164</v>
      </c>
      <c r="Q1694" s="42">
        <v>19.0435428619385</v>
      </c>
      <c r="R1694" s="42">
        <v>0.44451978802681</v>
      </c>
      <c r="S1694" s="42">
        <v>1001.28424072266</v>
      </c>
      <c r="T1694" s="42">
        <v>653.821166992188</v>
      </c>
      <c r="U1694" s="47"/>
      <c r="V1694" s="19"/>
      <c r="W1694" s="19"/>
      <c r="X1694" s="19"/>
      <c r="Y1694" s="19"/>
      <c r="Z1694" s="19"/>
      <c r="AA1694" s="19"/>
    </row>
    <row r="1695" ht="15.75" customHeight="1">
      <c r="A1695" s="19"/>
      <c r="B1695" s="42" t="str">
        <f>"CRS25WT6007159"</f>
        <v>CRS25WT6007159</v>
      </c>
      <c r="C1695" s="43">
        <v>45873.0</v>
      </c>
      <c r="D1695" s="44">
        <v>0.7218402777777778</v>
      </c>
      <c r="E1695" s="42" t="s">
        <v>37</v>
      </c>
      <c r="F1695" s="42">
        <v>331.0</v>
      </c>
      <c r="G1695" s="42">
        <v>4.0</v>
      </c>
      <c r="H1695" s="42">
        <v>331.442596435547</v>
      </c>
      <c r="I1695" s="42">
        <v>10.1422233581543</v>
      </c>
      <c r="J1695" s="42">
        <v>41.2726593017578</v>
      </c>
      <c r="K1695" s="42">
        <v>9.90692806243896</v>
      </c>
      <c r="L1695" s="42">
        <v>33.4556350708008</v>
      </c>
      <c r="M1695" s="42">
        <v>0.791794896125793</v>
      </c>
      <c r="N1695" s="42">
        <v>20.2903327941895</v>
      </c>
      <c r="O1695" s="42">
        <v>0.0</v>
      </c>
      <c r="P1695" s="42">
        <v>0.0</v>
      </c>
      <c r="Q1695" s="42">
        <v>0.0165079217404127</v>
      </c>
      <c r="R1695" s="42">
        <v>25.0</v>
      </c>
      <c r="S1695" s="42">
        <v>0.470610290765762</v>
      </c>
      <c r="T1695" s="42">
        <v>1009.91137695313</v>
      </c>
      <c r="U1695" s="42">
        <v>1724.65441894531</v>
      </c>
      <c r="V1695" s="19"/>
      <c r="W1695" s="19"/>
      <c r="X1695" s="19"/>
      <c r="Y1695" s="19"/>
      <c r="Z1695" s="19"/>
      <c r="AA1695" s="19"/>
    </row>
    <row r="1696" ht="15.75" customHeight="1">
      <c r="A1696" s="19"/>
      <c r="B1696" s="42" t="str">
        <f>"CRS25WT6007208"</f>
        <v>CRS25WT6007208</v>
      </c>
      <c r="C1696" s="43">
        <v>45873.0</v>
      </c>
      <c r="D1696" s="44">
        <v>0.7225231481481482</v>
      </c>
      <c r="E1696" s="42" t="s">
        <v>37</v>
      </c>
      <c r="F1696" s="42">
        <v>327.0</v>
      </c>
      <c r="G1696" s="42">
        <v>4.0</v>
      </c>
      <c r="H1696" s="42">
        <v>327.534790039063</v>
      </c>
      <c r="I1696" s="42">
        <v>10.0519647598267</v>
      </c>
      <c r="J1696" s="42">
        <v>41.1412162780762</v>
      </c>
      <c r="K1696" s="42">
        <v>9.75913715362549</v>
      </c>
      <c r="L1696" s="42">
        <v>33.5618591308594</v>
      </c>
      <c r="M1696" s="42">
        <v>0.792007625102997</v>
      </c>
      <c r="N1696" s="42">
        <v>20.0511035919189</v>
      </c>
      <c r="O1696" s="42">
        <v>0.0</v>
      </c>
      <c r="P1696" s="42">
        <v>0.0</v>
      </c>
      <c r="Q1696" s="42">
        <v>0.0163789615035057</v>
      </c>
      <c r="R1696" s="42">
        <v>25.0</v>
      </c>
      <c r="S1696" s="42">
        <v>0.454613655805588</v>
      </c>
      <c r="T1696" s="42">
        <v>1015.61151123047</v>
      </c>
      <c r="U1696" s="42">
        <v>888.1337890625</v>
      </c>
      <c r="V1696" s="19"/>
      <c r="W1696" s="19"/>
      <c r="X1696" s="19"/>
      <c r="Y1696" s="19"/>
      <c r="Z1696" s="19"/>
      <c r="AA1696" s="19"/>
    </row>
    <row r="1697" ht="15.75" customHeight="1">
      <c r="A1697" s="19"/>
      <c r="B1697" s="42" t="str">
        <f>"CRS25WT6007460"</f>
        <v>CRS25WT6007460</v>
      </c>
      <c r="C1697" s="43">
        <v>45873.0</v>
      </c>
      <c r="D1697" s="44">
        <v>0.7213541666666666</v>
      </c>
      <c r="E1697" s="42" t="s">
        <v>37</v>
      </c>
      <c r="F1697" s="42">
        <v>332.0</v>
      </c>
      <c r="G1697" s="42">
        <v>4.0</v>
      </c>
      <c r="H1697" s="42">
        <v>332.736907958984</v>
      </c>
      <c r="I1697" s="42">
        <v>10.0519304275513</v>
      </c>
      <c r="J1697" s="42">
        <v>41.4442443847656</v>
      </c>
      <c r="K1697" s="42">
        <v>9.82828521728516</v>
      </c>
      <c r="L1697" s="42">
        <v>33.8550300598145</v>
      </c>
      <c r="M1697" s="42">
        <v>0.798706591129303</v>
      </c>
      <c r="N1697" s="42">
        <v>20.3695697784424</v>
      </c>
      <c r="O1697" s="42">
        <v>0.0</v>
      </c>
      <c r="P1697" s="42">
        <v>0.0</v>
      </c>
      <c r="Q1697" s="42">
        <v>0.00650793593376875</v>
      </c>
      <c r="R1697" s="42">
        <v>25.0</v>
      </c>
      <c r="S1697" s="42">
        <v>0.454342126846313</v>
      </c>
      <c r="T1697" s="42">
        <v>1017.99230957031</v>
      </c>
      <c r="U1697" s="42">
        <v>1153.67333984375</v>
      </c>
      <c r="V1697" s="19"/>
      <c r="W1697" s="19"/>
      <c r="X1697" s="19"/>
      <c r="Y1697" s="19"/>
      <c r="Z1697" s="19"/>
      <c r="AA1697" s="19"/>
    </row>
    <row r="1698" ht="15.75" customHeight="1">
      <c r="A1698" s="19"/>
      <c r="B1698" s="42" t="str">
        <f>"CRS25WT6007620"</f>
        <v>CRS25WT6007620</v>
      </c>
      <c r="C1698" s="43">
        <v>45870.0</v>
      </c>
      <c r="D1698" s="44">
        <v>0.004502314814814815</v>
      </c>
      <c r="E1698" s="42" t="s">
        <v>37</v>
      </c>
      <c r="F1698" s="42">
        <v>339.0</v>
      </c>
      <c r="G1698" s="42">
        <v>4.0</v>
      </c>
      <c r="H1698" s="42">
        <v>339.799011230469</v>
      </c>
      <c r="I1698" s="42">
        <v>10.2598552703857</v>
      </c>
      <c r="J1698" s="42">
        <v>41.2534561157227</v>
      </c>
      <c r="K1698" s="42">
        <v>10.1174163818359</v>
      </c>
      <c r="L1698" s="42">
        <v>33.5855484008789</v>
      </c>
      <c r="M1698" s="42">
        <v>0.802824378013611</v>
      </c>
      <c r="N1698" s="42">
        <v>20.8018989562988</v>
      </c>
      <c r="O1698" s="42">
        <v>0.0</v>
      </c>
      <c r="P1698" s="42">
        <v>0.0</v>
      </c>
      <c r="Q1698" s="42">
        <v>0.0164484903216362</v>
      </c>
      <c r="R1698" s="42">
        <v>25.0</v>
      </c>
      <c r="S1698" s="42">
        <v>0.459812223911285</v>
      </c>
      <c r="T1698" s="42">
        <v>1000.45727539063</v>
      </c>
      <c r="U1698" s="42">
        <v>2554.30053710938</v>
      </c>
      <c r="V1698" s="19"/>
      <c r="W1698" s="19"/>
      <c r="X1698" s="19"/>
      <c r="Y1698" s="19"/>
      <c r="Z1698" s="19"/>
      <c r="AA1698" s="19"/>
    </row>
    <row r="1699" ht="15.75" customHeight="1">
      <c r="A1699" s="19"/>
      <c r="B1699" s="42" t="str">
        <f>"CRS25WT6007621"</f>
        <v>CRS25WT6007621</v>
      </c>
      <c r="C1699" s="43">
        <v>45870.0</v>
      </c>
      <c r="D1699" s="44">
        <v>0.0050347222222222225</v>
      </c>
      <c r="E1699" s="42" t="s">
        <v>37</v>
      </c>
      <c r="F1699" s="42">
        <v>337.0</v>
      </c>
      <c r="G1699" s="42">
        <v>4.0</v>
      </c>
      <c r="H1699" s="42">
        <v>337.319549560547</v>
      </c>
      <c r="I1699" s="42">
        <v>10.1696643829346</v>
      </c>
      <c r="J1699" s="42">
        <v>41.2422485351563</v>
      </c>
      <c r="K1699" s="42">
        <v>10.0702886581421</v>
      </c>
      <c r="L1699" s="42">
        <v>33.4965133666992</v>
      </c>
      <c r="M1699" s="42">
        <v>0.804252743721008</v>
      </c>
      <c r="N1699" s="42">
        <v>20.650110244751</v>
      </c>
      <c r="O1699" s="42">
        <v>0.0</v>
      </c>
      <c r="P1699" s="42">
        <v>0.0</v>
      </c>
      <c r="Q1699" s="42">
        <v>0.00825350359082222</v>
      </c>
      <c r="R1699" s="42">
        <v>25.0</v>
      </c>
      <c r="S1699" s="42">
        <v>0.444835752248764</v>
      </c>
      <c r="T1699" s="42">
        <v>1000.86846923828</v>
      </c>
      <c r="U1699" s="42">
        <v>1969.87573242188</v>
      </c>
      <c r="V1699" s="19"/>
      <c r="W1699" s="19"/>
      <c r="X1699" s="19"/>
      <c r="Y1699" s="19"/>
      <c r="Z1699" s="19"/>
      <c r="AA1699" s="19"/>
    </row>
    <row r="1700" ht="15.75" customHeight="1">
      <c r="A1700" s="19"/>
      <c r="B1700" s="42" t="str">
        <f>"CRS25WT6007622"</f>
        <v>CRS25WT6007622</v>
      </c>
      <c r="C1700" s="43">
        <v>45870.0</v>
      </c>
      <c r="D1700" s="44">
        <v>0.0021759259259259258</v>
      </c>
      <c r="E1700" s="42" t="s">
        <v>37</v>
      </c>
      <c r="F1700" s="42">
        <v>335.0</v>
      </c>
      <c r="G1700" s="42">
        <v>4.0</v>
      </c>
      <c r="H1700" s="42">
        <v>335.380828857422</v>
      </c>
      <c r="I1700" s="42">
        <v>10.2931890487671</v>
      </c>
      <c r="J1700" s="42">
        <v>41.1456298828125</v>
      </c>
      <c r="K1700" s="42">
        <v>10.0697660446167</v>
      </c>
      <c r="L1700" s="42">
        <v>33.305721282959</v>
      </c>
      <c r="M1700" s="42">
        <v>0.791889488697052</v>
      </c>
      <c r="N1700" s="42">
        <v>20.5314254760742</v>
      </c>
      <c r="O1700" s="42">
        <v>0.0</v>
      </c>
      <c r="P1700" s="42">
        <v>0.0</v>
      </c>
      <c r="Q1700" s="42">
        <v>0.00412675179541111</v>
      </c>
      <c r="R1700" s="42">
        <v>25.0</v>
      </c>
      <c r="S1700" s="42">
        <v>0.453273713588715</v>
      </c>
      <c r="T1700" s="42">
        <v>1000.14300537109</v>
      </c>
      <c r="U1700" s="42">
        <v>2161.01879882813</v>
      </c>
      <c r="V1700" s="19"/>
      <c r="W1700" s="19"/>
      <c r="X1700" s="19"/>
      <c r="Y1700" s="19"/>
      <c r="Z1700" s="19"/>
      <c r="AA1700" s="19"/>
    </row>
    <row r="1701" ht="15.75" customHeight="1">
      <c r="A1701" s="19"/>
      <c r="B1701" s="42" t="str">
        <f>"CRS25WT6007623"</f>
        <v>CRS25WT6007623</v>
      </c>
      <c r="C1701" s="43">
        <v>45870.0</v>
      </c>
      <c r="D1701" s="44">
        <v>0.0030324074074074073</v>
      </c>
      <c r="E1701" s="42" t="s">
        <v>37</v>
      </c>
      <c r="F1701" s="42">
        <v>334.0</v>
      </c>
      <c r="G1701" s="42">
        <v>4.0</v>
      </c>
      <c r="H1701" s="42">
        <v>334.938995361328</v>
      </c>
      <c r="I1701" s="42">
        <v>10.4241380691528</v>
      </c>
      <c r="J1701" s="42">
        <v>41.1771697998047</v>
      </c>
      <c r="K1701" s="42">
        <v>10.0609827041626</v>
      </c>
      <c r="L1701" s="42">
        <v>33.290885925293</v>
      </c>
      <c r="M1701" s="42">
        <v>0.780313372612</v>
      </c>
      <c r="N1701" s="42">
        <v>20.5043773651123</v>
      </c>
      <c r="O1701" s="42">
        <v>0.0</v>
      </c>
      <c r="P1701" s="42">
        <v>0.0</v>
      </c>
      <c r="Q1701" s="42">
        <v>0.0164679829031229</v>
      </c>
      <c r="R1701" s="42">
        <v>25.0</v>
      </c>
      <c r="S1701" s="42">
        <v>0.466346025466919</v>
      </c>
      <c r="T1701" s="42">
        <v>1000.23773193359</v>
      </c>
      <c r="U1701" s="42">
        <v>1737.30627441406</v>
      </c>
      <c r="V1701" s="19"/>
      <c r="W1701" s="19"/>
      <c r="X1701" s="19"/>
      <c r="Y1701" s="19"/>
      <c r="Z1701" s="19"/>
      <c r="AA1701" s="19"/>
    </row>
    <row r="1702" ht="15.75" customHeight="1">
      <c r="A1702" s="19"/>
      <c r="B1702" s="42" t="str">
        <f>"CRS25WT6007624"</f>
        <v>CRS25WT6007624</v>
      </c>
      <c r="C1702" s="43">
        <v>45870.0</v>
      </c>
      <c r="D1702" s="44">
        <v>7.407407407407407E-4</v>
      </c>
      <c r="E1702" s="42" t="s">
        <v>37</v>
      </c>
      <c r="F1702" s="42">
        <v>334.0</v>
      </c>
      <c r="G1702" s="42">
        <v>4.0</v>
      </c>
      <c r="H1702" s="42">
        <v>334.810668945313</v>
      </c>
      <c r="I1702" s="42">
        <v>10.2318096160889</v>
      </c>
      <c r="J1702" s="42">
        <v>41.0749397277832</v>
      </c>
      <c r="K1702" s="42">
        <v>10.0654582977295</v>
      </c>
      <c r="L1702" s="42">
        <v>33.2633285522461</v>
      </c>
      <c r="M1702" s="42">
        <v>0.796654284000397</v>
      </c>
      <c r="N1702" s="42">
        <v>20.4965209960938</v>
      </c>
      <c r="O1702" s="42">
        <v>0.0</v>
      </c>
      <c r="P1702" s="42">
        <v>0.0</v>
      </c>
      <c r="Q1702" s="42">
        <v>0.00580372614786029</v>
      </c>
      <c r="R1702" s="42">
        <v>25.0</v>
      </c>
      <c r="S1702" s="42">
        <v>0.461310029029846</v>
      </c>
      <c r="T1702" s="42">
        <v>1000.90551757813</v>
      </c>
      <c r="U1702" s="42">
        <v>1840.8466796875</v>
      </c>
      <c r="V1702" s="19"/>
      <c r="W1702" s="19"/>
      <c r="X1702" s="19"/>
      <c r="Y1702" s="19"/>
      <c r="Z1702" s="19"/>
      <c r="AA1702" s="19"/>
    </row>
    <row r="1703" ht="15.75" customHeight="1">
      <c r="A1703" s="19"/>
      <c r="B1703" s="42" t="str">
        <f>"CRS25WT6007625"</f>
        <v>CRS25WT6007625</v>
      </c>
      <c r="C1703" s="43">
        <v>45870.0</v>
      </c>
      <c r="D1703" s="44">
        <v>0.0015046296296296294</v>
      </c>
      <c r="E1703" s="42" t="s">
        <v>37</v>
      </c>
      <c r="F1703" s="42">
        <v>335.0</v>
      </c>
      <c r="G1703" s="42">
        <v>4.0</v>
      </c>
      <c r="H1703" s="42">
        <v>335.285949707031</v>
      </c>
      <c r="I1703" s="42">
        <v>10.4412059783936</v>
      </c>
      <c r="J1703" s="42">
        <v>41.1329498291016</v>
      </c>
      <c r="K1703" s="42">
        <v>10.0726871490479</v>
      </c>
      <c r="L1703" s="42">
        <v>33.2866477966309</v>
      </c>
      <c r="M1703" s="42">
        <v>0.780683219432831</v>
      </c>
      <c r="N1703" s="42">
        <v>20.5256175994873</v>
      </c>
      <c r="O1703" s="42">
        <v>0.0</v>
      </c>
      <c r="P1703" s="42">
        <v>0.0</v>
      </c>
      <c r="Q1703" s="42">
        <v>0.00205606129020452</v>
      </c>
      <c r="R1703" s="42">
        <v>25.0</v>
      </c>
      <c r="S1703" s="42">
        <v>0.468511372804642</v>
      </c>
      <c r="T1703" s="42">
        <v>1001.44879150391</v>
      </c>
      <c r="U1703" s="42">
        <v>1057.11596679688</v>
      </c>
      <c r="V1703" s="19"/>
      <c r="W1703" s="19"/>
      <c r="X1703" s="19"/>
      <c r="Y1703" s="19"/>
      <c r="Z1703" s="19"/>
      <c r="AA1703" s="19"/>
    </row>
    <row r="1704" ht="15.75" customHeight="1">
      <c r="A1704" s="19"/>
      <c r="B1704" s="42" t="str">
        <f>"CRS25WT6007657"</f>
        <v>CRS25WT6007657</v>
      </c>
      <c r="C1704" s="43">
        <v>45870.0</v>
      </c>
      <c r="D1704" s="44">
        <v>0.005694444444444444</v>
      </c>
      <c r="E1704" s="42" t="s">
        <v>37</v>
      </c>
      <c r="F1704" s="42">
        <v>339.0</v>
      </c>
      <c r="G1704" s="42">
        <v>4.0</v>
      </c>
      <c r="H1704" s="42">
        <v>339.288757324219</v>
      </c>
      <c r="I1704" s="42">
        <v>10.2069673538208</v>
      </c>
      <c r="J1704" s="42">
        <v>41.1812362670898</v>
      </c>
      <c r="K1704" s="42">
        <v>10.0786867141724</v>
      </c>
      <c r="L1704" s="42">
        <v>33.6639862060547</v>
      </c>
      <c r="M1704" s="42">
        <v>0.807185530662537</v>
      </c>
      <c r="N1704" s="42">
        <v>20.7706623077393</v>
      </c>
      <c r="O1704" s="42">
        <v>0.0</v>
      </c>
      <c r="P1704" s="42">
        <v>0.0</v>
      </c>
      <c r="Q1704" s="42">
        <v>0.0128969801589847</v>
      </c>
      <c r="R1704" s="42">
        <v>25.0</v>
      </c>
      <c r="S1704" s="42">
        <v>0.450028449296951</v>
      </c>
      <c r="T1704" s="42">
        <v>1000.1806640625</v>
      </c>
      <c r="U1704" s="42">
        <v>3250.68774414063</v>
      </c>
      <c r="V1704" s="19"/>
      <c r="W1704" s="19"/>
      <c r="X1704" s="19"/>
      <c r="Y1704" s="19"/>
      <c r="Z1704" s="19"/>
      <c r="AA1704" s="19"/>
    </row>
    <row r="1705" ht="15.75" customHeight="1">
      <c r="A1705" s="19"/>
      <c r="B1705" s="42" t="str">
        <f>"CRS25WT6007658"</f>
        <v>CRS25WT6007658</v>
      </c>
      <c r="C1705" s="43">
        <v>45870.0</v>
      </c>
      <c r="D1705" s="44">
        <v>0.00619212962962963</v>
      </c>
      <c r="E1705" s="42" t="s">
        <v>37</v>
      </c>
      <c r="F1705" s="42">
        <v>335.0</v>
      </c>
      <c r="G1705" s="42">
        <v>4.0</v>
      </c>
      <c r="H1705" s="42">
        <v>335.688598632813</v>
      </c>
      <c r="I1705" s="42">
        <v>10.202525138855</v>
      </c>
      <c r="J1705" s="42">
        <v>41.1987190246582</v>
      </c>
      <c r="K1705" s="42">
        <v>9.99503135681152</v>
      </c>
      <c r="L1705" s="42">
        <v>33.5855484008789</v>
      </c>
      <c r="M1705" s="42">
        <v>0.798629224300385</v>
      </c>
      <c r="N1705" s="42">
        <v>20.5502662658691</v>
      </c>
      <c r="O1705" s="42">
        <v>0.0</v>
      </c>
      <c r="P1705" s="42">
        <v>0.0</v>
      </c>
      <c r="Q1705" s="42">
        <v>0.00602818327024579</v>
      </c>
      <c r="R1705" s="42">
        <v>25.0</v>
      </c>
      <c r="S1705" s="42">
        <v>0.451917260885239</v>
      </c>
      <c r="T1705" s="42">
        <v>1000.43658447266</v>
      </c>
      <c r="U1705" s="42">
        <v>1141.85705566406</v>
      </c>
      <c r="V1705" s="19"/>
      <c r="W1705" s="19"/>
      <c r="X1705" s="19"/>
      <c r="Y1705" s="19"/>
      <c r="Z1705" s="19"/>
      <c r="AA1705" s="19"/>
    </row>
    <row r="1706" ht="15.75" customHeight="1">
      <c r="A1706" s="19"/>
      <c r="B1706" s="42" t="str">
        <f>"CRS25WT6007665"</f>
        <v>CRS25WT6007665</v>
      </c>
      <c r="C1706" s="43">
        <v>45870.0</v>
      </c>
      <c r="D1706" s="44">
        <v>0.02221064814814815</v>
      </c>
      <c r="E1706" s="42" t="s">
        <v>37</v>
      </c>
      <c r="F1706" s="42">
        <v>335.0</v>
      </c>
      <c r="G1706" s="42">
        <v>4.0</v>
      </c>
      <c r="H1706" s="42">
        <v>335.713531494141</v>
      </c>
      <c r="I1706" s="42">
        <v>10.2061414718628</v>
      </c>
      <c r="J1706" s="42">
        <v>41.0958709716797</v>
      </c>
      <c r="K1706" s="42">
        <v>10.0554332733154</v>
      </c>
      <c r="L1706" s="42">
        <v>33.3862800598145</v>
      </c>
      <c r="M1706" s="42">
        <v>0.800403654575348</v>
      </c>
      <c r="N1706" s="42">
        <v>20.5517921447754</v>
      </c>
      <c r="O1706" s="42">
        <v>0.0</v>
      </c>
      <c r="P1706" s="42">
        <v>0.0</v>
      </c>
      <c r="Q1706" s="42">
        <v>0.0127033730968833</v>
      </c>
      <c r="R1706" s="42">
        <v>25.0</v>
      </c>
      <c r="S1706" s="42">
        <v>0.452128559350967</v>
      </c>
      <c r="T1706" s="42">
        <v>1012.95074462891</v>
      </c>
      <c r="U1706" s="42">
        <v>1735.57836914063</v>
      </c>
      <c r="V1706" s="19"/>
      <c r="W1706" s="19"/>
      <c r="X1706" s="19"/>
      <c r="Y1706" s="19"/>
      <c r="Z1706" s="19"/>
      <c r="AA1706" s="19"/>
    </row>
    <row r="1707" ht="15.75" customHeight="1">
      <c r="A1707" s="19"/>
      <c r="B1707" s="42" t="str">
        <f>"CRS25WT6007689"</f>
        <v>CRS25WT6007689</v>
      </c>
      <c r="C1707" s="43">
        <v>45870.0</v>
      </c>
      <c r="D1707" s="44">
        <v>0.015173611111111112</v>
      </c>
      <c r="E1707" s="42" t="s">
        <v>37</v>
      </c>
      <c r="F1707" s="42">
        <v>338.0</v>
      </c>
      <c r="G1707" s="42">
        <v>4.0</v>
      </c>
      <c r="H1707" s="42">
        <v>338.602478027344</v>
      </c>
      <c r="I1707" s="42">
        <v>10.2494640350342</v>
      </c>
      <c r="J1707" s="42">
        <v>41.1044464111328</v>
      </c>
      <c r="K1707" s="42">
        <v>10.1361722946167</v>
      </c>
      <c r="L1707" s="42">
        <v>33.4053573608398</v>
      </c>
      <c r="M1707" s="42">
        <v>0.803711473941803</v>
      </c>
      <c r="N1707" s="42">
        <v>20.7286491394043</v>
      </c>
      <c r="O1707" s="42">
        <v>0.0</v>
      </c>
      <c r="P1707" s="42">
        <v>0.0</v>
      </c>
      <c r="Q1707" s="42">
        <v>0.0165079217404127</v>
      </c>
      <c r="R1707" s="42">
        <v>25.0</v>
      </c>
      <c r="S1707" s="42">
        <v>0.434737533330917</v>
      </c>
      <c r="T1707" s="42">
        <v>999.938171386719</v>
      </c>
      <c r="U1707" s="42">
        <v>2408.26831054688</v>
      </c>
      <c r="V1707" s="19"/>
      <c r="W1707" s="19"/>
      <c r="X1707" s="19"/>
      <c r="Y1707" s="19"/>
      <c r="Z1707" s="19"/>
      <c r="AA1707" s="19"/>
    </row>
    <row r="1708" ht="15.75" customHeight="1">
      <c r="A1708" s="19"/>
      <c r="B1708" s="42" t="str">
        <f>"CRS25WT6007690"</f>
        <v>CRS25WT6007690</v>
      </c>
      <c r="C1708" s="43">
        <v>45870.0</v>
      </c>
      <c r="D1708" s="44">
        <v>0.015925925925925927</v>
      </c>
      <c r="E1708" s="42" t="s">
        <v>37</v>
      </c>
      <c r="F1708" s="42">
        <v>336.0</v>
      </c>
      <c r="G1708" s="42">
        <v>4.0</v>
      </c>
      <c r="H1708" s="42">
        <v>336.501037597656</v>
      </c>
      <c r="I1708" s="42">
        <v>10.1758623123169</v>
      </c>
      <c r="J1708" s="42">
        <v>41.0975646972656</v>
      </c>
      <c r="K1708" s="42">
        <v>10.0015439987183</v>
      </c>
      <c r="L1708" s="42">
        <v>33.6449089050293</v>
      </c>
      <c r="M1708" s="42">
        <v>0.804635345935822</v>
      </c>
      <c r="N1708" s="42">
        <v>20.6000022888184</v>
      </c>
      <c r="O1708" s="42">
        <v>0.0</v>
      </c>
      <c r="P1708" s="42">
        <v>0.0</v>
      </c>
      <c r="Q1708" s="42">
        <v>0.00635168654844165</v>
      </c>
      <c r="R1708" s="42">
        <v>25.0</v>
      </c>
      <c r="S1708" s="42">
        <v>0.446509778499603</v>
      </c>
      <c r="T1708" s="42">
        <v>1001.44311523438</v>
      </c>
      <c r="U1708" s="42">
        <v>1985.98291015625</v>
      </c>
      <c r="V1708" s="19"/>
      <c r="W1708" s="19"/>
      <c r="X1708" s="19"/>
      <c r="Y1708" s="19"/>
      <c r="Z1708" s="19"/>
      <c r="AA1708" s="19"/>
    </row>
    <row r="1709" ht="15.75" customHeight="1">
      <c r="A1709" s="19"/>
      <c r="B1709" s="42" t="str">
        <f>"CRS25WT6007691"</f>
        <v>CRS25WT6007691</v>
      </c>
      <c r="C1709" s="43">
        <v>45870.0</v>
      </c>
      <c r="D1709" s="44">
        <v>0.013171296296296294</v>
      </c>
      <c r="E1709" s="42" t="s">
        <v>37</v>
      </c>
      <c r="F1709" s="42">
        <v>338.0</v>
      </c>
      <c r="G1709" s="42">
        <v>4.0</v>
      </c>
      <c r="H1709" s="42">
        <v>338.152984619141</v>
      </c>
      <c r="I1709" s="42">
        <v>10.2162895202637</v>
      </c>
      <c r="J1709" s="42">
        <v>41.0361785888672</v>
      </c>
      <c r="K1709" s="42">
        <v>10.1002836227417</v>
      </c>
      <c r="L1709" s="42">
        <v>33.4795570373535</v>
      </c>
      <c r="M1709" s="42">
        <v>0.806590557098389</v>
      </c>
      <c r="N1709" s="42">
        <v>20.7011318206787</v>
      </c>
      <c r="O1709" s="42">
        <v>0.0</v>
      </c>
      <c r="P1709" s="42">
        <v>0.0</v>
      </c>
      <c r="Q1709" s="42">
        <v>0.00325396796688437</v>
      </c>
      <c r="R1709" s="42">
        <v>25.0</v>
      </c>
      <c r="S1709" s="42">
        <v>0.446004211902618</v>
      </c>
      <c r="T1709" s="42">
        <v>1001.52825927734</v>
      </c>
      <c r="U1709" s="42">
        <v>1420.7548828125</v>
      </c>
      <c r="V1709" s="19"/>
      <c r="W1709" s="19"/>
      <c r="X1709" s="19"/>
      <c r="Y1709" s="19"/>
      <c r="Z1709" s="19"/>
      <c r="AA1709" s="19"/>
    </row>
    <row r="1710" ht="15.75" customHeight="1">
      <c r="A1710" s="19"/>
      <c r="B1710" s="42" t="str">
        <f>"CRS25WT6007692"</f>
        <v>CRS25WT6007692</v>
      </c>
      <c r="C1710" s="43">
        <v>45870.0</v>
      </c>
      <c r="D1710" s="44">
        <v>0.013900462962962962</v>
      </c>
      <c r="E1710" s="42" t="s">
        <v>37</v>
      </c>
      <c r="F1710" s="42">
        <v>338.0</v>
      </c>
      <c r="G1710" s="42">
        <v>4.0</v>
      </c>
      <c r="H1710" s="42">
        <v>338.688171386719</v>
      </c>
      <c r="I1710" s="42">
        <v>10.1838836669922</v>
      </c>
      <c r="J1710" s="42">
        <v>41.0850028991699</v>
      </c>
      <c r="K1710" s="42">
        <v>10.1149873733521</v>
      </c>
      <c r="L1710" s="42">
        <v>33.4837951660156</v>
      </c>
      <c r="M1710" s="42">
        <v>0.80947470664978</v>
      </c>
      <c r="N1710" s="42">
        <v>20.7338943481445</v>
      </c>
      <c r="O1710" s="42">
        <v>0.0</v>
      </c>
      <c r="P1710" s="42">
        <v>0.0</v>
      </c>
      <c r="Q1710" s="42">
        <v>0.00412698043510318</v>
      </c>
      <c r="R1710" s="42">
        <v>25.0</v>
      </c>
      <c r="S1710" s="42">
        <v>0.426882743835449</v>
      </c>
      <c r="T1710" s="42">
        <v>1000.10064697266</v>
      </c>
      <c r="U1710" s="42">
        <v>5118.52783203125</v>
      </c>
      <c r="V1710" s="19"/>
      <c r="W1710" s="19"/>
      <c r="X1710" s="19"/>
      <c r="Y1710" s="19"/>
      <c r="Z1710" s="19"/>
      <c r="AA1710" s="19"/>
    </row>
    <row r="1711" ht="15.75" customHeight="1">
      <c r="A1711" s="19"/>
      <c r="B1711" s="42" t="str">
        <f>"CRS25WT6007693"</f>
        <v>CRS25WT6007693</v>
      </c>
      <c r="C1711" s="43">
        <v>45870.0</v>
      </c>
      <c r="D1711" s="44">
        <v>0.011979166666666666</v>
      </c>
      <c r="E1711" s="42" t="s">
        <v>37</v>
      </c>
      <c r="F1711" s="42">
        <v>336.0</v>
      </c>
      <c r="G1711" s="42">
        <v>4.0</v>
      </c>
      <c r="H1711" s="42">
        <v>336.579010009766</v>
      </c>
      <c r="I1711" s="42">
        <v>10.2899532318115</v>
      </c>
      <c r="J1711" s="42">
        <v>40.9777488708496</v>
      </c>
      <c r="K1711" s="42">
        <v>10.1192665100098</v>
      </c>
      <c r="L1711" s="42">
        <v>33.2612037658691</v>
      </c>
      <c r="M1711" s="42">
        <v>0.798225402832031</v>
      </c>
      <c r="N1711" s="42">
        <v>20.6047763824463</v>
      </c>
      <c r="O1711" s="42">
        <v>0.0</v>
      </c>
      <c r="P1711" s="42">
        <v>0.0</v>
      </c>
      <c r="Q1711" s="42">
        <v>0.00825396087020636</v>
      </c>
      <c r="R1711" s="42">
        <v>25.0</v>
      </c>
      <c r="S1711" s="42">
        <v>0.459116756916046</v>
      </c>
      <c r="T1711" s="42">
        <v>1003.24542236328</v>
      </c>
      <c r="U1711" s="42">
        <v>2542.79467773438</v>
      </c>
      <c r="V1711" s="19"/>
      <c r="W1711" s="19"/>
      <c r="X1711" s="19"/>
      <c r="Y1711" s="19"/>
      <c r="Z1711" s="19"/>
      <c r="AA1711" s="19"/>
    </row>
    <row r="1712" ht="15.75" customHeight="1">
      <c r="A1712" s="19"/>
      <c r="B1712" s="42" t="str">
        <f>"CRS25WT6007694"</f>
        <v>CRS25WT6007694</v>
      </c>
      <c r="C1712" s="43">
        <v>45870.0</v>
      </c>
      <c r="D1712" s="44">
        <v>0.012569444444444446</v>
      </c>
      <c r="E1712" s="42" t="s">
        <v>37</v>
      </c>
      <c r="F1712" s="42">
        <v>335.0</v>
      </c>
      <c r="G1712" s="42">
        <v>4.0</v>
      </c>
      <c r="H1712" s="42">
        <v>335.648590087891</v>
      </c>
      <c r="I1712" s="42">
        <v>10.2688550949097</v>
      </c>
      <c r="J1712" s="42">
        <v>41.0012702941895</v>
      </c>
      <c r="K1712" s="42">
        <v>10.0267496109009</v>
      </c>
      <c r="L1712" s="42">
        <v>33.4753150939941</v>
      </c>
      <c r="M1712" s="42">
        <v>0.797196686267853</v>
      </c>
      <c r="N1712" s="42">
        <v>20.5478172302246</v>
      </c>
      <c r="O1712" s="42">
        <v>0.0</v>
      </c>
      <c r="P1712" s="42">
        <v>0.0</v>
      </c>
      <c r="Q1712" s="42">
        <v>0.0165070053189993</v>
      </c>
      <c r="R1712" s="42">
        <v>25.0</v>
      </c>
      <c r="S1712" s="42">
        <v>0.440101504325867</v>
      </c>
      <c r="T1712" s="42">
        <v>1001.54656982422</v>
      </c>
      <c r="U1712" s="42">
        <v>1113.07263183594</v>
      </c>
      <c r="V1712" s="19"/>
      <c r="W1712" s="19"/>
      <c r="X1712" s="19"/>
      <c r="Y1712" s="19"/>
      <c r="Z1712" s="19"/>
      <c r="AA1712" s="19"/>
    </row>
    <row r="1713" ht="15.75" customHeight="1">
      <c r="A1713" s="19"/>
      <c r="B1713" s="42" t="str">
        <f>"CRS25WT6007698"</f>
        <v>CRS25WT6007698</v>
      </c>
      <c r="C1713" s="43">
        <v>45870.0</v>
      </c>
      <c r="D1713" s="44">
        <v>0.022650462962962966</v>
      </c>
      <c r="E1713" s="42" t="s">
        <v>37</v>
      </c>
      <c r="F1713" s="42">
        <v>336.0</v>
      </c>
      <c r="G1713" s="42">
        <v>4.0</v>
      </c>
      <c r="H1713" s="42">
        <v>336.253356933594</v>
      </c>
      <c r="I1713" s="42">
        <v>10.3502988815308</v>
      </c>
      <c r="J1713" s="42">
        <v>41.0747680664063</v>
      </c>
      <c r="K1713" s="42">
        <v>10.0422716140747</v>
      </c>
      <c r="L1713" s="42">
        <v>33.4837951660156</v>
      </c>
      <c r="M1713" s="42">
        <v>0.790931046009064</v>
      </c>
      <c r="N1713" s="42">
        <v>20.5848388671875</v>
      </c>
      <c r="O1713" s="42">
        <v>0.0</v>
      </c>
      <c r="P1713" s="42">
        <v>0.0</v>
      </c>
      <c r="Q1713" s="42">
        <v>0.00317584327422082</v>
      </c>
      <c r="R1713" s="42">
        <v>25.0</v>
      </c>
      <c r="S1713" s="42">
        <v>0.450565278530121</v>
      </c>
      <c r="T1713" s="42">
        <v>1017.64794921875</v>
      </c>
      <c r="U1713" s="42">
        <v>1062.1201171875</v>
      </c>
      <c r="V1713" s="19"/>
      <c r="W1713" s="19"/>
      <c r="X1713" s="19"/>
      <c r="Y1713" s="19"/>
      <c r="Z1713" s="19"/>
      <c r="AA1713" s="19"/>
    </row>
    <row r="1714" ht="15.75" customHeight="1">
      <c r="A1714" s="19"/>
      <c r="B1714" s="42" t="str">
        <f>"CRS25WT6007699"</f>
        <v>CRS25WT6007699</v>
      </c>
      <c r="C1714" s="43">
        <v>45870.0</v>
      </c>
      <c r="D1714" s="44">
        <v>0.020833333333333332</v>
      </c>
      <c r="E1714" s="42" t="s">
        <v>37</v>
      </c>
      <c r="F1714" s="42">
        <v>334.0</v>
      </c>
      <c r="G1714" s="42">
        <v>4.0</v>
      </c>
      <c r="H1714" s="42">
        <v>334.183929443359</v>
      </c>
      <c r="I1714" s="42">
        <v>10.109601020813</v>
      </c>
      <c r="J1714" s="42">
        <v>41.1499519348145</v>
      </c>
      <c r="K1714" s="42">
        <v>10.0083475112915</v>
      </c>
      <c r="L1714" s="42">
        <v>33.3905181884766</v>
      </c>
      <c r="M1714" s="42">
        <v>0.803308248519897</v>
      </c>
      <c r="N1714" s="42">
        <v>20.4581527709961</v>
      </c>
      <c r="O1714" s="42">
        <v>0.0</v>
      </c>
      <c r="P1714" s="42">
        <v>0.0</v>
      </c>
      <c r="Q1714" s="42">
        <v>0.00822420697659254</v>
      </c>
      <c r="R1714" s="42">
        <v>25.0</v>
      </c>
      <c r="S1714" s="42">
        <v>0.460183382034302</v>
      </c>
      <c r="T1714" s="42">
        <v>1023.06066894531</v>
      </c>
      <c r="U1714" s="42">
        <v>1977.26818847656</v>
      </c>
      <c r="V1714" s="19"/>
      <c r="W1714" s="19"/>
      <c r="X1714" s="19"/>
      <c r="Y1714" s="19"/>
      <c r="Z1714" s="19"/>
      <c r="AA1714" s="19"/>
    </row>
    <row r="1715" ht="15.75" customHeight="1">
      <c r="A1715" s="19"/>
      <c r="B1715" s="42" t="str">
        <f>"CRS25WT6007700"</f>
        <v>CRS25WT6007700</v>
      </c>
      <c r="C1715" s="43">
        <v>45870.0</v>
      </c>
      <c r="D1715" s="44">
        <v>0.021458333333333333</v>
      </c>
      <c r="E1715" s="42" t="s">
        <v>37</v>
      </c>
      <c r="F1715" s="42">
        <v>335.0</v>
      </c>
      <c r="G1715" s="42">
        <v>4.0</v>
      </c>
      <c r="H1715" s="42">
        <v>335.134002685547</v>
      </c>
      <c r="I1715" s="42">
        <v>10.2284517288208</v>
      </c>
      <c r="J1715" s="42">
        <v>41.1642875671387</v>
      </c>
      <c r="K1715" s="42">
        <v>10.0361642837524</v>
      </c>
      <c r="L1715" s="42">
        <v>33.3926391601563</v>
      </c>
      <c r="M1715" s="42">
        <v>0.795954048633575</v>
      </c>
      <c r="N1715" s="42">
        <v>20.5163154602051</v>
      </c>
      <c r="O1715" s="42">
        <v>0.0</v>
      </c>
      <c r="P1715" s="42">
        <v>0.0</v>
      </c>
      <c r="Q1715" s="42">
        <v>0.0130158439278603</v>
      </c>
      <c r="R1715" s="42">
        <v>25.0</v>
      </c>
      <c r="S1715" s="42">
        <v>0.446475625038147</v>
      </c>
      <c r="T1715" s="42">
        <v>1014.63391113281</v>
      </c>
      <c r="U1715" s="42">
        <v>1956.9423828125</v>
      </c>
      <c r="V1715" s="19"/>
      <c r="W1715" s="19"/>
      <c r="X1715" s="19"/>
      <c r="Y1715" s="19"/>
      <c r="Z1715" s="19"/>
      <c r="AA1715" s="19"/>
    </row>
    <row r="1716" ht="15.75" customHeight="1">
      <c r="A1716" s="19"/>
      <c r="B1716" s="42" t="str">
        <f>"CRS25WT6007701"</f>
        <v>CRS25WT6007701</v>
      </c>
      <c r="C1716" s="43">
        <v>45870.0</v>
      </c>
      <c r="D1716" s="44">
        <v>0.017175925925925924</v>
      </c>
      <c r="E1716" s="42" t="s">
        <v>37</v>
      </c>
      <c r="F1716" s="42">
        <v>335.0</v>
      </c>
      <c r="G1716" s="42">
        <v>4.0</v>
      </c>
      <c r="H1716" s="42">
        <v>335.032989501953</v>
      </c>
      <c r="I1716" s="42">
        <v>10.1418485641479</v>
      </c>
      <c r="J1716" s="42">
        <v>41.1875457763672</v>
      </c>
      <c r="K1716" s="42">
        <v>10.0070924758911</v>
      </c>
      <c r="L1716" s="42">
        <v>33.4795570373535</v>
      </c>
      <c r="M1716" s="42">
        <v>0.802055716514587</v>
      </c>
      <c r="N1716" s="42">
        <v>20.5101318359375</v>
      </c>
      <c r="O1716" s="42">
        <v>0.0</v>
      </c>
      <c r="P1716" s="42">
        <v>0.0</v>
      </c>
      <c r="Q1716" s="42">
        <v>0.00412675179541111</v>
      </c>
      <c r="R1716" s="42">
        <v>25.0</v>
      </c>
      <c r="S1716" s="42">
        <v>0.453593343496323</v>
      </c>
      <c r="T1716" s="42">
        <v>1001.79760742188</v>
      </c>
      <c r="U1716" s="42">
        <v>1841.77880859375</v>
      </c>
      <c r="V1716" s="19"/>
      <c r="W1716" s="19"/>
      <c r="X1716" s="19"/>
      <c r="Y1716" s="19"/>
      <c r="Z1716" s="19"/>
      <c r="AA1716" s="19"/>
    </row>
    <row r="1717" ht="15.75" customHeight="1">
      <c r="A1717" s="19"/>
      <c r="B1717" s="42" t="str">
        <f>"CRS25WT6007702"</f>
        <v>CRS25WT6007702</v>
      </c>
      <c r="C1717" s="43">
        <v>45870.0</v>
      </c>
      <c r="D1717" s="44">
        <v>0.020162037037037037</v>
      </c>
      <c r="E1717" s="42" t="s">
        <v>37</v>
      </c>
      <c r="F1717" s="42">
        <v>333.0</v>
      </c>
      <c r="G1717" s="42">
        <v>4.0</v>
      </c>
      <c r="H1717" s="42">
        <v>333.641967773438</v>
      </c>
      <c r="I1717" s="42">
        <v>10.1543998718262</v>
      </c>
      <c r="J1717" s="42">
        <v>41.2224311828613</v>
      </c>
      <c r="K1717" s="42">
        <v>10.0010061264038</v>
      </c>
      <c r="L1717" s="42">
        <v>33.36083984375</v>
      </c>
      <c r="M1717" s="42">
        <v>0.797063291072845</v>
      </c>
      <c r="N1717" s="42">
        <v>20.4249744415283</v>
      </c>
      <c r="O1717" s="42">
        <v>0.0</v>
      </c>
      <c r="P1717" s="42">
        <v>0.0</v>
      </c>
      <c r="Q1717" s="42">
        <v>0.0127009321004152</v>
      </c>
      <c r="R1717" s="42">
        <v>25.0</v>
      </c>
      <c r="S1717" s="42">
        <v>0.462638348340988</v>
      </c>
      <c r="T1717" s="42">
        <v>1030.57116699219</v>
      </c>
      <c r="U1717" s="42">
        <v>1238.13549804688</v>
      </c>
      <c r="V1717" s="19"/>
      <c r="W1717" s="19"/>
      <c r="X1717" s="19"/>
      <c r="Y1717" s="19"/>
      <c r="Z1717" s="19"/>
      <c r="AA1717" s="19"/>
    </row>
    <row r="1718" ht="15.75" customHeight="1">
      <c r="A1718" s="19"/>
      <c r="B1718" s="42" t="str">
        <f>"CRS25WT6007703"</f>
        <v>CRS25WT6007703</v>
      </c>
      <c r="C1718" s="43">
        <v>45870.0</v>
      </c>
      <c r="D1718" s="44">
        <v>0.02516203703703704</v>
      </c>
      <c r="E1718" s="42" t="s">
        <v>37</v>
      </c>
      <c r="F1718" s="42">
        <v>335.0</v>
      </c>
      <c r="G1718" s="42">
        <v>4.0</v>
      </c>
      <c r="H1718" s="42">
        <v>335.029022216797</v>
      </c>
      <c r="I1718" s="42">
        <v>10.187123298645</v>
      </c>
      <c r="J1718" s="42">
        <v>41.1983642578125</v>
      </c>
      <c r="K1718" s="42">
        <v>9.98673820495605</v>
      </c>
      <c r="L1718" s="42">
        <v>33.5473937988281</v>
      </c>
      <c r="M1718" s="42">
        <v>0.798272013664246</v>
      </c>
      <c r="N1718" s="42">
        <v>20.5098876953125</v>
      </c>
      <c r="O1718" s="42">
        <v>0.0</v>
      </c>
      <c r="P1718" s="42">
        <v>0.0</v>
      </c>
      <c r="Q1718" s="42">
        <v>0.00325396843254566</v>
      </c>
      <c r="R1718" s="42">
        <v>25.0</v>
      </c>
      <c r="S1718" s="42">
        <v>0.45732781291008</v>
      </c>
      <c r="T1718" s="42">
        <v>1009.62005615234</v>
      </c>
      <c r="U1718" s="42">
        <v>1068.67321777344</v>
      </c>
      <c r="V1718" s="19"/>
      <c r="W1718" s="19"/>
      <c r="X1718" s="19"/>
      <c r="Y1718" s="19"/>
      <c r="Z1718" s="19"/>
      <c r="AA1718" s="19"/>
    </row>
    <row r="1719" ht="15.75" customHeight="1">
      <c r="A1719" s="19"/>
      <c r="B1719" s="42" t="str">
        <f>"CRS25WT6007704"</f>
        <v>CRS25WT6007704</v>
      </c>
      <c r="C1719" s="43">
        <v>45870.0</v>
      </c>
      <c r="D1719" s="44">
        <v>0.025659722222222223</v>
      </c>
      <c r="E1719" s="42" t="s">
        <v>37</v>
      </c>
      <c r="F1719" s="42">
        <v>336.0</v>
      </c>
      <c r="G1719" s="42">
        <v>4.0</v>
      </c>
      <c r="H1719" s="42">
        <v>336.054840087891</v>
      </c>
      <c r="I1719" s="42">
        <v>10.1623487472534</v>
      </c>
      <c r="J1719" s="42">
        <v>41.2114601135254</v>
      </c>
      <c r="K1719" s="42">
        <v>10.0166835784912</v>
      </c>
      <c r="L1719" s="42">
        <v>33.5495109558105</v>
      </c>
      <c r="M1719" s="42">
        <v>0.802413165569305</v>
      </c>
      <c r="N1719" s="42">
        <v>20.5726871490479</v>
      </c>
      <c r="O1719" s="42">
        <v>0.0</v>
      </c>
      <c r="P1719" s="42">
        <v>0.0</v>
      </c>
      <c r="Q1719" s="42">
        <v>0.00635168608278036</v>
      </c>
      <c r="R1719" s="42">
        <v>25.0</v>
      </c>
      <c r="S1719" s="42">
        <v>0.445424646139145</v>
      </c>
      <c r="T1719" s="42">
        <v>1007.95477294922</v>
      </c>
      <c r="U1719" s="42">
        <v>4995.86572265625</v>
      </c>
      <c r="V1719" s="19"/>
      <c r="W1719" s="19"/>
      <c r="X1719" s="19"/>
      <c r="Y1719" s="19"/>
      <c r="Z1719" s="19"/>
      <c r="AA1719" s="19"/>
    </row>
    <row r="1720" ht="15.75" customHeight="1">
      <c r="A1720" s="19"/>
      <c r="B1720" s="42" t="str">
        <f>"CRS25WT6007705"</f>
        <v>CRS25WT6007705</v>
      </c>
      <c r="C1720" s="43">
        <v>45870.0</v>
      </c>
      <c r="D1720" s="44">
        <v>0.024097222222222225</v>
      </c>
      <c r="E1720" s="42" t="s">
        <v>37</v>
      </c>
      <c r="F1720" s="42">
        <v>335.0</v>
      </c>
      <c r="G1720" s="42">
        <v>4.0</v>
      </c>
      <c r="H1720" s="42">
        <v>335.501678466797</v>
      </c>
      <c r="I1720" s="42">
        <v>10.392110824585</v>
      </c>
      <c r="J1720" s="42">
        <v>41.1276206970215</v>
      </c>
      <c r="K1720" s="42">
        <v>10.0134830474854</v>
      </c>
      <c r="L1720" s="42">
        <v>33.5049934387207</v>
      </c>
      <c r="M1720" s="42">
        <v>0.784977734088898</v>
      </c>
      <c r="N1720" s="42">
        <v>20.5388240814209</v>
      </c>
      <c r="O1720" s="42">
        <v>0.0</v>
      </c>
      <c r="P1720" s="42">
        <v>0.0</v>
      </c>
      <c r="Q1720" s="42">
        <v>0.00205606129020452</v>
      </c>
      <c r="R1720" s="42">
        <v>25.0</v>
      </c>
      <c r="S1720" s="42">
        <v>0.445727080106735</v>
      </c>
      <c r="T1720" s="42">
        <v>1011.59777832031</v>
      </c>
      <c r="U1720" s="42">
        <v>809.267150878906</v>
      </c>
      <c r="V1720" s="19"/>
      <c r="W1720" s="19"/>
      <c r="X1720" s="19"/>
      <c r="Y1720" s="19"/>
      <c r="Z1720" s="19"/>
      <c r="AA1720" s="19"/>
    </row>
    <row r="1721" ht="15.75" customHeight="1">
      <c r="A1721" s="19"/>
      <c r="B1721" s="42" t="str">
        <f>"CRS25WT6007706"</f>
        <v>CRS25WT6007706</v>
      </c>
      <c r="C1721" s="43">
        <v>45870.0</v>
      </c>
      <c r="D1721" s="44">
        <v>0.02466435185185185</v>
      </c>
      <c r="E1721" s="42" t="s">
        <v>37</v>
      </c>
      <c r="F1721" s="42">
        <v>337.0</v>
      </c>
      <c r="G1721" s="42">
        <v>4.0</v>
      </c>
      <c r="H1721" s="42">
        <v>337.603607177734</v>
      </c>
      <c r="I1721" s="42">
        <v>10.212495803833</v>
      </c>
      <c r="J1721" s="42">
        <v>41.1154556274414</v>
      </c>
      <c r="K1721" s="42">
        <v>10.0596685409546</v>
      </c>
      <c r="L1721" s="42">
        <v>33.5601119995117</v>
      </c>
      <c r="M1721" s="42">
        <v>0.804025948047638</v>
      </c>
      <c r="N1721" s="42">
        <v>20.6674995422363</v>
      </c>
      <c r="O1721" s="42">
        <v>0.0</v>
      </c>
      <c r="P1721" s="42">
        <v>0.0</v>
      </c>
      <c r="Q1721" s="42">
        <v>0.0128969801589847</v>
      </c>
      <c r="R1721" s="42">
        <v>25.0</v>
      </c>
      <c r="S1721" s="42">
        <v>0.449427008628845</v>
      </c>
      <c r="T1721" s="42">
        <v>1009.40405273438</v>
      </c>
      <c r="U1721" s="42">
        <v>1042.48864746094</v>
      </c>
      <c r="V1721" s="19"/>
      <c r="W1721" s="19"/>
      <c r="X1721" s="19"/>
      <c r="Y1721" s="19"/>
      <c r="Z1721" s="19"/>
      <c r="AA1721" s="19"/>
    </row>
    <row r="1722" ht="15.75" customHeight="1">
      <c r="A1722" s="19"/>
      <c r="B1722" s="42" t="str">
        <f>"CRS25WT6007710"</f>
        <v>CRS25WT6007710</v>
      </c>
      <c r="C1722" s="43">
        <v>45870.0</v>
      </c>
      <c r="D1722" s="44">
        <v>0.023217592592592592</v>
      </c>
      <c r="E1722" s="42" t="s">
        <v>37</v>
      </c>
      <c r="F1722" s="42">
        <v>336.0</v>
      </c>
      <c r="G1722" s="42">
        <v>4.0</v>
      </c>
      <c r="H1722" s="42">
        <v>336.764556884766</v>
      </c>
      <c r="I1722" s="42">
        <v>10.1635103225708</v>
      </c>
      <c r="J1722" s="42">
        <v>41.1015968322754</v>
      </c>
      <c r="K1722" s="42">
        <v>10.0569019317627</v>
      </c>
      <c r="L1722" s="42">
        <v>33.485912322998</v>
      </c>
      <c r="M1722" s="42">
        <v>0.806165039539337</v>
      </c>
      <c r="N1722" s="42">
        <v>20.6161346435547</v>
      </c>
      <c r="O1722" s="42">
        <v>0.0</v>
      </c>
      <c r="P1722" s="42">
        <v>0.0</v>
      </c>
      <c r="Q1722" s="42">
        <v>0.0128596220165491</v>
      </c>
      <c r="R1722" s="42">
        <v>25.0</v>
      </c>
      <c r="S1722" s="42">
        <v>0.421060740947723</v>
      </c>
      <c r="T1722" s="42">
        <v>1014.91955566406</v>
      </c>
      <c r="U1722" s="42">
        <v>2001.85192871094</v>
      </c>
      <c r="V1722" s="19"/>
      <c r="W1722" s="19"/>
      <c r="X1722" s="19"/>
      <c r="Y1722" s="19"/>
      <c r="Z1722" s="19"/>
      <c r="AA1722" s="19"/>
    </row>
    <row r="1723" ht="15.75" customHeight="1">
      <c r="A1723" s="19"/>
      <c r="B1723" s="42" t="str">
        <f>"CRS25WT6007711"</f>
        <v>CRS25WT6007711</v>
      </c>
      <c r="C1723" s="43">
        <v>45870.0</v>
      </c>
      <c r="D1723" s="44">
        <v>0.023634259259259258</v>
      </c>
      <c r="E1723" s="42" t="s">
        <v>37</v>
      </c>
      <c r="F1723" s="42">
        <v>335.0</v>
      </c>
      <c r="G1723" s="42">
        <v>4.0</v>
      </c>
      <c r="H1723" s="42">
        <v>335.540618896484</v>
      </c>
      <c r="I1723" s="42">
        <v>10.2250852584839</v>
      </c>
      <c r="J1723" s="42">
        <v>41.1256561279297</v>
      </c>
      <c r="K1723" s="42">
        <v>10.029239654541</v>
      </c>
      <c r="L1723" s="42">
        <v>33.4562377929688</v>
      </c>
      <c r="M1723" s="42">
        <v>0.797930955886841</v>
      </c>
      <c r="N1723" s="42">
        <v>20.5412063598633</v>
      </c>
      <c r="O1723" s="42">
        <v>0.0</v>
      </c>
      <c r="P1723" s="42">
        <v>0.0</v>
      </c>
      <c r="Q1723" s="42">
        <v>0.00650793593376875</v>
      </c>
      <c r="R1723" s="42">
        <v>25.0</v>
      </c>
      <c r="S1723" s="42">
        <v>0.465075552463531</v>
      </c>
      <c r="T1723" s="42">
        <v>1014.59527587891</v>
      </c>
      <c r="U1723" s="42">
        <v>1660.443359375</v>
      </c>
      <c r="V1723" s="19"/>
      <c r="W1723" s="19"/>
      <c r="X1723" s="19"/>
      <c r="Y1723" s="19"/>
      <c r="Z1723" s="19"/>
      <c r="AA1723" s="19"/>
    </row>
    <row r="1724" ht="15.75" customHeight="1">
      <c r="A1724" s="19"/>
      <c r="B1724" s="42" t="str">
        <f>"CRS25WT6007716"</f>
        <v>CRS25WT6007716</v>
      </c>
      <c r="C1724" s="43">
        <v>45870.0</v>
      </c>
      <c r="D1724" s="44">
        <v>0.02636574074074074</v>
      </c>
      <c r="E1724" s="42" t="s">
        <v>37</v>
      </c>
      <c r="F1724" s="42">
        <v>337.0</v>
      </c>
      <c r="G1724" s="42">
        <v>4.0</v>
      </c>
      <c r="H1724" s="42">
        <v>337.182464599609</v>
      </c>
      <c r="I1724" s="42">
        <v>10.291805267334</v>
      </c>
      <c r="J1724" s="42">
        <v>41.1869277954102</v>
      </c>
      <c r="K1724" s="42">
        <v>10.0464859008789</v>
      </c>
      <c r="L1724" s="42">
        <v>33.5622291564941</v>
      </c>
      <c r="M1724" s="42">
        <v>0.795452058315277</v>
      </c>
      <c r="N1724" s="42">
        <v>20.6417179107666</v>
      </c>
      <c r="O1724" s="42">
        <v>0.0</v>
      </c>
      <c r="P1724" s="42">
        <v>0.0</v>
      </c>
      <c r="Q1724" s="42">
        <v>0.0082242451608181</v>
      </c>
      <c r="R1724" s="42">
        <v>25.0</v>
      </c>
      <c r="S1724" s="42">
        <v>0.441387087106705</v>
      </c>
      <c r="T1724" s="42">
        <v>1010.16705322266</v>
      </c>
      <c r="U1724" s="42">
        <v>2049.29760742188</v>
      </c>
      <c r="V1724" s="19"/>
      <c r="W1724" s="19"/>
      <c r="X1724" s="19"/>
      <c r="Y1724" s="19"/>
      <c r="Z1724" s="19"/>
      <c r="AA1724" s="19"/>
    </row>
    <row r="1725" ht="15.75" customHeight="1">
      <c r="A1725" s="19"/>
      <c r="B1725" s="42" t="str">
        <f>"CRS25WT6007719"</f>
        <v>CRS25WT6007719</v>
      </c>
      <c r="C1725" s="43">
        <v>45870.0</v>
      </c>
      <c r="D1725" s="44">
        <v>4.6296296296296294E-5</v>
      </c>
      <c r="E1725" s="42" t="s">
        <v>37</v>
      </c>
      <c r="F1725" s="42">
        <v>337.0</v>
      </c>
      <c r="G1725" s="42">
        <v>4.0</v>
      </c>
      <c r="H1725" s="42">
        <v>337.096832275391</v>
      </c>
      <c r="I1725" s="42">
        <v>10.1318969726563</v>
      </c>
      <c r="J1725" s="42">
        <v>41.0066108703613</v>
      </c>
      <c r="K1725" s="42">
        <v>10.1084203720093</v>
      </c>
      <c r="L1725" s="42">
        <v>33.3481216430664</v>
      </c>
      <c r="M1725" s="42">
        <v>0.811353325843811</v>
      </c>
      <c r="N1725" s="42">
        <v>20.6364765167236</v>
      </c>
      <c r="O1725" s="42">
        <v>0.0</v>
      </c>
      <c r="P1725" s="42">
        <v>0.0</v>
      </c>
      <c r="Q1725" s="42">
        <v>0.00411699572578073</v>
      </c>
      <c r="R1725" s="42">
        <v>25.0</v>
      </c>
      <c r="S1725" s="42">
        <v>0.451135158538818</v>
      </c>
      <c r="T1725" s="42">
        <v>1001.31237792969</v>
      </c>
      <c r="U1725" s="42">
        <v>2566.2060546875</v>
      </c>
      <c r="V1725" s="19"/>
      <c r="W1725" s="19"/>
      <c r="X1725" s="19"/>
      <c r="Y1725" s="19"/>
      <c r="Z1725" s="19"/>
      <c r="AA1725" s="19"/>
    </row>
    <row r="1726" ht="15.75" customHeight="1">
      <c r="A1726" s="19"/>
      <c r="B1726" s="42" t="str">
        <f>"CRS25WT6007721"</f>
        <v>CRS25WT6007721</v>
      </c>
      <c r="C1726" s="43">
        <v>45870.0</v>
      </c>
      <c r="D1726" s="44">
        <v>0.0346875</v>
      </c>
      <c r="E1726" s="42" t="s">
        <v>37</v>
      </c>
      <c r="F1726" s="42">
        <v>334.0</v>
      </c>
      <c r="G1726" s="42">
        <v>4.0</v>
      </c>
      <c r="H1726" s="42">
        <v>334.626739501953</v>
      </c>
      <c r="I1726" s="42">
        <v>10.2215538024902</v>
      </c>
      <c r="J1726" s="42">
        <v>40.9077186584473</v>
      </c>
      <c r="K1726" s="42">
        <v>10.0503225326538</v>
      </c>
      <c r="L1726" s="42">
        <v>33.2951240539551</v>
      </c>
      <c r="M1726" s="42">
        <v>0.800273537635803</v>
      </c>
      <c r="N1726" s="42">
        <v>20.4852619171143</v>
      </c>
      <c r="O1726" s="42">
        <v>0.0</v>
      </c>
      <c r="P1726" s="42">
        <v>0.0</v>
      </c>
      <c r="Q1726" s="42">
        <v>0.00603174511343241</v>
      </c>
      <c r="R1726" s="42">
        <v>25.0</v>
      </c>
      <c r="S1726" s="42">
        <v>0.447165876626968</v>
      </c>
      <c r="T1726" s="42">
        <v>1003.71929931641</v>
      </c>
      <c r="U1726" s="42">
        <v>2219.53881835938</v>
      </c>
      <c r="V1726" s="19"/>
      <c r="W1726" s="19"/>
      <c r="X1726" s="19"/>
      <c r="Y1726" s="19"/>
      <c r="Z1726" s="19"/>
      <c r="AA1726" s="19"/>
    </row>
    <row r="1727" ht="15.75" customHeight="1">
      <c r="A1727" s="19"/>
      <c r="B1727" s="42" t="str">
        <f>"CRS25WT6007722"</f>
        <v>CRS25WT6007722</v>
      </c>
      <c r="C1727" s="43">
        <v>45870.0</v>
      </c>
      <c r="D1727" s="44">
        <v>0.03518518518518519</v>
      </c>
      <c r="E1727" s="42" t="s">
        <v>37</v>
      </c>
      <c r="F1727" s="42">
        <v>335.0</v>
      </c>
      <c r="G1727" s="42">
        <v>4.0</v>
      </c>
      <c r="H1727" s="42">
        <v>335.435089111328</v>
      </c>
      <c r="I1727" s="42">
        <v>10.3184928894043</v>
      </c>
      <c r="J1727" s="42">
        <v>40.8951454162598</v>
      </c>
      <c r="K1727" s="42">
        <v>10.0701112747192</v>
      </c>
      <c r="L1727" s="42">
        <v>33.3099632263184</v>
      </c>
      <c r="M1727" s="42">
        <v>0.794914603233337</v>
      </c>
      <c r="N1727" s="42">
        <v>20.5347461700439</v>
      </c>
      <c r="O1727" s="42">
        <v>0.0</v>
      </c>
      <c r="P1727" s="42">
        <v>0.0</v>
      </c>
      <c r="Q1727" s="42">
        <v>0.00206349021755159</v>
      </c>
      <c r="R1727" s="42">
        <v>25.0</v>
      </c>
      <c r="S1727" s="42">
        <v>0.447414875030518</v>
      </c>
      <c r="T1727" s="42">
        <v>1002.24548339844</v>
      </c>
      <c r="U1727" s="42">
        <v>1398.47241210938</v>
      </c>
      <c r="V1727" s="19"/>
      <c r="W1727" s="19"/>
      <c r="X1727" s="19"/>
      <c r="Y1727" s="19"/>
      <c r="Z1727" s="19"/>
      <c r="AA1727" s="19"/>
    </row>
    <row r="1728" ht="15.75" customHeight="1">
      <c r="A1728" s="19"/>
      <c r="B1728" s="42" t="str">
        <f>"CRS25WT6007723"</f>
        <v>CRS25WT6007723</v>
      </c>
      <c r="C1728" s="43">
        <v>45870.0</v>
      </c>
      <c r="D1728" s="44">
        <v>0.03328703703703704</v>
      </c>
      <c r="E1728" s="42" t="s">
        <v>37</v>
      </c>
      <c r="F1728" s="42">
        <v>332.0</v>
      </c>
      <c r="G1728" s="42">
        <v>4.0</v>
      </c>
      <c r="H1728" s="42">
        <v>332.843048095703</v>
      </c>
      <c r="I1728" s="42">
        <v>10.2017469406128</v>
      </c>
      <c r="J1728" s="42">
        <v>40.9023551940918</v>
      </c>
      <c r="K1728" s="42">
        <v>9.99293231964111</v>
      </c>
      <c r="L1728" s="42">
        <v>33.3078460693359</v>
      </c>
      <c r="M1728" s="42">
        <v>0.79765784740448</v>
      </c>
      <c r="N1728" s="42">
        <v>20.3760662078857</v>
      </c>
      <c r="O1728" s="42">
        <v>0.0</v>
      </c>
      <c r="P1728" s="42">
        <v>0.0</v>
      </c>
      <c r="Q1728" s="42">
        <v>0.0127033730968833</v>
      </c>
      <c r="R1728" s="42">
        <v>25.0</v>
      </c>
      <c r="S1728" s="42">
        <v>0.446149468421936</v>
      </c>
      <c r="T1728" s="42">
        <v>1003.51599121094</v>
      </c>
      <c r="U1728" s="42">
        <v>737.313110351563</v>
      </c>
      <c r="V1728" s="19"/>
      <c r="W1728" s="19"/>
      <c r="X1728" s="19"/>
      <c r="Y1728" s="19"/>
      <c r="Z1728" s="19"/>
      <c r="AA1728" s="19"/>
    </row>
    <row r="1729" ht="15.75" customHeight="1">
      <c r="A1729" s="19"/>
      <c r="B1729" s="42" t="str">
        <f>"CRS25WT6007724"</f>
        <v>CRS25WT6007724</v>
      </c>
      <c r="C1729" s="43">
        <v>45870.0</v>
      </c>
      <c r="D1729" s="44">
        <v>0.03383101851851852</v>
      </c>
      <c r="E1729" s="42" t="s">
        <v>37</v>
      </c>
      <c r="F1729" s="42">
        <v>334.0</v>
      </c>
      <c r="G1729" s="42">
        <v>4.0</v>
      </c>
      <c r="H1729" s="42">
        <v>334.810943603516</v>
      </c>
      <c r="I1729" s="42">
        <v>10.1606035232544</v>
      </c>
      <c r="J1729" s="42">
        <v>40.915225982666</v>
      </c>
      <c r="K1729" s="42">
        <v>10.0693187713623</v>
      </c>
      <c r="L1729" s="42">
        <v>33.2506065368652</v>
      </c>
      <c r="M1729" s="42">
        <v>0.80536949634552</v>
      </c>
      <c r="N1729" s="42">
        <v>20.4965381622314</v>
      </c>
      <c r="O1729" s="42">
        <v>0.0</v>
      </c>
      <c r="P1729" s="42">
        <v>0.0</v>
      </c>
      <c r="Q1729" s="42">
        <v>0.00579396076500416</v>
      </c>
      <c r="R1729" s="42">
        <v>25.0</v>
      </c>
      <c r="S1729" s="42">
        <v>0.433531403541565</v>
      </c>
      <c r="T1729" s="42">
        <v>1003.74230957031</v>
      </c>
      <c r="U1729" s="42">
        <v>1985.83435058594</v>
      </c>
      <c r="V1729" s="19"/>
      <c r="W1729" s="19"/>
      <c r="X1729" s="19"/>
      <c r="Y1729" s="19"/>
      <c r="Z1729" s="19"/>
      <c r="AA1729" s="19"/>
    </row>
    <row r="1730" ht="15.75" customHeight="1">
      <c r="A1730" s="19"/>
      <c r="B1730" s="42" t="str">
        <f>"CRS25WT6007725"</f>
        <v>CRS25WT6007725</v>
      </c>
      <c r="C1730" s="43">
        <v>45870.0</v>
      </c>
      <c r="D1730" s="44">
        <v>0.032233796296296295</v>
      </c>
      <c r="E1730" s="42" t="s">
        <v>37</v>
      </c>
      <c r="F1730" s="42">
        <v>332.0</v>
      </c>
      <c r="G1730" s="42">
        <v>4.0</v>
      </c>
      <c r="H1730" s="42">
        <v>332.565704345703</v>
      </c>
      <c r="I1730" s="42">
        <v>10.2158269882202</v>
      </c>
      <c r="J1730" s="42">
        <v>40.8926467895508</v>
      </c>
      <c r="K1730" s="42">
        <v>10.046630859375</v>
      </c>
      <c r="L1730" s="42">
        <v>33.1022148132324</v>
      </c>
      <c r="M1730" s="42">
        <v>0.796083688735962</v>
      </c>
      <c r="N1730" s="42">
        <v>20.3590888977051</v>
      </c>
      <c r="O1730" s="42">
        <v>0.0</v>
      </c>
      <c r="P1730" s="42">
        <v>0.0</v>
      </c>
      <c r="Q1730" s="42">
        <v>0.00411212258040905</v>
      </c>
      <c r="R1730" s="42">
        <v>25.0</v>
      </c>
      <c r="S1730" s="42">
        <v>0.448552250862122</v>
      </c>
      <c r="T1730" s="42">
        <v>1003.91595458984</v>
      </c>
      <c r="U1730" s="42">
        <v>2596.6494140625</v>
      </c>
      <c r="V1730" s="19"/>
      <c r="W1730" s="19"/>
      <c r="X1730" s="19"/>
      <c r="Y1730" s="19"/>
      <c r="Z1730" s="19"/>
      <c r="AA1730" s="19"/>
    </row>
    <row r="1731" ht="15.75" customHeight="1">
      <c r="A1731" s="19"/>
      <c r="B1731" s="42" t="str">
        <f>"CRS25WT6007726"</f>
        <v>CRS25WT6007726</v>
      </c>
      <c r="C1731" s="43">
        <v>45870.0</v>
      </c>
      <c r="D1731" s="44">
        <v>0.032719907407407406</v>
      </c>
      <c r="E1731" s="42" t="s">
        <v>37</v>
      </c>
      <c r="F1731" s="42">
        <v>336.0</v>
      </c>
      <c r="G1731" s="42">
        <v>4.0</v>
      </c>
      <c r="H1731" s="42">
        <v>336.88671875</v>
      </c>
      <c r="I1731" s="42">
        <v>10.3776798248291</v>
      </c>
      <c r="J1731" s="42">
        <v>40.9570388793945</v>
      </c>
      <c r="K1731" s="42">
        <v>10.192831993103</v>
      </c>
      <c r="L1731" s="42">
        <v>33.0513381958008</v>
      </c>
      <c r="M1731" s="42">
        <v>0.792601823806763</v>
      </c>
      <c r="N1731" s="42">
        <v>20.6236133575439</v>
      </c>
      <c r="O1731" s="42">
        <v>0.0</v>
      </c>
      <c r="P1731" s="42">
        <v>0.0</v>
      </c>
      <c r="Q1731" s="42">
        <v>0.00162698398344219</v>
      </c>
      <c r="R1731" s="42">
        <v>25.0</v>
      </c>
      <c r="S1731" s="42">
        <v>0.469901025295258</v>
      </c>
      <c r="T1731" s="42">
        <v>1005.72216796875</v>
      </c>
      <c r="U1731" s="42">
        <v>1718.66247558594</v>
      </c>
      <c r="V1731" s="19"/>
      <c r="W1731" s="19"/>
      <c r="X1731" s="19"/>
      <c r="Y1731" s="19"/>
      <c r="Z1731" s="19"/>
      <c r="AA1731" s="19"/>
    </row>
    <row r="1732" ht="15.75" customHeight="1">
      <c r="A1732" s="19"/>
      <c r="B1732" s="42" t="str">
        <f>"CRS25WT6007727"</f>
        <v>CRS25WT6007727</v>
      </c>
      <c r="C1732" s="43">
        <v>45870.0</v>
      </c>
      <c r="D1732" s="44">
        <v>0.040046296296296295</v>
      </c>
      <c r="E1732" s="42" t="s">
        <v>37</v>
      </c>
      <c r="F1732" s="42">
        <v>331.0</v>
      </c>
      <c r="G1732" s="42">
        <v>4.0</v>
      </c>
      <c r="H1732" s="42">
        <v>331.583770751953</v>
      </c>
      <c r="I1732" s="42">
        <v>10.2327365875244</v>
      </c>
      <c r="J1732" s="42">
        <v>40.9482345581055</v>
      </c>
      <c r="K1732" s="42">
        <v>10.0536661148071</v>
      </c>
      <c r="L1732" s="42">
        <v>32.9813766479492</v>
      </c>
      <c r="M1732" s="42">
        <v>0.791345775127411</v>
      </c>
      <c r="N1732" s="42">
        <v>20.2989749908447</v>
      </c>
      <c r="O1732" s="42">
        <v>0.0</v>
      </c>
      <c r="P1732" s="42">
        <v>0.0</v>
      </c>
      <c r="Q1732" s="42">
        <v>0.0165070071816444</v>
      </c>
      <c r="R1732" s="42">
        <v>25.0</v>
      </c>
      <c r="S1732" s="42">
        <v>0.496074080467224</v>
      </c>
      <c r="T1732" s="42">
        <v>1003.19122314453</v>
      </c>
      <c r="U1732" s="42">
        <v>1536.42614746094</v>
      </c>
      <c r="V1732" s="19"/>
      <c r="W1732" s="19"/>
      <c r="X1732" s="19"/>
      <c r="Y1732" s="19"/>
      <c r="Z1732" s="19"/>
      <c r="AA1732" s="19"/>
    </row>
    <row r="1733" ht="15.75" customHeight="1">
      <c r="A1733" s="19"/>
      <c r="B1733" s="42" t="str">
        <f>"CRS25WT6007730"</f>
        <v>CRS25WT6007730</v>
      </c>
      <c r="C1733" s="43">
        <v>45870.0</v>
      </c>
      <c r="D1733" s="44">
        <v>0.039386574074074074</v>
      </c>
      <c r="E1733" s="42" t="s">
        <v>37</v>
      </c>
      <c r="F1733" s="42">
        <v>335.0</v>
      </c>
      <c r="G1733" s="42">
        <v>4.0</v>
      </c>
      <c r="H1733" s="42">
        <v>335.866912841797</v>
      </c>
      <c r="I1733" s="42">
        <v>10.3565235137939</v>
      </c>
      <c r="J1733" s="42">
        <v>40.9404487609863</v>
      </c>
      <c r="K1733" s="42">
        <v>10.112681388855</v>
      </c>
      <c r="L1733" s="42">
        <v>33.2124481201172</v>
      </c>
      <c r="M1733" s="42">
        <v>0.792137622833252</v>
      </c>
      <c r="N1733" s="42">
        <v>20.5611820220947</v>
      </c>
      <c r="O1733" s="42">
        <v>0.0</v>
      </c>
      <c r="P1733" s="42">
        <v>0.0</v>
      </c>
      <c r="Q1733" s="42">
        <v>0.00650793593376875</v>
      </c>
      <c r="R1733" s="42">
        <v>25.0</v>
      </c>
      <c r="S1733" s="42">
        <v>0.453707873821259</v>
      </c>
      <c r="T1733" s="42">
        <v>1003.36956787109</v>
      </c>
      <c r="U1733" s="42">
        <v>1649.63024902344</v>
      </c>
      <c r="V1733" s="19"/>
      <c r="W1733" s="19"/>
      <c r="X1733" s="19"/>
      <c r="Y1733" s="19"/>
      <c r="Z1733" s="19"/>
      <c r="AA1733" s="19"/>
    </row>
    <row r="1734" ht="15.75" customHeight="1">
      <c r="A1734" s="19"/>
      <c r="B1734" s="42" t="str">
        <f>"CRS25WT6007732"</f>
        <v>CRS25WT6007732</v>
      </c>
      <c r="C1734" s="43">
        <v>45870.0</v>
      </c>
      <c r="D1734" s="44">
        <v>0.036828703703703704</v>
      </c>
      <c r="E1734" s="42" t="s">
        <v>37</v>
      </c>
      <c r="F1734" s="42">
        <v>333.0</v>
      </c>
      <c r="G1734" s="42">
        <v>4.0</v>
      </c>
      <c r="H1734" s="42">
        <v>333.925964355469</v>
      </c>
      <c r="I1734" s="42">
        <v>10.2382793426514</v>
      </c>
      <c r="J1734" s="42">
        <v>40.9070777893066</v>
      </c>
      <c r="K1734" s="42">
        <v>10.014609336853</v>
      </c>
      <c r="L1734" s="42">
        <v>33.3438835144043</v>
      </c>
      <c r="M1734" s="42">
        <v>0.797305524349213</v>
      </c>
      <c r="N1734" s="42">
        <v>20.4423599243164</v>
      </c>
      <c r="O1734" s="42">
        <v>0.0</v>
      </c>
      <c r="P1734" s="42">
        <v>0.0</v>
      </c>
      <c r="Q1734" s="42">
        <v>0.00206337589770555</v>
      </c>
      <c r="R1734" s="42">
        <v>25.0</v>
      </c>
      <c r="S1734" s="42">
        <v>0.449488639831543</v>
      </c>
      <c r="T1734" s="42">
        <v>1004.09210205078</v>
      </c>
      <c r="U1734" s="42">
        <v>1100.30358886719</v>
      </c>
      <c r="V1734" s="19"/>
      <c r="W1734" s="19"/>
      <c r="X1734" s="19"/>
      <c r="Y1734" s="19"/>
      <c r="Z1734" s="19"/>
      <c r="AA1734" s="19"/>
    </row>
    <row r="1735" ht="15.75" customHeight="1">
      <c r="A1735" s="19"/>
      <c r="B1735" s="42" t="str">
        <f>"CRS25WT6007733"</f>
        <v>CRS25WT6007733</v>
      </c>
      <c r="C1735" s="43">
        <v>45870.0</v>
      </c>
      <c r="D1735" s="44">
        <v>0.03876157407407408</v>
      </c>
      <c r="E1735" s="42" t="s">
        <v>37</v>
      </c>
      <c r="F1735" s="42">
        <v>336.0</v>
      </c>
      <c r="G1735" s="42">
        <v>4.0</v>
      </c>
      <c r="H1735" s="42">
        <v>336.081756591797</v>
      </c>
      <c r="I1735" s="42">
        <v>10.2225637435913</v>
      </c>
      <c r="J1735" s="42">
        <v>40.9291000366211</v>
      </c>
      <c r="K1735" s="42">
        <v>10.1172122955322</v>
      </c>
      <c r="L1735" s="42">
        <v>33.2188110351563</v>
      </c>
      <c r="M1735" s="42">
        <v>0.803254008293152</v>
      </c>
      <c r="N1735" s="42">
        <v>20.5743350982666</v>
      </c>
      <c r="O1735" s="42">
        <v>0.0</v>
      </c>
      <c r="P1735" s="42">
        <v>0.0</v>
      </c>
      <c r="Q1735" s="42">
        <v>0.00411212258040905</v>
      </c>
      <c r="R1735" s="42">
        <v>25.0</v>
      </c>
      <c r="S1735" s="42">
        <v>0.462906509637833</v>
      </c>
      <c r="T1735" s="42">
        <v>1004.56823730469</v>
      </c>
      <c r="U1735" s="42">
        <v>2775.77270507813</v>
      </c>
      <c r="V1735" s="19"/>
      <c r="W1735" s="19"/>
      <c r="X1735" s="19"/>
      <c r="Y1735" s="19"/>
      <c r="Z1735" s="19"/>
      <c r="AA1735" s="19"/>
    </row>
    <row r="1736" ht="15.75" customHeight="1">
      <c r="A1736" s="19"/>
      <c r="B1736" s="42" t="str">
        <f>"CRS25WT6007734"</f>
        <v>CRS25WT6007734</v>
      </c>
      <c r="C1736" s="43">
        <v>45870.0</v>
      </c>
      <c r="D1736" s="44">
        <v>0.035694444444444445</v>
      </c>
      <c r="E1736" s="42" t="s">
        <v>37</v>
      </c>
      <c r="F1736" s="42">
        <v>334.0</v>
      </c>
      <c r="G1736" s="42">
        <v>4.0</v>
      </c>
      <c r="H1736" s="42">
        <v>334.571960449219</v>
      </c>
      <c r="I1736" s="42">
        <v>10.2043380737305</v>
      </c>
      <c r="J1736" s="42">
        <v>40.8694114685059</v>
      </c>
      <c r="K1736" s="42">
        <v>10.0685520172119</v>
      </c>
      <c r="L1736" s="42">
        <v>33.2294044494629</v>
      </c>
      <c r="M1736" s="42">
        <v>0.802243709564209</v>
      </c>
      <c r="N1736" s="42">
        <v>20.4819068908691</v>
      </c>
      <c r="O1736" s="42">
        <v>0.0</v>
      </c>
      <c r="P1736" s="42">
        <v>0.0</v>
      </c>
      <c r="Q1736" s="42">
        <v>0.00325396796688437</v>
      </c>
      <c r="R1736" s="42">
        <v>25.0</v>
      </c>
      <c r="S1736" s="42">
        <v>0.454504668712616</v>
      </c>
      <c r="T1736" s="42">
        <v>1004.43536376953</v>
      </c>
      <c r="U1736" s="42">
        <v>3088.2421875</v>
      </c>
      <c r="V1736" s="19"/>
      <c r="W1736" s="19"/>
      <c r="X1736" s="19"/>
      <c r="Y1736" s="19"/>
      <c r="Z1736" s="19"/>
      <c r="AA1736" s="19"/>
    </row>
    <row r="1737" ht="15.75" customHeight="1">
      <c r="A1737" s="19"/>
      <c r="B1737" s="42" t="str">
        <f>"CRS25WT6007735"</f>
        <v>CRS25WT6007735</v>
      </c>
      <c r="C1737" s="43">
        <v>45870.0</v>
      </c>
      <c r="D1737" s="44">
        <v>0.03621527777777778</v>
      </c>
      <c r="E1737" s="42" t="s">
        <v>37</v>
      </c>
      <c r="F1737" s="42">
        <v>334.0</v>
      </c>
      <c r="G1737" s="42">
        <v>4.0</v>
      </c>
      <c r="H1737" s="42">
        <v>334.001159667969</v>
      </c>
      <c r="I1737" s="42">
        <v>10.2116785049438</v>
      </c>
      <c r="J1737" s="42">
        <v>40.8818550109863</v>
      </c>
      <c r="K1737" s="42">
        <v>10.0545787811279</v>
      </c>
      <c r="L1737" s="42">
        <v>33.2188110351563</v>
      </c>
      <c r="M1737" s="42">
        <v>0.800055742263794</v>
      </c>
      <c r="N1737" s="42">
        <v>20.446964263916</v>
      </c>
      <c r="O1737" s="42">
        <v>0.0</v>
      </c>
      <c r="P1737" s="42">
        <v>0.0</v>
      </c>
      <c r="Q1737" s="42">
        <v>0.00579396076500416</v>
      </c>
      <c r="R1737" s="42">
        <v>25.0</v>
      </c>
      <c r="S1737" s="42">
        <v>0.459842175245285</v>
      </c>
      <c r="T1737" s="42">
        <v>1003.59484863281</v>
      </c>
      <c r="U1737" s="42">
        <v>1742.44750976563</v>
      </c>
      <c r="V1737" s="19"/>
      <c r="W1737" s="19"/>
      <c r="X1737" s="19"/>
      <c r="Y1737" s="19"/>
      <c r="Z1737" s="19"/>
      <c r="AA1737" s="19"/>
    </row>
    <row r="1738" ht="15.75" customHeight="1">
      <c r="A1738" s="19"/>
      <c r="B1738" s="42" t="str">
        <f>"CRS25WT6007736"</f>
        <v>CRS25WT6007736</v>
      </c>
      <c r="C1738" s="43">
        <v>45870.0</v>
      </c>
      <c r="D1738" s="44">
        <v>0.010104166666666668</v>
      </c>
      <c r="E1738" s="42" t="s">
        <v>37</v>
      </c>
      <c r="F1738" s="42">
        <v>336.0</v>
      </c>
      <c r="G1738" s="42">
        <v>4.0</v>
      </c>
      <c r="H1738" s="42">
        <v>336.482482910156</v>
      </c>
      <c r="I1738" s="42">
        <v>10.3514738082886</v>
      </c>
      <c r="J1738" s="42">
        <v>40.8011703491211</v>
      </c>
      <c r="K1738" s="42">
        <v>10.1662549972534</v>
      </c>
      <c r="L1738" s="42">
        <v>33.097972869873</v>
      </c>
      <c r="M1738" s="42">
        <v>0.796686828136444</v>
      </c>
      <c r="N1738" s="42">
        <v>20.5988655090332</v>
      </c>
      <c r="O1738" s="42">
        <v>0.0</v>
      </c>
      <c r="P1738" s="42">
        <v>0.0</v>
      </c>
      <c r="Q1738" s="42">
        <v>0.00579396076500416</v>
      </c>
      <c r="R1738" s="42">
        <v>25.0</v>
      </c>
      <c r="S1738" s="42">
        <v>0.440418809652328</v>
      </c>
      <c r="T1738" s="42">
        <v>1002.68682861328</v>
      </c>
      <c r="U1738" s="42">
        <v>2852.67919921875</v>
      </c>
      <c r="V1738" s="19"/>
      <c r="W1738" s="19"/>
      <c r="X1738" s="19"/>
      <c r="Y1738" s="19"/>
      <c r="Z1738" s="19"/>
      <c r="AA1738" s="19"/>
    </row>
    <row r="1739" ht="15.75" customHeight="1">
      <c r="A1739" s="19"/>
      <c r="B1739" s="42" t="str">
        <f>"CRS25WT6007737"</f>
        <v>CRS25WT6007737</v>
      </c>
      <c r="C1739" s="43">
        <v>45870.0</v>
      </c>
      <c r="D1739" s="44">
        <v>0.009282407407407408</v>
      </c>
      <c r="E1739" s="42" t="s">
        <v>37</v>
      </c>
      <c r="F1739" s="42">
        <v>336.0</v>
      </c>
      <c r="G1739" s="42">
        <v>4.0</v>
      </c>
      <c r="H1739" s="42">
        <v>336.613220214844</v>
      </c>
      <c r="I1739" s="42">
        <v>10.1995782852173</v>
      </c>
      <c r="J1739" s="42">
        <v>40.8379402160645</v>
      </c>
      <c r="K1739" s="42">
        <v>10.1022672653198</v>
      </c>
      <c r="L1739" s="42">
        <v>33.3205642700195</v>
      </c>
      <c r="M1739" s="42">
        <v>0.808137238025665</v>
      </c>
      <c r="N1739" s="42">
        <v>20.6068706512451</v>
      </c>
      <c r="O1739" s="42">
        <v>0.0</v>
      </c>
      <c r="P1739" s="42">
        <v>0.0</v>
      </c>
      <c r="Q1739" s="42">
        <v>0.0130158718675375</v>
      </c>
      <c r="R1739" s="42">
        <v>25.0</v>
      </c>
      <c r="S1739" s="42">
        <v>0.442548781633377</v>
      </c>
      <c r="T1739" s="42">
        <v>1003.23065185547</v>
      </c>
      <c r="U1739" s="42">
        <v>1643.10290527344</v>
      </c>
      <c r="V1739" s="19"/>
      <c r="W1739" s="19"/>
      <c r="X1739" s="19"/>
      <c r="Y1739" s="19"/>
      <c r="Z1739" s="19"/>
      <c r="AA1739" s="19"/>
    </row>
    <row r="1740" ht="15.75" customHeight="1">
      <c r="A1740" s="19"/>
      <c r="B1740" s="42" t="str">
        <f>"CRS25WT6007738"</f>
        <v>CRS25WT6007738</v>
      </c>
      <c r="C1740" s="43">
        <v>45870.0</v>
      </c>
      <c r="D1740" s="44">
        <v>0.008692129629629631</v>
      </c>
      <c r="E1740" s="42" t="s">
        <v>37</v>
      </c>
      <c r="F1740" s="42">
        <v>336.0</v>
      </c>
      <c r="G1740" s="42">
        <v>4.0</v>
      </c>
      <c r="H1740" s="42">
        <v>336.275634765625</v>
      </c>
      <c r="I1740" s="42">
        <v>10.2923078536987</v>
      </c>
      <c r="J1740" s="42">
        <v>40.923999786377</v>
      </c>
      <c r="K1740" s="42">
        <v>10.0499353408813</v>
      </c>
      <c r="L1740" s="42">
        <v>33.4604759216309</v>
      </c>
      <c r="M1740" s="42">
        <v>0.798370659351349</v>
      </c>
      <c r="N1740" s="42">
        <v>20.58620262146</v>
      </c>
      <c r="O1740" s="42">
        <v>0.0</v>
      </c>
      <c r="P1740" s="42">
        <v>0.0</v>
      </c>
      <c r="Q1740" s="42">
        <v>0.00317584327422082</v>
      </c>
      <c r="R1740" s="42">
        <v>25.0</v>
      </c>
      <c r="S1740" s="42">
        <v>0.421640813350677</v>
      </c>
      <c r="T1740" s="42">
        <v>1004.61242675781</v>
      </c>
      <c r="U1740" s="42">
        <v>1257.41198730469</v>
      </c>
      <c r="V1740" s="19"/>
      <c r="W1740" s="19"/>
      <c r="X1740" s="19"/>
      <c r="Y1740" s="19"/>
      <c r="Z1740" s="19"/>
      <c r="AA1740" s="19"/>
    </row>
    <row r="1741" ht="15.75" customHeight="1">
      <c r="A1741" s="19"/>
      <c r="B1741" s="42" t="str">
        <f>"CRS25WT6007739"</f>
        <v>CRS25WT6007739</v>
      </c>
      <c r="C1741" s="43">
        <v>45870.0</v>
      </c>
      <c r="D1741" s="44">
        <v>0.04829861111111111</v>
      </c>
      <c r="E1741" s="42" t="s">
        <v>37</v>
      </c>
      <c r="F1741" s="42">
        <v>332.0</v>
      </c>
      <c r="G1741" s="42">
        <v>4.0</v>
      </c>
      <c r="H1741" s="42">
        <v>332.313354492188</v>
      </c>
      <c r="I1741" s="42">
        <v>10.3162441253662</v>
      </c>
      <c r="J1741" s="42">
        <v>40.8677825927734</v>
      </c>
      <c r="K1741" s="42">
        <v>10.0024938583374</v>
      </c>
      <c r="L1741" s="42">
        <v>33.2230491638184</v>
      </c>
      <c r="M1741" s="42">
        <v>0.788215756416321</v>
      </c>
      <c r="N1741" s="42">
        <v>20.3436393737793</v>
      </c>
      <c r="O1741" s="42">
        <v>0.0</v>
      </c>
      <c r="P1741" s="42">
        <v>0.0</v>
      </c>
      <c r="Q1741" s="42">
        <v>0.00575396046042442</v>
      </c>
      <c r="R1741" s="42">
        <v>25.0</v>
      </c>
      <c r="S1741" s="42">
        <v>0.461490601301193</v>
      </c>
      <c r="T1741" s="42">
        <v>1004.00360107422</v>
      </c>
      <c r="U1741" s="42">
        <v>1096.22412109375</v>
      </c>
      <c r="V1741" s="19"/>
      <c r="W1741" s="19"/>
      <c r="X1741" s="19"/>
      <c r="Y1741" s="19"/>
      <c r="Z1741" s="19"/>
      <c r="AA1741" s="19"/>
    </row>
    <row r="1742" ht="15.75" customHeight="1">
      <c r="A1742" s="19"/>
      <c r="B1742" s="42" t="str">
        <f>"CRS25WT6007740"</f>
        <v>CRS25WT6007740</v>
      </c>
      <c r="C1742" s="43">
        <v>45870.0</v>
      </c>
      <c r="D1742" s="44">
        <v>0.04703703703703704</v>
      </c>
      <c r="E1742" s="42" t="s">
        <v>37</v>
      </c>
      <c r="F1742" s="42">
        <v>332.0</v>
      </c>
      <c r="G1742" s="42">
        <v>4.0</v>
      </c>
      <c r="H1742" s="42">
        <v>332.234558105469</v>
      </c>
      <c r="I1742" s="42">
        <v>10.2579231262207</v>
      </c>
      <c r="J1742" s="42">
        <v>40.9031639099121</v>
      </c>
      <c r="K1742" s="42">
        <v>10.0250701904297</v>
      </c>
      <c r="L1742" s="42">
        <v>33.1403732299805</v>
      </c>
      <c r="M1742" s="42">
        <v>0.791823625564575</v>
      </c>
      <c r="N1742" s="42">
        <v>20.3388156890869</v>
      </c>
      <c r="O1742" s="42">
        <v>0.0</v>
      </c>
      <c r="P1742" s="42">
        <v>0.0</v>
      </c>
      <c r="Q1742" s="42">
        <v>0.00412675179541111</v>
      </c>
      <c r="R1742" s="42">
        <v>25.0</v>
      </c>
      <c r="S1742" s="42">
        <v>0.477706551551819</v>
      </c>
      <c r="T1742" s="42">
        <v>1004.50933837891</v>
      </c>
      <c r="U1742" s="42">
        <v>2890.79077148438</v>
      </c>
      <c r="V1742" s="19"/>
      <c r="W1742" s="19"/>
      <c r="X1742" s="19"/>
      <c r="Y1742" s="19"/>
      <c r="Z1742" s="19"/>
      <c r="AA1742" s="19"/>
    </row>
    <row r="1743" ht="15.75" customHeight="1">
      <c r="A1743" s="19"/>
      <c r="B1743" s="42" t="str">
        <f>"CRS25WT6007741"</f>
        <v>CRS25WT6007741</v>
      </c>
      <c r="C1743" s="43">
        <v>45870.0</v>
      </c>
      <c r="D1743" s="44">
        <v>0.05599537037037037</v>
      </c>
      <c r="E1743" s="42" t="s">
        <v>37</v>
      </c>
      <c r="F1743" s="42">
        <v>335.0</v>
      </c>
      <c r="G1743" s="42">
        <v>4.0</v>
      </c>
      <c r="H1743" s="42">
        <v>335.105224609375</v>
      </c>
      <c r="I1743" s="42">
        <v>10.439154624939</v>
      </c>
      <c r="J1743" s="42">
        <v>40.8983573913574</v>
      </c>
      <c r="K1743" s="42">
        <v>10.0627717971802</v>
      </c>
      <c r="L1743" s="42">
        <v>33.3014831542969</v>
      </c>
      <c r="M1743" s="42">
        <v>0.784892201423645</v>
      </c>
      <c r="N1743" s="42">
        <v>20.5145530700684</v>
      </c>
      <c r="O1743" s="42">
        <v>0.0</v>
      </c>
      <c r="P1743" s="42">
        <v>0.0</v>
      </c>
      <c r="Q1743" s="42">
        <v>0.00206349021755159</v>
      </c>
      <c r="R1743" s="42">
        <v>25.0</v>
      </c>
      <c r="S1743" s="42">
        <v>0.471755385398865</v>
      </c>
      <c r="T1743" s="42">
        <v>1003.34936523438</v>
      </c>
      <c r="U1743" s="42">
        <v>1029.93286132813</v>
      </c>
      <c r="V1743" s="19"/>
      <c r="W1743" s="19"/>
      <c r="X1743" s="19"/>
      <c r="Y1743" s="19"/>
      <c r="Z1743" s="19"/>
      <c r="AA1743" s="19"/>
    </row>
    <row r="1744" ht="15.75" customHeight="1">
      <c r="A1744" s="19"/>
      <c r="B1744" s="42" t="str">
        <f>"CRS25WT6007742"</f>
        <v>CRS25WT6007742</v>
      </c>
      <c r="C1744" s="43">
        <v>45870.0</v>
      </c>
      <c r="D1744" s="44">
        <v>0.0462037037037037</v>
      </c>
      <c r="E1744" s="42" t="s">
        <v>37</v>
      </c>
      <c r="F1744" s="42">
        <v>334.0</v>
      </c>
      <c r="G1744" s="42">
        <v>4.0</v>
      </c>
      <c r="H1744" s="42">
        <v>334.971527099609</v>
      </c>
      <c r="I1744" s="42">
        <v>10.1827068328857</v>
      </c>
      <c r="J1744" s="42">
        <v>40.9857749938965</v>
      </c>
      <c r="K1744" s="42">
        <v>10.0747900009155</v>
      </c>
      <c r="L1744" s="42">
        <v>33.2484855651855</v>
      </c>
      <c r="M1744" s="42">
        <v>0.80262279510498</v>
      </c>
      <c r="N1744" s="42">
        <v>20.506368637085</v>
      </c>
      <c r="O1744" s="42">
        <v>0.0</v>
      </c>
      <c r="P1744" s="42">
        <v>0.0</v>
      </c>
      <c r="Q1744" s="42">
        <v>0.00602803053334355</v>
      </c>
      <c r="R1744" s="42">
        <v>25.0</v>
      </c>
      <c r="S1744" s="42">
        <v>0.469500333070755</v>
      </c>
      <c r="T1744" s="42">
        <v>1005.34149169922</v>
      </c>
      <c r="U1744" s="42">
        <v>3369.34033203125</v>
      </c>
      <c r="V1744" s="19"/>
      <c r="W1744" s="19"/>
      <c r="X1744" s="19"/>
      <c r="Y1744" s="19"/>
      <c r="Z1744" s="19"/>
      <c r="AA1744" s="19"/>
    </row>
    <row r="1745" ht="15.75" customHeight="1">
      <c r="A1745" s="19"/>
      <c r="B1745" s="42" t="str">
        <f>"CRS25WT6007743"</f>
        <v>CRS25WT6007743</v>
      </c>
      <c r="C1745" s="43">
        <v>45870.0</v>
      </c>
      <c r="D1745" s="44">
        <v>0.05664351851851852</v>
      </c>
      <c r="E1745" s="42" t="s">
        <v>37</v>
      </c>
      <c r="F1745" s="42">
        <v>336.0</v>
      </c>
      <c r="G1745" s="42">
        <v>4.0</v>
      </c>
      <c r="H1745" s="42">
        <v>336.322021484375</v>
      </c>
      <c r="I1745" s="42">
        <v>10.2601737976074</v>
      </c>
      <c r="J1745" s="42">
        <v>40.9236335754395</v>
      </c>
      <c r="K1745" s="42">
        <v>10.062159538269</v>
      </c>
      <c r="L1745" s="42">
        <v>33.4244384765625</v>
      </c>
      <c r="M1745" s="42">
        <v>0.800988733768463</v>
      </c>
      <c r="N1745" s="42">
        <v>20.5890426635742</v>
      </c>
      <c r="O1745" s="42">
        <v>0.0</v>
      </c>
      <c r="P1745" s="42">
        <v>0.0</v>
      </c>
      <c r="Q1745" s="42">
        <v>0.013015853241086</v>
      </c>
      <c r="R1745" s="42">
        <v>25.0</v>
      </c>
      <c r="S1745" s="42">
        <v>0.44256791472435</v>
      </c>
      <c r="T1745" s="42">
        <v>1003.36889648438</v>
      </c>
      <c r="U1745" s="42">
        <v>1264.64135742188</v>
      </c>
      <c r="V1745" s="19"/>
      <c r="W1745" s="19"/>
      <c r="X1745" s="19"/>
      <c r="Y1745" s="19"/>
      <c r="Z1745" s="19"/>
      <c r="AA1745" s="19"/>
    </row>
    <row r="1746" ht="15.75" customHeight="1">
      <c r="A1746" s="19"/>
      <c r="B1746" s="42" t="str">
        <f>"CRS25WT6007744"</f>
        <v>CRS25WT6007744</v>
      </c>
      <c r="C1746" s="43">
        <v>45870.0</v>
      </c>
      <c r="D1746" s="44">
        <v>0.057129629629629634</v>
      </c>
      <c r="E1746" s="42" t="s">
        <v>37</v>
      </c>
      <c r="F1746" s="42">
        <v>336.0</v>
      </c>
      <c r="G1746" s="42">
        <v>4.0</v>
      </c>
      <c r="H1746" s="42">
        <v>336.483734130859</v>
      </c>
      <c r="I1746" s="42">
        <v>10.2652282714844</v>
      </c>
      <c r="J1746" s="42">
        <v>40.9774398803711</v>
      </c>
      <c r="K1746" s="42">
        <v>10.0829849243164</v>
      </c>
      <c r="L1746" s="42">
        <v>33.3714408874512</v>
      </c>
      <c r="M1746" s="42">
        <v>0.799927532672882</v>
      </c>
      <c r="N1746" s="42">
        <v>20.5989437103271</v>
      </c>
      <c r="O1746" s="42">
        <v>0.0</v>
      </c>
      <c r="P1746" s="42">
        <v>0.0</v>
      </c>
      <c r="Q1746" s="42">
        <v>0.00603169016540051</v>
      </c>
      <c r="R1746" s="42">
        <v>25.0</v>
      </c>
      <c r="S1746" s="42">
        <v>0.439883142709732</v>
      </c>
      <c r="T1746" s="42">
        <v>1004.11370849609</v>
      </c>
      <c r="U1746" s="42">
        <v>1907.38586425781</v>
      </c>
      <c r="V1746" s="19"/>
      <c r="W1746" s="19"/>
      <c r="X1746" s="19"/>
      <c r="Y1746" s="19"/>
      <c r="Z1746" s="19"/>
      <c r="AA1746" s="19"/>
    </row>
    <row r="1747" ht="15.75" customHeight="1">
      <c r="A1747" s="19"/>
      <c r="B1747" s="42" t="str">
        <f>"CRS25WT6007745"</f>
        <v>CRS25WT6007745</v>
      </c>
      <c r="C1747" s="43">
        <v>45870.0</v>
      </c>
      <c r="D1747" s="44">
        <v>0.044097222222222225</v>
      </c>
      <c r="E1747" s="42" t="s">
        <v>37</v>
      </c>
      <c r="F1747" s="42">
        <v>337.0</v>
      </c>
      <c r="G1747" s="42">
        <v>4.0</v>
      </c>
      <c r="H1747" s="42">
        <v>337.115264892578</v>
      </c>
      <c r="I1747" s="42">
        <v>10.2922286987305</v>
      </c>
      <c r="J1747" s="42">
        <v>41.115909576416</v>
      </c>
      <c r="K1747" s="42">
        <v>10.0654630661011</v>
      </c>
      <c r="L1747" s="42">
        <v>33.4922752380371</v>
      </c>
      <c r="M1747" s="42">
        <v>0.796634435653687</v>
      </c>
      <c r="N1747" s="42">
        <v>20.6376037597656</v>
      </c>
      <c r="O1747" s="42">
        <v>0.0</v>
      </c>
      <c r="P1747" s="42">
        <v>0.0</v>
      </c>
      <c r="Q1747" s="42">
        <v>0.00162698398344219</v>
      </c>
      <c r="R1747" s="42">
        <v>25.0</v>
      </c>
      <c r="S1747" s="42">
        <v>0.446135669946671</v>
      </c>
      <c r="T1747" s="42">
        <v>1003.91607666016</v>
      </c>
      <c r="U1747" s="42">
        <v>2574.66796875</v>
      </c>
      <c r="V1747" s="19"/>
      <c r="W1747" s="19"/>
      <c r="X1747" s="19"/>
      <c r="Y1747" s="19"/>
      <c r="Z1747" s="19"/>
      <c r="AA1747" s="19"/>
    </row>
    <row r="1748" ht="15.75" customHeight="1">
      <c r="A1748" s="19"/>
      <c r="B1748" s="42" t="str">
        <f>"CRS25WT6007746"</f>
        <v>CRS25WT6007746</v>
      </c>
      <c r="C1748" s="43">
        <v>45870.0</v>
      </c>
      <c r="D1748" s="44">
        <v>0.045613425925925925</v>
      </c>
      <c r="E1748" s="42" t="s">
        <v>37</v>
      </c>
      <c r="F1748" s="42">
        <v>334.0</v>
      </c>
      <c r="G1748" s="42">
        <v>4.0</v>
      </c>
      <c r="H1748" s="42">
        <v>334.949951171875</v>
      </c>
      <c r="I1748" s="42">
        <v>10.2724781036377</v>
      </c>
      <c r="J1748" s="42">
        <v>41.0811996459961</v>
      </c>
      <c r="K1748" s="42">
        <v>9.97240829467773</v>
      </c>
      <c r="L1748" s="42">
        <v>33.5876731872559</v>
      </c>
      <c r="M1748" s="42">
        <v>0.793709516525269</v>
      </c>
      <c r="N1748" s="42">
        <v>20.5050468444824</v>
      </c>
      <c r="O1748" s="42">
        <v>0.0</v>
      </c>
      <c r="P1748" s="42">
        <v>0.0</v>
      </c>
      <c r="Q1748" s="42">
        <v>0.00205605663359165</v>
      </c>
      <c r="R1748" s="42">
        <v>25.0</v>
      </c>
      <c r="S1748" s="42">
        <v>0.433635413646698</v>
      </c>
      <c r="T1748" s="42">
        <v>1005.88793945313</v>
      </c>
      <c r="U1748" s="42">
        <v>1074.73303222656</v>
      </c>
      <c r="V1748" s="19"/>
      <c r="W1748" s="19"/>
      <c r="X1748" s="19"/>
      <c r="Y1748" s="19"/>
      <c r="Z1748" s="19"/>
      <c r="AA1748" s="19"/>
    </row>
    <row r="1749" ht="15.75" customHeight="1">
      <c r="A1749" s="19"/>
      <c r="B1749" s="42" t="str">
        <f>"CRS25WT6007747"</f>
        <v>CRS25WT6007747</v>
      </c>
      <c r="C1749" s="43">
        <v>45870.0</v>
      </c>
      <c r="D1749" s="44">
        <v>0.04355324074074074</v>
      </c>
      <c r="E1749" s="42" t="s">
        <v>37</v>
      </c>
      <c r="F1749" s="42">
        <v>337.0</v>
      </c>
      <c r="G1749" s="42">
        <v>4.0</v>
      </c>
      <c r="H1749" s="42">
        <v>337.550079345703</v>
      </c>
      <c r="I1749" s="42">
        <v>10.2345514297485</v>
      </c>
      <c r="J1749" s="42">
        <v>41.0603294372559</v>
      </c>
      <c r="K1749" s="42">
        <v>10.1104431152344</v>
      </c>
      <c r="L1749" s="42">
        <v>33.3862800598145</v>
      </c>
      <c r="M1749" s="42">
        <v>0.803243041038513</v>
      </c>
      <c r="N1749" s="42">
        <v>20.6642227172852</v>
      </c>
      <c r="O1749" s="42">
        <v>0.0</v>
      </c>
      <c r="P1749" s="42">
        <v>0.0</v>
      </c>
      <c r="Q1749" s="42">
        <v>0.00205606129020452</v>
      </c>
      <c r="R1749" s="42">
        <v>25.0</v>
      </c>
      <c r="S1749" s="42">
        <v>0.438900828361511</v>
      </c>
      <c r="T1749" s="42">
        <v>1003.78540039063</v>
      </c>
      <c r="U1749" s="42">
        <v>2342.26342773438</v>
      </c>
      <c r="V1749" s="19"/>
      <c r="W1749" s="19"/>
      <c r="X1749" s="19"/>
      <c r="Y1749" s="19"/>
      <c r="Z1749" s="19"/>
      <c r="AA1749" s="19"/>
    </row>
    <row r="1750" ht="15.75" customHeight="1">
      <c r="A1750" s="19"/>
      <c r="B1750" s="42" t="str">
        <f>"CRS25WT6007748"</f>
        <v>CRS25WT6007748</v>
      </c>
      <c r="C1750" s="43">
        <v>45870.0</v>
      </c>
      <c r="D1750" s="44">
        <v>0.04306712962962963</v>
      </c>
      <c r="E1750" s="42" t="s">
        <v>37</v>
      </c>
      <c r="F1750" s="42">
        <v>336.0</v>
      </c>
      <c r="G1750" s="42">
        <v>4.0</v>
      </c>
      <c r="H1750" s="42">
        <v>336.863616943359</v>
      </c>
      <c r="I1750" s="42">
        <v>10.2420988082886</v>
      </c>
      <c r="J1750" s="42">
        <v>41.0301704406738</v>
      </c>
      <c r="K1750" s="42">
        <v>10.0726127624512</v>
      </c>
      <c r="L1750" s="42">
        <v>33.4435195922852</v>
      </c>
      <c r="M1750" s="42">
        <v>0.801607608795166</v>
      </c>
      <c r="N1750" s="42">
        <v>20.6221981048584</v>
      </c>
      <c r="O1750" s="42">
        <v>0.0</v>
      </c>
      <c r="P1750" s="42">
        <v>0.0</v>
      </c>
      <c r="Q1750" s="42">
        <v>0.00206337589770555</v>
      </c>
      <c r="R1750" s="42">
        <v>25.0</v>
      </c>
      <c r="S1750" s="42">
        <v>0.436043500900269</v>
      </c>
      <c r="T1750" s="42">
        <v>1004.29046630859</v>
      </c>
      <c r="U1750" s="42">
        <v>1979.0048828125</v>
      </c>
      <c r="V1750" s="19"/>
      <c r="W1750" s="19"/>
      <c r="X1750" s="19"/>
      <c r="Y1750" s="19"/>
      <c r="Z1750" s="19"/>
      <c r="AA1750" s="19"/>
    </row>
    <row r="1751" ht="15.75" customHeight="1">
      <c r="A1751" s="19"/>
      <c r="B1751" s="42" t="str">
        <f>"CRS25WT6007749"</f>
        <v>CRS25WT6007749</v>
      </c>
      <c r="C1751" s="43">
        <v>45870.0</v>
      </c>
      <c r="D1751" s="44">
        <v>0.042604166666666665</v>
      </c>
      <c r="E1751" s="42" t="s">
        <v>37</v>
      </c>
      <c r="F1751" s="42">
        <v>336.0</v>
      </c>
      <c r="G1751" s="42">
        <v>4.0</v>
      </c>
      <c r="H1751" s="42">
        <v>336.764434814453</v>
      </c>
      <c r="I1751" s="42">
        <v>10.2017860412598</v>
      </c>
      <c r="J1751" s="42">
        <v>41.0131988525391</v>
      </c>
      <c r="K1751" s="42">
        <v>10.1171045303345</v>
      </c>
      <c r="L1751" s="42">
        <v>33.2866477966309</v>
      </c>
      <c r="M1751" s="42">
        <v>0.804871141910553</v>
      </c>
      <c r="N1751" s="42">
        <v>20.6161270141602</v>
      </c>
      <c r="O1751" s="42">
        <v>0.0</v>
      </c>
      <c r="P1751" s="42">
        <v>0.0</v>
      </c>
      <c r="Q1751" s="42">
        <v>0.0082242451608181</v>
      </c>
      <c r="R1751" s="42">
        <v>25.0</v>
      </c>
      <c r="S1751" s="42">
        <v>0.455042570829391</v>
      </c>
      <c r="T1751" s="42">
        <v>1004.37133789063</v>
      </c>
      <c r="U1751" s="42">
        <v>2936.4140625</v>
      </c>
      <c r="V1751" s="19"/>
      <c r="W1751" s="19"/>
      <c r="X1751" s="19"/>
      <c r="Y1751" s="19"/>
      <c r="Z1751" s="19"/>
      <c r="AA1751" s="19"/>
    </row>
    <row r="1752" ht="15.75" customHeight="1">
      <c r="A1752" s="19"/>
      <c r="B1752" s="42" t="str">
        <f>"CRS25WT6007750"</f>
        <v>CRS25WT6007750</v>
      </c>
      <c r="C1752" s="43">
        <v>45870.0</v>
      </c>
      <c r="D1752" s="44">
        <v>0.04209490740740741</v>
      </c>
      <c r="E1752" s="42" t="s">
        <v>37</v>
      </c>
      <c r="F1752" s="42">
        <v>335.0</v>
      </c>
      <c r="G1752" s="42">
        <v>4.0</v>
      </c>
      <c r="H1752" s="42">
        <v>335.881195068359</v>
      </c>
      <c r="I1752" s="42">
        <v>10.3109683990479</v>
      </c>
      <c r="J1752" s="42">
        <v>40.9097785949707</v>
      </c>
      <c r="K1752" s="42">
        <v>10.0515213012695</v>
      </c>
      <c r="L1752" s="42">
        <v>33.415958404541</v>
      </c>
      <c r="M1752" s="42">
        <v>0.796267688274384</v>
      </c>
      <c r="N1752" s="42">
        <v>20.5620574951172</v>
      </c>
      <c r="O1752" s="42">
        <v>0.0</v>
      </c>
      <c r="P1752" s="42">
        <v>0.0</v>
      </c>
      <c r="Q1752" s="42">
        <v>0.00412675179541111</v>
      </c>
      <c r="R1752" s="42">
        <v>25.0</v>
      </c>
      <c r="S1752" s="42">
        <v>0.437149524688721</v>
      </c>
      <c r="T1752" s="42">
        <v>1002.56634521484</v>
      </c>
      <c r="U1752" s="42">
        <v>1006.88952636719</v>
      </c>
      <c r="V1752" s="19"/>
      <c r="W1752" s="19"/>
      <c r="X1752" s="19"/>
      <c r="Y1752" s="19"/>
      <c r="Z1752" s="19"/>
      <c r="AA1752" s="19"/>
    </row>
    <row r="1753" ht="15.75" customHeight="1">
      <c r="A1753" s="19"/>
      <c r="B1753" s="42" t="str">
        <f>"CRS25WT6007751"</f>
        <v>CRS25WT6007751</v>
      </c>
      <c r="C1753" s="43">
        <v>45870.0</v>
      </c>
      <c r="D1753" s="44">
        <v>0.041666666666666664</v>
      </c>
      <c r="E1753" s="42" t="s">
        <v>37</v>
      </c>
      <c r="F1753" s="42">
        <v>334.0</v>
      </c>
      <c r="G1753" s="42">
        <v>4.0</v>
      </c>
      <c r="H1753" s="42">
        <v>334.796661376953</v>
      </c>
      <c r="I1753" s="42">
        <v>10.1870212554932</v>
      </c>
      <c r="J1753" s="42">
        <v>40.8847770690918</v>
      </c>
      <c r="K1753" s="42">
        <v>10.0381698608398</v>
      </c>
      <c r="L1753" s="42">
        <v>33.3523597717285</v>
      </c>
      <c r="M1753" s="42">
        <v>0.803844928741455</v>
      </c>
      <c r="N1753" s="42">
        <v>20.495662689209</v>
      </c>
      <c r="O1753" s="42">
        <v>0.0</v>
      </c>
      <c r="P1753" s="42">
        <v>0.0</v>
      </c>
      <c r="Q1753" s="42">
        <v>0.00206337589770555</v>
      </c>
      <c r="R1753" s="42">
        <v>25.0</v>
      </c>
      <c r="S1753" s="42">
        <v>0.443213671445847</v>
      </c>
      <c r="T1753" s="42">
        <v>1002.94940185547</v>
      </c>
      <c r="U1753" s="42">
        <v>932.407897949219</v>
      </c>
      <c r="V1753" s="19"/>
      <c r="W1753" s="19"/>
      <c r="X1753" s="19"/>
      <c r="Y1753" s="19"/>
      <c r="Z1753" s="19"/>
      <c r="AA1753" s="19"/>
    </row>
    <row r="1754" ht="15.75" customHeight="1">
      <c r="A1754" s="19"/>
      <c r="B1754" s="42" t="str">
        <f>"CRS25WT6007752"</f>
        <v>CRS25WT6007752</v>
      </c>
      <c r="C1754" s="43">
        <v>45870.0</v>
      </c>
      <c r="D1754" s="44">
        <v>0.04120370370370371</v>
      </c>
      <c r="E1754" s="42" t="s">
        <v>37</v>
      </c>
      <c r="F1754" s="42">
        <v>335.0</v>
      </c>
      <c r="G1754" s="42">
        <v>4.0</v>
      </c>
      <c r="H1754" s="42">
        <v>335.278564453125</v>
      </c>
      <c r="I1754" s="42">
        <v>10.2448167800903</v>
      </c>
      <c r="J1754" s="42">
        <v>40.8809356689453</v>
      </c>
      <c r="K1754" s="42">
        <v>10.0846681594849</v>
      </c>
      <c r="L1754" s="42">
        <v>33.2463684082031</v>
      </c>
      <c r="M1754" s="42">
        <v>0.800535798072815</v>
      </c>
      <c r="N1754" s="42">
        <v>20.5251655578613</v>
      </c>
      <c r="O1754" s="42">
        <v>0.0</v>
      </c>
      <c r="P1754" s="42">
        <v>0.0</v>
      </c>
      <c r="Q1754" s="42">
        <v>0.00205606129020452</v>
      </c>
      <c r="R1754" s="42">
        <v>25.0</v>
      </c>
      <c r="S1754" s="42">
        <v>0.459154635667801</v>
      </c>
      <c r="T1754" s="42">
        <v>1003.76837158203</v>
      </c>
      <c r="U1754" s="42">
        <v>2310.546875</v>
      </c>
      <c r="V1754" s="19"/>
      <c r="W1754" s="19"/>
      <c r="X1754" s="19"/>
      <c r="Y1754" s="19"/>
      <c r="Z1754" s="19"/>
      <c r="AA1754" s="19"/>
    </row>
    <row r="1755" ht="15.75" customHeight="1">
      <c r="A1755" s="19"/>
      <c r="B1755" s="42" t="str">
        <f>"CRS25WT6007753"</f>
        <v>CRS25WT6007753</v>
      </c>
      <c r="C1755" s="43">
        <v>45870.0</v>
      </c>
      <c r="D1755" s="44">
        <v>0.04075231481481481</v>
      </c>
      <c r="E1755" s="42" t="s">
        <v>37</v>
      </c>
      <c r="F1755" s="42">
        <v>335.0</v>
      </c>
      <c r="G1755" s="42">
        <v>4.0</v>
      </c>
      <c r="H1755" s="42">
        <v>335.023040771484</v>
      </c>
      <c r="I1755" s="42">
        <v>10.4342432022095</v>
      </c>
      <c r="J1755" s="42">
        <v>40.892520904541</v>
      </c>
      <c r="K1755" s="42">
        <v>10.087272644043</v>
      </c>
      <c r="L1755" s="42">
        <v>33.2124481201172</v>
      </c>
      <c r="M1755" s="42">
        <v>0.785181105136871</v>
      </c>
      <c r="N1755" s="42">
        <v>20.509521484375</v>
      </c>
      <c r="O1755" s="42">
        <v>0.0</v>
      </c>
      <c r="P1755" s="42">
        <v>0.0</v>
      </c>
      <c r="Q1755" s="42">
        <v>0.00635046605020761</v>
      </c>
      <c r="R1755" s="42">
        <v>25.0</v>
      </c>
      <c r="S1755" s="42">
        <v>0.457608014345169</v>
      </c>
      <c r="T1755" s="42">
        <v>1002.58819580078</v>
      </c>
      <c r="U1755" s="42">
        <v>995.621826171875</v>
      </c>
      <c r="V1755" s="19"/>
      <c r="W1755" s="19"/>
      <c r="X1755" s="19"/>
      <c r="Y1755" s="19"/>
      <c r="Z1755" s="19"/>
      <c r="AA1755" s="19"/>
    </row>
    <row r="1756" ht="15.75" customHeight="1">
      <c r="A1756" s="19"/>
      <c r="B1756" s="42" t="str">
        <f>"CRS25WT6007754"</f>
        <v>CRS25WT6007754</v>
      </c>
      <c r="C1756" s="43">
        <v>45870.0</v>
      </c>
      <c r="D1756" s="44">
        <v>0.05751157407407407</v>
      </c>
      <c r="E1756" s="42" t="s">
        <v>37</v>
      </c>
      <c r="F1756" s="42">
        <v>336.0</v>
      </c>
      <c r="G1756" s="42">
        <v>4.0</v>
      </c>
      <c r="H1756" s="42">
        <v>336.120727539063</v>
      </c>
      <c r="I1756" s="42">
        <v>10.2730321884155</v>
      </c>
      <c r="J1756" s="42">
        <v>40.924430847168</v>
      </c>
      <c r="K1756" s="42">
        <v>10.0548620223999</v>
      </c>
      <c r="L1756" s="42">
        <v>33.4286766052246</v>
      </c>
      <c r="M1756" s="42">
        <v>0.799491763114929</v>
      </c>
      <c r="N1756" s="42">
        <v>20.5767211914063</v>
      </c>
      <c r="O1756" s="42">
        <v>0.0</v>
      </c>
      <c r="P1756" s="42">
        <v>0.0</v>
      </c>
      <c r="Q1756" s="42">
        <v>8.03726376034319E-4</v>
      </c>
      <c r="R1756" s="42">
        <v>25.0</v>
      </c>
      <c r="S1756" s="42">
        <v>0.457253277301788</v>
      </c>
      <c r="T1756" s="42">
        <v>1003.34722900391</v>
      </c>
      <c r="U1756" s="42">
        <v>1256.47717285156</v>
      </c>
      <c r="V1756" s="19"/>
      <c r="W1756" s="19"/>
      <c r="X1756" s="19"/>
      <c r="Y1756" s="19"/>
      <c r="Z1756" s="19"/>
      <c r="AA1756" s="19"/>
    </row>
    <row r="1757" ht="15.75" customHeight="1">
      <c r="A1757" s="19"/>
      <c r="B1757" s="42" t="str">
        <f>"CRS25WT6007755"</f>
        <v>CRS25WT6007755</v>
      </c>
      <c r="C1757" s="43">
        <v>45870.0</v>
      </c>
      <c r="D1757" s="44">
        <v>0.05821759259259259</v>
      </c>
      <c r="E1757" s="42" t="s">
        <v>37</v>
      </c>
      <c r="F1757" s="42">
        <v>337.0</v>
      </c>
      <c r="G1757" s="42">
        <v>4.0</v>
      </c>
      <c r="H1757" s="42">
        <v>337.059844970703</v>
      </c>
      <c r="I1757" s="42">
        <v>10.2768096923828</v>
      </c>
      <c r="J1757" s="42">
        <v>40.9426307678223</v>
      </c>
      <c r="K1757" s="42">
        <v>10.1034574508667</v>
      </c>
      <c r="L1757" s="42">
        <v>33.36083984375</v>
      </c>
      <c r="M1757" s="42">
        <v>0.80107456445694</v>
      </c>
      <c r="N1757" s="42">
        <v>20.6342105865479</v>
      </c>
      <c r="O1757" s="42">
        <v>0.0</v>
      </c>
      <c r="P1757" s="42">
        <v>0.0</v>
      </c>
      <c r="Q1757" s="42">
        <v>0.00325396796688437</v>
      </c>
      <c r="R1757" s="42">
        <v>25.0</v>
      </c>
      <c r="S1757" s="42">
        <v>0.44660958647728</v>
      </c>
      <c r="T1757" s="42">
        <v>1004.25567626953</v>
      </c>
      <c r="U1757" s="42">
        <v>2034.359375</v>
      </c>
      <c r="V1757" s="19"/>
      <c r="W1757" s="19"/>
      <c r="X1757" s="19"/>
      <c r="Y1757" s="19"/>
      <c r="Z1757" s="19"/>
      <c r="AA1757" s="19"/>
    </row>
    <row r="1758" ht="15.75" customHeight="1">
      <c r="A1758" s="19"/>
      <c r="B1758" s="42" t="str">
        <f>"CRS25WT6007756"</f>
        <v>CRS25WT6007756</v>
      </c>
      <c r="C1758" s="43">
        <v>45870.0</v>
      </c>
      <c r="D1758" s="44">
        <v>0.05865740740740741</v>
      </c>
      <c r="E1758" s="42" t="s">
        <v>37</v>
      </c>
      <c r="F1758" s="42">
        <v>338.0</v>
      </c>
      <c r="G1758" s="42">
        <v>4.0</v>
      </c>
      <c r="H1758" s="42">
        <v>338.080780029297</v>
      </c>
      <c r="I1758" s="42">
        <v>10.2726049423218</v>
      </c>
      <c r="J1758" s="42">
        <v>40.9737358093262</v>
      </c>
      <c r="K1758" s="42">
        <v>10.1276245117188</v>
      </c>
      <c r="L1758" s="42">
        <v>33.3820381164551</v>
      </c>
      <c r="M1758" s="42">
        <v>0.803219676017761</v>
      </c>
      <c r="N1758" s="42">
        <v>20.6967105865479</v>
      </c>
      <c r="O1758" s="42">
        <v>0.0</v>
      </c>
      <c r="P1758" s="42">
        <v>0.0</v>
      </c>
      <c r="Q1758" s="42">
        <v>0.00206337589770555</v>
      </c>
      <c r="R1758" s="42">
        <v>25.0</v>
      </c>
      <c r="S1758" s="42">
        <v>0.421104371547699</v>
      </c>
      <c r="T1758" s="42">
        <v>1004.19329833984</v>
      </c>
      <c r="U1758" s="42">
        <v>2343.69287109375</v>
      </c>
      <c r="V1758" s="19"/>
      <c r="W1758" s="19"/>
      <c r="X1758" s="19"/>
      <c r="Y1758" s="19"/>
      <c r="Z1758" s="19"/>
      <c r="AA1758" s="19"/>
    </row>
    <row r="1759" ht="15.75" customHeight="1">
      <c r="A1759" s="19"/>
      <c r="B1759" s="42" t="str">
        <f>"CRS25WT6007757"</f>
        <v>CRS25WT6007757</v>
      </c>
      <c r="C1759" s="43">
        <v>45870.0</v>
      </c>
      <c r="D1759" s="44">
        <v>0.06157407407407408</v>
      </c>
      <c r="E1759" s="42" t="s">
        <v>37</v>
      </c>
      <c r="F1759" s="42">
        <v>337.0</v>
      </c>
      <c r="G1759" s="42">
        <v>4.0</v>
      </c>
      <c r="H1759" s="42">
        <v>337.812713623047</v>
      </c>
      <c r="I1759" s="42">
        <v>10.2707843780518</v>
      </c>
      <c r="J1759" s="42">
        <v>41.0926399230957</v>
      </c>
      <c r="K1759" s="42">
        <v>10.0671720504761</v>
      </c>
      <c r="L1759" s="42">
        <v>33.5558738708496</v>
      </c>
      <c r="M1759" s="42">
        <v>0.800402343273163</v>
      </c>
      <c r="N1759" s="42">
        <v>20.6803016662598</v>
      </c>
      <c r="O1759" s="42">
        <v>0.0</v>
      </c>
      <c r="P1759" s="42">
        <v>0.0</v>
      </c>
      <c r="Q1759" s="42">
        <v>0.00287698395550251</v>
      </c>
      <c r="R1759" s="42">
        <v>25.0</v>
      </c>
      <c r="S1759" s="42">
        <v>0.425511449575424</v>
      </c>
      <c r="T1759" s="42">
        <v>1004.36785888672</v>
      </c>
      <c r="U1759" s="42">
        <v>1657.06481933594</v>
      </c>
      <c r="V1759" s="19"/>
      <c r="W1759" s="19"/>
      <c r="X1759" s="19"/>
      <c r="Y1759" s="19"/>
      <c r="Z1759" s="19"/>
      <c r="AA1759" s="19"/>
    </row>
    <row r="1760" ht="15.75" customHeight="1">
      <c r="A1760" s="19"/>
      <c r="B1760" s="42" t="str">
        <f>"CRS25WT6007758"</f>
        <v>CRS25WT6007758</v>
      </c>
      <c r="C1760" s="43">
        <v>45870.0</v>
      </c>
      <c r="D1760" s="44">
        <v>0.06101851851851852</v>
      </c>
      <c r="E1760" s="42" t="s">
        <v>37</v>
      </c>
      <c r="F1760" s="42">
        <v>338.0</v>
      </c>
      <c r="G1760" s="42">
        <v>4.0</v>
      </c>
      <c r="H1760" s="42">
        <v>338.747467041016</v>
      </c>
      <c r="I1760" s="42">
        <v>10.1729335784912</v>
      </c>
      <c r="J1760" s="42">
        <v>41.0483245849609</v>
      </c>
      <c r="K1760" s="42">
        <v>10.1116371154785</v>
      </c>
      <c r="L1760" s="42">
        <v>33.5007553100586</v>
      </c>
      <c r="M1760" s="42">
        <v>0.811212062835693</v>
      </c>
      <c r="N1760" s="42">
        <v>20.7375240325928</v>
      </c>
      <c r="O1760" s="42">
        <v>0.0</v>
      </c>
      <c r="P1760" s="42">
        <v>0.0</v>
      </c>
      <c r="Q1760" s="42">
        <v>0.00825350359082222</v>
      </c>
      <c r="R1760" s="42">
        <v>25.0</v>
      </c>
      <c r="S1760" s="42">
        <v>0.43944725394249</v>
      </c>
      <c r="T1760" s="42">
        <v>1005.20971679688</v>
      </c>
      <c r="U1760" s="42">
        <v>2857.63330078125</v>
      </c>
      <c r="V1760" s="19"/>
      <c r="W1760" s="19"/>
      <c r="X1760" s="19"/>
      <c r="Y1760" s="19"/>
      <c r="Z1760" s="19"/>
      <c r="AA1760" s="19"/>
    </row>
    <row r="1761" ht="15.75" customHeight="1">
      <c r="A1761" s="19"/>
      <c r="B1761" s="42" t="str">
        <f>"CRS25WT6007759"</f>
        <v>CRS25WT6007759</v>
      </c>
      <c r="C1761" s="43">
        <v>45870.0</v>
      </c>
      <c r="D1761" s="44">
        <v>0.06049768518518519</v>
      </c>
      <c r="E1761" s="42" t="s">
        <v>37</v>
      </c>
      <c r="F1761" s="42">
        <v>337.0</v>
      </c>
      <c r="G1761" s="42">
        <v>4.0</v>
      </c>
      <c r="H1761" s="42">
        <v>337.748291015625</v>
      </c>
      <c r="I1761" s="42">
        <v>10.3641510009766</v>
      </c>
      <c r="J1761" s="42">
        <v>41.0377922058105</v>
      </c>
      <c r="K1761" s="42">
        <v>10.0322933197021</v>
      </c>
      <c r="L1761" s="42">
        <v>33.6661071777344</v>
      </c>
      <c r="M1761" s="42">
        <v>0.79410046339035</v>
      </c>
      <c r="N1761" s="42">
        <v>20.6763572692871</v>
      </c>
      <c r="O1761" s="42">
        <v>0.0</v>
      </c>
      <c r="P1761" s="42">
        <v>0.0</v>
      </c>
      <c r="Q1761" s="42">
        <v>0.00823399145156145</v>
      </c>
      <c r="R1761" s="42">
        <v>25.0</v>
      </c>
      <c r="S1761" s="42">
        <v>0.437572151422501</v>
      </c>
      <c r="T1761" s="42">
        <v>1004.02081298828</v>
      </c>
      <c r="U1761" s="42">
        <v>1209.85473632813</v>
      </c>
      <c r="V1761" s="19"/>
      <c r="W1761" s="19"/>
      <c r="X1761" s="19"/>
      <c r="Y1761" s="19"/>
      <c r="Z1761" s="19"/>
      <c r="AA1761" s="19"/>
    </row>
    <row r="1762" ht="15.75" customHeight="1">
      <c r="A1762" s="19"/>
      <c r="B1762" s="42" t="str">
        <f>"CRS25WT6007760"</f>
        <v>CRS25WT6007760</v>
      </c>
      <c r="C1762" s="43">
        <v>45870.0</v>
      </c>
      <c r="D1762" s="44">
        <v>0.05996527777777778</v>
      </c>
      <c r="E1762" s="42" t="s">
        <v>37</v>
      </c>
      <c r="F1762" s="42">
        <v>337.0</v>
      </c>
      <c r="G1762" s="42">
        <v>4.0</v>
      </c>
      <c r="H1762" s="42">
        <v>337.475769042969</v>
      </c>
      <c r="I1762" s="42">
        <v>10.2525367736816</v>
      </c>
      <c r="J1762" s="42">
        <v>41.0287742614746</v>
      </c>
      <c r="K1762" s="42">
        <v>10.089638710022</v>
      </c>
      <c r="L1762" s="42">
        <v>33.4477577209473</v>
      </c>
      <c r="M1762" s="42">
        <v>0.802273988723755</v>
      </c>
      <c r="N1762" s="42">
        <v>20.6596736907959</v>
      </c>
      <c r="O1762" s="42">
        <v>0.0</v>
      </c>
      <c r="P1762" s="42">
        <v>0.0</v>
      </c>
      <c r="Q1762" s="42">
        <v>0.00321490550413728</v>
      </c>
      <c r="R1762" s="42">
        <v>25.0</v>
      </c>
      <c r="S1762" s="42">
        <v>0.451739579439163</v>
      </c>
      <c r="T1762" s="42">
        <v>1004.26794433594</v>
      </c>
      <c r="U1762" s="42">
        <v>2308.02880859375</v>
      </c>
      <c r="V1762" s="19"/>
      <c r="W1762" s="19"/>
      <c r="X1762" s="19"/>
      <c r="Y1762" s="19"/>
      <c r="Z1762" s="19"/>
      <c r="AA1762" s="19"/>
    </row>
    <row r="1763" ht="15.75" customHeight="1">
      <c r="A1763" s="19"/>
      <c r="B1763" s="42" t="str">
        <f>"CRS25WT6007761"</f>
        <v>CRS25WT6007761</v>
      </c>
      <c r="C1763" s="43">
        <v>45870.0</v>
      </c>
      <c r="D1763" s="44">
        <v>0.05957175925925926</v>
      </c>
      <c r="E1763" s="42" t="s">
        <v>37</v>
      </c>
      <c r="F1763" s="42">
        <v>337.0</v>
      </c>
      <c r="G1763" s="42">
        <v>4.0</v>
      </c>
      <c r="H1763" s="42">
        <v>337.460693359375</v>
      </c>
      <c r="I1763" s="42">
        <v>10.4706153869629</v>
      </c>
      <c r="J1763" s="42">
        <v>40.9525566101074</v>
      </c>
      <c r="K1763" s="42">
        <v>10.1251239776611</v>
      </c>
      <c r="L1763" s="42">
        <v>33.3290405273438</v>
      </c>
      <c r="M1763" s="42">
        <v>0.786991357803345</v>
      </c>
      <c r="N1763" s="42">
        <v>20.6587505340576</v>
      </c>
      <c r="O1763" s="42">
        <v>0.0</v>
      </c>
      <c r="P1763" s="42">
        <v>0.0</v>
      </c>
      <c r="Q1763" s="42">
        <v>0.0164484903216362</v>
      </c>
      <c r="R1763" s="42">
        <v>25.0</v>
      </c>
      <c r="S1763" s="42">
        <v>0.437406659126282</v>
      </c>
      <c r="T1763" s="42">
        <v>1003.40295410156</v>
      </c>
      <c r="U1763" s="42">
        <v>1239.38696289063</v>
      </c>
      <c r="V1763" s="19"/>
      <c r="W1763" s="19"/>
      <c r="X1763" s="19"/>
      <c r="Y1763" s="19"/>
      <c r="Z1763" s="19"/>
      <c r="AA1763" s="19"/>
    </row>
    <row r="1764" ht="15.75" customHeight="1">
      <c r="A1764" s="19"/>
      <c r="B1764" s="42" t="str">
        <f>"CRS25WT6007762"</f>
        <v>CRS25WT6007762</v>
      </c>
      <c r="C1764" s="43">
        <v>45870.0</v>
      </c>
      <c r="D1764" s="44">
        <v>0.05903935185185185</v>
      </c>
      <c r="E1764" s="42" t="s">
        <v>37</v>
      </c>
      <c r="F1764" s="42">
        <v>335.0</v>
      </c>
      <c r="G1764" s="42">
        <v>4.0</v>
      </c>
      <c r="H1764" s="42">
        <v>335.319000244141</v>
      </c>
      <c r="I1764" s="42">
        <v>10.1861553192139</v>
      </c>
      <c r="J1764" s="42">
        <v>40.9093017578125</v>
      </c>
      <c r="K1764" s="42">
        <v>10.0788154602051</v>
      </c>
      <c r="L1764" s="42">
        <v>33.2696838378906</v>
      </c>
      <c r="M1764" s="42">
        <v>0.804684817790985</v>
      </c>
      <c r="N1764" s="42">
        <v>20.5276393890381</v>
      </c>
      <c r="O1764" s="42">
        <v>0.0</v>
      </c>
      <c r="P1764" s="42">
        <v>0.0</v>
      </c>
      <c r="Q1764" s="42">
        <v>0.00642981100827456</v>
      </c>
      <c r="R1764" s="42">
        <v>25.0</v>
      </c>
      <c r="S1764" s="42">
        <v>0.457834899425507</v>
      </c>
      <c r="T1764" s="42">
        <v>1004.79138183594</v>
      </c>
      <c r="U1764" s="42">
        <v>3968.03173828125</v>
      </c>
      <c r="V1764" s="19"/>
      <c r="W1764" s="19"/>
      <c r="X1764" s="19"/>
      <c r="Y1764" s="19"/>
      <c r="Z1764" s="19"/>
      <c r="AA1764" s="19"/>
    </row>
    <row r="1765" ht="15.75" customHeight="1">
      <c r="A1765" s="19"/>
      <c r="B1765" s="42" t="str">
        <f>"CRS25WT6007763"</f>
        <v>CRS25WT6007763</v>
      </c>
      <c r="C1765" s="43">
        <v>45870.0</v>
      </c>
      <c r="D1765" s="44">
        <v>0.010925925925925924</v>
      </c>
      <c r="E1765" s="42" t="s">
        <v>37</v>
      </c>
      <c r="F1765" s="42">
        <v>334.0</v>
      </c>
      <c r="G1765" s="42">
        <v>4.0</v>
      </c>
      <c r="H1765" s="42">
        <v>334.752349853516</v>
      </c>
      <c r="I1765" s="42">
        <v>10.2590599060059</v>
      </c>
      <c r="J1765" s="42">
        <v>40.7801666259766</v>
      </c>
      <c r="K1765" s="42">
        <v>10.1380081176758</v>
      </c>
      <c r="L1765" s="42">
        <v>33.0195388793945</v>
      </c>
      <c r="M1765" s="42">
        <v>0.800141990184784</v>
      </c>
      <c r="N1765" s="42">
        <v>20.4929504394531</v>
      </c>
      <c r="O1765" s="42">
        <v>0.0</v>
      </c>
      <c r="P1765" s="42">
        <v>0.0</v>
      </c>
      <c r="Q1765" s="42">
        <v>0.00825352314859629</v>
      </c>
      <c r="R1765" s="42">
        <v>25.0</v>
      </c>
      <c r="S1765" s="42">
        <v>0.452954977750778</v>
      </c>
      <c r="T1765" s="42">
        <v>1002.63739013672</v>
      </c>
      <c r="U1765" s="42">
        <v>1961.47143554688</v>
      </c>
      <c r="V1765" s="19"/>
      <c r="W1765" s="19"/>
      <c r="X1765" s="19"/>
      <c r="Y1765" s="19"/>
      <c r="Z1765" s="19"/>
      <c r="AA1765" s="19"/>
    </row>
    <row r="1766" ht="15.75" customHeight="1">
      <c r="A1766" s="19"/>
      <c r="B1766" s="42" t="str">
        <f>"CRS25WT6007764"</f>
        <v>CRS25WT6007764</v>
      </c>
      <c r="C1766" s="43">
        <v>45870.0</v>
      </c>
      <c r="D1766" s="44">
        <v>0.011481481481481483</v>
      </c>
      <c r="E1766" s="42" t="s">
        <v>37</v>
      </c>
      <c r="F1766" s="42">
        <v>334.0</v>
      </c>
      <c r="G1766" s="42">
        <v>4.0</v>
      </c>
      <c r="H1766" s="42">
        <v>334.920715332031</v>
      </c>
      <c r="I1766" s="42">
        <v>10.2782564163208</v>
      </c>
      <c r="J1766" s="42">
        <v>40.8165740966797</v>
      </c>
      <c r="K1766" s="42">
        <v>10.1048316955566</v>
      </c>
      <c r="L1766" s="42">
        <v>33.1446113586426</v>
      </c>
      <c r="M1766" s="42">
        <v>0.798336565494537</v>
      </c>
      <c r="N1766" s="42">
        <v>20.5032577514648</v>
      </c>
      <c r="O1766" s="42">
        <v>0.0</v>
      </c>
      <c r="P1766" s="42">
        <v>0.0</v>
      </c>
      <c r="Q1766" s="42">
        <v>0.00158792152069509</v>
      </c>
      <c r="R1766" s="42">
        <v>25.0</v>
      </c>
      <c r="S1766" s="42">
        <v>0.458558827638626</v>
      </c>
      <c r="T1766" s="42">
        <v>1001.9833984375</v>
      </c>
      <c r="U1766" s="42">
        <v>1599.49230957031</v>
      </c>
      <c r="V1766" s="19"/>
      <c r="W1766" s="19"/>
      <c r="X1766" s="19"/>
      <c r="Y1766" s="19"/>
      <c r="Z1766" s="19"/>
      <c r="AA1766" s="19"/>
    </row>
    <row r="1767" ht="15.75" customHeight="1">
      <c r="A1767" s="19"/>
      <c r="B1767" s="42" t="str">
        <f>"CRS25WT6007765"</f>
        <v>CRS25WT6007765</v>
      </c>
      <c r="C1767" s="43">
        <v>45870.0</v>
      </c>
      <c r="D1767" s="44">
        <v>0.007951388888888888</v>
      </c>
      <c r="E1767" s="42" t="s">
        <v>37</v>
      </c>
      <c r="F1767" s="42">
        <v>332.0</v>
      </c>
      <c r="G1767" s="42">
        <v>4.0</v>
      </c>
      <c r="H1767" s="42">
        <v>332.994995117188</v>
      </c>
      <c r="I1767" s="42">
        <v>10.2925806045532</v>
      </c>
      <c r="J1767" s="42">
        <v>40.8890495300293</v>
      </c>
      <c r="K1767" s="42">
        <v>10.0262117385864</v>
      </c>
      <c r="L1767" s="42">
        <v>33.2124481201172</v>
      </c>
      <c r="M1767" s="42">
        <v>0.791236698627472</v>
      </c>
      <c r="N1767" s="42">
        <v>20.385368347168</v>
      </c>
      <c r="O1767" s="42">
        <v>0.0</v>
      </c>
      <c r="P1767" s="42">
        <v>0.0</v>
      </c>
      <c r="Q1767" s="42">
        <v>0.00642981100827456</v>
      </c>
      <c r="R1767" s="42">
        <v>25.0</v>
      </c>
      <c r="S1767" s="42">
        <v>0.459868222475052</v>
      </c>
      <c r="T1767" s="42">
        <v>1004.96563720703</v>
      </c>
      <c r="U1767" s="42">
        <v>1658.82312011719</v>
      </c>
      <c r="V1767" s="19"/>
      <c r="W1767" s="19"/>
      <c r="X1767" s="19"/>
      <c r="Y1767" s="19"/>
      <c r="Z1767" s="19"/>
      <c r="AA1767" s="19"/>
    </row>
    <row r="1768" ht="15.75" customHeight="1">
      <c r="A1768" s="19"/>
      <c r="B1768" s="42" t="str">
        <f>"CRS25WT6007766"</f>
        <v>CRS25WT6007766</v>
      </c>
      <c r="C1768" s="43">
        <v>45870.0</v>
      </c>
      <c r="D1768" s="44">
        <v>0.052523148148148145</v>
      </c>
      <c r="E1768" s="42" t="s">
        <v>37</v>
      </c>
      <c r="F1768" s="42">
        <v>326.0</v>
      </c>
      <c r="G1768" s="42">
        <v>4.0</v>
      </c>
      <c r="H1768" s="42">
        <v>326.815216064453</v>
      </c>
      <c r="I1768" s="42">
        <v>10.2440500259399</v>
      </c>
      <c r="J1768" s="42">
        <v>40.6727142333984</v>
      </c>
      <c r="K1768" s="42">
        <v>9.98416519165039</v>
      </c>
      <c r="L1768" s="42">
        <v>32.7333526611328</v>
      </c>
      <c r="M1768" s="42">
        <v>0.784381628036499</v>
      </c>
      <c r="N1768" s="42">
        <v>20.0070533752441</v>
      </c>
      <c r="O1768" s="42">
        <v>0.0</v>
      </c>
      <c r="P1768" s="42">
        <v>0.0</v>
      </c>
      <c r="Q1768" s="42">
        <v>0.00603174511343241</v>
      </c>
      <c r="R1768" s="42">
        <v>25.0</v>
      </c>
      <c r="S1768" s="42">
        <v>0.48412874341011</v>
      </c>
      <c r="T1768" s="42">
        <v>1004.74554443359</v>
      </c>
      <c r="U1768" s="42">
        <v>1938.57263183594</v>
      </c>
      <c r="V1768" s="19"/>
      <c r="W1768" s="19"/>
      <c r="X1768" s="19"/>
      <c r="Y1768" s="19"/>
      <c r="Z1768" s="19"/>
      <c r="AA1768" s="19"/>
    </row>
    <row r="1769" ht="15.75" customHeight="1">
      <c r="A1769" s="19"/>
      <c r="B1769" s="42" t="str">
        <f>"CRS25WT6007767"</f>
        <v>CRS25WT6007767</v>
      </c>
      <c r="C1769" s="43">
        <v>45870.0</v>
      </c>
      <c r="D1769" s="44">
        <v>0.05296296296296296</v>
      </c>
      <c r="E1769" s="42" t="s">
        <v>37</v>
      </c>
      <c r="F1769" s="42">
        <v>332.0</v>
      </c>
      <c r="G1769" s="42">
        <v>4.0</v>
      </c>
      <c r="H1769" s="42">
        <v>332.578094482422</v>
      </c>
      <c r="I1769" s="42">
        <v>10.1782712936401</v>
      </c>
      <c r="J1769" s="42">
        <v>40.7408256530762</v>
      </c>
      <c r="K1769" s="42">
        <v>10.0573101043701</v>
      </c>
      <c r="L1769" s="42">
        <v>33.0682945251465</v>
      </c>
      <c r="M1769" s="42">
        <v>0.802028477191925</v>
      </c>
      <c r="N1769" s="42">
        <v>20.3598461151123</v>
      </c>
      <c r="O1769" s="42">
        <v>0.0</v>
      </c>
      <c r="P1769" s="42">
        <v>0.0</v>
      </c>
      <c r="Q1769" s="42">
        <v>0.0127033730968833</v>
      </c>
      <c r="R1769" s="42">
        <v>25.0</v>
      </c>
      <c r="S1769" s="42">
        <v>0.448295056819916</v>
      </c>
      <c r="T1769" s="42">
        <v>1004.05834960938</v>
      </c>
      <c r="U1769" s="42">
        <v>1498.96557617188</v>
      </c>
      <c r="V1769" s="19"/>
      <c r="W1769" s="19"/>
      <c r="X1769" s="19"/>
      <c r="Y1769" s="19"/>
      <c r="Z1769" s="19"/>
      <c r="AA1769" s="19"/>
    </row>
    <row r="1770" ht="15.75" customHeight="1">
      <c r="A1770" s="19"/>
      <c r="B1770" s="42" t="str">
        <f>"CRS25WT6007768"</f>
        <v>CRS25WT6007768</v>
      </c>
      <c r="C1770" s="43">
        <v>45870.0</v>
      </c>
      <c r="D1770" s="44">
        <v>0.054178240740740735</v>
      </c>
      <c r="E1770" s="42" t="s">
        <v>37</v>
      </c>
      <c r="F1770" s="42">
        <v>335.0</v>
      </c>
      <c r="G1770" s="42">
        <v>4.0</v>
      </c>
      <c r="H1770" s="42">
        <v>335.576324462891</v>
      </c>
      <c r="I1770" s="42">
        <v>10.3223056793213</v>
      </c>
      <c r="J1770" s="42">
        <v>40.8969306945801</v>
      </c>
      <c r="K1770" s="42">
        <v>10.0615472793579</v>
      </c>
      <c r="L1770" s="42">
        <v>33.3523597717285</v>
      </c>
      <c r="M1770" s="42">
        <v>0.794920861721039</v>
      </c>
      <c r="N1770" s="42">
        <v>20.5433921813965</v>
      </c>
      <c r="O1770" s="42">
        <v>0.0</v>
      </c>
      <c r="P1770" s="42">
        <v>0.0</v>
      </c>
      <c r="Q1770" s="42">
        <v>0.00412698043510318</v>
      </c>
      <c r="R1770" s="42">
        <v>25.0</v>
      </c>
      <c r="S1770" s="42">
        <v>0.42799636721611</v>
      </c>
      <c r="T1770" s="42">
        <v>1002.77850341797</v>
      </c>
      <c r="U1770" s="42">
        <v>1794.67333984375</v>
      </c>
      <c r="V1770" s="19"/>
      <c r="W1770" s="19"/>
      <c r="X1770" s="19"/>
      <c r="Y1770" s="19"/>
      <c r="Z1770" s="19"/>
      <c r="AA1770" s="19"/>
    </row>
    <row r="1771" ht="15.75" customHeight="1">
      <c r="A1771" s="19"/>
      <c r="B1771" s="42" t="str">
        <f>"CRS25WT6007769"</f>
        <v>CRS25WT6007769</v>
      </c>
      <c r="C1771" s="43">
        <v>45870.0</v>
      </c>
      <c r="D1771" s="44">
        <v>0.05122685185185185</v>
      </c>
      <c r="E1771" s="42" t="s">
        <v>37</v>
      </c>
      <c r="F1771" s="42">
        <v>336.0</v>
      </c>
      <c r="G1771" s="42">
        <v>4.0</v>
      </c>
      <c r="H1771" s="42">
        <v>336.380401611328</v>
      </c>
      <c r="I1771" s="42">
        <v>10.2044992446899</v>
      </c>
      <c r="J1771" s="42">
        <v>40.8400230407715</v>
      </c>
      <c r="K1771" s="42">
        <v>10.1100740432739</v>
      </c>
      <c r="L1771" s="42">
        <v>33.2718048095703</v>
      </c>
      <c r="M1771" s="42">
        <v>0.807147681713104</v>
      </c>
      <c r="N1771" s="42">
        <v>20.5926170349121</v>
      </c>
      <c r="O1771" s="42">
        <v>0.0</v>
      </c>
      <c r="P1771" s="42">
        <v>0.0</v>
      </c>
      <c r="Q1771" s="42">
        <v>0.00635168608278036</v>
      </c>
      <c r="R1771" s="42">
        <v>25.0</v>
      </c>
      <c r="S1771" s="42">
        <v>0.450727909803391</v>
      </c>
      <c r="T1771" s="42">
        <v>1004.27386474609</v>
      </c>
      <c r="U1771" s="42">
        <v>1257.67663574219</v>
      </c>
      <c r="V1771" s="19"/>
      <c r="W1771" s="19"/>
      <c r="X1771" s="19"/>
      <c r="Y1771" s="19"/>
      <c r="Z1771" s="19"/>
      <c r="AA1771" s="19"/>
    </row>
    <row r="1772" ht="15.75" customHeight="1">
      <c r="A1772" s="19"/>
      <c r="B1772" s="42" t="str">
        <f>"CRS25WT6007770"</f>
        <v>CRS25WT6007770</v>
      </c>
      <c r="C1772" s="43">
        <v>45870.0</v>
      </c>
      <c r="D1772" s="44">
        <v>0.05178240740740741</v>
      </c>
      <c r="E1772" s="42" t="s">
        <v>37</v>
      </c>
      <c r="F1772" s="42">
        <v>333.0</v>
      </c>
      <c r="G1772" s="42">
        <v>4.0</v>
      </c>
      <c r="H1772" s="42">
        <v>333.513427734375</v>
      </c>
      <c r="I1772" s="42">
        <v>10.1982898712158</v>
      </c>
      <c r="J1772" s="42">
        <v>40.8098335266113</v>
      </c>
      <c r="K1772" s="42">
        <v>10.0143356323242</v>
      </c>
      <c r="L1772" s="42">
        <v>33.3036041259766</v>
      </c>
      <c r="M1772" s="42">
        <v>0.801347970962524</v>
      </c>
      <c r="N1772" s="42">
        <v>20.417106628418</v>
      </c>
      <c r="O1772" s="42">
        <v>0.0</v>
      </c>
      <c r="P1772" s="42">
        <v>0.0</v>
      </c>
      <c r="Q1772" s="42">
        <v>0.00603174511343241</v>
      </c>
      <c r="R1772" s="42">
        <v>25.0</v>
      </c>
      <c r="S1772" s="42">
        <v>0.439264923334122</v>
      </c>
      <c r="T1772" s="42">
        <v>1004.36199951172</v>
      </c>
      <c r="U1772" s="42">
        <v>1955.56665039063</v>
      </c>
      <c r="V1772" s="19"/>
      <c r="W1772" s="19"/>
      <c r="X1772" s="19"/>
      <c r="Y1772" s="19"/>
      <c r="Z1772" s="19"/>
      <c r="AA1772" s="19"/>
    </row>
    <row r="1773" ht="15.75" customHeight="1">
      <c r="A1773" s="19"/>
      <c r="B1773" s="42" t="str">
        <f>"CRS25WT6007771"</f>
        <v>CRS25WT6007771</v>
      </c>
      <c r="C1773" s="43">
        <v>45870.0</v>
      </c>
      <c r="D1773" s="44">
        <v>0.05011574074074074</v>
      </c>
      <c r="E1773" s="42" t="s">
        <v>37</v>
      </c>
      <c r="F1773" s="42">
        <v>332.0</v>
      </c>
      <c r="G1773" s="42">
        <v>4.0</v>
      </c>
      <c r="H1773" s="42">
        <v>332.573791503906</v>
      </c>
      <c r="I1773" s="42">
        <v>10.1605796813965</v>
      </c>
      <c r="J1773" s="42">
        <v>40.8237800598145</v>
      </c>
      <c r="K1773" s="42">
        <v>10.0436582565308</v>
      </c>
      <c r="L1773" s="42">
        <v>33.1128120422363</v>
      </c>
      <c r="M1773" s="42">
        <v>0.801782011985779</v>
      </c>
      <c r="N1773" s="42">
        <v>20.359582901001</v>
      </c>
      <c r="O1773" s="42">
        <v>0.0</v>
      </c>
      <c r="P1773" s="42">
        <v>0.0</v>
      </c>
      <c r="Q1773" s="42">
        <v>0.00325396796688437</v>
      </c>
      <c r="R1773" s="42">
        <v>25.0</v>
      </c>
      <c r="S1773" s="42">
        <v>0.463277280330658</v>
      </c>
      <c r="T1773" s="42">
        <v>1004.85430908203</v>
      </c>
      <c r="U1773" s="42">
        <v>2221.21533203125</v>
      </c>
      <c r="V1773" s="19"/>
      <c r="W1773" s="19"/>
      <c r="X1773" s="19"/>
      <c r="Y1773" s="19"/>
      <c r="Z1773" s="19"/>
      <c r="AA1773" s="19"/>
    </row>
    <row r="1774" ht="15.75" customHeight="1">
      <c r="A1774" s="19"/>
      <c r="B1774" s="42" t="str">
        <f>"CRS25WT6007772"</f>
        <v>CRS25WT6007772</v>
      </c>
      <c r="C1774" s="43">
        <v>45870.0</v>
      </c>
      <c r="D1774" s="44">
        <v>0.05068287037037037</v>
      </c>
      <c r="E1774" s="42" t="s">
        <v>37</v>
      </c>
      <c r="F1774" s="42">
        <v>332.0</v>
      </c>
      <c r="G1774" s="42">
        <v>4.0</v>
      </c>
      <c r="H1774" s="42">
        <v>332.959075927734</v>
      </c>
      <c r="I1774" s="42">
        <v>10.2708158493042</v>
      </c>
      <c r="J1774" s="42">
        <v>40.8342323303223</v>
      </c>
      <c r="K1774" s="42">
        <v>10.054651260376</v>
      </c>
      <c r="L1774" s="42">
        <v>33.114933013916</v>
      </c>
      <c r="M1774" s="42">
        <v>0.79389214515686</v>
      </c>
      <c r="N1774" s="42">
        <v>20.3831691741943</v>
      </c>
      <c r="O1774" s="42">
        <v>0.0</v>
      </c>
      <c r="P1774" s="42">
        <v>0.0</v>
      </c>
      <c r="Q1774" s="42">
        <v>0.00603169016540051</v>
      </c>
      <c r="R1774" s="42">
        <v>25.0</v>
      </c>
      <c r="S1774" s="42">
        <v>0.446645170450211</v>
      </c>
      <c r="T1774" s="42">
        <v>1004.95886230469</v>
      </c>
      <c r="U1774" s="42">
        <v>2173.43432617188</v>
      </c>
      <c r="V1774" s="19"/>
      <c r="W1774" s="19"/>
      <c r="X1774" s="19"/>
      <c r="Y1774" s="19"/>
      <c r="Z1774" s="19"/>
      <c r="AA1774" s="19"/>
    </row>
    <row r="1775" ht="15.75" customHeight="1">
      <c r="A1775" s="19"/>
      <c r="B1775" s="42" t="str">
        <f>"CRS25WT6007773"</f>
        <v>CRS25WT6007773</v>
      </c>
      <c r="C1775" s="43">
        <v>45870.0</v>
      </c>
      <c r="D1775" s="44">
        <v>0.04923611111111111</v>
      </c>
      <c r="E1775" s="42" t="s">
        <v>37</v>
      </c>
      <c r="F1775" s="42">
        <v>333.0</v>
      </c>
      <c r="G1775" s="42">
        <v>4.0</v>
      </c>
      <c r="H1775" s="42">
        <v>333.574035644531</v>
      </c>
      <c r="I1775" s="42">
        <v>10.3313989639282</v>
      </c>
      <c r="J1775" s="42">
        <v>40.8447761535645</v>
      </c>
      <c r="K1775" s="42">
        <v>10.0590553283691</v>
      </c>
      <c r="L1775" s="42">
        <v>33.1615676879883</v>
      </c>
      <c r="M1775" s="42">
        <v>0.790490388870239</v>
      </c>
      <c r="N1775" s="42">
        <v>20.4208164215088</v>
      </c>
      <c r="O1775" s="42">
        <v>0.0</v>
      </c>
      <c r="P1775" s="42">
        <v>0.0</v>
      </c>
      <c r="Q1775" s="42">
        <v>0.0164484903216362</v>
      </c>
      <c r="R1775" s="42">
        <v>25.0</v>
      </c>
      <c r="S1775" s="42">
        <v>0.460693597793579</v>
      </c>
      <c r="T1775" s="42">
        <v>1003.30480957031</v>
      </c>
      <c r="U1775" s="42">
        <v>886.047973632813</v>
      </c>
      <c r="V1775" s="19"/>
      <c r="W1775" s="19"/>
      <c r="X1775" s="19"/>
      <c r="Y1775" s="19"/>
      <c r="Z1775" s="19"/>
      <c r="AA1775" s="19"/>
    </row>
    <row r="1776" ht="15.75" customHeight="1">
      <c r="A1776" s="19"/>
      <c r="B1776" s="42" t="str">
        <f>"CRS25WT6007774"</f>
        <v>CRS25WT6007774</v>
      </c>
      <c r="C1776" s="43">
        <v>45870.0</v>
      </c>
      <c r="D1776" s="44">
        <v>0.0496412037037037</v>
      </c>
      <c r="E1776" s="42" t="s">
        <v>37</v>
      </c>
      <c r="F1776" s="42">
        <v>329.0</v>
      </c>
      <c r="G1776" s="42">
        <v>4.0</v>
      </c>
      <c r="H1776" s="42">
        <v>329.058868408203</v>
      </c>
      <c r="I1776" s="42">
        <v>10.240514755249</v>
      </c>
      <c r="J1776" s="42">
        <v>40.7352561950684</v>
      </c>
      <c r="K1776" s="42">
        <v>9.93432903289795</v>
      </c>
      <c r="L1776" s="42">
        <v>33.1234130859375</v>
      </c>
      <c r="M1776" s="42">
        <v>0.788826286792755</v>
      </c>
      <c r="N1776" s="42">
        <v>20.1444053649902</v>
      </c>
      <c r="O1776" s="42">
        <v>0.0</v>
      </c>
      <c r="P1776" s="42">
        <v>0.0</v>
      </c>
      <c r="Q1776" s="42">
        <v>0.00317584327422082</v>
      </c>
      <c r="R1776" s="42">
        <v>25.0</v>
      </c>
      <c r="S1776" s="42">
        <v>0.453681230545044</v>
      </c>
      <c r="T1776" s="42">
        <v>1003.95715332031</v>
      </c>
      <c r="U1776" s="42">
        <v>799.881286621094</v>
      </c>
      <c r="V1776" s="19"/>
      <c r="W1776" s="19"/>
      <c r="X1776" s="19"/>
      <c r="Y1776" s="19"/>
      <c r="Z1776" s="19"/>
      <c r="AA1776" s="19"/>
    </row>
    <row r="1777" ht="15.75" customHeight="1">
      <c r="A1777" s="19"/>
      <c r="B1777" s="42" t="str">
        <f>"CRS25WT6007775"</f>
        <v>CRS25WT6007775</v>
      </c>
      <c r="C1777" s="43">
        <v>45870.0</v>
      </c>
      <c r="D1777" s="44">
        <v>0.08166666666666667</v>
      </c>
      <c r="E1777" s="42" t="s">
        <v>37</v>
      </c>
      <c r="F1777" s="42">
        <v>335.0</v>
      </c>
      <c r="G1777" s="42">
        <v>4.0</v>
      </c>
      <c r="H1777" s="42">
        <v>335.132141113281</v>
      </c>
      <c r="I1777" s="42">
        <v>10.1615571975708</v>
      </c>
      <c r="J1777" s="42">
        <v>40.9505996704102</v>
      </c>
      <c r="K1777" s="42">
        <v>10.065502166748</v>
      </c>
      <c r="L1777" s="42">
        <v>33.2951240539551</v>
      </c>
      <c r="M1777" s="42">
        <v>0.805370211601257</v>
      </c>
      <c r="N1777" s="42">
        <v>20.5162010192871</v>
      </c>
      <c r="O1777" s="42">
        <v>0.0</v>
      </c>
      <c r="P1777" s="42">
        <v>0.0</v>
      </c>
      <c r="Q1777" s="42">
        <v>0.00825365632772446</v>
      </c>
      <c r="R1777" s="42">
        <v>25.0</v>
      </c>
      <c r="S1777" s="42">
        <v>0.448985457420349</v>
      </c>
      <c r="T1777" s="42">
        <v>1005.01080322266</v>
      </c>
      <c r="U1777" s="42">
        <v>2573.89868164063</v>
      </c>
      <c r="V1777" s="19"/>
      <c r="W1777" s="19"/>
      <c r="X1777" s="19"/>
      <c r="Y1777" s="19"/>
      <c r="Z1777" s="19"/>
      <c r="AA1777" s="19"/>
    </row>
    <row r="1778" ht="15.75" customHeight="1">
      <c r="A1778" s="19"/>
      <c r="B1778" s="42" t="str">
        <f>"CRS25WT6007776"</f>
        <v>CRS25WT6007776</v>
      </c>
      <c r="C1778" s="43">
        <v>45870.0</v>
      </c>
      <c r="D1778" s="44">
        <v>0.10229166666666667</v>
      </c>
      <c r="E1778" s="42" t="s">
        <v>37</v>
      </c>
      <c r="F1778" s="42">
        <v>332.0</v>
      </c>
      <c r="G1778" s="42">
        <v>4.0</v>
      </c>
      <c r="H1778" s="42">
        <v>332.451721191406</v>
      </c>
      <c r="I1778" s="42">
        <v>10.2783174514771</v>
      </c>
      <c r="J1778" s="42">
        <v>40.9748840332031</v>
      </c>
      <c r="K1778" s="42">
        <v>9.95963287353516</v>
      </c>
      <c r="L1778" s="42">
        <v>33.3799209594727</v>
      </c>
      <c r="M1778" s="42">
        <v>0.78938490152359</v>
      </c>
      <c r="N1778" s="42">
        <v>20.3521099090576</v>
      </c>
      <c r="O1778" s="42">
        <v>0.0</v>
      </c>
      <c r="P1778" s="42">
        <v>0.0</v>
      </c>
      <c r="Q1778" s="42">
        <v>0.00411212258040905</v>
      </c>
      <c r="R1778" s="42">
        <v>25.0</v>
      </c>
      <c r="S1778" s="42">
        <v>0.447191387414932</v>
      </c>
      <c r="T1778" s="42">
        <v>1008.73736572266</v>
      </c>
      <c r="U1778" s="42">
        <v>992.244079589844</v>
      </c>
      <c r="V1778" s="19"/>
      <c r="W1778" s="19"/>
      <c r="X1778" s="19"/>
      <c r="Y1778" s="19"/>
      <c r="Z1778" s="19"/>
      <c r="AA1778" s="19"/>
    </row>
    <row r="1779" ht="15.75" customHeight="1">
      <c r="A1779" s="19"/>
      <c r="B1779" s="42" t="str">
        <f>"CRS25WT6007777"</f>
        <v>CRS25WT6007777</v>
      </c>
      <c r="C1779" s="43">
        <v>45870.0</v>
      </c>
      <c r="D1779" s="44">
        <v>0.028171296296296302</v>
      </c>
      <c r="E1779" s="42" t="s">
        <v>37</v>
      </c>
      <c r="F1779" s="42">
        <v>333.0</v>
      </c>
      <c r="G1779" s="42">
        <v>4.0</v>
      </c>
      <c r="H1779" s="42">
        <v>333.481567382813</v>
      </c>
      <c r="I1779" s="42">
        <v>10.1473693847656</v>
      </c>
      <c r="J1779" s="42">
        <v>40.8617782592773</v>
      </c>
      <c r="K1779" s="42">
        <v>10.0511264801025</v>
      </c>
      <c r="L1779" s="42">
        <v>33.1785316467285</v>
      </c>
      <c r="M1779" s="42">
        <v>0.804268598556519</v>
      </c>
      <c r="N1779" s="42">
        <v>20.4151554107666</v>
      </c>
      <c r="O1779" s="42">
        <v>0.0</v>
      </c>
      <c r="P1779" s="42">
        <v>0.0</v>
      </c>
      <c r="Q1779" s="42">
        <v>0.00650792196393013</v>
      </c>
      <c r="R1779" s="42">
        <v>25.0</v>
      </c>
      <c r="S1779" s="42">
        <v>0.455150872468948</v>
      </c>
      <c r="T1779" s="42">
        <v>1007.23413085938</v>
      </c>
      <c r="U1779" s="42">
        <v>1743.58410644531</v>
      </c>
      <c r="V1779" s="19"/>
      <c r="W1779" s="19"/>
      <c r="X1779" s="19"/>
      <c r="Y1779" s="19"/>
      <c r="Z1779" s="19"/>
      <c r="AA1779" s="19"/>
    </row>
    <row r="1780" ht="15.75" customHeight="1">
      <c r="A1780" s="19"/>
      <c r="B1780" s="42" t="str">
        <f>"CRS25WT6007778"</f>
        <v>CRS25WT6007778</v>
      </c>
      <c r="C1780" s="43">
        <v>45870.0</v>
      </c>
      <c r="D1780" s="44">
        <v>0.028657407407407406</v>
      </c>
      <c r="E1780" s="42" t="s">
        <v>37</v>
      </c>
      <c r="F1780" s="42">
        <v>330.0</v>
      </c>
      <c r="G1780" s="42">
        <v>4.0</v>
      </c>
      <c r="H1780" s="42">
        <v>330.853546142578</v>
      </c>
      <c r="I1780" s="42">
        <v>10.2766199111938</v>
      </c>
      <c r="J1780" s="42">
        <v>40.7567520141602</v>
      </c>
      <c r="K1780" s="42">
        <v>10.0025930404663</v>
      </c>
      <c r="L1780" s="42">
        <v>33.076774597168</v>
      </c>
      <c r="M1780" s="42">
        <v>0.789925158023834</v>
      </c>
      <c r="N1780" s="42">
        <v>20.2542724609375</v>
      </c>
      <c r="O1780" s="42">
        <v>0.0</v>
      </c>
      <c r="P1780" s="42">
        <v>0.0</v>
      </c>
      <c r="Q1780" s="42">
        <v>0.00412682816386223</v>
      </c>
      <c r="R1780" s="42">
        <v>25.0</v>
      </c>
      <c r="S1780" s="42">
        <v>0.464491873979568</v>
      </c>
      <c r="T1780" s="42">
        <v>1006.68853759766</v>
      </c>
      <c r="U1780" s="42">
        <v>1307.15307617188</v>
      </c>
      <c r="V1780" s="19"/>
      <c r="W1780" s="19"/>
      <c r="X1780" s="19"/>
      <c r="Y1780" s="19"/>
      <c r="Z1780" s="19"/>
      <c r="AA1780" s="19"/>
    </row>
    <row r="1781" ht="15.75" customHeight="1">
      <c r="A1781" s="19"/>
      <c r="B1781" s="42" t="str">
        <f>"CRS25WT6007779"</f>
        <v>CRS25WT6007779</v>
      </c>
      <c r="C1781" s="43">
        <v>45870.0</v>
      </c>
      <c r="D1781" s="44">
        <v>0.06930555555555555</v>
      </c>
      <c r="E1781" s="42" t="s">
        <v>37</v>
      </c>
      <c r="F1781" s="42">
        <v>331.0</v>
      </c>
      <c r="G1781" s="42">
        <v>4.0</v>
      </c>
      <c r="H1781" s="42">
        <v>331.393432617188</v>
      </c>
      <c r="I1781" s="42">
        <v>10.2559337615967</v>
      </c>
      <c r="J1781" s="42">
        <v>40.8756904602051</v>
      </c>
      <c r="K1781" s="42">
        <v>9.93613147735596</v>
      </c>
      <c r="L1781" s="42">
        <v>33.3523597717285</v>
      </c>
      <c r="M1781" s="42">
        <v>0.790503144264221</v>
      </c>
      <c r="N1781" s="42">
        <v>20.2873229980469</v>
      </c>
      <c r="O1781" s="42">
        <v>0.0</v>
      </c>
      <c r="P1781" s="42">
        <v>0.0</v>
      </c>
      <c r="Q1781" s="42">
        <v>0.0130140148103237</v>
      </c>
      <c r="R1781" s="42">
        <v>25.0</v>
      </c>
      <c r="S1781" s="42">
        <v>0.438577830791473</v>
      </c>
      <c r="T1781" s="42">
        <v>1005.16137695313</v>
      </c>
      <c r="U1781" s="42">
        <v>655.3662109375</v>
      </c>
      <c r="V1781" s="19"/>
      <c r="W1781" s="19"/>
      <c r="X1781" s="19"/>
      <c r="Y1781" s="19"/>
      <c r="Z1781" s="19"/>
      <c r="AA1781" s="19"/>
    </row>
    <row r="1782" ht="15.75" customHeight="1">
      <c r="A1782" s="19"/>
      <c r="B1782" s="42" t="str">
        <f>"CRS25WT6007780"</f>
        <v>CRS25WT6007780</v>
      </c>
      <c r="C1782" s="43">
        <v>45870.0</v>
      </c>
      <c r="D1782" s="44">
        <v>0.07135416666666666</v>
      </c>
      <c r="E1782" s="42" t="s">
        <v>37</v>
      </c>
      <c r="F1782" s="42">
        <v>332.0</v>
      </c>
      <c r="G1782" s="42">
        <v>4.0</v>
      </c>
      <c r="H1782" s="42">
        <v>332.424224853516</v>
      </c>
      <c r="I1782" s="42">
        <v>10.2340393066406</v>
      </c>
      <c r="J1782" s="42">
        <v>40.8377494812012</v>
      </c>
      <c r="K1782" s="42">
        <v>10.0423564910889</v>
      </c>
      <c r="L1782" s="42">
        <v>33.1022148132324</v>
      </c>
      <c r="M1782" s="42">
        <v>0.795396685600281</v>
      </c>
      <c r="N1782" s="42">
        <v>20.3504276275635</v>
      </c>
      <c r="O1782" s="42">
        <v>0.0</v>
      </c>
      <c r="P1782" s="42">
        <v>0.0</v>
      </c>
      <c r="Q1782" s="42">
        <v>0.00206349021755159</v>
      </c>
      <c r="R1782" s="42">
        <v>25.0</v>
      </c>
      <c r="S1782" s="42">
        <v>0.458754420280457</v>
      </c>
      <c r="T1782" s="42">
        <v>1004.03106689453</v>
      </c>
      <c r="U1782" s="42">
        <v>1452.34387207031</v>
      </c>
      <c r="V1782" s="19"/>
      <c r="W1782" s="19"/>
      <c r="X1782" s="19"/>
      <c r="Y1782" s="19"/>
      <c r="Z1782" s="19"/>
      <c r="AA1782" s="19"/>
    </row>
    <row r="1783" ht="15.75" customHeight="1">
      <c r="A1783" s="19"/>
      <c r="B1783" s="42" t="str">
        <f>"CRS25WT6007781"</f>
        <v>CRS25WT6007781</v>
      </c>
      <c r="C1783" s="43">
        <v>45870.0</v>
      </c>
      <c r="D1783" s="44">
        <v>0.06799768518518519</v>
      </c>
      <c r="E1783" s="42" t="s">
        <v>37</v>
      </c>
      <c r="F1783" s="42">
        <v>327.0</v>
      </c>
      <c r="G1783" s="42">
        <v>4.0</v>
      </c>
      <c r="H1783" s="42">
        <v>327.778381347656</v>
      </c>
      <c r="I1783" s="42">
        <v>10.1966428756714</v>
      </c>
      <c r="J1783" s="42">
        <v>40.8840103149414</v>
      </c>
      <c r="K1783" s="42">
        <v>9.79722785949707</v>
      </c>
      <c r="L1783" s="42">
        <v>33.4562377929688</v>
      </c>
      <c r="M1783" s="42">
        <v>0.786266207695007</v>
      </c>
      <c r="N1783" s="42">
        <v>20.0660171508789</v>
      </c>
      <c r="O1783" s="42">
        <v>0.0</v>
      </c>
      <c r="P1783" s="42">
        <v>0.0</v>
      </c>
      <c r="Q1783" s="42">
        <v>0.00603170692920685</v>
      </c>
      <c r="R1783" s="42">
        <v>25.0</v>
      </c>
      <c r="S1783" s="42">
        <v>0.461735039949417</v>
      </c>
      <c r="T1783" s="42">
        <v>1004.81579589844</v>
      </c>
      <c r="U1783" s="42">
        <v>542.431213378906</v>
      </c>
      <c r="V1783" s="19"/>
      <c r="W1783" s="19"/>
      <c r="X1783" s="19"/>
      <c r="Y1783" s="19"/>
      <c r="Z1783" s="19"/>
      <c r="AA1783" s="19"/>
    </row>
    <row r="1784" ht="15.75" customHeight="1">
      <c r="A1784" s="19"/>
      <c r="B1784" s="42" t="str">
        <f>"CRS25WT6007782"</f>
        <v>CRS25WT6007782</v>
      </c>
      <c r="C1784" s="43">
        <v>45870.0</v>
      </c>
      <c r="D1784" s="44">
        <v>0.06872685185185186</v>
      </c>
      <c r="E1784" s="42" t="s">
        <v>37</v>
      </c>
      <c r="F1784" s="42">
        <v>334.0</v>
      </c>
      <c r="G1784" s="42">
        <v>4.0</v>
      </c>
      <c r="H1784" s="42">
        <v>334.098571777344</v>
      </c>
      <c r="I1784" s="42">
        <v>10.2299146652222</v>
      </c>
      <c r="J1784" s="42">
        <v>40.8940086364746</v>
      </c>
      <c r="K1784" s="42">
        <v>10.088415145874</v>
      </c>
      <c r="L1784" s="42">
        <v>33.1170501708984</v>
      </c>
      <c r="M1784" s="42">
        <v>0.79862505197525</v>
      </c>
      <c r="N1784" s="42">
        <v>20.4529266357422</v>
      </c>
      <c r="O1784" s="42">
        <v>0.0</v>
      </c>
      <c r="P1784" s="42">
        <v>0.0</v>
      </c>
      <c r="Q1784" s="42">
        <v>0.00602802820503712</v>
      </c>
      <c r="R1784" s="42">
        <v>25.0</v>
      </c>
      <c r="S1784" s="42">
        <v>0.454320460557938</v>
      </c>
      <c r="T1784" s="42">
        <v>1004.09063720703</v>
      </c>
      <c r="U1784" s="42">
        <v>2356.57568359375</v>
      </c>
      <c r="V1784" s="19"/>
      <c r="W1784" s="19"/>
      <c r="X1784" s="19"/>
      <c r="Y1784" s="19"/>
      <c r="Z1784" s="19"/>
      <c r="AA1784" s="19"/>
    </row>
    <row r="1785" ht="15.75" customHeight="1">
      <c r="A1785" s="19"/>
      <c r="B1785" s="42" t="str">
        <f>"CRS25WT6007783"</f>
        <v>CRS25WT6007783</v>
      </c>
      <c r="C1785" s="43">
        <v>45870.0</v>
      </c>
      <c r="D1785" s="44">
        <v>0.06751157407407408</v>
      </c>
      <c r="E1785" s="42" t="s">
        <v>37</v>
      </c>
      <c r="F1785" s="42">
        <v>334.0</v>
      </c>
      <c r="G1785" s="42">
        <v>4.0</v>
      </c>
      <c r="H1785" s="42">
        <v>334.215637207031</v>
      </c>
      <c r="I1785" s="42">
        <v>10.2103242874146</v>
      </c>
      <c r="J1785" s="42">
        <v>40.9503555297852</v>
      </c>
      <c r="K1785" s="42">
        <v>10.0271224975586</v>
      </c>
      <c r="L1785" s="42">
        <v>33.3311653137207</v>
      </c>
      <c r="M1785" s="42">
        <v>0.799336314201355</v>
      </c>
      <c r="N1785" s="42">
        <v>20.4600944519043</v>
      </c>
      <c r="O1785" s="42">
        <v>0.0</v>
      </c>
      <c r="P1785" s="42">
        <v>0.0</v>
      </c>
      <c r="Q1785" s="42">
        <v>0.00325396098196507</v>
      </c>
      <c r="R1785" s="42">
        <v>25.0</v>
      </c>
      <c r="S1785" s="42">
        <v>0.443732410669327</v>
      </c>
      <c r="T1785" s="42">
        <v>1005.20977783203</v>
      </c>
      <c r="U1785" s="42">
        <v>1714.5576171875</v>
      </c>
      <c r="V1785" s="19"/>
      <c r="W1785" s="19"/>
      <c r="X1785" s="19"/>
      <c r="Y1785" s="19"/>
      <c r="Z1785" s="19"/>
      <c r="AA1785" s="19"/>
    </row>
    <row r="1786" ht="15.75" customHeight="1">
      <c r="A1786" s="19"/>
      <c r="B1786" s="42" t="str">
        <f>"CRS25WT6007784"</f>
        <v>CRS25WT6007784</v>
      </c>
      <c r="C1786" s="43">
        <v>45870.0</v>
      </c>
      <c r="D1786" s="44">
        <v>0.06703703703703703</v>
      </c>
      <c r="E1786" s="42" t="s">
        <v>37</v>
      </c>
      <c r="F1786" s="42">
        <v>332.0</v>
      </c>
      <c r="G1786" s="42">
        <v>4.0</v>
      </c>
      <c r="H1786" s="42">
        <v>332.617980957031</v>
      </c>
      <c r="I1786" s="42">
        <v>10.2150287628174</v>
      </c>
      <c r="J1786" s="42">
        <v>40.9757766723633</v>
      </c>
      <c r="K1786" s="42">
        <v>9.94377422332764</v>
      </c>
      <c r="L1786" s="42">
        <v>33.4498748779297</v>
      </c>
      <c r="M1786" s="42">
        <v>0.794655561447144</v>
      </c>
      <c r="N1786" s="42">
        <v>20.3622875213623</v>
      </c>
      <c r="O1786" s="42">
        <v>0.0</v>
      </c>
      <c r="P1786" s="42">
        <v>0.0</v>
      </c>
      <c r="Q1786" s="42">
        <v>0.00411212258040905</v>
      </c>
      <c r="R1786" s="42">
        <v>25.0</v>
      </c>
      <c r="S1786" s="42">
        <v>0.451493114233017</v>
      </c>
      <c r="T1786" s="42">
        <v>1005.10821533203</v>
      </c>
      <c r="U1786" s="42">
        <v>699.487548828125</v>
      </c>
      <c r="V1786" s="19"/>
      <c r="W1786" s="19"/>
      <c r="X1786" s="19"/>
      <c r="Y1786" s="19"/>
      <c r="Z1786" s="19"/>
      <c r="AA1786" s="19"/>
    </row>
    <row r="1787" ht="15.75" customHeight="1">
      <c r="A1787" s="19"/>
      <c r="B1787" s="42" t="str">
        <f>"CRS25WT6007785"</f>
        <v>CRS25WT6007785</v>
      </c>
      <c r="C1787" s="43">
        <v>45870.0</v>
      </c>
      <c r="D1787" s="44">
        <v>0.02980324074074074</v>
      </c>
      <c r="E1787" s="42" t="s">
        <v>37</v>
      </c>
      <c r="F1787" s="42">
        <v>332.0</v>
      </c>
      <c r="G1787" s="42">
        <v>4.0</v>
      </c>
      <c r="H1787" s="42">
        <v>332.783477783203</v>
      </c>
      <c r="I1787" s="42">
        <v>10.1883354187012</v>
      </c>
      <c r="J1787" s="42">
        <v>40.7303771972656</v>
      </c>
      <c r="K1787" s="42">
        <v>10.0262422561646</v>
      </c>
      <c r="L1787" s="42">
        <v>33.1912498474121</v>
      </c>
      <c r="M1787" s="42">
        <v>0.801936686038971</v>
      </c>
      <c r="N1787" s="42">
        <v>20.3724193572998</v>
      </c>
      <c r="O1787" s="42">
        <v>0.0</v>
      </c>
      <c r="P1787" s="42">
        <v>0.0</v>
      </c>
      <c r="Q1787" s="42">
        <v>0.00317584327422082</v>
      </c>
      <c r="R1787" s="42">
        <v>25.0</v>
      </c>
      <c r="S1787" s="42">
        <v>0.435269802808762</v>
      </c>
      <c r="T1787" s="42">
        <v>1010.40130615234</v>
      </c>
      <c r="U1787" s="42">
        <v>1255.80358886719</v>
      </c>
      <c r="V1787" s="19"/>
      <c r="W1787" s="19"/>
      <c r="X1787" s="19"/>
      <c r="Y1787" s="19"/>
      <c r="Z1787" s="19"/>
      <c r="AA1787" s="19"/>
    </row>
    <row r="1788" ht="15.75" customHeight="1">
      <c r="A1788" s="19"/>
      <c r="B1788" s="42" t="str">
        <f>"CRS25WT6007786"</f>
        <v>CRS25WT6007786</v>
      </c>
      <c r="C1788" s="43">
        <v>45870.0</v>
      </c>
      <c r="D1788" s="44">
        <v>0.031099537037037037</v>
      </c>
      <c r="E1788" s="42" t="s">
        <v>37</v>
      </c>
      <c r="F1788" s="42">
        <v>333.0</v>
      </c>
      <c r="G1788" s="42">
        <v>4.0</v>
      </c>
      <c r="H1788" s="42">
        <v>333.858764648438</v>
      </c>
      <c r="I1788" s="42">
        <v>10.2228136062622</v>
      </c>
      <c r="J1788" s="42">
        <v>40.768123626709</v>
      </c>
      <c r="K1788" s="42">
        <v>10.070216178894</v>
      </c>
      <c r="L1788" s="42">
        <v>33.1530914306641</v>
      </c>
      <c r="M1788" s="42">
        <v>0.801072120666504</v>
      </c>
      <c r="N1788" s="42">
        <v>20.4382476806641</v>
      </c>
      <c r="O1788" s="42">
        <v>0.0</v>
      </c>
      <c r="P1788" s="42">
        <v>0.0</v>
      </c>
      <c r="Q1788" s="42">
        <v>0.00412675179541111</v>
      </c>
      <c r="R1788" s="42">
        <v>25.0</v>
      </c>
      <c r="S1788" s="42">
        <v>0.469958424568176</v>
      </c>
      <c r="T1788" s="42">
        <v>1005.09490966797</v>
      </c>
      <c r="U1788" s="42">
        <v>1457.53295898438</v>
      </c>
      <c r="V1788" s="19"/>
      <c r="W1788" s="19"/>
      <c r="X1788" s="19"/>
      <c r="Y1788" s="19"/>
      <c r="Z1788" s="19"/>
      <c r="AA1788" s="19"/>
    </row>
    <row r="1789" ht="15.75" customHeight="1">
      <c r="A1789" s="19"/>
      <c r="B1789" s="42" t="str">
        <f>"CRS25WT6007787"</f>
        <v>CRS25WT6007787</v>
      </c>
      <c r="C1789" s="43">
        <v>45870.0</v>
      </c>
      <c r="D1789" s="44">
        <v>0.031689814814814816</v>
      </c>
      <c r="E1789" s="42" t="s">
        <v>37</v>
      </c>
      <c r="F1789" s="42">
        <v>333.0</v>
      </c>
      <c r="G1789" s="42">
        <v>4.0</v>
      </c>
      <c r="H1789" s="42">
        <v>333.030456542969</v>
      </c>
      <c r="I1789" s="42">
        <v>10.2480316162109</v>
      </c>
      <c r="J1789" s="42">
        <v>40.791690826416</v>
      </c>
      <c r="K1789" s="42">
        <v>10.0748643875122</v>
      </c>
      <c r="L1789" s="42">
        <v>33.0555763244629</v>
      </c>
      <c r="M1789" s="42">
        <v>0.796657741069794</v>
      </c>
      <c r="N1789" s="42">
        <v>20.3875389099121</v>
      </c>
      <c r="O1789" s="42">
        <v>0.0</v>
      </c>
      <c r="P1789" s="42">
        <v>0.0</v>
      </c>
      <c r="Q1789" s="42">
        <v>0.00206337566487491</v>
      </c>
      <c r="R1789" s="42">
        <v>25.0</v>
      </c>
      <c r="S1789" s="42">
        <v>0.463966012001038</v>
      </c>
      <c r="T1789" s="42">
        <v>1005.29705810547</v>
      </c>
      <c r="U1789" s="42">
        <v>2654.580078125</v>
      </c>
      <c r="V1789" s="19"/>
      <c r="W1789" s="19"/>
      <c r="X1789" s="19"/>
      <c r="Y1789" s="19"/>
      <c r="Z1789" s="19"/>
      <c r="AA1789" s="19"/>
    </row>
    <row r="1790" ht="15.75" customHeight="1">
      <c r="A1790" s="19"/>
      <c r="B1790" s="42" t="str">
        <f>"CRS25WT6007788"</f>
        <v>CRS25WT6007788</v>
      </c>
      <c r="C1790" s="43">
        <v>45870.0</v>
      </c>
      <c r="D1790" s="44">
        <v>0.07997685185185184</v>
      </c>
      <c r="E1790" s="42" t="s">
        <v>37</v>
      </c>
      <c r="F1790" s="42">
        <v>336.0</v>
      </c>
      <c r="G1790" s="42">
        <v>4.0</v>
      </c>
      <c r="H1790" s="42">
        <v>336.239685058594</v>
      </c>
      <c r="I1790" s="42">
        <v>10.2092685699463</v>
      </c>
      <c r="J1790" s="42">
        <v>40.937255859375</v>
      </c>
      <c r="K1790" s="42">
        <v>10.0878467559814</v>
      </c>
      <c r="L1790" s="42">
        <v>33.3311653137207</v>
      </c>
      <c r="M1790" s="42">
        <v>0.80451774597168</v>
      </c>
      <c r="N1790" s="42">
        <v>20.5840034484863</v>
      </c>
      <c r="O1790" s="42">
        <v>0.0</v>
      </c>
      <c r="P1790" s="42">
        <v>0.0</v>
      </c>
      <c r="Q1790" s="42">
        <v>0.00603174511343241</v>
      </c>
      <c r="R1790" s="42">
        <v>25.0</v>
      </c>
      <c r="S1790" s="42">
        <v>0.44283401966095</v>
      </c>
      <c r="T1790" s="42">
        <v>1004.83190917969</v>
      </c>
      <c r="U1790" s="42">
        <v>1957.85412597656</v>
      </c>
      <c r="V1790" s="19"/>
      <c r="W1790" s="19"/>
      <c r="X1790" s="19"/>
      <c r="Y1790" s="19"/>
      <c r="Z1790" s="19"/>
      <c r="AA1790" s="19"/>
    </row>
    <row r="1791" ht="15.75" customHeight="1">
      <c r="A1791" s="19"/>
      <c r="B1791" s="42" t="str">
        <f>"CRS25WT6007789"</f>
        <v>CRS25WT6007789</v>
      </c>
      <c r="C1791" s="43">
        <v>45870.0</v>
      </c>
      <c r="D1791" s="44">
        <v>0.08106481481481481</v>
      </c>
      <c r="E1791" s="42" t="s">
        <v>37</v>
      </c>
      <c r="F1791" s="42">
        <v>336.0</v>
      </c>
      <c r="G1791" s="42">
        <v>4.0</v>
      </c>
      <c r="H1791" s="42">
        <v>336.567138671875</v>
      </c>
      <c r="I1791" s="42">
        <v>10.3326005935669</v>
      </c>
      <c r="J1791" s="42">
        <v>40.946174621582</v>
      </c>
      <c r="K1791" s="42">
        <v>10.081000328064</v>
      </c>
      <c r="L1791" s="42">
        <v>33.3862800598145</v>
      </c>
      <c r="M1791" s="42">
        <v>0.795515656471252</v>
      </c>
      <c r="N1791" s="42">
        <v>20.6040496826172</v>
      </c>
      <c r="O1791" s="42">
        <v>0.0</v>
      </c>
      <c r="P1791" s="42">
        <v>0.0</v>
      </c>
      <c r="Q1791" s="42">
        <v>0.0130158718675375</v>
      </c>
      <c r="R1791" s="42">
        <v>25.0</v>
      </c>
      <c r="S1791" s="42">
        <v>0.444894850254059</v>
      </c>
      <c r="T1791" s="42">
        <v>1003.35894775391</v>
      </c>
      <c r="U1791" s="42">
        <v>1615.21789550781</v>
      </c>
      <c r="V1791" s="19"/>
      <c r="W1791" s="19"/>
      <c r="X1791" s="19"/>
      <c r="Y1791" s="19"/>
      <c r="Z1791" s="19"/>
      <c r="AA1791" s="19"/>
    </row>
    <row r="1792" ht="15.75" customHeight="1">
      <c r="A1792" s="19"/>
      <c r="B1792" s="42" t="str">
        <f>"CRS25WT6007790"</f>
        <v>CRS25WT6007790</v>
      </c>
      <c r="C1792" s="43">
        <v>45870.0</v>
      </c>
      <c r="D1792" s="44">
        <v>0.08052083333333333</v>
      </c>
      <c r="E1792" s="42" t="s">
        <v>37</v>
      </c>
      <c r="F1792" s="42">
        <v>336.0</v>
      </c>
      <c r="G1792" s="42">
        <v>4.0</v>
      </c>
      <c r="H1792" s="42">
        <v>336.389587402344</v>
      </c>
      <c r="I1792" s="42">
        <v>10.2393712997437</v>
      </c>
      <c r="J1792" s="42">
        <v>40.9186401367188</v>
      </c>
      <c r="K1792" s="42">
        <v>10.0859308242798</v>
      </c>
      <c r="L1792" s="42">
        <v>33.3523597717285</v>
      </c>
      <c r="M1792" s="42">
        <v>0.802875220775604</v>
      </c>
      <c r="N1792" s="42">
        <v>20.5931797027588</v>
      </c>
      <c r="O1792" s="42">
        <v>0.0</v>
      </c>
      <c r="P1792" s="42">
        <v>0.0</v>
      </c>
      <c r="Q1792" s="42">
        <v>0.0041127330623567104</v>
      </c>
      <c r="R1792" s="42">
        <v>25.0</v>
      </c>
      <c r="S1792" s="42">
        <v>0.446272194385529</v>
      </c>
      <c r="T1792" s="42">
        <v>1003.95404052734</v>
      </c>
      <c r="U1792" s="42">
        <v>1159.97509765625</v>
      </c>
      <c r="V1792" s="19"/>
      <c r="W1792" s="19"/>
      <c r="X1792" s="19"/>
      <c r="Y1792" s="19"/>
      <c r="Z1792" s="19"/>
      <c r="AA1792" s="19"/>
    </row>
    <row r="1793" ht="15.75" customHeight="1">
      <c r="A1793" s="19"/>
      <c r="B1793" s="42" t="str">
        <f>"CRS25WT6007791"</f>
        <v>CRS25WT6007791</v>
      </c>
      <c r="C1793" s="43">
        <v>45870.0</v>
      </c>
      <c r="D1793" s="44">
        <v>0.07894675925925926</v>
      </c>
      <c r="E1793" s="42" t="s">
        <v>37</v>
      </c>
      <c r="F1793" s="42">
        <v>334.0</v>
      </c>
      <c r="G1793" s="42">
        <v>4.0</v>
      </c>
      <c r="H1793" s="42">
        <v>334.522216796875</v>
      </c>
      <c r="I1793" s="42">
        <v>10.2214393615723</v>
      </c>
      <c r="J1793" s="42">
        <v>40.8803367614746</v>
      </c>
      <c r="K1793" s="42">
        <v>10.0133943557739</v>
      </c>
      <c r="L1793" s="42">
        <v>33.4074783325195</v>
      </c>
      <c r="M1793" s="42">
        <v>0.800568401813507</v>
      </c>
      <c r="N1793" s="42">
        <v>20.4788627624512</v>
      </c>
      <c r="O1793" s="42">
        <v>0.0</v>
      </c>
      <c r="P1793" s="42">
        <v>0.0</v>
      </c>
      <c r="Q1793" s="42">
        <v>0.0165079217404127</v>
      </c>
      <c r="R1793" s="42">
        <v>25.0</v>
      </c>
      <c r="S1793" s="42">
        <v>0.44829449057579</v>
      </c>
      <c r="T1793" s="42">
        <v>1003.85485839844</v>
      </c>
      <c r="U1793" s="42">
        <v>852.304077148438</v>
      </c>
      <c r="V1793" s="19"/>
      <c r="W1793" s="19"/>
      <c r="X1793" s="19"/>
      <c r="Y1793" s="19"/>
      <c r="Z1793" s="19"/>
      <c r="AA1793" s="19"/>
    </row>
    <row r="1794" ht="15.75" customHeight="1">
      <c r="A1794" s="19"/>
      <c r="B1794" s="42" t="str">
        <f>"CRS25WT6007792"</f>
        <v>CRS25WT6007792</v>
      </c>
      <c r="C1794" s="43">
        <v>45870.0</v>
      </c>
      <c r="D1794" s="44">
        <v>0.07945601851851852</v>
      </c>
      <c r="E1794" s="42" t="s">
        <v>37</v>
      </c>
      <c r="F1794" s="42">
        <v>335.0</v>
      </c>
      <c r="G1794" s="42">
        <v>4.0</v>
      </c>
      <c r="H1794" s="42">
        <v>335.445434570313</v>
      </c>
      <c r="I1794" s="42">
        <v>10.2027349472046</v>
      </c>
      <c r="J1794" s="42">
        <v>40.9226760864258</v>
      </c>
      <c r="K1794" s="42">
        <v>10.0359334945679</v>
      </c>
      <c r="L1794" s="42">
        <v>33.4244384765625</v>
      </c>
      <c r="M1794" s="42">
        <v>0.803417444229126</v>
      </c>
      <c r="N1794" s="42">
        <v>20.53537940979</v>
      </c>
      <c r="O1794" s="42">
        <v>0.0</v>
      </c>
      <c r="P1794" s="42">
        <v>0.0</v>
      </c>
      <c r="Q1794" s="42">
        <v>0.00206337589770555</v>
      </c>
      <c r="R1794" s="42">
        <v>25.0</v>
      </c>
      <c r="S1794" s="42">
        <v>0.445791453123093</v>
      </c>
      <c r="T1794" s="42">
        <v>1003.63537597656</v>
      </c>
      <c r="U1794" s="42">
        <v>1616.04223632813</v>
      </c>
      <c r="V1794" s="19"/>
      <c r="W1794" s="19"/>
      <c r="X1794" s="19"/>
      <c r="Y1794" s="19"/>
      <c r="Z1794" s="19"/>
      <c r="AA1794" s="19"/>
    </row>
    <row r="1795" ht="15.75" customHeight="1">
      <c r="A1795" s="19"/>
      <c r="B1795" s="42" t="str">
        <f>"CRS25WT6007793"</f>
        <v>CRS25WT6007793</v>
      </c>
      <c r="C1795" s="43">
        <v>45870.0</v>
      </c>
      <c r="D1795" s="44">
        <v>0.07770833333333334</v>
      </c>
      <c r="E1795" s="42" t="s">
        <v>37</v>
      </c>
      <c r="F1795" s="42">
        <v>335.0</v>
      </c>
      <c r="G1795" s="42">
        <v>4.0</v>
      </c>
      <c r="H1795" s="42">
        <v>335.236633300781</v>
      </c>
      <c r="I1795" s="42">
        <v>10.3504829406738</v>
      </c>
      <c r="J1795" s="42">
        <v>40.9215660095215</v>
      </c>
      <c r="K1795" s="42">
        <v>10.055196762085</v>
      </c>
      <c r="L1795" s="42">
        <v>33.3396415710449</v>
      </c>
      <c r="M1795" s="42">
        <v>0.791477560997009</v>
      </c>
      <c r="N1795" s="42">
        <v>20.5225982666016</v>
      </c>
      <c r="O1795" s="42">
        <v>0.0</v>
      </c>
      <c r="P1795" s="42">
        <v>0.0</v>
      </c>
      <c r="Q1795" s="42">
        <v>0.0130158718675375</v>
      </c>
      <c r="R1795" s="42">
        <v>25.0</v>
      </c>
      <c r="S1795" s="42">
        <v>0.443888425827026</v>
      </c>
      <c r="T1795" s="42">
        <v>1001.26831054688</v>
      </c>
      <c r="U1795" s="42">
        <v>875.678344726563</v>
      </c>
      <c r="V1795" s="19"/>
      <c r="W1795" s="19"/>
      <c r="X1795" s="19"/>
      <c r="Y1795" s="19"/>
      <c r="Z1795" s="19"/>
      <c r="AA1795" s="19"/>
    </row>
    <row r="1796" ht="15.75" customHeight="1">
      <c r="A1796" s="19"/>
      <c r="B1796" s="42" t="str">
        <f>"CRS25WT6007794"</f>
        <v>CRS25WT6007794</v>
      </c>
      <c r="C1796" s="43">
        <v>45870.0</v>
      </c>
      <c r="D1796" s="44">
        <v>0.07850694444444445</v>
      </c>
      <c r="E1796" s="42" t="s">
        <v>37</v>
      </c>
      <c r="F1796" s="42">
        <v>335.0</v>
      </c>
      <c r="G1796" s="42">
        <v>4.0</v>
      </c>
      <c r="H1796" s="42">
        <v>335.920288085938</v>
      </c>
      <c r="I1796" s="42">
        <v>10.2204484939575</v>
      </c>
      <c r="J1796" s="42">
        <v>40.9225463867188</v>
      </c>
      <c r="K1796" s="42">
        <v>10.0552425384521</v>
      </c>
      <c r="L1796" s="42">
        <v>33.4074783325195</v>
      </c>
      <c r="M1796" s="42">
        <v>0.80316287279129</v>
      </c>
      <c r="N1796" s="42">
        <v>20.5644493103027</v>
      </c>
      <c r="O1796" s="42">
        <v>0.0</v>
      </c>
      <c r="P1796" s="42">
        <v>0.0</v>
      </c>
      <c r="Q1796" s="42">
        <v>0.00825350359082222</v>
      </c>
      <c r="R1796" s="42">
        <v>25.0</v>
      </c>
      <c r="S1796" s="42">
        <v>0.435983449220657</v>
      </c>
      <c r="T1796" s="42">
        <v>1003.94342041016</v>
      </c>
      <c r="U1796" s="42">
        <v>1277.9013671875</v>
      </c>
      <c r="V1796" s="19"/>
      <c r="W1796" s="19"/>
      <c r="X1796" s="19"/>
      <c r="Y1796" s="19"/>
      <c r="Z1796" s="19"/>
      <c r="AA1796" s="19"/>
    </row>
    <row r="1797" ht="15.75" customHeight="1">
      <c r="A1797" s="19"/>
      <c r="B1797" s="42" t="str">
        <f>"CRS25WT6007795"</f>
        <v>CRS25WT6007795</v>
      </c>
      <c r="C1797" s="43">
        <v>45870.0</v>
      </c>
      <c r="D1797" s="44">
        <v>0.07658564814814815</v>
      </c>
      <c r="E1797" s="42" t="s">
        <v>37</v>
      </c>
      <c r="F1797" s="42">
        <v>334.0</v>
      </c>
      <c r="G1797" s="42">
        <v>4.0</v>
      </c>
      <c r="H1797" s="42">
        <v>334.526031494141</v>
      </c>
      <c r="I1797" s="42">
        <v>10.224720954895</v>
      </c>
      <c r="J1797" s="42">
        <v>40.9003143310547</v>
      </c>
      <c r="K1797" s="42">
        <v>10.052417755127</v>
      </c>
      <c r="L1797" s="42">
        <v>33.2781639099121</v>
      </c>
      <c r="M1797" s="42">
        <v>0.799929678440094</v>
      </c>
      <c r="N1797" s="42">
        <v>20.4790954589844</v>
      </c>
      <c r="O1797" s="42">
        <v>0.0</v>
      </c>
      <c r="P1797" s="42">
        <v>0.0</v>
      </c>
      <c r="Q1797" s="42">
        <v>0.00206338078714907</v>
      </c>
      <c r="R1797" s="42">
        <v>25.0</v>
      </c>
      <c r="S1797" s="42">
        <v>0.459039956331253</v>
      </c>
      <c r="T1797" s="42">
        <v>1004.68481445313</v>
      </c>
      <c r="U1797" s="42">
        <v>1517.19812011719</v>
      </c>
      <c r="V1797" s="19"/>
      <c r="W1797" s="19"/>
      <c r="X1797" s="19"/>
      <c r="Y1797" s="19"/>
      <c r="Z1797" s="19"/>
      <c r="AA1797" s="19"/>
    </row>
    <row r="1798" ht="15.75" customHeight="1">
      <c r="A1798" s="19"/>
      <c r="B1798" s="42" t="str">
        <f>"CRS25WT6007796"</f>
        <v>CRS25WT6007796</v>
      </c>
      <c r="C1798" s="43">
        <v>45870.0</v>
      </c>
      <c r="D1798" s="44">
        <v>0.07722222222222223</v>
      </c>
      <c r="E1798" s="42" t="s">
        <v>37</v>
      </c>
      <c r="F1798" s="42">
        <v>334.0</v>
      </c>
      <c r="G1798" s="42">
        <v>4.0</v>
      </c>
      <c r="H1798" s="42">
        <v>334.136871337891</v>
      </c>
      <c r="I1798" s="42">
        <v>10.3093461990356</v>
      </c>
      <c r="J1798" s="42">
        <v>40.929573059082</v>
      </c>
      <c r="K1798" s="42">
        <v>10.0362491607666</v>
      </c>
      <c r="L1798" s="42">
        <v>33.2930030822754</v>
      </c>
      <c r="M1798" s="42">
        <v>0.79187399148941</v>
      </c>
      <c r="N1798" s="42">
        <v>20.4552726745605</v>
      </c>
      <c r="O1798" s="42">
        <v>0.0</v>
      </c>
      <c r="P1798" s="42">
        <v>0.0</v>
      </c>
      <c r="Q1798" s="42">
        <v>0.0127033730968833</v>
      </c>
      <c r="R1798" s="42">
        <v>25.0</v>
      </c>
      <c r="S1798" s="42">
        <v>0.440811097621918</v>
      </c>
      <c r="T1798" s="42">
        <v>1004.59381103516</v>
      </c>
      <c r="U1798" s="42">
        <v>1288.73229980469</v>
      </c>
      <c r="V1798" s="19"/>
      <c r="W1798" s="19"/>
      <c r="X1798" s="19"/>
      <c r="Y1798" s="19"/>
      <c r="Z1798" s="19"/>
      <c r="AA1798" s="19"/>
    </row>
    <row r="1799" ht="15.75" customHeight="1">
      <c r="A1799" s="19"/>
      <c r="B1799" s="42" t="str">
        <f>"CRS25WT6007797"</f>
        <v>CRS25WT6007797</v>
      </c>
      <c r="C1799" s="43">
        <v>45870.0</v>
      </c>
      <c r="D1799" s="44">
        <v>0.06556712962962963</v>
      </c>
      <c r="E1799" s="42" t="s">
        <v>37</v>
      </c>
      <c r="F1799" s="42">
        <v>328.0</v>
      </c>
      <c r="G1799" s="42">
        <v>4.0</v>
      </c>
      <c r="H1799" s="42">
        <v>328.756011962891</v>
      </c>
      <c r="I1799" s="42">
        <v>10.1401300430298</v>
      </c>
      <c r="J1799" s="42">
        <v>40.8530006408691</v>
      </c>
      <c r="K1799" s="42">
        <v>9.81649684906006</v>
      </c>
      <c r="L1799" s="42">
        <v>33.4901542663574</v>
      </c>
      <c r="M1799" s="42">
        <v>0.79360830783844</v>
      </c>
      <c r="N1799" s="42">
        <v>20.1258659362793</v>
      </c>
      <c r="O1799" s="42">
        <v>0.0</v>
      </c>
      <c r="P1799" s="42">
        <v>0.0</v>
      </c>
      <c r="Q1799" s="42">
        <v>0.0041127330623567104</v>
      </c>
      <c r="R1799" s="42">
        <v>25.0</v>
      </c>
      <c r="S1799" s="42">
        <v>0.440578281879425</v>
      </c>
      <c r="T1799" s="42">
        <v>1004.73248291016</v>
      </c>
      <c r="U1799" s="42">
        <v>514.394714355469</v>
      </c>
      <c r="V1799" s="19"/>
      <c r="W1799" s="19"/>
      <c r="X1799" s="19"/>
      <c r="Y1799" s="19"/>
      <c r="Z1799" s="19"/>
      <c r="AA1799" s="19"/>
    </row>
    <row r="1800" ht="15.75" customHeight="1">
      <c r="A1800" s="19"/>
      <c r="B1800" s="42" t="str">
        <f>"CRS25WT6007798"</f>
        <v>CRS25WT6007798</v>
      </c>
      <c r="C1800" s="43">
        <v>45870.0</v>
      </c>
      <c r="D1800" s="44">
        <v>0.06656250000000001</v>
      </c>
      <c r="E1800" s="42" t="s">
        <v>37</v>
      </c>
      <c r="F1800" s="42">
        <v>335.0</v>
      </c>
      <c r="G1800" s="42">
        <v>4.0</v>
      </c>
      <c r="H1800" s="42">
        <v>335.470336914063</v>
      </c>
      <c r="I1800" s="42">
        <v>10.1146259307861</v>
      </c>
      <c r="J1800" s="42">
        <v>40.8656463623047</v>
      </c>
      <c r="K1800" s="42">
        <v>10.0820798873901</v>
      </c>
      <c r="L1800" s="42">
        <v>33.2739219665527</v>
      </c>
      <c r="M1800" s="42">
        <v>0.811607241630554</v>
      </c>
      <c r="N1800" s="42">
        <v>20.5369052886963</v>
      </c>
      <c r="O1800" s="42">
        <v>0.0</v>
      </c>
      <c r="P1800" s="42">
        <v>0.0</v>
      </c>
      <c r="Q1800" s="42">
        <v>0.00603168783709407</v>
      </c>
      <c r="R1800" s="42">
        <v>25.0</v>
      </c>
      <c r="S1800" s="42">
        <v>0.444480776786804</v>
      </c>
      <c r="T1800" s="42">
        <v>1004.84143066406</v>
      </c>
      <c r="U1800" s="42">
        <v>1967.73388671875</v>
      </c>
      <c r="V1800" s="19"/>
      <c r="W1800" s="19"/>
      <c r="X1800" s="19"/>
      <c r="Y1800" s="19"/>
      <c r="Z1800" s="19"/>
      <c r="AA1800" s="19"/>
    </row>
    <row r="1801" ht="15.75" customHeight="1">
      <c r="A1801" s="19"/>
      <c r="B1801" s="42" t="str">
        <f>"CRS25WT6007799"</f>
        <v>CRS25WT6007799</v>
      </c>
      <c r="C1801" s="43">
        <v>45870.0</v>
      </c>
      <c r="D1801" s="44">
        <v>0.06440972222222223</v>
      </c>
      <c r="E1801" s="42" t="s">
        <v>37</v>
      </c>
      <c r="F1801" s="42">
        <v>329.0</v>
      </c>
      <c r="G1801" s="42">
        <v>4.0</v>
      </c>
      <c r="H1801" s="42">
        <v>329.360717773438</v>
      </c>
      <c r="I1801" s="42">
        <v>10.2251386642456</v>
      </c>
      <c r="J1801" s="42">
        <v>40.8335227966309</v>
      </c>
      <c r="K1801" s="42">
        <v>9.86390018463135</v>
      </c>
      <c r="L1801" s="42">
        <v>33.3905181884766</v>
      </c>
      <c r="M1801" s="42">
        <v>0.78883421421051</v>
      </c>
      <c r="N1801" s="42">
        <v>20.1628837585449</v>
      </c>
      <c r="O1801" s="42">
        <v>0.0</v>
      </c>
      <c r="P1801" s="42">
        <v>0.0</v>
      </c>
      <c r="Q1801" s="42">
        <v>0.0130158439278603</v>
      </c>
      <c r="R1801" s="42">
        <v>25.0</v>
      </c>
      <c r="S1801" s="42">
        <v>0.442461490631104</v>
      </c>
      <c r="T1801" s="42">
        <v>1005.37017822266</v>
      </c>
      <c r="U1801" s="42">
        <v>623.924743652344</v>
      </c>
      <c r="V1801" s="19"/>
      <c r="W1801" s="19"/>
      <c r="X1801" s="19"/>
      <c r="Y1801" s="19"/>
      <c r="Z1801" s="19"/>
      <c r="AA1801" s="19"/>
    </row>
    <row r="1802" ht="15.75" customHeight="1">
      <c r="A1802" s="19"/>
      <c r="B1802" s="42" t="str">
        <f>"CRS25WT6007800"</f>
        <v>CRS25WT6007800</v>
      </c>
      <c r="C1802" s="43">
        <v>45870.0</v>
      </c>
      <c r="D1802" s="44">
        <v>0.06603009259259258</v>
      </c>
      <c r="E1802" s="42" t="s">
        <v>37</v>
      </c>
      <c r="F1802" s="42">
        <v>332.0</v>
      </c>
      <c r="G1802" s="42">
        <v>4.0</v>
      </c>
      <c r="H1802" s="42">
        <v>332.919464111328</v>
      </c>
      <c r="I1802" s="42">
        <v>10.1573476791382</v>
      </c>
      <c r="J1802" s="42">
        <v>40.8838005065918</v>
      </c>
      <c r="K1802" s="42">
        <v>10.000955581665</v>
      </c>
      <c r="L1802" s="42">
        <v>33.2887649536133</v>
      </c>
      <c r="M1802" s="42">
        <v>0.801692128181458</v>
      </c>
      <c r="N1802" s="42">
        <v>20.380744934082</v>
      </c>
      <c r="O1802" s="42">
        <v>0.0</v>
      </c>
      <c r="P1802" s="42">
        <v>0.0</v>
      </c>
      <c r="Q1802" s="42">
        <v>0.00603168783709407</v>
      </c>
      <c r="R1802" s="42">
        <v>25.0</v>
      </c>
      <c r="S1802" s="42">
        <v>0.450125515460968</v>
      </c>
      <c r="T1802" s="42">
        <v>1004.06213378906</v>
      </c>
      <c r="U1802" s="42">
        <v>1924.45703125</v>
      </c>
      <c r="V1802" s="19"/>
      <c r="W1802" s="19"/>
      <c r="X1802" s="19"/>
      <c r="Y1802" s="19"/>
      <c r="Z1802" s="19"/>
      <c r="AA1802" s="19"/>
    </row>
    <row r="1803" ht="15.75" customHeight="1">
      <c r="A1803" s="19"/>
      <c r="B1803" s="42" t="str">
        <f>"CRS25WT6007801"</f>
        <v>CRS25WT6007801</v>
      </c>
      <c r="C1803" s="43">
        <v>45870.0</v>
      </c>
      <c r="D1803" s="44">
        <v>0.06335648148148149</v>
      </c>
      <c r="E1803" s="42" t="s">
        <v>37</v>
      </c>
      <c r="F1803" s="42">
        <v>334.0</v>
      </c>
      <c r="G1803" s="42">
        <v>4.0</v>
      </c>
      <c r="H1803" s="42">
        <v>334.850494384766</v>
      </c>
      <c r="I1803" s="42">
        <v>10.1638040542603</v>
      </c>
      <c r="J1803" s="42">
        <v>40.914363861084</v>
      </c>
      <c r="K1803" s="42">
        <v>10.0213117599487</v>
      </c>
      <c r="L1803" s="42">
        <v>33.4138374328613</v>
      </c>
      <c r="M1803" s="42">
        <v>0.805227994918823</v>
      </c>
      <c r="N1803" s="42">
        <v>20.4989585876465</v>
      </c>
      <c r="O1803" s="42">
        <v>0.0</v>
      </c>
      <c r="P1803" s="42">
        <v>0.0</v>
      </c>
      <c r="Q1803" s="42">
        <v>0.00206337589770555</v>
      </c>
      <c r="R1803" s="42">
        <v>25.0</v>
      </c>
      <c r="S1803" s="42">
        <v>0.428849220275879</v>
      </c>
      <c r="T1803" s="42">
        <v>1004.39721679688</v>
      </c>
      <c r="U1803" s="42">
        <v>1590.79797363281</v>
      </c>
      <c r="V1803" s="19"/>
      <c r="W1803" s="19"/>
      <c r="X1803" s="19"/>
      <c r="Y1803" s="19"/>
      <c r="Z1803" s="19"/>
      <c r="AA1803" s="19"/>
    </row>
    <row r="1804" ht="15.75" customHeight="1">
      <c r="A1804" s="19"/>
      <c r="B1804" s="42" t="str">
        <f>"CRS25WT6007802"</f>
        <v>CRS25WT6007802</v>
      </c>
      <c r="C1804" s="43">
        <v>45870.0</v>
      </c>
      <c r="D1804" s="44">
        <v>0.06390046296296296</v>
      </c>
      <c r="E1804" s="42" t="s">
        <v>37</v>
      </c>
      <c r="F1804" s="42">
        <v>336.0</v>
      </c>
      <c r="G1804" s="42">
        <v>4.0</v>
      </c>
      <c r="H1804" s="42">
        <v>336.884613037109</v>
      </c>
      <c r="I1804" s="42">
        <v>10.3936729431152</v>
      </c>
      <c r="J1804" s="42">
        <v>40.9246444702148</v>
      </c>
      <c r="K1804" s="42">
        <v>10.0821876525879</v>
      </c>
      <c r="L1804" s="42">
        <v>33.4138374328613</v>
      </c>
      <c r="M1804" s="42">
        <v>0.792003691196442</v>
      </c>
      <c r="N1804" s="42">
        <v>20.6234836578369</v>
      </c>
      <c r="O1804" s="42">
        <v>0.0</v>
      </c>
      <c r="P1804" s="42">
        <v>0.0</v>
      </c>
      <c r="Q1804" s="42">
        <v>0.006507926620543</v>
      </c>
      <c r="R1804" s="42">
        <v>25.0</v>
      </c>
      <c r="S1804" s="42">
        <v>0.455554217100143</v>
      </c>
      <c r="T1804" s="42">
        <v>1003.42126464844</v>
      </c>
      <c r="U1804" s="42">
        <v>684.481140136719</v>
      </c>
      <c r="V1804" s="19"/>
      <c r="W1804" s="19"/>
      <c r="X1804" s="19"/>
      <c r="Y1804" s="19"/>
      <c r="Z1804" s="19"/>
      <c r="AA1804" s="19"/>
    </row>
    <row r="1805" ht="15.75" customHeight="1">
      <c r="A1805" s="19"/>
      <c r="B1805" s="42" t="str">
        <f>"CRS25WT6007803"</f>
        <v>CRS25WT6007803</v>
      </c>
      <c r="C1805" s="43">
        <v>45870.0</v>
      </c>
      <c r="D1805" s="44">
        <v>0.07194444444444444</v>
      </c>
      <c r="E1805" s="42" t="s">
        <v>37</v>
      </c>
      <c r="F1805" s="42">
        <v>333.0</v>
      </c>
      <c r="G1805" s="42">
        <v>4.0</v>
      </c>
      <c r="H1805" s="42">
        <v>333.645904541016</v>
      </c>
      <c r="I1805" s="42">
        <v>10.2259550094604</v>
      </c>
      <c r="J1805" s="42">
        <v>40.7490196228027</v>
      </c>
      <c r="K1805" s="42">
        <v>10.0928354263306</v>
      </c>
      <c r="L1805" s="42">
        <v>33.0576934814453</v>
      </c>
      <c r="M1805" s="42">
        <v>0.800690650939941</v>
      </c>
      <c r="N1805" s="42">
        <v>20.4252166748047</v>
      </c>
      <c r="O1805" s="42">
        <v>0.0</v>
      </c>
      <c r="P1805" s="42">
        <v>0.0</v>
      </c>
      <c r="Q1805" s="42">
        <v>0.00206349021755159</v>
      </c>
      <c r="R1805" s="42">
        <v>25.0</v>
      </c>
      <c r="S1805" s="42">
        <v>0.450783908367157</v>
      </c>
      <c r="T1805" s="42">
        <v>1005.20959472656</v>
      </c>
      <c r="U1805" s="42">
        <v>1796.61437988281</v>
      </c>
      <c r="V1805" s="19"/>
      <c r="W1805" s="19"/>
      <c r="X1805" s="19"/>
      <c r="Y1805" s="19"/>
      <c r="Z1805" s="19"/>
      <c r="AA1805" s="19"/>
    </row>
    <row r="1806" ht="15.75" customHeight="1">
      <c r="A1806" s="19"/>
      <c r="B1806" s="42" t="str">
        <f>"CRS25WT6007804"</f>
        <v>CRS25WT6007804</v>
      </c>
      <c r="C1806" s="43">
        <v>45870.0</v>
      </c>
      <c r="D1806" s="44">
        <v>0.07253472222222222</v>
      </c>
      <c r="E1806" s="42" t="s">
        <v>37</v>
      </c>
      <c r="F1806" s="42">
        <v>334.0</v>
      </c>
      <c r="G1806" s="42">
        <v>4.0</v>
      </c>
      <c r="H1806" s="42">
        <v>334.218627929688</v>
      </c>
      <c r="I1806" s="42">
        <v>10.2738990783691</v>
      </c>
      <c r="J1806" s="42">
        <v>40.7813110351563</v>
      </c>
      <c r="K1806" s="42">
        <v>10.114052772522</v>
      </c>
      <c r="L1806" s="42">
        <v>33.0449752807617</v>
      </c>
      <c r="M1806" s="42">
        <v>0.797690033912659</v>
      </c>
      <c r="N1806" s="42">
        <v>20.460277557373</v>
      </c>
      <c r="O1806" s="42">
        <v>0.0</v>
      </c>
      <c r="P1806" s="42">
        <v>0.0</v>
      </c>
      <c r="Q1806" s="42">
        <v>0.00825350359082222</v>
      </c>
      <c r="R1806" s="42">
        <v>25.0</v>
      </c>
      <c r="S1806" s="42">
        <v>0.462935745716095</v>
      </c>
      <c r="T1806" s="42">
        <v>1006.38311767578</v>
      </c>
      <c r="U1806" s="42">
        <v>1703.04919433594</v>
      </c>
      <c r="V1806" s="19"/>
      <c r="W1806" s="19"/>
      <c r="X1806" s="19"/>
      <c r="Y1806" s="19"/>
      <c r="Z1806" s="19"/>
      <c r="AA1806" s="19"/>
    </row>
    <row r="1807" ht="15.75" customHeight="1">
      <c r="A1807" s="19"/>
      <c r="B1807" s="42" t="str">
        <f>"CRS25WT6007805"</f>
        <v>CRS25WT6007805</v>
      </c>
      <c r="C1807" s="43">
        <v>45870.0</v>
      </c>
      <c r="D1807" s="44">
        <v>0.07344907407407407</v>
      </c>
      <c r="E1807" s="42" t="s">
        <v>37</v>
      </c>
      <c r="F1807" s="42">
        <v>334.0</v>
      </c>
      <c r="G1807" s="42">
        <v>4.0</v>
      </c>
      <c r="H1807" s="42">
        <v>334.536041259766</v>
      </c>
      <c r="I1807" s="42">
        <v>10.2838821411133</v>
      </c>
      <c r="J1807" s="42">
        <v>40.8148727416992</v>
      </c>
      <c r="K1807" s="42">
        <v>10.1106853485107</v>
      </c>
      <c r="L1807" s="42">
        <v>33.0873756408691</v>
      </c>
      <c r="M1807" s="42">
        <v>0.797016620635986</v>
      </c>
      <c r="N1807" s="42">
        <v>20.4797096252441</v>
      </c>
      <c r="O1807" s="42">
        <v>0.0</v>
      </c>
      <c r="P1807" s="42">
        <v>0.0</v>
      </c>
      <c r="Q1807" s="42">
        <v>0.00160745275206864</v>
      </c>
      <c r="R1807" s="42">
        <v>25.0</v>
      </c>
      <c r="S1807" s="42">
        <v>0.461251884698868</v>
      </c>
      <c r="T1807" s="42">
        <v>1003.71832275391</v>
      </c>
      <c r="U1807" s="42">
        <v>2420.283203125</v>
      </c>
      <c r="V1807" s="19"/>
      <c r="W1807" s="19"/>
      <c r="X1807" s="19"/>
      <c r="Y1807" s="19"/>
      <c r="Z1807" s="19"/>
      <c r="AA1807" s="19"/>
    </row>
    <row r="1808" ht="15.75" customHeight="1">
      <c r="A1808" s="19"/>
      <c r="B1808" s="42" t="str">
        <f>"CRS25WT6007806"</f>
        <v>CRS25WT6007806</v>
      </c>
      <c r="C1808" s="43">
        <v>45870.0</v>
      </c>
      <c r="D1808" s="44">
        <v>0.1008912037037037</v>
      </c>
      <c r="E1808" s="42" t="s">
        <v>37</v>
      </c>
      <c r="F1808" s="42">
        <v>336.0</v>
      </c>
      <c r="G1808" s="42">
        <v>4.0</v>
      </c>
      <c r="H1808" s="42">
        <v>336.407135009766</v>
      </c>
      <c r="I1808" s="42">
        <v>10.1817941665649</v>
      </c>
      <c r="J1808" s="42">
        <v>40.9473724365234</v>
      </c>
      <c r="K1808" s="42">
        <v>10.0915870666504</v>
      </c>
      <c r="L1808" s="42">
        <v>33.3354034423828</v>
      </c>
      <c r="M1808" s="42">
        <v>0.806890964508057</v>
      </c>
      <c r="N1808" s="42">
        <v>20.5942535400391</v>
      </c>
      <c r="O1808" s="42">
        <v>0.0</v>
      </c>
      <c r="P1808" s="42">
        <v>0.0</v>
      </c>
      <c r="Q1808" s="42">
        <v>0.0128969801589847</v>
      </c>
      <c r="R1808" s="42">
        <v>25.0</v>
      </c>
      <c r="S1808" s="42">
        <v>0.435539573431015</v>
      </c>
      <c r="T1808" s="42">
        <v>1005.37591552734</v>
      </c>
      <c r="U1808" s="42">
        <v>4071.91748046875</v>
      </c>
      <c r="V1808" s="19"/>
      <c r="W1808" s="19"/>
      <c r="X1808" s="19"/>
      <c r="Y1808" s="19"/>
      <c r="Z1808" s="19"/>
      <c r="AA1808" s="19"/>
    </row>
    <row r="1809" ht="15.75" customHeight="1">
      <c r="A1809" s="19"/>
      <c r="B1809" s="42" t="str">
        <f>"CRS25WT6007807"</f>
        <v>CRS25WT6007807</v>
      </c>
      <c r="C1809" s="43">
        <v>45873.0</v>
      </c>
      <c r="D1809" s="44">
        <v>0.7114930555555555</v>
      </c>
      <c r="E1809" s="42" t="s">
        <v>37</v>
      </c>
      <c r="F1809" s="42">
        <v>331.0</v>
      </c>
      <c r="G1809" s="42">
        <v>4.0</v>
      </c>
      <c r="H1809" s="42">
        <v>331.611480712891</v>
      </c>
      <c r="I1809" s="42">
        <v>10.0460186004639</v>
      </c>
      <c r="J1809" s="42">
        <v>41.5059852600098</v>
      </c>
      <c r="K1809" s="42">
        <v>9.88936901092529</v>
      </c>
      <c r="L1809" s="42">
        <v>33.5321159362793</v>
      </c>
      <c r="M1809" s="42">
        <v>0.795288801193237</v>
      </c>
      <c r="N1809" s="42">
        <v>20.3006725311279</v>
      </c>
      <c r="O1809" s="42">
        <v>0.0</v>
      </c>
      <c r="P1809" s="42">
        <v>0.0</v>
      </c>
      <c r="Q1809" s="42">
        <v>0.00270337308757007</v>
      </c>
      <c r="R1809" s="42">
        <v>25.0</v>
      </c>
      <c r="S1809" s="42">
        <v>0.482817798852921</v>
      </c>
      <c r="T1809" s="42">
        <v>1074.79064941406</v>
      </c>
      <c r="U1809" s="42">
        <v>4317.033203125</v>
      </c>
      <c r="V1809" s="19"/>
      <c r="W1809" s="19"/>
      <c r="X1809" s="19"/>
      <c r="Y1809" s="19"/>
      <c r="Z1809" s="19"/>
      <c r="AA1809" s="19"/>
    </row>
    <row r="1810" ht="15.75" customHeight="1">
      <c r="A1810" s="19"/>
      <c r="B1810" s="42" t="str">
        <f>"CRS25WT6007808"</f>
        <v>CRS25WT6007808</v>
      </c>
      <c r="C1810" s="43">
        <v>45870.0</v>
      </c>
      <c r="D1810" s="44">
        <v>0.10028935185185185</v>
      </c>
      <c r="E1810" s="42" t="s">
        <v>37</v>
      </c>
      <c r="F1810" s="42">
        <v>333.0</v>
      </c>
      <c r="G1810" s="42">
        <v>4.0</v>
      </c>
      <c r="H1810" s="42">
        <v>333.814392089844</v>
      </c>
      <c r="I1810" s="42">
        <v>10.3952121734619</v>
      </c>
      <c r="J1810" s="42">
        <v>40.9131202697754</v>
      </c>
      <c r="K1810" s="42">
        <v>10.0483169555664</v>
      </c>
      <c r="L1810" s="42">
        <v>33.2209281921387</v>
      </c>
      <c r="M1810" s="42">
        <v>0.784890532493591</v>
      </c>
      <c r="N1810" s="42">
        <v>20.4355297088623</v>
      </c>
      <c r="O1810" s="42">
        <v>0.0</v>
      </c>
      <c r="P1810" s="42">
        <v>0.0</v>
      </c>
      <c r="Q1810" s="42">
        <v>0.00825350359082222</v>
      </c>
      <c r="R1810" s="42">
        <v>25.0</v>
      </c>
      <c r="S1810" s="42">
        <v>0.450952440500259</v>
      </c>
      <c r="T1810" s="42">
        <v>1003.53198242188</v>
      </c>
      <c r="U1810" s="42">
        <v>820.70849609375</v>
      </c>
      <c r="V1810" s="19"/>
      <c r="W1810" s="19"/>
      <c r="X1810" s="19"/>
      <c r="Y1810" s="19"/>
      <c r="Z1810" s="19"/>
      <c r="AA1810" s="19"/>
    </row>
    <row r="1811" ht="15.75" customHeight="1">
      <c r="A1811" s="19"/>
      <c r="B1811" s="42" t="str">
        <f>"CRS25WT6007809"</f>
        <v>CRS25WT6007809</v>
      </c>
      <c r="C1811" s="43">
        <v>45870.0</v>
      </c>
      <c r="D1811" s="44">
        <v>0.10064814814814815</v>
      </c>
      <c r="E1811" s="42" t="s">
        <v>37</v>
      </c>
      <c r="F1811" s="42">
        <v>331.0</v>
      </c>
      <c r="G1811" s="42">
        <v>4.0</v>
      </c>
      <c r="H1811" s="42">
        <v>331.687866210938</v>
      </c>
      <c r="I1811" s="42">
        <v>10.526047706604</v>
      </c>
      <c r="J1811" s="42">
        <v>40.9548225402832</v>
      </c>
      <c r="K1811" s="42">
        <v>9.97221374511719</v>
      </c>
      <c r="L1811" s="42">
        <v>33.2612037658691</v>
      </c>
      <c r="M1811" s="42">
        <v>0.769412457942963</v>
      </c>
      <c r="N1811" s="42">
        <v>20.3053493499756</v>
      </c>
      <c r="O1811" s="42">
        <v>0.0</v>
      </c>
      <c r="P1811" s="42">
        <v>0.0</v>
      </c>
      <c r="Q1811" s="42">
        <v>0.00206337589770555</v>
      </c>
      <c r="R1811" s="42">
        <v>25.0</v>
      </c>
      <c r="S1811" s="42">
        <v>0.459974259138107</v>
      </c>
      <c r="T1811" s="42">
        <v>1004.24560546875</v>
      </c>
      <c r="U1811" s="42">
        <v>782.343627929688</v>
      </c>
      <c r="V1811" s="19"/>
      <c r="W1811" s="19"/>
      <c r="X1811" s="19"/>
      <c r="Y1811" s="19"/>
      <c r="Z1811" s="19"/>
      <c r="AA1811" s="19"/>
    </row>
    <row r="1812" ht="15.75" customHeight="1">
      <c r="A1812" s="19"/>
      <c r="B1812" s="42" t="str">
        <f>"CRS25WT6007810"</f>
        <v>CRS25WT6007810</v>
      </c>
      <c r="C1812" s="43">
        <v>45870.0</v>
      </c>
      <c r="D1812" s="44">
        <v>0.0994675925925926</v>
      </c>
      <c r="E1812" s="42" t="s">
        <v>37</v>
      </c>
      <c r="F1812" s="42">
        <v>329.0</v>
      </c>
      <c r="G1812" s="42">
        <v>4.0</v>
      </c>
      <c r="H1812" s="42">
        <v>329.459442138672</v>
      </c>
      <c r="I1812" s="42">
        <v>10.1516542434692</v>
      </c>
      <c r="J1812" s="42">
        <v>40.8552742004395</v>
      </c>
      <c r="K1812" s="42">
        <v>9.96683311462402</v>
      </c>
      <c r="L1812" s="42">
        <v>33.0555763244629</v>
      </c>
      <c r="M1812" s="42">
        <v>0.79435932636261</v>
      </c>
      <c r="N1812" s="42">
        <v>20.1689281463623</v>
      </c>
      <c r="O1812" s="42">
        <v>0.0</v>
      </c>
      <c r="P1812" s="42">
        <v>0.0</v>
      </c>
      <c r="Q1812" s="42">
        <v>0.008225466124713421</v>
      </c>
      <c r="R1812" s="42">
        <v>25.0</v>
      </c>
      <c r="S1812" s="42">
        <v>0.450052261352539</v>
      </c>
      <c r="T1812" s="42">
        <v>1004.04174804688</v>
      </c>
      <c r="U1812" s="42">
        <v>2198.38452148438</v>
      </c>
      <c r="V1812" s="19"/>
      <c r="W1812" s="19"/>
      <c r="X1812" s="19"/>
      <c r="Y1812" s="19"/>
      <c r="Z1812" s="19"/>
      <c r="AA1812" s="19"/>
    </row>
    <row r="1813" ht="15.75" customHeight="1">
      <c r="A1813" s="19"/>
      <c r="B1813" s="42" t="str">
        <f>"CRS25WT6007811"</f>
        <v>CRS25WT6007811</v>
      </c>
      <c r="C1813" s="43">
        <v>45870.0</v>
      </c>
      <c r="D1813" s="44">
        <v>0.09981481481481481</v>
      </c>
      <c r="E1813" s="42" t="s">
        <v>37</v>
      </c>
      <c r="F1813" s="42">
        <v>332.0</v>
      </c>
      <c r="G1813" s="42">
        <v>4.0</v>
      </c>
      <c r="H1813" s="42">
        <v>332.334533691406</v>
      </c>
      <c r="I1813" s="42">
        <v>10.3802881240845</v>
      </c>
      <c r="J1813" s="42">
        <v>40.9054832458496</v>
      </c>
      <c r="K1813" s="42">
        <v>10.0383625030518</v>
      </c>
      <c r="L1813" s="42">
        <v>33.1064529418945</v>
      </c>
      <c r="M1813" s="42">
        <v>0.782680511474609</v>
      </c>
      <c r="N1813" s="42">
        <v>20.3449363708496</v>
      </c>
      <c r="O1813" s="42">
        <v>0.0</v>
      </c>
      <c r="P1813" s="42">
        <v>0.0</v>
      </c>
      <c r="Q1813" s="42">
        <v>0.00321490550413728</v>
      </c>
      <c r="R1813" s="42">
        <v>25.0</v>
      </c>
      <c r="S1813" s="42">
        <v>0.449328422546387</v>
      </c>
      <c r="T1813" s="42">
        <v>1003.18511962891</v>
      </c>
      <c r="U1813" s="42">
        <v>1323.97009277344</v>
      </c>
      <c r="V1813" s="19"/>
      <c r="W1813" s="19"/>
      <c r="X1813" s="19"/>
      <c r="Y1813" s="19"/>
      <c r="Z1813" s="19"/>
      <c r="AA1813" s="19"/>
    </row>
    <row r="1814" ht="15.75" customHeight="1">
      <c r="A1814" s="19"/>
      <c r="B1814" s="42" t="str">
        <f>"CRS25WT6007812"</f>
        <v>CRS25WT6007812</v>
      </c>
      <c r="C1814" s="43">
        <v>45870.0</v>
      </c>
      <c r="D1814" s="44">
        <v>0.10273148148148148</v>
      </c>
      <c r="E1814" s="42" t="s">
        <v>37</v>
      </c>
      <c r="F1814" s="42">
        <v>331.0</v>
      </c>
      <c r="G1814" s="42">
        <v>4.0</v>
      </c>
      <c r="H1814" s="42">
        <v>331.695648193359</v>
      </c>
      <c r="I1814" s="42">
        <v>10.2562484741211</v>
      </c>
      <c r="J1814" s="42">
        <v>41.0299377441406</v>
      </c>
      <c r="K1814" s="42">
        <v>9.95658397674561</v>
      </c>
      <c r="L1814" s="42">
        <v>33.3142013549805</v>
      </c>
      <c r="M1814" s="42">
        <v>0.788225293159485</v>
      </c>
      <c r="N1814" s="42">
        <v>20.3058242797852</v>
      </c>
      <c r="O1814" s="42">
        <v>0.0</v>
      </c>
      <c r="P1814" s="42">
        <v>0.0</v>
      </c>
      <c r="Q1814" s="42">
        <v>0.0129359662532806</v>
      </c>
      <c r="R1814" s="42">
        <v>25.0</v>
      </c>
      <c r="S1814" s="42">
        <v>0.481512904167175</v>
      </c>
      <c r="T1814" s="42">
        <v>1010.28765869141</v>
      </c>
      <c r="U1814" s="42">
        <v>1145.24377441406</v>
      </c>
      <c r="V1814" s="19"/>
      <c r="W1814" s="19"/>
      <c r="X1814" s="19"/>
      <c r="Y1814" s="19"/>
      <c r="Z1814" s="19"/>
      <c r="AA1814" s="19"/>
    </row>
    <row r="1815" ht="15.75" customHeight="1">
      <c r="A1815" s="19"/>
      <c r="B1815" s="42" t="str">
        <f>"CRS25WT6007813"</f>
        <v>CRS25WT6007813</v>
      </c>
      <c r="C1815" s="43">
        <v>45870.0</v>
      </c>
      <c r="D1815" s="42" t="s">
        <v>387</v>
      </c>
      <c r="E1815" s="42" t="s">
        <v>37</v>
      </c>
      <c r="F1815" s="42">
        <v>337.0</v>
      </c>
      <c r="G1815" s="42">
        <v>4.0</v>
      </c>
      <c r="H1815" s="42">
        <v>337.173126220703</v>
      </c>
      <c r="I1815" s="42">
        <v>10.4653997421265</v>
      </c>
      <c r="J1815" s="42">
        <v>41.0564384460449</v>
      </c>
      <c r="K1815" s="42">
        <v>10.0818672180176</v>
      </c>
      <c r="L1815" s="42">
        <v>33.4435195922852</v>
      </c>
      <c r="M1815" s="42">
        <v>0.784722030162811</v>
      </c>
      <c r="N1815" s="42">
        <v>20.6411457061768</v>
      </c>
      <c r="O1815" s="42">
        <v>0.0</v>
      </c>
      <c r="P1815" s="42">
        <v>0.0</v>
      </c>
      <c r="Q1815" s="42">
        <v>0.00158731127157807</v>
      </c>
      <c r="R1815" s="42">
        <v>25.0</v>
      </c>
      <c r="S1815" s="42">
        <v>0.441370666027069</v>
      </c>
      <c r="T1815" s="42">
        <v>1009.26702880859</v>
      </c>
      <c r="U1815" s="42">
        <v>1204.14807128906</v>
      </c>
      <c r="V1815" s="19"/>
      <c r="W1815" s="19"/>
      <c r="X1815" s="19"/>
      <c r="Y1815" s="19"/>
      <c r="Z1815" s="19"/>
      <c r="AA1815" s="19"/>
    </row>
    <row r="1816" ht="15.75" customHeight="1">
      <c r="A1816" s="19"/>
      <c r="B1816" s="42" t="str">
        <f>"CRS25WT6007814"</f>
        <v>CRS25WT6007814</v>
      </c>
      <c r="C1816" s="43">
        <v>45870.0</v>
      </c>
      <c r="D1816" s="44">
        <v>0.09167824074074075</v>
      </c>
      <c r="E1816" s="42" t="s">
        <v>37</v>
      </c>
      <c r="F1816" s="42">
        <v>332.0</v>
      </c>
      <c r="G1816" s="42">
        <v>4.0</v>
      </c>
      <c r="H1816" s="42">
        <v>332.925750732422</v>
      </c>
      <c r="I1816" s="42">
        <v>10.1937570571899</v>
      </c>
      <c r="J1816" s="42">
        <v>40.902416229248</v>
      </c>
      <c r="K1816" s="42">
        <v>9.98715305328369</v>
      </c>
      <c r="L1816" s="42">
        <v>33.3354034423828</v>
      </c>
      <c r="M1816" s="42">
        <v>0.798480212688446</v>
      </c>
      <c r="N1816" s="42">
        <v>20.3811302185059</v>
      </c>
      <c r="O1816" s="42">
        <v>0.0</v>
      </c>
      <c r="P1816" s="42">
        <v>0.0</v>
      </c>
      <c r="Q1816" s="42">
        <v>0.00540674617514014</v>
      </c>
      <c r="R1816" s="42">
        <v>25.0</v>
      </c>
      <c r="S1816" s="42">
        <v>0.434434145689011</v>
      </c>
      <c r="T1816" s="42">
        <v>1005.38415527344</v>
      </c>
      <c r="U1816" s="42">
        <v>949.193725585938</v>
      </c>
      <c r="V1816" s="19"/>
      <c r="W1816" s="19"/>
      <c r="X1816" s="19"/>
      <c r="Y1816" s="19"/>
      <c r="Z1816" s="19"/>
      <c r="AA1816" s="19"/>
    </row>
    <row r="1817" ht="15.75" customHeight="1">
      <c r="A1817" s="19"/>
      <c r="B1817" s="42" t="str">
        <f>"CRS25WT6007815"</f>
        <v>CRS25WT6007815</v>
      </c>
      <c r="C1817" s="43">
        <v>45870.0</v>
      </c>
      <c r="D1817" s="44">
        <v>0.09304398148148148</v>
      </c>
      <c r="E1817" s="42" t="s">
        <v>37</v>
      </c>
      <c r="F1817" s="42">
        <v>335.0</v>
      </c>
      <c r="G1817" s="42">
        <v>4.0</v>
      </c>
      <c r="H1817" s="42">
        <v>335.680206298828</v>
      </c>
      <c r="I1817" s="42">
        <v>10.2476358413696</v>
      </c>
      <c r="J1817" s="42">
        <v>40.8844566345215</v>
      </c>
      <c r="K1817" s="42">
        <v>10.0922441482544</v>
      </c>
      <c r="L1817" s="42">
        <v>33.2612037658691</v>
      </c>
      <c r="M1817" s="42">
        <v>0.801205337047577</v>
      </c>
      <c r="N1817" s="42">
        <v>20.5497531890869</v>
      </c>
      <c r="O1817" s="42">
        <v>0.0</v>
      </c>
      <c r="P1817" s="42">
        <v>0.0</v>
      </c>
      <c r="Q1817" s="42">
        <v>0.0164484530687332</v>
      </c>
      <c r="R1817" s="42">
        <v>25.0</v>
      </c>
      <c r="S1817" s="42">
        <v>0.441906929016113</v>
      </c>
      <c r="T1817" s="42">
        <v>1005.05487060547</v>
      </c>
      <c r="U1817" s="42">
        <v>2286.69458007813</v>
      </c>
      <c r="V1817" s="19"/>
      <c r="W1817" s="19"/>
      <c r="X1817" s="19"/>
      <c r="Y1817" s="19"/>
      <c r="Z1817" s="19"/>
      <c r="AA1817" s="19"/>
    </row>
    <row r="1818" ht="15.75" customHeight="1">
      <c r="A1818" s="19"/>
      <c r="B1818" s="42" t="str">
        <f>"CRS25WT6007816"</f>
        <v>CRS25WT6007816</v>
      </c>
      <c r="C1818" s="43">
        <v>45870.0</v>
      </c>
      <c r="D1818" s="44">
        <v>0.08979166666666666</v>
      </c>
      <c r="E1818" s="42" t="s">
        <v>37</v>
      </c>
      <c r="F1818" s="42">
        <v>334.0</v>
      </c>
      <c r="G1818" s="42">
        <v>4.0</v>
      </c>
      <c r="H1818" s="42">
        <v>334.353759765625</v>
      </c>
      <c r="I1818" s="42">
        <v>10.190357208252</v>
      </c>
      <c r="J1818" s="42">
        <v>40.8581161499023</v>
      </c>
      <c r="K1818" s="42">
        <v>10.0542869567871</v>
      </c>
      <c r="L1818" s="42">
        <v>33.2548484802246</v>
      </c>
      <c r="M1818" s="42">
        <v>0.803042352199554</v>
      </c>
      <c r="N1818" s="42">
        <v>20.4685497283936</v>
      </c>
      <c r="O1818" s="42">
        <v>0.0</v>
      </c>
      <c r="P1818" s="42">
        <v>0.0</v>
      </c>
      <c r="Q1818" s="42">
        <v>0.00579396076500416</v>
      </c>
      <c r="R1818" s="42">
        <v>25.0</v>
      </c>
      <c r="S1818" s="42">
        <v>0.435190945863724</v>
      </c>
      <c r="T1818" s="42">
        <v>1005.10809326172</v>
      </c>
      <c r="U1818" s="42">
        <v>2495.3310546875</v>
      </c>
      <c r="V1818" s="19"/>
      <c r="W1818" s="19"/>
      <c r="X1818" s="19"/>
      <c r="Y1818" s="19"/>
      <c r="Z1818" s="19"/>
      <c r="AA1818" s="19"/>
    </row>
    <row r="1819" ht="15.75" customHeight="1">
      <c r="A1819" s="19"/>
      <c r="B1819" s="42" t="str">
        <f>"CRS25WT6007817"</f>
        <v>CRS25WT6007817</v>
      </c>
      <c r="C1819" s="43">
        <v>45870.0</v>
      </c>
      <c r="D1819" s="44">
        <v>0.09055555555555556</v>
      </c>
      <c r="E1819" s="42" t="s">
        <v>37</v>
      </c>
      <c r="F1819" s="42">
        <v>0.0</v>
      </c>
      <c r="G1819" s="42">
        <v>0.0</v>
      </c>
      <c r="H1819" s="42">
        <v>0.0</v>
      </c>
      <c r="I1819" s="42">
        <v>-0.00518594961613417</v>
      </c>
      <c r="J1819" s="42">
        <v>-1.60177969932556</v>
      </c>
      <c r="K1819" s="42">
        <v>0.0</v>
      </c>
      <c r="L1819" s="42">
        <v>0.0</v>
      </c>
      <c r="M1819" s="42">
        <v>0.0</v>
      </c>
      <c r="N1819" s="42">
        <v>0.0</v>
      </c>
      <c r="O1819" s="42">
        <v>0.0</v>
      </c>
      <c r="P1819" s="42">
        <v>0.0</v>
      </c>
      <c r="Q1819" s="42">
        <v>8.13491991721094E-4</v>
      </c>
      <c r="R1819" s="42">
        <v>25.0</v>
      </c>
      <c r="S1819" s="52">
        <v>9.99999997475243E-7</v>
      </c>
      <c r="T1819" s="42">
        <v>1001.34167480469</v>
      </c>
      <c r="U1819" s="42">
        <v>9999.0</v>
      </c>
      <c r="V1819" s="19"/>
      <c r="W1819" s="19"/>
      <c r="X1819" s="19"/>
      <c r="Y1819" s="19"/>
      <c r="Z1819" s="19"/>
      <c r="AA1819" s="19"/>
    </row>
    <row r="1820" ht="15.75" customHeight="1">
      <c r="A1820" s="19"/>
      <c r="B1820" s="42" t="str">
        <f>"CRS25WT6007818"</f>
        <v>CRS25WT6007818</v>
      </c>
      <c r="C1820" s="43">
        <v>45870.0</v>
      </c>
      <c r="D1820" s="44">
        <v>0.08841435185185186</v>
      </c>
      <c r="E1820" s="42" t="s">
        <v>37</v>
      </c>
      <c r="F1820" s="42">
        <v>335.0</v>
      </c>
      <c r="G1820" s="42">
        <v>4.0</v>
      </c>
      <c r="H1820" s="42">
        <v>335.138427734375</v>
      </c>
      <c r="I1820" s="42">
        <v>10.212345123291</v>
      </c>
      <c r="J1820" s="42">
        <v>40.8510856628418</v>
      </c>
      <c r="K1820" s="42">
        <v>10.0599269866943</v>
      </c>
      <c r="L1820" s="42">
        <v>33.3142013549805</v>
      </c>
      <c r="M1820" s="42">
        <v>0.803332149982452</v>
      </c>
      <c r="N1820" s="42">
        <v>20.5165863037109</v>
      </c>
      <c r="O1820" s="42">
        <v>0.0</v>
      </c>
      <c r="P1820" s="42">
        <v>0.0</v>
      </c>
      <c r="Q1820" s="42">
        <v>0.00580372614786029</v>
      </c>
      <c r="R1820" s="42">
        <v>25.0</v>
      </c>
      <c r="S1820" s="42">
        <v>0.447063624858856</v>
      </c>
      <c r="T1820" s="42">
        <v>1003.96502685547</v>
      </c>
      <c r="U1820" s="42">
        <v>1337.9326171875</v>
      </c>
      <c r="V1820" s="19"/>
      <c r="W1820" s="19"/>
      <c r="X1820" s="19"/>
      <c r="Y1820" s="19"/>
      <c r="Z1820" s="19"/>
      <c r="AA1820" s="19"/>
    </row>
    <row r="1821" ht="15.75" customHeight="1">
      <c r="A1821" s="19"/>
      <c r="B1821" s="42" t="str">
        <f>"CRS25WT6007819"</f>
        <v>CRS25WT6007819</v>
      </c>
      <c r="C1821" s="43">
        <v>45870.0</v>
      </c>
      <c r="D1821" s="44">
        <v>0.08891203703703704</v>
      </c>
      <c r="E1821" s="42" t="s">
        <v>37</v>
      </c>
      <c r="F1821" s="42">
        <v>333.0</v>
      </c>
      <c r="G1821" s="42">
        <v>4.0</v>
      </c>
      <c r="H1821" s="42">
        <v>333.110565185547</v>
      </c>
      <c r="I1821" s="42">
        <v>10.2150583267212</v>
      </c>
      <c r="J1821" s="42">
        <v>40.8946685791016</v>
      </c>
      <c r="K1821" s="42">
        <v>10.0527896881104</v>
      </c>
      <c r="L1821" s="42">
        <v>33.1361312866211</v>
      </c>
      <c r="M1821" s="42">
        <v>0.797408521175385</v>
      </c>
      <c r="N1821" s="42">
        <v>20.3924427032471</v>
      </c>
      <c r="O1821" s="42">
        <v>0.0</v>
      </c>
      <c r="P1821" s="42">
        <v>0.0</v>
      </c>
      <c r="Q1821" s="42">
        <v>0.00317584327422082</v>
      </c>
      <c r="R1821" s="42">
        <v>25.0</v>
      </c>
      <c r="S1821" s="42">
        <v>0.451990306377411</v>
      </c>
      <c r="T1821" s="42">
        <v>1004.3037109375</v>
      </c>
      <c r="U1821" s="42">
        <v>1897.37036132813</v>
      </c>
      <c r="V1821" s="19"/>
      <c r="W1821" s="19"/>
      <c r="X1821" s="19"/>
      <c r="Y1821" s="19"/>
      <c r="Z1821" s="19"/>
      <c r="AA1821" s="19"/>
    </row>
    <row r="1822" ht="15.75" customHeight="1">
      <c r="A1822" s="19"/>
      <c r="B1822" s="42" t="str">
        <f>"CRS25WT6007820"</f>
        <v>CRS25WT6007820</v>
      </c>
      <c r="C1822" s="43">
        <v>45870.0</v>
      </c>
      <c r="D1822" s="44">
        <v>0.09384259259259259</v>
      </c>
      <c r="E1822" s="42" t="s">
        <v>37</v>
      </c>
      <c r="F1822" s="42">
        <v>335.0</v>
      </c>
      <c r="G1822" s="42">
        <v>4.0</v>
      </c>
      <c r="H1822" s="42">
        <v>335.086212158203</v>
      </c>
      <c r="I1822" s="42">
        <v>10.2490072250366</v>
      </c>
      <c r="J1822" s="42">
        <v>40.7866821289063</v>
      </c>
      <c r="K1822" s="42">
        <v>10.1091785430908</v>
      </c>
      <c r="L1822" s="42">
        <v>33.1467323303223</v>
      </c>
      <c r="M1822" s="42">
        <v>0.801597535610199</v>
      </c>
      <c r="N1822" s="42">
        <v>20.5133895874023</v>
      </c>
      <c r="O1822" s="42">
        <v>0.0</v>
      </c>
      <c r="P1822" s="42">
        <v>0.0</v>
      </c>
      <c r="Q1822" s="42">
        <v>0.00317584327422082</v>
      </c>
      <c r="R1822" s="42">
        <v>25.0</v>
      </c>
      <c r="S1822" s="42">
        <v>0.432785123586655</v>
      </c>
      <c r="T1822" s="42">
        <v>1004.79064941406</v>
      </c>
      <c r="U1822" s="42">
        <v>1574.10656738281</v>
      </c>
      <c r="V1822" s="19"/>
      <c r="W1822" s="19"/>
      <c r="X1822" s="19"/>
      <c r="Y1822" s="19"/>
      <c r="Z1822" s="19"/>
      <c r="AA1822" s="19"/>
    </row>
    <row r="1823" ht="15.75" customHeight="1">
      <c r="A1823" s="19"/>
      <c r="B1823" s="42" t="str">
        <f>"CRS25WT6007821"</f>
        <v>CRS25WT6007821</v>
      </c>
      <c r="C1823" s="43">
        <v>45870.0</v>
      </c>
      <c r="D1823" s="44">
        <v>0.09854166666666668</v>
      </c>
      <c r="E1823" s="42" t="s">
        <v>37</v>
      </c>
      <c r="F1823" s="42">
        <v>334.0</v>
      </c>
      <c r="G1823" s="42">
        <v>4.0</v>
      </c>
      <c r="H1823" s="42">
        <v>334.448394775391</v>
      </c>
      <c r="I1823" s="42">
        <v>10.1959609985352</v>
      </c>
      <c r="J1823" s="42">
        <v>40.8643913269043</v>
      </c>
      <c r="K1823" s="42">
        <v>10.0712556838989</v>
      </c>
      <c r="L1823" s="42">
        <v>33.2082099914551</v>
      </c>
      <c r="M1823" s="42">
        <v>0.802704930305481</v>
      </c>
      <c r="N1823" s="42">
        <v>20.4743423461914</v>
      </c>
      <c r="O1823" s="42">
        <v>0.0</v>
      </c>
      <c r="P1823" s="42">
        <v>0.0</v>
      </c>
      <c r="Q1823" s="42">
        <v>0.00822422653436661</v>
      </c>
      <c r="R1823" s="42">
        <v>25.0</v>
      </c>
      <c r="S1823" s="42">
        <v>0.452181488275528</v>
      </c>
      <c r="T1823" s="42">
        <v>1003.89398193359</v>
      </c>
      <c r="U1823" s="42">
        <v>2013.59375</v>
      </c>
      <c r="V1823" s="19"/>
      <c r="W1823" s="19"/>
      <c r="X1823" s="19"/>
      <c r="Y1823" s="19"/>
      <c r="Z1823" s="19"/>
      <c r="AA1823" s="19"/>
    </row>
    <row r="1824" ht="15.75" customHeight="1">
      <c r="A1824" s="19"/>
      <c r="B1824" s="42" t="str">
        <f>"CRS25WT6007822"</f>
        <v>CRS25WT6007822</v>
      </c>
      <c r="C1824" s="43">
        <v>45870.0</v>
      </c>
      <c r="D1824" s="44">
        <v>0.09921296296296296</v>
      </c>
      <c r="E1824" s="42" t="s">
        <v>37</v>
      </c>
      <c r="F1824" s="42">
        <v>337.0</v>
      </c>
      <c r="G1824" s="42">
        <v>4.0</v>
      </c>
      <c r="H1824" s="42">
        <v>337.118804931641</v>
      </c>
      <c r="I1824" s="42">
        <v>10.3682098388672</v>
      </c>
      <c r="J1824" s="42">
        <v>40.8281097412109</v>
      </c>
      <c r="K1824" s="42">
        <v>10.132266998291</v>
      </c>
      <c r="L1824" s="42">
        <v>33.2718048095703</v>
      </c>
      <c r="M1824" s="42">
        <v>0.796379208564758</v>
      </c>
      <c r="N1824" s="42">
        <v>20.6378211975098</v>
      </c>
      <c r="O1824" s="42">
        <v>0.0</v>
      </c>
      <c r="P1824" s="42">
        <v>0.0</v>
      </c>
      <c r="Q1824" s="42">
        <v>0.0165070071816444</v>
      </c>
      <c r="R1824" s="42">
        <v>25.0</v>
      </c>
      <c r="S1824" s="42">
        <v>0.429894149303436</v>
      </c>
      <c r="T1824" s="42">
        <v>1003.087890625</v>
      </c>
      <c r="U1824" s="42">
        <v>2186.0078125</v>
      </c>
      <c r="V1824" s="19"/>
      <c r="W1824" s="19"/>
      <c r="X1824" s="19"/>
      <c r="Y1824" s="19"/>
      <c r="Z1824" s="19"/>
      <c r="AA1824" s="19"/>
    </row>
    <row r="1825" ht="15.75" customHeight="1">
      <c r="A1825" s="19"/>
      <c r="B1825" s="42" t="str">
        <f>"CRS25WT6007823"</f>
        <v>CRS25WT6007823</v>
      </c>
      <c r="C1825" s="43">
        <v>45870.0</v>
      </c>
      <c r="D1825" s="44">
        <v>0.08582175925925926</v>
      </c>
      <c r="E1825" s="42" t="s">
        <v>37</v>
      </c>
      <c r="F1825" s="42">
        <v>335.0</v>
      </c>
      <c r="G1825" s="42">
        <v>4.0</v>
      </c>
      <c r="H1825" s="42">
        <v>335.778900146484</v>
      </c>
      <c r="I1825" s="42">
        <v>10.2430515289307</v>
      </c>
      <c r="J1825" s="42">
        <v>40.8321762084961</v>
      </c>
      <c r="K1825" s="42">
        <v>10.1074495315552</v>
      </c>
      <c r="L1825" s="42">
        <v>33.2209281921387</v>
      </c>
      <c r="M1825" s="42">
        <v>0.802826166152954</v>
      </c>
      <c r="N1825" s="42">
        <v>20.555793762207</v>
      </c>
      <c r="O1825" s="42">
        <v>0.0</v>
      </c>
      <c r="P1825" s="42">
        <v>0.0</v>
      </c>
      <c r="Q1825" s="42">
        <v>0.00579365529119968</v>
      </c>
      <c r="R1825" s="42">
        <v>25.0</v>
      </c>
      <c r="S1825" s="42">
        <v>0.438866436481476</v>
      </c>
      <c r="T1825" s="42">
        <v>1001.38006591797</v>
      </c>
      <c r="U1825" s="42">
        <v>1811.744140625</v>
      </c>
      <c r="V1825" s="19"/>
      <c r="W1825" s="19"/>
      <c r="X1825" s="19"/>
      <c r="Y1825" s="19"/>
      <c r="Z1825" s="19"/>
      <c r="AA1825" s="19"/>
    </row>
    <row r="1826" ht="15.75" customHeight="1">
      <c r="A1826" s="19"/>
      <c r="B1826" s="42" t="str">
        <f>"CRS25WT6007824"</f>
        <v>CRS25WT6007824</v>
      </c>
      <c r="C1826" s="43">
        <v>45870.0</v>
      </c>
      <c r="D1826" s="44">
        <v>0.08640046296296296</v>
      </c>
      <c r="E1826" s="42" t="s">
        <v>37</v>
      </c>
      <c r="F1826" s="42">
        <v>331.0</v>
      </c>
      <c r="G1826" s="42">
        <v>4.0</v>
      </c>
      <c r="H1826" s="42">
        <v>331.559539794922</v>
      </c>
      <c r="I1826" s="42">
        <v>10.1769647598267</v>
      </c>
      <c r="J1826" s="42">
        <v>40.786865234375</v>
      </c>
      <c r="K1826" s="42">
        <v>10.0123872756958</v>
      </c>
      <c r="L1826" s="42">
        <v>33.114933013916</v>
      </c>
      <c r="M1826" s="42">
        <v>0.798772156238556</v>
      </c>
      <c r="N1826" s="42">
        <v>20.297492980957</v>
      </c>
      <c r="O1826" s="42">
        <v>0.0</v>
      </c>
      <c r="P1826" s="42">
        <v>0.0</v>
      </c>
      <c r="Q1826" s="42">
        <v>0.0015876165125519</v>
      </c>
      <c r="R1826" s="42">
        <v>25.0</v>
      </c>
      <c r="S1826" s="42">
        <v>0.460692822933197</v>
      </c>
      <c r="T1826" s="42">
        <v>1001.35540771484</v>
      </c>
      <c r="U1826" s="42">
        <v>1739.30688476563</v>
      </c>
      <c r="V1826" s="19"/>
      <c r="W1826" s="19"/>
      <c r="X1826" s="19"/>
      <c r="Y1826" s="19"/>
      <c r="Z1826" s="19"/>
      <c r="AA1826" s="19"/>
    </row>
    <row r="1827" ht="15.75" customHeight="1">
      <c r="A1827" s="19"/>
      <c r="B1827" s="42" t="str">
        <f>"CRS25WT6007825"</f>
        <v>CRS25WT6007825</v>
      </c>
      <c r="C1827" s="43">
        <v>45870.0</v>
      </c>
      <c r="D1827" s="44">
        <v>0.08439814814814815</v>
      </c>
      <c r="E1827" s="42" t="s">
        <v>37</v>
      </c>
      <c r="F1827" s="42">
        <v>332.0</v>
      </c>
      <c r="G1827" s="42">
        <v>4.0</v>
      </c>
      <c r="H1827" s="42">
        <v>332.755340576172</v>
      </c>
      <c r="I1827" s="42">
        <v>10.2223443984985</v>
      </c>
      <c r="J1827" s="42">
        <v>40.7989311218262</v>
      </c>
      <c r="K1827" s="42">
        <v>10.0247535705566</v>
      </c>
      <c r="L1827" s="42">
        <v>33.1933670043945</v>
      </c>
      <c r="M1827" s="42">
        <v>0.797858238220215</v>
      </c>
      <c r="N1827" s="42">
        <v>20.3706970214844</v>
      </c>
      <c r="O1827" s="42">
        <v>0.0</v>
      </c>
      <c r="P1827" s="42">
        <v>0.0</v>
      </c>
      <c r="Q1827" s="42">
        <v>0.00287698395550251</v>
      </c>
      <c r="R1827" s="42">
        <v>25.0</v>
      </c>
      <c r="S1827" s="42">
        <v>0.452524811029434</v>
      </c>
      <c r="T1827" s="42">
        <v>1003.80364990234</v>
      </c>
      <c r="U1827" s="42">
        <v>2545.96899414063</v>
      </c>
      <c r="V1827" s="19"/>
      <c r="W1827" s="19"/>
      <c r="X1827" s="19"/>
      <c r="Y1827" s="19"/>
      <c r="Z1827" s="19"/>
      <c r="AA1827" s="19"/>
    </row>
    <row r="1828" ht="15.75" customHeight="1">
      <c r="A1828" s="19"/>
      <c r="B1828" s="42" t="str">
        <f>"CRS25WT6007826"</f>
        <v>CRS25WT6007826</v>
      </c>
      <c r="C1828" s="43">
        <v>45873.0</v>
      </c>
      <c r="D1828" s="44">
        <v>0.7208680555555556</v>
      </c>
      <c r="E1828" s="42" t="s">
        <v>37</v>
      </c>
      <c r="F1828" s="42">
        <v>336.0</v>
      </c>
      <c r="G1828" s="42">
        <v>4.0</v>
      </c>
      <c r="H1828" s="42">
        <v>336.229125976563</v>
      </c>
      <c r="I1828" s="42">
        <v>10.2806358337402</v>
      </c>
      <c r="J1828" s="42">
        <v>41.5482177734375</v>
      </c>
      <c r="K1828" s="42">
        <v>9.91401863098145</v>
      </c>
      <c r="L1828" s="42">
        <v>33.9145126342773</v>
      </c>
      <c r="M1828" s="42">
        <v>0.78715991973877</v>
      </c>
      <c r="N1828" s="42">
        <v>20.5833568572998</v>
      </c>
      <c r="O1828" s="42">
        <v>0.0</v>
      </c>
      <c r="P1828" s="42">
        <v>0.0</v>
      </c>
      <c r="Q1828" s="42">
        <v>0.00635168654844165</v>
      </c>
      <c r="R1828" s="42">
        <v>25.0</v>
      </c>
      <c r="S1828" s="42">
        <v>0.462950527667999</v>
      </c>
      <c r="T1828" s="42">
        <v>1044.75927734375</v>
      </c>
      <c r="U1828" s="42">
        <v>843.865783691406</v>
      </c>
      <c r="V1828" s="19"/>
      <c r="W1828" s="19"/>
      <c r="X1828" s="19"/>
      <c r="Y1828" s="19"/>
      <c r="Z1828" s="19"/>
      <c r="AA1828" s="19"/>
    </row>
    <row r="1829" ht="15.75" customHeight="1">
      <c r="A1829" s="19"/>
      <c r="B1829" s="42" t="str">
        <f>"CRS25WT6007827"</f>
        <v>CRS25WT6007827</v>
      </c>
      <c r="C1829" s="43">
        <v>45873.0</v>
      </c>
      <c r="D1829" s="44">
        <v>0.7198958333333333</v>
      </c>
      <c r="E1829" s="42" t="s">
        <v>37</v>
      </c>
      <c r="F1829" s="42">
        <v>336.0</v>
      </c>
      <c r="G1829" s="42">
        <v>4.0</v>
      </c>
      <c r="H1829" s="42">
        <v>336.272857666016</v>
      </c>
      <c r="I1829" s="42">
        <v>10.2261266708374</v>
      </c>
      <c r="J1829" s="42">
        <v>41.5187072753906</v>
      </c>
      <c r="K1829" s="42">
        <v>9.90228176116943</v>
      </c>
      <c r="L1829" s="42">
        <v>33.9591255187988</v>
      </c>
      <c r="M1829" s="42">
        <v>0.792021214962006</v>
      </c>
      <c r="N1829" s="42">
        <v>20.5860328674316</v>
      </c>
      <c r="O1829" s="42">
        <v>0.0</v>
      </c>
      <c r="P1829" s="42">
        <v>0.0</v>
      </c>
      <c r="Q1829" s="42">
        <v>0.0127033730968833</v>
      </c>
      <c r="R1829" s="42">
        <v>25.0</v>
      </c>
      <c r="S1829" s="42">
        <v>0.44621953368187</v>
      </c>
      <c r="T1829" s="42">
        <v>1007.85272216797</v>
      </c>
      <c r="U1829" s="42">
        <v>1386.18713378906</v>
      </c>
      <c r="V1829" s="19"/>
      <c r="W1829" s="19"/>
      <c r="X1829" s="19"/>
      <c r="Y1829" s="19"/>
      <c r="Z1829" s="19"/>
      <c r="AA1829" s="19"/>
    </row>
    <row r="1830" ht="15.75" customHeight="1">
      <c r="A1830" s="19"/>
      <c r="B1830" s="42" t="str">
        <f>"CRS25WT6007828"</f>
        <v>CRS25WT6007828</v>
      </c>
      <c r="C1830" s="43">
        <v>45873.0</v>
      </c>
      <c r="D1830" s="44">
        <v>0.7175810185185184</v>
      </c>
      <c r="E1830" s="42" t="s">
        <v>37</v>
      </c>
      <c r="F1830" s="42">
        <v>336.0</v>
      </c>
      <c r="G1830" s="42">
        <v>4.0</v>
      </c>
      <c r="H1830" s="42">
        <v>336.414215087891</v>
      </c>
      <c r="I1830" s="42">
        <v>10.0878858566284</v>
      </c>
      <c r="J1830" s="42">
        <v>41.4637756347656</v>
      </c>
      <c r="K1830" s="42">
        <v>9.98011684417725</v>
      </c>
      <c r="L1830" s="42">
        <v>33.7084465026855</v>
      </c>
      <c r="M1830" s="42">
        <v>0.804276406764984</v>
      </c>
      <c r="N1830" s="42">
        <v>20.5946865081787</v>
      </c>
      <c r="O1830" s="42">
        <v>0.0</v>
      </c>
      <c r="P1830" s="42">
        <v>0.0</v>
      </c>
      <c r="Q1830" s="42">
        <v>0.0164484530687332</v>
      </c>
      <c r="R1830" s="42">
        <v>25.0</v>
      </c>
      <c r="S1830" s="42">
        <v>0.452460080385208</v>
      </c>
      <c r="T1830" s="42">
        <v>1010.38311767578</v>
      </c>
      <c r="U1830" s="42">
        <v>2042.47448730469</v>
      </c>
      <c r="V1830" s="19"/>
      <c r="W1830" s="19"/>
      <c r="X1830" s="19"/>
      <c r="Y1830" s="19"/>
      <c r="Z1830" s="19"/>
      <c r="AA1830" s="19"/>
    </row>
    <row r="1831" ht="15.75" customHeight="1">
      <c r="A1831" s="19"/>
      <c r="B1831" s="42" t="str">
        <f>"CRS25WT6007829"</f>
        <v>CRS25WT6007829</v>
      </c>
      <c r="C1831" s="43">
        <v>45873.0</v>
      </c>
      <c r="D1831" s="44">
        <v>0.7185300925925926</v>
      </c>
      <c r="E1831" s="42" t="s">
        <v>37</v>
      </c>
      <c r="F1831" s="42">
        <v>335.0</v>
      </c>
      <c r="G1831" s="42">
        <v>4.0</v>
      </c>
      <c r="H1831" s="42">
        <v>335.891540527344</v>
      </c>
      <c r="I1831" s="42">
        <v>10.0953483581543</v>
      </c>
      <c r="J1831" s="42">
        <v>41.4645385742188</v>
      </c>
      <c r="K1831" s="42">
        <v>9.97718811035156</v>
      </c>
      <c r="L1831" s="42">
        <v>33.6659545898438</v>
      </c>
      <c r="M1831" s="42">
        <v>0.80241847038269</v>
      </c>
      <c r="N1831" s="42">
        <v>20.5626907348633</v>
      </c>
      <c r="O1831" s="42">
        <v>0.0</v>
      </c>
      <c r="P1831" s="42">
        <v>0.0</v>
      </c>
      <c r="Q1831" s="42">
        <v>0.0130158448591828</v>
      </c>
      <c r="R1831" s="42">
        <v>25.0</v>
      </c>
      <c r="S1831" s="42">
        <v>0.452150732278824</v>
      </c>
      <c r="T1831" s="42">
        <v>1012.06158447266</v>
      </c>
      <c r="U1831" s="42">
        <v>3403.560546875</v>
      </c>
      <c r="V1831" s="19"/>
      <c r="W1831" s="19"/>
      <c r="X1831" s="19"/>
      <c r="Y1831" s="19"/>
      <c r="Z1831" s="19"/>
      <c r="AA1831" s="19"/>
    </row>
    <row r="1832" ht="15.75" customHeight="1">
      <c r="A1832" s="19"/>
      <c r="B1832" s="42" t="str">
        <f>"CRS25WT6007830"</f>
        <v>CRS25WT6007830</v>
      </c>
      <c r="C1832" s="43">
        <v>45873.0</v>
      </c>
      <c r="D1832" s="44">
        <v>0.7168171296296296</v>
      </c>
      <c r="E1832" s="42" t="s">
        <v>37</v>
      </c>
      <c r="F1832" s="42">
        <v>335.0</v>
      </c>
      <c r="G1832" s="42">
        <v>4.0</v>
      </c>
      <c r="H1832" s="42">
        <v>335.535400390625</v>
      </c>
      <c r="I1832" s="42">
        <v>10.0556087493896</v>
      </c>
      <c r="J1832" s="42">
        <v>41.4413108825684</v>
      </c>
      <c r="K1832" s="42">
        <v>9.92402458190918</v>
      </c>
      <c r="L1832" s="42">
        <v>33.810417175293</v>
      </c>
      <c r="M1832" s="42">
        <v>0.80518651008606</v>
      </c>
      <c r="N1832" s="42">
        <v>20.5408878326416</v>
      </c>
      <c r="O1832" s="42">
        <v>0.0</v>
      </c>
      <c r="P1832" s="42">
        <v>0.0</v>
      </c>
      <c r="Q1832" s="42">
        <v>0.00603168783709407</v>
      </c>
      <c r="R1832" s="42">
        <v>25.0</v>
      </c>
      <c r="S1832" s="42">
        <v>0.444617509841919</v>
      </c>
      <c r="T1832" s="42">
        <v>1010.76959228516</v>
      </c>
      <c r="U1832" s="42">
        <v>1829.41198730469</v>
      </c>
      <c r="V1832" s="19"/>
      <c r="W1832" s="19"/>
      <c r="X1832" s="19"/>
      <c r="Y1832" s="19"/>
      <c r="Z1832" s="19"/>
      <c r="AA1832" s="19"/>
    </row>
    <row r="1833" ht="15.75" customHeight="1">
      <c r="A1833" s="19"/>
      <c r="B1833" s="42" t="str">
        <f>"CRS25WT6007831"</f>
        <v>CRS25WT6007831</v>
      </c>
      <c r="C1833" s="43">
        <v>45873.0</v>
      </c>
      <c r="D1833" s="44">
        <v>0.7171527777777778</v>
      </c>
      <c r="E1833" s="42" t="s">
        <v>37</v>
      </c>
      <c r="F1833" s="42">
        <v>334.0</v>
      </c>
      <c r="G1833" s="42">
        <v>4.0</v>
      </c>
      <c r="H1833" s="42">
        <v>334.51513671875</v>
      </c>
      <c r="I1833" s="42">
        <v>10.0112924575806</v>
      </c>
      <c r="J1833" s="42">
        <v>41.4540863037109</v>
      </c>
      <c r="K1833" s="42">
        <v>9.89758014678955</v>
      </c>
      <c r="L1833" s="42">
        <v>33.7976722717285</v>
      </c>
      <c r="M1833" s="42">
        <v>0.806043148040771</v>
      </c>
      <c r="N1833" s="42">
        <v>20.4784297943115</v>
      </c>
      <c r="O1833" s="42">
        <v>0.0</v>
      </c>
      <c r="P1833" s="42">
        <v>0.0</v>
      </c>
      <c r="Q1833" s="42">
        <v>0.00579380802810192</v>
      </c>
      <c r="R1833" s="42">
        <v>25.0</v>
      </c>
      <c r="S1833" s="42">
        <v>0.4503233730793</v>
      </c>
      <c r="T1833" s="42">
        <v>1012.07672119141</v>
      </c>
      <c r="U1833" s="42">
        <v>1994.63256835938</v>
      </c>
      <c r="V1833" s="19"/>
      <c r="W1833" s="19"/>
      <c r="X1833" s="19"/>
      <c r="Y1833" s="19"/>
      <c r="Z1833" s="19"/>
      <c r="AA1833" s="19"/>
    </row>
    <row r="1834" ht="15.75" customHeight="1">
      <c r="A1834" s="19"/>
      <c r="B1834" s="42" t="str">
        <f>"CRS25WT6007832"</f>
        <v>CRS25WT6007832</v>
      </c>
      <c r="C1834" s="43">
        <v>45873.0</v>
      </c>
      <c r="D1834" s="44">
        <v>0.7162037037037038</v>
      </c>
      <c r="E1834" s="42" t="s">
        <v>37</v>
      </c>
      <c r="F1834" s="42">
        <v>332.0</v>
      </c>
      <c r="G1834" s="42">
        <v>4.0</v>
      </c>
      <c r="H1834" s="42">
        <v>332.287811279297</v>
      </c>
      <c r="I1834" s="42">
        <v>10.0181150436401</v>
      </c>
      <c r="J1834" s="42">
        <v>41.4344024658203</v>
      </c>
      <c r="K1834" s="42">
        <v>9.89261817932129</v>
      </c>
      <c r="L1834" s="42">
        <v>33.5894737243652</v>
      </c>
      <c r="M1834" s="42">
        <v>0.800511002540588</v>
      </c>
      <c r="N1834" s="42">
        <v>20.3420753479004</v>
      </c>
      <c r="O1834" s="42">
        <v>0.0</v>
      </c>
      <c r="P1834" s="42">
        <v>0.0</v>
      </c>
      <c r="Q1834" s="42">
        <v>0.00206349021755159</v>
      </c>
      <c r="R1834" s="42">
        <v>25.0</v>
      </c>
      <c r="S1834" s="42">
        <v>0.469125866889954</v>
      </c>
      <c r="T1834" s="42">
        <v>1010.85784912109</v>
      </c>
      <c r="U1834" s="42">
        <v>1995.55187988281</v>
      </c>
      <c r="V1834" s="19"/>
      <c r="W1834" s="19"/>
      <c r="X1834" s="19"/>
      <c r="Y1834" s="19"/>
      <c r="Z1834" s="19"/>
      <c r="AA1834" s="19"/>
    </row>
    <row r="1835" ht="15.75" customHeight="1">
      <c r="A1835" s="19"/>
      <c r="B1835" s="42" t="str">
        <f>"CRS25WT6007833"</f>
        <v>CRS25WT6007833</v>
      </c>
      <c r="C1835" s="43">
        <v>45873.0</v>
      </c>
      <c r="D1835" s="44">
        <v>0.7165046296296297</v>
      </c>
      <c r="E1835" s="42" t="s">
        <v>37</v>
      </c>
      <c r="F1835" s="42">
        <v>335.0</v>
      </c>
      <c r="G1835" s="42">
        <v>4.0</v>
      </c>
      <c r="H1835" s="42">
        <v>335.732879638672</v>
      </c>
      <c r="I1835" s="42">
        <v>10.1464357376099</v>
      </c>
      <c r="J1835" s="42">
        <v>41.4568176269531</v>
      </c>
      <c r="K1835" s="42">
        <v>9.94987106323242</v>
      </c>
      <c r="L1835" s="42">
        <v>33.7424354553223</v>
      </c>
      <c r="M1835" s="42">
        <v>0.798149764537811</v>
      </c>
      <c r="N1835" s="42">
        <v>20.5529766082764</v>
      </c>
      <c r="O1835" s="42">
        <v>0.0</v>
      </c>
      <c r="P1835" s="42">
        <v>0.0</v>
      </c>
      <c r="Q1835" s="42">
        <v>0.00160745275206864</v>
      </c>
      <c r="R1835" s="42">
        <v>25.0</v>
      </c>
      <c r="S1835" s="42">
        <v>0.458028674125671</v>
      </c>
      <c r="T1835" s="42">
        <v>1014.71002197266</v>
      </c>
      <c r="U1835" s="42">
        <v>4889.27490234375</v>
      </c>
      <c r="V1835" s="19"/>
      <c r="W1835" s="19"/>
      <c r="X1835" s="19"/>
      <c r="Y1835" s="19"/>
      <c r="Z1835" s="19"/>
      <c r="AA1835" s="19"/>
    </row>
    <row r="1836" ht="15.75" customHeight="1">
      <c r="A1836" s="19"/>
      <c r="B1836" s="42" t="str">
        <f>"CRS25WT6007834"</f>
        <v>CRS25WT6007834</v>
      </c>
      <c r="C1836" s="43">
        <v>45873.0</v>
      </c>
      <c r="D1836" s="44">
        <v>0.7146296296296296</v>
      </c>
      <c r="E1836" s="42" t="s">
        <v>37</v>
      </c>
      <c r="F1836" s="42">
        <v>334.0</v>
      </c>
      <c r="G1836" s="42">
        <v>4.0</v>
      </c>
      <c r="H1836" s="42">
        <v>334.216827392578</v>
      </c>
      <c r="I1836" s="42">
        <v>10.0957908630371</v>
      </c>
      <c r="J1836" s="42">
        <v>41.3993721008301</v>
      </c>
      <c r="K1836" s="42">
        <v>9.92556285858154</v>
      </c>
      <c r="L1836" s="42">
        <v>33.6723289489746</v>
      </c>
      <c r="M1836" s="42">
        <v>0.799639463424683</v>
      </c>
      <c r="N1836" s="42">
        <v>20.4601669311523</v>
      </c>
      <c r="O1836" s="42">
        <v>0.0</v>
      </c>
      <c r="P1836" s="42">
        <v>0.0</v>
      </c>
      <c r="Q1836" s="42">
        <v>0.0128596220165491</v>
      </c>
      <c r="R1836" s="42">
        <v>25.0</v>
      </c>
      <c r="S1836" s="42">
        <v>0.448500245809555</v>
      </c>
      <c r="T1836" s="42">
        <v>1016.74700927734</v>
      </c>
      <c r="U1836" s="42">
        <v>2146.10400390625</v>
      </c>
      <c r="V1836" s="19"/>
      <c r="W1836" s="19"/>
      <c r="X1836" s="19"/>
      <c r="Y1836" s="19"/>
      <c r="Z1836" s="19"/>
      <c r="AA1836" s="19"/>
    </row>
    <row r="1837" ht="15.75" customHeight="1">
      <c r="A1837" s="19"/>
      <c r="B1837" s="42" t="str">
        <f>"CRS25WT6007835"</f>
        <v>CRS25WT6007835</v>
      </c>
      <c r="C1837" s="43">
        <v>45870.0</v>
      </c>
      <c r="D1837" s="44">
        <v>0.08699074074074074</v>
      </c>
      <c r="E1837" s="42" t="s">
        <v>37</v>
      </c>
      <c r="F1837" s="42">
        <v>334.0</v>
      </c>
      <c r="G1837" s="42">
        <v>4.0</v>
      </c>
      <c r="H1837" s="42">
        <v>334.649688720703</v>
      </c>
      <c r="I1837" s="42">
        <v>10.2830543518066</v>
      </c>
      <c r="J1837" s="42">
        <v>40.7144317626953</v>
      </c>
      <c r="K1837" s="42">
        <v>10.1108808517456</v>
      </c>
      <c r="L1837" s="42">
        <v>33.097972869873</v>
      </c>
      <c r="M1837" s="42">
        <v>0.799318611621857</v>
      </c>
      <c r="N1837" s="42">
        <v>20.486665725708</v>
      </c>
      <c r="O1837" s="42">
        <v>0.0</v>
      </c>
      <c r="P1837" s="42">
        <v>0.0</v>
      </c>
      <c r="Q1837" s="42">
        <v>0.00411212258040905</v>
      </c>
      <c r="R1837" s="42">
        <v>25.0</v>
      </c>
      <c r="S1837" s="42">
        <v>0.431545674800873</v>
      </c>
      <c r="T1837" s="42">
        <v>1001.60925292969</v>
      </c>
      <c r="U1837" s="42">
        <v>2548.29321289063</v>
      </c>
      <c r="V1837" s="19"/>
      <c r="W1837" s="19"/>
      <c r="X1837" s="19"/>
      <c r="Y1837" s="19"/>
      <c r="Z1837" s="19"/>
      <c r="AA1837" s="19"/>
    </row>
    <row r="1838" ht="15.75" customHeight="1">
      <c r="A1838" s="19"/>
      <c r="B1838" s="42" t="str">
        <f>"CRS25WT6007836"</f>
        <v>CRS25WT6007836</v>
      </c>
      <c r="C1838" s="43">
        <v>45870.0</v>
      </c>
      <c r="D1838" s="44">
        <v>0.08754629629629629</v>
      </c>
      <c r="E1838" s="42" t="s">
        <v>37</v>
      </c>
      <c r="F1838" s="42">
        <v>333.0</v>
      </c>
      <c r="G1838" s="42">
        <v>4.0</v>
      </c>
      <c r="H1838" s="42">
        <v>333.243316650391</v>
      </c>
      <c r="I1838" s="42">
        <v>10.2674694061279</v>
      </c>
      <c r="J1838" s="42">
        <v>40.6964912414551</v>
      </c>
      <c r="K1838" s="42">
        <v>10.0774269104004</v>
      </c>
      <c r="L1838" s="42">
        <v>33.0682945251465</v>
      </c>
      <c r="M1838" s="42">
        <v>0.797519028186798</v>
      </c>
      <c r="N1838" s="42">
        <v>20.4005699157715</v>
      </c>
      <c r="O1838" s="42">
        <v>0.0</v>
      </c>
      <c r="P1838" s="42">
        <v>0.0</v>
      </c>
      <c r="Q1838" s="42">
        <v>8.13491991721094E-4</v>
      </c>
      <c r="R1838" s="42">
        <v>25.0</v>
      </c>
      <c r="S1838" s="42">
        <v>0.433478325605392</v>
      </c>
      <c r="T1838" s="42">
        <v>1004.51037597656</v>
      </c>
      <c r="U1838" s="42">
        <v>3139.72265625</v>
      </c>
      <c r="V1838" s="19"/>
      <c r="W1838" s="19"/>
      <c r="X1838" s="19"/>
      <c r="Y1838" s="19"/>
      <c r="Z1838" s="19"/>
      <c r="AA1838" s="19"/>
    </row>
    <row r="1839" ht="15.75" customHeight="1">
      <c r="A1839" s="19"/>
      <c r="B1839" s="42" t="str">
        <f>"CRS25WT6007837"</f>
        <v>CRS25WT6007837</v>
      </c>
      <c r="C1839" s="43">
        <v>45870.0</v>
      </c>
      <c r="D1839" s="44">
        <v>0.08793981481481482</v>
      </c>
      <c r="E1839" s="42" t="s">
        <v>37</v>
      </c>
      <c r="F1839" s="42">
        <v>330.0</v>
      </c>
      <c r="G1839" s="42">
        <v>4.0</v>
      </c>
      <c r="H1839" s="42">
        <v>330.118896484375</v>
      </c>
      <c r="I1839" s="42">
        <v>10.2619800567627</v>
      </c>
      <c r="J1839" s="42">
        <v>40.6923599243164</v>
      </c>
      <c r="K1839" s="42">
        <v>9.92314529418945</v>
      </c>
      <c r="L1839" s="42">
        <v>33.2675666809082</v>
      </c>
      <c r="M1839" s="42">
        <v>0.790544509887695</v>
      </c>
      <c r="N1839" s="42">
        <v>20.2092990875244</v>
      </c>
      <c r="O1839" s="42">
        <v>0.0</v>
      </c>
      <c r="P1839" s="42">
        <v>0.0</v>
      </c>
      <c r="Q1839" s="42">
        <v>0.00412682816386223</v>
      </c>
      <c r="R1839" s="42">
        <v>25.0</v>
      </c>
      <c r="S1839" s="42">
        <v>0.434984475374222</v>
      </c>
      <c r="T1839" s="42">
        <v>1006.26165771484</v>
      </c>
      <c r="U1839" s="42">
        <v>762.230102539063</v>
      </c>
      <c r="V1839" s="19"/>
      <c r="W1839" s="19"/>
      <c r="X1839" s="19"/>
      <c r="Y1839" s="19"/>
      <c r="Z1839" s="19"/>
      <c r="AA1839" s="19"/>
    </row>
    <row r="1840" ht="15.75" customHeight="1">
      <c r="A1840" s="19"/>
      <c r="B1840" s="42" t="str">
        <f>"CRS25WT6007838"</f>
        <v>CRS25WT6007838</v>
      </c>
      <c r="C1840" s="43">
        <v>45873.0</v>
      </c>
      <c r="D1840" s="44">
        <v>0.7152777777777778</v>
      </c>
      <c r="E1840" s="42" t="s">
        <v>37</v>
      </c>
      <c r="F1840" s="42">
        <v>331.0</v>
      </c>
      <c r="G1840" s="42">
        <v>4.0</v>
      </c>
      <c r="H1840" s="42">
        <v>331.6728515625</v>
      </c>
      <c r="I1840" s="42">
        <v>10.1111087799072</v>
      </c>
      <c r="J1840" s="42">
        <v>41.3613090515137</v>
      </c>
      <c r="K1840" s="42">
        <v>9.92641639709473</v>
      </c>
      <c r="L1840" s="42">
        <v>33.4131507873535</v>
      </c>
      <c r="M1840" s="42">
        <v>0.793079733848572</v>
      </c>
      <c r="N1840" s="42">
        <v>20.3044300079346</v>
      </c>
      <c r="O1840" s="42">
        <v>0.0</v>
      </c>
      <c r="P1840" s="42">
        <v>0.0</v>
      </c>
      <c r="Q1840" s="42">
        <v>0.00205606129020452</v>
      </c>
      <c r="R1840" s="42">
        <v>25.0</v>
      </c>
      <c r="S1840" s="42">
        <v>0.469857782125473</v>
      </c>
      <c r="T1840" s="42">
        <v>1017.7861328125</v>
      </c>
      <c r="U1840" s="42">
        <v>2736.99633789063</v>
      </c>
      <c r="V1840" s="19"/>
      <c r="W1840" s="19"/>
      <c r="X1840" s="19"/>
      <c r="Y1840" s="19"/>
      <c r="Z1840" s="19"/>
      <c r="AA1840" s="19"/>
    </row>
    <row r="1841" ht="15.75" customHeight="1">
      <c r="A1841" s="19"/>
      <c r="B1841" s="42" t="str">
        <f>"CRS25WT6007839"</f>
        <v>CRS25WT6007839</v>
      </c>
      <c r="C1841" s="43">
        <v>45873.0</v>
      </c>
      <c r="D1841" s="44">
        <v>0.7156481481481481</v>
      </c>
      <c r="E1841" s="42" t="s">
        <v>37</v>
      </c>
      <c r="F1841" s="42">
        <v>334.0</v>
      </c>
      <c r="G1841" s="42">
        <v>4.0</v>
      </c>
      <c r="H1841" s="42">
        <v>334.688781738281</v>
      </c>
      <c r="I1841" s="42">
        <v>10.0494985580444</v>
      </c>
      <c r="J1841" s="42">
        <v>41.4408798217773</v>
      </c>
      <c r="K1841" s="42">
        <v>9.93769836425781</v>
      </c>
      <c r="L1841" s="42">
        <v>33.6787033081055</v>
      </c>
      <c r="M1841" s="42">
        <v>0.803651571273804</v>
      </c>
      <c r="N1841" s="42">
        <v>20.4890594482422</v>
      </c>
      <c r="O1841" s="42">
        <v>0.0</v>
      </c>
      <c r="P1841" s="42">
        <v>0.0</v>
      </c>
      <c r="Q1841" s="42">
        <v>0.0130158439278603</v>
      </c>
      <c r="R1841" s="42">
        <v>25.0</v>
      </c>
      <c r="S1841" s="42">
        <v>0.471285402774811</v>
      </c>
      <c r="T1841" s="42">
        <v>1015.17297363281</v>
      </c>
      <c r="U1841" s="42">
        <v>2459.86376953125</v>
      </c>
      <c r="V1841" s="19"/>
      <c r="W1841" s="19"/>
      <c r="X1841" s="19"/>
      <c r="Y1841" s="19"/>
      <c r="Z1841" s="19"/>
      <c r="AA1841" s="19"/>
    </row>
    <row r="1842" ht="15.75" customHeight="1">
      <c r="A1842" s="19"/>
      <c r="B1842" s="42" t="str">
        <f>"CRS25WT6007840"</f>
        <v>CRS25WT6007840</v>
      </c>
      <c r="C1842" s="43">
        <v>45873.0</v>
      </c>
      <c r="D1842" s="44">
        <v>0.7149652777777779</v>
      </c>
      <c r="E1842" s="42" t="s">
        <v>37</v>
      </c>
      <c r="F1842" s="42">
        <v>332.0</v>
      </c>
      <c r="G1842" s="42">
        <v>4.0</v>
      </c>
      <c r="H1842" s="42">
        <v>332.369598388672</v>
      </c>
      <c r="I1842" s="42">
        <v>9.97586631774902</v>
      </c>
      <c r="J1842" s="42">
        <v>41.3793411254883</v>
      </c>
      <c r="K1842" s="42">
        <v>9.86137104034424</v>
      </c>
      <c r="L1842" s="42">
        <v>33.7041969299316</v>
      </c>
      <c r="M1842" s="42">
        <v>0.805169105529785</v>
      </c>
      <c r="N1842" s="42">
        <v>20.3470821380615</v>
      </c>
      <c r="O1842" s="42">
        <v>0.0</v>
      </c>
      <c r="P1842" s="42">
        <v>0.0</v>
      </c>
      <c r="Q1842" s="42">
        <v>0.00412698369473219</v>
      </c>
      <c r="R1842" s="42">
        <v>25.0</v>
      </c>
      <c r="S1842" s="42">
        <v>0.459058463573456</v>
      </c>
      <c r="T1842" s="42">
        <v>1017.33312988281</v>
      </c>
      <c r="U1842" s="42">
        <v>3480.65625</v>
      </c>
      <c r="V1842" s="19"/>
      <c r="W1842" s="19"/>
      <c r="X1842" s="19"/>
      <c r="Y1842" s="19"/>
      <c r="Z1842" s="19"/>
      <c r="AA1842" s="19"/>
    </row>
    <row r="1843" ht="15.75" customHeight="1">
      <c r="A1843" s="19"/>
      <c r="B1843" s="42" t="str">
        <f>"CRS25WT6007841"</f>
        <v>CRS25WT6007841</v>
      </c>
      <c r="C1843" s="43">
        <v>45873.0</v>
      </c>
      <c r="D1843" s="44">
        <v>0.7188773148148148</v>
      </c>
      <c r="E1843" s="42" t="s">
        <v>37</v>
      </c>
      <c r="F1843" s="42">
        <v>333.0</v>
      </c>
      <c r="G1843" s="42">
        <v>4.0</v>
      </c>
      <c r="H1843" s="42">
        <v>333.738952636719</v>
      </c>
      <c r="I1843" s="42">
        <v>10.0694465637207</v>
      </c>
      <c r="J1843" s="42">
        <v>41.4216156005859</v>
      </c>
      <c r="K1843" s="42">
        <v>9.89638614654541</v>
      </c>
      <c r="L1843" s="42">
        <v>33.723316192627</v>
      </c>
      <c r="M1843" s="42">
        <v>0.800155282020569</v>
      </c>
      <c r="N1843" s="42">
        <v>20.4309120178223</v>
      </c>
      <c r="O1843" s="42">
        <v>0.0</v>
      </c>
      <c r="P1843" s="42">
        <v>0.0</v>
      </c>
      <c r="Q1843" s="42">
        <v>0.00825350359082222</v>
      </c>
      <c r="R1843" s="42">
        <v>25.0</v>
      </c>
      <c r="S1843" s="42">
        <v>0.449799746274948</v>
      </c>
      <c r="T1843" s="42">
        <v>1010.99053955078</v>
      </c>
      <c r="U1843" s="42">
        <v>1646.93786621094</v>
      </c>
      <c r="V1843" s="19"/>
      <c r="W1843" s="19"/>
      <c r="X1843" s="19"/>
      <c r="Y1843" s="19"/>
      <c r="Z1843" s="19"/>
      <c r="AA1843" s="19"/>
    </row>
    <row r="1844" ht="15.75" customHeight="1">
      <c r="A1844" s="19"/>
      <c r="B1844" s="42" t="str">
        <f>"CRS25WT6007842"</f>
        <v>CRS25WT6007842</v>
      </c>
      <c r="C1844" s="43">
        <v>45873.0</v>
      </c>
      <c r="D1844" s="44">
        <v>0.7191898148148148</v>
      </c>
      <c r="E1844" s="42" t="s">
        <v>37</v>
      </c>
      <c r="F1844" s="42">
        <v>333.0</v>
      </c>
      <c r="G1844" s="42">
        <v>4.0</v>
      </c>
      <c r="H1844" s="42">
        <v>333.506561279297</v>
      </c>
      <c r="I1844" s="42">
        <v>10.1302490234375</v>
      </c>
      <c r="J1844" s="42">
        <v>41.4185752868652</v>
      </c>
      <c r="K1844" s="42">
        <v>9.8751859664917</v>
      </c>
      <c r="L1844" s="42">
        <v>33.7721786499023</v>
      </c>
      <c r="M1844" s="42">
        <v>0.794857203960419</v>
      </c>
      <c r="N1844" s="42">
        <v>20.4166851043701</v>
      </c>
      <c r="O1844" s="42">
        <v>0.0</v>
      </c>
      <c r="P1844" s="42">
        <v>0.0</v>
      </c>
      <c r="Q1844" s="42">
        <v>8.13491991721094E-4</v>
      </c>
      <c r="R1844" s="42">
        <v>25.0</v>
      </c>
      <c r="S1844" s="42">
        <v>0.449528098106384</v>
      </c>
      <c r="T1844" s="42">
        <v>1008.20532226563</v>
      </c>
      <c r="U1844" s="42">
        <v>1144.68615722656</v>
      </c>
      <c r="V1844" s="19"/>
      <c r="W1844" s="19"/>
      <c r="X1844" s="19"/>
      <c r="Y1844" s="19"/>
      <c r="Z1844" s="19"/>
      <c r="AA1844" s="19"/>
    </row>
    <row r="1845" ht="15.75" customHeight="1">
      <c r="A1845" s="19"/>
      <c r="B1845" s="42" t="str">
        <f>"CRS25WT6007843"</f>
        <v>CRS25WT6007843</v>
      </c>
      <c r="C1845" s="43">
        <v>45873.0</v>
      </c>
      <c r="D1845" s="44">
        <v>0.719537037037037</v>
      </c>
      <c r="E1845" s="42" t="s">
        <v>37</v>
      </c>
      <c r="F1845" s="42">
        <v>335.0</v>
      </c>
      <c r="G1845" s="42">
        <v>4.0</v>
      </c>
      <c r="H1845" s="42">
        <v>335.097900390625</v>
      </c>
      <c r="I1845" s="42">
        <v>10.0634498596191</v>
      </c>
      <c r="J1845" s="42">
        <v>41.5065116882324</v>
      </c>
      <c r="K1845" s="42">
        <v>9.92667865753174</v>
      </c>
      <c r="L1845" s="42">
        <v>33.7573051452637</v>
      </c>
      <c r="M1845" s="42">
        <v>0.802247881889343</v>
      </c>
      <c r="N1845" s="42">
        <v>20.5141048431396</v>
      </c>
      <c r="O1845" s="42">
        <v>0.0</v>
      </c>
      <c r="P1845" s="42">
        <v>0.0</v>
      </c>
      <c r="Q1845" s="42">
        <v>0.00162698398344219</v>
      </c>
      <c r="R1845" s="42">
        <v>25.0</v>
      </c>
      <c r="S1845" s="42">
        <v>0.456528306007385</v>
      </c>
      <c r="T1845" s="42">
        <v>1008.08502197266</v>
      </c>
      <c r="U1845" s="42">
        <v>4328.9091796875</v>
      </c>
      <c r="V1845" s="19"/>
      <c r="W1845" s="19"/>
      <c r="X1845" s="19"/>
      <c r="Y1845" s="19"/>
      <c r="Z1845" s="19"/>
      <c r="AA1845" s="19"/>
    </row>
    <row r="1846" ht="15.75" customHeight="1">
      <c r="A1846" s="19"/>
      <c r="B1846" s="42" t="str">
        <f>"CRS25WT6007844"</f>
        <v>CRS25WT6007844</v>
      </c>
      <c r="C1846" s="43">
        <v>45873.0</v>
      </c>
      <c r="D1846" s="44">
        <v>0.7138194444444445</v>
      </c>
      <c r="E1846" s="42" t="s">
        <v>37</v>
      </c>
      <c r="F1846" s="42">
        <v>333.0</v>
      </c>
      <c r="G1846" s="42">
        <v>4.0</v>
      </c>
      <c r="H1846" s="42">
        <v>333.441558837891</v>
      </c>
      <c r="I1846" s="42">
        <v>10.0179405212402</v>
      </c>
      <c r="J1846" s="42">
        <v>41.377758026123</v>
      </c>
      <c r="K1846" s="42">
        <v>9.88881397247314</v>
      </c>
      <c r="L1846" s="42">
        <v>33.719066619873</v>
      </c>
      <c r="M1846" s="42">
        <v>0.804404199123383</v>
      </c>
      <c r="N1846" s="42">
        <v>20.4127063751221</v>
      </c>
      <c r="O1846" s="42">
        <v>0.0</v>
      </c>
      <c r="P1846" s="42">
        <v>0.0</v>
      </c>
      <c r="Q1846" s="42">
        <v>0.0165070071816444</v>
      </c>
      <c r="R1846" s="42">
        <v>25.0</v>
      </c>
      <c r="S1846" s="42">
        <v>0.449584633111954</v>
      </c>
      <c r="T1846" s="42">
        <v>1020.96228027344</v>
      </c>
      <c r="U1846" s="42">
        <v>3472.56176757813</v>
      </c>
      <c r="V1846" s="19"/>
      <c r="W1846" s="19"/>
      <c r="X1846" s="19"/>
      <c r="Y1846" s="19"/>
      <c r="Z1846" s="19"/>
      <c r="AA1846" s="19"/>
    </row>
    <row r="1847" ht="15.75" customHeight="1">
      <c r="A1847" s="19"/>
      <c r="B1847" s="42" t="str">
        <f>"CRS25WT6007845"</f>
        <v>CRS25WT6007845</v>
      </c>
      <c r="C1847" s="43">
        <v>45873.0</v>
      </c>
      <c r="D1847" s="44">
        <v>0.7142708333333333</v>
      </c>
      <c r="E1847" s="42" t="s">
        <v>37</v>
      </c>
      <c r="F1847" s="42">
        <v>334.0</v>
      </c>
      <c r="G1847" s="42">
        <v>4.0</v>
      </c>
      <c r="H1847" s="42">
        <v>334.444702148438</v>
      </c>
      <c r="I1847" s="42">
        <v>10.017993927002</v>
      </c>
      <c r="J1847" s="42">
        <v>41.387279510498</v>
      </c>
      <c r="K1847" s="42">
        <v>9.90982151031494</v>
      </c>
      <c r="L1847" s="42">
        <v>33.7488098144531</v>
      </c>
      <c r="M1847" s="42">
        <v>0.806634306907654</v>
      </c>
      <c r="N1847" s="42">
        <v>20.4741172790527</v>
      </c>
      <c r="O1847" s="42">
        <v>0.0</v>
      </c>
      <c r="P1847" s="42">
        <v>0.0</v>
      </c>
      <c r="Q1847" s="42">
        <v>0.00603168783709407</v>
      </c>
      <c r="R1847" s="42">
        <v>25.0</v>
      </c>
      <c r="S1847" s="42">
        <v>0.4522625207901</v>
      </c>
      <c r="T1847" s="42">
        <v>1027.12170410156</v>
      </c>
      <c r="U1847" s="42">
        <v>2340.71459960938</v>
      </c>
      <c r="V1847" s="19"/>
      <c r="W1847" s="19"/>
      <c r="X1847" s="19"/>
      <c r="Y1847" s="19"/>
      <c r="Z1847" s="19"/>
      <c r="AA1847" s="19"/>
    </row>
    <row r="1848" ht="15.75" customHeight="1">
      <c r="A1848" s="19"/>
      <c r="B1848" s="42" t="str">
        <f>"CRS25WT6007846"</f>
        <v>CRS25WT6007846</v>
      </c>
      <c r="C1848" s="43">
        <v>45873.0</v>
      </c>
      <c r="D1848" s="44">
        <v>0.7130902777777778</v>
      </c>
      <c r="E1848" s="42" t="s">
        <v>37</v>
      </c>
      <c r="F1848" s="42">
        <v>331.0</v>
      </c>
      <c r="G1848" s="42">
        <v>4.0</v>
      </c>
      <c r="H1848" s="42">
        <v>331.46923828125</v>
      </c>
      <c r="I1848" s="42">
        <v>10.1243906021118</v>
      </c>
      <c r="J1848" s="42">
        <v>41.4330902099609</v>
      </c>
      <c r="K1848" s="42">
        <v>9.85640239715576</v>
      </c>
      <c r="L1848" s="42">
        <v>33.6298408508301</v>
      </c>
      <c r="M1848" s="42">
        <v>0.790181756019592</v>
      </c>
      <c r="N1848" s="42">
        <v>20.2919635772705</v>
      </c>
      <c r="O1848" s="42">
        <v>0.0</v>
      </c>
      <c r="P1848" s="42">
        <v>0.0</v>
      </c>
      <c r="Q1848" s="42">
        <v>8.13491991721094E-4</v>
      </c>
      <c r="R1848" s="42">
        <v>25.0</v>
      </c>
      <c r="S1848" s="42">
        <v>0.476568967103958</v>
      </c>
      <c r="T1848" s="42">
        <v>1061.47766113281</v>
      </c>
      <c r="U1848" s="42">
        <v>1047.69311523438</v>
      </c>
      <c r="V1848" s="19"/>
      <c r="W1848" s="19"/>
      <c r="X1848" s="19"/>
      <c r="Y1848" s="19"/>
      <c r="Z1848" s="19"/>
      <c r="AA1848" s="19"/>
    </row>
    <row r="1849" ht="15.75" customHeight="1">
      <c r="A1849" s="19"/>
      <c r="B1849" s="42" t="str">
        <f>"CRS25WT6007847"</f>
        <v>CRS25WT6007847</v>
      </c>
      <c r="C1849" s="43">
        <v>45873.0</v>
      </c>
      <c r="D1849" s="44">
        <v>0.7133796296296296</v>
      </c>
      <c r="E1849" s="42" t="s">
        <v>37</v>
      </c>
      <c r="F1849" s="42">
        <v>334.0</v>
      </c>
      <c r="G1849" s="42">
        <v>4.0</v>
      </c>
      <c r="H1849" s="42">
        <v>334.047027587891</v>
      </c>
      <c r="I1849" s="42">
        <v>10.0552444458008</v>
      </c>
      <c r="J1849" s="42">
        <v>41.3760452270508</v>
      </c>
      <c r="K1849" s="42">
        <v>9.9481372833252</v>
      </c>
      <c r="L1849" s="42">
        <v>33.5788536071777</v>
      </c>
      <c r="M1849" s="42">
        <v>0.802908420562744</v>
      </c>
      <c r="N1849" s="42">
        <v>20.4497718811035</v>
      </c>
      <c r="O1849" s="42">
        <v>0.0</v>
      </c>
      <c r="P1849" s="42">
        <v>0.0</v>
      </c>
      <c r="Q1849" s="42">
        <v>0.0164509322494268</v>
      </c>
      <c r="R1849" s="42">
        <v>25.0</v>
      </c>
      <c r="S1849" s="42">
        <v>0.458603978157043</v>
      </c>
      <c r="T1849" s="42">
        <v>1021.58837890625</v>
      </c>
      <c r="U1849" s="42">
        <v>3743.77221679688</v>
      </c>
      <c r="V1849" s="19"/>
      <c r="W1849" s="19"/>
      <c r="X1849" s="19"/>
      <c r="Y1849" s="19"/>
      <c r="Z1849" s="19"/>
      <c r="AA1849" s="19"/>
    </row>
    <row r="1850" ht="15.75" customHeight="1">
      <c r="A1850" s="19"/>
      <c r="B1850" s="42" t="str">
        <f>"CRS25WT6007848"</f>
        <v>CRS25WT6007848</v>
      </c>
      <c r="C1850" s="43">
        <v>45873.0</v>
      </c>
      <c r="D1850" s="44">
        <v>0.711875</v>
      </c>
      <c r="E1850" s="42" t="s">
        <v>37</v>
      </c>
      <c r="F1850" s="42">
        <v>328.0</v>
      </c>
      <c r="G1850" s="42">
        <v>4.0</v>
      </c>
      <c r="H1850" s="42">
        <v>328.634094238281</v>
      </c>
      <c r="I1850" s="42">
        <v>9.95696830749512</v>
      </c>
      <c r="J1850" s="42">
        <v>41.5943946838379</v>
      </c>
      <c r="K1850" s="42">
        <v>9.82110977172852</v>
      </c>
      <c r="L1850" s="42">
        <v>33.4620094299316</v>
      </c>
      <c r="M1850" s="42">
        <v>0.793506860733032</v>
      </c>
      <c r="N1850" s="42">
        <v>20.1184024810791</v>
      </c>
      <c r="O1850" s="42">
        <v>0.0</v>
      </c>
      <c r="P1850" s="42">
        <v>0.0</v>
      </c>
      <c r="Q1850" s="42">
        <v>0.00411212258040905</v>
      </c>
      <c r="R1850" s="42">
        <v>25.0</v>
      </c>
      <c r="S1850" s="42">
        <v>0.507447242736816</v>
      </c>
      <c r="T1850" s="42">
        <v>1179.61877441406</v>
      </c>
      <c r="U1850" s="42">
        <v>4966.185546875</v>
      </c>
      <c r="V1850" s="19"/>
      <c r="W1850" s="19"/>
      <c r="X1850" s="19"/>
      <c r="Y1850" s="19"/>
      <c r="Z1850" s="19"/>
      <c r="AA1850" s="19"/>
    </row>
    <row r="1851" ht="15.75" customHeight="1">
      <c r="A1851" s="19"/>
      <c r="B1851" s="42" t="str">
        <f>"CRS25WT6007849"</f>
        <v>CRS25WT6007849</v>
      </c>
      <c r="C1851" s="43">
        <v>45870.0</v>
      </c>
      <c r="D1851" s="44">
        <v>0.0852662037037037</v>
      </c>
      <c r="E1851" s="42" t="s">
        <v>37</v>
      </c>
      <c r="F1851" s="42">
        <v>334.0</v>
      </c>
      <c r="G1851" s="42">
        <v>4.0</v>
      </c>
      <c r="H1851" s="42">
        <v>334.371246337891</v>
      </c>
      <c r="I1851" s="42">
        <v>10.3237886428833</v>
      </c>
      <c r="J1851" s="42">
        <v>40.8056335449219</v>
      </c>
      <c r="K1851" s="42">
        <v>10.1044111251831</v>
      </c>
      <c r="L1851" s="42">
        <v>33.0916137695313</v>
      </c>
      <c r="M1851" s="42">
        <v>0.793724358081818</v>
      </c>
      <c r="N1851" s="42">
        <v>20.4696197509766</v>
      </c>
      <c r="O1851" s="42">
        <v>0.0</v>
      </c>
      <c r="P1851" s="42">
        <v>0.0</v>
      </c>
      <c r="Q1851" s="42">
        <v>0.00412698043510318</v>
      </c>
      <c r="R1851" s="42">
        <v>25.0</v>
      </c>
      <c r="S1851" s="42">
        <v>0.453814446926117</v>
      </c>
      <c r="T1851" s="42">
        <v>1002.05969238281</v>
      </c>
      <c r="U1851" s="42">
        <v>2081.67846679688</v>
      </c>
      <c r="V1851" s="19"/>
      <c r="W1851" s="19"/>
      <c r="X1851" s="19"/>
      <c r="Y1851" s="19"/>
      <c r="Z1851" s="19"/>
      <c r="AA1851" s="19"/>
    </row>
    <row r="1852" ht="15.75" customHeight="1">
      <c r="A1852" s="19"/>
      <c r="B1852" s="42" t="str">
        <f>"CRS25WT6007901"</f>
        <v>CRS25WT6007901</v>
      </c>
      <c r="C1852" s="43">
        <v>45905.0</v>
      </c>
      <c r="D1852" s="44">
        <v>0.07664351851851851</v>
      </c>
      <c r="E1852" s="42" t="s">
        <v>37</v>
      </c>
      <c r="F1852" s="42">
        <v>329.0</v>
      </c>
      <c r="G1852" s="42">
        <v>4.0</v>
      </c>
      <c r="H1852" s="42">
        <v>329.300048828125</v>
      </c>
      <c r="I1852" s="42">
        <v>9.91845607757568</v>
      </c>
      <c r="J1852" s="42">
        <v>41.2017021179199</v>
      </c>
      <c r="K1852" s="42">
        <v>9.71750164031982</v>
      </c>
      <c r="L1852" s="42">
        <v>33.8873176574707</v>
      </c>
      <c r="M1852" s="42">
        <v>0.805809855461121</v>
      </c>
      <c r="N1852" s="42">
        <v>16.020435333252</v>
      </c>
      <c r="O1852" s="42">
        <v>0.0</v>
      </c>
      <c r="P1852" s="42">
        <v>0.0</v>
      </c>
      <c r="Q1852" s="42">
        <v>0.0103273810818791</v>
      </c>
      <c r="R1852" s="42">
        <v>25.0</v>
      </c>
      <c r="S1852" s="42">
        <v>0.430705279111862</v>
      </c>
      <c r="T1852" s="42">
        <v>960.304077148438</v>
      </c>
      <c r="U1852" s="42">
        <v>2319.72607421875</v>
      </c>
      <c r="V1852" s="19"/>
      <c r="W1852" s="19"/>
      <c r="X1852" s="19"/>
      <c r="Y1852" s="19"/>
      <c r="Z1852" s="19"/>
      <c r="AA1852" s="19"/>
    </row>
    <row r="1853" ht="15.75" customHeight="1">
      <c r="A1853" s="19"/>
      <c r="B1853" s="42" t="str">
        <f>"CRS25WT6007933"</f>
        <v>CRS25WT6007933</v>
      </c>
      <c r="C1853" s="43">
        <v>45905.0</v>
      </c>
      <c r="D1853" s="44">
        <v>0.05109953703703704</v>
      </c>
      <c r="E1853" s="42" t="s">
        <v>37</v>
      </c>
      <c r="F1853" s="42">
        <v>327.0</v>
      </c>
      <c r="G1853" s="42">
        <v>4.0</v>
      </c>
      <c r="H1853" s="42">
        <v>327.196655273438</v>
      </c>
      <c r="I1853" s="42">
        <v>10.1974515914917</v>
      </c>
      <c r="J1853" s="42">
        <v>41.0208778381348</v>
      </c>
      <c r="K1853" s="42">
        <v>9.75154972076416</v>
      </c>
      <c r="L1853" s="42">
        <v>33.553295135498</v>
      </c>
      <c r="M1853" s="42">
        <v>0.782189965248108</v>
      </c>
      <c r="N1853" s="42">
        <v>15.9181051254272</v>
      </c>
      <c r="O1853" s="42">
        <v>0.0</v>
      </c>
      <c r="P1853" s="42">
        <v>0.0</v>
      </c>
      <c r="Q1853" s="42">
        <v>0.0154067445546389</v>
      </c>
      <c r="R1853" s="42">
        <v>25.0</v>
      </c>
      <c r="S1853" s="42">
        <v>0.462114274501801</v>
      </c>
      <c r="T1853" s="42">
        <v>962.767028808594</v>
      </c>
      <c r="U1853" s="42">
        <v>852.38427734375</v>
      </c>
      <c r="V1853" s="19"/>
      <c r="W1853" s="19"/>
      <c r="X1853" s="19"/>
      <c r="Y1853" s="19"/>
      <c r="Z1853" s="19"/>
      <c r="AA1853" s="19"/>
    </row>
    <row r="1854" ht="15.75" customHeight="1">
      <c r="A1854" s="19"/>
      <c r="B1854" s="42" t="str">
        <f>"CRS25WT6007942"</f>
        <v>CRS25WT6007942</v>
      </c>
      <c r="C1854" s="43">
        <v>45905.0</v>
      </c>
      <c r="D1854" s="44">
        <v>0.061990740740740735</v>
      </c>
      <c r="E1854" s="42" t="s">
        <v>37</v>
      </c>
      <c r="F1854" s="42">
        <v>326.0</v>
      </c>
      <c r="G1854" s="42">
        <v>4.0</v>
      </c>
      <c r="H1854" s="42">
        <v>326.923919677734</v>
      </c>
      <c r="I1854" s="42">
        <v>10.0716791152954</v>
      </c>
      <c r="J1854" s="42">
        <v>41.2174835205078</v>
      </c>
      <c r="K1854" s="42">
        <v>9.59385585784912</v>
      </c>
      <c r="L1854" s="42">
        <v>34.0763854980469</v>
      </c>
      <c r="M1854" s="42">
        <v>0.787523150444031</v>
      </c>
      <c r="N1854" s="42">
        <v>15.9048366546631</v>
      </c>
      <c r="O1854" s="42">
        <v>0.0</v>
      </c>
      <c r="P1854" s="42">
        <v>0.0</v>
      </c>
      <c r="Q1854" s="42">
        <v>0.0160304680466652</v>
      </c>
      <c r="R1854" s="42">
        <v>25.0</v>
      </c>
      <c r="S1854" s="42">
        <v>0.437153518199921</v>
      </c>
      <c r="T1854" s="42">
        <v>963.438537597656</v>
      </c>
      <c r="U1854" s="42">
        <v>431.781860351562</v>
      </c>
      <c r="V1854" s="19"/>
      <c r="W1854" s="19"/>
      <c r="X1854" s="19"/>
      <c r="Y1854" s="19"/>
      <c r="Z1854" s="19"/>
      <c r="AA1854" s="19"/>
    </row>
    <row r="1855" ht="15.75" customHeight="1">
      <c r="A1855" s="19"/>
      <c r="B1855" s="42" t="str">
        <f>"CRS25WT6007943"</f>
        <v>CRS25WT6007943</v>
      </c>
      <c r="C1855" s="43">
        <v>45905.0</v>
      </c>
      <c r="D1855" s="44">
        <v>0.06340277777777778</v>
      </c>
      <c r="E1855" s="42" t="s">
        <v>37</v>
      </c>
      <c r="F1855" s="42">
        <v>333.0</v>
      </c>
      <c r="G1855" s="42">
        <v>4.0</v>
      </c>
      <c r="H1855" s="42">
        <v>333.965972900391</v>
      </c>
      <c r="I1855" s="42">
        <v>10.0354280471802</v>
      </c>
      <c r="J1855" s="42">
        <v>41.2556495666504</v>
      </c>
      <c r="K1855" s="42">
        <v>9.81139755249023</v>
      </c>
      <c r="L1855" s="42">
        <v>34.0385704040527</v>
      </c>
      <c r="M1855" s="42">
        <v>0.806645810604095</v>
      </c>
      <c r="N1855" s="42">
        <v>16.2474327087402</v>
      </c>
      <c r="O1855" s="42">
        <v>0.0</v>
      </c>
      <c r="P1855" s="42">
        <v>0.0</v>
      </c>
      <c r="Q1855" s="42">
        <v>0.0230158623307943</v>
      </c>
      <c r="R1855" s="42">
        <v>25.0</v>
      </c>
      <c r="S1855" s="42">
        <v>0.429195553064346</v>
      </c>
      <c r="T1855" s="42">
        <v>963.963500976563</v>
      </c>
      <c r="U1855" s="42">
        <v>1066.88647460938</v>
      </c>
      <c r="V1855" s="19"/>
      <c r="W1855" s="19"/>
      <c r="X1855" s="19"/>
      <c r="Y1855" s="19"/>
      <c r="Z1855" s="19"/>
      <c r="AA1855" s="19"/>
    </row>
    <row r="1856" ht="15.75" customHeight="1">
      <c r="A1856" s="19"/>
      <c r="B1856" s="42" t="str">
        <f>"CRS25WT6007944"</f>
        <v>CRS25WT6007944</v>
      </c>
      <c r="C1856" s="43">
        <v>45905.0</v>
      </c>
      <c r="D1856" s="44">
        <v>0.06001157407407407</v>
      </c>
      <c r="E1856" s="42" t="s">
        <v>37</v>
      </c>
      <c r="F1856" s="42">
        <v>327.0</v>
      </c>
      <c r="G1856" s="42">
        <v>4.0</v>
      </c>
      <c r="H1856" s="42">
        <v>327.659057617188</v>
      </c>
      <c r="I1856" s="42">
        <v>10.2035894393921</v>
      </c>
      <c r="J1856" s="42">
        <v>41.1630668640137</v>
      </c>
      <c r="K1856" s="42">
        <v>9.72514533996582</v>
      </c>
      <c r="L1856" s="42">
        <v>33.6919441223145</v>
      </c>
      <c r="M1856" s="42">
        <v>0.780120134353638</v>
      </c>
      <c r="N1856" s="42">
        <v>15.940601348877</v>
      </c>
      <c r="O1856" s="42">
        <v>0.0</v>
      </c>
      <c r="P1856" s="42">
        <v>0.0</v>
      </c>
      <c r="Q1856" s="42">
        <v>0.0182532984763384</v>
      </c>
      <c r="R1856" s="42">
        <v>25.0</v>
      </c>
      <c r="S1856" s="42">
        <v>0.446699738502502</v>
      </c>
      <c r="T1856" s="42">
        <v>959.985717773437</v>
      </c>
      <c r="U1856" s="42">
        <v>843.859130859375</v>
      </c>
      <c r="V1856" s="19"/>
      <c r="W1856" s="19"/>
      <c r="X1856" s="19"/>
      <c r="Y1856" s="19"/>
      <c r="Z1856" s="19"/>
      <c r="AA1856" s="19"/>
    </row>
    <row r="1857" ht="15.75" customHeight="1">
      <c r="A1857" s="19"/>
      <c r="B1857" s="42" t="str">
        <f>"CRS25WT6007945"</f>
        <v>CRS25WT6007945</v>
      </c>
      <c r="C1857" s="43">
        <v>45905.0</v>
      </c>
      <c r="D1857" s="44">
        <v>0.060439814814814814</v>
      </c>
      <c r="E1857" s="42" t="s">
        <v>37</v>
      </c>
      <c r="F1857" s="42">
        <v>329.0</v>
      </c>
      <c r="G1857" s="42">
        <v>4.0</v>
      </c>
      <c r="H1857" s="42">
        <v>329.578155517578</v>
      </c>
      <c r="I1857" s="42">
        <v>10.0753469467163</v>
      </c>
      <c r="J1857" s="42">
        <v>41.1792259216309</v>
      </c>
      <c r="K1857" s="42">
        <v>9.77053070068359</v>
      </c>
      <c r="L1857" s="42">
        <v>33.731861114502</v>
      </c>
      <c r="M1857" s="42">
        <v>0.794365227222443</v>
      </c>
      <c r="N1857" s="42">
        <v>16.0339660644531</v>
      </c>
      <c r="O1857" s="42">
        <v>0.0</v>
      </c>
      <c r="P1857" s="42">
        <v>0.0</v>
      </c>
      <c r="Q1857" s="42">
        <v>0.0115879215300083</v>
      </c>
      <c r="R1857" s="42">
        <v>25.0</v>
      </c>
      <c r="S1857" s="42">
        <v>0.444650322198868</v>
      </c>
      <c r="T1857" s="42">
        <v>963.766296386719</v>
      </c>
      <c r="U1857" s="42">
        <v>1105.63098144531</v>
      </c>
      <c r="V1857" s="19"/>
      <c r="W1857" s="19"/>
      <c r="X1857" s="19"/>
      <c r="Y1857" s="19"/>
      <c r="Z1857" s="19"/>
      <c r="AA1857" s="19"/>
    </row>
    <row r="1858" ht="15.75" customHeight="1">
      <c r="A1858" s="19"/>
      <c r="B1858" s="42" t="str">
        <f>"CRS25WT6007946"</f>
        <v>CRS25WT6007946</v>
      </c>
      <c r="C1858" s="43">
        <v>45905.0</v>
      </c>
      <c r="D1858" s="44">
        <v>0.05185185185185185</v>
      </c>
      <c r="E1858" s="42" t="s">
        <v>37</v>
      </c>
      <c r="F1858" s="42">
        <v>327.0</v>
      </c>
      <c r="G1858" s="42">
        <v>4.0</v>
      </c>
      <c r="H1858" s="42">
        <v>327.271484375</v>
      </c>
      <c r="I1858" s="42">
        <v>10.0551128387451</v>
      </c>
      <c r="J1858" s="42">
        <v>41.1003189086914</v>
      </c>
      <c r="K1858" s="42">
        <v>9.76294803619385</v>
      </c>
      <c r="L1858" s="42">
        <v>33.521785736084</v>
      </c>
      <c r="M1858" s="42">
        <v>0.791910350322723</v>
      </c>
      <c r="N1858" s="42">
        <v>15.921745300293</v>
      </c>
      <c r="O1858" s="42">
        <v>0.0</v>
      </c>
      <c r="P1858" s="42">
        <v>0.0</v>
      </c>
      <c r="Q1858" s="42">
        <v>0.0154067454859614</v>
      </c>
      <c r="R1858" s="42">
        <v>25.0</v>
      </c>
      <c r="S1858" s="42">
        <v>0.452868312597275</v>
      </c>
      <c r="T1858" s="42">
        <v>960.883361816406</v>
      </c>
      <c r="U1858" s="42">
        <v>1455.69921875</v>
      </c>
      <c r="V1858" s="19"/>
      <c r="W1858" s="19"/>
      <c r="X1858" s="19"/>
      <c r="Y1858" s="19"/>
      <c r="Z1858" s="19"/>
      <c r="AA1858" s="19"/>
    </row>
    <row r="1859" ht="15.75" customHeight="1">
      <c r="A1859" s="19"/>
      <c r="B1859" s="42" t="str">
        <f>"CRS25WT6007947"</f>
        <v>CRS25WT6007947</v>
      </c>
      <c r="C1859" s="43">
        <v>45905.0</v>
      </c>
      <c r="D1859" s="44">
        <v>0.054953703703703706</v>
      </c>
      <c r="E1859" s="42" t="s">
        <v>37</v>
      </c>
      <c r="F1859" s="42">
        <v>327.0</v>
      </c>
      <c r="G1859" s="42">
        <v>4.0</v>
      </c>
      <c r="H1859" s="42">
        <v>327.5244140625</v>
      </c>
      <c r="I1859" s="42">
        <v>10.0583934783936</v>
      </c>
      <c r="J1859" s="42">
        <v>41.1453437805176</v>
      </c>
      <c r="K1859" s="42">
        <v>9.77294445037842</v>
      </c>
      <c r="L1859" s="42">
        <v>33.5133819580078</v>
      </c>
      <c r="M1859" s="42">
        <v>0.791396915912628</v>
      </c>
      <c r="N1859" s="42">
        <v>15.9340505599976</v>
      </c>
      <c r="O1859" s="42">
        <v>0.0</v>
      </c>
      <c r="P1859" s="42">
        <v>0.0</v>
      </c>
      <c r="Q1859" s="42">
        <v>0.0107939597219229</v>
      </c>
      <c r="R1859" s="42">
        <v>25.0</v>
      </c>
      <c r="S1859" s="42">
        <v>0.465008676052094</v>
      </c>
      <c r="T1859" s="42">
        <v>964.163269042969</v>
      </c>
      <c r="U1859" s="42">
        <v>860.419616699219</v>
      </c>
      <c r="V1859" s="19"/>
      <c r="W1859" s="19"/>
      <c r="X1859" s="19"/>
      <c r="Y1859" s="19"/>
      <c r="Z1859" s="19"/>
      <c r="AA1859" s="19"/>
    </row>
    <row r="1860" ht="15.75" customHeight="1">
      <c r="A1860" s="19"/>
      <c r="B1860" s="42" t="str">
        <f>"CRS25WT6007951"</f>
        <v>CRS25WT6007951</v>
      </c>
      <c r="C1860" s="43">
        <v>45905.0</v>
      </c>
      <c r="D1860" s="44">
        <v>0.07237268518518519</v>
      </c>
      <c r="E1860" s="42" t="s">
        <v>37</v>
      </c>
      <c r="F1860" s="42">
        <v>327.0</v>
      </c>
      <c r="G1860" s="42">
        <v>4.0</v>
      </c>
      <c r="H1860" s="42">
        <v>327.311370849609</v>
      </c>
      <c r="I1860" s="42">
        <v>9.9858865737915</v>
      </c>
      <c r="J1860" s="42">
        <v>41.2969360351562</v>
      </c>
      <c r="K1860" s="42">
        <v>9.63552093505859</v>
      </c>
      <c r="L1860" s="42">
        <v>33.9692459106445</v>
      </c>
      <c r="M1860" s="42">
        <v>0.793700456619263</v>
      </c>
      <c r="N1860" s="42">
        <v>15.9236860275269</v>
      </c>
      <c r="O1860" s="42">
        <v>0.0</v>
      </c>
      <c r="P1860" s="42">
        <v>0.0</v>
      </c>
      <c r="Q1860" s="42">
        <v>0.0119046065956354</v>
      </c>
      <c r="R1860" s="42">
        <v>25.0</v>
      </c>
      <c r="S1860" s="42">
        <v>0.450045943260193</v>
      </c>
      <c r="T1860" s="42">
        <v>959.862365722656</v>
      </c>
      <c r="U1860" s="42">
        <v>1703.97778320313</v>
      </c>
      <c r="V1860" s="19"/>
      <c r="W1860" s="19"/>
      <c r="X1860" s="19"/>
      <c r="Y1860" s="19"/>
      <c r="Z1860" s="19"/>
      <c r="AA1860" s="19"/>
    </row>
    <row r="1861" ht="15.75" customHeight="1">
      <c r="A1861" s="19"/>
      <c r="B1861" s="42" t="str">
        <f>"CRS25WT6007952"</f>
        <v>CRS25WT6007952</v>
      </c>
      <c r="C1861" s="43">
        <v>45905.0</v>
      </c>
      <c r="D1861" s="44">
        <v>0.07355324074074074</v>
      </c>
      <c r="E1861" s="42" t="s">
        <v>37</v>
      </c>
      <c r="F1861" s="42">
        <v>328.0</v>
      </c>
      <c r="G1861" s="42">
        <v>4.0</v>
      </c>
      <c r="H1861" s="42">
        <v>328.706207275391</v>
      </c>
      <c r="I1861" s="42">
        <v>9.96180725097656</v>
      </c>
      <c r="J1861" s="42">
        <v>41.2720069885254</v>
      </c>
      <c r="K1861" s="42">
        <v>9.66701698303223</v>
      </c>
      <c r="L1861" s="42">
        <v>34.002857208252</v>
      </c>
      <c r="M1861" s="42">
        <v>0.799492120742798</v>
      </c>
      <c r="N1861" s="42">
        <v>15.9915447235107</v>
      </c>
      <c r="O1861" s="42">
        <v>0.0</v>
      </c>
      <c r="P1861" s="42">
        <v>0.0</v>
      </c>
      <c r="Q1861" s="42">
        <v>0.0104737123474479</v>
      </c>
      <c r="R1861" s="42">
        <v>25.0</v>
      </c>
      <c r="S1861" s="42">
        <v>0.439569801092148</v>
      </c>
      <c r="T1861" s="42">
        <v>956.721435546875</v>
      </c>
      <c r="U1861" s="42">
        <v>1074.115234375</v>
      </c>
      <c r="V1861" s="19"/>
      <c r="W1861" s="19"/>
      <c r="X1861" s="19"/>
      <c r="Y1861" s="19"/>
      <c r="Z1861" s="19"/>
      <c r="AA1861" s="19"/>
    </row>
    <row r="1862" ht="15.75" customHeight="1">
      <c r="A1862" s="19"/>
      <c r="B1862" s="42" t="str">
        <f>"CRS25WT6007953"</f>
        <v>CRS25WT6007953</v>
      </c>
      <c r="C1862" s="43">
        <v>45905.0</v>
      </c>
      <c r="D1862" s="44">
        <v>0.06700231481481482</v>
      </c>
      <c r="E1862" s="42" t="s">
        <v>37</v>
      </c>
      <c r="F1862" s="42">
        <v>327.0</v>
      </c>
      <c r="G1862" s="42">
        <v>4.0</v>
      </c>
      <c r="H1862" s="42">
        <v>327.259826660156</v>
      </c>
      <c r="I1862" s="42">
        <v>9.96280002593994</v>
      </c>
      <c r="J1862" s="42">
        <v>41.2390480041504</v>
      </c>
      <c r="K1862" s="42">
        <v>9.66328620910644</v>
      </c>
      <c r="L1862" s="42">
        <v>33.8663101196289</v>
      </c>
      <c r="M1862" s="42">
        <v>0.796530961990356</v>
      </c>
      <c r="N1862" s="42">
        <v>15.921178817749</v>
      </c>
      <c r="O1862" s="42">
        <v>0.0</v>
      </c>
      <c r="P1862" s="42">
        <v>0.0</v>
      </c>
      <c r="Q1862" s="42">
        <v>0.0151588078588247</v>
      </c>
      <c r="R1862" s="42">
        <v>25.0</v>
      </c>
      <c r="S1862" s="42">
        <v>0.44787323474884</v>
      </c>
      <c r="T1862" s="42">
        <v>958.069580078125</v>
      </c>
      <c r="U1862" s="42">
        <v>1224.45471191406</v>
      </c>
      <c r="V1862" s="19"/>
      <c r="W1862" s="19"/>
      <c r="X1862" s="19"/>
      <c r="Y1862" s="19"/>
      <c r="Z1862" s="19"/>
      <c r="AA1862" s="19"/>
    </row>
    <row r="1863" ht="15.75" customHeight="1">
      <c r="A1863" s="19"/>
      <c r="B1863" s="42" t="str">
        <f>"CRS25WT6007954"</f>
        <v>CRS25WT6007954</v>
      </c>
      <c r="C1863" s="43">
        <v>45905.0</v>
      </c>
      <c r="D1863" s="44">
        <v>0.06993055555555555</v>
      </c>
      <c r="E1863" s="42" t="s">
        <v>37</v>
      </c>
      <c r="F1863" s="42">
        <v>325.0</v>
      </c>
      <c r="G1863" s="42">
        <v>4.0</v>
      </c>
      <c r="H1863" s="42">
        <v>325.301727294922</v>
      </c>
      <c r="I1863" s="42">
        <v>10.1039619445801</v>
      </c>
      <c r="J1863" s="42">
        <v>41.1642532348633</v>
      </c>
      <c r="K1863" s="42">
        <v>9.54860591888428</v>
      </c>
      <c r="L1863" s="42">
        <v>34.0679817199707</v>
      </c>
      <c r="M1863" s="42">
        <v>0.78212183713913</v>
      </c>
      <c r="N1863" s="42">
        <v>15.8259172439575</v>
      </c>
      <c r="O1863" s="42">
        <v>0.0</v>
      </c>
      <c r="P1863" s="42">
        <v>0.0</v>
      </c>
      <c r="Q1863" s="42">
        <v>0.0103273801505566</v>
      </c>
      <c r="R1863" s="42">
        <v>25.0</v>
      </c>
      <c r="S1863" s="42">
        <v>0.432175993919373</v>
      </c>
      <c r="T1863" s="42">
        <v>960.842346191406</v>
      </c>
      <c r="U1863" s="42">
        <v>721.317443847656</v>
      </c>
      <c r="V1863" s="19"/>
      <c r="W1863" s="19"/>
      <c r="X1863" s="19"/>
      <c r="Y1863" s="19"/>
      <c r="Z1863" s="19"/>
      <c r="AA1863" s="19"/>
    </row>
    <row r="1864" ht="15.75" customHeight="1">
      <c r="A1864" s="19"/>
      <c r="B1864" s="42" t="str">
        <f>"CRS25WT6007955"</f>
        <v>CRS25WT6007955</v>
      </c>
      <c r="C1864" s="43">
        <v>45905.0</v>
      </c>
      <c r="D1864" s="44">
        <v>0.06454861111111111</v>
      </c>
      <c r="E1864" s="42" t="s">
        <v>37</v>
      </c>
      <c r="F1864" s="42">
        <v>329.0</v>
      </c>
      <c r="G1864" s="42">
        <v>4.0</v>
      </c>
      <c r="H1864" s="42">
        <v>329.532592773438</v>
      </c>
      <c r="I1864" s="42">
        <v>10.0039262771606</v>
      </c>
      <c r="J1864" s="42">
        <v>41.1963806152344</v>
      </c>
      <c r="K1864" s="42">
        <v>9.73583126068115</v>
      </c>
      <c r="L1864" s="42">
        <v>33.8474006652832</v>
      </c>
      <c r="M1864" s="42">
        <v>0.799592733383179</v>
      </c>
      <c r="N1864" s="42">
        <v>16.0317478179932</v>
      </c>
      <c r="O1864" s="42">
        <v>0.0</v>
      </c>
      <c r="P1864" s="42">
        <v>0.0</v>
      </c>
      <c r="Q1864" s="42">
        <v>0.0106352306902409</v>
      </c>
      <c r="R1864" s="42">
        <v>25.0</v>
      </c>
      <c r="S1864" s="42">
        <v>0.429717540740967</v>
      </c>
      <c r="T1864" s="42">
        <v>963.68603515625</v>
      </c>
      <c r="U1864" s="42">
        <v>1319.5537109375</v>
      </c>
      <c r="V1864" s="19"/>
      <c r="W1864" s="19"/>
      <c r="X1864" s="19"/>
      <c r="Y1864" s="19"/>
      <c r="Z1864" s="19"/>
      <c r="AA1864" s="19"/>
    </row>
    <row r="1865" ht="15.75" customHeight="1">
      <c r="A1865" s="19"/>
      <c r="B1865" s="42" t="str">
        <f>"CRS25WT6007956"</f>
        <v>CRS25WT6007956</v>
      </c>
      <c r="C1865" s="43">
        <v>45905.0</v>
      </c>
      <c r="D1865" s="44">
        <v>0.0661574074074074</v>
      </c>
      <c r="E1865" s="42" t="s">
        <v>37</v>
      </c>
      <c r="F1865" s="42">
        <v>326.0</v>
      </c>
      <c r="G1865" s="42">
        <v>4.0</v>
      </c>
      <c r="H1865" s="42">
        <v>326.698791503906</v>
      </c>
      <c r="I1865" s="42">
        <v>9.95876312255859</v>
      </c>
      <c r="J1865" s="42">
        <v>41.244026184082</v>
      </c>
      <c r="K1865" s="42">
        <v>9.63834857940674</v>
      </c>
      <c r="L1865" s="42">
        <v>33.8957214355469</v>
      </c>
      <c r="M1865" s="42">
        <v>0.795391738414764</v>
      </c>
      <c r="N1865" s="42">
        <v>15.8938846588135</v>
      </c>
      <c r="O1865" s="42">
        <v>0.0</v>
      </c>
      <c r="P1865" s="42">
        <v>0.0</v>
      </c>
      <c r="Q1865" s="42">
        <v>0.0150818452239037</v>
      </c>
      <c r="R1865" s="42">
        <v>25.0</v>
      </c>
      <c r="S1865" s="42">
        <v>0.433552294969559</v>
      </c>
      <c r="T1865" s="42">
        <v>958.579406738281</v>
      </c>
      <c r="U1865" s="42">
        <v>1174.48120117188</v>
      </c>
      <c r="V1865" s="19"/>
      <c r="W1865" s="19"/>
      <c r="X1865" s="19"/>
      <c r="Y1865" s="19"/>
      <c r="Z1865" s="19"/>
      <c r="AA1865" s="19"/>
    </row>
    <row r="1866" ht="15.75" customHeight="1">
      <c r="A1866" s="19"/>
      <c r="B1866" s="42" t="str">
        <f>"CRS25WT6007960"</f>
        <v>CRS25WT6007960</v>
      </c>
      <c r="C1866" s="43">
        <v>45954.0</v>
      </c>
      <c r="D1866" s="44">
        <v>0.0015046296296296294</v>
      </c>
      <c r="E1866" s="42" t="s">
        <v>37</v>
      </c>
      <c r="F1866" s="42">
        <v>321.0</v>
      </c>
      <c r="G1866" s="42">
        <v>4.0</v>
      </c>
      <c r="H1866" s="42">
        <v>321.199676513672</v>
      </c>
      <c r="I1866" s="42">
        <v>10.3267230987549</v>
      </c>
      <c r="J1866" s="42">
        <v>40.4479904174805</v>
      </c>
      <c r="K1866" s="42">
        <v>9.57514667510986</v>
      </c>
      <c r="L1866" s="42">
        <v>33.5451431274414</v>
      </c>
      <c r="M1866" s="42">
        <v>0.768981039524078</v>
      </c>
      <c r="N1866" s="42">
        <v>15.6263523101807</v>
      </c>
      <c r="O1866" s="42">
        <v>0.0</v>
      </c>
      <c r="P1866" s="42">
        <v>0.0</v>
      </c>
      <c r="Q1866" s="42">
        <v>0.00603174511343241</v>
      </c>
      <c r="R1866" s="42">
        <v>25.0</v>
      </c>
      <c r="S1866" s="42">
        <v>0.395715653896332</v>
      </c>
      <c r="T1866" s="42">
        <v>1002.29760742187</v>
      </c>
      <c r="U1866" s="42">
        <v>656.300354003906</v>
      </c>
      <c r="V1866" s="19"/>
      <c r="W1866" s="19"/>
      <c r="X1866" s="19"/>
      <c r="Y1866" s="19"/>
      <c r="Z1866" s="19"/>
      <c r="AA1866" s="19"/>
    </row>
    <row r="1867" ht="15.75" customHeight="1">
      <c r="A1867" s="19"/>
      <c r="B1867" s="42" t="str">
        <f>"CRS25WT6007962"</f>
        <v>CRS25WT6007962</v>
      </c>
      <c r="C1867" s="43">
        <v>45905.0</v>
      </c>
      <c r="D1867" s="44">
        <v>0.07781249999999999</v>
      </c>
      <c r="E1867" s="42" t="s">
        <v>37</v>
      </c>
      <c r="F1867" s="42">
        <v>330.0</v>
      </c>
      <c r="G1867" s="42">
        <v>4.0</v>
      </c>
      <c r="H1867" s="42">
        <v>330.577484130859</v>
      </c>
      <c r="I1867" s="42">
        <v>9.93009853363037</v>
      </c>
      <c r="J1867" s="42">
        <v>41.1894302368164</v>
      </c>
      <c r="K1867" s="42">
        <v>9.76609420776367</v>
      </c>
      <c r="L1867" s="42">
        <v>33.8495025634766</v>
      </c>
      <c r="M1867" s="42">
        <v>0.808228075504303</v>
      </c>
      <c r="N1867" s="42">
        <v>16.0825824737549</v>
      </c>
      <c r="O1867" s="42">
        <v>0.0</v>
      </c>
      <c r="P1867" s="42">
        <v>0.0</v>
      </c>
      <c r="Q1867" s="42">
        <v>0.0113095231354237</v>
      </c>
      <c r="R1867" s="42">
        <v>25.0</v>
      </c>
      <c r="S1867" s="42">
        <v>0.434402227401733</v>
      </c>
      <c r="T1867" s="42">
        <v>958.807861328125</v>
      </c>
      <c r="U1867" s="42">
        <v>2780.48999023438</v>
      </c>
      <c r="V1867" s="19"/>
      <c r="W1867" s="19"/>
      <c r="X1867" s="19"/>
      <c r="Y1867" s="19"/>
      <c r="Z1867" s="19"/>
      <c r="AA1867" s="19"/>
    </row>
    <row r="1868" ht="15.75" customHeight="1">
      <c r="A1868" s="19"/>
      <c r="B1868" s="42" t="str">
        <f>"CRS25WT6007963"</f>
        <v>CRS25WT6007963</v>
      </c>
      <c r="C1868" s="43">
        <v>45905.0</v>
      </c>
      <c r="D1868" s="44">
        <v>0.07508101851851852</v>
      </c>
      <c r="E1868" s="42" t="s">
        <v>37</v>
      </c>
      <c r="F1868" s="42">
        <v>328.0</v>
      </c>
      <c r="G1868" s="42">
        <v>4.0</v>
      </c>
      <c r="H1868" s="42">
        <v>328.924957275391</v>
      </c>
      <c r="I1868" s="42">
        <v>9.94682502746582</v>
      </c>
      <c r="J1868" s="42">
        <v>41.2490386962891</v>
      </c>
      <c r="K1868" s="42">
        <v>9.7444896697998</v>
      </c>
      <c r="L1868" s="42">
        <v>33.7549705505371</v>
      </c>
      <c r="M1868" s="42">
        <v>0.801675319671631</v>
      </c>
      <c r="N1868" s="42">
        <v>16.0021877288818</v>
      </c>
      <c r="O1868" s="42">
        <v>0.0</v>
      </c>
      <c r="P1868" s="42">
        <v>0.0</v>
      </c>
      <c r="Q1868" s="42">
        <v>0.0104761514812708</v>
      </c>
      <c r="R1868" s="42">
        <v>25.0</v>
      </c>
      <c r="S1868" s="42">
        <v>0.446733862161636</v>
      </c>
      <c r="T1868" s="42">
        <v>964.68017578125</v>
      </c>
      <c r="U1868" s="42">
        <v>1928.31799316406</v>
      </c>
      <c r="V1868" s="19"/>
      <c r="W1868" s="19"/>
      <c r="X1868" s="19"/>
      <c r="Y1868" s="19"/>
      <c r="Z1868" s="19"/>
      <c r="AA1868" s="19"/>
    </row>
    <row r="1869" ht="15.75" customHeight="1">
      <c r="A1869" s="19"/>
      <c r="B1869" s="42" t="str">
        <f>"CRS25WT6007964"</f>
        <v>CRS25WT6007964</v>
      </c>
      <c r="C1869" s="43">
        <v>45905.0</v>
      </c>
      <c r="D1869" s="44">
        <v>0.07591435185185186</v>
      </c>
      <c r="E1869" s="42" t="s">
        <v>37</v>
      </c>
      <c r="F1869" s="42">
        <v>329.0</v>
      </c>
      <c r="G1869" s="42">
        <v>4.0</v>
      </c>
      <c r="H1869" s="42">
        <v>329.27294921875</v>
      </c>
      <c r="I1869" s="42">
        <v>9.95940780639648</v>
      </c>
      <c r="J1869" s="42">
        <v>41.2591819763184</v>
      </c>
      <c r="K1869" s="42">
        <v>9.70466804504394</v>
      </c>
      <c r="L1869" s="42">
        <v>33.9293327331543</v>
      </c>
      <c r="M1869" s="42">
        <v>0.801312506198883</v>
      </c>
      <c r="N1869" s="42">
        <v>16.0191173553467</v>
      </c>
      <c r="O1869" s="42">
        <v>0.0</v>
      </c>
      <c r="P1869" s="42">
        <v>0.0</v>
      </c>
      <c r="Q1869" s="42">
        <v>0.0104761514812708</v>
      </c>
      <c r="R1869" s="42">
        <v>25.0</v>
      </c>
      <c r="S1869" s="42">
        <v>0.442693382501602</v>
      </c>
      <c r="T1869" s="42">
        <v>962.041442871094</v>
      </c>
      <c r="U1869" s="42">
        <v>1740.95568847656</v>
      </c>
      <c r="V1869" s="19"/>
      <c r="W1869" s="19"/>
      <c r="X1869" s="19"/>
      <c r="Y1869" s="19"/>
      <c r="Z1869" s="19"/>
      <c r="AA1869" s="19"/>
    </row>
    <row r="1870" ht="15.75" customHeight="1">
      <c r="A1870" s="19"/>
      <c r="B1870" s="42" t="str">
        <f>"CRS25WT6007966"</f>
        <v>CRS25WT6007966</v>
      </c>
      <c r="C1870" s="43">
        <v>45905.0</v>
      </c>
      <c r="D1870" s="44">
        <v>0.07881944444444444</v>
      </c>
      <c r="E1870" s="42" t="s">
        <v>37</v>
      </c>
      <c r="F1870" s="42">
        <v>330.0</v>
      </c>
      <c r="G1870" s="42">
        <v>4.0</v>
      </c>
      <c r="H1870" s="42">
        <v>330.220703125</v>
      </c>
      <c r="I1870" s="42">
        <v>10.1378383636475</v>
      </c>
      <c r="J1870" s="42">
        <v>41.2484893798828</v>
      </c>
      <c r="K1870" s="42">
        <v>9.79934310913086</v>
      </c>
      <c r="L1870" s="42">
        <v>33.6982498168945</v>
      </c>
      <c r="M1870" s="42">
        <v>0.789679527282715</v>
      </c>
      <c r="N1870" s="42">
        <v>16.0652256011963</v>
      </c>
      <c r="O1870" s="42">
        <v>0.0</v>
      </c>
      <c r="P1870" s="42">
        <v>0.0</v>
      </c>
      <c r="Q1870" s="42">
        <v>0.0152380941435695</v>
      </c>
      <c r="R1870" s="42">
        <v>25.0</v>
      </c>
      <c r="S1870" s="42">
        <v>0.444816648960114</v>
      </c>
      <c r="T1870" s="42">
        <v>959.280090332031</v>
      </c>
      <c r="U1870" s="42">
        <v>1038.24133300781</v>
      </c>
      <c r="V1870" s="19"/>
      <c r="W1870" s="19"/>
      <c r="X1870" s="19"/>
      <c r="Y1870" s="19"/>
      <c r="Z1870" s="19"/>
      <c r="AA1870" s="19"/>
    </row>
    <row r="1871" ht="15.75" customHeight="1">
      <c r="A1871" s="19"/>
      <c r="B1871" s="42" t="str">
        <f>"CRS25WT6007970"</f>
        <v>CRS25WT6007970</v>
      </c>
      <c r="C1871" s="43">
        <v>45757.0</v>
      </c>
      <c r="D1871" s="48">
        <v>0.9694444444444444</v>
      </c>
      <c r="E1871" s="42" t="s">
        <v>37</v>
      </c>
      <c r="F1871" s="42">
        <v>338.0</v>
      </c>
      <c r="G1871" s="42">
        <v>4.0</v>
      </c>
      <c r="H1871" s="42">
        <v>338.140686035156</v>
      </c>
      <c r="I1871" s="42">
        <v>9.91414260864258</v>
      </c>
      <c r="J1871" s="42">
        <v>41.6329803466797</v>
      </c>
      <c r="K1871" s="42">
        <v>9.53102207183838</v>
      </c>
      <c r="L1871" s="42">
        <v>35.4779052734375</v>
      </c>
      <c r="M1871" s="42">
        <v>0.819227933883667</v>
      </c>
      <c r="N1871" s="42">
        <v>206.687454223633</v>
      </c>
      <c r="O1871" s="42">
        <v>9.82259559631348</v>
      </c>
      <c r="P1871" s="42">
        <v>0.479999989271164</v>
      </c>
      <c r="Q1871" s="42">
        <v>19.0016117095947</v>
      </c>
      <c r="R1871" s="42">
        <v>0.442878842353821</v>
      </c>
      <c r="S1871" s="42">
        <v>1001.73406982422</v>
      </c>
      <c r="T1871" s="42">
        <v>912.062133789063</v>
      </c>
      <c r="U1871" s="47"/>
      <c r="V1871" s="19"/>
      <c r="W1871" s="19"/>
      <c r="X1871" s="19"/>
      <c r="Y1871" s="19"/>
      <c r="Z1871" s="19"/>
      <c r="AA1871" s="19"/>
    </row>
    <row r="1872" ht="15.75" customHeight="1">
      <c r="A1872" s="19"/>
      <c r="B1872" s="42" t="str">
        <f>"CRS25WT6007979"</f>
        <v>CRS25WT6007979</v>
      </c>
      <c r="C1872" s="43">
        <v>45911.0</v>
      </c>
      <c r="D1872" s="44">
        <v>0.002835648148148148</v>
      </c>
      <c r="E1872" s="42" t="s">
        <v>37</v>
      </c>
      <c r="F1872" s="42">
        <v>325.0</v>
      </c>
      <c r="G1872" s="42">
        <v>4.0</v>
      </c>
      <c r="H1872" s="42">
        <v>325.030731201172</v>
      </c>
      <c r="I1872" s="42">
        <v>10.0761852264404</v>
      </c>
      <c r="J1872" s="42">
        <v>41.0072441101074</v>
      </c>
      <c r="K1872" s="42">
        <v>9.69861602783203</v>
      </c>
      <c r="L1872" s="42">
        <v>33.5131034851074</v>
      </c>
      <c r="M1872" s="42">
        <v>0.786624908447266</v>
      </c>
      <c r="N1872" s="42">
        <v>15.8127336502075</v>
      </c>
      <c r="O1872" s="42">
        <v>0.0</v>
      </c>
      <c r="P1872" s="42">
        <v>0.0</v>
      </c>
      <c r="Q1872" s="42">
        <v>0.0104692121967673</v>
      </c>
      <c r="R1872" s="42">
        <v>25.0</v>
      </c>
      <c r="S1872" s="42">
        <v>0.449506551027298</v>
      </c>
      <c r="T1872" s="42">
        <v>971.701354980469</v>
      </c>
      <c r="U1872" s="42">
        <v>2414.24194335938</v>
      </c>
      <c r="V1872" s="19"/>
      <c r="W1872" s="19"/>
      <c r="X1872" s="19"/>
      <c r="Y1872" s="19"/>
      <c r="Z1872" s="19"/>
      <c r="AA1872" s="19"/>
    </row>
    <row r="1873" ht="15.75" customHeight="1">
      <c r="A1873" s="19"/>
      <c r="B1873" s="42" t="str">
        <f>"CRS25WT6008029"</f>
        <v>CRS25WT6008029</v>
      </c>
      <c r="C1873" s="43">
        <v>45954.0</v>
      </c>
      <c r="D1873" s="44">
        <v>0.003009259259259259</v>
      </c>
      <c r="E1873" s="42" t="s">
        <v>37</v>
      </c>
      <c r="F1873" s="42">
        <v>321.0</v>
      </c>
      <c r="G1873" s="42">
        <v>4.0</v>
      </c>
      <c r="H1873" s="42">
        <v>321.807006835937</v>
      </c>
      <c r="I1873" s="42">
        <v>10.1774063110352</v>
      </c>
      <c r="J1873" s="42">
        <v>40.311695098877</v>
      </c>
      <c r="K1873" s="42">
        <v>9.64040660858154</v>
      </c>
      <c r="L1873" s="42">
        <v>33.3810615539551</v>
      </c>
      <c r="M1873" s="42">
        <v>0.784381449222565</v>
      </c>
      <c r="N1873" s="42">
        <v>15.6558990478516</v>
      </c>
      <c r="O1873" s="42">
        <v>0.0</v>
      </c>
      <c r="P1873" s="42">
        <v>0.0</v>
      </c>
      <c r="Q1873" s="42">
        <v>0.00206337589770555</v>
      </c>
      <c r="R1873" s="42">
        <v>25.0</v>
      </c>
      <c r="S1873" s="42">
        <v>0.389991700649262</v>
      </c>
      <c r="T1873" s="42">
        <v>1003.36224365234</v>
      </c>
      <c r="U1873" s="42">
        <v>823.474609375</v>
      </c>
      <c r="V1873" s="19"/>
      <c r="W1873" s="19"/>
      <c r="X1873" s="19"/>
      <c r="Y1873" s="19"/>
      <c r="Z1873" s="19"/>
      <c r="AA1873" s="19"/>
    </row>
    <row r="1874" ht="15.75" customHeight="1">
      <c r="A1874" s="19"/>
      <c r="B1874" s="42" t="str">
        <f>"CRS25WT6008030"</f>
        <v>CRS25WT6008030</v>
      </c>
      <c r="C1874" s="43">
        <v>45953.0</v>
      </c>
      <c r="D1874" s="44">
        <v>0.13247685185185185</v>
      </c>
      <c r="E1874" s="42" t="s">
        <v>37</v>
      </c>
      <c r="F1874" s="42">
        <v>327.0</v>
      </c>
      <c r="G1874" s="42">
        <v>4.0</v>
      </c>
      <c r="H1874" s="42">
        <v>327.85107421875</v>
      </c>
      <c r="I1874" s="42">
        <v>10.0697145462036</v>
      </c>
      <c r="J1874" s="42">
        <v>40.8969917297363</v>
      </c>
      <c r="K1874" s="42">
        <v>9.65762138366699</v>
      </c>
      <c r="L1874" s="42">
        <v>33.9473915100098</v>
      </c>
      <c r="M1874" s="42">
        <v>0.796100854873657</v>
      </c>
      <c r="N1874" s="42">
        <v>15.9499425888062</v>
      </c>
      <c r="O1874" s="42">
        <v>0.0</v>
      </c>
      <c r="P1874" s="42">
        <v>0.0</v>
      </c>
      <c r="Q1874" s="42">
        <v>0.0103273801505566</v>
      </c>
      <c r="R1874" s="42">
        <v>25.0</v>
      </c>
      <c r="S1874" s="42">
        <v>0.403319537639618</v>
      </c>
      <c r="T1874" s="42">
        <v>993.495239257812</v>
      </c>
      <c r="U1874" s="42">
        <v>891.002563476563</v>
      </c>
      <c r="V1874" s="19"/>
      <c r="W1874" s="19"/>
      <c r="X1874" s="19"/>
      <c r="Y1874" s="19"/>
      <c r="Z1874" s="19"/>
      <c r="AA1874" s="19"/>
    </row>
    <row r="1875" ht="15.75" customHeight="1">
      <c r="A1875" s="19"/>
      <c r="B1875" s="42" t="str">
        <f>"CRS25WT6008038"</f>
        <v>CRS25WT6008038</v>
      </c>
      <c r="C1875" s="43">
        <v>45911.0</v>
      </c>
      <c r="D1875" s="44">
        <v>0.7222106481481482</v>
      </c>
      <c r="E1875" s="42" t="s">
        <v>37</v>
      </c>
      <c r="F1875" s="42">
        <v>327.0</v>
      </c>
      <c r="G1875" s="42">
        <v>4.0</v>
      </c>
      <c r="H1875" s="42">
        <v>327.031097412109</v>
      </c>
      <c r="I1875" s="42">
        <v>10.0803480148315</v>
      </c>
      <c r="J1875" s="42">
        <v>41.1708297729492</v>
      </c>
      <c r="K1875" s="42">
        <v>9.71617031097412</v>
      </c>
      <c r="L1875" s="42">
        <v>33.6584396362305</v>
      </c>
      <c r="M1875" s="42">
        <v>0.7879958152771</v>
      </c>
      <c r="N1875" s="42">
        <v>15.9100513458252</v>
      </c>
      <c r="O1875" s="42">
        <v>0.0</v>
      </c>
      <c r="P1875" s="42">
        <v>0.0</v>
      </c>
      <c r="Q1875" s="42">
        <v>0.0109523804858327</v>
      </c>
      <c r="R1875" s="42">
        <v>25.0</v>
      </c>
      <c r="S1875" s="42">
        <v>0.446827590465546</v>
      </c>
      <c r="T1875" s="42">
        <v>1025.45153808594</v>
      </c>
      <c r="U1875" s="42">
        <v>957.436462402344</v>
      </c>
      <c r="V1875" s="19"/>
      <c r="W1875" s="19"/>
      <c r="X1875" s="19"/>
      <c r="Y1875" s="19"/>
      <c r="Z1875" s="19"/>
      <c r="AA1875" s="19"/>
    </row>
    <row r="1876" ht="15.75" customHeight="1">
      <c r="A1876" s="19"/>
      <c r="B1876" s="42" t="str">
        <f>"CRS25WT6008061"</f>
        <v>CRS25WT6008061</v>
      </c>
      <c r="C1876" s="43">
        <v>45905.0</v>
      </c>
      <c r="D1876" s="44">
        <v>0.1170138888888889</v>
      </c>
      <c r="E1876" s="42" t="s">
        <v>37</v>
      </c>
      <c r="F1876" s="42">
        <v>331.0</v>
      </c>
      <c r="G1876" s="42">
        <v>4.0</v>
      </c>
      <c r="H1876" s="42">
        <v>331.2568359375</v>
      </c>
      <c r="I1876" s="42">
        <v>10.3736248016357</v>
      </c>
      <c r="J1876" s="42">
        <v>41.1272125244141</v>
      </c>
      <c r="K1876" s="42">
        <v>9.75770378112793</v>
      </c>
      <c r="L1876" s="42">
        <v>33.9482383728027</v>
      </c>
      <c r="M1876" s="42">
        <v>0.776434898376465</v>
      </c>
      <c r="N1876" s="42">
        <v>16.1156330108643</v>
      </c>
      <c r="O1876" s="42">
        <v>0.0</v>
      </c>
      <c r="P1876" s="42">
        <v>0.0</v>
      </c>
      <c r="Q1876" s="42">
        <v>0.0114384898915887</v>
      </c>
      <c r="R1876" s="42">
        <v>25.0</v>
      </c>
      <c r="S1876" s="42">
        <v>0.42682471871376</v>
      </c>
      <c r="T1876" s="42">
        <v>954.486145019531</v>
      </c>
      <c r="U1876" s="42">
        <v>955.978454589844</v>
      </c>
      <c r="V1876" s="19"/>
      <c r="W1876" s="19"/>
      <c r="X1876" s="19"/>
      <c r="Y1876" s="19"/>
      <c r="Z1876" s="19"/>
      <c r="AA1876" s="19"/>
    </row>
    <row r="1877" ht="15.75" customHeight="1">
      <c r="A1877" s="19"/>
      <c r="B1877" s="42" t="str">
        <f>"CRS25WT6008062"</f>
        <v>CRS25WT6008062</v>
      </c>
      <c r="C1877" s="43">
        <v>45905.0</v>
      </c>
      <c r="D1877" s="42" t="s">
        <v>388</v>
      </c>
      <c r="E1877" s="42" t="s">
        <v>37</v>
      </c>
      <c r="F1877" s="42">
        <v>329.0</v>
      </c>
      <c r="G1877" s="42">
        <v>4.0</v>
      </c>
      <c r="H1877" s="42">
        <v>329.049041748047</v>
      </c>
      <c r="I1877" s="42">
        <v>10.1929864883423</v>
      </c>
      <c r="J1877" s="42">
        <v>41.1070404052734</v>
      </c>
      <c r="K1877" s="42">
        <v>9.65681457519531</v>
      </c>
      <c r="L1877" s="42">
        <v>34.0742835998535</v>
      </c>
      <c r="M1877" s="42">
        <v>0.785313308238983</v>
      </c>
      <c r="N1877" s="42">
        <v>16.0082244873047</v>
      </c>
      <c r="O1877" s="42">
        <v>0.0</v>
      </c>
      <c r="P1877" s="42">
        <v>0.0</v>
      </c>
      <c r="Q1877" s="42">
        <v>0.0160280242562294</v>
      </c>
      <c r="R1877" s="42">
        <v>25.0</v>
      </c>
      <c r="S1877" s="42">
        <v>0.421211630105972</v>
      </c>
      <c r="T1877" s="42">
        <v>957.312133789063</v>
      </c>
      <c r="U1877" s="42">
        <v>472.523010253906</v>
      </c>
      <c r="V1877" s="19"/>
      <c r="W1877" s="19"/>
      <c r="X1877" s="19"/>
      <c r="Y1877" s="19"/>
      <c r="Z1877" s="19"/>
      <c r="AA1877" s="19"/>
    </row>
    <row r="1878" ht="15.75" customHeight="1">
      <c r="A1878" s="19"/>
      <c r="B1878" s="42" t="str">
        <f>"CRS25WT6008064"</f>
        <v>CRS25WT6008064</v>
      </c>
      <c r="C1878" s="43">
        <v>45905.0</v>
      </c>
      <c r="D1878" s="44">
        <v>0.11407407407407406</v>
      </c>
      <c r="E1878" s="42" t="s">
        <v>37</v>
      </c>
      <c r="F1878" s="42">
        <v>330.0</v>
      </c>
      <c r="G1878" s="42">
        <v>4.0</v>
      </c>
      <c r="H1878" s="42">
        <v>330.119293212891</v>
      </c>
      <c r="I1878" s="42">
        <v>9.94816970825195</v>
      </c>
      <c r="J1878" s="42">
        <v>40.9801826477051</v>
      </c>
      <c r="K1878" s="42">
        <v>9.78718185424805</v>
      </c>
      <c r="L1878" s="42">
        <v>33.7297592163086</v>
      </c>
      <c r="M1878" s="42">
        <v>0.809755384922028</v>
      </c>
      <c r="N1878" s="42">
        <v>16.0602912902832</v>
      </c>
      <c r="O1878" s="42">
        <v>0.0</v>
      </c>
      <c r="P1878" s="42">
        <v>0.0</v>
      </c>
      <c r="Q1878" s="42">
        <v>0.0120633756741881</v>
      </c>
      <c r="R1878" s="42">
        <v>25.0</v>
      </c>
      <c r="S1878" s="42">
        <v>0.406233668327332</v>
      </c>
      <c r="T1878" s="42">
        <v>955.927307128906</v>
      </c>
      <c r="U1878" s="42">
        <v>3125.94677734375</v>
      </c>
      <c r="V1878" s="19"/>
      <c r="W1878" s="19"/>
      <c r="X1878" s="19"/>
      <c r="Y1878" s="19"/>
      <c r="Z1878" s="19"/>
      <c r="AA1878" s="19"/>
    </row>
    <row r="1879" ht="15.75" customHeight="1">
      <c r="A1879" s="19"/>
      <c r="B1879" s="42" t="str">
        <f>"CRS25WT6008069"</f>
        <v>CRS25WT6008069</v>
      </c>
      <c r="C1879" s="43">
        <v>45911.0</v>
      </c>
      <c r="D1879" s="44">
        <v>0.1075</v>
      </c>
      <c r="E1879" s="42" t="s">
        <v>37</v>
      </c>
      <c r="F1879" s="42">
        <v>328.0</v>
      </c>
      <c r="G1879" s="42">
        <v>4.0</v>
      </c>
      <c r="H1879" s="42">
        <v>328.804656982422</v>
      </c>
      <c r="I1879" s="42">
        <v>10.2378129959106</v>
      </c>
      <c r="J1879" s="42">
        <v>41.2109642028809</v>
      </c>
      <c r="K1879" s="42">
        <v>9.79334831237793</v>
      </c>
      <c r="L1879" s="42">
        <v>33.5742835998535</v>
      </c>
      <c r="M1879" s="42">
        <v>0.779323875904083</v>
      </c>
      <c r="N1879" s="42">
        <v>15.9963350296021</v>
      </c>
      <c r="O1879" s="42">
        <v>0.0</v>
      </c>
      <c r="P1879" s="42">
        <v>0.0</v>
      </c>
      <c r="Q1879" s="42">
        <v>0.0125397015362978</v>
      </c>
      <c r="R1879" s="42">
        <v>25.0</v>
      </c>
      <c r="S1879" s="42">
        <v>0.443019151687622</v>
      </c>
      <c r="T1879" s="42">
        <v>1006.77105712891</v>
      </c>
      <c r="U1879" s="42">
        <v>1550.36315917969</v>
      </c>
      <c r="V1879" s="19"/>
      <c r="W1879" s="19"/>
      <c r="X1879" s="19"/>
      <c r="Y1879" s="19"/>
      <c r="Z1879" s="19"/>
      <c r="AA1879" s="19"/>
    </row>
    <row r="1880" ht="15.75" customHeight="1">
      <c r="A1880" s="19"/>
      <c r="B1880" s="42" t="str">
        <f>"CRS25WT6008076"</f>
        <v>CRS25WT6008076</v>
      </c>
      <c r="C1880" s="43">
        <v>45905.0</v>
      </c>
      <c r="D1880" s="44">
        <v>0.10706018518518519</v>
      </c>
      <c r="E1880" s="42" t="s">
        <v>37</v>
      </c>
      <c r="F1880" s="42">
        <v>336.0</v>
      </c>
      <c r="G1880" s="42">
        <v>4.0</v>
      </c>
      <c r="H1880" s="42">
        <v>336.714477539063</v>
      </c>
      <c r="I1880" s="42">
        <v>10.498067855835</v>
      </c>
      <c r="J1880" s="42">
        <v>41.0509948730469</v>
      </c>
      <c r="K1880" s="42">
        <v>9.95110416412354</v>
      </c>
      <c r="L1880" s="42">
        <v>33.8368949890137</v>
      </c>
      <c r="M1880" s="42">
        <v>0.781319618225098</v>
      </c>
      <c r="N1880" s="42">
        <v>16.3811473846436</v>
      </c>
      <c r="O1880" s="42">
        <v>0.0</v>
      </c>
      <c r="P1880" s="42">
        <v>0.0</v>
      </c>
      <c r="Q1880" s="42">
        <v>0.0137897012755275</v>
      </c>
      <c r="R1880" s="42">
        <v>25.0</v>
      </c>
      <c r="S1880" s="42">
        <v>0.41570246219635</v>
      </c>
      <c r="T1880" s="42">
        <v>955.395141601562</v>
      </c>
      <c r="U1880" s="42">
        <v>622.584106445313</v>
      </c>
      <c r="V1880" s="19"/>
      <c r="W1880" s="19"/>
      <c r="X1880" s="19"/>
      <c r="Y1880" s="19"/>
      <c r="Z1880" s="19"/>
      <c r="AA1880" s="19"/>
    </row>
    <row r="1881" ht="15.75" customHeight="1">
      <c r="A1881" s="19"/>
      <c r="B1881" s="42" t="str">
        <f>"CRS25WT6008095"</f>
        <v>CRS25WT6008095</v>
      </c>
      <c r="C1881" s="43">
        <v>45911.0</v>
      </c>
      <c r="D1881" s="44">
        <v>0.10994212962962963</v>
      </c>
      <c r="E1881" s="42" t="s">
        <v>37</v>
      </c>
      <c r="F1881" s="42">
        <v>324.0</v>
      </c>
      <c r="G1881" s="42">
        <v>4.0</v>
      </c>
      <c r="H1881" s="42">
        <v>324.989837646484</v>
      </c>
      <c r="I1881" s="42">
        <v>10.1796464920044</v>
      </c>
      <c r="J1881" s="42">
        <v>40.8188400268555</v>
      </c>
      <c r="K1881" s="42">
        <v>9.78815364837646</v>
      </c>
      <c r="L1881" s="42">
        <v>33.2023658752441</v>
      </c>
      <c r="M1881" s="42">
        <v>0.782125473022461</v>
      </c>
      <c r="N1881" s="42">
        <v>15.8107433319092</v>
      </c>
      <c r="O1881" s="42">
        <v>0.0</v>
      </c>
      <c r="P1881" s="42">
        <v>0.0</v>
      </c>
      <c r="Q1881" s="42">
        <v>0.0113095231354237</v>
      </c>
      <c r="R1881" s="42">
        <v>25.0</v>
      </c>
      <c r="S1881" s="42">
        <v>0.441469430923462</v>
      </c>
      <c r="T1881" s="42">
        <v>1005.17559814453</v>
      </c>
      <c r="U1881" s="42">
        <v>1613.10217285156</v>
      </c>
      <c r="V1881" s="19"/>
      <c r="W1881" s="19"/>
      <c r="X1881" s="19"/>
      <c r="Y1881" s="19"/>
      <c r="Z1881" s="19"/>
      <c r="AA1881" s="19"/>
    </row>
    <row r="1882" ht="15.75" customHeight="1">
      <c r="A1882" s="19"/>
      <c r="B1882" s="42" t="str">
        <f>"CRS25WT6008098"</f>
        <v>CRS25WT6008098</v>
      </c>
      <c r="C1882" s="43">
        <v>45911.0</v>
      </c>
      <c r="D1882" s="44">
        <v>0.030671296296296294</v>
      </c>
      <c r="E1882" s="42" t="s">
        <v>37</v>
      </c>
      <c r="F1882" s="42">
        <v>330.0</v>
      </c>
      <c r="G1882" s="42">
        <v>4.0</v>
      </c>
      <c r="H1882" s="42">
        <v>330.445526123047</v>
      </c>
      <c r="I1882" s="42">
        <v>10.1595849990845</v>
      </c>
      <c r="J1882" s="42">
        <v>41.2243270874023</v>
      </c>
      <c r="K1882" s="42">
        <v>9.78910732269287</v>
      </c>
      <c r="L1882" s="42">
        <v>33.7564544677734</v>
      </c>
      <c r="M1882" s="42">
        <v>0.788987874984741</v>
      </c>
      <c r="N1882" s="42">
        <v>16.0761623382568</v>
      </c>
      <c r="O1882" s="42">
        <v>0.0</v>
      </c>
      <c r="P1882" s="42">
        <v>0.0</v>
      </c>
      <c r="Q1882" s="42">
        <v>0.0104761896654963</v>
      </c>
      <c r="R1882" s="42">
        <v>25.0</v>
      </c>
      <c r="S1882" s="42">
        <v>0.435225158929825</v>
      </c>
      <c r="T1882" s="42">
        <v>983.442077636719</v>
      </c>
      <c r="U1882" s="42">
        <v>1322.49682617188</v>
      </c>
      <c r="V1882" s="19"/>
      <c r="W1882" s="19"/>
      <c r="X1882" s="19"/>
      <c r="Y1882" s="19"/>
      <c r="Z1882" s="19"/>
      <c r="AA1882" s="19"/>
    </row>
    <row r="1883" ht="15.75" customHeight="1">
      <c r="A1883" s="19"/>
      <c r="B1883" s="42" t="str">
        <f>"CRS25WT6008106"</f>
        <v>CRS25WT6008106</v>
      </c>
      <c r="C1883" s="43">
        <v>45953.0</v>
      </c>
      <c r="D1883" s="44">
        <v>0.13559027777777777</v>
      </c>
      <c r="E1883" s="42" t="s">
        <v>37</v>
      </c>
      <c r="F1883" s="42">
        <v>324.0</v>
      </c>
      <c r="G1883" s="42">
        <v>4.0</v>
      </c>
      <c r="H1883" s="42">
        <v>324.613311767578</v>
      </c>
      <c r="I1883" s="42">
        <v>9.95285129547119</v>
      </c>
      <c r="J1883" s="42">
        <v>40.803150177002</v>
      </c>
      <c r="K1883" s="42">
        <v>9.55990791320801</v>
      </c>
      <c r="L1883" s="42">
        <v>33.9556922912598</v>
      </c>
      <c r="M1883" s="42">
        <v>0.799328148365021</v>
      </c>
      <c r="N1883" s="42">
        <v>15.792426109314</v>
      </c>
      <c r="O1883" s="42">
        <v>0.0</v>
      </c>
      <c r="P1883" s="42">
        <v>0.0</v>
      </c>
      <c r="Q1883" s="42">
        <v>0.0104761514812708</v>
      </c>
      <c r="R1883" s="42">
        <v>25.0</v>
      </c>
      <c r="S1883" s="42">
        <v>0.387248128652573</v>
      </c>
      <c r="T1883" s="42">
        <v>993.515197753906</v>
      </c>
      <c r="U1883" s="42">
        <v>913.874633789063</v>
      </c>
      <c r="V1883" s="19"/>
      <c r="W1883" s="19"/>
      <c r="X1883" s="19"/>
      <c r="Y1883" s="19"/>
      <c r="Z1883" s="19"/>
      <c r="AA1883" s="19"/>
    </row>
    <row r="1884" ht="15.75" customHeight="1">
      <c r="A1884" s="19"/>
      <c r="B1884" s="42" t="str">
        <f>"CRS25WT6008109"</f>
        <v>CRS25WT6008109</v>
      </c>
      <c r="C1884" s="43">
        <v>45911.0</v>
      </c>
      <c r="D1884" s="44">
        <v>0.004594907407407408</v>
      </c>
      <c r="E1884" s="42" t="s">
        <v>37</v>
      </c>
      <c r="F1884" s="42">
        <v>328.0</v>
      </c>
      <c r="G1884" s="42">
        <v>4.0</v>
      </c>
      <c r="H1884" s="42">
        <v>328.590972900391</v>
      </c>
      <c r="I1884" s="42">
        <v>10.3574457168579</v>
      </c>
      <c r="J1884" s="42">
        <v>41.0755310058594</v>
      </c>
      <c r="K1884" s="42">
        <v>9.73114395141602</v>
      </c>
      <c r="L1884" s="42">
        <v>33.7669410705566</v>
      </c>
      <c r="M1884" s="42">
        <v>0.772360026836395</v>
      </c>
      <c r="N1884" s="42">
        <v>15.9859390258789</v>
      </c>
      <c r="O1884" s="42">
        <v>0.0</v>
      </c>
      <c r="P1884" s="42">
        <v>0.0</v>
      </c>
      <c r="Q1884" s="42">
        <v>0.0106352306902409</v>
      </c>
      <c r="R1884" s="42">
        <v>25.0</v>
      </c>
      <c r="S1884" s="42">
        <v>0.434064775705338</v>
      </c>
      <c r="T1884" s="42">
        <v>980.012756347656</v>
      </c>
      <c r="U1884" s="42">
        <v>1131.16589355469</v>
      </c>
      <c r="V1884" s="19"/>
      <c r="W1884" s="19"/>
      <c r="X1884" s="19"/>
      <c r="Y1884" s="19"/>
      <c r="Z1884" s="19"/>
      <c r="AA1884" s="19"/>
    </row>
    <row r="1885" ht="15.75" customHeight="1">
      <c r="A1885" s="19"/>
      <c r="B1885" s="42" t="str">
        <f>"CRS25WT6008112"</f>
        <v>CRS25WT6008112</v>
      </c>
      <c r="C1885" s="43">
        <v>45911.0</v>
      </c>
      <c r="D1885" s="44">
        <v>0.003321759259259259</v>
      </c>
      <c r="E1885" s="42" t="s">
        <v>37</v>
      </c>
      <c r="F1885" s="42">
        <v>329.0</v>
      </c>
      <c r="G1885" s="42">
        <v>4.0</v>
      </c>
      <c r="H1885" s="42">
        <v>329.707000732422</v>
      </c>
      <c r="I1885" s="42">
        <v>10.2401924133301</v>
      </c>
      <c r="J1885" s="42">
        <v>41.1146583557129</v>
      </c>
      <c r="K1885" s="42">
        <v>9.78303718566895</v>
      </c>
      <c r="L1885" s="42">
        <v>33.7019081115723</v>
      </c>
      <c r="M1885" s="42">
        <v>0.783111095428467</v>
      </c>
      <c r="N1885" s="42">
        <v>16.0402336120605</v>
      </c>
      <c r="O1885" s="42">
        <v>0.0</v>
      </c>
      <c r="P1885" s="42">
        <v>0.0</v>
      </c>
      <c r="Q1885" s="42">
        <v>0.0175794046372175</v>
      </c>
      <c r="R1885" s="42">
        <v>25.0</v>
      </c>
      <c r="S1885" s="42">
        <v>0.436215281486511</v>
      </c>
      <c r="T1885" s="42">
        <v>975.746520996094</v>
      </c>
      <c r="U1885" s="42">
        <v>1861.62036132813</v>
      </c>
      <c r="V1885" s="19"/>
      <c r="W1885" s="19"/>
      <c r="X1885" s="19"/>
      <c r="Y1885" s="19"/>
      <c r="Z1885" s="19"/>
      <c r="AA1885" s="19"/>
    </row>
    <row r="1886" ht="15.75" customHeight="1">
      <c r="A1886" s="19"/>
      <c r="B1886" s="42" t="str">
        <f>"CRS25WT6008116"</f>
        <v>CRS25WT6008116</v>
      </c>
      <c r="C1886" s="43">
        <v>45757.0</v>
      </c>
      <c r="D1886" s="48">
        <v>0.9704166666666666</v>
      </c>
      <c r="E1886" s="42" t="s">
        <v>37</v>
      </c>
      <c r="F1886" s="42">
        <v>340.0</v>
      </c>
      <c r="G1886" s="42">
        <v>4.0</v>
      </c>
      <c r="H1886" s="42">
        <v>340.541137695313</v>
      </c>
      <c r="I1886" s="42">
        <v>9.98721694946289</v>
      </c>
      <c r="J1886" s="42">
        <v>41.6581764221191</v>
      </c>
      <c r="K1886" s="42">
        <v>9.58127689361572</v>
      </c>
      <c r="L1886" s="42">
        <v>35.542350769043</v>
      </c>
      <c r="M1886" s="42">
        <v>0.818511605262756</v>
      </c>
      <c r="N1886" s="42">
        <v>208.154724121094</v>
      </c>
      <c r="O1886" s="42">
        <v>9.9642391204834</v>
      </c>
      <c r="P1886" s="42">
        <v>0.479999989271164</v>
      </c>
      <c r="Q1886" s="42">
        <v>19.2720031738281</v>
      </c>
      <c r="R1886" s="42">
        <v>0.43891516327858</v>
      </c>
      <c r="S1886" s="42">
        <v>1000.97723388672</v>
      </c>
      <c r="T1886" s="42">
        <v>549.388854980469</v>
      </c>
      <c r="U1886" s="47"/>
      <c r="V1886" s="19"/>
      <c r="W1886" s="19"/>
      <c r="X1886" s="19"/>
      <c r="Y1886" s="19"/>
      <c r="Z1886" s="19"/>
      <c r="AA1886" s="19"/>
    </row>
    <row r="1887" ht="15.75" customHeight="1">
      <c r="A1887" s="19"/>
      <c r="B1887" s="42" t="str">
        <f>"CRS25WT6008117"</f>
        <v>CRS25WT6008117</v>
      </c>
      <c r="C1887" s="43">
        <v>45954.0</v>
      </c>
      <c r="D1887" s="44">
        <v>0.0012731481481481483</v>
      </c>
      <c r="E1887" s="42" t="s">
        <v>37</v>
      </c>
      <c r="F1887" s="42">
        <v>317.0</v>
      </c>
      <c r="G1887" s="42">
        <v>4.0</v>
      </c>
      <c r="H1887" s="42">
        <v>317.280303955078</v>
      </c>
      <c r="I1887" s="42">
        <v>10.0825157165527</v>
      </c>
      <c r="J1887" s="42">
        <v>40.41552734375</v>
      </c>
      <c r="K1887" s="42">
        <v>9.44310665130615</v>
      </c>
      <c r="L1887" s="42">
        <v>33.5991439819336</v>
      </c>
      <c r="M1887" s="42">
        <v>0.778620719909668</v>
      </c>
      <c r="N1887" s="42">
        <v>15.4356756210327</v>
      </c>
      <c r="O1887" s="42">
        <v>0.0</v>
      </c>
      <c r="P1887" s="42">
        <v>0.0</v>
      </c>
      <c r="Q1887" s="42">
        <v>0.00582593120634556</v>
      </c>
      <c r="R1887" s="42">
        <v>25.0</v>
      </c>
      <c r="S1887" s="42">
        <v>0.390834152698517</v>
      </c>
      <c r="T1887" s="42">
        <v>1002.36688232422</v>
      </c>
      <c r="U1887" s="42">
        <v>816.97802734375</v>
      </c>
      <c r="V1887" s="19"/>
      <c r="W1887" s="19"/>
      <c r="X1887" s="19"/>
      <c r="Y1887" s="19"/>
      <c r="Z1887" s="19"/>
      <c r="AA1887" s="19"/>
    </row>
    <row r="1888" ht="15.75" customHeight="1">
      <c r="A1888" s="19"/>
      <c r="B1888" s="42" t="str">
        <f>"CRS25WT6008151"</f>
        <v>CRS25WT6008151</v>
      </c>
      <c r="C1888" s="43">
        <v>45911.0</v>
      </c>
      <c r="D1888" s="44">
        <v>0.025532407407407406</v>
      </c>
      <c r="E1888" s="42" t="s">
        <v>37</v>
      </c>
      <c r="F1888" s="42">
        <v>325.0</v>
      </c>
      <c r="G1888" s="42">
        <v>4.0</v>
      </c>
      <c r="H1888" s="42">
        <v>325.233764648438</v>
      </c>
      <c r="I1888" s="42">
        <v>10.2132291793823</v>
      </c>
      <c r="J1888" s="42">
        <v>41.0831336975098</v>
      </c>
      <c r="K1888" s="42">
        <v>9.72293281555176</v>
      </c>
      <c r="L1888" s="42">
        <v>33.4501686096191</v>
      </c>
      <c r="M1888" s="42">
        <v>0.775120079517364</v>
      </c>
      <c r="N1888" s="42">
        <v>15.8226108551025</v>
      </c>
      <c r="O1888" s="42">
        <v>0.0</v>
      </c>
      <c r="P1888" s="42">
        <v>0.0</v>
      </c>
      <c r="Q1888" s="42">
        <v>0.0151564097031951</v>
      </c>
      <c r="R1888" s="42">
        <v>25.0</v>
      </c>
      <c r="S1888" s="42">
        <v>0.451046973466873</v>
      </c>
      <c r="T1888" s="42">
        <v>972.285522460937</v>
      </c>
      <c r="U1888" s="42">
        <v>886.933776855469</v>
      </c>
      <c r="V1888" s="19"/>
      <c r="W1888" s="19"/>
      <c r="X1888" s="19"/>
      <c r="Y1888" s="19"/>
      <c r="Z1888" s="19"/>
      <c r="AA1888" s="19"/>
    </row>
    <row r="1889" ht="15.75" customHeight="1">
      <c r="A1889" s="19"/>
      <c r="B1889" s="42" t="str">
        <f>"CRS25WT6008152"</f>
        <v>CRS25WT6008152</v>
      </c>
      <c r="C1889" s="43">
        <v>45911.0</v>
      </c>
      <c r="D1889" s="44">
        <v>0.026539351851851852</v>
      </c>
      <c r="E1889" s="42" t="s">
        <v>37</v>
      </c>
      <c r="F1889" s="42">
        <v>328.0</v>
      </c>
      <c r="G1889" s="42">
        <v>4.0</v>
      </c>
      <c r="H1889" s="42">
        <v>328.038818359375</v>
      </c>
      <c r="I1889" s="42">
        <v>10.141770362854</v>
      </c>
      <c r="J1889" s="42">
        <v>41.2040023803711</v>
      </c>
      <c r="K1889" s="42">
        <v>9.74810028076172</v>
      </c>
      <c r="L1889" s="42">
        <v>33.6515617370605</v>
      </c>
      <c r="M1889" s="42">
        <v>0.785004377365112</v>
      </c>
      <c r="N1889" s="42">
        <v>15.9590768814087</v>
      </c>
      <c r="O1889" s="42">
        <v>0.0</v>
      </c>
      <c r="P1889" s="42">
        <v>0.0</v>
      </c>
      <c r="Q1889" s="42">
        <v>0.0113095231354237</v>
      </c>
      <c r="R1889" s="42">
        <v>25.0</v>
      </c>
      <c r="S1889" s="42">
        <v>0.441269874572754</v>
      </c>
      <c r="T1889" s="42">
        <v>988.34765625</v>
      </c>
      <c r="U1889" s="42">
        <v>1414.54943847656</v>
      </c>
      <c r="V1889" s="19"/>
      <c r="W1889" s="19"/>
      <c r="X1889" s="19"/>
      <c r="Y1889" s="19"/>
      <c r="Z1889" s="19"/>
      <c r="AA1889" s="19"/>
    </row>
    <row r="1890" ht="15.75" customHeight="1">
      <c r="A1890" s="19"/>
      <c r="B1890" s="42" t="str">
        <f>"CRS25WT6008153"</f>
        <v>CRS25WT6008153</v>
      </c>
      <c r="C1890" s="43">
        <v>45911.0</v>
      </c>
      <c r="D1890" s="44">
        <v>0.021041666666666667</v>
      </c>
      <c r="E1890" s="42" t="s">
        <v>37</v>
      </c>
      <c r="F1890" s="42">
        <v>326.0</v>
      </c>
      <c r="G1890" s="42">
        <v>4.0</v>
      </c>
      <c r="H1890" s="42">
        <v>326.994812011719</v>
      </c>
      <c r="I1890" s="42">
        <v>10.1798334121704</v>
      </c>
      <c r="J1890" s="42">
        <v>41.0986137390137</v>
      </c>
      <c r="K1890" s="42">
        <v>9.72799205780029</v>
      </c>
      <c r="L1890" s="42">
        <v>33.6138038635254</v>
      </c>
      <c r="M1890" s="42">
        <v>0.781579256057739</v>
      </c>
      <c r="N1890" s="42">
        <v>15.9082860946655</v>
      </c>
      <c r="O1890" s="42">
        <v>0.0</v>
      </c>
      <c r="P1890" s="42">
        <v>0.0</v>
      </c>
      <c r="Q1890" s="42">
        <v>0.0119047593325377</v>
      </c>
      <c r="R1890" s="42">
        <v>25.0</v>
      </c>
      <c r="S1890" s="42">
        <v>0.440622538328171</v>
      </c>
      <c r="T1890" s="42">
        <v>976.434936523437</v>
      </c>
      <c r="U1890" s="42">
        <v>9999.0</v>
      </c>
      <c r="V1890" s="19"/>
      <c r="W1890" s="19"/>
      <c r="X1890" s="19"/>
      <c r="Y1890" s="19"/>
      <c r="Z1890" s="19"/>
      <c r="AA1890" s="19"/>
    </row>
    <row r="1891" ht="15.75" customHeight="1">
      <c r="A1891" s="19"/>
      <c r="B1891" s="42" t="str">
        <f>"CRS25WT6008159"</f>
        <v>CRS25WT6008159</v>
      </c>
      <c r="C1891" s="43">
        <v>45911.0</v>
      </c>
      <c r="D1891" s="44">
        <v>0.03305555555555555</v>
      </c>
      <c r="E1891" s="42" t="s">
        <v>37</v>
      </c>
      <c r="F1891" s="42">
        <v>331.0</v>
      </c>
      <c r="G1891" s="42">
        <v>4.0</v>
      </c>
      <c r="H1891" s="42">
        <v>331.226440429687</v>
      </c>
      <c r="I1891" s="42">
        <v>10.2015237808228</v>
      </c>
      <c r="J1891" s="42">
        <v>41.0900802612305</v>
      </c>
      <c r="K1891" s="42">
        <v>9.8085823059082</v>
      </c>
      <c r="L1891" s="42">
        <v>33.76904296875</v>
      </c>
      <c r="M1891" s="42">
        <v>0.790174424648285</v>
      </c>
      <c r="N1891" s="42">
        <v>16.1141548156738</v>
      </c>
      <c r="O1891" s="42">
        <v>0.0</v>
      </c>
      <c r="P1891" s="42">
        <v>0.0</v>
      </c>
      <c r="Q1891" s="42">
        <v>0.015238075517118</v>
      </c>
      <c r="R1891" s="42">
        <v>25.0</v>
      </c>
      <c r="S1891" s="42">
        <v>0.425661504268646</v>
      </c>
      <c r="T1891" s="42">
        <v>974.52001953125</v>
      </c>
      <c r="U1891" s="42">
        <v>1230.80444335938</v>
      </c>
      <c r="V1891" s="19"/>
      <c r="W1891" s="19"/>
      <c r="X1891" s="19"/>
      <c r="Y1891" s="19"/>
      <c r="Z1891" s="19"/>
      <c r="AA1891" s="19"/>
    </row>
    <row r="1892" ht="15.75" customHeight="1">
      <c r="A1892" s="19"/>
      <c r="B1892" s="42" t="str">
        <f>"CRS25WT6008160"</f>
        <v>CRS25WT6008160</v>
      </c>
      <c r="C1892" s="43">
        <v>45905.0</v>
      </c>
      <c r="D1892" s="44">
        <v>0.0945138888888889</v>
      </c>
      <c r="E1892" s="42" t="s">
        <v>37</v>
      </c>
      <c r="F1892" s="42">
        <v>339.0</v>
      </c>
      <c r="G1892" s="42">
        <v>4.0</v>
      </c>
      <c r="H1892" s="42">
        <v>339.482055664063</v>
      </c>
      <c r="I1892" s="42">
        <v>10.2030935287476</v>
      </c>
      <c r="J1892" s="42">
        <v>41.0490264892578</v>
      </c>
      <c r="K1892" s="42">
        <v>10.0117626190186</v>
      </c>
      <c r="L1892" s="42">
        <v>33.9083251953125</v>
      </c>
      <c r="M1892" s="42">
        <v>0.810554265975952</v>
      </c>
      <c r="N1892" s="42">
        <v>16.5157890319824</v>
      </c>
      <c r="O1892" s="42">
        <v>0.0</v>
      </c>
      <c r="P1892" s="42">
        <v>0.0</v>
      </c>
      <c r="Q1892" s="42">
        <v>0.0176215190440416</v>
      </c>
      <c r="R1892" s="42">
        <v>25.0</v>
      </c>
      <c r="S1892" s="42">
        <v>0.401986628770828</v>
      </c>
      <c r="T1892" s="42">
        <v>952.147399902344</v>
      </c>
      <c r="U1892" s="42">
        <v>2054.20141601562</v>
      </c>
      <c r="V1892" s="19"/>
      <c r="W1892" s="19"/>
      <c r="X1892" s="19"/>
      <c r="Y1892" s="19"/>
      <c r="Z1892" s="19"/>
      <c r="AA1892" s="19"/>
    </row>
    <row r="1893" ht="15.75" customHeight="1">
      <c r="A1893" s="19"/>
      <c r="B1893" s="42" t="str">
        <f>"CRS25WT6008162"</f>
        <v>CRS25WT6008162</v>
      </c>
      <c r="C1893" s="43">
        <v>45911.0</v>
      </c>
      <c r="D1893" s="44">
        <v>0.029965277777777775</v>
      </c>
      <c r="E1893" s="42" t="s">
        <v>37</v>
      </c>
      <c r="F1893" s="42">
        <v>330.0</v>
      </c>
      <c r="G1893" s="42">
        <v>4.0</v>
      </c>
      <c r="H1893" s="42">
        <v>330.443511962891</v>
      </c>
      <c r="I1893" s="42">
        <v>10.1966695785522</v>
      </c>
      <c r="J1893" s="42">
        <v>41.2360458374023</v>
      </c>
      <c r="K1893" s="42">
        <v>9.77993011474609</v>
      </c>
      <c r="L1893" s="42">
        <v>33.7879219055176</v>
      </c>
      <c r="M1893" s="42">
        <v>0.785890221595764</v>
      </c>
      <c r="N1893" s="42">
        <v>16.0760650634766</v>
      </c>
      <c r="O1893" s="42">
        <v>0.0</v>
      </c>
      <c r="P1893" s="42">
        <v>0.0</v>
      </c>
      <c r="Q1893" s="42">
        <v>0.015238075517118</v>
      </c>
      <c r="R1893" s="42">
        <v>25.0</v>
      </c>
      <c r="S1893" s="42">
        <v>0.438270658254623</v>
      </c>
      <c r="T1893" s="42">
        <v>1007.89605712891</v>
      </c>
      <c r="U1893" s="42">
        <v>1565.24719238281</v>
      </c>
      <c r="V1893" s="19"/>
      <c r="W1893" s="19"/>
      <c r="X1893" s="19"/>
      <c r="Y1893" s="19"/>
      <c r="Z1893" s="19"/>
      <c r="AA1893" s="19"/>
    </row>
    <row r="1894" ht="15.75" customHeight="1">
      <c r="A1894" s="19"/>
      <c r="B1894" s="42" t="str">
        <f>"CRS25WT6008163"</f>
        <v>CRS25WT6008163</v>
      </c>
      <c r="C1894" s="43">
        <v>45911.0</v>
      </c>
      <c r="D1894" s="44">
        <v>0.028634259259259262</v>
      </c>
      <c r="E1894" s="42" t="s">
        <v>37</v>
      </c>
      <c r="F1894" s="42">
        <v>331.0</v>
      </c>
      <c r="G1894" s="42">
        <v>4.0</v>
      </c>
      <c r="H1894" s="42">
        <v>331.028961181641</v>
      </c>
      <c r="I1894" s="42">
        <v>10.1391525268555</v>
      </c>
      <c r="J1894" s="42">
        <v>41.1398544311523</v>
      </c>
      <c r="K1894" s="42">
        <v>9.80395317077637</v>
      </c>
      <c r="L1894" s="42">
        <v>33.7648468017578</v>
      </c>
      <c r="M1894" s="42">
        <v>0.793599843978882</v>
      </c>
      <c r="N1894" s="42">
        <v>16.1045475006104</v>
      </c>
      <c r="O1894" s="42">
        <v>0.0</v>
      </c>
      <c r="P1894" s="42">
        <v>0.0</v>
      </c>
      <c r="Q1894" s="42">
        <v>0.0125409225001931</v>
      </c>
      <c r="R1894" s="42">
        <v>25.0</v>
      </c>
      <c r="S1894" s="42">
        <v>0.434545069932938</v>
      </c>
      <c r="T1894" s="42">
        <v>976.858581542969</v>
      </c>
      <c r="U1894" s="42">
        <v>1472.25451660156</v>
      </c>
      <c r="V1894" s="19"/>
      <c r="W1894" s="19"/>
      <c r="X1894" s="19"/>
      <c r="Y1894" s="19"/>
      <c r="Z1894" s="19"/>
      <c r="AA1894" s="19"/>
    </row>
    <row r="1895" ht="15.75" customHeight="1">
      <c r="A1895" s="19"/>
      <c r="B1895" s="42" t="str">
        <f>"CRS25WT6008164"</f>
        <v>CRS25WT6008164</v>
      </c>
      <c r="C1895" s="43">
        <v>45911.0</v>
      </c>
      <c r="D1895" s="44">
        <v>0.029421296296296296</v>
      </c>
      <c r="E1895" s="42" t="s">
        <v>37</v>
      </c>
      <c r="F1895" s="42">
        <v>331.0</v>
      </c>
      <c r="G1895" s="42">
        <v>4.0</v>
      </c>
      <c r="H1895" s="42">
        <v>331.495178222656</v>
      </c>
      <c r="I1895" s="42">
        <v>10.1059131622314</v>
      </c>
      <c r="J1895" s="42">
        <v>41.2323951721191</v>
      </c>
      <c r="K1895" s="42">
        <v>9.80131912231445</v>
      </c>
      <c r="L1895" s="42">
        <v>33.8214874267578</v>
      </c>
      <c r="M1895" s="42">
        <v>0.795541942119598</v>
      </c>
      <c r="N1895" s="42">
        <v>16.1272277832031</v>
      </c>
      <c r="O1895" s="42">
        <v>0.0</v>
      </c>
      <c r="P1895" s="42">
        <v>0.0</v>
      </c>
      <c r="Q1895" s="42">
        <v>0.0125409225001931</v>
      </c>
      <c r="R1895" s="42">
        <v>25.0</v>
      </c>
      <c r="S1895" s="42">
        <v>0.434322655200958</v>
      </c>
      <c r="T1895" s="42">
        <v>988.032531738281</v>
      </c>
      <c r="U1895" s="42">
        <v>3449.71826171875</v>
      </c>
      <c r="V1895" s="19"/>
      <c r="W1895" s="19"/>
      <c r="X1895" s="19"/>
      <c r="Y1895" s="19"/>
      <c r="Z1895" s="19"/>
      <c r="AA1895" s="19"/>
    </row>
    <row r="1896" ht="15.75" customHeight="1">
      <c r="A1896" s="19"/>
      <c r="B1896" s="42" t="str">
        <f>"CRS25WT6008168"</f>
        <v>CRS25WT6008168</v>
      </c>
      <c r="C1896" s="43">
        <v>45905.0</v>
      </c>
      <c r="D1896" s="44">
        <v>0.08501157407407407</v>
      </c>
      <c r="E1896" s="42" t="s">
        <v>37</v>
      </c>
      <c r="F1896" s="42">
        <v>334.0</v>
      </c>
      <c r="G1896" s="42">
        <v>4.0</v>
      </c>
      <c r="H1896" s="42">
        <v>334.333923339844</v>
      </c>
      <c r="I1896" s="42">
        <v>10.227276802063</v>
      </c>
      <c r="J1896" s="42">
        <v>41.098274230957</v>
      </c>
      <c r="K1896" s="42">
        <v>9.86910820007324</v>
      </c>
      <c r="L1896" s="42">
        <v>33.8768119812012</v>
      </c>
      <c r="M1896" s="42">
        <v>0.79542064666748</v>
      </c>
      <c r="N1896" s="42">
        <v>16.2653331756592</v>
      </c>
      <c r="O1896" s="42">
        <v>0.0</v>
      </c>
      <c r="P1896" s="42">
        <v>0.0</v>
      </c>
      <c r="Q1896" s="42">
        <v>0.0138092134147882</v>
      </c>
      <c r="R1896" s="42">
        <v>25.0</v>
      </c>
      <c r="S1896" s="42">
        <v>0.412743330001831</v>
      </c>
      <c r="T1896" s="42">
        <v>955.293212890625</v>
      </c>
      <c r="U1896" s="42">
        <v>1209.4990234375</v>
      </c>
      <c r="V1896" s="19"/>
      <c r="W1896" s="19"/>
      <c r="X1896" s="19"/>
      <c r="Y1896" s="19"/>
      <c r="Z1896" s="19"/>
      <c r="AA1896" s="19"/>
    </row>
    <row r="1897" ht="15.75" customHeight="1">
      <c r="A1897" s="19"/>
      <c r="B1897" s="42" t="str">
        <f>"CRS25WT6008169"</f>
        <v>CRS25WT6008169</v>
      </c>
      <c r="C1897" s="43">
        <v>45905.0</v>
      </c>
      <c r="D1897" s="44">
        <v>0.08598379629629631</v>
      </c>
      <c r="E1897" s="42" t="s">
        <v>37</v>
      </c>
      <c r="F1897" s="42">
        <v>329.0</v>
      </c>
      <c r="G1897" s="42">
        <v>4.0</v>
      </c>
      <c r="H1897" s="42">
        <v>329.335662841797</v>
      </c>
      <c r="I1897" s="42">
        <v>10.2224807739258</v>
      </c>
      <c r="J1897" s="42">
        <v>41.0481643676758</v>
      </c>
      <c r="K1897" s="42">
        <v>9.69451236724854</v>
      </c>
      <c r="L1897" s="42">
        <v>33.9713478088379</v>
      </c>
      <c r="M1897" s="42">
        <v>0.78485369682312</v>
      </c>
      <c r="N1897" s="42">
        <v>16.0221672058105</v>
      </c>
      <c r="O1897" s="42">
        <v>0.0</v>
      </c>
      <c r="P1897" s="42">
        <v>0.0</v>
      </c>
      <c r="Q1897" s="42">
        <v>0.0152368573471904</v>
      </c>
      <c r="R1897" s="42">
        <v>25.0</v>
      </c>
      <c r="S1897" s="42">
        <v>0.419497221708298</v>
      </c>
      <c r="T1897" s="42">
        <v>954.537902832031</v>
      </c>
      <c r="U1897" s="42">
        <v>1530.96655273438</v>
      </c>
      <c r="V1897" s="19"/>
      <c r="W1897" s="19"/>
      <c r="X1897" s="19"/>
      <c r="Y1897" s="19"/>
      <c r="Z1897" s="19"/>
      <c r="AA1897" s="19"/>
    </row>
    <row r="1898" ht="15.75" customHeight="1">
      <c r="A1898" s="19"/>
      <c r="B1898" s="42" t="str">
        <f>"CRS25WT6008170"</f>
        <v>CRS25WT6008170</v>
      </c>
      <c r="C1898" s="43">
        <v>45905.0</v>
      </c>
      <c r="D1898" s="44">
        <v>0.08327546296296297</v>
      </c>
      <c r="E1898" s="42" t="s">
        <v>37</v>
      </c>
      <c r="F1898" s="42">
        <v>330.0</v>
      </c>
      <c r="G1898" s="42">
        <v>4.0</v>
      </c>
      <c r="H1898" s="42">
        <v>330.798950195313</v>
      </c>
      <c r="I1898" s="42">
        <v>10.4649200439453</v>
      </c>
      <c r="J1898" s="42">
        <v>40.9198684692383</v>
      </c>
      <c r="K1898" s="42">
        <v>9.74723148345947</v>
      </c>
      <c r="L1898" s="42">
        <v>33.9377365112305</v>
      </c>
      <c r="M1898" s="42">
        <v>0.772491991519928</v>
      </c>
      <c r="N1898" s="42">
        <v>16.0933570861816</v>
      </c>
      <c r="O1898" s="42">
        <v>0.0</v>
      </c>
      <c r="P1898" s="42">
        <v>0.0</v>
      </c>
      <c r="Q1898" s="42">
        <v>0.0106352306902409</v>
      </c>
      <c r="R1898" s="42">
        <v>25.0</v>
      </c>
      <c r="S1898" s="42">
        <v>0.415210843086243</v>
      </c>
      <c r="T1898" s="42">
        <v>955.934326171875</v>
      </c>
      <c r="U1898" s="42">
        <v>573.666809082031</v>
      </c>
      <c r="V1898" s="19"/>
      <c r="W1898" s="19"/>
      <c r="X1898" s="19"/>
      <c r="Y1898" s="19"/>
      <c r="Z1898" s="19"/>
      <c r="AA1898" s="19"/>
    </row>
    <row r="1899" ht="15.75" customHeight="1">
      <c r="A1899" s="19"/>
      <c r="B1899" s="42" t="str">
        <f>"CRS25WT6008171"</f>
        <v>CRS25WT6008171</v>
      </c>
      <c r="C1899" s="43">
        <v>45911.0</v>
      </c>
      <c r="D1899" s="44">
        <v>0.8405092592592592</v>
      </c>
      <c r="E1899" s="42" t="s">
        <v>37</v>
      </c>
      <c r="F1899" s="42">
        <v>324.0</v>
      </c>
      <c r="G1899" s="42">
        <v>4.0</v>
      </c>
      <c r="H1899" s="42">
        <v>324.913208007812</v>
      </c>
      <c r="I1899" s="42">
        <v>10.1609039306641</v>
      </c>
      <c r="J1899" s="42">
        <v>41.1550178527832</v>
      </c>
      <c r="K1899" s="42">
        <v>9.64961242675781</v>
      </c>
      <c r="L1899" s="42">
        <v>33.6711158752441</v>
      </c>
      <c r="M1899" s="42">
        <v>0.77698427438736</v>
      </c>
      <c r="N1899" s="42">
        <v>15.8070154190063</v>
      </c>
      <c r="O1899" s="42">
        <v>0.0</v>
      </c>
      <c r="P1899" s="42">
        <v>0.0</v>
      </c>
      <c r="Q1899" s="42">
        <v>0.0175794046372175</v>
      </c>
      <c r="R1899" s="42">
        <v>25.0</v>
      </c>
      <c r="S1899" s="42">
        <v>0.421349555253983</v>
      </c>
      <c r="T1899" s="42">
        <v>993.583618164062</v>
      </c>
      <c r="U1899" s="42">
        <v>655.515686035156</v>
      </c>
      <c r="V1899" s="19"/>
      <c r="W1899" s="19"/>
      <c r="X1899" s="19"/>
      <c r="Y1899" s="19"/>
      <c r="Z1899" s="19"/>
      <c r="AA1899" s="19"/>
    </row>
    <row r="1900" ht="15.75" customHeight="1">
      <c r="A1900" s="19"/>
      <c r="B1900" s="42" t="str">
        <f>"CRS25WT6008173"</f>
        <v>CRS25WT6008173</v>
      </c>
      <c r="C1900" s="43">
        <v>45905.0</v>
      </c>
      <c r="D1900" s="44">
        <v>0.11582175925925926</v>
      </c>
      <c r="E1900" s="42" t="s">
        <v>37</v>
      </c>
      <c r="F1900" s="42">
        <v>326.0</v>
      </c>
      <c r="G1900" s="42">
        <v>4.0</v>
      </c>
      <c r="H1900" s="42">
        <v>326.947692871094</v>
      </c>
      <c r="I1900" s="42">
        <v>10.357367515564</v>
      </c>
      <c r="J1900" s="42">
        <v>41.0482978820801</v>
      </c>
      <c r="K1900" s="42">
        <v>9.58273887634277</v>
      </c>
      <c r="L1900" s="42">
        <v>34.1184005737305</v>
      </c>
      <c r="M1900" s="42">
        <v>0.769013106822968</v>
      </c>
      <c r="N1900" s="42">
        <v>15.9059934616089</v>
      </c>
      <c r="O1900" s="42">
        <v>0.0</v>
      </c>
      <c r="P1900" s="42">
        <v>0.0</v>
      </c>
      <c r="Q1900" s="42">
        <v>0.0182242263108492</v>
      </c>
      <c r="R1900" s="42">
        <v>25.0</v>
      </c>
      <c r="S1900" s="42">
        <v>0.412487179040909</v>
      </c>
      <c r="T1900" s="42">
        <v>954.8291015625</v>
      </c>
      <c r="U1900" s="42">
        <v>531.664733886719</v>
      </c>
      <c r="V1900" s="19"/>
      <c r="W1900" s="19"/>
      <c r="X1900" s="19"/>
      <c r="Y1900" s="19"/>
      <c r="Z1900" s="19"/>
      <c r="AA1900" s="19"/>
    </row>
    <row r="1901" ht="15.75" customHeight="1">
      <c r="A1901" s="19"/>
      <c r="B1901" s="42" t="str">
        <f>"CRS25WT6008174"</f>
        <v>CRS25WT6008174</v>
      </c>
      <c r="C1901" s="43">
        <v>45905.0</v>
      </c>
      <c r="D1901" s="44">
        <v>0.11464120370370372</v>
      </c>
      <c r="E1901" s="42" t="s">
        <v>37</v>
      </c>
      <c r="F1901" s="42">
        <v>258.0</v>
      </c>
      <c r="G1901" s="42">
        <v>4.0</v>
      </c>
      <c r="H1901" s="42">
        <v>258.802978515625</v>
      </c>
      <c r="I1901" s="42">
        <v>10.0558547973633</v>
      </c>
      <c r="J1901" s="42">
        <v>41.0270690917969</v>
      </c>
      <c r="K1901" s="42">
        <v>7.2518892288208</v>
      </c>
      <c r="L1901" s="42">
        <v>35.6876640319824</v>
      </c>
      <c r="M1901" s="42">
        <v>0.627306520938873</v>
      </c>
      <c r="N1901" s="42">
        <v>12.5907554626465</v>
      </c>
      <c r="O1901" s="42">
        <v>0.0</v>
      </c>
      <c r="P1901" s="42">
        <v>0.0</v>
      </c>
      <c r="Q1901" s="42">
        <v>0.0108134904876351</v>
      </c>
      <c r="R1901" s="42">
        <v>25.0</v>
      </c>
      <c r="S1901" s="42">
        <v>0.408478587865829</v>
      </c>
      <c r="T1901" s="42">
        <v>954.228393554687</v>
      </c>
      <c r="U1901" s="42">
        <v>102.31566619873</v>
      </c>
      <c r="V1901" s="19"/>
      <c r="W1901" s="19"/>
      <c r="X1901" s="19"/>
      <c r="Y1901" s="19"/>
      <c r="Z1901" s="19"/>
      <c r="AA1901" s="19"/>
    </row>
    <row r="1902" ht="15.75" customHeight="1">
      <c r="A1902" s="19"/>
      <c r="B1902" s="42" t="str">
        <f>"CRS25WT6008175"</f>
        <v>CRS25WT6008175</v>
      </c>
      <c r="C1902" s="43">
        <v>45905.0</v>
      </c>
      <c r="D1902" s="44">
        <v>0.11524305555555554</v>
      </c>
      <c r="E1902" s="42" t="s">
        <v>37</v>
      </c>
      <c r="F1902" s="42">
        <v>330.0</v>
      </c>
      <c r="G1902" s="42">
        <v>4.0</v>
      </c>
      <c r="H1902" s="42">
        <v>330.267852783203</v>
      </c>
      <c r="I1902" s="42">
        <v>9.98483085632324</v>
      </c>
      <c r="J1902" s="42">
        <v>41.0273132324219</v>
      </c>
      <c r="K1902" s="42">
        <v>9.761794090271</v>
      </c>
      <c r="L1902" s="42">
        <v>33.8326950073242</v>
      </c>
      <c r="M1902" s="42">
        <v>0.806218028068542</v>
      </c>
      <c r="N1902" s="42">
        <v>16.0675182342529</v>
      </c>
      <c r="O1902" s="42">
        <v>0.0</v>
      </c>
      <c r="P1902" s="42">
        <v>0.0</v>
      </c>
      <c r="Q1902" s="42">
        <v>0.0228969044983387</v>
      </c>
      <c r="R1902" s="42">
        <v>25.0</v>
      </c>
      <c r="S1902" s="42">
        <v>0.40605840086937</v>
      </c>
      <c r="T1902" s="42">
        <v>955.319946289063</v>
      </c>
      <c r="U1902" s="42">
        <v>1901.91430664062</v>
      </c>
      <c r="V1902" s="19"/>
      <c r="W1902" s="19"/>
      <c r="X1902" s="19"/>
      <c r="Y1902" s="19"/>
      <c r="Z1902" s="19"/>
      <c r="AA1902" s="19"/>
    </row>
    <row r="1903" ht="15.75" customHeight="1">
      <c r="A1903" s="19"/>
      <c r="B1903" s="42" t="str">
        <f>"CRS25WT6008179"</f>
        <v>CRS25WT6008179</v>
      </c>
      <c r="C1903" s="43">
        <v>45905.0</v>
      </c>
      <c r="D1903" s="44">
        <v>0.09253472222222221</v>
      </c>
      <c r="E1903" s="42" t="s">
        <v>37</v>
      </c>
      <c r="F1903" s="42">
        <v>337.0</v>
      </c>
      <c r="G1903" s="42">
        <v>4.0</v>
      </c>
      <c r="H1903" s="42">
        <v>337.714660644531</v>
      </c>
      <c r="I1903" s="42">
        <v>10.190131187439</v>
      </c>
      <c r="J1903" s="42">
        <v>41.0841217041016</v>
      </c>
      <c r="K1903" s="42">
        <v>9.96952056884766</v>
      </c>
      <c r="L1903" s="42">
        <v>33.8747138977051</v>
      </c>
      <c r="M1903" s="42">
        <v>0.806670427322388</v>
      </c>
      <c r="N1903" s="42">
        <v>16.4298057556152</v>
      </c>
      <c r="O1903" s="42">
        <v>0.0</v>
      </c>
      <c r="P1903" s="42">
        <v>0.0</v>
      </c>
      <c r="Q1903" s="42">
        <v>0.0119046065956354</v>
      </c>
      <c r="R1903" s="42">
        <v>25.0</v>
      </c>
      <c r="S1903" s="42">
        <v>0.403520196676254</v>
      </c>
      <c r="T1903" s="42">
        <v>951.697570800781</v>
      </c>
      <c r="U1903" s="42">
        <v>1178.89953613281</v>
      </c>
      <c r="V1903" s="19"/>
      <c r="W1903" s="19"/>
      <c r="X1903" s="19"/>
      <c r="Y1903" s="19"/>
      <c r="Z1903" s="19"/>
      <c r="AA1903" s="19"/>
    </row>
    <row r="1904" ht="15.75" customHeight="1">
      <c r="A1904" s="19"/>
      <c r="B1904" s="42" t="str">
        <f>"CRS25WT6008180"</f>
        <v>CRS25WT6008180</v>
      </c>
      <c r="C1904" s="43">
        <v>45905.0</v>
      </c>
      <c r="D1904" s="44">
        <v>0.09315972222222223</v>
      </c>
      <c r="E1904" s="42" t="s">
        <v>37</v>
      </c>
      <c r="F1904" s="42">
        <v>338.0</v>
      </c>
      <c r="G1904" s="42">
        <v>4.0</v>
      </c>
      <c r="H1904" s="42">
        <v>338.485565185547</v>
      </c>
      <c r="I1904" s="42">
        <v>10.2590913772583</v>
      </c>
      <c r="J1904" s="42">
        <v>41.1381340026855</v>
      </c>
      <c r="K1904" s="42">
        <v>9.9657039642334</v>
      </c>
      <c r="L1904" s="42">
        <v>33.9650459289551</v>
      </c>
      <c r="M1904" s="42">
        <v>0.802022695541382</v>
      </c>
      <c r="N1904" s="42">
        <v>16.4673099517822</v>
      </c>
      <c r="O1904" s="42">
        <v>0.0</v>
      </c>
      <c r="P1904" s="42">
        <v>0.0</v>
      </c>
      <c r="Q1904" s="42">
        <v>0.0141121027991176</v>
      </c>
      <c r="R1904" s="42">
        <v>25.0</v>
      </c>
      <c r="S1904" s="42">
        <v>0.395780950784683</v>
      </c>
      <c r="T1904" s="42">
        <v>952.755676269531</v>
      </c>
      <c r="U1904" s="42">
        <v>1335.34411621094</v>
      </c>
      <c r="V1904" s="19"/>
      <c r="W1904" s="19"/>
      <c r="X1904" s="19"/>
      <c r="Y1904" s="19"/>
      <c r="Z1904" s="19"/>
      <c r="AA1904" s="19"/>
    </row>
    <row r="1905" ht="15.75" customHeight="1">
      <c r="A1905" s="19"/>
      <c r="B1905" s="42" t="str">
        <f>"CRS25WT6008181"</f>
        <v>CRS25WT6008181</v>
      </c>
      <c r="C1905" s="43">
        <v>45905.0</v>
      </c>
      <c r="D1905" s="44">
        <v>0.09048611111111111</v>
      </c>
      <c r="E1905" s="42" t="s">
        <v>37</v>
      </c>
      <c r="F1905" s="42">
        <v>333.0</v>
      </c>
      <c r="G1905" s="42">
        <v>4.0</v>
      </c>
      <c r="H1905" s="42">
        <v>333.302642822266</v>
      </c>
      <c r="I1905" s="42">
        <v>10.3420190811157</v>
      </c>
      <c r="J1905" s="42">
        <v>41.1142463684082</v>
      </c>
      <c r="K1905" s="42">
        <v>9.77080535888672</v>
      </c>
      <c r="L1905" s="42">
        <v>34.1120948791504</v>
      </c>
      <c r="M1905" s="42">
        <v>0.783864676952362</v>
      </c>
      <c r="N1905" s="42">
        <v>16.2151622772217</v>
      </c>
      <c r="O1905" s="42">
        <v>0.0</v>
      </c>
      <c r="P1905" s="42">
        <v>0.0</v>
      </c>
      <c r="Q1905" s="42">
        <v>0.0104737123474479</v>
      </c>
      <c r="R1905" s="42">
        <v>25.0</v>
      </c>
      <c r="S1905" s="42">
        <v>0.407027304172516</v>
      </c>
      <c r="T1905" s="42">
        <v>952.397705078125</v>
      </c>
      <c r="U1905" s="42">
        <v>1073.46020507812</v>
      </c>
      <c r="V1905" s="19"/>
      <c r="W1905" s="19"/>
      <c r="X1905" s="19"/>
      <c r="Y1905" s="19"/>
      <c r="Z1905" s="19"/>
      <c r="AA1905" s="19"/>
    </row>
    <row r="1906" ht="15.75" customHeight="1">
      <c r="A1906" s="19"/>
      <c r="B1906" s="42" t="str">
        <f>"CRS25WT6008182"</f>
        <v>CRS25WT6008182</v>
      </c>
      <c r="C1906" s="43">
        <v>45905.0</v>
      </c>
      <c r="D1906" s="44">
        <v>0.09155092592592594</v>
      </c>
      <c r="E1906" s="42" t="s">
        <v>37</v>
      </c>
      <c r="F1906" s="42">
        <v>338.0</v>
      </c>
      <c r="G1906" s="42">
        <v>4.0</v>
      </c>
      <c r="H1906" s="42">
        <v>338.483520507812</v>
      </c>
      <c r="I1906" s="42">
        <v>10.2222137451172</v>
      </c>
      <c r="J1906" s="42">
        <v>41.120548248291</v>
      </c>
      <c r="K1906" s="42">
        <v>9.99593830108643</v>
      </c>
      <c r="L1906" s="42">
        <v>33.8621101379395</v>
      </c>
      <c r="M1906" s="42">
        <v>0.805255472660065</v>
      </c>
      <c r="N1906" s="42">
        <v>16.4672107696533</v>
      </c>
      <c r="O1906" s="42">
        <v>0.0</v>
      </c>
      <c r="P1906" s="42">
        <v>0.0</v>
      </c>
      <c r="Q1906" s="42">
        <v>0.0138092134147882</v>
      </c>
      <c r="R1906" s="42">
        <v>25.0</v>
      </c>
      <c r="S1906" s="42">
        <v>0.40829661488533</v>
      </c>
      <c r="T1906" s="42">
        <v>953.3935546875</v>
      </c>
      <c r="U1906" s="42">
        <v>2178.97583007813</v>
      </c>
      <c r="V1906" s="19"/>
      <c r="W1906" s="19"/>
      <c r="X1906" s="19"/>
      <c r="Y1906" s="19"/>
      <c r="Z1906" s="19"/>
      <c r="AA1906" s="19"/>
    </row>
    <row r="1907" ht="15.75" customHeight="1">
      <c r="A1907" s="19"/>
      <c r="B1907" s="42" t="str">
        <f>"CRS25WT6008183"</f>
        <v>CRS25WT6008183</v>
      </c>
      <c r="C1907" s="43">
        <v>45905.0</v>
      </c>
      <c r="D1907" s="44">
        <v>0.08925925925925926</v>
      </c>
      <c r="E1907" s="42" t="s">
        <v>37</v>
      </c>
      <c r="F1907" s="42">
        <v>337.0</v>
      </c>
      <c r="G1907" s="42">
        <v>4.0</v>
      </c>
      <c r="H1907" s="42">
        <v>337.077697753906</v>
      </c>
      <c r="I1907" s="42">
        <v>10.2494258880615</v>
      </c>
      <c r="J1907" s="42">
        <v>41.0820503234863</v>
      </c>
      <c r="K1907" s="42">
        <v>9.96802520751953</v>
      </c>
      <c r="L1907" s="42">
        <v>33.8158912658691</v>
      </c>
      <c r="M1907" s="42">
        <v>0.800531387329102</v>
      </c>
      <c r="N1907" s="42">
        <v>16.3988170623779</v>
      </c>
      <c r="O1907" s="42">
        <v>0.0</v>
      </c>
      <c r="P1907" s="42">
        <v>0.0</v>
      </c>
      <c r="Q1907" s="42">
        <v>0.0150818452239037</v>
      </c>
      <c r="R1907" s="42">
        <v>25.0</v>
      </c>
      <c r="S1907" s="42">
        <v>0.411473602056503</v>
      </c>
      <c r="T1907" s="42">
        <v>957.501770019531</v>
      </c>
      <c r="U1907" s="42">
        <v>1168.94421386719</v>
      </c>
      <c r="V1907" s="19"/>
      <c r="W1907" s="19"/>
      <c r="X1907" s="19"/>
      <c r="Y1907" s="19"/>
      <c r="Z1907" s="19"/>
      <c r="AA1907" s="19"/>
    </row>
    <row r="1908" ht="15.75" customHeight="1">
      <c r="A1908" s="19"/>
      <c r="B1908" s="42" t="str">
        <f>"CRS25WT6008184"</f>
        <v>CRS25WT6008184</v>
      </c>
      <c r="C1908" s="43">
        <v>45905.0</v>
      </c>
      <c r="D1908" s="44">
        <v>0.0898148148148148</v>
      </c>
      <c r="E1908" s="42" t="s">
        <v>37</v>
      </c>
      <c r="F1908" s="42">
        <v>339.0</v>
      </c>
      <c r="G1908" s="42">
        <v>4.0</v>
      </c>
      <c r="H1908" s="42">
        <v>339.5654296875</v>
      </c>
      <c r="I1908" s="42">
        <v>10.1309900283813</v>
      </c>
      <c r="J1908" s="42">
        <v>41.1339912414551</v>
      </c>
      <c r="K1908" s="42">
        <v>9.98699569702148</v>
      </c>
      <c r="L1908" s="42">
        <v>34.0007553100586</v>
      </c>
      <c r="M1908" s="42">
        <v>0.814836978912354</v>
      </c>
      <c r="N1908" s="42">
        <v>16.5198459625244</v>
      </c>
      <c r="O1908" s="42">
        <v>0.0</v>
      </c>
      <c r="P1908" s="42">
        <v>0.0</v>
      </c>
      <c r="Q1908" s="42">
        <v>0.0104737104848027</v>
      </c>
      <c r="R1908" s="42">
        <v>25.0</v>
      </c>
      <c r="S1908" s="42">
        <v>0.402472257614136</v>
      </c>
      <c r="T1908" s="42">
        <v>953.306457519531</v>
      </c>
      <c r="U1908" s="42">
        <v>4037.2607421875</v>
      </c>
      <c r="V1908" s="19"/>
      <c r="W1908" s="19"/>
      <c r="X1908" s="19"/>
      <c r="Y1908" s="19"/>
      <c r="Z1908" s="19"/>
      <c r="AA1908" s="19"/>
    </row>
    <row r="1909" ht="15.75" customHeight="1">
      <c r="A1909" s="19"/>
      <c r="B1909" s="42" t="str">
        <f>"CRS25WT6008188"</f>
        <v>CRS25WT6008188</v>
      </c>
      <c r="C1909" s="43">
        <v>45905.0</v>
      </c>
      <c r="D1909" s="44">
        <v>0.10104166666666665</v>
      </c>
      <c r="E1909" s="42" t="s">
        <v>37</v>
      </c>
      <c r="F1909" s="42">
        <v>339.0</v>
      </c>
      <c r="G1909" s="42">
        <v>4.0</v>
      </c>
      <c r="H1909" s="42">
        <v>339.3427734375</v>
      </c>
      <c r="I1909" s="42">
        <v>10.2662906646729</v>
      </c>
      <c r="J1909" s="42">
        <v>41.1963729858398</v>
      </c>
      <c r="K1909" s="42">
        <v>9.95829772949219</v>
      </c>
      <c r="L1909" s="42">
        <v>34.0763854980469</v>
      </c>
      <c r="M1909" s="42">
        <v>0.802354097366333</v>
      </c>
      <c r="N1909" s="42">
        <v>16.5090141296387</v>
      </c>
      <c r="O1909" s="42">
        <v>0.0</v>
      </c>
      <c r="P1909" s="42">
        <v>0.0</v>
      </c>
      <c r="Q1909" s="42">
        <v>0.010654759593308</v>
      </c>
      <c r="R1909" s="42">
        <v>25.0</v>
      </c>
      <c r="S1909" s="42">
        <v>0.385934770107269</v>
      </c>
      <c r="T1909" s="42">
        <v>955.08984375</v>
      </c>
      <c r="U1909" s="42">
        <v>858.688049316406</v>
      </c>
      <c r="V1909" s="19"/>
      <c r="W1909" s="19"/>
      <c r="X1909" s="19"/>
      <c r="Y1909" s="19"/>
      <c r="Z1909" s="19"/>
      <c r="AA1909" s="19"/>
    </row>
    <row r="1910" ht="15.75" customHeight="1">
      <c r="A1910" s="19"/>
      <c r="B1910" s="42" t="str">
        <f>"CRS25WT6008189"</f>
        <v>CRS25WT6008189</v>
      </c>
      <c r="C1910" s="43">
        <v>45905.0</v>
      </c>
      <c r="D1910" s="44">
        <v>0.10498842592592593</v>
      </c>
      <c r="E1910" s="42" t="s">
        <v>37</v>
      </c>
      <c r="F1910" s="42">
        <v>330.0</v>
      </c>
      <c r="G1910" s="42">
        <v>4.0</v>
      </c>
      <c r="H1910" s="42">
        <v>330.948944091797</v>
      </c>
      <c r="I1910" s="42">
        <v>10.2946176528931</v>
      </c>
      <c r="J1910" s="42">
        <v>41.1156311035156</v>
      </c>
      <c r="K1910" s="42">
        <v>9.65424346923828</v>
      </c>
      <c r="L1910" s="42">
        <v>34.2801551818848</v>
      </c>
      <c r="M1910" s="42">
        <v>0.781886696815491</v>
      </c>
      <c r="N1910" s="42">
        <v>16.1006546020508</v>
      </c>
      <c r="O1910" s="42">
        <v>0.0</v>
      </c>
      <c r="P1910" s="42">
        <v>0.0</v>
      </c>
      <c r="Q1910" s="42">
        <v>0.0106547614559531</v>
      </c>
      <c r="R1910" s="42">
        <v>25.0</v>
      </c>
      <c r="S1910" s="42">
        <v>0.411532998085022</v>
      </c>
      <c r="T1910" s="42">
        <v>955.860656738281</v>
      </c>
      <c r="U1910" s="42">
        <v>757.091247558594</v>
      </c>
      <c r="V1910" s="19"/>
      <c r="W1910" s="19"/>
      <c r="X1910" s="19"/>
      <c r="Y1910" s="19"/>
      <c r="Z1910" s="19"/>
      <c r="AA1910" s="19"/>
    </row>
    <row r="1911" ht="15.75" customHeight="1">
      <c r="A1911" s="19"/>
      <c r="B1911" s="42" t="str">
        <f>"CRS25WT6008190"</f>
        <v>CRS25WT6008190</v>
      </c>
      <c r="C1911" s="43">
        <v>45905.0</v>
      </c>
      <c r="D1911" s="44">
        <v>0.09401620370370371</v>
      </c>
      <c r="E1911" s="42" t="s">
        <v>37</v>
      </c>
      <c r="F1911" s="42">
        <v>337.0</v>
      </c>
      <c r="G1911" s="42">
        <v>4.0</v>
      </c>
      <c r="H1911" s="42">
        <v>337.502777099609</v>
      </c>
      <c r="I1911" s="42">
        <v>10.364128112793</v>
      </c>
      <c r="J1911" s="42">
        <v>41.0747032165527</v>
      </c>
      <c r="K1911" s="42">
        <v>9.90796566009522</v>
      </c>
      <c r="L1911" s="42">
        <v>34.0637817382812</v>
      </c>
      <c r="M1911" s="42">
        <v>0.792811870574951</v>
      </c>
      <c r="N1911" s="42">
        <v>16.4194984436035</v>
      </c>
      <c r="O1911" s="42">
        <v>0.0</v>
      </c>
      <c r="P1911" s="42">
        <v>0.0</v>
      </c>
      <c r="Q1911" s="42">
        <v>0.0122222257778049</v>
      </c>
      <c r="R1911" s="42">
        <v>25.0</v>
      </c>
      <c r="S1911" s="42">
        <v>0.400560587644577</v>
      </c>
      <c r="T1911" s="42">
        <v>952.415832519531</v>
      </c>
      <c r="U1911" s="42">
        <v>821.643188476563</v>
      </c>
      <c r="V1911" s="19"/>
      <c r="W1911" s="19"/>
      <c r="X1911" s="19"/>
      <c r="Y1911" s="19"/>
      <c r="Z1911" s="19"/>
      <c r="AA1911" s="19"/>
    </row>
    <row r="1912" ht="15.75" customHeight="1">
      <c r="A1912" s="19"/>
      <c r="B1912" s="42" t="str">
        <f>"CRS25WT6008191"</f>
        <v>CRS25WT6008191</v>
      </c>
      <c r="C1912" s="43">
        <v>45905.0</v>
      </c>
      <c r="D1912" s="44">
        <v>0.11126157407407407</v>
      </c>
      <c r="E1912" s="42" t="s">
        <v>37</v>
      </c>
      <c r="F1912" s="42">
        <v>339.0</v>
      </c>
      <c r="G1912" s="42">
        <v>4.0</v>
      </c>
      <c r="H1912" s="42">
        <v>339.401275634766</v>
      </c>
      <c r="I1912" s="42">
        <v>10.2743291854858</v>
      </c>
      <c r="J1912" s="42">
        <v>41.1529731750488</v>
      </c>
      <c r="K1912" s="42">
        <v>9.98772144317627</v>
      </c>
      <c r="L1912" s="42">
        <v>33.9818534851074</v>
      </c>
      <c r="M1912" s="42">
        <v>0.802710175514221</v>
      </c>
      <c r="N1912" s="42">
        <v>16.5118598937988</v>
      </c>
      <c r="O1912" s="42">
        <v>0.0</v>
      </c>
      <c r="P1912" s="42">
        <v>0.0</v>
      </c>
      <c r="Q1912" s="42">
        <v>0.0228968244045973</v>
      </c>
      <c r="R1912" s="42">
        <v>25.0</v>
      </c>
      <c r="S1912" s="42">
        <v>0.410554140806198</v>
      </c>
      <c r="T1912" s="42">
        <v>956.674987792969</v>
      </c>
      <c r="U1912" s="42">
        <v>1302.87805175781</v>
      </c>
      <c r="V1912" s="19"/>
      <c r="W1912" s="19"/>
      <c r="X1912" s="19"/>
      <c r="Y1912" s="19"/>
      <c r="Z1912" s="19"/>
      <c r="AA1912" s="19"/>
    </row>
    <row r="1913" ht="15.75" customHeight="1">
      <c r="A1913" s="19"/>
      <c r="B1913" s="42" t="str">
        <f>"CRS25WT6008192"</f>
        <v>CRS25WT6008192</v>
      </c>
      <c r="C1913" s="43">
        <v>45905.0</v>
      </c>
      <c r="D1913" s="44">
        <v>0.08450231481481481</v>
      </c>
      <c r="E1913" s="42" t="s">
        <v>37</v>
      </c>
      <c r="F1913" s="42">
        <v>332.0</v>
      </c>
      <c r="G1913" s="42">
        <v>4.0</v>
      </c>
      <c r="H1913" s="42">
        <v>332.571624755859</v>
      </c>
      <c r="I1913" s="42">
        <v>10.3262329101562</v>
      </c>
      <c r="J1913" s="42">
        <v>40.9784317016602</v>
      </c>
      <c r="K1913" s="42">
        <v>9.82805633544922</v>
      </c>
      <c r="L1913" s="42">
        <v>33.8390007019043</v>
      </c>
      <c r="M1913" s="42">
        <v>0.785937368869782</v>
      </c>
      <c r="N1913" s="42">
        <v>16.1795978546143</v>
      </c>
      <c r="O1913" s="42">
        <v>0.0</v>
      </c>
      <c r="P1913" s="42">
        <v>0.0</v>
      </c>
      <c r="Q1913" s="42">
        <v>0.0104737123474479</v>
      </c>
      <c r="R1913" s="42">
        <v>25.0</v>
      </c>
      <c r="S1913" s="42">
        <v>0.414583623409271</v>
      </c>
      <c r="T1913" s="42">
        <v>955.596496582031</v>
      </c>
      <c r="U1913" s="42">
        <v>731.072021484375</v>
      </c>
      <c r="V1913" s="19"/>
      <c r="W1913" s="19"/>
      <c r="X1913" s="19"/>
      <c r="Y1913" s="19"/>
      <c r="Z1913" s="19"/>
      <c r="AA1913" s="19"/>
    </row>
    <row r="1914" ht="15.75" customHeight="1">
      <c r="A1914" s="19"/>
      <c r="B1914" s="42" t="str">
        <f>"CRS25WT6008199"</f>
        <v>CRS25WT6008199</v>
      </c>
      <c r="C1914" s="43">
        <v>45905.0</v>
      </c>
      <c r="D1914" s="44">
        <v>0.11</v>
      </c>
      <c r="E1914" s="42" t="s">
        <v>37</v>
      </c>
      <c r="F1914" s="42">
        <v>341.0</v>
      </c>
      <c r="G1914" s="42">
        <v>4.0</v>
      </c>
      <c r="H1914" s="42">
        <v>341.211395263672</v>
      </c>
      <c r="I1914" s="42">
        <v>10.2563724517822</v>
      </c>
      <c r="J1914" s="42">
        <v>41.135627746582</v>
      </c>
      <c r="K1914" s="42">
        <v>10.0354061126709</v>
      </c>
      <c r="L1914" s="42">
        <v>34.0007553100586</v>
      </c>
      <c r="M1914" s="42">
        <v>0.80874502658844</v>
      </c>
      <c r="N1914" s="42">
        <v>16.5999221801758</v>
      </c>
      <c r="O1914" s="42">
        <v>0.0</v>
      </c>
      <c r="P1914" s="42">
        <v>0.0</v>
      </c>
      <c r="Q1914" s="42">
        <v>0.0182242263108492</v>
      </c>
      <c r="R1914" s="42">
        <v>25.0</v>
      </c>
      <c r="S1914" s="42">
        <v>0.405415147542953</v>
      </c>
      <c r="T1914" s="42">
        <v>954.705200195313</v>
      </c>
      <c r="U1914" s="42">
        <v>1347.05090332031</v>
      </c>
      <c r="V1914" s="19"/>
      <c r="W1914" s="19"/>
      <c r="X1914" s="19"/>
      <c r="Y1914" s="19"/>
      <c r="Z1914" s="19"/>
      <c r="AA1914" s="19"/>
    </row>
    <row r="1915" ht="15.75" customHeight="1">
      <c r="A1915" s="19"/>
      <c r="B1915" s="42" t="str">
        <f>"CRS25WT6008200"</f>
        <v>CRS25WT6008200</v>
      </c>
      <c r="C1915" s="43">
        <v>45905.0</v>
      </c>
      <c r="D1915" s="44">
        <v>0.10768518518518518</v>
      </c>
      <c r="E1915" s="42" t="s">
        <v>37</v>
      </c>
      <c r="F1915" s="42">
        <v>339.0</v>
      </c>
      <c r="G1915" s="42">
        <v>4.0</v>
      </c>
      <c r="H1915" s="42">
        <v>339.307312011719</v>
      </c>
      <c r="I1915" s="42">
        <v>10.1628456115723</v>
      </c>
      <c r="J1915" s="42">
        <v>41.2030372619629</v>
      </c>
      <c r="K1915" s="42">
        <v>9.97570610046387</v>
      </c>
      <c r="L1915" s="42">
        <v>34.0133590698242</v>
      </c>
      <c r="M1915" s="42">
        <v>0.810305237770081</v>
      </c>
      <c r="N1915" s="42">
        <v>16.507287979126</v>
      </c>
      <c r="O1915" s="42">
        <v>0.0</v>
      </c>
      <c r="P1915" s="42">
        <v>0.0</v>
      </c>
      <c r="Q1915" s="42">
        <v>0.0151587314903736</v>
      </c>
      <c r="R1915" s="42">
        <v>25.0</v>
      </c>
      <c r="S1915" s="42">
        <v>0.413078486919403</v>
      </c>
      <c r="T1915" s="42">
        <v>953.234008789063</v>
      </c>
      <c r="U1915" s="42">
        <v>1721.73937988281</v>
      </c>
      <c r="V1915" s="19"/>
      <c r="W1915" s="19"/>
      <c r="X1915" s="19"/>
      <c r="Y1915" s="19"/>
      <c r="Z1915" s="19"/>
      <c r="AA1915" s="19"/>
    </row>
    <row r="1916" ht="15.75" customHeight="1">
      <c r="A1916" s="19"/>
      <c r="B1916" s="42" t="str">
        <f>"CRS25WT6008201"</f>
        <v>CRS25WT6008201</v>
      </c>
      <c r="C1916" s="43">
        <v>45905.0</v>
      </c>
      <c r="D1916" s="44">
        <v>0.10812500000000001</v>
      </c>
      <c r="E1916" s="42" t="s">
        <v>37</v>
      </c>
      <c r="F1916" s="42">
        <v>340.0</v>
      </c>
      <c r="G1916" s="42">
        <v>4.0</v>
      </c>
      <c r="H1916" s="42">
        <v>340.341278076172</v>
      </c>
      <c r="I1916" s="42">
        <v>10.2571887969971</v>
      </c>
      <c r="J1916" s="42">
        <v>41.182861328125</v>
      </c>
      <c r="K1916" s="42">
        <v>9.97468662261963</v>
      </c>
      <c r="L1916" s="42">
        <v>34.1204986572266</v>
      </c>
      <c r="M1916" s="42">
        <v>0.805693328380585</v>
      </c>
      <c r="N1916" s="42">
        <v>16.5575904846191</v>
      </c>
      <c r="O1916" s="42">
        <v>0.0</v>
      </c>
      <c r="P1916" s="42">
        <v>0.0</v>
      </c>
      <c r="Q1916" s="42">
        <v>0.0101636908948421</v>
      </c>
      <c r="R1916" s="42">
        <v>25.0</v>
      </c>
      <c r="S1916" s="42">
        <v>0.396472781896591</v>
      </c>
      <c r="T1916" s="42">
        <v>956.480651855469</v>
      </c>
      <c r="U1916" s="42">
        <v>1219.91186523438</v>
      </c>
      <c r="V1916" s="19"/>
      <c r="W1916" s="19"/>
      <c r="X1916" s="19"/>
      <c r="Y1916" s="19"/>
      <c r="Z1916" s="19"/>
      <c r="AA1916" s="19"/>
    </row>
    <row r="1917" ht="15.75" customHeight="1">
      <c r="A1917" s="19"/>
      <c r="B1917" s="42" t="str">
        <f>"CRS25WT6008222"</f>
        <v>CRS25WT6008222</v>
      </c>
      <c r="C1917" s="43">
        <v>45911.0</v>
      </c>
      <c r="D1917" s="44">
        <v>0.11060185185185185</v>
      </c>
      <c r="E1917" s="42" t="s">
        <v>37</v>
      </c>
      <c r="F1917" s="42">
        <v>325.0</v>
      </c>
      <c r="G1917" s="42">
        <v>4.0</v>
      </c>
      <c r="H1917" s="42">
        <v>325.005706787109</v>
      </c>
      <c r="I1917" s="42">
        <v>10.1875686645508</v>
      </c>
      <c r="J1917" s="42">
        <v>40.867057800293</v>
      </c>
      <c r="K1917" s="42">
        <v>9.76997852325439</v>
      </c>
      <c r="L1917" s="42">
        <v>33.2657585144043</v>
      </c>
      <c r="M1917" s="42">
        <v>0.780633270740509</v>
      </c>
      <c r="N1917" s="42">
        <v>15.8115158081055</v>
      </c>
      <c r="O1917" s="42">
        <v>0.0</v>
      </c>
      <c r="P1917" s="42">
        <v>0.0</v>
      </c>
      <c r="Q1917" s="42">
        <v>0.0112704606726766</v>
      </c>
      <c r="R1917" s="42">
        <v>25.0</v>
      </c>
      <c r="S1917" s="42">
        <v>0.442494124174118</v>
      </c>
      <c r="T1917" s="42">
        <v>1006.69995117187</v>
      </c>
      <c r="U1917" s="42">
        <v>1960.49011230469</v>
      </c>
      <c r="V1917" s="19"/>
      <c r="W1917" s="19"/>
      <c r="X1917" s="19"/>
      <c r="Y1917" s="19"/>
      <c r="Z1917" s="19"/>
      <c r="AA1917" s="19"/>
    </row>
    <row r="1918" ht="15.75" customHeight="1">
      <c r="A1918" s="19"/>
      <c r="B1918" s="42" t="str">
        <f>"CRS25WT6008242"</f>
        <v>CRS25WT6008242</v>
      </c>
      <c r="C1918" s="43">
        <v>45911.0</v>
      </c>
      <c r="D1918" s="44">
        <v>0.09065972222222222</v>
      </c>
      <c r="E1918" s="42" t="s">
        <v>37</v>
      </c>
      <c r="F1918" s="42">
        <v>328.0</v>
      </c>
      <c r="G1918" s="42">
        <v>4.0</v>
      </c>
      <c r="H1918" s="42">
        <v>328.353698730469</v>
      </c>
      <c r="I1918" s="42">
        <v>10.1007289886475</v>
      </c>
      <c r="J1918" s="42">
        <v>41.0306434631348</v>
      </c>
      <c r="K1918" s="42">
        <v>9.78176403045654</v>
      </c>
      <c r="L1918" s="42">
        <v>33.567943572998</v>
      </c>
      <c r="M1918" s="42">
        <v>0.792283952236175</v>
      </c>
      <c r="N1918" s="42">
        <v>15.9743957519531</v>
      </c>
      <c r="O1918" s="42">
        <v>0.0</v>
      </c>
      <c r="P1918" s="42">
        <v>0.0</v>
      </c>
      <c r="Q1918" s="42">
        <v>0.0152368573471904</v>
      </c>
      <c r="R1918" s="42">
        <v>25.0</v>
      </c>
      <c r="S1918" s="42">
        <v>0.437490850687027</v>
      </c>
      <c r="T1918" s="42">
        <v>1002.52569580078</v>
      </c>
      <c r="U1918" s="42">
        <v>1809.11267089844</v>
      </c>
      <c r="V1918" s="19"/>
      <c r="W1918" s="19"/>
      <c r="X1918" s="19"/>
      <c r="Y1918" s="19"/>
      <c r="Z1918" s="19"/>
      <c r="AA1918" s="19"/>
    </row>
    <row r="1919" ht="15.75" customHeight="1">
      <c r="A1919" s="19"/>
      <c r="B1919" s="42" t="str">
        <f>"CRS25WT6008252"</f>
        <v>CRS25WT6008252</v>
      </c>
      <c r="C1919" s="43">
        <v>45911.0</v>
      </c>
      <c r="D1919" s="44">
        <v>0.0712037037037037</v>
      </c>
      <c r="E1919" s="42" t="s">
        <v>37</v>
      </c>
      <c r="F1919" s="42">
        <v>332.0</v>
      </c>
      <c r="G1919" s="42">
        <v>4.0</v>
      </c>
      <c r="H1919" s="42">
        <v>332.300048828125</v>
      </c>
      <c r="I1919" s="42">
        <v>10.179123878479</v>
      </c>
      <c r="J1919" s="42">
        <v>41.3509902954102</v>
      </c>
      <c r="K1919" s="42">
        <v>9.79878044128418</v>
      </c>
      <c r="L1919" s="42">
        <v>33.9123916625977</v>
      </c>
      <c r="M1919" s="42">
        <v>0.789467215538025</v>
      </c>
      <c r="N1919" s="42">
        <v>16.1663856506348</v>
      </c>
      <c r="O1919" s="42">
        <v>0.0</v>
      </c>
      <c r="P1919" s="42">
        <v>0.0</v>
      </c>
      <c r="Q1919" s="42">
        <v>0.0176184289157391</v>
      </c>
      <c r="R1919" s="42">
        <v>25.0</v>
      </c>
      <c r="S1919" s="42">
        <v>0.437204957008362</v>
      </c>
      <c r="T1919" s="42">
        <v>1002.59167480469</v>
      </c>
      <c r="U1919" s="42">
        <v>3470.1044921875</v>
      </c>
      <c r="V1919" s="19"/>
      <c r="W1919" s="19"/>
      <c r="X1919" s="19"/>
      <c r="Y1919" s="19"/>
      <c r="Z1919" s="19"/>
      <c r="AA1919" s="19"/>
    </row>
    <row r="1920" ht="15.75" customHeight="1">
      <c r="A1920" s="19"/>
      <c r="B1920" s="42" t="str">
        <f>"CRS25WT6008289"</f>
        <v>CRS25WT6008289</v>
      </c>
      <c r="C1920" s="43">
        <v>45905.0</v>
      </c>
      <c r="D1920" s="44">
        <v>0.06340277777777778</v>
      </c>
      <c r="E1920" s="42" t="s">
        <v>37</v>
      </c>
      <c r="F1920" s="42">
        <v>333.0</v>
      </c>
      <c r="G1920" s="42">
        <v>4.0</v>
      </c>
      <c r="H1920" s="42">
        <v>333.965972900391</v>
      </c>
      <c r="I1920" s="42">
        <v>10.0354280471802</v>
      </c>
      <c r="J1920" s="42">
        <v>41.2556495666504</v>
      </c>
      <c r="K1920" s="42">
        <v>9.81139755249023</v>
      </c>
      <c r="L1920" s="42">
        <v>34.0385704040527</v>
      </c>
      <c r="M1920" s="42">
        <v>0.806645810604095</v>
      </c>
      <c r="N1920" s="42">
        <v>16.2474327087402</v>
      </c>
      <c r="O1920" s="42">
        <v>0.0</v>
      </c>
      <c r="P1920" s="42">
        <v>0.0</v>
      </c>
      <c r="Q1920" s="42">
        <v>0.0230158623307943</v>
      </c>
      <c r="R1920" s="42">
        <v>25.0</v>
      </c>
      <c r="S1920" s="42">
        <v>0.429195553064346</v>
      </c>
      <c r="T1920" s="42">
        <v>963.963500976563</v>
      </c>
      <c r="U1920" s="42">
        <v>1066.88647460938</v>
      </c>
      <c r="V1920" s="19"/>
      <c r="W1920" s="19"/>
      <c r="X1920" s="19"/>
      <c r="Y1920" s="19"/>
      <c r="Z1920" s="19"/>
      <c r="AA1920" s="19"/>
    </row>
    <row r="1921" ht="15.75" customHeight="1">
      <c r="A1921" s="19"/>
      <c r="B1921" s="42" t="str">
        <f>"CRS25WT6008314"</f>
        <v>CRS25WT6008314</v>
      </c>
      <c r="C1921" s="43">
        <v>45905.0</v>
      </c>
      <c r="D1921" s="44">
        <v>0.10368055555555555</v>
      </c>
      <c r="E1921" s="42" t="s">
        <v>37</v>
      </c>
      <c r="F1921" s="42">
        <v>335.0</v>
      </c>
      <c r="G1921" s="42">
        <v>4.0</v>
      </c>
      <c r="H1921" s="42">
        <v>335.598999023438</v>
      </c>
      <c r="I1921" s="42">
        <v>10.243091583252</v>
      </c>
      <c r="J1921" s="42">
        <v>41.0978660583496</v>
      </c>
      <c r="K1921" s="42">
        <v>9.89234256744385</v>
      </c>
      <c r="L1921" s="42">
        <v>33.9251289367676</v>
      </c>
      <c r="M1921" s="42">
        <v>0.797205567359924</v>
      </c>
      <c r="N1921" s="42">
        <v>16.3268795013428</v>
      </c>
      <c r="O1921" s="42">
        <v>0.0</v>
      </c>
      <c r="P1921" s="42">
        <v>0.0</v>
      </c>
      <c r="Q1921" s="42">
        <v>0.0119046065956354</v>
      </c>
      <c r="R1921" s="42">
        <v>25.0</v>
      </c>
      <c r="S1921" s="42">
        <v>0.412201195955276</v>
      </c>
      <c r="T1921" s="42">
        <v>956.018981933594</v>
      </c>
      <c r="U1921" s="42">
        <v>1431.60961914062</v>
      </c>
      <c r="V1921" s="19"/>
      <c r="W1921" s="19"/>
      <c r="X1921" s="19"/>
      <c r="Y1921" s="19"/>
      <c r="Z1921" s="19"/>
      <c r="AA1921" s="19"/>
    </row>
    <row r="1922" ht="15.75" customHeight="1">
      <c r="A1922" s="19"/>
      <c r="B1922" s="42" t="str">
        <f>"CRS25WT6008316"</f>
        <v>CRS25WT6008316</v>
      </c>
      <c r="C1922" s="43">
        <v>45905.0</v>
      </c>
      <c r="D1922" s="44">
        <v>0.10011574074074074</v>
      </c>
      <c r="E1922" s="42" t="s">
        <v>37</v>
      </c>
      <c r="F1922" s="42">
        <v>337.0</v>
      </c>
      <c r="G1922" s="42">
        <v>4.0</v>
      </c>
      <c r="H1922" s="42">
        <v>337.912963867188</v>
      </c>
      <c r="I1922" s="42">
        <v>10.2745237350464</v>
      </c>
      <c r="J1922" s="42">
        <v>41.0490531921387</v>
      </c>
      <c r="K1922" s="42">
        <v>9.95870018005371</v>
      </c>
      <c r="L1922" s="42">
        <v>33.9314308166504</v>
      </c>
      <c r="M1922" s="42">
        <v>0.801198303699493</v>
      </c>
      <c r="N1922" s="42">
        <v>16.439453125</v>
      </c>
      <c r="O1922" s="42">
        <v>0.0</v>
      </c>
      <c r="P1922" s="42">
        <v>0.0</v>
      </c>
      <c r="Q1922" s="42">
        <v>0.0106547614559531</v>
      </c>
      <c r="R1922" s="42">
        <v>25.0</v>
      </c>
      <c r="S1922" s="42">
        <v>0.404857397079468</v>
      </c>
      <c r="T1922" s="42">
        <v>954.180908203125</v>
      </c>
      <c r="U1922" s="42">
        <v>1033.14990234375</v>
      </c>
      <c r="V1922" s="19"/>
      <c r="W1922" s="19"/>
      <c r="X1922" s="19"/>
      <c r="Y1922" s="19"/>
      <c r="Z1922" s="19"/>
      <c r="AA1922" s="19"/>
    </row>
    <row r="1923" ht="15.75" customHeight="1">
      <c r="A1923" s="19"/>
      <c r="B1923" s="42" t="str">
        <f>"CRS25WT6008323"</f>
        <v>CRS25WT6008323</v>
      </c>
      <c r="C1923" s="43">
        <v>45905.0</v>
      </c>
      <c r="D1923" s="44">
        <v>0.08744212962962962</v>
      </c>
      <c r="E1923" s="42" t="s">
        <v>37</v>
      </c>
      <c r="F1923" s="42">
        <v>339.0</v>
      </c>
      <c r="G1923" s="42">
        <v>4.0</v>
      </c>
      <c r="H1923" s="42">
        <v>339.333892822266</v>
      </c>
      <c r="I1923" s="42">
        <v>10.2139711380005</v>
      </c>
      <c r="J1923" s="42">
        <v>41.0553703308105</v>
      </c>
      <c r="K1923" s="42">
        <v>10.0042934417725</v>
      </c>
      <c r="L1923" s="42">
        <v>33.9188270568848</v>
      </c>
      <c r="M1923" s="42">
        <v>0.809212625026703</v>
      </c>
      <c r="N1923" s="42">
        <v>16.508581161499</v>
      </c>
      <c r="O1923" s="42">
        <v>0.0</v>
      </c>
      <c r="P1923" s="42">
        <v>0.0</v>
      </c>
      <c r="Q1923" s="42">
        <v>0.0176190380007029</v>
      </c>
      <c r="R1923" s="42">
        <v>25.0</v>
      </c>
      <c r="S1923" s="42">
        <v>0.404342353343964</v>
      </c>
      <c r="T1923" s="42">
        <v>957.785766601562</v>
      </c>
      <c r="U1923" s="42">
        <v>1532.29370117187</v>
      </c>
      <c r="V1923" s="19"/>
      <c r="W1923" s="19"/>
      <c r="X1923" s="19"/>
      <c r="Y1923" s="19"/>
      <c r="Z1923" s="19"/>
      <c r="AA1923" s="19"/>
    </row>
    <row r="1924" ht="15.75" customHeight="1">
      <c r="A1924" s="19"/>
      <c r="B1924" s="42" t="str">
        <f>"CRS25WT6008324"</f>
        <v>CRS25WT6008324</v>
      </c>
      <c r="C1924" s="43">
        <v>45905.0</v>
      </c>
      <c r="D1924" s="44">
        <v>0.08842592592592592</v>
      </c>
      <c r="E1924" s="42" t="s">
        <v>37</v>
      </c>
      <c r="F1924" s="42">
        <v>335.0</v>
      </c>
      <c r="G1924" s="42">
        <v>4.0</v>
      </c>
      <c r="H1924" s="42">
        <v>335.170471191406</v>
      </c>
      <c r="I1924" s="42">
        <v>10.2591342926025</v>
      </c>
      <c r="J1924" s="42">
        <v>41.0997428894043</v>
      </c>
      <c r="K1924" s="42">
        <v>9.8674898147583</v>
      </c>
      <c r="L1924" s="42">
        <v>33.9671440124512</v>
      </c>
      <c r="M1924" s="42">
        <v>0.794906258583069</v>
      </c>
      <c r="N1924" s="42">
        <v>16.3060302734375</v>
      </c>
      <c r="O1924" s="42">
        <v>0.0</v>
      </c>
      <c r="P1924" s="42">
        <v>0.0</v>
      </c>
      <c r="Q1924" s="42">
        <v>0.0119046065956354</v>
      </c>
      <c r="R1924" s="42">
        <v>25.0</v>
      </c>
      <c r="S1924" s="42">
        <v>0.406946688890457</v>
      </c>
      <c r="T1924" s="42">
        <v>953.988586425781</v>
      </c>
      <c r="U1924" s="42">
        <v>2532.91455078125</v>
      </c>
      <c r="V1924" s="19"/>
      <c r="W1924" s="19"/>
      <c r="X1924" s="19"/>
      <c r="Y1924" s="19"/>
      <c r="Z1924" s="19"/>
      <c r="AA1924" s="19"/>
    </row>
    <row r="1925" ht="15.75" customHeight="1">
      <c r="A1925" s="19"/>
      <c r="B1925" s="42" t="str">
        <f>"CRS25WT6008332"</f>
        <v>CRS25WT6008332</v>
      </c>
      <c r="C1925" s="43">
        <v>45905.0</v>
      </c>
      <c r="D1925" s="44">
        <v>0.0821412037037037</v>
      </c>
      <c r="E1925" s="42" t="s">
        <v>37</v>
      </c>
      <c r="F1925" s="42">
        <v>329.0</v>
      </c>
      <c r="G1925" s="42">
        <v>4.0</v>
      </c>
      <c r="H1925" s="42">
        <v>329.943145751953</v>
      </c>
      <c r="I1925" s="42">
        <v>10.2999868392944</v>
      </c>
      <c r="J1925" s="42">
        <v>40.9140853881836</v>
      </c>
      <c r="K1925" s="42">
        <v>9.81987857818604</v>
      </c>
      <c r="L1925" s="42">
        <v>33.5995140075684</v>
      </c>
      <c r="M1925" s="42">
        <v>0.782941997051239</v>
      </c>
      <c r="N1925" s="42">
        <v>16.051721572876</v>
      </c>
      <c r="O1925" s="42">
        <v>0.0</v>
      </c>
      <c r="P1925" s="42">
        <v>0.0</v>
      </c>
      <c r="Q1925" s="42">
        <v>0.0175793655216694</v>
      </c>
      <c r="R1925" s="42">
        <v>25.0</v>
      </c>
      <c r="S1925" s="42">
        <v>0.438280314207077</v>
      </c>
      <c r="T1925" s="42">
        <v>958.165588378906</v>
      </c>
      <c r="U1925" s="42">
        <v>737.161376953125</v>
      </c>
      <c r="V1925" s="19"/>
      <c r="W1925" s="19"/>
      <c r="X1925" s="19"/>
      <c r="Y1925" s="19"/>
      <c r="Z1925" s="19"/>
      <c r="AA1925" s="19"/>
    </row>
    <row r="1926" ht="15.75" customHeight="1">
      <c r="A1926" s="19"/>
      <c r="B1926" s="42" t="str">
        <f>"CRS25WT6008333"</f>
        <v>CRS25WT6008333</v>
      </c>
      <c r="C1926" s="43">
        <v>45905.0</v>
      </c>
      <c r="D1926" s="44">
        <v>0.08150462962962964</v>
      </c>
      <c r="E1926" s="42" t="s">
        <v>37</v>
      </c>
      <c r="F1926" s="42">
        <v>207.0</v>
      </c>
      <c r="G1926" s="42">
        <v>4.0</v>
      </c>
      <c r="H1926" s="42">
        <v>207.735549926758</v>
      </c>
      <c r="I1926" s="42">
        <v>10.4072513580322</v>
      </c>
      <c r="J1926" s="42">
        <v>27.0363121032715</v>
      </c>
      <c r="K1926" s="42">
        <v>9.66249656677246</v>
      </c>
      <c r="L1926" s="42">
        <v>21.4991588592529</v>
      </c>
      <c r="M1926" s="42">
        <v>0.73829060792923</v>
      </c>
      <c r="N1926" s="42">
        <v>10.1063270568848</v>
      </c>
      <c r="O1926" s="42">
        <v>0.0</v>
      </c>
      <c r="P1926" s="42">
        <v>0.0</v>
      </c>
      <c r="Q1926" s="42">
        <v>0.0150818442925811</v>
      </c>
      <c r="R1926" s="42">
        <v>25.0</v>
      </c>
      <c r="S1926" s="42">
        <v>0.472247332334518</v>
      </c>
      <c r="T1926" s="42">
        <v>960.488220214844</v>
      </c>
      <c r="U1926" s="42">
        <v>383.264984130859</v>
      </c>
      <c r="V1926" s="19"/>
      <c r="W1926" s="19"/>
      <c r="X1926" s="19"/>
      <c r="Y1926" s="19"/>
      <c r="Z1926" s="19"/>
      <c r="AA1926" s="19"/>
    </row>
    <row r="1927" ht="15.75" customHeight="1">
      <c r="A1927" s="19"/>
      <c r="B1927" s="42" t="str">
        <f>"CRS25WT6008336"</f>
        <v>CRS25WT6008336</v>
      </c>
      <c r="C1927" s="43">
        <v>45911.0</v>
      </c>
      <c r="D1927" s="44">
        <v>0.08712962962962963</v>
      </c>
      <c r="E1927" s="42" t="s">
        <v>37</v>
      </c>
      <c r="F1927" s="42">
        <v>322.0</v>
      </c>
      <c r="G1927" s="42">
        <v>4.0</v>
      </c>
      <c r="H1927" s="42">
        <v>322.817260742188</v>
      </c>
      <c r="I1927" s="42">
        <v>10.1809701919556</v>
      </c>
      <c r="J1927" s="42">
        <v>40.8830833435059</v>
      </c>
      <c r="K1927" s="42">
        <v>9.75936698913574</v>
      </c>
      <c r="L1927" s="42">
        <v>33.0776824951172</v>
      </c>
      <c r="M1927" s="42">
        <v>0.775575220584869</v>
      </c>
      <c r="N1927" s="42">
        <v>15.7050476074219</v>
      </c>
      <c r="O1927" s="42">
        <v>0.0</v>
      </c>
      <c r="P1927" s="42">
        <v>0.0</v>
      </c>
      <c r="Q1927" s="42">
        <v>0.0177389662712812</v>
      </c>
      <c r="R1927" s="42">
        <v>25.0</v>
      </c>
      <c r="S1927" s="42">
        <v>0.457789033651352</v>
      </c>
      <c r="T1927" s="42">
        <v>1004.73120117187</v>
      </c>
      <c r="U1927" s="42">
        <v>1862.93725585938</v>
      </c>
      <c r="V1927" s="19"/>
      <c r="W1927" s="19"/>
      <c r="X1927" s="19"/>
      <c r="Y1927" s="19"/>
      <c r="Z1927" s="19"/>
      <c r="AA1927" s="19"/>
    </row>
    <row r="1928" ht="15.75" customHeight="1">
      <c r="A1928" s="19"/>
      <c r="B1928" s="42" t="str">
        <f>"CRS25WT6008341"</f>
        <v>CRS25WT6008341</v>
      </c>
      <c r="C1928" s="43">
        <v>45911.0</v>
      </c>
      <c r="D1928" s="44">
        <v>0.035625</v>
      </c>
      <c r="E1928" s="42" t="s">
        <v>37</v>
      </c>
      <c r="F1928" s="42">
        <v>328.0</v>
      </c>
      <c r="G1928" s="42">
        <v>4.0</v>
      </c>
      <c r="H1928" s="42">
        <v>328.6513671875</v>
      </c>
      <c r="I1928" s="42">
        <v>10.1698760986328</v>
      </c>
      <c r="J1928" s="42">
        <v>41.1063270568848</v>
      </c>
      <c r="K1928" s="42">
        <v>9.79684066772461</v>
      </c>
      <c r="L1928" s="42">
        <v>33.5466690063477</v>
      </c>
      <c r="M1928" s="42">
        <v>0.786160290241241</v>
      </c>
      <c r="N1928" s="42">
        <v>15.9888772964478</v>
      </c>
      <c r="O1928" s="42">
        <v>0.0</v>
      </c>
      <c r="P1928" s="42">
        <v>0.0</v>
      </c>
      <c r="Q1928" s="42">
        <v>0.0109523795545101</v>
      </c>
      <c r="R1928" s="42">
        <v>25.0</v>
      </c>
      <c r="S1928" s="42">
        <v>0.444439798593521</v>
      </c>
      <c r="T1928" s="42">
        <v>973.27001953125</v>
      </c>
      <c r="U1928" s="42">
        <v>1729.95703125</v>
      </c>
      <c r="V1928" s="19"/>
      <c r="W1928" s="19"/>
      <c r="X1928" s="19"/>
      <c r="Y1928" s="19"/>
      <c r="Z1928" s="19"/>
      <c r="AA1928" s="19"/>
    </row>
    <row r="1929" ht="15.75" customHeight="1">
      <c r="A1929" s="19"/>
      <c r="B1929" s="42" t="str">
        <f>"CRS25WT6008342"</f>
        <v>CRS25WT6008342</v>
      </c>
      <c r="C1929" s="43">
        <v>45911.0</v>
      </c>
      <c r="D1929" s="44">
        <v>0.036273148148148145</v>
      </c>
      <c r="E1929" s="42" t="s">
        <v>37</v>
      </c>
      <c r="F1929" s="42">
        <v>328.0</v>
      </c>
      <c r="G1929" s="42">
        <v>4.0</v>
      </c>
      <c r="H1929" s="42">
        <v>328.701690673828</v>
      </c>
      <c r="I1929" s="42">
        <v>10.1410818099976</v>
      </c>
      <c r="J1929" s="42">
        <v>41.0840721130371</v>
      </c>
      <c r="K1929" s="42">
        <v>9.7635383605957</v>
      </c>
      <c r="L1929" s="42">
        <v>33.6662483215332</v>
      </c>
      <c r="M1929" s="42">
        <v>0.788940370082855</v>
      </c>
      <c r="N1929" s="42">
        <v>15.991325378418</v>
      </c>
      <c r="O1929" s="42">
        <v>0.0</v>
      </c>
      <c r="P1929" s="42">
        <v>0.0</v>
      </c>
      <c r="Q1929" s="42">
        <v>0.0106352306902409</v>
      </c>
      <c r="R1929" s="42">
        <v>25.0</v>
      </c>
      <c r="S1929" s="42">
        <v>0.434355467557907</v>
      </c>
      <c r="T1929" s="42">
        <v>973.435729980469</v>
      </c>
      <c r="U1929" s="42">
        <v>1272.16259765625</v>
      </c>
      <c r="V1929" s="19"/>
      <c r="W1929" s="19"/>
      <c r="X1929" s="19"/>
      <c r="Y1929" s="19"/>
      <c r="Z1929" s="19"/>
      <c r="AA1929" s="19"/>
    </row>
    <row r="1930" ht="15.75" customHeight="1">
      <c r="A1930" s="19"/>
      <c r="B1930" s="42" t="str">
        <f>"CRS25WT6008343"</f>
        <v>CRS25WT6008343</v>
      </c>
      <c r="C1930" s="43">
        <v>45911.0</v>
      </c>
      <c r="D1930" s="44">
        <v>0.038796296296296294</v>
      </c>
      <c r="E1930" s="42" t="s">
        <v>37</v>
      </c>
      <c r="F1930" s="42">
        <v>327.0</v>
      </c>
      <c r="G1930" s="42">
        <v>4.0</v>
      </c>
      <c r="H1930" s="42">
        <v>327.947387695313</v>
      </c>
      <c r="I1930" s="42">
        <v>10.1257781982422</v>
      </c>
      <c r="J1930" s="42">
        <v>40.9862403869629</v>
      </c>
      <c r="K1930" s="42">
        <v>9.78687191009522</v>
      </c>
      <c r="L1930" s="42">
        <v>33.5089073181152</v>
      </c>
      <c r="M1930" s="42">
        <v>0.790201187133789</v>
      </c>
      <c r="N1930" s="42">
        <v>15.9546279907227</v>
      </c>
      <c r="O1930" s="42">
        <v>0.0</v>
      </c>
      <c r="P1930" s="42">
        <v>0.0</v>
      </c>
      <c r="Q1930" s="42">
        <v>0.0103273810818791</v>
      </c>
      <c r="R1930" s="42">
        <v>25.0</v>
      </c>
      <c r="S1930" s="42">
        <v>0.440071642398834</v>
      </c>
      <c r="T1930" s="42">
        <v>981.258056640625</v>
      </c>
      <c r="U1930" s="42">
        <v>2468.99291992187</v>
      </c>
      <c r="V1930" s="19"/>
      <c r="W1930" s="19"/>
      <c r="X1930" s="19"/>
      <c r="Y1930" s="19"/>
      <c r="Z1930" s="19"/>
      <c r="AA1930" s="19"/>
    </row>
    <row r="1931" ht="15.75" customHeight="1">
      <c r="A1931" s="19"/>
      <c r="B1931" s="42" t="str">
        <f>"CRS25WT6008350"</f>
        <v>CRS25WT6008350</v>
      </c>
      <c r="C1931" s="43">
        <v>45954.0</v>
      </c>
      <c r="D1931" s="44">
        <v>0.0022453703703703702</v>
      </c>
      <c r="E1931" s="42" t="s">
        <v>37</v>
      </c>
      <c r="F1931" s="42">
        <v>323.0</v>
      </c>
      <c r="G1931" s="42">
        <v>4.0</v>
      </c>
      <c r="H1931" s="42">
        <v>323.619995117188</v>
      </c>
      <c r="I1931" s="42">
        <v>10.4157104492187</v>
      </c>
      <c r="J1931" s="42">
        <v>40.1685218811035</v>
      </c>
      <c r="K1931" s="42">
        <v>9.72497367858887</v>
      </c>
      <c r="L1931" s="42">
        <v>33.2772102355957</v>
      </c>
      <c r="M1931" s="42">
        <v>0.773500502109528</v>
      </c>
      <c r="N1931" s="42">
        <v>15.7441005706787</v>
      </c>
      <c r="O1931" s="42">
        <v>0.0</v>
      </c>
      <c r="P1931" s="42">
        <v>0.0</v>
      </c>
      <c r="Q1931" s="42">
        <v>0.00825365539640188</v>
      </c>
      <c r="R1931" s="42">
        <v>25.0</v>
      </c>
      <c r="S1931" s="42">
        <v>0.398850679397583</v>
      </c>
      <c r="T1931" s="42">
        <v>1003.63708496094</v>
      </c>
      <c r="U1931" s="42">
        <v>1000.84356689453</v>
      </c>
      <c r="V1931" s="19"/>
      <c r="W1931" s="19"/>
      <c r="X1931" s="19"/>
      <c r="Y1931" s="19"/>
      <c r="Z1931" s="19"/>
      <c r="AA1931" s="19"/>
    </row>
    <row r="1932" ht="15.75" customHeight="1">
      <c r="A1932" s="19"/>
      <c r="B1932" s="42" t="str">
        <f>"CRS25WT6008351"</f>
        <v>CRS25WT6008351</v>
      </c>
      <c r="C1932" s="43">
        <v>45911.0</v>
      </c>
      <c r="D1932" s="44">
        <v>0.06666666666666667</v>
      </c>
      <c r="E1932" s="42" t="s">
        <v>37</v>
      </c>
      <c r="F1932" s="42">
        <v>329.0</v>
      </c>
      <c r="G1932" s="42">
        <v>4.0</v>
      </c>
      <c r="H1932" s="42">
        <v>329.216430664063</v>
      </c>
      <c r="I1932" s="42">
        <v>10.1568021774292</v>
      </c>
      <c r="J1932" s="42">
        <v>41.077091217041</v>
      </c>
      <c r="K1932" s="42">
        <v>9.76627254486084</v>
      </c>
      <c r="L1932" s="42">
        <v>33.7095260620117</v>
      </c>
      <c r="M1932" s="42">
        <v>0.789086878299713</v>
      </c>
      <c r="N1932" s="42">
        <v>16.0163669586182</v>
      </c>
      <c r="O1932" s="42">
        <v>0.0</v>
      </c>
      <c r="P1932" s="42">
        <v>0.0</v>
      </c>
      <c r="Q1932" s="42">
        <v>0.0138095235452056</v>
      </c>
      <c r="R1932" s="42">
        <v>25.0</v>
      </c>
      <c r="S1932" s="42">
        <v>0.432146072387695</v>
      </c>
      <c r="T1932" s="42">
        <v>999.938537597656</v>
      </c>
      <c r="U1932" s="42">
        <v>2595.32885742187</v>
      </c>
      <c r="V1932" s="19"/>
      <c r="W1932" s="19"/>
      <c r="X1932" s="19"/>
      <c r="Y1932" s="19"/>
      <c r="Z1932" s="19"/>
      <c r="AA1932" s="19"/>
    </row>
    <row r="1933" ht="15.75" customHeight="1">
      <c r="A1933" s="19"/>
      <c r="B1933" s="42" t="str">
        <f>"CRS25WT6008359"</f>
        <v>CRS25WT6008359</v>
      </c>
      <c r="C1933" s="43">
        <v>45911.0</v>
      </c>
      <c r="D1933" s="44">
        <v>0.06922453703703703</v>
      </c>
      <c r="E1933" s="42" t="s">
        <v>37</v>
      </c>
      <c r="F1933" s="42">
        <v>329.0</v>
      </c>
      <c r="G1933" s="42">
        <v>4.0</v>
      </c>
      <c r="H1933" s="42">
        <v>329.648162841797</v>
      </c>
      <c r="I1933" s="42">
        <v>10.2388868331909</v>
      </c>
      <c r="J1933" s="42">
        <v>41.1519165039063</v>
      </c>
      <c r="K1933" s="42">
        <v>9.82094478607178</v>
      </c>
      <c r="L1933" s="42">
        <v>33.5658302307129</v>
      </c>
      <c r="M1933" s="42">
        <v>0.782362163066864</v>
      </c>
      <c r="N1933" s="42">
        <v>16.0373706817627</v>
      </c>
      <c r="O1933" s="42">
        <v>0.0</v>
      </c>
      <c r="P1933" s="42">
        <v>0.0</v>
      </c>
      <c r="Q1933" s="42">
        <v>0.0101587744429708</v>
      </c>
      <c r="R1933" s="42">
        <v>25.0</v>
      </c>
      <c r="S1933" s="42">
        <v>0.44812473654747</v>
      </c>
      <c r="T1933" s="42">
        <v>1003.51043701172</v>
      </c>
      <c r="U1933" s="42">
        <v>1403.13232421875</v>
      </c>
      <c r="V1933" s="19"/>
      <c r="W1933" s="19"/>
      <c r="X1933" s="19"/>
      <c r="Y1933" s="19"/>
      <c r="Z1933" s="19"/>
      <c r="AA1933" s="19"/>
    </row>
    <row r="1934" ht="15.75" customHeight="1">
      <c r="A1934" s="19"/>
      <c r="B1934" s="42" t="str">
        <f>"CRS25WT6008360"</f>
        <v>CRS25WT6008360</v>
      </c>
      <c r="C1934" s="43">
        <v>45911.0</v>
      </c>
      <c r="D1934" s="44">
        <v>0.07186342592592593</v>
      </c>
      <c r="E1934" s="42" t="s">
        <v>37</v>
      </c>
      <c r="F1934" s="42">
        <v>333.0</v>
      </c>
      <c r="G1934" s="42">
        <v>4.0</v>
      </c>
      <c r="H1934" s="42">
        <v>333.68994140625</v>
      </c>
      <c r="I1934" s="42">
        <v>10.2975749969482</v>
      </c>
      <c r="J1934" s="42">
        <v>41.4011344909668</v>
      </c>
      <c r="K1934" s="42">
        <v>9.79399394989014</v>
      </c>
      <c r="L1934" s="42">
        <v>34.0708808898926</v>
      </c>
      <c r="M1934" s="42">
        <v>0.782701015472412</v>
      </c>
      <c r="N1934" s="42">
        <v>16.2340030670166</v>
      </c>
      <c r="O1934" s="42">
        <v>0.0</v>
      </c>
      <c r="P1934" s="42">
        <v>0.0</v>
      </c>
      <c r="Q1934" s="42">
        <v>0.0125409225001931</v>
      </c>
      <c r="R1934" s="42">
        <v>25.0</v>
      </c>
      <c r="S1934" s="42">
        <v>0.421673625707626</v>
      </c>
      <c r="T1934" s="42">
        <v>1007.01806640625</v>
      </c>
      <c r="U1934" s="42">
        <v>1976.31970214844</v>
      </c>
      <c r="V1934" s="19"/>
      <c r="W1934" s="19"/>
      <c r="X1934" s="19"/>
      <c r="Y1934" s="19"/>
      <c r="Z1934" s="19"/>
      <c r="AA1934" s="19"/>
    </row>
    <row r="1935" ht="15.75" customHeight="1">
      <c r="A1935" s="19"/>
      <c r="B1935" s="42" t="str">
        <f>"CRS25WT6008361"</f>
        <v>CRS25WT6008361</v>
      </c>
      <c r="C1935" s="43">
        <v>45911.0</v>
      </c>
      <c r="D1935" s="44">
        <v>0.07331018518518519</v>
      </c>
      <c r="E1935" s="42" t="s">
        <v>37</v>
      </c>
      <c r="F1935" s="42">
        <v>334.0</v>
      </c>
      <c r="G1935" s="42">
        <v>4.0</v>
      </c>
      <c r="H1935" s="42">
        <v>334.368957519531</v>
      </c>
      <c r="I1935" s="42">
        <v>10.2105884552002</v>
      </c>
      <c r="J1935" s="42">
        <v>41.3804931640625</v>
      </c>
      <c r="K1935" s="42">
        <v>9.84812641143799</v>
      </c>
      <c r="L1935" s="42">
        <v>33.9525413513184</v>
      </c>
      <c r="M1935" s="42">
        <v>0.7913698554039</v>
      </c>
      <c r="N1935" s="42">
        <v>16.2670383453369</v>
      </c>
      <c r="O1935" s="42">
        <v>0.0</v>
      </c>
      <c r="P1935" s="42">
        <v>0.0</v>
      </c>
      <c r="Q1935" s="42">
        <v>0.0109474249184132</v>
      </c>
      <c r="R1935" s="42">
        <v>25.0</v>
      </c>
      <c r="S1935" s="42">
        <v>0.423721134662628</v>
      </c>
      <c r="T1935" s="42">
        <v>1002.39324951172</v>
      </c>
      <c r="U1935" s="42">
        <v>1495.53442382813</v>
      </c>
      <c r="V1935" s="19"/>
      <c r="W1935" s="19"/>
      <c r="X1935" s="19"/>
      <c r="Y1935" s="19"/>
      <c r="Z1935" s="19"/>
      <c r="AA1935" s="19"/>
    </row>
    <row r="1936" ht="15.75" customHeight="1">
      <c r="A1936" s="19"/>
      <c r="B1936" s="42" t="str">
        <f>"CRS25WT6008362"</f>
        <v>CRS25WT6008362</v>
      </c>
      <c r="C1936" s="43">
        <v>45911.0</v>
      </c>
      <c r="D1936" s="44">
        <v>0.07502314814814814</v>
      </c>
      <c r="E1936" s="42" t="s">
        <v>37</v>
      </c>
      <c r="F1936" s="42">
        <v>334.0</v>
      </c>
      <c r="G1936" s="42">
        <v>4.0</v>
      </c>
      <c r="H1936" s="42">
        <v>334.363098144531</v>
      </c>
      <c r="I1936" s="42">
        <v>10.2469663619995</v>
      </c>
      <c r="J1936" s="42">
        <v>41.3770866394043</v>
      </c>
      <c r="K1936" s="42">
        <v>9.84427928924561</v>
      </c>
      <c r="L1936" s="42">
        <v>33.9652214050293</v>
      </c>
      <c r="M1936" s="42">
        <v>0.788611531257629</v>
      </c>
      <c r="N1936" s="42">
        <v>16.266752243042</v>
      </c>
      <c r="O1936" s="42">
        <v>0.0</v>
      </c>
      <c r="P1936" s="42">
        <v>0.0</v>
      </c>
      <c r="Q1936" s="42">
        <v>0.0109523795545101</v>
      </c>
      <c r="R1936" s="42">
        <v>25.0</v>
      </c>
      <c r="S1936" s="42">
        <v>0.420022904872894</v>
      </c>
      <c r="T1936" s="42">
        <v>1003.92919921875</v>
      </c>
      <c r="U1936" s="42">
        <v>1527.58764648438</v>
      </c>
      <c r="V1936" s="19"/>
      <c r="W1936" s="19"/>
      <c r="X1936" s="19"/>
      <c r="Y1936" s="19"/>
      <c r="Z1936" s="19"/>
      <c r="AA1936" s="19"/>
    </row>
    <row r="1937" ht="15.75" customHeight="1">
      <c r="A1937" s="19"/>
      <c r="B1937" s="42" t="str">
        <f>"CRS25WT6008363"</f>
        <v>CRS25WT6008363</v>
      </c>
      <c r="C1937" s="43">
        <v>45911.0</v>
      </c>
      <c r="D1937" s="44">
        <v>0.0772800925925926</v>
      </c>
      <c r="E1937" s="42" t="s">
        <v>37</v>
      </c>
      <c r="F1937" s="42">
        <v>333.0</v>
      </c>
      <c r="G1937" s="42">
        <v>4.0</v>
      </c>
      <c r="H1937" s="42">
        <v>333.254699707031</v>
      </c>
      <c r="I1937" s="42">
        <v>10.1932468414307</v>
      </c>
      <c r="J1937" s="42">
        <v>41.2895812988281</v>
      </c>
      <c r="K1937" s="42">
        <v>9.82386875152588</v>
      </c>
      <c r="L1937" s="42">
        <v>33.9229583740234</v>
      </c>
      <c r="M1937" s="42">
        <v>0.791814148426056</v>
      </c>
      <c r="N1937" s="42">
        <v>16.2128295898438</v>
      </c>
      <c r="O1937" s="42">
        <v>0.0</v>
      </c>
      <c r="P1937" s="42">
        <v>0.0</v>
      </c>
      <c r="Q1937" s="42">
        <v>0.0113095231354237</v>
      </c>
      <c r="R1937" s="42">
        <v>25.0</v>
      </c>
      <c r="S1937" s="42">
        <v>0.430000752210617</v>
      </c>
      <c r="T1937" s="42">
        <v>1001.32165527344</v>
      </c>
      <c r="U1937" s="42">
        <v>1481.71838378906</v>
      </c>
      <c r="V1937" s="19"/>
      <c r="W1937" s="19"/>
      <c r="X1937" s="19"/>
      <c r="Y1937" s="19"/>
      <c r="Z1937" s="19"/>
      <c r="AA1937" s="19"/>
    </row>
    <row r="1938" ht="15.75" customHeight="1">
      <c r="A1938" s="19"/>
      <c r="B1938" s="42" t="str">
        <f>"CRS25WT6008364"</f>
        <v>CRS25WT6008364</v>
      </c>
      <c r="C1938" s="43">
        <v>45911.0</v>
      </c>
      <c r="D1938" s="44">
        <v>0.14141203703703703</v>
      </c>
      <c r="E1938" s="42" t="s">
        <v>37</v>
      </c>
      <c r="F1938" s="42">
        <v>328.0</v>
      </c>
      <c r="G1938" s="42">
        <v>4.0</v>
      </c>
      <c r="H1938" s="42">
        <v>328.088073730469</v>
      </c>
      <c r="I1938" s="42">
        <v>10.2445468902588</v>
      </c>
      <c r="J1938" s="42">
        <v>40.9919357299805</v>
      </c>
      <c r="K1938" s="42">
        <v>9.72122001647949</v>
      </c>
      <c r="L1938" s="42">
        <v>33.7496795654297</v>
      </c>
      <c r="M1938" s="42">
        <v>0.781266629695892</v>
      </c>
      <c r="N1938" s="42">
        <v>15.9614725112915</v>
      </c>
      <c r="O1938" s="42">
        <v>0.0</v>
      </c>
      <c r="P1938" s="42">
        <v>0.0</v>
      </c>
      <c r="Q1938" s="42">
        <v>0.0104761542752385</v>
      </c>
      <c r="R1938" s="42">
        <v>25.0</v>
      </c>
      <c r="S1938" s="42">
        <v>0.423245698213577</v>
      </c>
      <c r="T1938" s="42">
        <v>1010.81390380859</v>
      </c>
      <c r="U1938" s="42">
        <v>1603.07385253906</v>
      </c>
      <c r="V1938" s="19"/>
      <c r="W1938" s="19"/>
      <c r="X1938" s="19"/>
      <c r="Y1938" s="19"/>
      <c r="Z1938" s="19"/>
      <c r="AA1938" s="19"/>
    </row>
    <row r="1939" ht="15.75" customHeight="1">
      <c r="A1939" s="19"/>
      <c r="B1939" s="42" t="str">
        <f>"CRS25WT6008366"</f>
        <v>CRS25WT6008366</v>
      </c>
      <c r="C1939" s="43">
        <v>45911.0</v>
      </c>
      <c r="D1939" s="44">
        <v>0.08186342592592592</v>
      </c>
      <c r="E1939" s="42" t="s">
        <v>37</v>
      </c>
      <c r="F1939" s="42">
        <v>329.0</v>
      </c>
      <c r="G1939" s="42">
        <v>4.0</v>
      </c>
      <c r="H1939" s="42">
        <v>329.139739990234</v>
      </c>
      <c r="I1939" s="42">
        <v>10.1743984222412</v>
      </c>
      <c r="J1939" s="42">
        <v>41.2419815063477</v>
      </c>
      <c r="K1939" s="42">
        <v>9.78977298736572</v>
      </c>
      <c r="L1939" s="42">
        <v>33.6207733154297</v>
      </c>
      <c r="M1939" s="42">
        <v>0.784390032291412</v>
      </c>
      <c r="N1939" s="42">
        <v>16.0126361846924</v>
      </c>
      <c r="O1939" s="42">
        <v>0.0</v>
      </c>
      <c r="P1939" s="42">
        <v>0.0</v>
      </c>
      <c r="Q1939" s="42">
        <v>0.0101588079705834</v>
      </c>
      <c r="R1939" s="42">
        <v>25.0</v>
      </c>
      <c r="S1939" s="42">
        <v>0.445797771215439</v>
      </c>
      <c r="T1939" s="42">
        <v>1002.82153320312</v>
      </c>
      <c r="U1939" s="42">
        <v>1931.73852539062</v>
      </c>
      <c r="V1939" s="19"/>
      <c r="W1939" s="19"/>
      <c r="X1939" s="19"/>
      <c r="Y1939" s="19"/>
      <c r="Z1939" s="19"/>
      <c r="AA1939" s="19"/>
    </row>
    <row r="1940" ht="15.75" customHeight="1">
      <c r="A1940" s="19"/>
      <c r="B1940" s="42" t="str">
        <f>"CRS25WT6008368"</f>
        <v>CRS25WT6008368</v>
      </c>
      <c r="C1940" s="43">
        <v>45911.0</v>
      </c>
      <c r="D1940" s="44">
        <v>0.08258101851851851</v>
      </c>
      <c r="E1940" s="42" t="s">
        <v>37</v>
      </c>
      <c r="F1940" s="42">
        <v>330.0</v>
      </c>
      <c r="G1940" s="42">
        <v>4.0</v>
      </c>
      <c r="H1940" s="42">
        <v>330.815734863281</v>
      </c>
      <c r="I1940" s="42">
        <v>10.1944313049316</v>
      </c>
      <c r="J1940" s="42">
        <v>41.2153663635254</v>
      </c>
      <c r="K1940" s="42">
        <v>9.82357025146484</v>
      </c>
      <c r="L1940" s="42">
        <v>33.6757164001465</v>
      </c>
      <c r="M1940" s="42">
        <v>0.787343025207519</v>
      </c>
      <c r="N1940" s="42">
        <v>16.0941734313965</v>
      </c>
      <c r="O1940" s="42">
        <v>0.0</v>
      </c>
      <c r="P1940" s="42">
        <v>0.0</v>
      </c>
      <c r="Q1940" s="42">
        <v>0.0106547614559531</v>
      </c>
      <c r="R1940" s="42">
        <v>25.0</v>
      </c>
      <c r="S1940" s="42">
        <v>0.437752604484558</v>
      </c>
      <c r="T1940" s="42">
        <v>1003.84063720703</v>
      </c>
      <c r="U1940" s="42">
        <v>1622.05920410156</v>
      </c>
      <c r="V1940" s="19"/>
      <c r="W1940" s="19"/>
      <c r="X1940" s="19"/>
      <c r="Y1940" s="19"/>
      <c r="Z1940" s="19"/>
      <c r="AA1940" s="19"/>
    </row>
    <row r="1941" ht="15.75" customHeight="1">
      <c r="A1941" s="19"/>
      <c r="B1941" s="42" t="str">
        <f>"CRS25WT6008373"</f>
        <v>CRS25WT6008373</v>
      </c>
      <c r="C1941" s="43">
        <v>45911.0</v>
      </c>
      <c r="D1941" s="44">
        <v>0.14318287037037036</v>
      </c>
      <c r="E1941" s="42" t="s">
        <v>37</v>
      </c>
      <c r="F1941" s="42">
        <v>331.0</v>
      </c>
      <c r="G1941" s="42">
        <v>4.0</v>
      </c>
      <c r="H1941" s="42">
        <v>331.889831542969</v>
      </c>
      <c r="I1941" s="42">
        <v>10.2644052505493</v>
      </c>
      <c r="J1941" s="42">
        <v>40.9610176086426</v>
      </c>
      <c r="K1941" s="42">
        <v>9.83325099945068</v>
      </c>
      <c r="L1941" s="42">
        <v>33.7517890930176</v>
      </c>
      <c r="M1941" s="42">
        <v>0.789385974407196</v>
      </c>
      <c r="N1941" s="42">
        <v>16.1464290618896</v>
      </c>
      <c r="O1941" s="42">
        <v>0.0</v>
      </c>
      <c r="P1941" s="42">
        <v>0.0</v>
      </c>
      <c r="Q1941" s="42">
        <v>0.0176184289157391</v>
      </c>
      <c r="R1941" s="42">
        <v>25.0</v>
      </c>
      <c r="S1941" s="42">
        <v>0.419911891222</v>
      </c>
      <c r="T1941" s="42">
        <v>1005.23413085938</v>
      </c>
      <c r="U1941" s="42">
        <v>1241.61376953125</v>
      </c>
      <c r="V1941" s="19"/>
      <c r="W1941" s="19"/>
      <c r="X1941" s="19"/>
      <c r="Y1941" s="19"/>
      <c r="Z1941" s="19"/>
      <c r="AA1941" s="19"/>
    </row>
    <row r="1942" ht="15.75" customHeight="1">
      <c r="A1942" s="19"/>
      <c r="B1942" s="42" t="str">
        <f>"CRS25WT6008374"</f>
        <v>CRS25WT6008374</v>
      </c>
      <c r="C1942" s="43">
        <v>45911.0</v>
      </c>
      <c r="D1942" s="44">
        <v>0.14378472222222222</v>
      </c>
      <c r="E1942" s="42" t="s">
        <v>37</v>
      </c>
      <c r="F1942" s="42">
        <v>330.0</v>
      </c>
      <c r="G1942" s="42">
        <v>4.0</v>
      </c>
      <c r="H1942" s="42">
        <v>330.891815185547</v>
      </c>
      <c r="I1942" s="42">
        <v>10.3179607391357</v>
      </c>
      <c r="J1942" s="42">
        <v>41.0029373168945</v>
      </c>
      <c r="K1942" s="42">
        <v>9.82521152496338</v>
      </c>
      <c r="L1942" s="42">
        <v>33.6778297424316</v>
      </c>
      <c r="M1942" s="42">
        <v>0.782126843929291</v>
      </c>
      <c r="N1942" s="42">
        <v>16.0978755950928</v>
      </c>
      <c r="O1942" s="42">
        <v>0.0</v>
      </c>
      <c r="P1942" s="42">
        <v>0.0</v>
      </c>
      <c r="Q1942" s="42">
        <v>0.0109474249184132</v>
      </c>
      <c r="R1942" s="42">
        <v>25.0</v>
      </c>
      <c r="S1942" s="42">
        <v>0.422814935445786</v>
      </c>
      <c r="T1942" s="42">
        <v>1007.70831298828</v>
      </c>
      <c r="U1942" s="42">
        <v>770.649658203125</v>
      </c>
      <c r="V1942" s="19"/>
      <c r="W1942" s="19"/>
      <c r="X1942" s="19"/>
      <c r="Y1942" s="19"/>
      <c r="Z1942" s="19"/>
      <c r="AA1942" s="19"/>
    </row>
    <row r="1943" ht="15.75" customHeight="1">
      <c r="A1943" s="19"/>
      <c r="B1943" s="42" t="str">
        <f>"CRS25WT6008375"</f>
        <v>CRS25WT6008375</v>
      </c>
      <c r="C1943" s="43">
        <v>45911.0</v>
      </c>
      <c r="D1943" s="44">
        <v>0.14225694444444445</v>
      </c>
      <c r="E1943" s="42" t="s">
        <v>37</v>
      </c>
      <c r="F1943" s="42">
        <v>329.0</v>
      </c>
      <c r="G1943" s="42">
        <v>4.0</v>
      </c>
      <c r="H1943" s="42">
        <v>329.635589599609</v>
      </c>
      <c r="I1943" s="42">
        <v>10.2603940963745</v>
      </c>
      <c r="J1943" s="42">
        <v>41.0290336608887</v>
      </c>
      <c r="K1943" s="42">
        <v>9.80144119262695</v>
      </c>
      <c r="L1943" s="42">
        <v>33.6313400268555</v>
      </c>
      <c r="M1943" s="42">
        <v>0.78303062915802</v>
      </c>
      <c r="N1943" s="42">
        <v>16.0367603302002</v>
      </c>
      <c r="O1943" s="42">
        <v>0.0</v>
      </c>
      <c r="P1943" s="42">
        <v>0.0</v>
      </c>
      <c r="Q1943" s="42">
        <v>0.0104761514812708</v>
      </c>
      <c r="R1943" s="42">
        <v>25.0</v>
      </c>
      <c r="S1943" s="42">
        <v>0.434763342142105</v>
      </c>
      <c r="T1943" s="42">
        <v>1014.71258544922</v>
      </c>
      <c r="U1943" s="42">
        <v>879.203247070312</v>
      </c>
      <c r="V1943" s="19"/>
      <c r="W1943" s="19"/>
      <c r="X1943" s="19"/>
      <c r="Y1943" s="19"/>
      <c r="Z1943" s="19"/>
      <c r="AA1943" s="19"/>
    </row>
    <row r="1944" ht="15.75" customHeight="1">
      <c r="A1944" s="19"/>
      <c r="B1944" s="42" t="str">
        <f>"CRS25WT6008376"</f>
        <v>CRS25WT6008376</v>
      </c>
      <c r="C1944" s="43">
        <v>45911.0</v>
      </c>
      <c r="D1944" s="44">
        <v>0.1403587962962963</v>
      </c>
      <c r="E1944" s="42" t="s">
        <v>37</v>
      </c>
      <c r="F1944" s="42">
        <v>328.0</v>
      </c>
      <c r="G1944" s="42">
        <v>4.0</v>
      </c>
      <c r="H1944" s="42">
        <v>328.836029052734</v>
      </c>
      <c r="I1944" s="42">
        <v>10.2198486328125</v>
      </c>
      <c r="J1944" s="42">
        <v>40.8866195678711</v>
      </c>
      <c r="K1944" s="42">
        <v>9.82768535614014</v>
      </c>
      <c r="L1944" s="42">
        <v>33.4601707458496</v>
      </c>
      <c r="M1944" s="42">
        <v>0.786961913108826</v>
      </c>
      <c r="N1944" s="42">
        <v>15.9978609085083</v>
      </c>
      <c r="O1944" s="42">
        <v>0.0</v>
      </c>
      <c r="P1944" s="42">
        <v>0.0</v>
      </c>
      <c r="Q1944" s="42">
        <v>0.0151588078588247</v>
      </c>
      <c r="R1944" s="42">
        <v>25.0</v>
      </c>
      <c r="S1944" s="42">
        <v>0.426898062229156</v>
      </c>
      <c r="T1944" s="42">
        <v>1001.81701660156</v>
      </c>
      <c r="U1944" s="42">
        <v>1285.90686035156</v>
      </c>
      <c r="V1944" s="19"/>
      <c r="W1944" s="19"/>
      <c r="X1944" s="19"/>
      <c r="Y1944" s="19"/>
      <c r="Z1944" s="19"/>
      <c r="AA1944" s="19"/>
    </row>
    <row r="1945" ht="15.75" customHeight="1">
      <c r="A1945" s="19"/>
      <c r="B1945" s="42" t="str">
        <f>"CRS25WT6008377"</f>
        <v>CRS25WT6008377</v>
      </c>
      <c r="C1945" s="43">
        <v>45911.0</v>
      </c>
      <c r="D1945" s="44">
        <v>0.1373263888888889</v>
      </c>
      <c r="E1945" s="42" t="s">
        <v>37</v>
      </c>
      <c r="F1945" s="42">
        <v>324.0</v>
      </c>
      <c r="G1945" s="42">
        <v>4.0</v>
      </c>
      <c r="H1945" s="42">
        <v>324.17724609375</v>
      </c>
      <c r="I1945" s="42">
        <v>10.1254081726074</v>
      </c>
      <c r="J1945" s="42">
        <v>40.8249282836914</v>
      </c>
      <c r="K1945" s="42">
        <v>9.67684078216553</v>
      </c>
      <c r="L1945" s="42">
        <v>33.5003204345703</v>
      </c>
      <c r="M1945" s="42">
        <v>0.784232020378113</v>
      </c>
      <c r="N1945" s="42">
        <v>15.7712116241455</v>
      </c>
      <c r="O1945" s="42">
        <v>0.0</v>
      </c>
      <c r="P1945" s="42">
        <v>0.0</v>
      </c>
      <c r="Q1945" s="42">
        <v>0.0152381537482142</v>
      </c>
      <c r="R1945" s="42">
        <v>25.0</v>
      </c>
      <c r="S1945" s="42">
        <v>0.431930094957352</v>
      </c>
      <c r="T1945" s="42">
        <v>1003.81951904297</v>
      </c>
      <c r="U1945" s="42">
        <v>1938.52697753906</v>
      </c>
      <c r="V1945" s="19"/>
      <c r="W1945" s="19"/>
      <c r="X1945" s="19"/>
      <c r="Y1945" s="19"/>
      <c r="Z1945" s="19"/>
      <c r="AA1945" s="19"/>
    </row>
    <row r="1946" ht="15.75" customHeight="1">
      <c r="A1946" s="19"/>
      <c r="B1946" s="42" t="str">
        <f>"CRS25WT6008381"</f>
        <v>CRS25WT6008381</v>
      </c>
      <c r="C1946" s="43">
        <v>45911.0</v>
      </c>
      <c r="D1946" s="44">
        <v>0.0901388888888889</v>
      </c>
      <c r="E1946" s="42" t="s">
        <v>37</v>
      </c>
      <c r="F1946" s="42">
        <v>327.0</v>
      </c>
      <c r="G1946" s="42">
        <v>4.0</v>
      </c>
      <c r="H1946" s="42">
        <v>327.409454345703</v>
      </c>
      <c r="I1946" s="42">
        <v>10.0645179748535</v>
      </c>
      <c r="J1946" s="42">
        <v>40.9641990661621</v>
      </c>
      <c r="K1946" s="42">
        <v>9.72181034088135</v>
      </c>
      <c r="L1946" s="42">
        <v>33.6778297424316</v>
      </c>
      <c r="M1946" s="42">
        <v>0.794133961200714</v>
      </c>
      <c r="N1946" s="42">
        <v>15.9284582138062</v>
      </c>
      <c r="O1946" s="42">
        <v>0.0</v>
      </c>
      <c r="P1946" s="42">
        <v>0.0</v>
      </c>
      <c r="Q1946" s="42">
        <v>0.0119046065956354</v>
      </c>
      <c r="R1946" s="42">
        <v>25.0</v>
      </c>
      <c r="S1946" s="42">
        <v>0.41624927520752</v>
      </c>
      <c r="T1946" s="42">
        <v>1009.79296875</v>
      </c>
      <c r="U1946" s="42">
        <v>1549.61755371094</v>
      </c>
      <c r="V1946" s="19"/>
      <c r="W1946" s="19"/>
      <c r="X1946" s="19"/>
      <c r="Y1946" s="19"/>
      <c r="Z1946" s="19"/>
      <c r="AA1946" s="19"/>
    </row>
    <row r="1947" ht="15.75" customHeight="1">
      <c r="A1947" s="19"/>
      <c r="B1947" s="42" t="str">
        <f>"CRS25WT6008382"</f>
        <v>CRS25WT6008382</v>
      </c>
      <c r="C1947" s="43">
        <v>45911.0</v>
      </c>
      <c r="D1947" s="44">
        <v>0.0913888888888889</v>
      </c>
      <c r="E1947" s="42" t="s">
        <v>37</v>
      </c>
      <c r="F1947" s="42">
        <v>327.0</v>
      </c>
      <c r="G1947" s="42">
        <v>4.0</v>
      </c>
      <c r="H1947" s="42">
        <v>327.319061279297</v>
      </c>
      <c r="I1947" s="42">
        <v>10.1743078231812</v>
      </c>
      <c r="J1947" s="42">
        <v>40.9733619689941</v>
      </c>
      <c r="K1947" s="42">
        <v>9.71242237091064</v>
      </c>
      <c r="L1947" s="42">
        <v>33.7010726928711</v>
      </c>
      <c r="M1947" s="42">
        <v>0.785172045230866</v>
      </c>
      <c r="N1947" s="42">
        <v>15.9240608215332</v>
      </c>
      <c r="O1947" s="42">
        <v>0.0</v>
      </c>
      <c r="P1947" s="42">
        <v>0.0</v>
      </c>
      <c r="Q1947" s="42">
        <v>0.0175794046372175</v>
      </c>
      <c r="R1947" s="42">
        <v>25.0</v>
      </c>
      <c r="S1947" s="42">
        <v>0.42278391122818</v>
      </c>
      <c r="T1947" s="42">
        <v>1002.71099853516</v>
      </c>
      <c r="U1947" s="42">
        <v>1370.16662597656</v>
      </c>
      <c r="V1947" s="19"/>
      <c r="W1947" s="19"/>
      <c r="X1947" s="19"/>
      <c r="Y1947" s="19"/>
      <c r="Z1947" s="19"/>
      <c r="AA1947" s="19"/>
    </row>
    <row r="1948" ht="15.75" customHeight="1">
      <c r="A1948" s="19"/>
      <c r="B1948" s="42" t="str">
        <f>"CRS25WT6008383"</f>
        <v>CRS25WT6008383</v>
      </c>
      <c r="C1948" s="43">
        <v>45911.0</v>
      </c>
      <c r="D1948" s="44">
        <v>0.7089699074074075</v>
      </c>
      <c r="E1948" s="42" t="s">
        <v>37</v>
      </c>
      <c r="F1948" s="42">
        <v>330.0</v>
      </c>
      <c r="G1948" s="42">
        <v>4.0</v>
      </c>
      <c r="H1948" s="42">
        <v>330.213165283203</v>
      </c>
      <c r="I1948" s="42">
        <v>10.1836805343628</v>
      </c>
      <c r="J1948" s="42">
        <v>41.0954055786133</v>
      </c>
      <c r="K1948" s="42">
        <v>9.78123760223389</v>
      </c>
      <c r="L1948" s="42">
        <v>33.7598533630371</v>
      </c>
      <c r="M1948" s="42">
        <v>0.789035141468048</v>
      </c>
      <c r="N1948" s="42">
        <v>16.0648593902588</v>
      </c>
      <c r="O1948" s="42">
        <v>0.0</v>
      </c>
      <c r="P1948" s="42">
        <v>0.0</v>
      </c>
      <c r="Q1948" s="42">
        <v>0.0119046065956354</v>
      </c>
      <c r="R1948" s="42">
        <v>25.0</v>
      </c>
      <c r="S1948" s="42">
        <v>0.429042160511017</v>
      </c>
      <c r="T1948" s="42">
        <v>1001.42224121094</v>
      </c>
      <c r="U1948" s="42">
        <v>806.156982421875</v>
      </c>
      <c r="V1948" s="19"/>
      <c r="W1948" s="19"/>
      <c r="X1948" s="19"/>
      <c r="Y1948" s="19"/>
      <c r="Z1948" s="19"/>
      <c r="AA1948" s="19"/>
    </row>
    <row r="1949" ht="15.75" customHeight="1">
      <c r="A1949" s="19"/>
      <c r="B1949" s="42" t="str">
        <f>"CRS25WT6008384"</f>
        <v>CRS25WT6008384</v>
      </c>
      <c r="C1949" s="43">
        <v>45911.0</v>
      </c>
      <c r="D1949" s="44">
        <v>0.7178125</v>
      </c>
      <c r="E1949" s="42" t="s">
        <v>37</v>
      </c>
      <c r="F1949" s="42">
        <v>328.0</v>
      </c>
      <c r="G1949" s="42">
        <v>4.0</v>
      </c>
      <c r="H1949" s="42">
        <v>328.572967529297</v>
      </c>
      <c r="I1949" s="42">
        <v>10.1659984588623</v>
      </c>
      <c r="J1949" s="42">
        <v>41.1343269348145</v>
      </c>
      <c r="K1949" s="42">
        <v>9.72656631469727</v>
      </c>
      <c r="L1949" s="42">
        <v>33.7809791564941</v>
      </c>
      <c r="M1949" s="42">
        <v>0.785737335681915</v>
      </c>
      <c r="N1949" s="42">
        <v>15.9850625991821</v>
      </c>
      <c r="O1949" s="42">
        <v>0.0</v>
      </c>
      <c r="P1949" s="42">
        <v>0.0</v>
      </c>
      <c r="Q1949" s="42">
        <v>0.0106646828353405</v>
      </c>
      <c r="R1949" s="42">
        <v>25.0</v>
      </c>
      <c r="S1949" s="42">
        <v>0.437735050916672</v>
      </c>
      <c r="T1949" s="42">
        <v>1035.81274414062</v>
      </c>
      <c r="U1949" s="42">
        <v>616.843444824219</v>
      </c>
      <c r="V1949" s="19"/>
      <c r="W1949" s="19"/>
      <c r="X1949" s="19"/>
      <c r="Y1949" s="19"/>
      <c r="Z1949" s="19"/>
      <c r="AA1949" s="19"/>
    </row>
    <row r="1950" ht="15.75" customHeight="1">
      <c r="A1950" s="19"/>
      <c r="B1950" s="42" t="str">
        <f>"CRS25WT6008385"</f>
        <v>CRS25WT6008385</v>
      </c>
      <c r="C1950" s="43">
        <v>45911.0</v>
      </c>
      <c r="D1950" s="44">
        <v>0.1520601851851852</v>
      </c>
      <c r="E1950" s="42" t="s">
        <v>37</v>
      </c>
      <c r="F1950" s="42">
        <v>329.0</v>
      </c>
      <c r="G1950" s="42">
        <v>4.0</v>
      </c>
      <c r="H1950" s="42">
        <v>329.630218505859</v>
      </c>
      <c r="I1950" s="42">
        <v>10.2897243499756</v>
      </c>
      <c r="J1950" s="42">
        <v>40.9676895141602</v>
      </c>
      <c r="K1950" s="42">
        <v>9.81979179382324</v>
      </c>
      <c r="L1950" s="42">
        <v>33.567943572998</v>
      </c>
      <c r="M1950" s="42">
        <v>0.781955063343048</v>
      </c>
      <c r="N1950" s="42">
        <v>16.0364990234375</v>
      </c>
      <c r="O1950" s="42">
        <v>0.0</v>
      </c>
      <c r="P1950" s="42">
        <v>0.0</v>
      </c>
      <c r="Q1950" s="42">
        <v>0.0119047593325377</v>
      </c>
      <c r="R1950" s="42">
        <v>25.0</v>
      </c>
      <c r="S1950" s="42">
        <v>0.432992875576019</v>
      </c>
      <c r="T1950" s="42">
        <v>1003.08801269531</v>
      </c>
      <c r="U1950" s="42">
        <v>746.531005859375</v>
      </c>
      <c r="V1950" s="19"/>
      <c r="W1950" s="19"/>
      <c r="X1950" s="19"/>
      <c r="Y1950" s="19"/>
      <c r="Z1950" s="19"/>
      <c r="AA1950" s="19"/>
    </row>
    <row r="1951" ht="15.75" customHeight="1">
      <c r="A1951" s="19"/>
      <c r="B1951" s="42" t="str">
        <f>"CRS25WT6008386"</f>
        <v>CRS25WT6008386</v>
      </c>
      <c r="C1951" s="43">
        <v>45911.0</v>
      </c>
      <c r="D1951" s="44">
        <v>0.15375</v>
      </c>
      <c r="E1951" s="42" t="s">
        <v>37</v>
      </c>
      <c r="F1951" s="42">
        <v>330.0</v>
      </c>
      <c r="G1951" s="42">
        <v>4.0</v>
      </c>
      <c r="H1951" s="42">
        <v>330.038635253906</v>
      </c>
      <c r="I1951" s="42">
        <v>10.1819295883179</v>
      </c>
      <c r="J1951" s="42">
        <v>40.9686431884766</v>
      </c>
      <c r="K1951" s="42">
        <v>9.86549663543701</v>
      </c>
      <c r="L1951" s="42">
        <v>33.4538307189941</v>
      </c>
      <c r="M1951" s="42">
        <v>0.791194260120392</v>
      </c>
      <c r="N1951" s="42">
        <v>16.0563678741455</v>
      </c>
      <c r="O1951" s="42">
        <v>0.0</v>
      </c>
      <c r="P1951" s="42">
        <v>0.0</v>
      </c>
      <c r="Q1951" s="42">
        <v>0.0109523795545101</v>
      </c>
      <c r="R1951" s="42">
        <v>25.0</v>
      </c>
      <c r="S1951" s="42">
        <v>0.435835689306259</v>
      </c>
      <c r="T1951" s="42">
        <v>1001.12628173828</v>
      </c>
      <c r="U1951" s="42">
        <v>1368.25695800781</v>
      </c>
      <c r="V1951" s="19"/>
      <c r="W1951" s="19"/>
      <c r="X1951" s="19"/>
      <c r="Y1951" s="19"/>
      <c r="Z1951" s="19"/>
      <c r="AA1951" s="19"/>
    </row>
    <row r="1952" ht="15.75" customHeight="1">
      <c r="A1952" s="19"/>
      <c r="B1952" s="42" t="str">
        <f>"CRS25WT6008387"</f>
        <v>CRS25WT6008387</v>
      </c>
      <c r="C1952" s="43">
        <v>45911.0</v>
      </c>
      <c r="D1952" s="44">
        <v>0.14476851851851852</v>
      </c>
      <c r="E1952" s="42" t="s">
        <v>37</v>
      </c>
      <c r="F1952" s="42">
        <v>330.0</v>
      </c>
      <c r="G1952" s="42">
        <v>4.0</v>
      </c>
      <c r="H1952" s="42">
        <v>330.81591796875</v>
      </c>
      <c r="I1952" s="42">
        <v>10.2662744522095</v>
      </c>
      <c r="J1952" s="42">
        <v>40.9862976074219</v>
      </c>
      <c r="K1952" s="42">
        <v>9.82049369812012</v>
      </c>
      <c r="L1952" s="42">
        <v>33.6862831115723</v>
      </c>
      <c r="M1952" s="42">
        <v>0.786203265190125</v>
      </c>
      <c r="N1952" s="42">
        <v>16.0941829681396</v>
      </c>
      <c r="O1952" s="42">
        <v>0.0</v>
      </c>
      <c r="P1952" s="42">
        <v>0.0</v>
      </c>
      <c r="Q1952" s="42">
        <v>0.0152368573471904</v>
      </c>
      <c r="R1952" s="42">
        <v>25.0</v>
      </c>
      <c r="S1952" s="42">
        <v>0.417705178260803</v>
      </c>
      <c r="T1952" s="42">
        <v>1004.89221191406</v>
      </c>
      <c r="U1952" s="42">
        <v>733.463806152344</v>
      </c>
      <c r="V1952" s="19"/>
      <c r="W1952" s="19"/>
      <c r="X1952" s="19"/>
      <c r="Y1952" s="19"/>
      <c r="Z1952" s="19"/>
      <c r="AA1952" s="19"/>
    </row>
    <row r="1953" ht="15.75" customHeight="1">
      <c r="A1953" s="19"/>
      <c r="B1953" s="42" t="str">
        <f>"CRS25WT6008388"</f>
        <v>CRS25WT6008388</v>
      </c>
      <c r="C1953" s="43">
        <v>45911.0</v>
      </c>
      <c r="D1953" s="44">
        <v>0.15033564814814815</v>
      </c>
      <c r="E1953" s="42" t="s">
        <v>37</v>
      </c>
      <c r="F1953" s="42">
        <v>329.0</v>
      </c>
      <c r="G1953" s="42">
        <v>4.0</v>
      </c>
      <c r="H1953" s="42">
        <v>329.020599365234</v>
      </c>
      <c r="I1953" s="42">
        <v>10.3289346694946</v>
      </c>
      <c r="J1953" s="42">
        <v>40.9823532104492</v>
      </c>
      <c r="K1953" s="42">
        <v>9.79238414764404</v>
      </c>
      <c r="L1953" s="42">
        <v>33.5996398925781</v>
      </c>
      <c r="M1953" s="42">
        <v>0.777267754077911</v>
      </c>
      <c r="N1953" s="42">
        <v>16.0068397521973</v>
      </c>
      <c r="O1953" s="42">
        <v>0.0</v>
      </c>
      <c r="P1953" s="42">
        <v>0.0</v>
      </c>
      <c r="Q1953" s="42">
        <v>0.0106352306902409</v>
      </c>
      <c r="R1953" s="42">
        <v>25.0</v>
      </c>
      <c r="S1953" s="42">
        <v>0.44220843911171</v>
      </c>
      <c r="T1953" s="42">
        <v>1004.43597412109</v>
      </c>
      <c r="U1953" s="42">
        <v>768.583435058594</v>
      </c>
      <c r="V1953" s="19"/>
      <c r="W1953" s="19"/>
      <c r="X1953" s="19"/>
      <c r="Y1953" s="19"/>
      <c r="Z1953" s="19"/>
      <c r="AA1953" s="19"/>
    </row>
    <row r="1954" ht="15.75" customHeight="1">
      <c r="A1954" s="19"/>
      <c r="B1954" s="42" t="str">
        <f>"CRS25WT6008389"</f>
        <v>CRS25WT6008389</v>
      </c>
      <c r="C1954" s="43">
        <v>45911.0</v>
      </c>
      <c r="D1954" s="44">
        <v>0.09288194444444443</v>
      </c>
      <c r="E1954" s="42" t="s">
        <v>37</v>
      </c>
      <c r="F1954" s="42">
        <v>325.0</v>
      </c>
      <c r="G1954" s="42">
        <v>4.0</v>
      </c>
      <c r="H1954" s="42">
        <v>325.56982421875</v>
      </c>
      <c r="I1954" s="42">
        <v>10.2384634017944</v>
      </c>
      <c r="J1954" s="42">
        <v>41.0232124328613</v>
      </c>
      <c r="K1954" s="42">
        <v>9.63755512237549</v>
      </c>
      <c r="L1954" s="42">
        <v>33.7813720703125</v>
      </c>
      <c r="M1954" s="42">
        <v>0.775139212608337</v>
      </c>
      <c r="N1954" s="42">
        <v>15.8389596939087</v>
      </c>
      <c r="O1954" s="42">
        <v>0.0</v>
      </c>
      <c r="P1954" s="42">
        <v>0.0</v>
      </c>
      <c r="Q1954" s="42">
        <v>0.0150818452239037</v>
      </c>
      <c r="R1954" s="42">
        <v>25.0</v>
      </c>
      <c r="S1954" s="42">
        <v>0.432227849960327</v>
      </c>
      <c r="T1954" s="42">
        <v>1002.93328857422</v>
      </c>
      <c r="U1954" s="42">
        <v>469.691497802734</v>
      </c>
      <c r="V1954" s="19"/>
      <c r="W1954" s="19"/>
      <c r="X1954" s="19"/>
      <c r="Y1954" s="19"/>
      <c r="Z1954" s="19"/>
      <c r="AA1954" s="19"/>
    </row>
    <row r="1955" ht="15.75" customHeight="1">
      <c r="A1955" s="19"/>
      <c r="B1955" s="42" t="str">
        <f>"CRS25WT6008390"</f>
        <v>CRS25WT6008390</v>
      </c>
      <c r="C1955" s="43">
        <v>45911.0</v>
      </c>
      <c r="D1955" s="44">
        <v>0.09358796296296296</v>
      </c>
      <c r="E1955" s="42" t="s">
        <v>37</v>
      </c>
      <c r="F1955" s="42">
        <v>331.0</v>
      </c>
      <c r="G1955" s="42">
        <v>4.0</v>
      </c>
      <c r="H1955" s="42">
        <v>331.089813232422</v>
      </c>
      <c r="I1955" s="42">
        <v>10.1882381439209</v>
      </c>
      <c r="J1955" s="42">
        <v>41.0748252868652</v>
      </c>
      <c r="K1955" s="42">
        <v>9.80832004547119</v>
      </c>
      <c r="L1955" s="42">
        <v>33.7560157775879</v>
      </c>
      <c r="M1955" s="42">
        <v>0.791172206401825</v>
      </c>
      <c r="N1955" s="42">
        <v>16.1075077056885</v>
      </c>
      <c r="O1955" s="42">
        <v>0.0</v>
      </c>
      <c r="P1955" s="42">
        <v>0.0</v>
      </c>
      <c r="Q1955" s="42">
        <v>0.0109523795545101</v>
      </c>
      <c r="R1955" s="42">
        <v>25.0</v>
      </c>
      <c r="S1955" s="42">
        <v>0.414505273103714</v>
      </c>
      <c r="T1955" s="42">
        <v>1002.56433105469</v>
      </c>
      <c r="U1955" s="42">
        <v>1585.58349609375</v>
      </c>
      <c r="V1955" s="19"/>
      <c r="W1955" s="19"/>
      <c r="X1955" s="19"/>
      <c r="Y1955" s="19"/>
      <c r="Z1955" s="19"/>
      <c r="AA1955" s="19"/>
    </row>
    <row r="1956" ht="15.75" customHeight="1">
      <c r="A1956" s="19"/>
      <c r="B1956" s="42" t="str">
        <f>"CRS25WT6008391"</f>
        <v>CRS25WT6008391</v>
      </c>
      <c r="C1956" s="43">
        <v>45911.0</v>
      </c>
      <c r="D1956" s="44">
        <v>0.09486111111111112</v>
      </c>
      <c r="E1956" s="42" t="s">
        <v>37</v>
      </c>
      <c r="F1956" s="42">
        <v>327.0</v>
      </c>
      <c r="G1956" s="42">
        <v>4.0</v>
      </c>
      <c r="H1956" s="42">
        <v>327.781127929687</v>
      </c>
      <c r="I1956" s="42">
        <v>10.0972652435303</v>
      </c>
      <c r="J1956" s="42">
        <v>41.0585784912109</v>
      </c>
      <c r="K1956" s="42">
        <v>9.69876575469971</v>
      </c>
      <c r="L1956" s="42">
        <v>33.7961692810059</v>
      </c>
      <c r="M1956" s="42">
        <v>0.790635406970978</v>
      </c>
      <c r="N1956" s="42">
        <v>15.9465398788452</v>
      </c>
      <c r="O1956" s="42">
        <v>0.0</v>
      </c>
      <c r="P1956" s="42">
        <v>0.0</v>
      </c>
      <c r="Q1956" s="42">
        <v>0.0116074522957206</v>
      </c>
      <c r="R1956" s="42">
        <v>25.0</v>
      </c>
      <c r="S1956" s="42">
        <v>0.421192497014999</v>
      </c>
      <c r="T1956" s="42">
        <v>1001.52648925781</v>
      </c>
      <c r="U1956" s="42">
        <v>1092.62268066406</v>
      </c>
      <c r="V1956" s="19"/>
      <c r="W1956" s="19"/>
      <c r="X1956" s="19"/>
      <c r="Y1956" s="19"/>
      <c r="Z1956" s="19"/>
      <c r="AA1956" s="19"/>
    </row>
    <row r="1957" ht="15.75" customHeight="1">
      <c r="A1957" s="19"/>
      <c r="B1957" s="42" t="str">
        <f>"CRS25WT6008392"</f>
        <v>CRS25WT6008392</v>
      </c>
      <c r="C1957" s="43">
        <v>45911.0</v>
      </c>
      <c r="D1957" s="44">
        <v>0.09534722222222221</v>
      </c>
      <c r="E1957" s="42" t="s">
        <v>37</v>
      </c>
      <c r="F1957" s="42">
        <v>328.0</v>
      </c>
      <c r="G1957" s="42">
        <v>4.0</v>
      </c>
      <c r="H1957" s="42">
        <v>328.128967285156</v>
      </c>
      <c r="I1957" s="42">
        <v>10.2710161209106</v>
      </c>
      <c r="J1957" s="42">
        <v>41.0771255493164</v>
      </c>
      <c r="K1957" s="42">
        <v>9.7824592590332</v>
      </c>
      <c r="L1957" s="42">
        <v>33.5425834655762</v>
      </c>
      <c r="M1957" s="42">
        <v>0.777734041213989</v>
      </c>
      <c r="N1957" s="42">
        <v>15.9634618759155</v>
      </c>
      <c r="O1957" s="42">
        <v>0.0</v>
      </c>
      <c r="P1957" s="42">
        <v>0.0</v>
      </c>
      <c r="Q1957" s="42">
        <v>0.0101636908948421</v>
      </c>
      <c r="R1957" s="42">
        <v>25.0</v>
      </c>
      <c r="S1957" s="42">
        <v>0.455139458179474</v>
      </c>
      <c r="T1957" s="42">
        <v>999.871765136719</v>
      </c>
      <c r="U1957" s="42">
        <v>3719.66528320313</v>
      </c>
      <c r="V1957" s="19"/>
      <c r="W1957" s="19"/>
      <c r="X1957" s="19"/>
      <c r="Y1957" s="19"/>
      <c r="Z1957" s="19"/>
      <c r="AA1957" s="19"/>
    </row>
    <row r="1958" ht="15.75" customHeight="1">
      <c r="A1958" s="19"/>
      <c r="B1958" s="42" t="str">
        <f>"CRS25WT6008393"</f>
        <v>CRS25WT6008393</v>
      </c>
      <c r="C1958" s="43">
        <v>45911.0</v>
      </c>
      <c r="D1958" s="44">
        <v>0.09673611111111112</v>
      </c>
      <c r="E1958" s="42" t="s">
        <v>37</v>
      </c>
      <c r="F1958" s="42">
        <v>324.0</v>
      </c>
      <c r="G1958" s="42">
        <v>4.0</v>
      </c>
      <c r="H1958" s="42">
        <v>324.632354736328</v>
      </c>
      <c r="I1958" s="42">
        <v>10.1090793609619</v>
      </c>
      <c r="J1958" s="42">
        <v>41.0317726135254</v>
      </c>
      <c r="K1958" s="42">
        <v>9.6544942855835</v>
      </c>
      <c r="L1958" s="42">
        <v>33.6249961853027</v>
      </c>
      <c r="M1958" s="42">
        <v>0.782636165618897</v>
      </c>
      <c r="N1958" s="42">
        <v>15.7933521270752</v>
      </c>
      <c r="O1958" s="42">
        <v>0.0</v>
      </c>
      <c r="P1958" s="42">
        <v>0.0</v>
      </c>
      <c r="Q1958" s="42">
        <v>0.0101636908948421</v>
      </c>
      <c r="R1958" s="42">
        <v>25.0</v>
      </c>
      <c r="S1958" s="42">
        <v>0.434327989816666</v>
      </c>
      <c r="T1958" s="42">
        <v>1002.01849365234</v>
      </c>
      <c r="U1958" s="42">
        <v>1208.05773925781</v>
      </c>
      <c r="V1958" s="19"/>
      <c r="W1958" s="19"/>
      <c r="X1958" s="19"/>
      <c r="Y1958" s="19"/>
      <c r="Z1958" s="19"/>
      <c r="AA1958" s="19"/>
    </row>
    <row r="1959" ht="15.75" customHeight="1">
      <c r="A1959" s="19"/>
      <c r="B1959" s="42" t="str">
        <f>"CRS25WT6008394"</f>
        <v>CRS25WT6008394</v>
      </c>
      <c r="C1959" s="43">
        <v>45911.0</v>
      </c>
      <c r="D1959" s="44">
        <v>0.09745370370370371</v>
      </c>
      <c r="E1959" s="42" t="s">
        <v>37</v>
      </c>
      <c r="F1959" s="42">
        <v>327.0</v>
      </c>
      <c r="G1959" s="42">
        <v>4.0</v>
      </c>
      <c r="H1959" s="42">
        <v>327.830291748047</v>
      </c>
      <c r="I1959" s="42">
        <v>10.1861934661865</v>
      </c>
      <c r="J1959" s="42">
        <v>41.0506401062012</v>
      </c>
      <c r="K1959" s="42">
        <v>9.78094863891602</v>
      </c>
      <c r="L1959" s="42">
        <v>33.5172271728516</v>
      </c>
      <c r="M1959" s="42">
        <v>0.784002125263214</v>
      </c>
      <c r="N1959" s="42">
        <v>15.9489316940308</v>
      </c>
      <c r="O1959" s="42">
        <v>0.0</v>
      </c>
      <c r="P1959" s="42">
        <v>0.0</v>
      </c>
      <c r="Q1959" s="42">
        <v>0.0152368573471904</v>
      </c>
      <c r="R1959" s="42">
        <v>25.0</v>
      </c>
      <c r="S1959" s="42">
        <v>0.436737596988678</v>
      </c>
      <c r="T1959" s="42">
        <v>1004.30493164062</v>
      </c>
      <c r="U1959" s="42">
        <v>1425.08312988281</v>
      </c>
      <c r="V1959" s="19"/>
      <c r="W1959" s="19"/>
      <c r="X1959" s="19"/>
      <c r="Y1959" s="19"/>
      <c r="Z1959" s="19"/>
      <c r="AA1959" s="19"/>
    </row>
    <row r="1960" ht="15.75" customHeight="1">
      <c r="A1960" s="19"/>
      <c r="B1960" s="42" t="str">
        <f>"CRS25WT6008395"</f>
        <v>CRS25WT6008395</v>
      </c>
      <c r="C1960" s="43">
        <v>45911.0</v>
      </c>
      <c r="D1960" s="44">
        <v>0.7235648148148148</v>
      </c>
      <c r="E1960" s="42" t="s">
        <v>37</v>
      </c>
      <c r="F1960" s="42">
        <v>325.0</v>
      </c>
      <c r="G1960" s="42">
        <v>4.0</v>
      </c>
      <c r="H1960" s="42">
        <v>325.677307128906</v>
      </c>
      <c r="I1960" s="42">
        <v>10.2543325424194</v>
      </c>
      <c r="J1960" s="42">
        <v>41.0050621032715</v>
      </c>
      <c r="K1960" s="42">
        <v>9.7561731338501</v>
      </c>
      <c r="L1960" s="42">
        <v>33.3816680908203</v>
      </c>
      <c r="M1960" s="42">
        <v>0.774537801742554</v>
      </c>
      <c r="N1960" s="42">
        <v>15.8441886901855</v>
      </c>
      <c r="O1960" s="42">
        <v>0.0</v>
      </c>
      <c r="P1960" s="42">
        <v>0.0</v>
      </c>
      <c r="Q1960" s="42">
        <v>0.0103273810818791</v>
      </c>
      <c r="R1960" s="42">
        <v>25.0</v>
      </c>
      <c r="S1960" s="42">
        <v>0.455165266990662</v>
      </c>
      <c r="T1960" s="42">
        <v>1017.97729492187</v>
      </c>
      <c r="U1960" s="42">
        <v>765.860961914062</v>
      </c>
      <c r="V1960" s="19"/>
      <c r="W1960" s="19"/>
      <c r="X1960" s="19"/>
      <c r="Y1960" s="19"/>
      <c r="Z1960" s="19"/>
      <c r="AA1960" s="19"/>
    </row>
    <row r="1961" ht="15.75" customHeight="1">
      <c r="A1961" s="19"/>
      <c r="B1961" s="42" t="str">
        <f>"CRS25WT6008397"</f>
        <v>CRS25WT6008397</v>
      </c>
      <c r="C1961" s="43">
        <v>45911.0</v>
      </c>
      <c r="D1961" s="44">
        <v>0.7225810185185185</v>
      </c>
      <c r="E1961" s="42" t="s">
        <v>37</v>
      </c>
      <c r="F1961" s="42">
        <v>327.0</v>
      </c>
      <c r="G1961" s="42">
        <v>4.0</v>
      </c>
      <c r="H1961" s="42">
        <v>327.422637939453</v>
      </c>
      <c r="I1961" s="42">
        <v>10.1356468200684</v>
      </c>
      <c r="J1961" s="42">
        <v>41.0373306274414</v>
      </c>
      <c r="K1961" s="42">
        <v>9.79791450500488</v>
      </c>
      <c r="L1961" s="42">
        <v>33.4175834655762</v>
      </c>
      <c r="M1961" s="42">
        <v>0.787187397480011</v>
      </c>
      <c r="N1961" s="42">
        <v>15.9290990829468</v>
      </c>
      <c r="O1961" s="42">
        <v>0.0</v>
      </c>
      <c r="P1961" s="42">
        <v>0.0</v>
      </c>
      <c r="Q1961" s="42">
        <v>0.0152368573471904</v>
      </c>
      <c r="R1961" s="42">
        <v>25.0</v>
      </c>
      <c r="S1961" s="42">
        <v>0.452936142683029</v>
      </c>
      <c r="T1961" s="42">
        <v>1020.67547607422</v>
      </c>
      <c r="U1961" s="42">
        <v>1780.74438476562</v>
      </c>
      <c r="V1961" s="19"/>
      <c r="W1961" s="19"/>
      <c r="X1961" s="19"/>
      <c r="Y1961" s="19"/>
      <c r="Z1961" s="19"/>
      <c r="AA1961" s="19"/>
    </row>
    <row r="1962" ht="15.75" customHeight="1">
      <c r="A1962" s="19"/>
      <c r="B1962" s="42" t="str">
        <f>"CRS25WT6008398"</f>
        <v>CRS25WT6008398</v>
      </c>
      <c r="C1962" s="43">
        <v>45911.0</v>
      </c>
      <c r="D1962" s="44">
        <v>0.09832175925925925</v>
      </c>
      <c r="E1962" s="42" t="s">
        <v>37</v>
      </c>
      <c r="F1962" s="42">
        <v>327.0</v>
      </c>
      <c r="G1962" s="42">
        <v>4.0</v>
      </c>
      <c r="H1962" s="42">
        <v>327.185668945313</v>
      </c>
      <c r="I1962" s="42">
        <v>10.1438312530518</v>
      </c>
      <c r="J1962" s="42">
        <v>41.0975303649902</v>
      </c>
      <c r="K1962" s="42">
        <v>9.767258644104</v>
      </c>
      <c r="L1962" s="42">
        <v>33.4982070922852</v>
      </c>
      <c r="M1962" s="42">
        <v>0.784831702709198</v>
      </c>
      <c r="N1962" s="42">
        <v>15.9175710678101</v>
      </c>
      <c r="O1962" s="42">
        <v>0.0</v>
      </c>
      <c r="P1962" s="42">
        <v>0.0</v>
      </c>
      <c r="Q1962" s="42">
        <v>0.0113095231354237</v>
      </c>
      <c r="R1962" s="42">
        <v>25.0</v>
      </c>
      <c r="S1962" s="42">
        <v>0.445065408945084</v>
      </c>
      <c r="T1962" s="42">
        <v>1003.80969238281</v>
      </c>
      <c r="U1962" s="42">
        <v>1120.00439453125</v>
      </c>
      <c r="V1962" s="19"/>
      <c r="W1962" s="19"/>
      <c r="X1962" s="19"/>
      <c r="Y1962" s="19"/>
      <c r="Z1962" s="19"/>
      <c r="AA1962" s="19"/>
    </row>
    <row r="1963" ht="15.75" customHeight="1">
      <c r="A1963" s="19"/>
      <c r="B1963" s="42" t="str">
        <f>"CRS25WT6008399"</f>
        <v>CRS25WT6008399</v>
      </c>
      <c r="C1963" s="43">
        <v>45911.0</v>
      </c>
      <c r="D1963" s="44">
        <v>0.10038194444444444</v>
      </c>
      <c r="E1963" s="42" t="s">
        <v>37</v>
      </c>
      <c r="F1963" s="42">
        <v>326.0</v>
      </c>
      <c r="G1963" s="42">
        <v>4.0</v>
      </c>
      <c r="H1963" s="42">
        <v>326.102966308594</v>
      </c>
      <c r="I1963" s="42">
        <v>10.1831378936768</v>
      </c>
      <c r="J1963" s="42">
        <v>41.042407989502</v>
      </c>
      <c r="K1963" s="42">
        <v>9.76945114135742</v>
      </c>
      <c r="L1963" s="42">
        <v>33.3798675537109</v>
      </c>
      <c r="M1963" s="42">
        <v>0.780261695384979</v>
      </c>
      <c r="N1963" s="42">
        <v>15.8648977279663</v>
      </c>
      <c r="O1963" s="42">
        <v>0.0</v>
      </c>
      <c r="P1963" s="42">
        <v>0.0</v>
      </c>
      <c r="Q1963" s="42">
        <v>0.0125409225001931</v>
      </c>
      <c r="R1963" s="42">
        <v>25.0</v>
      </c>
      <c r="S1963" s="42">
        <v>0.456816345453262</v>
      </c>
      <c r="T1963" s="42">
        <v>1003.12841796875</v>
      </c>
      <c r="U1963" s="42">
        <v>1161.25817871094</v>
      </c>
      <c r="V1963" s="19"/>
      <c r="W1963" s="19"/>
      <c r="X1963" s="19"/>
      <c r="Y1963" s="19"/>
      <c r="Z1963" s="19"/>
      <c r="AA1963" s="19"/>
    </row>
    <row r="1964" ht="15.75" customHeight="1">
      <c r="A1964" s="19"/>
      <c r="B1964" s="42" t="str">
        <f>"CRS25WT6008400"</f>
        <v>CRS25WT6008400</v>
      </c>
      <c r="C1964" s="43">
        <v>45911.0</v>
      </c>
      <c r="D1964" s="44">
        <v>0.1015625</v>
      </c>
      <c r="E1964" s="42" t="s">
        <v>37</v>
      </c>
      <c r="F1964" s="42">
        <v>325.0</v>
      </c>
      <c r="G1964" s="42">
        <v>4.0</v>
      </c>
      <c r="H1964" s="42">
        <v>325.028717041016</v>
      </c>
      <c r="I1964" s="42">
        <v>10.166600227356</v>
      </c>
      <c r="J1964" s="42">
        <v>41.0602645874023</v>
      </c>
      <c r="K1964" s="42">
        <v>9.65960311889648</v>
      </c>
      <c r="L1964" s="42">
        <v>33.6482467651367</v>
      </c>
      <c r="M1964" s="42">
        <v>0.77861762046814</v>
      </c>
      <c r="N1964" s="42">
        <v>15.8126354217529</v>
      </c>
      <c r="O1964" s="42">
        <v>0.0</v>
      </c>
      <c r="P1964" s="42">
        <v>0.0</v>
      </c>
      <c r="Q1964" s="42">
        <v>0.015238075517118</v>
      </c>
      <c r="R1964" s="42">
        <v>25.0</v>
      </c>
      <c r="S1964" s="42">
        <v>0.435956060886383</v>
      </c>
      <c r="T1964" s="42">
        <v>1007.04608154297</v>
      </c>
      <c r="U1964" s="42">
        <v>681.77587890625</v>
      </c>
      <c r="V1964" s="19"/>
      <c r="W1964" s="19"/>
      <c r="X1964" s="19"/>
      <c r="Y1964" s="19"/>
      <c r="Z1964" s="19"/>
      <c r="AA1964" s="19"/>
    </row>
    <row r="1965" ht="15.75" customHeight="1">
      <c r="A1965" s="19"/>
      <c r="B1965" s="42" t="str">
        <f>"CRS25WT6008401"</f>
        <v>CRS25WT6008401</v>
      </c>
      <c r="C1965" s="43">
        <v>45911.0</v>
      </c>
      <c r="D1965" s="44">
        <v>0.7232175925925927</v>
      </c>
      <c r="E1965" s="42" t="s">
        <v>37</v>
      </c>
      <c r="F1965" s="42">
        <v>328.0</v>
      </c>
      <c r="G1965" s="42">
        <v>4.0</v>
      </c>
      <c r="H1965" s="42">
        <v>328.101928710937</v>
      </c>
      <c r="I1965" s="42">
        <v>10.2040357589722</v>
      </c>
      <c r="J1965" s="42">
        <v>41.0411758422852</v>
      </c>
      <c r="K1965" s="42">
        <v>9.73088264465332</v>
      </c>
      <c r="L1965" s="42">
        <v>33.7175941467285</v>
      </c>
      <c r="M1965" s="42">
        <v>0.783460319042206</v>
      </c>
      <c r="N1965" s="42">
        <v>15.9621467590332</v>
      </c>
      <c r="O1965" s="42">
        <v>0.0</v>
      </c>
      <c r="P1965" s="42">
        <v>0.0</v>
      </c>
      <c r="Q1965" s="42">
        <v>0.0137897012755275</v>
      </c>
      <c r="R1965" s="42">
        <v>25.0</v>
      </c>
      <c r="S1965" s="42">
        <v>0.438851714134216</v>
      </c>
      <c r="T1965" s="42">
        <v>1021.95184326172</v>
      </c>
      <c r="U1965" s="42">
        <v>729.888610839844</v>
      </c>
      <c r="V1965" s="19"/>
      <c r="W1965" s="19"/>
      <c r="X1965" s="19"/>
      <c r="Y1965" s="19"/>
      <c r="Z1965" s="19"/>
      <c r="AA1965" s="19"/>
    </row>
    <row r="1966" ht="15.75" customHeight="1">
      <c r="A1966" s="19"/>
      <c r="B1966" s="42" t="str">
        <f>"CRS25WT6008402"</f>
        <v>CRS25WT6008402</v>
      </c>
      <c r="C1966" s="43">
        <v>45911.0</v>
      </c>
      <c r="D1966" s="44">
        <v>0.7191550925925926</v>
      </c>
      <c r="E1966" s="42" t="s">
        <v>37</v>
      </c>
      <c r="F1966" s="42">
        <v>327.0</v>
      </c>
      <c r="G1966" s="42">
        <v>4.0</v>
      </c>
      <c r="H1966" s="42">
        <v>327.901306152344</v>
      </c>
      <c r="I1966" s="42">
        <v>10.1657009124756</v>
      </c>
      <c r="J1966" s="42">
        <v>41.1298446655273</v>
      </c>
      <c r="K1966" s="42">
        <v>9.74202346801758</v>
      </c>
      <c r="L1966" s="42">
        <v>33.6584396362305</v>
      </c>
      <c r="M1966" s="42">
        <v>0.784239590167999</v>
      </c>
      <c r="N1966" s="42">
        <v>15.9523868560791</v>
      </c>
      <c r="O1966" s="42">
        <v>0.0</v>
      </c>
      <c r="P1966" s="42">
        <v>0.0</v>
      </c>
      <c r="Q1966" s="42">
        <v>0.0150818442925811</v>
      </c>
      <c r="R1966" s="42">
        <v>25.0</v>
      </c>
      <c r="S1966" s="42">
        <v>0.445855051279068</v>
      </c>
      <c r="T1966" s="42">
        <v>1022.45971679688</v>
      </c>
      <c r="U1966" s="42">
        <v>765.036376953125</v>
      </c>
      <c r="V1966" s="19"/>
      <c r="W1966" s="19"/>
      <c r="X1966" s="19"/>
      <c r="Y1966" s="19"/>
      <c r="Z1966" s="19"/>
      <c r="AA1966" s="19"/>
    </row>
    <row r="1967" ht="15.75" customHeight="1">
      <c r="A1967" s="19"/>
      <c r="B1967" s="42" t="str">
        <f>"CRS25WT6008404"</f>
        <v>CRS25WT6008404</v>
      </c>
      <c r="C1967" s="43">
        <v>45911.0</v>
      </c>
      <c r="D1967" s="44">
        <v>0.7266087962962963</v>
      </c>
      <c r="E1967" s="42" t="s">
        <v>37</v>
      </c>
      <c r="F1967" s="42">
        <v>332.0</v>
      </c>
      <c r="G1967" s="42">
        <v>4.0</v>
      </c>
      <c r="H1967" s="42">
        <v>332.190826416016</v>
      </c>
      <c r="I1967" s="42">
        <v>10.1871213912964</v>
      </c>
      <c r="J1967" s="42">
        <v>41.0258712768555</v>
      </c>
      <c r="K1967" s="42">
        <v>9.83858585357666</v>
      </c>
      <c r="L1967" s="42">
        <v>33.7640800476074</v>
      </c>
      <c r="M1967" s="42">
        <v>0.794837474822998</v>
      </c>
      <c r="N1967" s="42">
        <v>16.1610717773438</v>
      </c>
      <c r="O1967" s="42">
        <v>0.0</v>
      </c>
      <c r="P1967" s="42">
        <v>0.0</v>
      </c>
      <c r="Q1967" s="42">
        <v>0.0104737123474479</v>
      </c>
      <c r="R1967" s="42">
        <v>25.0</v>
      </c>
      <c r="S1967" s="42">
        <v>0.419031739234924</v>
      </c>
      <c r="T1967" s="42">
        <v>1015.57177734375</v>
      </c>
      <c r="U1967" s="42">
        <v>1152.51550292969</v>
      </c>
      <c r="V1967" s="19"/>
      <c r="W1967" s="19"/>
      <c r="X1967" s="19"/>
      <c r="Y1967" s="19"/>
      <c r="Z1967" s="19"/>
      <c r="AA1967" s="19"/>
    </row>
    <row r="1968" ht="15.75" customHeight="1">
      <c r="A1968" s="19"/>
      <c r="B1968" s="42" t="str">
        <f>"CRS25WT6008405"</f>
        <v>CRS25WT6008405</v>
      </c>
      <c r="C1968" s="43">
        <v>45911.0</v>
      </c>
      <c r="D1968" s="44">
        <v>0.7269444444444444</v>
      </c>
      <c r="E1968" s="42" t="s">
        <v>37</v>
      </c>
      <c r="F1968" s="42">
        <v>332.0</v>
      </c>
      <c r="G1968" s="42">
        <v>4.0</v>
      </c>
      <c r="H1968" s="42">
        <v>332.802764892578</v>
      </c>
      <c r="I1968" s="42">
        <v>10.2436590194702</v>
      </c>
      <c r="J1968" s="42">
        <v>41.031421661377</v>
      </c>
      <c r="K1968" s="42">
        <v>9.86041355133057</v>
      </c>
      <c r="L1968" s="42">
        <v>33.7513999938965</v>
      </c>
      <c r="M1968" s="42">
        <v>0.791799545288086</v>
      </c>
      <c r="N1968" s="42">
        <v>16.1908416748047</v>
      </c>
      <c r="O1968" s="42">
        <v>0.0</v>
      </c>
      <c r="P1968" s="42">
        <v>0.0</v>
      </c>
      <c r="Q1968" s="42">
        <v>0.0104761514812708</v>
      </c>
      <c r="R1968" s="42">
        <v>25.0</v>
      </c>
      <c r="S1968" s="42">
        <v>0.42182183265686</v>
      </c>
      <c r="T1968" s="42">
        <v>1015.22186279297</v>
      </c>
      <c r="U1968" s="42">
        <v>893.686218261719</v>
      </c>
      <c r="V1968" s="19"/>
      <c r="W1968" s="19"/>
      <c r="X1968" s="19"/>
      <c r="Y1968" s="19"/>
      <c r="Z1968" s="19"/>
      <c r="AA1968" s="19"/>
    </row>
    <row r="1969" ht="15.75" customHeight="1">
      <c r="A1969" s="19"/>
      <c r="B1969" s="42" t="str">
        <f>"CRS25WT6008406"</f>
        <v>CRS25WT6008406</v>
      </c>
      <c r="C1969" s="43">
        <v>45911.0</v>
      </c>
      <c r="D1969" s="44">
        <v>0.7255555555555556</v>
      </c>
      <c r="E1969" s="42" t="s">
        <v>37</v>
      </c>
      <c r="F1969" s="42">
        <v>329.0</v>
      </c>
      <c r="G1969" s="42">
        <v>4.0</v>
      </c>
      <c r="H1969" s="42">
        <v>329.820709228516</v>
      </c>
      <c r="I1969" s="42">
        <v>10.2304239273071</v>
      </c>
      <c r="J1969" s="42">
        <v>41.0278625488281</v>
      </c>
      <c r="K1969" s="42">
        <v>9.76594638824463</v>
      </c>
      <c r="L1969" s="42">
        <v>33.7725257873535</v>
      </c>
      <c r="M1969" s="42">
        <v>0.785787999629974</v>
      </c>
      <c r="N1969" s="42">
        <v>16.0457649230957</v>
      </c>
      <c r="O1969" s="42">
        <v>0.0</v>
      </c>
      <c r="P1969" s="42">
        <v>0.0</v>
      </c>
      <c r="Q1969" s="42">
        <v>0.0103273801505566</v>
      </c>
      <c r="R1969" s="42">
        <v>25.0</v>
      </c>
      <c r="S1969" s="42">
        <v>0.42817160487175</v>
      </c>
      <c r="T1969" s="42">
        <v>1015.74499511719</v>
      </c>
      <c r="U1969" s="42">
        <v>788.944458007812</v>
      </c>
      <c r="V1969" s="19"/>
      <c r="W1969" s="19"/>
      <c r="X1969" s="19"/>
      <c r="Y1969" s="19"/>
      <c r="Z1969" s="19"/>
      <c r="AA1969" s="19"/>
    </row>
    <row r="1970" ht="15.75" customHeight="1">
      <c r="A1970" s="19"/>
      <c r="B1970" s="42" t="str">
        <f>"CRS25WT6008407"</f>
        <v>CRS25WT6008407</v>
      </c>
      <c r="C1970" s="43">
        <v>45911.0</v>
      </c>
      <c r="D1970" s="44">
        <v>0.726087962962963</v>
      </c>
      <c r="E1970" s="42" t="s">
        <v>37</v>
      </c>
      <c r="F1970" s="42">
        <v>331.0</v>
      </c>
      <c r="G1970" s="42">
        <v>4.0</v>
      </c>
      <c r="H1970" s="42">
        <v>331.254760742188</v>
      </c>
      <c r="I1970" s="42">
        <v>10.1515407562256</v>
      </c>
      <c r="J1970" s="42">
        <v>41.0429725646973</v>
      </c>
      <c r="K1970" s="42">
        <v>9.8330135345459</v>
      </c>
      <c r="L1970" s="42">
        <v>33.6880187988281</v>
      </c>
      <c r="M1970" s="42">
        <v>0.795044362545013</v>
      </c>
      <c r="N1970" s="42">
        <v>16.1155319213867</v>
      </c>
      <c r="O1970" s="42">
        <v>0.0</v>
      </c>
      <c r="P1970" s="42">
        <v>0.0</v>
      </c>
      <c r="Q1970" s="42">
        <v>0.015238075517118</v>
      </c>
      <c r="R1970" s="42">
        <v>25.0</v>
      </c>
      <c r="S1970" s="42">
        <v>0.429221361875534</v>
      </c>
      <c r="T1970" s="42">
        <v>1012.37554931641</v>
      </c>
      <c r="U1970" s="42">
        <v>2429.63891601562</v>
      </c>
      <c r="V1970" s="19"/>
      <c r="W1970" s="19"/>
      <c r="X1970" s="19"/>
      <c r="Y1970" s="19"/>
      <c r="Z1970" s="19"/>
      <c r="AA1970" s="19"/>
    </row>
    <row r="1971" ht="15.75" customHeight="1">
      <c r="A1971" s="19"/>
      <c r="B1971" s="42" t="str">
        <f>"CRS25WT6008408"</f>
        <v>CRS25WT6008408</v>
      </c>
      <c r="C1971" s="43">
        <v>45911.0</v>
      </c>
      <c r="D1971" s="44">
        <v>0.7245138888888888</v>
      </c>
      <c r="E1971" s="42" t="s">
        <v>37</v>
      </c>
      <c r="F1971" s="42">
        <v>329.0</v>
      </c>
      <c r="G1971" s="42">
        <v>4.0</v>
      </c>
      <c r="H1971" s="42">
        <v>329.492126464844</v>
      </c>
      <c r="I1971" s="42">
        <v>10.1853179931641</v>
      </c>
      <c r="J1971" s="42">
        <v>41.050853729248</v>
      </c>
      <c r="K1971" s="42">
        <v>9.78682899475098</v>
      </c>
      <c r="L1971" s="42">
        <v>33.6668930053711</v>
      </c>
      <c r="M1971" s="42">
        <v>0.788039982318878</v>
      </c>
      <c r="N1971" s="42">
        <v>16.0297794342041</v>
      </c>
      <c r="O1971" s="42">
        <v>0.0</v>
      </c>
      <c r="P1971" s="42">
        <v>0.0</v>
      </c>
      <c r="Q1971" s="42">
        <v>0.0137897012755275</v>
      </c>
      <c r="R1971" s="42">
        <v>25.0</v>
      </c>
      <c r="S1971" s="42">
        <v>0.428373247385025</v>
      </c>
      <c r="T1971" s="42">
        <v>1016.59899902344</v>
      </c>
      <c r="U1971" s="42">
        <v>786.046325683594</v>
      </c>
      <c r="V1971" s="19"/>
      <c r="W1971" s="19"/>
      <c r="X1971" s="19"/>
      <c r="Y1971" s="19"/>
      <c r="Z1971" s="19"/>
      <c r="AA1971" s="19"/>
    </row>
    <row r="1972" ht="15.75" customHeight="1">
      <c r="A1972" s="19"/>
      <c r="B1972" s="42" t="str">
        <f>"CRS25WT6008409"</f>
        <v>CRS25WT6008409</v>
      </c>
      <c r="C1972" s="43">
        <v>45911.0</v>
      </c>
      <c r="D1972" s="44">
        <v>0.7248842592592593</v>
      </c>
      <c r="E1972" s="42" t="s">
        <v>37</v>
      </c>
      <c r="F1972" s="42">
        <v>331.0</v>
      </c>
      <c r="G1972" s="42">
        <v>4.0</v>
      </c>
      <c r="H1972" s="42">
        <v>331.227508544922</v>
      </c>
      <c r="I1972" s="42">
        <v>10.2913846969604</v>
      </c>
      <c r="J1972" s="42">
        <v>41.0839385986328</v>
      </c>
      <c r="K1972" s="42">
        <v>9.75026607513428</v>
      </c>
      <c r="L1972" s="42">
        <v>33.9711265563965</v>
      </c>
      <c r="M1972" s="42">
        <v>0.783394515514374</v>
      </c>
      <c r="N1972" s="42">
        <v>16.1142063140869</v>
      </c>
      <c r="O1972" s="42">
        <v>0.0</v>
      </c>
      <c r="P1972" s="42">
        <v>0.0</v>
      </c>
      <c r="Q1972" s="42">
        <v>0.0152368573471904</v>
      </c>
      <c r="R1972" s="42">
        <v>25.0</v>
      </c>
      <c r="S1972" s="42">
        <v>0.417246699333191</v>
      </c>
      <c r="T1972" s="42">
        <v>1016.94372558594</v>
      </c>
      <c r="U1972" s="42">
        <v>1081.38879394531</v>
      </c>
      <c r="V1972" s="19"/>
      <c r="W1972" s="19"/>
      <c r="X1972" s="19"/>
      <c r="Y1972" s="19"/>
      <c r="Z1972" s="19"/>
      <c r="AA1972" s="19"/>
    </row>
    <row r="1973" ht="15.75" customHeight="1">
      <c r="A1973" s="19"/>
      <c r="B1973" s="42" t="str">
        <f>"CRS25WT6008410"</f>
        <v>CRS25WT6008410</v>
      </c>
      <c r="C1973" s="43">
        <v>45911.0</v>
      </c>
      <c r="D1973" s="44">
        <v>0.1024074074074074</v>
      </c>
      <c r="E1973" s="42" t="s">
        <v>37</v>
      </c>
      <c r="F1973" s="42">
        <v>323.0</v>
      </c>
      <c r="G1973" s="42">
        <v>4.0</v>
      </c>
      <c r="H1973" s="42">
        <v>323.927825927734</v>
      </c>
      <c r="I1973" s="42">
        <v>10.1915321350098</v>
      </c>
      <c r="J1973" s="42">
        <v>41.0948181152344</v>
      </c>
      <c r="K1973" s="42">
        <v>9.68160915374756</v>
      </c>
      <c r="L1973" s="42">
        <v>33.4580574035645</v>
      </c>
      <c r="M1973" s="42">
        <v>0.773431241512299</v>
      </c>
      <c r="N1973" s="42">
        <v>15.7590770721436</v>
      </c>
      <c r="O1973" s="42">
        <v>0.0</v>
      </c>
      <c r="P1973" s="42">
        <v>0.0</v>
      </c>
      <c r="Q1973" s="42">
        <v>0.010952303186059</v>
      </c>
      <c r="R1973" s="42">
        <v>25.0</v>
      </c>
      <c r="S1973" s="42">
        <v>0.448492616415024</v>
      </c>
      <c r="T1973" s="42">
        <v>1002.89685058594</v>
      </c>
      <c r="U1973" s="42">
        <v>1067.83227539062</v>
      </c>
      <c r="V1973" s="19"/>
      <c r="W1973" s="19"/>
      <c r="X1973" s="19"/>
      <c r="Y1973" s="19"/>
      <c r="Z1973" s="19"/>
      <c r="AA1973" s="19"/>
    </row>
    <row r="1974" ht="15.75" customHeight="1">
      <c r="A1974" s="19"/>
      <c r="B1974" s="42" t="str">
        <f>"CRS25WT6008411"</f>
        <v>CRS25WT6008411</v>
      </c>
      <c r="C1974" s="43">
        <v>45911.0</v>
      </c>
      <c r="D1974" s="44">
        <v>0.1032986111111111</v>
      </c>
      <c r="E1974" s="42" t="s">
        <v>37</v>
      </c>
      <c r="F1974" s="42">
        <v>325.0</v>
      </c>
      <c r="G1974" s="42">
        <v>4.0</v>
      </c>
      <c r="H1974" s="42">
        <v>325.610778808594</v>
      </c>
      <c r="I1974" s="42">
        <v>10.1783628463745</v>
      </c>
      <c r="J1974" s="42">
        <v>41.129264831543</v>
      </c>
      <c r="K1974" s="42">
        <v>9.70432758331299</v>
      </c>
      <c r="L1974" s="42">
        <v>33.553150177002</v>
      </c>
      <c r="M1974" s="42">
        <v>0.777803480625153</v>
      </c>
      <c r="N1974" s="42">
        <v>15.84095287323</v>
      </c>
      <c r="O1974" s="42">
        <v>0.0</v>
      </c>
      <c r="P1974" s="42">
        <v>0.0</v>
      </c>
      <c r="Q1974" s="42">
        <v>0.010952303186059</v>
      </c>
      <c r="R1974" s="42">
        <v>25.0</v>
      </c>
      <c r="S1974" s="42">
        <v>0.442394852638245</v>
      </c>
      <c r="T1974" s="42">
        <v>1000.95446777344</v>
      </c>
      <c r="U1974" s="42">
        <v>1375.06628417969</v>
      </c>
      <c r="V1974" s="19"/>
      <c r="W1974" s="19"/>
      <c r="X1974" s="19"/>
      <c r="Y1974" s="19"/>
      <c r="Z1974" s="19"/>
      <c r="AA1974" s="19"/>
    </row>
    <row r="1975" ht="15.75" customHeight="1">
      <c r="A1975" s="19"/>
      <c r="B1975" s="42" t="str">
        <f>"CRS25WT6008412"</f>
        <v>CRS25WT6008412</v>
      </c>
      <c r="C1975" s="43">
        <v>45911.0</v>
      </c>
      <c r="D1975" s="44">
        <v>0.10395833333333333</v>
      </c>
      <c r="E1975" s="42" t="s">
        <v>37</v>
      </c>
      <c r="F1975" s="42">
        <v>329.0</v>
      </c>
      <c r="G1975" s="42">
        <v>4.0</v>
      </c>
      <c r="H1975" s="42">
        <v>329.310882568359</v>
      </c>
      <c r="I1975" s="42">
        <v>10.1695251464844</v>
      </c>
      <c r="J1975" s="42">
        <v>41.1469039916992</v>
      </c>
      <c r="K1975" s="42">
        <v>9.78256607055664</v>
      </c>
      <c r="L1975" s="42">
        <v>33.6630363464355</v>
      </c>
      <c r="M1975" s="42">
        <v>0.786988258361816</v>
      </c>
      <c r="N1975" s="42">
        <v>16.0209617614746</v>
      </c>
      <c r="O1975" s="42">
        <v>0.0</v>
      </c>
      <c r="P1975" s="42">
        <v>0.0</v>
      </c>
      <c r="Q1975" s="42">
        <v>0.0112704606726766</v>
      </c>
      <c r="R1975" s="42">
        <v>25.0</v>
      </c>
      <c r="S1975" s="42">
        <v>0.434506088495255</v>
      </c>
      <c r="T1975" s="42">
        <v>1000.04809570312</v>
      </c>
      <c r="U1975" s="42">
        <v>1100.07556152344</v>
      </c>
      <c r="V1975" s="19"/>
      <c r="W1975" s="19"/>
      <c r="X1975" s="19"/>
      <c r="Y1975" s="19"/>
      <c r="Z1975" s="19"/>
      <c r="AA1975" s="19"/>
    </row>
    <row r="1976" ht="15.75" customHeight="1">
      <c r="A1976" s="19"/>
      <c r="B1976" s="42" t="str">
        <f>"CRS25WT6008413"</f>
        <v>CRS25WT6008413</v>
      </c>
      <c r="C1976" s="43">
        <v>45911.0</v>
      </c>
      <c r="D1976" s="44">
        <v>0.729548611111111</v>
      </c>
      <c r="E1976" s="42" t="s">
        <v>37</v>
      </c>
      <c r="F1976" s="42">
        <v>333.0</v>
      </c>
      <c r="G1976" s="42">
        <v>4.0</v>
      </c>
      <c r="H1976" s="42">
        <v>333.128662109375</v>
      </c>
      <c r="I1976" s="42">
        <v>10.201943397522</v>
      </c>
      <c r="J1976" s="42">
        <v>41.0316505432129</v>
      </c>
      <c r="K1976" s="42">
        <v>9.86451148986816</v>
      </c>
      <c r="L1976" s="42">
        <v>33.7704162597656</v>
      </c>
      <c r="M1976" s="42">
        <v>0.795811295509338</v>
      </c>
      <c r="N1976" s="42">
        <v>16.2066974639893</v>
      </c>
      <c r="O1976" s="42">
        <v>0.0</v>
      </c>
      <c r="P1976" s="42">
        <v>0.0</v>
      </c>
      <c r="Q1976" s="42">
        <v>0.0104761896654963</v>
      </c>
      <c r="R1976" s="42">
        <v>25.0</v>
      </c>
      <c r="S1976" s="42">
        <v>0.423509538173676</v>
      </c>
      <c r="T1976" s="42">
        <v>1012.30590820312</v>
      </c>
      <c r="U1976" s="42">
        <v>1011.17523193359</v>
      </c>
      <c r="V1976" s="19"/>
      <c r="W1976" s="19"/>
      <c r="X1976" s="19"/>
      <c r="Y1976" s="19"/>
      <c r="Z1976" s="19"/>
      <c r="AA1976" s="19"/>
    </row>
    <row r="1977" ht="15.75" customHeight="1">
      <c r="A1977" s="19"/>
      <c r="B1977" s="42" t="str">
        <f>"CRS25WT6008414"</f>
        <v>CRS25WT6008414</v>
      </c>
      <c r="C1977" s="43">
        <v>45911.0</v>
      </c>
      <c r="D1977" s="44">
        <v>0.73</v>
      </c>
      <c r="E1977" s="42" t="s">
        <v>37</v>
      </c>
      <c r="F1977" s="42">
        <v>332.0</v>
      </c>
      <c r="G1977" s="42">
        <v>4.0</v>
      </c>
      <c r="H1977" s="42">
        <v>332.148681640625</v>
      </c>
      <c r="I1977" s="42">
        <v>10.3012828826904</v>
      </c>
      <c r="J1977" s="42">
        <v>41.015251159668</v>
      </c>
      <c r="K1977" s="42">
        <v>9.8036003112793</v>
      </c>
      <c r="L1977" s="42">
        <v>33.8802795410156</v>
      </c>
      <c r="M1977" s="42">
        <v>0.78613269329071</v>
      </c>
      <c r="N1977" s="42">
        <v>16.1590213775635</v>
      </c>
      <c r="O1977" s="42">
        <v>0.0</v>
      </c>
      <c r="P1977" s="42">
        <v>0.0</v>
      </c>
      <c r="Q1977" s="42">
        <v>0.0109523795545101</v>
      </c>
      <c r="R1977" s="42">
        <v>25.0</v>
      </c>
      <c r="S1977" s="42">
        <v>0.408547908067703</v>
      </c>
      <c r="T1977" s="42">
        <v>1008.80731201172</v>
      </c>
      <c r="U1977" s="42">
        <v>1357.25610351562</v>
      </c>
      <c r="V1977" s="19"/>
      <c r="W1977" s="19"/>
      <c r="X1977" s="19"/>
      <c r="Y1977" s="19"/>
      <c r="Z1977" s="19"/>
      <c r="AA1977" s="19"/>
    </row>
    <row r="1978" ht="15.75" customHeight="1">
      <c r="A1978" s="19"/>
      <c r="B1978" s="42" t="str">
        <f>"CRS25WT6008415"</f>
        <v>CRS25WT6008415</v>
      </c>
      <c r="C1978" s="43">
        <v>45911.0</v>
      </c>
      <c r="D1978" s="44">
        <v>0.7290046296296296</v>
      </c>
      <c r="E1978" s="42" t="s">
        <v>37</v>
      </c>
      <c r="F1978" s="42">
        <v>329.0</v>
      </c>
      <c r="G1978" s="42">
        <v>4.0</v>
      </c>
      <c r="H1978" s="42">
        <v>329.830505371094</v>
      </c>
      <c r="I1978" s="42">
        <v>10.1197500228882</v>
      </c>
      <c r="J1978" s="42">
        <v>41.0367164611816</v>
      </c>
      <c r="K1978" s="42">
        <v>9.74307441711426</v>
      </c>
      <c r="L1978" s="42">
        <v>33.8528137207031</v>
      </c>
      <c r="M1978" s="42">
        <v>0.794233918190002</v>
      </c>
      <c r="N1978" s="42">
        <v>16.0462417602539</v>
      </c>
      <c r="O1978" s="42">
        <v>0.0</v>
      </c>
      <c r="P1978" s="42">
        <v>0.0</v>
      </c>
      <c r="Q1978" s="42">
        <v>0.0118948509916663</v>
      </c>
      <c r="R1978" s="42">
        <v>25.0</v>
      </c>
      <c r="S1978" s="42">
        <v>0.420070081949234</v>
      </c>
      <c r="T1978" s="42">
        <v>1008.65252685547</v>
      </c>
      <c r="U1978" s="42">
        <v>1011.66015625</v>
      </c>
      <c r="V1978" s="19"/>
      <c r="W1978" s="19"/>
      <c r="X1978" s="19"/>
      <c r="Y1978" s="19"/>
      <c r="Z1978" s="19"/>
      <c r="AA1978" s="19"/>
    </row>
    <row r="1979" ht="15.75" customHeight="1">
      <c r="A1979" s="19"/>
      <c r="B1979" s="42" t="str">
        <f>"CRS25WT6008416"</f>
        <v>CRS25WT6008416</v>
      </c>
      <c r="C1979" s="43">
        <v>45911.0</v>
      </c>
      <c r="D1979" s="44">
        <v>0.10560185185185185</v>
      </c>
      <c r="E1979" s="42" t="s">
        <v>37</v>
      </c>
      <c r="F1979" s="42">
        <v>328.0</v>
      </c>
      <c r="G1979" s="42">
        <v>4.0</v>
      </c>
      <c r="H1979" s="42">
        <v>328.303131103516</v>
      </c>
      <c r="I1979" s="42">
        <v>10.1858215332031</v>
      </c>
      <c r="J1979" s="42">
        <v>41.0465774536133</v>
      </c>
      <c r="K1979" s="42">
        <v>9.76243495941162</v>
      </c>
      <c r="L1979" s="42">
        <v>33.6292266845703</v>
      </c>
      <c r="M1979" s="42">
        <v>0.785239279270172</v>
      </c>
      <c r="N1979" s="42">
        <v>15.9719352722168</v>
      </c>
      <c r="O1979" s="42">
        <v>0.0</v>
      </c>
      <c r="P1979" s="42">
        <v>0.0</v>
      </c>
      <c r="Q1979" s="42">
        <v>0.0152368545532227</v>
      </c>
      <c r="R1979" s="42">
        <v>25.0</v>
      </c>
      <c r="S1979" s="42">
        <v>0.434237450361252</v>
      </c>
      <c r="T1979" s="42">
        <v>1004.51202392578</v>
      </c>
      <c r="U1979" s="42">
        <v>1486.35827636719</v>
      </c>
      <c r="V1979" s="19"/>
      <c r="W1979" s="19"/>
      <c r="X1979" s="19"/>
      <c r="Y1979" s="19"/>
      <c r="Z1979" s="19"/>
      <c r="AA1979" s="19"/>
    </row>
    <row r="1980" ht="15.75" customHeight="1">
      <c r="A1980" s="19"/>
      <c r="B1980" s="42" t="str">
        <f>"CRS25WT6008417"</f>
        <v>CRS25WT6008417</v>
      </c>
      <c r="C1980" s="43">
        <v>45911.0</v>
      </c>
      <c r="D1980" s="44">
        <v>0.10606481481481482</v>
      </c>
      <c r="E1980" s="42" t="s">
        <v>37</v>
      </c>
      <c r="F1980" s="42">
        <v>321.0</v>
      </c>
      <c r="G1980" s="42">
        <v>4.0</v>
      </c>
      <c r="H1980" s="42">
        <v>321.191650390625</v>
      </c>
      <c r="I1980" s="42">
        <v>10.0974721908569</v>
      </c>
      <c r="J1980" s="42">
        <v>41.0818634033203</v>
      </c>
      <c r="K1980" s="42">
        <v>9.51688003540039</v>
      </c>
      <c r="L1980" s="42">
        <v>33.7496795654297</v>
      </c>
      <c r="M1980" s="42">
        <v>0.774286091327667</v>
      </c>
      <c r="N1980" s="42">
        <v>15.6259622573853</v>
      </c>
      <c r="O1980" s="42">
        <v>0.0</v>
      </c>
      <c r="P1980" s="42">
        <v>0.0</v>
      </c>
      <c r="Q1980" s="42">
        <v>0.0109474202618003</v>
      </c>
      <c r="R1980" s="42">
        <v>25.0</v>
      </c>
      <c r="S1980" s="42">
        <v>0.43674111366272</v>
      </c>
      <c r="T1980" s="42">
        <v>1005.70489501953</v>
      </c>
      <c r="U1980" s="42">
        <v>570.945617675781</v>
      </c>
      <c r="V1980" s="19"/>
      <c r="W1980" s="19"/>
      <c r="X1980" s="19"/>
      <c r="Y1980" s="19"/>
      <c r="Z1980" s="19"/>
      <c r="AA1980" s="19"/>
    </row>
    <row r="1981" ht="15.75" customHeight="1">
      <c r="A1981" s="19"/>
      <c r="B1981" s="42" t="str">
        <f>"CRS25WT6008418"</f>
        <v>CRS25WT6008418</v>
      </c>
      <c r="C1981" s="43">
        <v>45911.0</v>
      </c>
      <c r="D1981" s="44">
        <v>0.10667824074074074</v>
      </c>
      <c r="E1981" s="42" t="s">
        <v>37</v>
      </c>
      <c r="F1981" s="42">
        <v>327.0</v>
      </c>
      <c r="G1981" s="42">
        <v>4.0</v>
      </c>
      <c r="H1981" s="42">
        <v>327.758728027344</v>
      </c>
      <c r="I1981" s="42">
        <v>10.2516784667969</v>
      </c>
      <c r="J1981" s="42">
        <v>41.0981597900391</v>
      </c>
      <c r="K1981" s="42">
        <v>9.7720365524292</v>
      </c>
      <c r="L1981" s="42">
        <v>33.5404739379883</v>
      </c>
      <c r="M1981" s="42">
        <v>0.77792352437973</v>
      </c>
      <c r="N1981" s="42">
        <v>15.9454498291016</v>
      </c>
      <c r="O1981" s="42">
        <v>0.0</v>
      </c>
      <c r="P1981" s="42">
        <v>0.0</v>
      </c>
      <c r="Q1981" s="42">
        <v>0.0104737123474479</v>
      </c>
      <c r="R1981" s="42">
        <v>25.0</v>
      </c>
      <c r="S1981" s="42">
        <v>0.445283561944962</v>
      </c>
      <c r="T1981" s="42">
        <v>1008.41265869141</v>
      </c>
      <c r="U1981" s="42">
        <v>1096.48315429688</v>
      </c>
      <c r="V1981" s="19"/>
      <c r="W1981" s="19"/>
      <c r="X1981" s="19"/>
      <c r="Y1981" s="19"/>
      <c r="Z1981" s="19"/>
      <c r="AA1981" s="19"/>
    </row>
    <row r="1982" ht="15.75" customHeight="1">
      <c r="A1982" s="19"/>
      <c r="B1982" s="42" t="str">
        <f>"CRS25WT6008419"</f>
        <v>CRS25WT6008419</v>
      </c>
      <c r="C1982" s="43">
        <v>45911.0</v>
      </c>
      <c r="D1982" s="44">
        <v>0.7293055555555555</v>
      </c>
      <c r="E1982" s="42" t="s">
        <v>37</v>
      </c>
      <c r="F1982" s="42">
        <v>331.0</v>
      </c>
      <c r="G1982" s="42">
        <v>4.0</v>
      </c>
      <c r="H1982" s="42">
        <v>331.525482177734</v>
      </c>
      <c r="I1982" s="42">
        <v>10.2276735305786</v>
      </c>
      <c r="J1982" s="42">
        <v>41.0664329528809</v>
      </c>
      <c r="K1982" s="42">
        <v>9.82256984710693</v>
      </c>
      <c r="L1982" s="42">
        <v>33.7513999938965</v>
      </c>
      <c r="M1982" s="42">
        <v>0.789319932460785</v>
      </c>
      <c r="N1982" s="42">
        <v>16.1287021636963</v>
      </c>
      <c r="O1982" s="42">
        <v>0.0</v>
      </c>
      <c r="P1982" s="42">
        <v>0.0</v>
      </c>
      <c r="Q1982" s="42">
        <v>0.0150818452239037</v>
      </c>
      <c r="R1982" s="42">
        <v>25.0</v>
      </c>
      <c r="S1982" s="42">
        <v>0.43203991651535</v>
      </c>
      <c r="T1982" s="42">
        <v>1008.62933349609</v>
      </c>
      <c r="U1982" s="42">
        <v>654.510314941406</v>
      </c>
      <c r="V1982" s="19"/>
      <c r="W1982" s="19"/>
      <c r="X1982" s="19"/>
      <c r="Y1982" s="19"/>
      <c r="Z1982" s="19"/>
      <c r="AA1982" s="19"/>
    </row>
    <row r="1983" ht="15.75" customHeight="1">
      <c r="A1983" s="19"/>
      <c r="B1983" s="42" t="str">
        <f>"CRS25WT6008420"</f>
        <v>CRS25WT6008420</v>
      </c>
      <c r="C1983" s="43">
        <v>45911.0</v>
      </c>
      <c r="D1983" s="44">
        <v>0.7275347222222223</v>
      </c>
      <c r="E1983" s="42" t="s">
        <v>37</v>
      </c>
      <c r="F1983" s="42">
        <v>329.0</v>
      </c>
      <c r="G1983" s="42">
        <v>4.0</v>
      </c>
      <c r="H1983" s="42">
        <v>329.886474609375</v>
      </c>
      <c r="I1983" s="42">
        <v>10.2184152603149</v>
      </c>
      <c r="J1983" s="42">
        <v>41.0414352416992</v>
      </c>
      <c r="K1983" s="42">
        <v>9.77523136138916</v>
      </c>
      <c r="L1983" s="42">
        <v>33.7471771240234</v>
      </c>
      <c r="M1983" s="42">
        <v>0.786608099937439</v>
      </c>
      <c r="N1983" s="42">
        <v>16.0489654541016</v>
      </c>
      <c r="O1983" s="42">
        <v>0.0</v>
      </c>
      <c r="P1983" s="42">
        <v>0.0</v>
      </c>
      <c r="Q1983" s="42">
        <v>0.0152380941435695</v>
      </c>
      <c r="R1983" s="42">
        <v>25.0</v>
      </c>
      <c r="S1983" s="42">
        <v>0.425470352172852</v>
      </c>
      <c r="T1983" s="42">
        <v>1009.20654296875</v>
      </c>
      <c r="U1983" s="42">
        <v>753.760925292969</v>
      </c>
      <c r="V1983" s="19"/>
      <c r="W1983" s="19"/>
      <c r="X1983" s="19"/>
      <c r="Y1983" s="19"/>
      <c r="Z1983" s="19"/>
      <c r="AA1983" s="19"/>
    </row>
    <row r="1984" ht="15.75" customHeight="1">
      <c r="A1984" s="19"/>
      <c r="B1984" s="42" t="str">
        <f>"CRS25WT6008421"</f>
        <v>CRS25WT6008421</v>
      </c>
      <c r="C1984" s="43">
        <v>45911.0</v>
      </c>
      <c r="D1984" s="44">
        <v>0.7282291666666666</v>
      </c>
      <c r="E1984" s="42" t="s">
        <v>37</v>
      </c>
      <c r="F1984" s="42">
        <v>328.0</v>
      </c>
      <c r="G1984" s="42">
        <v>4.0</v>
      </c>
      <c r="H1984" s="42">
        <v>328.650573730469</v>
      </c>
      <c r="I1984" s="42">
        <v>10.182638168335</v>
      </c>
      <c r="J1984" s="42">
        <v>40.9951019287109</v>
      </c>
      <c r="K1984" s="42">
        <v>9.77717208862305</v>
      </c>
      <c r="L1984" s="42">
        <v>33.614070892334</v>
      </c>
      <c r="M1984" s="42">
        <v>0.787303388118744</v>
      </c>
      <c r="N1984" s="42">
        <v>15.9888381958008</v>
      </c>
      <c r="O1984" s="42">
        <v>0.0</v>
      </c>
      <c r="P1984" s="42">
        <v>0.0</v>
      </c>
      <c r="Q1984" s="42">
        <v>0.0109474249184132</v>
      </c>
      <c r="R1984" s="42">
        <v>25.0</v>
      </c>
      <c r="S1984" s="42">
        <v>0.426002770662308</v>
      </c>
      <c r="T1984" s="42">
        <v>1008.84735107422</v>
      </c>
      <c r="U1984" s="42">
        <v>1282.44848632812</v>
      </c>
      <c r="V1984" s="19"/>
      <c r="W1984" s="19"/>
      <c r="X1984" s="19"/>
      <c r="Y1984" s="19"/>
      <c r="Z1984" s="19"/>
      <c r="AA1984" s="19"/>
    </row>
    <row r="1985" ht="15.75" customHeight="1">
      <c r="A1985" s="19"/>
      <c r="B1985" s="42" t="str">
        <f>"CRS25WT6008422"</f>
        <v>CRS25WT6008422</v>
      </c>
      <c r="C1985" s="43">
        <v>45911.0</v>
      </c>
      <c r="D1985" s="44">
        <v>0.11238425925925927</v>
      </c>
      <c r="E1985" s="42" t="s">
        <v>37</v>
      </c>
      <c r="F1985" s="42">
        <v>327.0</v>
      </c>
      <c r="G1985" s="42">
        <v>4.0</v>
      </c>
      <c r="H1985" s="42">
        <v>327.498443603516</v>
      </c>
      <c r="I1985" s="42">
        <v>10.2731657028198</v>
      </c>
      <c r="J1985" s="42">
        <v>40.8867263793945</v>
      </c>
      <c r="K1985" s="42">
        <v>9.84303569793701</v>
      </c>
      <c r="L1985" s="42">
        <v>33.2720985412598</v>
      </c>
      <c r="M1985" s="42">
        <v>0.779691159725189</v>
      </c>
      <c r="N1985" s="42">
        <v>15.9327869415283</v>
      </c>
      <c r="O1985" s="42">
        <v>0.0</v>
      </c>
      <c r="P1985" s="42">
        <v>0.0</v>
      </c>
      <c r="Q1985" s="42">
        <v>0.0109523795545101</v>
      </c>
      <c r="R1985" s="42">
        <v>25.0</v>
      </c>
      <c r="S1985" s="42">
        <v>0.438136875629425</v>
      </c>
      <c r="T1985" s="42">
        <v>1003.34771728516</v>
      </c>
      <c r="U1985" s="42">
        <v>2494.81567382813</v>
      </c>
      <c r="V1985" s="19"/>
      <c r="W1985" s="19"/>
      <c r="X1985" s="19"/>
      <c r="Y1985" s="19"/>
      <c r="Z1985" s="19"/>
      <c r="AA1985" s="19"/>
    </row>
    <row r="1986" ht="15.75" customHeight="1">
      <c r="A1986" s="19"/>
      <c r="B1986" s="42" t="str">
        <f>"CRS25WT6008423"</f>
        <v>CRS25WT6008423</v>
      </c>
      <c r="C1986" s="43">
        <v>45911.0</v>
      </c>
      <c r="D1986" s="44">
        <v>0.11290509259259258</v>
      </c>
      <c r="E1986" s="42" t="s">
        <v>37</v>
      </c>
      <c r="F1986" s="42">
        <v>326.0</v>
      </c>
      <c r="G1986" s="42">
        <v>4.0</v>
      </c>
      <c r="H1986" s="42">
        <v>326.878326416016</v>
      </c>
      <c r="I1986" s="42">
        <v>10.1688432693481</v>
      </c>
      <c r="J1986" s="42">
        <v>40.9617195129395</v>
      </c>
      <c r="K1986" s="42">
        <v>9.76362800598145</v>
      </c>
      <c r="L1986" s="42">
        <v>33.4791870117188</v>
      </c>
      <c r="M1986" s="42">
        <v>0.784759163856506</v>
      </c>
      <c r="N1986" s="42">
        <v>15.9026184082031</v>
      </c>
      <c r="O1986" s="42">
        <v>0.0</v>
      </c>
      <c r="P1986" s="42">
        <v>0.0</v>
      </c>
      <c r="Q1986" s="42">
        <v>0.0104737123474479</v>
      </c>
      <c r="R1986" s="42">
        <v>25.0</v>
      </c>
      <c r="S1986" s="42">
        <v>0.437537044286728</v>
      </c>
      <c r="T1986" s="42">
        <v>1002.041015625</v>
      </c>
      <c r="U1986" s="42">
        <v>1247.79113769531</v>
      </c>
      <c r="V1986" s="19"/>
      <c r="W1986" s="19"/>
      <c r="X1986" s="19"/>
      <c r="Y1986" s="19"/>
      <c r="Z1986" s="19"/>
      <c r="AA1986" s="19"/>
    </row>
    <row r="1987" ht="15.75" customHeight="1">
      <c r="A1987" s="19"/>
      <c r="B1987" s="42" t="str">
        <f>"CRS25WT6008424"</f>
        <v>CRS25WT6008424</v>
      </c>
      <c r="C1987" s="43">
        <v>45911.0</v>
      </c>
      <c r="D1987" s="44">
        <v>0.7334953703703704</v>
      </c>
      <c r="E1987" s="42" t="s">
        <v>37</v>
      </c>
      <c r="F1987" s="42">
        <v>327.0</v>
      </c>
      <c r="G1987" s="42">
        <v>4.0</v>
      </c>
      <c r="H1987" s="42">
        <v>327.919769287109</v>
      </c>
      <c r="I1987" s="42">
        <v>10.2291345596313</v>
      </c>
      <c r="J1987" s="42">
        <v>41.1211357116699</v>
      </c>
      <c r="K1987" s="42">
        <v>9.74869155883789</v>
      </c>
      <c r="L1987" s="42">
        <v>33.6373100280762</v>
      </c>
      <c r="M1987" s="42">
        <v>0.779585242271423</v>
      </c>
      <c r="N1987" s="42">
        <v>15.9532852172852</v>
      </c>
      <c r="O1987" s="42">
        <v>0.0</v>
      </c>
      <c r="P1987" s="42">
        <v>0.0</v>
      </c>
      <c r="Q1987" s="42">
        <v>0.0118945501744747</v>
      </c>
      <c r="R1987" s="42">
        <v>25.0</v>
      </c>
      <c r="S1987" s="42">
        <v>0.433750510215759</v>
      </c>
      <c r="T1987" s="42">
        <v>1005.50695800781</v>
      </c>
      <c r="U1987" s="42">
        <v>866.799438476563</v>
      </c>
      <c r="V1987" s="19"/>
      <c r="W1987" s="19"/>
      <c r="X1987" s="19"/>
      <c r="Y1987" s="19"/>
      <c r="Z1987" s="19"/>
      <c r="AA1987" s="19"/>
    </row>
    <row r="1988" ht="15.75" customHeight="1">
      <c r="A1988" s="19"/>
      <c r="B1988" s="42" t="str">
        <f>"CRS25WT6008425"</f>
        <v>CRS25WT6008425</v>
      </c>
      <c r="C1988" s="43">
        <v>45911.0</v>
      </c>
      <c r="D1988" s="44">
        <v>0.11934027777777778</v>
      </c>
      <c r="E1988" s="42" t="s">
        <v>37</v>
      </c>
      <c r="F1988" s="42">
        <v>327.0</v>
      </c>
      <c r="G1988" s="42">
        <v>4.0</v>
      </c>
      <c r="H1988" s="42">
        <v>327.606292724609</v>
      </c>
      <c r="I1988" s="42">
        <v>10.2479515075684</v>
      </c>
      <c r="J1988" s="42">
        <v>41.090763092041</v>
      </c>
      <c r="K1988" s="42">
        <v>9.72155475616455</v>
      </c>
      <c r="L1988" s="42">
        <v>33.6989593505859</v>
      </c>
      <c r="M1988" s="42">
        <v>0.77798455953598</v>
      </c>
      <c r="N1988" s="42">
        <v>15.9380340576172</v>
      </c>
      <c r="O1988" s="42">
        <v>0.0</v>
      </c>
      <c r="P1988" s="42">
        <v>0.0</v>
      </c>
      <c r="Q1988" s="42">
        <v>0.0128769800066948</v>
      </c>
      <c r="R1988" s="42">
        <v>25.0</v>
      </c>
      <c r="S1988" s="42">
        <v>0.424510985612869</v>
      </c>
      <c r="T1988" s="42">
        <v>1003.60363769531</v>
      </c>
      <c r="U1988" s="42">
        <v>1017.61883544922</v>
      </c>
      <c r="V1988" s="19"/>
      <c r="W1988" s="19"/>
      <c r="X1988" s="19"/>
      <c r="Y1988" s="19"/>
      <c r="Z1988" s="19"/>
      <c r="AA1988" s="19"/>
    </row>
    <row r="1989" ht="15.75" customHeight="1">
      <c r="A1989" s="19"/>
      <c r="B1989" s="42" t="str">
        <f>"CRS25WT6008426"</f>
        <v>CRS25WT6008426</v>
      </c>
      <c r="C1989" s="43">
        <v>45911.0</v>
      </c>
      <c r="D1989" s="44">
        <v>0.11987268518518518</v>
      </c>
      <c r="E1989" s="42" t="s">
        <v>37</v>
      </c>
      <c r="F1989" s="42">
        <v>330.0</v>
      </c>
      <c r="G1989" s="42">
        <v>4.0</v>
      </c>
      <c r="H1989" s="42">
        <v>330.104400634766</v>
      </c>
      <c r="I1989" s="42">
        <v>10.1845960617065</v>
      </c>
      <c r="J1989" s="42">
        <v>41.0641136169434</v>
      </c>
      <c r="K1989" s="42">
        <v>9.7913875579834</v>
      </c>
      <c r="L1989" s="42">
        <v>33.713752746582</v>
      </c>
      <c r="M1989" s="42">
        <v>0.78930538892746</v>
      </c>
      <c r="N1989" s="42">
        <v>16.0595664978027</v>
      </c>
      <c r="O1989" s="42">
        <v>0.0</v>
      </c>
      <c r="P1989" s="42">
        <v>0.0</v>
      </c>
      <c r="Q1989" s="42">
        <v>0.0157192442566156</v>
      </c>
      <c r="R1989" s="42">
        <v>25.0</v>
      </c>
      <c r="S1989" s="42">
        <v>0.42258033156395</v>
      </c>
      <c r="T1989" s="42">
        <v>1001.05487060547</v>
      </c>
      <c r="U1989" s="42">
        <v>1206.78649902344</v>
      </c>
      <c r="V1989" s="19"/>
      <c r="W1989" s="19"/>
      <c r="X1989" s="19"/>
      <c r="Y1989" s="19"/>
      <c r="Z1989" s="19"/>
      <c r="AA1989" s="19"/>
    </row>
    <row r="1990" ht="15.75" customHeight="1">
      <c r="A1990" s="19"/>
      <c r="B1990" s="42" t="str">
        <f>"CRS25WT6008427"</f>
        <v>CRS25WT6008427</v>
      </c>
      <c r="C1990" s="43">
        <v>45911.0</v>
      </c>
      <c r="D1990" s="44">
        <v>0.12059027777777777</v>
      </c>
      <c r="E1990" s="42" t="s">
        <v>37</v>
      </c>
      <c r="F1990" s="42">
        <v>330.0</v>
      </c>
      <c r="G1990" s="42">
        <v>4.0</v>
      </c>
      <c r="H1990" s="42">
        <v>330.082977294922</v>
      </c>
      <c r="I1990" s="42">
        <v>10.1752128601074</v>
      </c>
      <c r="J1990" s="42">
        <v>41.0630302429199</v>
      </c>
      <c r="K1990" s="42">
        <v>9.78584384918213</v>
      </c>
      <c r="L1990" s="42">
        <v>33.7306594848633</v>
      </c>
      <c r="M1990" s="42">
        <v>0.790002822875977</v>
      </c>
      <c r="N1990" s="42">
        <v>16.0585250854492</v>
      </c>
      <c r="O1990" s="42">
        <v>0.0</v>
      </c>
      <c r="P1990" s="42">
        <v>0.0</v>
      </c>
      <c r="Q1990" s="42">
        <v>0.0128769800066948</v>
      </c>
      <c r="R1990" s="42">
        <v>25.0</v>
      </c>
      <c r="S1990" s="42">
        <v>0.419281601905823</v>
      </c>
      <c r="T1990" s="42">
        <v>1001.14581298828</v>
      </c>
      <c r="U1990" s="42">
        <v>1444.57446289062</v>
      </c>
      <c r="V1990" s="19"/>
      <c r="W1990" s="19"/>
      <c r="X1990" s="19"/>
      <c r="Y1990" s="19"/>
      <c r="Z1990" s="19"/>
      <c r="AA1990" s="19"/>
    </row>
    <row r="1991" ht="15.75" customHeight="1">
      <c r="A1991" s="19"/>
      <c r="B1991" s="42" t="str">
        <f>"CRS25WT6008428"</f>
        <v>CRS25WT6008428</v>
      </c>
      <c r="C1991" s="43">
        <v>45911.0</v>
      </c>
      <c r="D1991" s="44">
        <v>0.7338657407407408</v>
      </c>
      <c r="E1991" s="42" t="s">
        <v>37</v>
      </c>
      <c r="F1991" s="42">
        <v>328.0</v>
      </c>
      <c r="G1991" s="42">
        <v>4.0</v>
      </c>
      <c r="H1991" s="42">
        <v>328.989532470703</v>
      </c>
      <c r="I1991" s="42">
        <v>10.0666217803955</v>
      </c>
      <c r="J1991" s="42">
        <v>41.0685501098633</v>
      </c>
      <c r="K1991" s="42">
        <v>9.80327701568604</v>
      </c>
      <c r="L1991" s="42">
        <v>33.559139251709</v>
      </c>
      <c r="M1991" s="42">
        <v>0.795772552490234</v>
      </c>
      <c r="N1991" s="42">
        <v>16.0053291320801</v>
      </c>
      <c r="O1991" s="42">
        <v>0.0</v>
      </c>
      <c r="P1991" s="42">
        <v>0.0</v>
      </c>
      <c r="Q1991" s="42">
        <v>0.0112704606726766</v>
      </c>
      <c r="R1991" s="42">
        <v>25.0</v>
      </c>
      <c r="S1991" s="42">
        <v>0.435279667377472</v>
      </c>
      <c r="T1991" s="42">
        <v>1004.07800292969</v>
      </c>
      <c r="U1991" s="42">
        <v>3461.60717773438</v>
      </c>
      <c r="V1991" s="19"/>
      <c r="W1991" s="19"/>
      <c r="X1991" s="19"/>
      <c r="Y1991" s="19"/>
      <c r="Z1991" s="19"/>
      <c r="AA1991" s="19"/>
    </row>
    <row r="1992" ht="15.75" customHeight="1">
      <c r="A1992" s="19"/>
      <c r="B1992" s="42" t="str">
        <f>"CRS25WT6008429"</f>
        <v>CRS25WT6008429</v>
      </c>
      <c r="C1992" s="43">
        <v>45911.0</v>
      </c>
      <c r="D1992" s="44">
        <v>0.7305324074074074</v>
      </c>
      <c r="E1992" s="42" t="s">
        <v>37</v>
      </c>
      <c r="F1992" s="42">
        <v>325.0</v>
      </c>
      <c r="G1992" s="42">
        <v>4.0</v>
      </c>
      <c r="H1992" s="42">
        <v>325.72216796875</v>
      </c>
      <c r="I1992" s="42">
        <v>10.2425775527954</v>
      </c>
      <c r="J1992" s="42">
        <v>41.0711784362793</v>
      </c>
      <c r="K1992" s="42">
        <v>9.66211891174316</v>
      </c>
      <c r="L1992" s="42">
        <v>33.7112579345703</v>
      </c>
      <c r="M1992" s="42">
        <v>0.774285078048706</v>
      </c>
      <c r="N1992" s="42">
        <v>15.8463716506958</v>
      </c>
      <c r="O1992" s="42">
        <v>0.0</v>
      </c>
      <c r="P1992" s="42">
        <v>0.0</v>
      </c>
      <c r="Q1992" s="42">
        <v>0.015238075517118</v>
      </c>
      <c r="R1992" s="42">
        <v>25.0</v>
      </c>
      <c r="S1992" s="42">
        <v>0.433737397193909</v>
      </c>
      <c r="T1992" s="42">
        <v>1008.36755371094</v>
      </c>
      <c r="U1992" s="42">
        <v>738.550415039063</v>
      </c>
      <c r="V1992" s="19"/>
      <c r="W1992" s="19"/>
      <c r="X1992" s="19"/>
      <c r="Y1992" s="19"/>
      <c r="Z1992" s="19"/>
      <c r="AA1992" s="19"/>
    </row>
    <row r="1993" ht="15.75" customHeight="1">
      <c r="A1993" s="19"/>
      <c r="B1993" s="42" t="str">
        <f>"CRS25WT6008430"</f>
        <v>CRS25WT6008430</v>
      </c>
      <c r="C1993" s="43">
        <v>45911.0</v>
      </c>
      <c r="D1993" s="44">
        <v>0.7318055555555555</v>
      </c>
      <c r="E1993" s="42" t="s">
        <v>37</v>
      </c>
      <c r="F1993" s="42">
        <v>324.0</v>
      </c>
      <c r="G1993" s="42">
        <v>4.0</v>
      </c>
      <c r="H1993" s="42">
        <v>324.9814453125</v>
      </c>
      <c r="I1993" s="42">
        <v>10.3079442977905</v>
      </c>
      <c r="J1993" s="42">
        <v>41.0500411987305</v>
      </c>
      <c r="K1993" s="42">
        <v>9.55392360687256</v>
      </c>
      <c r="L1993" s="42">
        <v>34.015495300293</v>
      </c>
      <c r="M1993" s="42">
        <v>0.768020689487457</v>
      </c>
      <c r="N1993" s="42">
        <v>15.8103351593018</v>
      </c>
      <c r="O1993" s="42">
        <v>0.0</v>
      </c>
      <c r="P1993" s="42">
        <v>0.0</v>
      </c>
      <c r="Q1993" s="42">
        <v>0.0109474249184132</v>
      </c>
      <c r="R1993" s="42">
        <v>25.0</v>
      </c>
      <c r="S1993" s="42">
        <v>0.418912202119827</v>
      </c>
      <c r="T1993" s="42">
        <v>1003.98138427734</v>
      </c>
      <c r="U1993" s="42">
        <v>490.299682617188</v>
      </c>
      <c r="V1993" s="19"/>
      <c r="W1993" s="19"/>
      <c r="X1993" s="19"/>
      <c r="Y1993" s="19"/>
      <c r="Z1993" s="19"/>
      <c r="AA1993" s="19"/>
    </row>
    <row r="1994" ht="15.75" customHeight="1">
      <c r="A1994" s="19"/>
      <c r="B1994" s="42" t="str">
        <f>"CRS25WT6008431"</f>
        <v>CRS25WT6008431</v>
      </c>
      <c r="C1994" s="43">
        <v>45911.0</v>
      </c>
      <c r="D1994" s="44">
        <v>0.11730324074074074</v>
      </c>
      <c r="E1994" s="42" t="s">
        <v>37</v>
      </c>
      <c r="F1994" s="42">
        <v>331.0</v>
      </c>
      <c r="G1994" s="42">
        <v>4.0</v>
      </c>
      <c r="H1994" s="42">
        <v>331.012115478516</v>
      </c>
      <c r="I1994" s="42">
        <v>10.2396612167358</v>
      </c>
      <c r="J1994" s="42">
        <v>41.0360679626465</v>
      </c>
      <c r="K1994" s="42">
        <v>9.8244686126709</v>
      </c>
      <c r="L1994" s="42">
        <v>33.6926231384277</v>
      </c>
      <c r="M1994" s="42">
        <v>0.787757515907288</v>
      </c>
      <c r="N1994" s="42">
        <v>16.1037273406982</v>
      </c>
      <c r="O1994" s="42">
        <v>0.0</v>
      </c>
      <c r="P1994" s="42">
        <v>0.0</v>
      </c>
      <c r="Q1994" s="42">
        <v>0.0152368573471904</v>
      </c>
      <c r="R1994" s="42">
        <v>25.0</v>
      </c>
      <c r="S1994" s="42">
        <v>0.424961924552918</v>
      </c>
      <c r="T1994" s="42">
        <v>1002.74969482422</v>
      </c>
      <c r="U1994" s="42">
        <v>1153.81298828125</v>
      </c>
      <c r="V1994" s="19"/>
      <c r="W1994" s="19"/>
      <c r="X1994" s="19"/>
      <c r="Y1994" s="19"/>
      <c r="Z1994" s="19"/>
      <c r="AA1994" s="19"/>
    </row>
    <row r="1995" ht="15.75" customHeight="1">
      <c r="A1995" s="19"/>
      <c r="B1995" s="42" t="str">
        <f>"CRS25WT6008432"</f>
        <v>CRS25WT6008432</v>
      </c>
      <c r="C1995" s="43">
        <v>45911.0</v>
      </c>
      <c r="D1995" s="44">
        <v>0.1164236111111111</v>
      </c>
      <c r="E1995" s="42" t="s">
        <v>37</v>
      </c>
      <c r="F1995" s="42">
        <v>330.0</v>
      </c>
      <c r="G1995" s="42">
        <v>4.0</v>
      </c>
      <c r="H1995" s="42">
        <v>330.143157958984</v>
      </c>
      <c r="I1995" s="42">
        <v>10.1995363235474</v>
      </c>
      <c r="J1995" s="42">
        <v>41.0483894348145</v>
      </c>
      <c r="K1995" s="42">
        <v>9.80298233032227</v>
      </c>
      <c r="L1995" s="42">
        <v>33.6778297424316</v>
      </c>
      <c r="M1995" s="42">
        <v>0.78854364156723</v>
      </c>
      <c r="N1995" s="42">
        <v>16.0614528656006</v>
      </c>
      <c r="O1995" s="42">
        <v>0.0</v>
      </c>
      <c r="P1995" s="42">
        <v>0.0</v>
      </c>
      <c r="Q1995" s="42">
        <v>0.0119046065956354</v>
      </c>
      <c r="R1995" s="42">
        <v>25.0</v>
      </c>
      <c r="S1995" s="42">
        <v>0.422309577465057</v>
      </c>
      <c r="T1995" s="42">
        <v>1003.08673095703</v>
      </c>
      <c r="U1995" s="42">
        <v>1447.62548828125</v>
      </c>
      <c r="V1995" s="19"/>
      <c r="W1995" s="19"/>
      <c r="X1995" s="19"/>
      <c r="Y1995" s="19"/>
      <c r="Z1995" s="19"/>
      <c r="AA1995" s="19"/>
    </row>
    <row r="1996" ht="15.75" customHeight="1">
      <c r="A1996" s="19"/>
      <c r="B1996" s="42" t="str">
        <f>"CRS25WT6008433"</f>
        <v>CRS25WT6008433</v>
      </c>
      <c r="C1996" s="43">
        <v>45911.0</v>
      </c>
      <c r="D1996" s="44">
        <v>0.11554398148148148</v>
      </c>
      <c r="E1996" s="42" t="s">
        <v>37</v>
      </c>
      <c r="F1996" s="42">
        <v>330.0</v>
      </c>
      <c r="G1996" s="42">
        <v>4.0</v>
      </c>
      <c r="H1996" s="42">
        <v>330.9248046875</v>
      </c>
      <c r="I1996" s="42">
        <v>10.2160129547119</v>
      </c>
      <c r="J1996" s="42">
        <v>41.0857391357422</v>
      </c>
      <c r="K1996" s="42">
        <v>9.82372665405273</v>
      </c>
      <c r="L1996" s="42">
        <v>33.6862831115723</v>
      </c>
      <c r="M1996" s="42">
        <v>0.788418471813202</v>
      </c>
      <c r="N1996" s="42">
        <v>16.099479675293</v>
      </c>
      <c r="O1996" s="42">
        <v>0.0</v>
      </c>
      <c r="P1996" s="42">
        <v>0.0</v>
      </c>
      <c r="Q1996" s="42">
        <v>0.0138092134147882</v>
      </c>
      <c r="R1996" s="42">
        <v>25.0</v>
      </c>
      <c r="S1996" s="42">
        <v>0.437156945466995</v>
      </c>
      <c r="T1996" s="42">
        <v>1004.33001708984</v>
      </c>
      <c r="U1996" s="42">
        <v>2423.5498046875</v>
      </c>
      <c r="V1996" s="19"/>
      <c r="W1996" s="19"/>
      <c r="X1996" s="19"/>
      <c r="Y1996" s="19"/>
      <c r="Z1996" s="19"/>
      <c r="AA1996" s="19"/>
    </row>
    <row r="1997" ht="15.75" customHeight="1">
      <c r="A1997" s="19"/>
      <c r="B1997" s="42" t="str">
        <f>"CRS25WT6008434"</f>
        <v>CRS25WT6008434</v>
      </c>
      <c r="C1997" s="43">
        <v>45911.0</v>
      </c>
      <c r="D1997" s="44">
        <v>0.11410879629629629</v>
      </c>
      <c r="E1997" s="42" t="s">
        <v>37</v>
      </c>
      <c r="F1997" s="42">
        <v>332.0</v>
      </c>
      <c r="G1997" s="42">
        <v>4.0</v>
      </c>
      <c r="H1997" s="42">
        <v>332.511352539063</v>
      </c>
      <c r="I1997" s="42">
        <v>10.1879997253418</v>
      </c>
      <c r="J1997" s="42">
        <v>41.1416473388672</v>
      </c>
      <c r="K1997" s="42">
        <v>9.83626937866211</v>
      </c>
      <c r="L1997" s="42">
        <v>33.8046226501465</v>
      </c>
      <c r="M1997" s="42">
        <v>0.793297111988068</v>
      </c>
      <c r="N1997" s="42">
        <v>16.176664352417</v>
      </c>
      <c r="O1997" s="42">
        <v>0.0</v>
      </c>
      <c r="P1997" s="42">
        <v>0.0</v>
      </c>
      <c r="Q1997" s="42">
        <v>0.0112704606726766</v>
      </c>
      <c r="R1997" s="42">
        <v>25.0</v>
      </c>
      <c r="S1997" s="42">
        <v>0.423329830169678</v>
      </c>
      <c r="T1997" s="42">
        <v>1003.89953613281</v>
      </c>
      <c r="U1997" s="42">
        <v>2039.82824707031</v>
      </c>
      <c r="V1997" s="19"/>
      <c r="W1997" s="19"/>
      <c r="X1997" s="19"/>
      <c r="Y1997" s="19"/>
      <c r="Z1997" s="19"/>
      <c r="AA1997" s="19"/>
    </row>
    <row r="1998" ht="15.75" customHeight="1">
      <c r="A1998" s="19"/>
      <c r="B1998" s="42" t="str">
        <f>"CRS25WT6008435"</f>
        <v>CRS25WT6008435</v>
      </c>
      <c r="C1998" s="43">
        <v>45911.0</v>
      </c>
      <c r="D1998" s="44">
        <v>0.11363425925925925</v>
      </c>
      <c r="E1998" s="42" t="s">
        <v>37</v>
      </c>
      <c r="F1998" s="42">
        <v>328.0</v>
      </c>
      <c r="G1998" s="42">
        <v>4.0</v>
      </c>
      <c r="H1998" s="42">
        <v>328.692108154297</v>
      </c>
      <c r="I1998" s="42">
        <v>10.1733627319336</v>
      </c>
      <c r="J1998" s="42">
        <v>41.100284576416</v>
      </c>
      <c r="K1998" s="42">
        <v>9.76847743988037</v>
      </c>
      <c r="L1998" s="42">
        <v>33.6482467651367</v>
      </c>
      <c r="M1998" s="42">
        <v>0.786103844642639</v>
      </c>
      <c r="N1998" s="42">
        <v>15.9908590316772</v>
      </c>
      <c r="O1998" s="42">
        <v>0.0</v>
      </c>
      <c r="P1998" s="42">
        <v>0.0</v>
      </c>
      <c r="Q1998" s="42">
        <v>0.0125397015362978</v>
      </c>
      <c r="R1998" s="42">
        <v>25.0</v>
      </c>
      <c r="S1998" s="42">
        <v>0.426882296800613</v>
      </c>
      <c r="T1998" s="42">
        <v>1005.02844238281</v>
      </c>
      <c r="U1998" s="42">
        <v>2243.36254882813</v>
      </c>
      <c r="V1998" s="19"/>
      <c r="W1998" s="19"/>
      <c r="X1998" s="19"/>
      <c r="Y1998" s="19"/>
      <c r="Z1998" s="19"/>
      <c r="AA1998" s="19"/>
    </row>
    <row r="1999" ht="15.75" customHeight="1">
      <c r="A1999" s="19"/>
      <c r="B1999" s="42" t="str">
        <f>"CRS25WT6008436"</f>
        <v>CRS25WT6008436</v>
      </c>
      <c r="C1999" s="43">
        <v>45911.0</v>
      </c>
      <c r="D1999" s="44">
        <v>0.7697685185185185</v>
      </c>
      <c r="E1999" s="42" t="s">
        <v>37</v>
      </c>
      <c r="F1999" s="42">
        <v>325.0</v>
      </c>
      <c r="G1999" s="42">
        <v>4.0</v>
      </c>
      <c r="H1999" s="42">
        <v>325.855072021484</v>
      </c>
      <c r="I1999" s="42">
        <v>9.95203399658203</v>
      </c>
      <c r="J1999" s="42">
        <v>41.1457862854004</v>
      </c>
      <c r="K1999" s="42">
        <v>9.65516948699951</v>
      </c>
      <c r="L1999" s="42">
        <v>33.7492866516113</v>
      </c>
      <c r="M1999" s="42">
        <v>0.795769453048706</v>
      </c>
      <c r="N1999" s="42">
        <v>15.852837562561</v>
      </c>
      <c r="O1999" s="42">
        <v>0.0</v>
      </c>
      <c r="P1999" s="42">
        <v>0.0</v>
      </c>
      <c r="Q1999" s="42">
        <v>0.0176184289157391</v>
      </c>
      <c r="R1999" s="42">
        <v>25.0</v>
      </c>
      <c r="S1999" s="42">
        <v>0.449539214372635</v>
      </c>
      <c r="T1999" s="42">
        <v>998.244812011719</v>
      </c>
      <c r="U1999" s="42">
        <v>1653.50708007813</v>
      </c>
      <c r="V1999" s="19"/>
      <c r="W1999" s="19"/>
      <c r="X1999" s="19"/>
      <c r="Y1999" s="19"/>
      <c r="Z1999" s="19"/>
      <c r="AA1999" s="19"/>
    </row>
    <row r="2000" ht="15.75" customHeight="1">
      <c r="A2000" s="19"/>
      <c r="B2000" s="42" t="str">
        <f>"CRS25WT6008437"</f>
        <v>CRS25WT6008437</v>
      </c>
      <c r="C2000" s="43">
        <v>45911.0</v>
      </c>
      <c r="D2000" s="44">
        <v>0.12164351851851851</v>
      </c>
      <c r="E2000" s="42" t="s">
        <v>37</v>
      </c>
      <c r="F2000" s="42">
        <v>328.0</v>
      </c>
      <c r="G2000" s="42">
        <v>4.0</v>
      </c>
      <c r="H2000" s="42">
        <v>328.231506347656</v>
      </c>
      <c r="I2000" s="42">
        <v>10.2211589813232</v>
      </c>
      <c r="J2000" s="42">
        <v>41.0795211791992</v>
      </c>
      <c r="K2000" s="42">
        <v>9.73583316802979</v>
      </c>
      <c r="L2000" s="42">
        <v>33.713752746582</v>
      </c>
      <c r="M2000" s="42">
        <v>0.781726360321045</v>
      </c>
      <c r="N2000" s="42">
        <v>15.9684505462646</v>
      </c>
      <c r="O2000" s="42">
        <v>0.0</v>
      </c>
      <c r="P2000" s="42">
        <v>0.0</v>
      </c>
      <c r="Q2000" s="42">
        <v>0.0157192442566156</v>
      </c>
      <c r="R2000" s="42">
        <v>25.0</v>
      </c>
      <c r="S2000" s="42">
        <v>0.430476307868958</v>
      </c>
      <c r="T2000" s="42">
        <v>1002.01049804688</v>
      </c>
      <c r="U2000" s="42">
        <v>6523.16162109375</v>
      </c>
      <c r="V2000" s="19"/>
      <c r="W2000" s="19"/>
      <c r="X2000" s="19"/>
      <c r="Y2000" s="19"/>
      <c r="Z2000" s="19"/>
      <c r="AA2000" s="19"/>
    </row>
    <row r="2001" ht="15.75" customHeight="1">
      <c r="A2001" s="19"/>
      <c r="B2001" s="42" t="str">
        <f>"CRS25WT6008438"</f>
        <v>CRS25WT6008438</v>
      </c>
      <c r="C2001" s="43">
        <v>45911.0</v>
      </c>
      <c r="D2001" s="44">
        <v>0.12277777777777778</v>
      </c>
      <c r="E2001" s="42" t="s">
        <v>37</v>
      </c>
      <c r="F2001" s="42">
        <v>329.0</v>
      </c>
      <c r="G2001" s="42">
        <v>4.0</v>
      </c>
      <c r="H2001" s="42">
        <v>329.796264648438</v>
      </c>
      <c r="I2001" s="42">
        <v>10.1064577102661</v>
      </c>
      <c r="J2001" s="42">
        <v>41.0767364501953</v>
      </c>
      <c r="K2001" s="42">
        <v>9.79268169403076</v>
      </c>
      <c r="L2001" s="42">
        <v>33.6778297424316</v>
      </c>
      <c r="M2001" s="42">
        <v>0.794421195983887</v>
      </c>
      <c r="N2001" s="42">
        <v>16.0445766448975</v>
      </c>
      <c r="O2001" s="42">
        <v>0.0</v>
      </c>
      <c r="P2001" s="42">
        <v>0.0</v>
      </c>
      <c r="Q2001" s="42">
        <v>0.0120633756741881</v>
      </c>
      <c r="R2001" s="42">
        <v>25.0</v>
      </c>
      <c r="S2001" s="42">
        <v>0.42983290553093</v>
      </c>
      <c r="T2001" s="42">
        <v>1001.51751708984</v>
      </c>
      <c r="U2001" s="42">
        <v>1742.01708984375</v>
      </c>
      <c r="V2001" s="19"/>
      <c r="W2001" s="19"/>
      <c r="X2001" s="19"/>
      <c r="Y2001" s="19"/>
      <c r="Z2001" s="19"/>
      <c r="AA2001" s="19"/>
    </row>
    <row r="2002" ht="15.75" customHeight="1">
      <c r="A2002" s="19"/>
      <c r="B2002" s="42" t="str">
        <f>"CRS25WT6008439"</f>
        <v>CRS25WT6008439</v>
      </c>
      <c r="C2002" s="43">
        <v>45911.0</v>
      </c>
      <c r="D2002" s="44">
        <v>0.13030092592592593</v>
      </c>
      <c r="E2002" s="42" t="s">
        <v>37</v>
      </c>
      <c r="F2002" s="42">
        <v>330.0</v>
      </c>
      <c r="G2002" s="42">
        <v>4.0</v>
      </c>
      <c r="H2002" s="42">
        <v>330.261016845703</v>
      </c>
      <c r="I2002" s="42">
        <v>10.1458082199097</v>
      </c>
      <c r="J2002" s="42">
        <v>40.986026763916</v>
      </c>
      <c r="K2002" s="42">
        <v>9.79234981536865</v>
      </c>
      <c r="L2002" s="42">
        <v>33.726432800293</v>
      </c>
      <c r="M2002" s="42">
        <v>0.794209063053131</v>
      </c>
      <c r="N2002" s="42">
        <v>16.0671863555908</v>
      </c>
      <c r="O2002" s="42">
        <v>0.0</v>
      </c>
      <c r="P2002" s="42">
        <v>0.0</v>
      </c>
      <c r="Q2002" s="42">
        <v>0.010050842538476</v>
      </c>
      <c r="R2002" s="42">
        <v>25.0</v>
      </c>
      <c r="S2002" s="42">
        <v>0.413201242685318</v>
      </c>
      <c r="T2002" s="42">
        <v>1002.93286132813</v>
      </c>
      <c r="U2002" s="42">
        <v>1323.0517578125</v>
      </c>
      <c r="V2002" s="19"/>
      <c r="W2002" s="19"/>
      <c r="X2002" s="19"/>
      <c r="Y2002" s="19"/>
      <c r="Z2002" s="19"/>
      <c r="AA2002" s="19"/>
    </row>
    <row r="2003" ht="15.75" customHeight="1">
      <c r="A2003" s="19"/>
      <c r="B2003" s="42" t="str">
        <f>"CRS25WT6008441"</f>
        <v>CRS25WT6008441</v>
      </c>
      <c r="C2003" s="43">
        <v>45911.0</v>
      </c>
      <c r="D2003" s="44">
        <v>0.1337962962962963</v>
      </c>
      <c r="E2003" s="42" t="s">
        <v>37</v>
      </c>
      <c r="F2003" s="42">
        <v>330.0</v>
      </c>
      <c r="G2003" s="42">
        <v>4.0</v>
      </c>
      <c r="H2003" s="42">
        <v>330.474670410156</v>
      </c>
      <c r="I2003" s="42">
        <v>10.1221046447754</v>
      </c>
      <c r="J2003" s="42">
        <v>41.1266136169434</v>
      </c>
      <c r="K2003" s="42">
        <v>9.78213500976563</v>
      </c>
      <c r="L2003" s="42">
        <v>33.7834892272949</v>
      </c>
      <c r="M2003" s="42">
        <v>0.793860912322998</v>
      </c>
      <c r="N2003" s="42">
        <v>16.0775814056396</v>
      </c>
      <c r="O2003" s="42">
        <v>0.0</v>
      </c>
      <c r="P2003" s="42">
        <v>0.0</v>
      </c>
      <c r="Q2003" s="42">
        <v>0.0106547614559531</v>
      </c>
      <c r="R2003" s="42">
        <v>25.0</v>
      </c>
      <c r="S2003" s="42">
        <v>0.428291648626327</v>
      </c>
      <c r="T2003" s="42">
        <v>1000.94439697266</v>
      </c>
      <c r="U2003" s="42">
        <v>5809.0009765625</v>
      </c>
      <c r="V2003" s="19"/>
      <c r="W2003" s="19"/>
      <c r="X2003" s="19"/>
      <c r="Y2003" s="19"/>
      <c r="Z2003" s="19"/>
      <c r="AA2003" s="19"/>
    </row>
    <row r="2004" ht="15.75" customHeight="1">
      <c r="A2004" s="19"/>
      <c r="B2004" s="42" t="str">
        <f>"CRS25WT6008442"</f>
        <v>CRS25WT6008442</v>
      </c>
      <c r="C2004" s="43">
        <v>45911.0</v>
      </c>
      <c r="D2004" s="44">
        <v>0.1349074074074074</v>
      </c>
      <c r="E2004" s="42" t="s">
        <v>37</v>
      </c>
      <c r="F2004" s="42">
        <v>329.0</v>
      </c>
      <c r="G2004" s="42">
        <v>4.0</v>
      </c>
      <c r="H2004" s="42">
        <v>329.867034912109</v>
      </c>
      <c r="I2004" s="42">
        <v>10.1608028411865</v>
      </c>
      <c r="J2004" s="42">
        <v>41.1041564941406</v>
      </c>
      <c r="K2004" s="42">
        <v>9.79048252105713</v>
      </c>
      <c r="L2004" s="42">
        <v>33.6926231384277</v>
      </c>
      <c r="M2004" s="42">
        <v>0.789814591407776</v>
      </c>
      <c r="N2004" s="42">
        <v>16.0480194091797</v>
      </c>
      <c r="O2004" s="42">
        <v>0.0</v>
      </c>
      <c r="P2004" s="42">
        <v>0.0</v>
      </c>
      <c r="Q2004" s="42">
        <v>0.0112704606726766</v>
      </c>
      <c r="R2004" s="42">
        <v>25.0</v>
      </c>
      <c r="S2004" s="42">
        <v>0.429324597120285</v>
      </c>
      <c r="T2004" s="42">
        <v>1003.73718261719</v>
      </c>
      <c r="U2004" s="42">
        <v>1351.17761230469</v>
      </c>
      <c r="V2004" s="19"/>
      <c r="W2004" s="19"/>
      <c r="X2004" s="19"/>
      <c r="Y2004" s="19"/>
      <c r="Z2004" s="19"/>
      <c r="AA2004" s="19"/>
    </row>
    <row r="2005" ht="15.75" customHeight="1">
      <c r="A2005" s="19"/>
      <c r="B2005" s="42" t="str">
        <f>"CRS25WT6008443"</f>
        <v>CRS25WT6008443</v>
      </c>
      <c r="C2005" s="43">
        <v>45911.0</v>
      </c>
      <c r="D2005" s="44">
        <v>0.834386574074074</v>
      </c>
      <c r="E2005" s="42" t="s">
        <v>37</v>
      </c>
      <c r="F2005" s="42">
        <v>332.0</v>
      </c>
      <c r="G2005" s="42">
        <v>4.0</v>
      </c>
      <c r="H2005" s="42">
        <v>332.481201171875</v>
      </c>
      <c r="I2005" s="42">
        <v>10.1296644210815</v>
      </c>
      <c r="J2005" s="42">
        <v>41.2475738525391</v>
      </c>
      <c r="K2005" s="42">
        <v>9.77379703521729</v>
      </c>
      <c r="L2005" s="42">
        <v>34.0176086425781</v>
      </c>
      <c r="M2005" s="42">
        <v>0.795744478702545</v>
      </c>
      <c r="N2005" s="42">
        <v>16.1751976013184</v>
      </c>
      <c r="O2005" s="42">
        <v>0.0</v>
      </c>
      <c r="P2005" s="42">
        <v>0.0</v>
      </c>
      <c r="Q2005" s="42">
        <v>0.015238075517118</v>
      </c>
      <c r="R2005" s="42">
        <v>25.0</v>
      </c>
      <c r="S2005" s="42">
        <v>0.42354828119278</v>
      </c>
      <c r="T2005" s="42">
        <v>991.882995605469</v>
      </c>
      <c r="U2005" s="42">
        <v>906.655212402344</v>
      </c>
      <c r="V2005" s="19"/>
      <c r="W2005" s="19"/>
      <c r="X2005" s="19"/>
      <c r="Y2005" s="19"/>
      <c r="Z2005" s="19"/>
      <c r="AA2005" s="19"/>
    </row>
    <row r="2006" ht="15.75" customHeight="1">
      <c r="A2006" s="19"/>
      <c r="B2006" s="42" t="str">
        <f>"CRS25WT6008444"</f>
        <v>CRS25WT6008444</v>
      </c>
      <c r="C2006" s="43">
        <v>45911.0</v>
      </c>
      <c r="D2006" s="44">
        <v>0.8332407407407407</v>
      </c>
      <c r="E2006" s="42" t="s">
        <v>37</v>
      </c>
      <c r="F2006" s="42">
        <v>333.0</v>
      </c>
      <c r="G2006" s="42">
        <v>4.0</v>
      </c>
      <c r="H2006" s="42">
        <v>333.690856933594</v>
      </c>
      <c r="I2006" s="42">
        <v>10.145393371582</v>
      </c>
      <c r="J2006" s="42">
        <v>41.2905311584473</v>
      </c>
      <c r="K2006" s="42">
        <v>9.79657936096191</v>
      </c>
      <c r="L2006" s="42">
        <v>34.0619773864746</v>
      </c>
      <c r="M2006" s="42">
        <v>0.796571850776672</v>
      </c>
      <c r="N2006" s="42">
        <v>16.2340488433838</v>
      </c>
      <c r="O2006" s="42">
        <v>0.0</v>
      </c>
      <c r="P2006" s="42">
        <v>0.0</v>
      </c>
      <c r="Q2006" s="42">
        <v>0.0113095231354237</v>
      </c>
      <c r="R2006" s="42">
        <v>25.0</v>
      </c>
      <c r="S2006" s="42">
        <v>0.422896862030029</v>
      </c>
      <c r="T2006" s="42">
        <v>993.022094726563</v>
      </c>
      <c r="U2006" s="42">
        <v>770.318908691406</v>
      </c>
      <c r="V2006" s="19"/>
      <c r="W2006" s="19"/>
      <c r="X2006" s="19"/>
      <c r="Y2006" s="19"/>
      <c r="Z2006" s="19"/>
      <c r="AA2006" s="19"/>
    </row>
    <row r="2007" ht="15.75" customHeight="1">
      <c r="A2007" s="19"/>
      <c r="B2007" s="42" t="str">
        <f>"CRS25WT6008445"</f>
        <v>CRS25WT6008445</v>
      </c>
      <c r="C2007" s="43">
        <v>45911.0</v>
      </c>
      <c r="D2007" s="44">
        <v>0.8376736111111112</v>
      </c>
      <c r="E2007" s="42" t="s">
        <v>37</v>
      </c>
      <c r="F2007" s="42">
        <v>327.0</v>
      </c>
      <c r="G2007" s="42">
        <v>4.0</v>
      </c>
      <c r="H2007" s="42">
        <v>327.69482421875</v>
      </c>
      <c r="I2007" s="42">
        <v>10.0724430084229</v>
      </c>
      <c r="J2007" s="42">
        <v>41.195011138916</v>
      </c>
      <c r="K2007" s="42">
        <v>9.65047645568848</v>
      </c>
      <c r="L2007" s="42">
        <v>33.9563407897949</v>
      </c>
      <c r="M2007" s="42">
        <v>0.789750933647156</v>
      </c>
      <c r="N2007" s="42">
        <v>15.9423408508301</v>
      </c>
      <c r="O2007" s="42">
        <v>0.0</v>
      </c>
      <c r="P2007" s="42">
        <v>0.0</v>
      </c>
      <c r="Q2007" s="42">
        <v>0.0119046065956354</v>
      </c>
      <c r="R2007" s="42">
        <v>25.0</v>
      </c>
      <c r="S2007" s="42">
        <v>0.430196642875671</v>
      </c>
      <c r="T2007" s="42">
        <v>994.303527832031</v>
      </c>
      <c r="U2007" s="42">
        <v>865.17822265625</v>
      </c>
      <c r="V2007" s="19"/>
      <c r="W2007" s="19"/>
      <c r="X2007" s="19"/>
      <c r="Y2007" s="19"/>
      <c r="Z2007" s="19"/>
      <c r="AA2007" s="19"/>
    </row>
    <row r="2008" ht="15.75" customHeight="1">
      <c r="A2008" s="19"/>
      <c r="B2008" s="42" t="str">
        <f>"CRS25WT6008446"</f>
        <v>CRS25WT6008446</v>
      </c>
      <c r="C2008" s="43">
        <v>45911.0</v>
      </c>
      <c r="D2008" s="44">
        <v>0.8357986111111111</v>
      </c>
      <c r="E2008" s="42" t="s">
        <v>37</v>
      </c>
      <c r="F2008" s="42">
        <v>334.0</v>
      </c>
      <c r="G2008" s="42">
        <v>4.0</v>
      </c>
      <c r="H2008" s="42">
        <v>334.204315185547</v>
      </c>
      <c r="I2008" s="42">
        <v>10.054404258728</v>
      </c>
      <c r="J2008" s="42">
        <v>41.2084426879883</v>
      </c>
      <c r="K2008" s="42">
        <v>9.80496311187744</v>
      </c>
      <c r="L2008" s="42">
        <v>34.0852165222168</v>
      </c>
      <c r="M2008" s="42">
        <v>0.806620955467224</v>
      </c>
      <c r="N2008" s="42">
        <v>16.2590274810791</v>
      </c>
      <c r="O2008" s="42">
        <v>0.0</v>
      </c>
      <c r="P2008" s="42">
        <v>0.0</v>
      </c>
      <c r="Q2008" s="42">
        <v>0.0175794046372175</v>
      </c>
      <c r="R2008" s="42">
        <v>25.0</v>
      </c>
      <c r="S2008" s="42">
        <v>0.404747635126114</v>
      </c>
      <c r="T2008" s="42">
        <v>993.690734863281</v>
      </c>
      <c r="U2008" s="42">
        <v>945.043334960937</v>
      </c>
      <c r="V2008" s="19"/>
      <c r="W2008" s="19"/>
      <c r="X2008" s="19"/>
      <c r="Y2008" s="19"/>
      <c r="Z2008" s="19"/>
      <c r="AA2008" s="19"/>
    </row>
    <row r="2009" ht="15.75" customHeight="1">
      <c r="A2009" s="19"/>
      <c r="B2009" s="42" t="str">
        <f>"CRS25WT6008447"</f>
        <v>CRS25WT6008447</v>
      </c>
      <c r="C2009" s="43">
        <v>45911.0</v>
      </c>
      <c r="D2009" s="44">
        <v>0.8452777777777777</v>
      </c>
      <c r="E2009" s="42" t="s">
        <v>37</v>
      </c>
      <c r="F2009" s="42">
        <v>331.0</v>
      </c>
      <c r="G2009" s="42">
        <v>4.0</v>
      </c>
      <c r="H2009" s="42">
        <v>331.359191894531</v>
      </c>
      <c r="I2009" s="42">
        <v>10.0490264892578</v>
      </c>
      <c r="J2009" s="42">
        <v>41.2533645629883</v>
      </c>
      <c r="K2009" s="42">
        <v>9.72933387756348</v>
      </c>
      <c r="L2009" s="42">
        <v>34.0577507019043</v>
      </c>
      <c r="M2009" s="42">
        <v>0.799310743808746</v>
      </c>
      <c r="N2009" s="42">
        <v>16.1206130981445</v>
      </c>
      <c r="O2009" s="42">
        <v>0.0</v>
      </c>
      <c r="P2009" s="42">
        <v>0.0</v>
      </c>
      <c r="Q2009" s="42">
        <v>0.0119047593325377</v>
      </c>
      <c r="R2009" s="42">
        <v>25.0</v>
      </c>
      <c r="S2009" s="42">
        <v>0.426886022090912</v>
      </c>
      <c r="T2009" s="42">
        <v>992.074035644531</v>
      </c>
      <c r="U2009" s="42">
        <v>997.544006347656</v>
      </c>
      <c r="V2009" s="19"/>
      <c r="W2009" s="19"/>
      <c r="X2009" s="19"/>
      <c r="Y2009" s="19"/>
      <c r="Z2009" s="19"/>
      <c r="AA2009" s="19"/>
    </row>
    <row r="2010" ht="15.75" customHeight="1">
      <c r="A2010" s="19"/>
      <c r="B2010" s="42" t="str">
        <f>"CRS25WT6008448"</f>
        <v>CRS25WT6008448</v>
      </c>
      <c r="C2010" s="43">
        <v>45911.0</v>
      </c>
      <c r="D2010" s="44">
        <v>0.8433912037037037</v>
      </c>
      <c r="E2010" s="42" t="s">
        <v>37</v>
      </c>
      <c r="F2010" s="42">
        <v>332.0</v>
      </c>
      <c r="G2010" s="42">
        <v>4.0</v>
      </c>
      <c r="H2010" s="42">
        <v>332.697509765625</v>
      </c>
      <c r="I2010" s="42">
        <v>10.081729888916</v>
      </c>
      <c r="J2010" s="42">
        <v>41.2872695922852</v>
      </c>
      <c r="K2010" s="42">
        <v>9.76257133483887</v>
      </c>
      <c r="L2010" s="42">
        <v>34.0788803100586</v>
      </c>
      <c r="M2010" s="42">
        <v>0.799278855323791</v>
      </c>
      <c r="N2010" s="42">
        <v>16.1857223510742</v>
      </c>
      <c r="O2010" s="42">
        <v>0.0</v>
      </c>
      <c r="P2010" s="42">
        <v>0.0</v>
      </c>
      <c r="Q2010" s="42">
        <v>0.0104737104848027</v>
      </c>
      <c r="R2010" s="42">
        <v>25.0</v>
      </c>
      <c r="S2010" s="42">
        <v>0.417200148105621</v>
      </c>
      <c r="T2010" s="42">
        <v>991.901489257812</v>
      </c>
      <c r="U2010" s="42">
        <v>1642.26684570313</v>
      </c>
      <c r="V2010" s="19"/>
      <c r="W2010" s="19"/>
      <c r="X2010" s="19"/>
      <c r="Y2010" s="19"/>
      <c r="Z2010" s="19"/>
      <c r="AA2010" s="19"/>
    </row>
    <row r="2011" ht="15.75" customHeight="1">
      <c r="A2011" s="19"/>
      <c r="B2011" s="42" t="str">
        <f>"CRS25WT6008449"</f>
        <v>CRS25WT6008449</v>
      </c>
      <c r="C2011" s="43">
        <v>45911.0</v>
      </c>
      <c r="D2011" s="44">
        <v>0.03944444444444444</v>
      </c>
      <c r="E2011" s="42" t="s">
        <v>37</v>
      </c>
      <c r="F2011" s="42">
        <v>332.0</v>
      </c>
      <c r="G2011" s="42">
        <v>4.0</v>
      </c>
      <c r="H2011" s="42">
        <v>332.258941650391</v>
      </c>
      <c r="I2011" s="42">
        <v>10.2350902557373</v>
      </c>
      <c r="J2011" s="42">
        <v>41.0812873840332</v>
      </c>
      <c r="K2011" s="42">
        <v>9.81781101226807</v>
      </c>
      <c r="L2011" s="42">
        <v>33.8424644470215</v>
      </c>
      <c r="M2011" s="42">
        <v>0.790207147598267</v>
      </c>
      <c r="N2011" s="42">
        <v>16.1643848419189</v>
      </c>
      <c r="O2011" s="42">
        <v>0.0</v>
      </c>
      <c r="P2011" s="42">
        <v>0.0</v>
      </c>
      <c r="Q2011" s="42">
        <v>0.0109523795545101</v>
      </c>
      <c r="R2011" s="42">
        <v>25.0</v>
      </c>
      <c r="S2011" s="42">
        <v>0.415992081165314</v>
      </c>
      <c r="T2011" s="42">
        <v>974.54736328125</v>
      </c>
      <c r="U2011" s="42">
        <v>1408.56665039062</v>
      </c>
      <c r="V2011" s="19"/>
      <c r="W2011" s="19"/>
      <c r="X2011" s="19"/>
      <c r="Y2011" s="19"/>
      <c r="Z2011" s="19"/>
      <c r="AA2011" s="19"/>
    </row>
    <row r="2012" ht="15.75" customHeight="1">
      <c r="A2012" s="19"/>
      <c r="B2012" s="42" t="str">
        <f>"CRS25WT6008450"</f>
        <v>CRS25WT6008450</v>
      </c>
      <c r="C2012" s="43">
        <v>45911.0</v>
      </c>
      <c r="D2012" s="44">
        <v>0.13576388888888888</v>
      </c>
      <c r="E2012" s="42" t="s">
        <v>37</v>
      </c>
      <c r="F2012" s="42">
        <v>331.0</v>
      </c>
      <c r="G2012" s="42">
        <v>4.0</v>
      </c>
      <c r="H2012" s="42">
        <v>331.856842041016</v>
      </c>
      <c r="I2012" s="42">
        <v>10.2545394897461</v>
      </c>
      <c r="J2012" s="42">
        <v>41.0717163085937</v>
      </c>
      <c r="K2012" s="42">
        <v>9.80403709411621</v>
      </c>
      <c r="L2012" s="42">
        <v>33.8489990234375</v>
      </c>
      <c r="M2012" s="42">
        <v>0.787937462329864</v>
      </c>
      <c r="N2012" s="42">
        <v>16.1448230743408</v>
      </c>
      <c r="O2012" s="42">
        <v>0.0</v>
      </c>
      <c r="P2012" s="42">
        <v>0.0</v>
      </c>
      <c r="Q2012" s="42">
        <v>0.0104761514812708</v>
      </c>
      <c r="R2012" s="42">
        <v>25.0</v>
      </c>
      <c r="S2012" s="42">
        <v>0.41327577829361</v>
      </c>
      <c r="T2012" s="42">
        <v>1002.90045166016</v>
      </c>
      <c r="U2012" s="42">
        <v>961.53564453125</v>
      </c>
      <c r="V2012" s="19"/>
      <c r="W2012" s="19"/>
      <c r="X2012" s="19"/>
      <c r="Y2012" s="19"/>
      <c r="Z2012" s="19"/>
      <c r="AA2012" s="19"/>
    </row>
    <row r="2013" ht="15.75" customHeight="1">
      <c r="A2013" s="19"/>
      <c r="B2013" s="42" t="str">
        <f>"CRS25WT6008451"</f>
        <v>CRS25WT6008451</v>
      </c>
      <c r="C2013" s="43">
        <v>45911.0</v>
      </c>
      <c r="D2013" s="44">
        <v>0.08805555555555555</v>
      </c>
      <c r="E2013" s="42" t="s">
        <v>37</v>
      </c>
      <c r="F2013" s="42">
        <v>330.0</v>
      </c>
      <c r="G2013" s="42">
        <v>4.0</v>
      </c>
      <c r="H2013" s="42">
        <v>330.656463623047</v>
      </c>
      <c r="I2013" s="42">
        <v>10.2616891860962</v>
      </c>
      <c r="J2013" s="42">
        <v>41.038272857666</v>
      </c>
      <c r="K2013" s="42">
        <v>9.84912395477295</v>
      </c>
      <c r="L2013" s="42">
        <v>33.5721702575684</v>
      </c>
      <c r="M2013" s="42">
        <v>0.785179734230041</v>
      </c>
      <c r="N2013" s="42">
        <v>16.08642578125</v>
      </c>
      <c r="O2013" s="42">
        <v>0.0</v>
      </c>
      <c r="P2013" s="42">
        <v>0.0</v>
      </c>
      <c r="Q2013" s="42">
        <v>0.0104737104848027</v>
      </c>
      <c r="R2013" s="42">
        <v>25.0</v>
      </c>
      <c r="S2013" s="42">
        <v>0.425924956798553</v>
      </c>
      <c r="T2013" s="42">
        <v>1012.74334716797</v>
      </c>
      <c r="U2013" s="42">
        <v>1309.09741210938</v>
      </c>
      <c r="V2013" s="19"/>
      <c r="W2013" s="19"/>
      <c r="X2013" s="19"/>
      <c r="Y2013" s="19"/>
      <c r="Z2013" s="19"/>
      <c r="AA2013" s="19"/>
    </row>
    <row r="2014" ht="15.75" customHeight="1">
      <c r="A2014" s="19"/>
      <c r="B2014" s="42" t="str">
        <f>"CRS25WT6008452"</f>
        <v>CRS25WT6008452</v>
      </c>
      <c r="C2014" s="43">
        <v>45911.0</v>
      </c>
      <c r="D2014" s="44">
        <v>0.08864583333333333</v>
      </c>
      <c r="E2014" s="42" t="s">
        <v>37</v>
      </c>
      <c r="F2014" s="42">
        <v>328.0</v>
      </c>
      <c r="G2014" s="42">
        <v>4.0</v>
      </c>
      <c r="H2014" s="42">
        <v>328.030639648438</v>
      </c>
      <c r="I2014" s="42">
        <v>10.1775274276733</v>
      </c>
      <c r="J2014" s="42">
        <v>41.0111808776855</v>
      </c>
      <c r="K2014" s="42">
        <v>9.77275562286377</v>
      </c>
      <c r="L2014" s="42">
        <v>33.5658302307129</v>
      </c>
      <c r="M2014" s="42">
        <v>0.7859046459198</v>
      </c>
      <c r="N2014" s="42">
        <v>15.9586782455444</v>
      </c>
      <c r="O2014" s="42">
        <v>0.0</v>
      </c>
      <c r="P2014" s="42">
        <v>0.0</v>
      </c>
      <c r="Q2014" s="42">
        <v>0.0103273810818791</v>
      </c>
      <c r="R2014" s="42">
        <v>25.0</v>
      </c>
      <c r="S2014" s="42">
        <v>0.436820715665817</v>
      </c>
      <c r="T2014" s="42">
        <v>1001.54919433594</v>
      </c>
      <c r="U2014" s="42">
        <v>1219.49548339844</v>
      </c>
      <c r="V2014" s="19"/>
      <c r="W2014" s="19"/>
      <c r="X2014" s="19"/>
      <c r="Y2014" s="19"/>
      <c r="Z2014" s="19"/>
      <c r="AA2014" s="19"/>
    </row>
    <row r="2015" ht="15.75" customHeight="1">
      <c r="A2015" s="19"/>
      <c r="B2015" s="42" t="str">
        <f>"CRS25WT6008453"</f>
        <v>CRS25WT6008453</v>
      </c>
      <c r="C2015" s="43">
        <v>45911.0</v>
      </c>
      <c r="D2015" s="44">
        <v>0.8248263888888889</v>
      </c>
      <c r="E2015" s="42" t="s">
        <v>37</v>
      </c>
      <c r="F2015" s="42">
        <v>331.0</v>
      </c>
      <c r="G2015" s="42">
        <v>4.0</v>
      </c>
      <c r="H2015" s="42">
        <v>331.138580322266</v>
      </c>
      <c r="I2015" s="42">
        <v>10.1151285171509</v>
      </c>
      <c r="J2015" s="42">
        <v>41.209659576416</v>
      </c>
      <c r="K2015" s="42">
        <v>9.71803188323975</v>
      </c>
      <c r="L2015" s="42">
        <v>34.0746536254883</v>
      </c>
      <c r="M2015" s="42">
        <v>0.794400215148926</v>
      </c>
      <c r="N2015" s="42">
        <v>16.1098804473877</v>
      </c>
      <c r="O2015" s="42">
        <v>0.0</v>
      </c>
      <c r="P2015" s="42">
        <v>0.0</v>
      </c>
      <c r="Q2015" s="42">
        <v>0.0176245886832476</v>
      </c>
      <c r="R2015" s="42">
        <v>25.0</v>
      </c>
      <c r="S2015" s="42">
        <v>0.419057786464691</v>
      </c>
      <c r="T2015" s="42">
        <v>994.2783203125</v>
      </c>
      <c r="U2015" s="42">
        <v>942.909851074219</v>
      </c>
      <c r="V2015" s="19"/>
      <c r="W2015" s="19"/>
      <c r="X2015" s="19"/>
      <c r="Y2015" s="19"/>
      <c r="Z2015" s="19"/>
      <c r="AA2015" s="19"/>
    </row>
    <row r="2016" ht="15.75" customHeight="1">
      <c r="A2016" s="19"/>
      <c r="B2016" s="42" t="str">
        <f>"CRS25WT6008454"</f>
        <v>CRS25WT6008454</v>
      </c>
      <c r="C2016" s="43">
        <v>45911.0</v>
      </c>
      <c r="D2016" s="44">
        <v>0.7835069444444445</v>
      </c>
      <c r="E2016" s="42" t="s">
        <v>37</v>
      </c>
      <c r="F2016" s="42">
        <v>328.0</v>
      </c>
      <c r="G2016" s="42">
        <v>4.0</v>
      </c>
      <c r="H2016" s="42">
        <v>328.535369873047</v>
      </c>
      <c r="I2016" s="42">
        <v>10.1587266921997</v>
      </c>
      <c r="J2016" s="42">
        <v>41.0821228027344</v>
      </c>
      <c r="K2016" s="42">
        <v>9.70724105834961</v>
      </c>
      <c r="L2016" s="42">
        <v>33.8443641662598</v>
      </c>
      <c r="M2016" s="42">
        <v>0.78720885515213</v>
      </c>
      <c r="N2016" s="42">
        <v>15.9832334518433</v>
      </c>
      <c r="O2016" s="42">
        <v>0.0</v>
      </c>
      <c r="P2016" s="42">
        <v>0.0</v>
      </c>
      <c r="Q2016" s="42">
        <v>0.0152380941435695</v>
      </c>
      <c r="R2016" s="42">
        <v>25.0</v>
      </c>
      <c r="S2016" s="42">
        <v>0.423367619514465</v>
      </c>
      <c r="T2016" s="42">
        <v>995.875244140625</v>
      </c>
      <c r="U2016" s="42">
        <v>1270.83544921875</v>
      </c>
      <c r="V2016" s="19"/>
      <c r="W2016" s="19"/>
      <c r="X2016" s="19"/>
      <c r="Y2016" s="19"/>
      <c r="Z2016" s="19"/>
      <c r="AA2016" s="19"/>
    </row>
    <row r="2017" ht="15.75" customHeight="1">
      <c r="A2017" s="19"/>
      <c r="B2017" s="42" t="str">
        <f>"CRS25WT6008455"</f>
        <v>CRS25WT6008455</v>
      </c>
      <c r="C2017" s="43">
        <v>45911.0</v>
      </c>
      <c r="D2017" s="44">
        <v>0.8281365740740741</v>
      </c>
      <c r="E2017" s="42" t="s">
        <v>37</v>
      </c>
      <c r="F2017" s="42">
        <v>330.0</v>
      </c>
      <c r="G2017" s="42">
        <v>4.0</v>
      </c>
      <c r="H2017" s="42">
        <v>330.45166015625</v>
      </c>
      <c r="I2017" s="42">
        <v>10.1887865066528</v>
      </c>
      <c r="J2017" s="42">
        <v>41.2372169494629</v>
      </c>
      <c r="K2017" s="42">
        <v>9.74743270874023</v>
      </c>
      <c r="L2017" s="42">
        <v>33.9014091491699</v>
      </c>
      <c r="M2017" s="42">
        <v>0.786495268344879</v>
      </c>
      <c r="N2017" s="42">
        <v>16.0764617919922</v>
      </c>
      <c r="O2017" s="42">
        <v>0.0</v>
      </c>
      <c r="P2017" s="42">
        <v>0.0</v>
      </c>
      <c r="Q2017" s="42">
        <v>0.0137897012755275</v>
      </c>
      <c r="R2017" s="42">
        <v>25.0</v>
      </c>
      <c r="S2017" s="42">
        <v>0.430229783058167</v>
      </c>
      <c r="T2017" s="42">
        <v>991.879211425781</v>
      </c>
      <c r="U2017" s="42">
        <v>1259.95471191406</v>
      </c>
      <c r="V2017" s="19"/>
      <c r="W2017" s="19"/>
      <c r="X2017" s="19"/>
      <c r="Y2017" s="19"/>
      <c r="Z2017" s="19"/>
      <c r="AA2017" s="19"/>
    </row>
    <row r="2018" ht="15.75" customHeight="1">
      <c r="A2018" s="19"/>
      <c r="B2018" s="42" t="str">
        <f>"CRS25WT6008456"</f>
        <v>CRS25WT6008456</v>
      </c>
      <c r="C2018" s="43">
        <v>45911.0</v>
      </c>
      <c r="D2018" s="44">
        <v>0.8266898148148147</v>
      </c>
      <c r="E2018" s="42" t="s">
        <v>37</v>
      </c>
      <c r="F2018" s="42">
        <v>326.0</v>
      </c>
      <c r="G2018" s="42">
        <v>4.0</v>
      </c>
      <c r="H2018" s="42">
        <v>326.623962402344</v>
      </c>
      <c r="I2018" s="42">
        <v>10.0644445419312</v>
      </c>
      <c r="J2018" s="42">
        <v>41.284008026123</v>
      </c>
      <c r="K2018" s="42">
        <v>9.65076446533203</v>
      </c>
      <c r="L2018" s="42">
        <v>33.8443641662598</v>
      </c>
      <c r="M2018" s="42">
        <v>0.786097407341003</v>
      </c>
      <c r="N2018" s="42">
        <v>15.8902435302734</v>
      </c>
      <c r="O2018" s="42">
        <v>0.0</v>
      </c>
      <c r="P2018" s="42">
        <v>0.0</v>
      </c>
      <c r="Q2018" s="42">
        <v>0.0104761514812708</v>
      </c>
      <c r="R2018" s="42">
        <v>25.0</v>
      </c>
      <c r="S2018" s="42">
        <v>0.433634877204895</v>
      </c>
      <c r="T2018" s="42">
        <v>992.881652832031</v>
      </c>
      <c r="U2018" s="42">
        <v>826.408386230469</v>
      </c>
      <c r="V2018" s="19"/>
      <c r="W2018" s="19"/>
      <c r="X2018" s="19"/>
      <c r="Y2018" s="19"/>
      <c r="Z2018" s="19"/>
      <c r="AA2018" s="19"/>
    </row>
    <row r="2019" ht="15.75" customHeight="1">
      <c r="A2019" s="19"/>
      <c r="B2019" s="42" t="str">
        <f>"CRS25WT6008457"</f>
        <v>CRS25WT6008457</v>
      </c>
      <c r="C2019" s="43">
        <v>45911.0</v>
      </c>
      <c r="D2019" s="44">
        <v>0.8316666666666667</v>
      </c>
      <c r="E2019" s="42" t="s">
        <v>37</v>
      </c>
      <c r="F2019" s="42">
        <v>332.0</v>
      </c>
      <c r="G2019" s="42">
        <v>4.0</v>
      </c>
      <c r="H2019" s="42">
        <v>332.708648681641</v>
      </c>
      <c r="I2019" s="42">
        <v>10.1839179992676</v>
      </c>
      <c r="J2019" s="42">
        <v>41.2626609802246</v>
      </c>
      <c r="K2019" s="42">
        <v>9.74899768829346</v>
      </c>
      <c r="L2019" s="42">
        <v>34.1274719238281</v>
      </c>
      <c r="M2019" s="42">
        <v>0.791757106781006</v>
      </c>
      <c r="N2019" s="42">
        <v>16.1862640380859</v>
      </c>
      <c r="O2019" s="42">
        <v>0.0</v>
      </c>
      <c r="P2019" s="42">
        <v>0.0</v>
      </c>
      <c r="Q2019" s="42">
        <v>0.0104761514812708</v>
      </c>
      <c r="R2019" s="42">
        <v>25.0</v>
      </c>
      <c r="S2019" s="42">
        <v>0.408432006835937</v>
      </c>
      <c r="T2019" s="42">
        <v>992.749877929688</v>
      </c>
      <c r="U2019" s="42">
        <v>967.197143554687</v>
      </c>
      <c r="V2019" s="19"/>
      <c r="W2019" s="19"/>
      <c r="X2019" s="19"/>
      <c r="Y2019" s="19"/>
      <c r="Z2019" s="19"/>
      <c r="AA2019" s="19"/>
    </row>
    <row r="2020" ht="15.75" customHeight="1">
      <c r="A2020" s="19"/>
      <c r="B2020" s="42" t="str">
        <f>"CRS25WT6008458"</f>
        <v>CRS25WT6008458</v>
      </c>
      <c r="C2020" s="43">
        <v>45911.0</v>
      </c>
      <c r="D2020" s="44">
        <v>0.8299189814814815</v>
      </c>
      <c r="E2020" s="42" t="s">
        <v>37</v>
      </c>
      <c r="F2020" s="42">
        <v>326.0</v>
      </c>
      <c r="G2020" s="42">
        <v>4.0</v>
      </c>
      <c r="H2020" s="42">
        <v>326.716369628906</v>
      </c>
      <c r="I2020" s="42">
        <v>10.2511377334595</v>
      </c>
      <c r="J2020" s="42">
        <v>41.3001670837402</v>
      </c>
      <c r="K2020" s="42">
        <v>9.50632095336914</v>
      </c>
      <c r="L2020" s="42">
        <v>34.3683280944824</v>
      </c>
      <c r="M2020" s="42">
        <v>0.771697342395783</v>
      </c>
      <c r="N2020" s="42">
        <v>15.894739151001</v>
      </c>
      <c r="O2020" s="42">
        <v>0.0</v>
      </c>
      <c r="P2020" s="42">
        <v>0.0</v>
      </c>
      <c r="Q2020" s="42">
        <v>0.0125409225001931</v>
      </c>
      <c r="R2020" s="42">
        <v>25.0</v>
      </c>
      <c r="S2020" s="42">
        <v>0.415101438760757</v>
      </c>
      <c r="T2020" s="42">
        <v>991.809631347656</v>
      </c>
      <c r="U2020" s="42">
        <v>485.804809570313</v>
      </c>
      <c r="V2020" s="19"/>
      <c r="W2020" s="19"/>
      <c r="X2020" s="19"/>
      <c r="Y2020" s="19"/>
      <c r="Z2020" s="19"/>
      <c r="AA2020" s="19"/>
    </row>
    <row r="2021" ht="15.75" customHeight="1">
      <c r="A2021" s="19"/>
      <c r="B2021" s="42" t="str">
        <f>"CRS25WT6008459"</f>
        <v>CRS25WT6008459</v>
      </c>
      <c r="C2021" s="43">
        <v>45911.0</v>
      </c>
      <c r="D2021" s="44">
        <v>0.08930555555555557</v>
      </c>
      <c r="E2021" s="42" t="s">
        <v>37</v>
      </c>
      <c r="F2021" s="42">
        <v>330.0</v>
      </c>
      <c r="G2021" s="42">
        <v>4.0</v>
      </c>
      <c r="H2021" s="42">
        <v>330.17626953125</v>
      </c>
      <c r="I2021" s="42">
        <v>10.2754726409912</v>
      </c>
      <c r="J2021" s="42">
        <v>41.0884552001953</v>
      </c>
      <c r="K2021" s="42">
        <v>9.8162841796875</v>
      </c>
      <c r="L2021" s="42">
        <v>33.6355628967285</v>
      </c>
      <c r="M2021" s="42">
        <v>0.78203147649765</v>
      </c>
      <c r="N2021" s="42">
        <v>16.0630626678467</v>
      </c>
      <c r="O2021" s="42">
        <v>0.0</v>
      </c>
      <c r="P2021" s="42">
        <v>0.0</v>
      </c>
      <c r="Q2021" s="42">
        <v>0.0119046065956354</v>
      </c>
      <c r="R2021" s="42">
        <v>25.0</v>
      </c>
      <c r="S2021" s="42">
        <v>0.429424464702606</v>
      </c>
      <c r="T2021" s="42">
        <v>1004.21667480469</v>
      </c>
      <c r="U2021" s="42">
        <v>1097.16589355469</v>
      </c>
      <c r="V2021" s="19"/>
      <c r="W2021" s="19"/>
      <c r="X2021" s="19"/>
      <c r="Y2021" s="19"/>
      <c r="Z2021" s="19"/>
      <c r="AA2021" s="19"/>
    </row>
    <row r="2022" ht="15.75" customHeight="1">
      <c r="A2022" s="19"/>
      <c r="B2022" s="42" t="str">
        <f>"CRS25WT6008460"</f>
        <v>CRS25WT6008460</v>
      </c>
      <c r="C2022" s="43">
        <v>45911.0</v>
      </c>
      <c r="D2022" s="44">
        <v>0.08436342592592593</v>
      </c>
      <c r="E2022" s="42" t="s">
        <v>37</v>
      </c>
      <c r="F2022" s="42">
        <v>325.0</v>
      </c>
      <c r="G2022" s="42">
        <v>4.0</v>
      </c>
      <c r="H2022" s="42">
        <v>325.658996582031</v>
      </c>
      <c r="I2022" s="42">
        <v>10.1922702789307</v>
      </c>
      <c r="J2022" s="42">
        <v>40.9058456420898</v>
      </c>
      <c r="K2022" s="42">
        <v>9.72843456268311</v>
      </c>
      <c r="L2022" s="42">
        <v>33.4749641418457</v>
      </c>
      <c r="M2022" s="42">
        <v>0.781100273132324</v>
      </c>
      <c r="N2022" s="42">
        <v>15.843297958374</v>
      </c>
      <c r="O2022" s="42">
        <v>0.0</v>
      </c>
      <c r="P2022" s="42">
        <v>0.0</v>
      </c>
      <c r="Q2022" s="42">
        <v>0.015238075517118</v>
      </c>
      <c r="R2022" s="42">
        <v>25.0</v>
      </c>
      <c r="S2022" s="42">
        <v>0.435502707958221</v>
      </c>
      <c r="T2022" s="42">
        <v>1002.9765625</v>
      </c>
      <c r="U2022" s="42">
        <v>1770.28833007813</v>
      </c>
      <c r="V2022" s="19"/>
      <c r="W2022" s="19"/>
      <c r="X2022" s="19"/>
      <c r="Y2022" s="19"/>
      <c r="Z2022" s="19"/>
      <c r="AA2022" s="19"/>
    </row>
    <row r="2023" ht="15.75" customHeight="1">
      <c r="A2023" s="19"/>
      <c r="B2023" s="42" t="str">
        <f>"CRS25WT6008461"</f>
        <v>CRS25WT6008461</v>
      </c>
      <c r="C2023" s="43">
        <v>45911.0</v>
      </c>
      <c r="D2023" s="44">
        <v>0.08758101851851852</v>
      </c>
      <c r="E2023" s="42" t="s">
        <v>37</v>
      </c>
      <c r="F2023" s="42">
        <v>326.0</v>
      </c>
      <c r="G2023" s="42">
        <v>4.0</v>
      </c>
      <c r="H2023" s="42">
        <v>326.17236328125</v>
      </c>
      <c r="I2023" s="42">
        <v>10.1540117263794</v>
      </c>
      <c r="J2023" s="42">
        <v>41.0332908630371</v>
      </c>
      <c r="K2023" s="42">
        <v>9.68021678924561</v>
      </c>
      <c r="L2023" s="42">
        <v>33.6947364807129</v>
      </c>
      <c r="M2023" s="42">
        <v>0.782840251922607</v>
      </c>
      <c r="N2023" s="42">
        <v>15.8682737350464</v>
      </c>
      <c r="O2023" s="42">
        <v>0.0</v>
      </c>
      <c r="P2023" s="42">
        <v>0.0</v>
      </c>
      <c r="Q2023" s="42">
        <v>0.0137909222394228</v>
      </c>
      <c r="R2023" s="42">
        <v>25.0</v>
      </c>
      <c r="S2023" s="42">
        <v>0.437074899673462</v>
      </c>
      <c r="T2023" s="42">
        <v>1012.55017089844</v>
      </c>
      <c r="U2023" s="42">
        <v>1285.54528808594</v>
      </c>
      <c r="V2023" s="19"/>
      <c r="W2023" s="19"/>
      <c r="X2023" s="19"/>
      <c r="Y2023" s="19"/>
      <c r="Z2023" s="19"/>
      <c r="AA2023" s="19"/>
    </row>
    <row r="2024" ht="15.75" customHeight="1">
      <c r="A2024" s="19"/>
      <c r="B2024" s="42" t="str">
        <f>"CRS25WT6008463"</f>
        <v>CRS25WT6008463</v>
      </c>
      <c r="C2024" s="43">
        <v>45917.0</v>
      </c>
      <c r="D2024" s="42" t="s">
        <v>389</v>
      </c>
      <c r="E2024" s="42" t="s">
        <v>37</v>
      </c>
      <c r="F2024" s="42">
        <v>329.0</v>
      </c>
      <c r="G2024" s="42">
        <v>4.0</v>
      </c>
      <c r="H2024" s="42">
        <v>329.527618408203</v>
      </c>
      <c r="I2024" s="42">
        <v>10.1523571014404</v>
      </c>
      <c r="J2024" s="42">
        <v>41.517391204834</v>
      </c>
      <c r="K2024" s="42">
        <v>9.77967929840088</v>
      </c>
      <c r="L2024" s="42">
        <v>33.6951332092285</v>
      </c>
      <c r="M2024" s="42">
        <v>0.781798601150513</v>
      </c>
      <c r="N2024" s="42">
        <v>16.0315074920654</v>
      </c>
      <c r="O2024" s="42">
        <v>0.0</v>
      </c>
      <c r="P2024" s="42">
        <v>0.0</v>
      </c>
      <c r="Q2024" s="42">
        <v>0.0132539682090282</v>
      </c>
      <c r="R2024" s="42">
        <v>25.0</v>
      </c>
      <c r="S2024" s="42">
        <v>0.46611624956131</v>
      </c>
      <c r="T2024" s="42">
        <v>1026.54431152344</v>
      </c>
      <c r="U2024" s="42">
        <v>1261.55908203125</v>
      </c>
      <c r="V2024" s="19"/>
      <c r="W2024" s="19"/>
      <c r="X2024" s="19"/>
      <c r="Y2024" s="19"/>
      <c r="Z2024" s="19"/>
      <c r="AA2024" s="19"/>
    </row>
    <row r="2025" ht="15.75" customHeight="1">
      <c r="A2025" s="19"/>
      <c r="B2025" s="42" t="str">
        <f>"CRS25WT6008464"</f>
        <v>CRS25WT6008464</v>
      </c>
      <c r="C2025" s="43">
        <v>45911.0</v>
      </c>
      <c r="D2025" s="44">
        <v>0.7485532407407408</v>
      </c>
      <c r="E2025" s="42" t="s">
        <v>37</v>
      </c>
      <c r="F2025" s="42">
        <v>327.0</v>
      </c>
      <c r="G2025" s="42">
        <v>4.0</v>
      </c>
      <c r="H2025" s="42">
        <v>327.700897216797</v>
      </c>
      <c r="I2025" s="42">
        <v>10.2107954025269</v>
      </c>
      <c r="J2025" s="42">
        <v>41.1495399475098</v>
      </c>
      <c r="K2025" s="42">
        <v>9.68379306793213</v>
      </c>
      <c r="L2025" s="42">
        <v>33.8401374816895</v>
      </c>
      <c r="M2025" s="42">
        <v>0.779925405979156</v>
      </c>
      <c r="N2025" s="42">
        <v>15.9426364898682</v>
      </c>
      <c r="O2025" s="42">
        <v>0.0</v>
      </c>
      <c r="P2025" s="42">
        <v>0.0</v>
      </c>
      <c r="Q2025" s="42">
        <v>0.0175794046372175</v>
      </c>
      <c r="R2025" s="42">
        <v>25.0</v>
      </c>
      <c r="S2025" s="42">
        <v>0.438768297433853</v>
      </c>
      <c r="T2025" s="42">
        <v>999.429077148438</v>
      </c>
      <c r="U2025" s="42">
        <v>750.4248046875</v>
      </c>
      <c r="V2025" s="19"/>
      <c r="W2025" s="19"/>
      <c r="X2025" s="19"/>
      <c r="Y2025" s="19"/>
      <c r="Z2025" s="19"/>
      <c r="AA2025" s="19"/>
    </row>
    <row r="2026" ht="15.75" customHeight="1">
      <c r="A2026" s="19"/>
      <c r="B2026" s="42" t="str">
        <f>"CRS25WT6008466"</f>
        <v>CRS25WT6008466</v>
      </c>
      <c r="C2026" s="43">
        <v>45911.0</v>
      </c>
      <c r="D2026" s="44">
        <v>0.7839236111111111</v>
      </c>
      <c r="E2026" s="42" t="s">
        <v>37</v>
      </c>
      <c r="F2026" s="42">
        <v>324.0</v>
      </c>
      <c r="G2026" s="42">
        <v>4.0</v>
      </c>
      <c r="H2026" s="42">
        <v>324.655426025391</v>
      </c>
      <c r="I2026" s="42">
        <v>10.1413917541504</v>
      </c>
      <c r="J2026" s="42">
        <v>41.1321754455566</v>
      </c>
      <c r="K2026" s="42">
        <v>9.68632411956787</v>
      </c>
      <c r="L2026" s="42">
        <v>33.5168838500977</v>
      </c>
      <c r="M2026" s="42">
        <v>0.778293550014496</v>
      </c>
      <c r="N2026" s="42">
        <v>15.7944746017456</v>
      </c>
      <c r="O2026" s="42">
        <v>0.0</v>
      </c>
      <c r="P2026" s="42">
        <v>0.0</v>
      </c>
      <c r="Q2026" s="42">
        <v>0.0101636908948421</v>
      </c>
      <c r="R2026" s="42">
        <v>25.0</v>
      </c>
      <c r="S2026" s="42">
        <v>0.443751603364944</v>
      </c>
      <c r="T2026" s="42">
        <v>996.290710449219</v>
      </c>
      <c r="U2026" s="42">
        <v>867.543151855469</v>
      </c>
      <c r="V2026" s="19"/>
      <c r="W2026" s="19"/>
      <c r="X2026" s="19"/>
      <c r="Y2026" s="19"/>
      <c r="Z2026" s="19"/>
      <c r="AA2026" s="19"/>
    </row>
    <row r="2027" ht="15.75" customHeight="1">
      <c r="A2027" s="19"/>
      <c r="B2027" s="42" t="str">
        <f>"CRS25WT6008467"</f>
        <v>CRS25WT6008467</v>
      </c>
      <c r="C2027" s="43">
        <v>45911.0</v>
      </c>
      <c r="D2027" s="44">
        <v>0.7847800925925926</v>
      </c>
      <c r="E2027" s="42" t="s">
        <v>37</v>
      </c>
      <c r="F2027" s="42">
        <v>326.0</v>
      </c>
      <c r="G2027" s="42">
        <v>4.0</v>
      </c>
      <c r="H2027" s="42">
        <v>326.071716308594</v>
      </c>
      <c r="I2027" s="42">
        <v>10.0509386062622</v>
      </c>
      <c r="J2027" s="42">
        <v>41.195629119873</v>
      </c>
      <c r="K2027" s="42">
        <v>9.62363243103027</v>
      </c>
      <c r="L2027" s="42">
        <v>33.8823928833008</v>
      </c>
      <c r="M2027" s="42">
        <v>0.787508726119995</v>
      </c>
      <c r="N2027" s="42">
        <v>15.863377571106</v>
      </c>
      <c r="O2027" s="42">
        <v>0.0</v>
      </c>
      <c r="P2027" s="42">
        <v>0.0</v>
      </c>
      <c r="Q2027" s="42">
        <v>0.0138092134147882</v>
      </c>
      <c r="R2027" s="42">
        <v>25.0</v>
      </c>
      <c r="S2027" s="42">
        <v>0.429119676351547</v>
      </c>
      <c r="T2027" s="42">
        <v>994.449462890625</v>
      </c>
      <c r="U2027" s="42">
        <v>943.714965820312</v>
      </c>
      <c r="V2027" s="19"/>
      <c r="W2027" s="19"/>
      <c r="X2027" s="19"/>
      <c r="Y2027" s="19"/>
      <c r="Z2027" s="19"/>
      <c r="AA2027" s="19"/>
    </row>
    <row r="2028" ht="15.75" customHeight="1">
      <c r="A2028" s="19"/>
      <c r="B2028" s="42" t="str">
        <f>"CRS25WT6008468"</f>
        <v>CRS25WT6008468</v>
      </c>
      <c r="C2028" s="43">
        <v>45911.0</v>
      </c>
      <c r="D2028" s="44">
        <v>0.11788194444444444</v>
      </c>
      <c r="E2028" s="42" t="s">
        <v>37</v>
      </c>
      <c r="F2028" s="42">
        <v>328.0</v>
      </c>
      <c r="G2028" s="42">
        <v>4.0</v>
      </c>
      <c r="H2028" s="42">
        <v>328.751098632812</v>
      </c>
      <c r="I2028" s="42">
        <v>10.2332258224487</v>
      </c>
      <c r="J2028" s="42">
        <v>41.1430511474609</v>
      </c>
      <c r="K2028" s="42">
        <v>9.78620910644531</v>
      </c>
      <c r="L2028" s="42">
        <v>33.5933036804199</v>
      </c>
      <c r="M2028" s="42">
        <v>0.780833005905151</v>
      </c>
      <c r="N2028" s="42">
        <v>15.9937286376953</v>
      </c>
      <c r="O2028" s="42">
        <v>0.0</v>
      </c>
      <c r="P2028" s="42">
        <v>0.0</v>
      </c>
      <c r="Q2028" s="42">
        <v>0.0119258426129818</v>
      </c>
      <c r="R2028" s="42">
        <v>25.0</v>
      </c>
      <c r="S2028" s="42">
        <v>0.444306463003159</v>
      </c>
      <c r="T2028" s="42">
        <v>1013.85375976562</v>
      </c>
      <c r="U2028" s="42">
        <v>1300.93286132812</v>
      </c>
      <c r="V2028" s="19"/>
      <c r="W2028" s="19"/>
      <c r="X2028" s="19"/>
      <c r="Y2028" s="19"/>
      <c r="Z2028" s="19"/>
      <c r="AA2028" s="19"/>
    </row>
    <row r="2029" ht="15.75" customHeight="1">
      <c r="A2029" s="19"/>
      <c r="B2029" s="42" t="str">
        <f>"CRS25WT6008470"</f>
        <v>CRS25WT6008470</v>
      </c>
      <c r="C2029" s="43">
        <v>45911.0</v>
      </c>
      <c r="D2029" s="44">
        <v>0.11875000000000001</v>
      </c>
      <c r="E2029" s="42" t="s">
        <v>37</v>
      </c>
      <c r="F2029" s="42">
        <v>330.0</v>
      </c>
      <c r="G2029" s="42">
        <v>4.0</v>
      </c>
      <c r="H2029" s="42">
        <v>330.572174072266</v>
      </c>
      <c r="I2029" s="42">
        <v>10.185845375061</v>
      </c>
      <c r="J2029" s="42">
        <v>41.0612983703613</v>
      </c>
      <c r="K2029" s="42">
        <v>9.79789257049561</v>
      </c>
      <c r="L2029" s="42">
        <v>33.7391128540039</v>
      </c>
      <c r="M2029" s="42">
        <v>0.790381073951721</v>
      </c>
      <c r="N2029" s="42">
        <v>16.0823249816895</v>
      </c>
      <c r="O2029" s="42">
        <v>0.0</v>
      </c>
      <c r="P2029" s="42">
        <v>0.0</v>
      </c>
      <c r="Q2029" s="42">
        <v>0.01095269061625</v>
      </c>
      <c r="R2029" s="42">
        <v>25.0</v>
      </c>
      <c r="S2029" s="42">
        <v>0.421738028526306</v>
      </c>
      <c r="T2029" s="42">
        <v>1003.34997558594</v>
      </c>
      <c r="U2029" s="42">
        <v>1469.39477539062</v>
      </c>
      <c r="V2029" s="19"/>
      <c r="W2029" s="19"/>
      <c r="X2029" s="19"/>
      <c r="Y2029" s="19"/>
      <c r="Z2029" s="19"/>
      <c r="AA2029" s="19"/>
    </row>
    <row r="2030" ht="15.75" customHeight="1">
      <c r="A2030" s="19"/>
      <c r="B2030" s="42" t="str">
        <f>"CRS25WT6008471"</f>
        <v>CRS25WT6008471</v>
      </c>
      <c r="C2030" s="43">
        <v>45954.0</v>
      </c>
      <c r="D2030" s="44">
        <v>0.005532407407407407</v>
      </c>
      <c r="E2030" s="42" t="s">
        <v>37</v>
      </c>
      <c r="F2030" s="42">
        <v>322.0</v>
      </c>
      <c r="G2030" s="42">
        <v>4.0</v>
      </c>
      <c r="H2030" s="42">
        <v>322.801361083984</v>
      </c>
      <c r="I2030" s="42">
        <v>10.1133689880371</v>
      </c>
      <c r="J2030" s="42">
        <v>40.6541175842285</v>
      </c>
      <c r="K2030" s="42">
        <v>9.56191635131836</v>
      </c>
      <c r="L2030" s="42">
        <v>33.7590675354004</v>
      </c>
      <c r="M2030" s="42">
        <v>0.785118043422699</v>
      </c>
      <c r="N2030" s="42">
        <v>15.7042741775513</v>
      </c>
      <c r="O2030" s="42">
        <v>0.0</v>
      </c>
      <c r="P2030" s="42">
        <v>0.0</v>
      </c>
      <c r="Q2030" s="42">
        <v>0.00205606129020453</v>
      </c>
      <c r="R2030" s="42">
        <v>25.0</v>
      </c>
      <c r="S2030" s="42">
        <v>0.393777519464493</v>
      </c>
      <c r="T2030" s="42">
        <v>1002.22930908203</v>
      </c>
      <c r="U2030" s="42">
        <v>965.660461425781</v>
      </c>
      <c r="V2030" s="19"/>
      <c r="W2030" s="19"/>
      <c r="X2030" s="19"/>
      <c r="Y2030" s="19"/>
      <c r="Z2030" s="19"/>
      <c r="AA2030" s="19"/>
    </row>
    <row r="2031" ht="15.75" customHeight="1">
      <c r="A2031" s="19"/>
      <c r="B2031" s="42" t="str">
        <f>"CRS25WT6008472"</f>
        <v>CRS25WT6008472</v>
      </c>
      <c r="C2031" s="43">
        <v>45911.0</v>
      </c>
      <c r="D2031" s="42" t="s">
        <v>390</v>
      </c>
      <c r="E2031" s="42" t="s">
        <v>37</v>
      </c>
      <c r="F2031" s="42">
        <v>323.0</v>
      </c>
      <c r="G2031" s="42">
        <v>4.0</v>
      </c>
      <c r="H2031" s="42">
        <v>323.862670898438</v>
      </c>
      <c r="I2031" s="42">
        <v>9.93350791931152</v>
      </c>
      <c r="J2031" s="42">
        <v>41.0485534667969</v>
      </c>
      <c r="K2031" s="42">
        <v>9.61406135559082</v>
      </c>
      <c r="L2031" s="42">
        <v>33.686351776123</v>
      </c>
      <c r="M2031" s="42">
        <v>0.794255793094635</v>
      </c>
      <c r="N2031" s="42">
        <v>15.7559070587158</v>
      </c>
      <c r="O2031" s="42">
        <v>0.0</v>
      </c>
      <c r="P2031" s="42">
        <v>0.0</v>
      </c>
      <c r="Q2031" s="42">
        <v>0.0103176152333617</v>
      </c>
      <c r="R2031" s="42">
        <v>25.0</v>
      </c>
      <c r="S2031" s="42">
        <v>0.428394675254822</v>
      </c>
      <c r="T2031" s="42">
        <v>1002.40142822266</v>
      </c>
      <c r="U2031" s="42">
        <v>3438.21801757812</v>
      </c>
      <c r="V2031" s="19"/>
      <c r="W2031" s="19"/>
      <c r="X2031" s="19"/>
      <c r="Y2031" s="19"/>
      <c r="Z2031" s="19"/>
      <c r="AA2031" s="19"/>
    </row>
    <row r="2032" ht="15.75" customHeight="1">
      <c r="A2032" s="19"/>
      <c r="B2032" s="42" t="str">
        <f>"CRS25WT6008473"</f>
        <v>CRS25WT6008473</v>
      </c>
      <c r="C2032" s="43">
        <v>45911.0</v>
      </c>
      <c r="D2032" s="44">
        <v>0.9871875</v>
      </c>
      <c r="E2032" s="42" t="s">
        <v>37</v>
      </c>
      <c r="F2032" s="42">
        <v>325.0</v>
      </c>
      <c r="G2032" s="42">
        <v>4.0</v>
      </c>
      <c r="H2032" s="42">
        <v>325.531433105469</v>
      </c>
      <c r="I2032" s="42">
        <v>10.2065687179565</v>
      </c>
      <c r="J2032" s="42">
        <v>41.0327682495117</v>
      </c>
      <c r="K2032" s="42">
        <v>9.6805362701416</v>
      </c>
      <c r="L2032" s="42">
        <v>33.6274185180664</v>
      </c>
      <c r="M2032" s="42">
        <v>0.777288675308228</v>
      </c>
      <c r="N2032" s="42">
        <v>15.8370923995972</v>
      </c>
      <c r="O2032" s="42">
        <v>0.0</v>
      </c>
      <c r="P2032" s="42">
        <v>0.0</v>
      </c>
      <c r="Q2032" s="42">
        <v>0.010654759593308</v>
      </c>
      <c r="R2032" s="42">
        <v>25.0</v>
      </c>
      <c r="S2032" s="42">
        <v>0.444244772195816</v>
      </c>
      <c r="T2032" s="42">
        <v>989.108154296875</v>
      </c>
      <c r="U2032" s="42">
        <v>2186.89306640625</v>
      </c>
      <c r="V2032" s="19"/>
      <c r="W2032" s="19"/>
      <c r="X2032" s="19"/>
      <c r="Y2032" s="19"/>
      <c r="Z2032" s="19"/>
      <c r="AA2032" s="19"/>
    </row>
    <row r="2033" ht="15.75" customHeight="1">
      <c r="A2033" s="19"/>
      <c r="B2033" s="42" t="str">
        <f>"CRS25WT6008474"</f>
        <v>CRS25WT6008474</v>
      </c>
      <c r="C2033" s="43">
        <v>45911.0</v>
      </c>
      <c r="D2033" s="44">
        <v>0.7689236111111111</v>
      </c>
      <c r="E2033" s="42" t="s">
        <v>37</v>
      </c>
      <c r="F2033" s="42">
        <v>324.0</v>
      </c>
      <c r="G2033" s="42">
        <v>4.0</v>
      </c>
      <c r="H2033" s="42">
        <v>324.507995605469</v>
      </c>
      <c r="I2033" s="42">
        <v>10.0537099838257</v>
      </c>
      <c r="J2033" s="42">
        <v>41.2179412841797</v>
      </c>
      <c r="K2033" s="42">
        <v>9.57390022277832</v>
      </c>
      <c r="L2033" s="42">
        <v>33.8950691223145</v>
      </c>
      <c r="M2033" s="42">
        <v>0.783091962337494</v>
      </c>
      <c r="N2033" s="42">
        <v>15.7873020172119</v>
      </c>
      <c r="O2033" s="42">
        <v>0.0</v>
      </c>
      <c r="P2033" s="42">
        <v>0.0</v>
      </c>
      <c r="Q2033" s="42">
        <v>0.0103176152333617</v>
      </c>
      <c r="R2033" s="42">
        <v>25.0</v>
      </c>
      <c r="S2033" s="42">
        <v>0.4300337433815</v>
      </c>
      <c r="T2033" s="42">
        <v>997.151184082031</v>
      </c>
      <c r="U2033" s="42">
        <v>973.369323730469</v>
      </c>
      <c r="V2033" s="19"/>
      <c r="W2033" s="19"/>
      <c r="X2033" s="19"/>
      <c r="Y2033" s="19"/>
      <c r="Z2033" s="19"/>
      <c r="AA2033" s="19"/>
    </row>
    <row r="2034" ht="15.75" customHeight="1">
      <c r="A2034" s="19"/>
      <c r="B2034" s="42" t="str">
        <f>"CRS25WT6008475"</f>
        <v>CRS25WT6008475</v>
      </c>
      <c r="C2034" s="43">
        <v>45911.0</v>
      </c>
      <c r="D2034" s="44">
        <v>0.750613425925926</v>
      </c>
      <c r="E2034" s="42" t="s">
        <v>37</v>
      </c>
      <c r="F2034" s="42">
        <v>329.0</v>
      </c>
      <c r="G2034" s="42">
        <v>4.0</v>
      </c>
      <c r="H2034" s="42">
        <v>329.218627929687</v>
      </c>
      <c r="I2034" s="42">
        <v>10.0641574859619</v>
      </c>
      <c r="J2034" s="42">
        <v>41.2451210021973</v>
      </c>
      <c r="K2034" s="42">
        <v>9.71287727355957</v>
      </c>
      <c r="L2034" s="42">
        <v>33.8950691223145</v>
      </c>
      <c r="M2034" s="42">
        <v>0.793111741542816</v>
      </c>
      <c r="N2034" s="42">
        <v>16.0164737701416</v>
      </c>
      <c r="O2034" s="42">
        <v>0.0</v>
      </c>
      <c r="P2034" s="42">
        <v>0.0</v>
      </c>
      <c r="Q2034" s="42">
        <v>0.0151588078588247</v>
      </c>
      <c r="R2034" s="42">
        <v>25.0</v>
      </c>
      <c r="S2034" s="42">
        <v>0.437619209289551</v>
      </c>
      <c r="T2034" s="42">
        <v>1003.2568359375</v>
      </c>
      <c r="U2034" s="42">
        <v>862.684631347656</v>
      </c>
      <c r="V2034" s="19"/>
      <c r="W2034" s="19"/>
      <c r="X2034" s="19"/>
      <c r="Y2034" s="19"/>
      <c r="Z2034" s="19"/>
      <c r="AA2034" s="19"/>
    </row>
    <row r="2035" ht="15.75" customHeight="1">
      <c r="A2035" s="19"/>
      <c r="B2035" s="42" t="str">
        <f>"CRS25WT6008476"</f>
        <v>CRS25WT6008476</v>
      </c>
      <c r="C2035" s="43">
        <v>45911.0</v>
      </c>
      <c r="D2035" s="44">
        <v>0.7693055555555556</v>
      </c>
      <c r="E2035" s="42" t="s">
        <v>37</v>
      </c>
      <c r="F2035" s="42">
        <v>324.0</v>
      </c>
      <c r="G2035" s="42">
        <v>4.0</v>
      </c>
      <c r="H2035" s="42">
        <v>324.490234375</v>
      </c>
      <c r="I2035" s="42">
        <v>9.98378944396973</v>
      </c>
      <c r="J2035" s="42">
        <v>41.1437377929687</v>
      </c>
      <c r="K2035" s="42">
        <v>9.61111927032471</v>
      </c>
      <c r="L2035" s="42">
        <v>33.761962890625</v>
      </c>
      <c r="M2035" s="42">
        <v>0.789955198764801</v>
      </c>
      <c r="N2035" s="42">
        <v>15.7864379882812</v>
      </c>
      <c r="O2035" s="42">
        <v>0.0</v>
      </c>
      <c r="P2035" s="42">
        <v>0.0</v>
      </c>
      <c r="Q2035" s="42">
        <v>0.0125409225001931</v>
      </c>
      <c r="R2035" s="42">
        <v>25.0</v>
      </c>
      <c r="S2035" s="42">
        <v>0.44426766037941</v>
      </c>
      <c r="T2035" s="42">
        <v>1002.80908203125</v>
      </c>
      <c r="U2035" s="42">
        <v>1387.51306152344</v>
      </c>
      <c r="V2035" s="19"/>
      <c r="W2035" s="19"/>
      <c r="X2035" s="19"/>
      <c r="Y2035" s="19"/>
      <c r="Z2035" s="19"/>
      <c r="AA2035" s="19"/>
    </row>
    <row r="2036" ht="15.75" customHeight="1">
      <c r="A2036" s="19"/>
      <c r="B2036" s="42" t="str">
        <f>"CRS25WT6008477"</f>
        <v>CRS25WT6008477</v>
      </c>
      <c r="C2036" s="43">
        <v>45911.0</v>
      </c>
      <c r="D2036" s="44">
        <v>0.7709027777777777</v>
      </c>
      <c r="E2036" s="42" t="s">
        <v>37</v>
      </c>
      <c r="F2036" s="42">
        <v>322.0</v>
      </c>
      <c r="G2036" s="42">
        <v>4.0</v>
      </c>
      <c r="H2036" s="42">
        <v>322.710754394531</v>
      </c>
      <c r="I2036" s="42">
        <v>10.0936679840088</v>
      </c>
      <c r="J2036" s="42">
        <v>41.0561218261719</v>
      </c>
      <c r="K2036" s="42">
        <v>9.52325057983398</v>
      </c>
      <c r="L2036" s="42">
        <v>33.8866195678711</v>
      </c>
      <c r="M2036" s="42">
        <v>0.778729259967804</v>
      </c>
      <c r="N2036" s="42">
        <v>15.6998662948608</v>
      </c>
      <c r="O2036" s="42">
        <v>0.0</v>
      </c>
      <c r="P2036" s="42">
        <v>0.0</v>
      </c>
      <c r="Q2036" s="42">
        <v>0.0152380941435695</v>
      </c>
      <c r="R2036" s="42">
        <v>25.0</v>
      </c>
      <c r="S2036" s="42">
        <v>0.43266224861145</v>
      </c>
      <c r="T2036" s="42">
        <v>997.577758789063</v>
      </c>
      <c r="U2036" s="42">
        <v>515.831726074219</v>
      </c>
      <c r="V2036" s="19"/>
      <c r="W2036" s="19"/>
      <c r="X2036" s="19"/>
      <c r="Y2036" s="19"/>
      <c r="Z2036" s="19"/>
      <c r="AA2036" s="19"/>
    </row>
    <row r="2037" ht="15.75" customHeight="1">
      <c r="A2037" s="19"/>
      <c r="B2037" s="42" t="str">
        <f>"CRS25WT6008478"</f>
        <v>CRS25WT6008478</v>
      </c>
      <c r="C2037" s="43">
        <v>45911.0</v>
      </c>
      <c r="D2037" s="44">
        <v>0.7701736111111112</v>
      </c>
      <c r="E2037" s="42" t="s">
        <v>37</v>
      </c>
      <c r="F2037" s="42">
        <v>329.0</v>
      </c>
      <c r="G2037" s="42">
        <v>4.0</v>
      </c>
      <c r="H2037" s="42">
        <v>329.089813232422</v>
      </c>
      <c r="I2037" s="42">
        <v>9.94567394256592</v>
      </c>
      <c r="J2037" s="42">
        <v>41.16259765625</v>
      </c>
      <c r="K2037" s="42">
        <v>9.7388219833374</v>
      </c>
      <c r="L2037" s="42">
        <v>33.7915420532227</v>
      </c>
      <c r="M2037" s="42">
        <v>0.803854525089264</v>
      </c>
      <c r="N2037" s="42">
        <v>16.0102081298828</v>
      </c>
      <c r="O2037" s="42">
        <v>0.0</v>
      </c>
      <c r="P2037" s="42">
        <v>0.0</v>
      </c>
      <c r="Q2037" s="42">
        <v>0.0104761514812708</v>
      </c>
      <c r="R2037" s="42">
        <v>25.0</v>
      </c>
      <c r="S2037" s="42">
        <v>0.433667719364166</v>
      </c>
      <c r="T2037" s="42">
        <v>996.6494140625</v>
      </c>
      <c r="U2037" s="42">
        <v>5465.89794921875</v>
      </c>
      <c r="V2037" s="19"/>
      <c r="W2037" s="19"/>
      <c r="X2037" s="19"/>
      <c r="Y2037" s="19"/>
      <c r="Z2037" s="19"/>
      <c r="AA2037" s="19"/>
    </row>
    <row r="2038" ht="15.75" customHeight="1">
      <c r="A2038" s="19"/>
      <c r="B2038" s="42" t="str">
        <f>"CRS25WT6008479"</f>
        <v>CRS25WT6008479</v>
      </c>
      <c r="C2038" s="43">
        <v>45911.0</v>
      </c>
      <c r="D2038" s="44">
        <v>0.9881134259259259</v>
      </c>
      <c r="E2038" s="42" t="s">
        <v>37</v>
      </c>
      <c r="F2038" s="42">
        <v>322.0</v>
      </c>
      <c r="G2038" s="42">
        <v>4.0</v>
      </c>
      <c r="H2038" s="42">
        <v>322.274078369141</v>
      </c>
      <c r="I2038" s="42">
        <v>10.0042858123779</v>
      </c>
      <c r="J2038" s="42">
        <v>41.1009292602539</v>
      </c>
      <c r="K2038" s="42">
        <v>9.54840755462647</v>
      </c>
      <c r="L2038" s="42">
        <v>33.7516021728516</v>
      </c>
      <c r="M2038" s="42">
        <v>0.783768236637116</v>
      </c>
      <c r="N2038" s="42">
        <v>15.6786222457886</v>
      </c>
      <c r="O2038" s="42">
        <v>0.0</v>
      </c>
      <c r="P2038" s="42">
        <v>0.0</v>
      </c>
      <c r="Q2038" s="42">
        <v>0.0101636908948421</v>
      </c>
      <c r="R2038" s="42">
        <v>25.0</v>
      </c>
      <c r="S2038" s="42">
        <v>0.433790594339371</v>
      </c>
      <c r="T2038" s="42">
        <v>1006.46130371094</v>
      </c>
      <c r="U2038" s="42">
        <v>1138.19067382812</v>
      </c>
      <c r="V2038" s="19"/>
      <c r="W2038" s="19"/>
      <c r="X2038" s="19"/>
      <c r="Y2038" s="19"/>
      <c r="Z2038" s="19"/>
      <c r="AA2038" s="19"/>
    </row>
    <row r="2039" ht="15.75" customHeight="1">
      <c r="A2039" s="19"/>
      <c r="B2039" s="42" t="str">
        <f>"CRS25WT6008480"</f>
        <v>CRS25WT6008480</v>
      </c>
      <c r="C2039" s="43">
        <v>45911.0</v>
      </c>
      <c r="D2039" s="44">
        <v>0.9767361111111111</v>
      </c>
      <c r="E2039" s="42" t="s">
        <v>37</v>
      </c>
      <c r="F2039" s="42">
        <v>321.0</v>
      </c>
      <c r="G2039" s="42">
        <v>4.0</v>
      </c>
      <c r="H2039" s="42">
        <v>321.613403320313</v>
      </c>
      <c r="I2039" s="42">
        <v>10.0031309127808</v>
      </c>
      <c r="J2039" s="42">
        <v>41.1199913024902</v>
      </c>
      <c r="K2039" s="42">
        <v>9.56282711029053</v>
      </c>
      <c r="L2039" s="42">
        <v>33.6316261291504</v>
      </c>
      <c r="M2039" s="42">
        <v>0.781889140605927</v>
      </c>
      <c r="N2039" s="42">
        <v>15.6464805603027</v>
      </c>
      <c r="O2039" s="42">
        <v>0.0</v>
      </c>
      <c r="P2039" s="42">
        <v>0.0</v>
      </c>
      <c r="Q2039" s="42">
        <v>0.0118948509916663</v>
      </c>
      <c r="R2039" s="42">
        <v>25.0</v>
      </c>
      <c r="S2039" s="42">
        <v>0.449183821678162</v>
      </c>
      <c r="T2039" s="42">
        <v>1006.52520751953</v>
      </c>
      <c r="U2039" s="42">
        <v>1284.07116699219</v>
      </c>
      <c r="V2039" s="19"/>
      <c r="W2039" s="19"/>
      <c r="X2039" s="19"/>
      <c r="Y2039" s="19"/>
      <c r="Z2039" s="19"/>
      <c r="AA2039" s="19"/>
    </row>
    <row r="2040" ht="15.75" customHeight="1">
      <c r="A2040" s="19"/>
      <c r="B2040" s="42" t="str">
        <f>"CRS25WT6008481"</f>
        <v>CRS25WT6008481</v>
      </c>
      <c r="C2040" s="43">
        <v>45911.0</v>
      </c>
      <c r="D2040" s="44">
        <v>0.978113425925926</v>
      </c>
      <c r="E2040" s="42" t="s">
        <v>37</v>
      </c>
      <c r="F2040" s="42">
        <v>320.0</v>
      </c>
      <c r="G2040" s="42">
        <v>4.0</v>
      </c>
      <c r="H2040" s="42">
        <v>320.04296875</v>
      </c>
      <c r="I2040" s="42">
        <v>10.1626644134521</v>
      </c>
      <c r="J2040" s="42">
        <v>41.1254615783691</v>
      </c>
      <c r="K2040" s="42">
        <v>9.45870971679688</v>
      </c>
      <c r="L2040" s="42">
        <v>33.8357963562012</v>
      </c>
      <c r="M2040" s="42">
        <v>0.765755116939545</v>
      </c>
      <c r="N2040" s="42">
        <v>15.5700788497925</v>
      </c>
      <c r="O2040" s="42">
        <v>0.0</v>
      </c>
      <c r="P2040" s="42">
        <v>0.0</v>
      </c>
      <c r="Q2040" s="42">
        <v>0.010952303186059</v>
      </c>
      <c r="R2040" s="42">
        <v>25.0</v>
      </c>
      <c r="S2040" s="42">
        <v>0.432764440774918</v>
      </c>
      <c r="T2040" s="42">
        <v>1002.39599609375</v>
      </c>
      <c r="U2040" s="42">
        <v>952.491882324219</v>
      </c>
      <c r="V2040" s="19"/>
      <c r="W2040" s="19"/>
      <c r="X2040" s="19"/>
      <c r="Y2040" s="19"/>
      <c r="Z2040" s="19"/>
      <c r="AA2040" s="19"/>
    </row>
    <row r="2041" ht="15.75" customHeight="1">
      <c r="A2041" s="19"/>
      <c r="B2041" s="42" t="str">
        <f>"CRS25WT6008482"</f>
        <v>CRS25WT6008482</v>
      </c>
      <c r="C2041" s="43">
        <v>45911.0</v>
      </c>
      <c r="D2041" s="44">
        <v>0.7616550925925926</v>
      </c>
      <c r="E2041" s="42" t="s">
        <v>37</v>
      </c>
      <c r="F2041" s="42">
        <v>325.0</v>
      </c>
      <c r="G2041" s="42">
        <v>4.0</v>
      </c>
      <c r="H2041" s="42">
        <v>325.337860107422</v>
      </c>
      <c r="I2041" s="42">
        <v>10.0738248825073</v>
      </c>
      <c r="J2041" s="42">
        <v>41.0420608520508</v>
      </c>
      <c r="K2041" s="42">
        <v>9.66222286224365</v>
      </c>
      <c r="L2041" s="42">
        <v>33.6711158752441</v>
      </c>
      <c r="M2041" s="42">
        <v>0.786884605884552</v>
      </c>
      <c r="N2041" s="42">
        <v>15.8276748657227</v>
      </c>
      <c r="O2041" s="42">
        <v>0.0</v>
      </c>
      <c r="P2041" s="42">
        <v>0.0</v>
      </c>
      <c r="Q2041" s="42">
        <v>0.0106349252164364</v>
      </c>
      <c r="R2041" s="42">
        <v>25.0</v>
      </c>
      <c r="S2041" s="42">
        <v>0.435452491044998</v>
      </c>
      <c r="T2041" s="42">
        <v>996.720153808594</v>
      </c>
      <c r="U2041" s="42">
        <v>793.307556152344</v>
      </c>
      <c r="V2041" s="19"/>
      <c r="W2041" s="19"/>
      <c r="X2041" s="19"/>
      <c r="Y2041" s="19"/>
      <c r="Z2041" s="19"/>
      <c r="AA2041" s="19"/>
    </row>
    <row r="2042" ht="15.75" customHeight="1">
      <c r="A2042" s="19"/>
      <c r="B2042" s="42" t="str">
        <f>"CRS25WT6008483"</f>
        <v>CRS25WT6008483</v>
      </c>
      <c r="C2042" s="43">
        <v>45911.0</v>
      </c>
      <c r="D2042" s="44">
        <v>0.7600462962962963</v>
      </c>
      <c r="E2042" s="42" t="s">
        <v>37</v>
      </c>
      <c r="F2042" s="42">
        <v>329.0</v>
      </c>
      <c r="G2042" s="42">
        <v>4.0</v>
      </c>
      <c r="H2042" s="42">
        <v>329.03125</v>
      </c>
      <c r="I2042" s="42">
        <v>10.0055055618286</v>
      </c>
      <c r="J2042" s="42">
        <v>41.0214080810547</v>
      </c>
      <c r="K2042" s="42">
        <v>9.76823711395264</v>
      </c>
      <c r="L2042" s="42">
        <v>33.6837921142578</v>
      </c>
      <c r="M2042" s="42">
        <v>0.801655054092407</v>
      </c>
      <c r="N2042" s="42">
        <v>16.0073585510254</v>
      </c>
      <c r="O2042" s="42">
        <v>0.0</v>
      </c>
      <c r="P2042" s="42">
        <v>0.0</v>
      </c>
      <c r="Q2042" s="42">
        <v>0.0152380941435695</v>
      </c>
      <c r="R2042" s="42">
        <v>25.0</v>
      </c>
      <c r="S2042" s="42">
        <v>0.423516005277634</v>
      </c>
      <c r="T2042" s="42">
        <v>1000.76220703125</v>
      </c>
      <c r="U2042" s="42">
        <v>1584.35192871094</v>
      </c>
      <c r="V2042" s="19"/>
      <c r="W2042" s="19"/>
      <c r="X2042" s="19"/>
      <c r="Y2042" s="19"/>
      <c r="Z2042" s="19"/>
      <c r="AA2042" s="19"/>
    </row>
    <row r="2043" ht="15.75" customHeight="1">
      <c r="A2043" s="19"/>
      <c r="B2043" s="42" t="str">
        <f>"CRS25WT6008484"</f>
        <v>CRS25WT6008484</v>
      </c>
      <c r="C2043" s="43">
        <v>45911.0</v>
      </c>
      <c r="D2043" s="44">
        <v>0.7566782407407407</v>
      </c>
      <c r="E2043" s="42" t="s">
        <v>37</v>
      </c>
      <c r="F2043" s="42">
        <v>330.0</v>
      </c>
      <c r="G2043" s="42">
        <v>4.0</v>
      </c>
      <c r="H2043" s="42">
        <v>330.401031494141</v>
      </c>
      <c r="I2043" s="42">
        <v>10.1625957489014</v>
      </c>
      <c r="J2043" s="42">
        <v>41.029426574707</v>
      </c>
      <c r="K2043" s="42">
        <v>9.77701282501221</v>
      </c>
      <c r="L2043" s="42">
        <v>33.7936553955078</v>
      </c>
      <c r="M2043" s="42">
        <v>0.79239422082901</v>
      </c>
      <c r="N2043" s="42">
        <v>16.0739974975586</v>
      </c>
      <c r="O2043" s="42">
        <v>0.0</v>
      </c>
      <c r="P2043" s="42">
        <v>0.0</v>
      </c>
      <c r="Q2043" s="42">
        <v>0.0151588078588247</v>
      </c>
      <c r="R2043" s="42">
        <v>25.0</v>
      </c>
      <c r="S2043" s="42">
        <v>0.429020255804062</v>
      </c>
      <c r="T2043" s="42">
        <v>998.230041503906</v>
      </c>
      <c r="U2043" s="42">
        <v>1054.42053222656</v>
      </c>
      <c r="V2043" s="19"/>
      <c r="W2043" s="19"/>
      <c r="X2043" s="19"/>
      <c r="Y2043" s="19"/>
      <c r="Z2043" s="19"/>
      <c r="AA2043" s="19"/>
    </row>
    <row r="2044" ht="15.75" customHeight="1">
      <c r="A2044" s="19"/>
      <c r="B2044" s="42" t="str">
        <f>"CRS25WT6008485"</f>
        <v>CRS25WT6008485</v>
      </c>
      <c r="C2044" s="43">
        <v>45911.0</v>
      </c>
      <c r="D2044" s="44">
        <v>0.7595833333333334</v>
      </c>
      <c r="E2044" s="42" t="s">
        <v>37</v>
      </c>
      <c r="F2044" s="42">
        <v>328.0</v>
      </c>
      <c r="G2044" s="42">
        <v>4.0</v>
      </c>
      <c r="H2044" s="42">
        <v>328.699401855469</v>
      </c>
      <c r="I2044" s="42">
        <v>10.2633743286133</v>
      </c>
      <c r="J2044" s="42">
        <v>41.0497207641602</v>
      </c>
      <c r="K2044" s="42">
        <v>9.70360660552979</v>
      </c>
      <c r="L2044" s="42">
        <v>33.8739395141602</v>
      </c>
      <c r="M2044" s="42">
        <v>0.780186712741852</v>
      </c>
      <c r="N2044" s="42">
        <v>15.991213798523</v>
      </c>
      <c r="O2044" s="42">
        <v>0.0</v>
      </c>
      <c r="P2044" s="42">
        <v>0.0</v>
      </c>
      <c r="Q2044" s="42">
        <v>0.0106352306902409</v>
      </c>
      <c r="R2044" s="42">
        <v>25.0</v>
      </c>
      <c r="S2044" s="42">
        <v>0.421893239021301</v>
      </c>
      <c r="T2044" s="42">
        <v>995.787780761719</v>
      </c>
      <c r="U2044" s="42">
        <v>907.708190917969</v>
      </c>
      <c r="V2044" s="19"/>
      <c r="W2044" s="19"/>
      <c r="X2044" s="19"/>
      <c r="Y2044" s="19"/>
      <c r="Z2044" s="19"/>
      <c r="AA2044" s="19"/>
    </row>
    <row r="2045" ht="15.75" customHeight="1">
      <c r="A2045" s="19"/>
      <c r="B2045" s="42" t="str">
        <f>"CRS25WT6008486"</f>
        <v>CRS25WT6008486</v>
      </c>
      <c r="C2045" s="43">
        <v>45911.0</v>
      </c>
      <c r="D2045" s="44">
        <v>0.7527546296296297</v>
      </c>
      <c r="E2045" s="42" t="s">
        <v>37</v>
      </c>
      <c r="F2045" s="42">
        <v>323.0</v>
      </c>
      <c r="G2045" s="42">
        <v>4.0</v>
      </c>
      <c r="H2045" s="42">
        <v>323.723968505859</v>
      </c>
      <c r="I2045" s="42">
        <v>10.0798444747925</v>
      </c>
      <c r="J2045" s="42">
        <v>41.1160736083984</v>
      </c>
      <c r="K2045" s="42">
        <v>9.50278949737549</v>
      </c>
      <c r="L2045" s="42">
        <v>34.0662040710449</v>
      </c>
      <c r="M2045" s="42">
        <v>0.781104922294617</v>
      </c>
      <c r="N2045" s="42">
        <v>15.7491588592529</v>
      </c>
      <c r="O2045" s="42">
        <v>0.0</v>
      </c>
      <c r="P2045" s="42">
        <v>0.0</v>
      </c>
      <c r="Q2045" s="42">
        <v>0.0125409225001931</v>
      </c>
      <c r="R2045" s="42">
        <v>25.0</v>
      </c>
      <c r="S2045" s="42">
        <v>0.423787891864777</v>
      </c>
      <c r="T2045" s="42">
        <v>997.363830566406</v>
      </c>
      <c r="U2045" s="42">
        <v>363.187225341797</v>
      </c>
      <c r="V2045" s="19"/>
      <c r="W2045" s="19"/>
      <c r="X2045" s="19"/>
      <c r="Y2045" s="19"/>
      <c r="Z2045" s="19"/>
      <c r="AA2045" s="19"/>
    </row>
    <row r="2046" ht="15.75" customHeight="1">
      <c r="A2046" s="19"/>
      <c r="B2046" s="42" t="str">
        <f>"CRS25WT6008487"</f>
        <v>CRS25WT6008487</v>
      </c>
      <c r="C2046" s="43">
        <v>45911.0</v>
      </c>
      <c r="D2046" s="44">
        <v>0.7540393518518518</v>
      </c>
      <c r="E2046" s="42" t="s">
        <v>37</v>
      </c>
      <c r="F2046" s="42">
        <v>331.0</v>
      </c>
      <c r="G2046" s="42">
        <v>4.0</v>
      </c>
      <c r="H2046" s="42">
        <v>331.854125976562</v>
      </c>
      <c r="I2046" s="42">
        <v>10.0282382965088</v>
      </c>
      <c r="J2046" s="42">
        <v>41.0684547424316</v>
      </c>
      <c r="K2046" s="42">
        <v>9.80713748931885</v>
      </c>
      <c r="L2046" s="42">
        <v>33.8380241394043</v>
      </c>
      <c r="M2046" s="42">
        <v>0.805775761604309</v>
      </c>
      <c r="N2046" s="42">
        <v>16.1446914672852</v>
      </c>
      <c r="O2046" s="42">
        <v>0.0</v>
      </c>
      <c r="P2046" s="42">
        <v>0.0</v>
      </c>
      <c r="Q2046" s="42">
        <v>0.0119047593325377</v>
      </c>
      <c r="R2046" s="42">
        <v>25.0</v>
      </c>
      <c r="S2046" s="42">
        <v>0.423302173614502</v>
      </c>
      <c r="T2046" s="42">
        <v>1002.35540771484</v>
      </c>
      <c r="U2046" s="42">
        <v>3201.67431640625</v>
      </c>
      <c r="V2046" s="19"/>
      <c r="W2046" s="19"/>
      <c r="X2046" s="19"/>
      <c r="Y2046" s="19"/>
      <c r="Z2046" s="19"/>
      <c r="AA2046" s="19"/>
    </row>
    <row r="2047" ht="15.75" customHeight="1">
      <c r="A2047" s="19"/>
      <c r="B2047" s="42" t="str">
        <f>"CRS25WT6008488"</f>
        <v>CRS25WT6008488</v>
      </c>
      <c r="C2047" s="43">
        <v>45911.0</v>
      </c>
      <c r="D2047" s="44">
        <v>0.9904976851851851</v>
      </c>
      <c r="E2047" s="42" t="s">
        <v>37</v>
      </c>
      <c r="F2047" s="42">
        <v>322.0</v>
      </c>
      <c r="G2047" s="42">
        <v>4.0</v>
      </c>
      <c r="H2047" s="42">
        <v>322.922424316406</v>
      </c>
      <c r="I2047" s="42">
        <v>10.046383857727</v>
      </c>
      <c r="J2047" s="42">
        <v>41.1184577941895</v>
      </c>
      <c r="K2047" s="42">
        <v>9.5700044631958</v>
      </c>
      <c r="L2047" s="42">
        <v>33.7431831359863</v>
      </c>
      <c r="M2047" s="42">
        <v>0.781720697879791</v>
      </c>
      <c r="N2047" s="42">
        <v>15.7101640701294</v>
      </c>
      <c r="O2047" s="42">
        <v>0.0</v>
      </c>
      <c r="P2047" s="42">
        <v>0.0</v>
      </c>
      <c r="Q2047" s="42">
        <v>0.0152380941435695</v>
      </c>
      <c r="R2047" s="42">
        <v>25.0</v>
      </c>
      <c r="S2047" s="42">
        <v>0.431343257427216</v>
      </c>
      <c r="T2047" s="42">
        <v>1015.98352050781</v>
      </c>
      <c r="U2047" s="42">
        <v>1040.17077636719</v>
      </c>
      <c r="V2047" s="19"/>
      <c r="W2047" s="19"/>
      <c r="X2047" s="19"/>
      <c r="Y2047" s="19"/>
      <c r="Z2047" s="19"/>
      <c r="AA2047" s="19"/>
    </row>
    <row r="2048" ht="15.75" customHeight="1">
      <c r="A2048" s="19"/>
      <c r="B2048" s="42" t="str">
        <f>"CRS25WT6008489"</f>
        <v>CRS25WT6008489</v>
      </c>
      <c r="C2048" s="43">
        <v>45911.0</v>
      </c>
      <c r="D2048" s="44">
        <v>0.9624305555555556</v>
      </c>
      <c r="E2048" s="42" t="s">
        <v>37</v>
      </c>
      <c r="F2048" s="42">
        <v>329.0</v>
      </c>
      <c r="G2048" s="42">
        <v>4.0</v>
      </c>
      <c r="H2048" s="42">
        <v>329.736236572266</v>
      </c>
      <c r="I2048" s="42">
        <v>10.2485818862915</v>
      </c>
      <c r="J2048" s="42">
        <v>41.0866622924805</v>
      </c>
      <c r="K2048" s="42">
        <v>9.77681350708008</v>
      </c>
      <c r="L2048" s="42">
        <v>33.7263450622559</v>
      </c>
      <c r="M2048" s="42">
        <v>0.783072590827942</v>
      </c>
      <c r="N2048" s="42">
        <v>16.0416564941406</v>
      </c>
      <c r="O2048" s="42">
        <v>0.0</v>
      </c>
      <c r="P2048" s="42">
        <v>0.0</v>
      </c>
      <c r="Q2048" s="42">
        <v>0.0101661756634712</v>
      </c>
      <c r="R2048" s="42">
        <v>25.0</v>
      </c>
      <c r="S2048" s="42">
        <v>0.426750987768173</v>
      </c>
      <c r="T2048" s="42">
        <v>998.65087890625</v>
      </c>
      <c r="U2048" s="42">
        <v>1728.98217773438</v>
      </c>
      <c r="V2048" s="19"/>
      <c r="W2048" s="19"/>
      <c r="X2048" s="19"/>
      <c r="Y2048" s="19"/>
      <c r="Z2048" s="19"/>
      <c r="AA2048" s="19"/>
    </row>
    <row r="2049" ht="15.75" customHeight="1">
      <c r="A2049" s="19"/>
      <c r="B2049" s="42" t="str">
        <f>"CRS25WT6008490"</f>
        <v>CRS25WT6008490</v>
      </c>
      <c r="C2049" s="43">
        <v>45911.0</v>
      </c>
      <c r="D2049" s="44">
        <v>0.808275462962963</v>
      </c>
      <c r="E2049" s="42" t="s">
        <v>37</v>
      </c>
      <c r="F2049" s="42">
        <v>327.0</v>
      </c>
      <c r="G2049" s="42">
        <v>4.0</v>
      </c>
      <c r="H2049" s="42">
        <v>327.695495605469</v>
      </c>
      <c r="I2049" s="42">
        <v>10.0152454376221</v>
      </c>
      <c r="J2049" s="42">
        <v>41.1655693054199</v>
      </c>
      <c r="K2049" s="42">
        <v>9.66312122344971</v>
      </c>
      <c r="L2049" s="42">
        <v>33.9119720458984</v>
      </c>
      <c r="M2049" s="42">
        <v>0.794830918312073</v>
      </c>
      <c r="N2049" s="42">
        <v>15.9423742294312</v>
      </c>
      <c r="O2049" s="42">
        <v>0.0</v>
      </c>
      <c r="P2049" s="42">
        <v>0.0</v>
      </c>
      <c r="Q2049" s="42">
        <v>0.0126190474256873</v>
      </c>
      <c r="R2049" s="42">
        <v>25.0</v>
      </c>
      <c r="S2049" s="42">
        <v>0.426652729511261</v>
      </c>
      <c r="T2049" s="42">
        <v>993.254333496094</v>
      </c>
      <c r="U2049" s="42">
        <v>862.87890625</v>
      </c>
      <c r="V2049" s="19"/>
      <c r="W2049" s="19"/>
      <c r="X2049" s="19"/>
      <c r="Y2049" s="19"/>
      <c r="Z2049" s="19"/>
      <c r="AA2049" s="19"/>
    </row>
    <row r="2050" ht="15.75" customHeight="1">
      <c r="A2050" s="19"/>
      <c r="B2050" s="42" t="str">
        <f>"CRS25WT6008491"</f>
        <v>CRS25WT6008491</v>
      </c>
      <c r="C2050" s="43">
        <v>45911.0</v>
      </c>
      <c r="D2050" s="44">
        <v>0.7673842592592592</v>
      </c>
      <c r="E2050" s="42" t="s">
        <v>37</v>
      </c>
      <c r="F2050" s="42">
        <v>333.0</v>
      </c>
      <c r="G2050" s="42">
        <v>4.0</v>
      </c>
      <c r="H2050" s="42">
        <v>333.312255859375</v>
      </c>
      <c r="I2050" s="42">
        <v>10.1855602264404</v>
      </c>
      <c r="J2050" s="42">
        <v>41.1555824279785</v>
      </c>
      <c r="K2050" s="42">
        <v>9.80370712280273</v>
      </c>
      <c r="L2050" s="42">
        <v>33.9985961914063</v>
      </c>
      <c r="M2050" s="42">
        <v>0.795129001140594</v>
      </c>
      <c r="N2050" s="42">
        <v>16.2156295776367</v>
      </c>
      <c r="O2050" s="42">
        <v>0.0</v>
      </c>
      <c r="P2050" s="42">
        <v>0.0</v>
      </c>
      <c r="Q2050" s="42">
        <v>0.0152368573471904</v>
      </c>
      <c r="R2050" s="42">
        <v>25.0</v>
      </c>
      <c r="S2050" s="42">
        <v>0.40667125582695</v>
      </c>
      <c r="T2050" s="42">
        <v>996.569152832031</v>
      </c>
      <c r="U2050" s="42">
        <v>915.145568847656</v>
      </c>
      <c r="V2050" s="19"/>
      <c r="W2050" s="19"/>
      <c r="X2050" s="19"/>
      <c r="Y2050" s="19"/>
      <c r="Z2050" s="19"/>
      <c r="AA2050" s="19"/>
    </row>
    <row r="2051" ht="15.75" customHeight="1">
      <c r="A2051" s="19"/>
      <c r="B2051" s="42" t="str">
        <f>"CRS25WT6008492"</f>
        <v>CRS25WT6008492</v>
      </c>
      <c r="C2051" s="43">
        <v>45911.0</v>
      </c>
      <c r="D2051" s="44">
        <v>0.7684375</v>
      </c>
      <c r="E2051" s="42" t="s">
        <v>37</v>
      </c>
      <c r="F2051" s="42">
        <v>332.0</v>
      </c>
      <c r="G2051" s="42">
        <v>4.0</v>
      </c>
      <c r="H2051" s="42">
        <v>332.092346191406</v>
      </c>
      <c r="I2051" s="42">
        <v>10.2488632202148</v>
      </c>
      <c r="J2051" s="42">
        <v>41.1821136474609</v>
      </c>
      <c r="K2051" s="42">
        <v>9.81356430053711</v>
      </c>
      <c r="L2051" s="42">
        <v>33.8401374816895</v>
      </c>
      <c r="M2051" s="42">
        <v>0.786818444728851</v>
      </c>
      <c r="N2051" s="42">
        <v>16.1562805175781</v>
      </c>
      <c r="O2051" s="42">
        <v>0.0</v>
      </c>
      <c r="P2051" s="42">
        <v>0.0</v>
      </c>
      <c r="Q2051" s="42">
        <v>0.0103273810818791</v>
      </c>
      <c r="R2051" s="42">
        <v>25.0</v>
      </c>
      <c r="S2051" s="42">
        <v>0.421518206596375</v>
      </c>
      <c r="T2051" s="42">
        <v>998.619079589844</v>
      </c>
      <c r="U2051" s="42">
        <v>1006.95538330078</v>
      </c>
      <c r="V2051" s="19"/>
      <c r="W2051" s="19"/>
      <c r="X2051" s="19"/>
      <c r="Y2051" s="19"/>
      <c r="Z2051" s="19"/>
      <c r="AA2051" s="19"/>
    </row>
    <row r="2052" ht="15.75" customHeight="1">
      <c r="A2052" s="19"/>
      <c r="B2052" s="42" t="str">
        <f>"CRS25WT6008493"</f>
        <v>CRS25WT6008493</v>
      </c>
      <c r="C2052" s="43">
        <v>45911.0</v>
      </c>
      <c r="D2052" s="44">
        <v>0.7649884259259259</v>
      </c>
      <c r="E2052" s="42" t="s">
        <v>37</v>
      </c>
      <c r="F2052" s="42">
        <v>329.0</v>
      </c>
      <c r="G2052" s="42">
        <v>4.0</v>
      </c>
      <c r="H2052" s="42">
        <v>329.611663818359</v>
      </c>
      <c r="I2052" s="42">
        <v>10.1589622497559</v>
      </c>
      <c r="J2052" s="42">
        <v>41.0804061889648</v>
      </c>
      <c r="K2052" s="42">
        <v>9.73782634735107</v>
      </c>
      <c r="L2052" s="42">
        <v>33.8485870361328</v>
      </c>
      <c r="M2052" s="42">
        <v>0.789802491664887</v>
      </c>
      <c r="N2052" s="42">
        <v>16.0355949401855</v>
      </c>
      <c r="O2052" s="42">
        <v>0.0</v>
      </c>
      <c r="P2052" s="42">
        <v>0.0</v>
      </c>
      <c r="Q2052" s="42">
        <v>0.0103273801505566</v>
      </c>
      <c r="R2052" s="42">
        <v>25.0</v>
      </c>
      <c r="S2052" s="42">
        <v>0.418704986572266</v>
      </c>
      <c r="T2052" s="42">
        <v>997.179260253906</v>
      </c>
      <c r="U2052" s="42">
        <v>829.151611328125</v>
      </c>
      <c r="V2052" s="19"/>
      <c r="W2052" s="19"/>
      <c r="X2052" s="19"/>
      <c r="Y2052" s="19"/>
      <c r="Z2052" s="19"/>
      <c r="AA2052" s="19"/>
    </row>
    <row r="2053" ht="15.75" customHeight="1">
      <c r="A2053" s="19"/>
      <c r="B2053" s="42" t="str">
        <f>"CRS25WT6008494"</f>
        <v>CRS25WT6008494</v>
      </c>
      <c r="C2053" s="43">
        <v>45911.0</v>
      </c>
      <c r="D2053" s="44">
        <v>0.7658680555555556</v>
      </c>
      <c r="E2053" s="42" t="s">
        <v>37</v>
      </c>
      <c r="F2053" s="42">
        <v>329.0</v>
      </c>
      <c r="G2053" s="42">
        <v>4.0</v>
      </c>
      <c r="H2053" s="42">
        <v>329.584289550781</v>
      </c>
      <c r="I2053" s="42">
        <v>10.1379852294922</v>
      </c>
      <c r="J2053" s="42">
        <v>41.1490478515625</v>
      </c>
      <c r="K2053" s="42">
        <v>9.71337127685547</v>
      </c>
      <c r="L2053" s="42">
        <v>33.9309883117676</v>
      </c>
      <c r="M2053" s="42">
        <v>0.790050864219666</v>
      </c>
      <c r="N2053" s="42">
        <v>16.0342636108398</v>
      </c>
      <c r="O2053" s="42">
        <v>0.0</v>
      </c>
      <c r="P2053" s="42">
        <v>0.0</v>
      </c>
      <c r="Q2053" s="42">
        <v>0.0175794046372175</v>
      </c>
      <c r="R2053" s="42">
        <v>25.0</v>
      </c>
      <c r="S2053" s="42">
        <v>0.423908680677414</v>
      </c>
      <c r="T2053" s="42">
        <v>995.267822265625</v>
      </c>
      <c r="U2053" s="42">
        <v>829.021362304687</v>
      </c>
      <c r="V2053" s="19"/>
      <c r="W2053" s="19"/>
      <c r="X2053" s="19"/>
      <c r="Y2053" s="19"/>
      <c r="Z2053" s="19"/>
      <c r="AA2053" s="19"/>
    </row>
    <row r="2054" ht="15.75" customHeight="1">
      <c r="A2054" s="19"/>
      <c r="B2054" s="42" t="str">
        <f>"CRS25WT6008495"</f>
        <v>CRS25WT6008495</v>
      </c>
      <c r="C2054" s="43">
        <v>45911.0</v>
      </c>
      <c r="D2054" s="44">
        <v>0.818425925925926</v>
      </c>
      <c r="E2054" s="42" t="s">
        <v>37</v>
      </c>
      <c r="F2054" s="42">
        <v>321.0</v>
      </c>
      <c r="G2054" s="42">
        <v>4.0</v>
      </c>
      <c r="H2054" s="42">
        <v>321.01806640625</v>
      </c>
      <c r="I2054" s="42">
        <v>10.1633834838867</v>
      </c>
      <c r="J2054" s="42">
        <v>41.0987014770508</v>
      </c>
      <c r="K2054" s="42">
        <v>9.50351715087891</v>
      </c>
      <c r="L2054" s="42">
        <v>33.778865814209</v>
      </c>
      <c r="M2054" s="42">
        <v>0.768533945083618</v>
      </c>
      <c r="N2054" s="42">
        <v>15.6175174713135</v>
      </c>
      <c r="O2054" s="42">
        <v>0.0</v>
      </c>
      <c r="P2054" s="42">
        <v>0.0</v>
      </c>
      <c r="Q2054" s="42">
        <v>0.0103273810818791</v>
      </c>
      <c r="R2054" s="42">
        <v>25.0</v>
      </c>
      <c r="S2054" s="42">
        <v>0.456473171710968</v>
      </c>
      <c r="T2054" s="42">
        <v>993.927368164062</v>
      </c>
      <c r="U2054" s="42">
        <v>496.650482177734</v>
      </c>
      <c r="V2054" s="19"/>
      <c r="W2054" s="19"/>
      <c r="X2054" s="19"/>
      <c r="Y2054" s="19"/>
      <c r="Z2054" s="19"/>
      <c r="AA2054" s="19"/>
    </row>
    <row r="2055" ht="15.75" customHeight="1">
      <c r="A2055" s="19"/>
      <c r="B2055" s="42" t="str">
        <f>"CRS25WT6008496"</f>
        <v>CRS25WT6008496</v>
      </c>
      <c r="C2055" s="43">
        <v>45911.0</v>
      </c>
      <c r="D2055" s="44">
        <v>0.7628472222222222</v>
      </c>
      <c r="E2055" s="42" t="s">
        <v>37</v>
      </c>
      <c r="F2055" s="42">
        <v>326.0</v>
      </c>
      <c r="G2055" s="42">
        <v>4.0</v>
      </c>
      <c r="H2055" s="42">
        <v>326.497772216797</v>
      </c>
      <c r="I2055" s="42">
        <v>10.2011070251465</v>
      </c>
      <c r="J2055" s="42">
        <v>41.0539665222168</v>
      </c>
      <c r="K2055" s="42">
        <v>9.64763736724854</v>
      </c>
      <c r="L2055" s="42">
        <v>33.8422508239746</v>
      </c>
      <c r="M2055" s="42">
        <v>0.779610693454742</v>
      </c>
      <c r="N2055" s="42">
        <v>15.8841047286987</v>
      </c>
      <c r="O2055" s="42">
        <v>0.0</v>
      </c>
      <c r="P2055" s="42">
        <v>0.0</v>
      </c>
      <c r="Q2055" s="42">
        <v>0.0104761896654963</v>
      </c>
      <c r="R2055" s="42">
        <v>25.0</v>
      </c>
      <c r="S2055" s="42">
        <v>0.42479133605957</v>
      </c>
      <c r="T2055" s="42">
        <v>996.049926757812</v>
      </c>
      <c r="U2055" s="42">
        <v>777.530029296875</v>
      </c>
      <c r="V2055" s="19"/>
      <c r="W2055" s="19"/>
      <c r="X2055" s="19"/>
      <c r="Y2055" s="19"/>
      <c r="Z2055" s="19"/>
      <c r="AA2055" s="19"/>
    </row>
    <row r="2056" ht="15.75" customHeight="1">
      <c r="A2056" s="19"/>
      <c r="B2056" s="42" t="str">
        <f>"CRS25WT6008497"</f>
        <v>CRS25WT6008497</v>
      </c>
      <c r="C2056" s="43">
        <v>45911.0</v>
      </c>
      <c r="D2056" s="44">
        <v>0.7641203703703704</v>
      </c>
      <c r="E2056" s="42" t="s">
        <v>37</v>
      </c>
      <c r="F2056" s="42">
        <v>329.0</v>
      </c>
      <c r="G2056" s="42">
        <v>4.0</v>
      </c>
      <c r="H2056" s="42">
        <v>329.731781005859</v>
      </c>
      <c r="I2056" s="42">
        <v>10.2497596740723</v>
      </c>
      <c r="J2056" s="42">
        <v>41.0917778015137</v>
      </c>
      <c r="K2056" s="42">
        <v>9.73712062835693</v>
      </c>
      <c r="L2056" s="42">
        <v>33.8633766174316</v>
      </c>
      <c r="M2056" s="42">
        <v>0.782874584197998</v>
      </c>
      <c r="N2056" s="42">
        <v>16.0414390563965</v>
      </c>
      <c r="O2056" s="42">
        <v>0.0</v>
      </c>
      <c r="P2056" s="42">
        <v>0.0</v>
      </c>
      <c r="Q2056" s="42">
        <v>0.015238075517118</v>
      </c>
      <c r="R2056" s="42">
        <v>25.0</v>
      </c>
      <c r="S2056" s="42">
        <v>0.420983016490936</v>
      </c>
      <c r="T2056" s="42">
        <v>994.423522949219</v>
      </c>
      <c r="U2056" s="42">
        <v>826.641296386719</v>
      </c>
      <c r="V2056" s="19"/>
      <c r="W2056" s="19"/>
      <c r="X2056" s="19"/>
      <c r="Y2056" s="19"/>
      <c r="Z2056" s="19"/>
      <c r="AA2056" s="19"/>
    </row>
    <row r="2057" ht="15.75" customHeight="1">
      <c r="A2057" s="19"/>
      <c r="B2057" s="42" t="str">
        <f>"CRS25WT6008498"</f>
        <v>CRS25WT6008498</v>
      </c>
      <c r="C2057" s="43">
        <v>45911.0</v>
      </c>
      <c r="D2057" s="44">
        <v>0.8194560185185185</v>
      </c>
      <c r="E2057" s="42" t="s">
        <v>37</v>
      </c>
      <c r="F2057" s="42">
        <v>320.0</v>
      </c>
      <c r="G2057" s="42">
        <v>4.0</v>
      </c>
      <c r="H2057" s="42">
        <v>320.120208740234</v>
      </c>
      <c r="I2057" s="42">
        <v>10.2091007232666</v>
      </c>
      <c r="J2057" s="42">
        <v>41.1876831054687</v>
      </c>
      <c r="K2057" s="42">
        <v>9.38594341278076</v>
      </c>
      <c r="L2057" s="42">
        <v>34.1063423156738</v>
      </c>
      <c r="M2057" s="42">
        <v>0.761304199695587</v>
      </c>
      <c r="N2057" s="42">
        <v>15.5738363265991</v>
      </c>
      <c r="O2057" s="42">
        <v>0.0</v>
      </c>
      <c r="P2057" s="42">
        <v>0.0</v>
      </c>
      <c r="Q2057" s="42">
        <v>0.0109523795545101</v>
      </c>
      <c r="R2057" s="42">
        <v>25.0</v>
      </c>
      <c r="S2057" s="42">
        <v>0.444827198982239</v>
      </c>
      <c r="T2057" s="42">
        <v>996.190368652344</v>
      </c>
      <c r="U2057" s="42">
        <v>341.769409179687</v>
      </c>
      <c r="V2057" s="19"/>
      <c r="W2057" s="19"/>
      <c r="X2057" s="19"/>
      <c r="Y2057" s="19"/>
      <c r="Z2057" s="19"/>
      <c r="AA2057" s="19"/>
    </row>
    <row r="2058" ht="15.75" customHeight="1">
      <c r="A2058" s="19"/>
      <c r="B2058" s="42" t="str">
        <f>"CRS25WT6008499"</f>
        <v>CRS25WT6008499</v>
      </c>
      <c r="C2058" s="43">
        <v>45911.0</v>
      </c>
      <c r="D2058" s="44">
        <v>0.8060648148148148</v>
      </c>
      <c r="E2058" s="42" t="s">
        <v>37</v>
      </c>
      <c r="F2058" s="42">
        <v>329.0</v>
      </c>
      <c r="G2058" s="42">
        <v>4.0</v>
      </c>
      <c r="H2058" s="42">
        <v>329.358245849609</v>
      </c>
      <c r="I2058" s="42">
        <v>10.2188873291016</v>
      </c>
      <c r="J2058" s="42">
        <v>41.280590057373</v>
      </c>
      <c r="K2058" s="42">
        <v>9.69584369659424</v>
      </c>
      <c r="L2058" s="42">
        <v>33.9690170288086</v>
      </c>
      <c r="M2058" s="42">
        <v>0.780762672424316</v>
      </c>
      <c r="N2058" s="42">
        <v>16.023265838623</v>
      </c>
      <c r="O2058" s="42">
        <v>0.0</v>
      </c>
      <c r="P2058" s="42">
        <v>0.0</v>
      </c>
      <c r="Q2058" s="42">
        <v>0.015317615121603</v>
      </c>
      <c r="R2058" s="42">
        <v>25.0</v>
      </c>
      <c r="S2058" s="42">
        <v>0.436972618103027</v>
      </c>
      <c r="T2058" s="42">
        <v>994.361755371094</v>
      </c>
      <c r="U2058" s="42">
        <v>892.810546875</v>
      </c>
      <c r="V2058" s="19"/>
      <c r="W2058" s="19"/>
      <c r="X2058" s="19"/>
      <c r="Y2058" s="19"/>
      <c r="Z2058" s="19"/>
      <c r="AA2058" s="19"/>
    </row>
    <row r="2059" ht="15.75" customHeight="1">
      <c r="A2059" s="19"/>
      <c r="B2059" s="42" t="str">
        <f>"CRS25WT6008500"</f>
        <v>CRS25WT6008500</v>
      </c>
      <c r="C2059" s="43">
        <v>45911.0</v>
      </c>
      <c r="D2059" s="44">
        <v>0.7867129629629629</v>
      </c>
      <c r="E2059" s="42" t="s">
        <v>37</v>
      </c>
      <c r="F2059" s="42">
        <v>329.0</v>
      </c>
      <c r="G2059" s="42">
        <v>4.0</v>
      </c>
      <c r="H2059" s="42">
        <v>329.776489257812</v>
      </c>
      <c r="I2059" s="42">
        <v>10.1045904159546</v>
      </c>
      <c r="J2059" s="42">
        <v>41.2117729187012</v>
      </c>
      <c r="K2059" s="42">
        <v>9.7160120010376</v>
      </c>
      <c r="L2059" s="42">
        <v>33.9415473937988</v>
      </c>
      <c r="M2059" s="42">
        <v>0.791917026042938</v>
      </c>
      <c r="N2059" s="42">
        <v>16.0436134338379</v>
      </c>
      <c r="O2059" s="42">
        <v>0.0</v>
      </c>
      <c r="P2059" s="42">
        <v>0.0</v>
      </c>
      <c r="Q2059" s="42">
        <v>0.0125409225001931</v>
      </c>
      <c r="R2059" s="42">
        <v>25.0</v>
      </c>
      <c r="S2059" s="42">
        <v>0.425542175769806</v>
      </c>
      <c r="T2059" s="42">
        <v>995.386840820312</v>
      </c>
      <c r="U2059" s="42">
        <v>1090.25012207031</v>
      </c>
      <c r="V2059" s="19"/>
      <c r="W2059" s="19"/>
      <c r="X2059" s="19"/>
      <c r="Y2059" s="19"/>
      <c r="Z2059" s="19"/>
      <c r="AA2059" s="19"/>
    </row>
    <row r="2060" ht="15.75" customHeight="1">
      <c r="A2060" s="19"/>
      <c r="B2060" s="42" t="str">
        <f>"CRS25WT6008501"</f>
        <v>CRS25WT6008501</v>
      </c>
      <c r="C2060" s="43">
        <v>45911.0</v>
      </c>
      <c r="D2060" s="44">
        <v>0.7863773148148149</v>
      </c>
      <c r="E2060" s="42" t="s">
        <v>37</v>
      </c>
      <c r="F2060" s="42">
        <v>330.0</v>
      </c>
      <c r="G2060" s="42">
        <v>4.0</v>
      </c>
      <c r="H2060" s="42">
        <v>330.966522216797</v>
      </c>
      <c r="I2060" s="42">
        <v>9.93477630615234</v>
      </c>
      <c r="J2060" s="42">
        <v>41.2161865234375</v>
      </c>
      <c r="K2060" s="42">
        <v>9.75228691101074</v>
      </c>
      <c r="L2060" s="42">
        <v>33.9373245239258</v>
      </c>
      <c r="M2060" s="42">
        <v>0.808273196220398</v>
      </c>
      <c r="N2060" s="42">
        <v>16.1015090942383</v>
      </c>
      <c r="O2060" s="42">
        <v>0.0</v>
      </c>
      <c r="P2060" s="42">
        <v>0.0</v>
      </c>
      <c r="Q2060" s="42">
        <v>0.0152380941435695</v>
      </c>
      <c r="R2060" s="42">
        <v>25.0</v>
      </c>
      <c r="S2060" s="42">
        <v>0.417397916316986</v>
      </c>
      <c r="T2060" s="42">
        <v>995.357788085938</v>
      </c>
      <c r="U2060" s="42">
        <v>1723.87170410156</v>
      </c>
      <c r="V2060" s="19"/>
      <c r="W2060" s="19"/>
      <c r="X2060" s="19"/>
      <c r="Y2060" s="19"/>
      <c r="Z2060" s="19"/>
      <c r="AA2060" s="19"/>
    </row>
    <row r="2061" ht="15.75" customHeight="1">
      <c r="A2061" s="19"/>
      <c r="B2061" s="42" t="str">
        <f>"CRS25WT6008502"</f>
        <v>CRS25WT6008502</v>
      </c>
      <c r="C2061" s="43">
        <v>45911.0</v>
      </c>
      <c r="D2061" s="44">
        <v>0.7891782407407407</v>
      </c>
      <c r="E2061" s="42" t="s">
        <v>37</v>
      </c>
      <c r="F2061" s="42">
        <v>328.0</v>
      </c>
      <c r="G2061" s="42">
        <v>4.0</v>
      </c>
      <c r="H2061" s="42">
        <v>328.251556396484</v>
      </c>
      <c r="I2061" s="42">
        <v>10.1540307998657</v>
      </c>
      <c r="J2061" s="42">
        <v>41.0851249694824</v>
      </c>
      <c r="K2061" s="42">
        <v>9.73044013977051</v>
      </c>
      <c r="L2061" s="42">
        <v>33.7345008850098</v>
      </c>
      <c r="M2061" s="42">
        <v>0.786835074424744</v>
      </c>
      <c r="N2061" s="42">
        <v>15.9694261550903</v>
      </c>
      <c r="O2061" s="42">
        <v>0.0</v>
      </c>
      <c r="P2061" s="42">
        <v>0.0</v>
      </c>
      <c r="Q2061" s="42">
        <v>0.0104737123474479</v>
      </c>
      <c r="R2061" s="42">
        <v>25.0</v>
      </c>
      <c r="S2061" s="42">
        <v>0.432706266641617</v>
      </c>
      <c r="T2061" s="42">
        <v>995.739807128906</v>
      </c>
      <c r="U2061" s="42">
        <v>882.283386230469</v>
      </c>
      <c r="V2061" s="19"/>
      <c r="W2061" s="19"/>
      <c r="X2061" s="19"/>
      <c r="Y2061" s="19"/>
      <c r="Z2061" s="19"/>
      <c r="AA2061" s="19"/>
    </row>
    <row r="2062" ht="15.75" customHeight="1">
      <c r="A2062" s="19"/>
      <c r="B2062" s="42" t="str">
        <f>"CRS25WT6008503"</f>
        <v>CRS25WT6008503</v>
      </c>
      <c r="C2062" s="43">
        <v>45911.0</v>
      </c>
      <c r="D2062" s="44">
        <v>0.7874074074074073</v>
      </c>
      <c r="E2062" s="42" t="s">
        <v>37</v>
      </c>
      <c r="F2062" s="42">
        <v>332.0</v>
      </c>
      <c r="G2062" s="42">
        <v>4.0</v>
      </c>
      <c r="H2062" s="42">
        <v>332.123809814453</v>
      </c>
      <c r="I2062" s="42">
        <v>10.054708480835</v>
      </c>
      <c r="J2062" s="42">
        <v>41.192138671875</v>
      </c>
      <c r="K2062" s="42">
        <v>9.76996612548828</v>
      </c>
      <c r="L2062" s="42">
        <v>33.9943695068359</v>
      </c>
      <c r="M2062" s="42">
        <v>0.801892578601837</v>
      </c>
      <c r="N2062" s="42">
        <v>16.1578121185303</v>
      </c>
      <c r="O2062" s="42">
        <v>0.0</v>
      </c>
      <c r="P2062" s="42">
        <v>0.0</v>
      </c>
      <c r="Q2062" s="42">
        <v>0.011894840747118</v>
      </c>
      <c r="R2062" s="42">
        <v>25.0</v>
      </c>
      <c r="S2062" s="42">
        <v>0.414491534233093</v>
      </c>
      <c r="T2062" s="42">
        <v>994.742309570312</v>
      </c>
      <c r="U2062" s="42">
        <v>1465.96301269531</v>
      </c>
      <c r="V2062" s="19"/>
      <c r="W2062" s="19"/>
      <c r="X2062" s="19"/>
      <c r="Y2062" s="19"/>
      <c r="Z2062" s="19"/>
      <c r="AA2062" s="19"/>
    </row>
    <row r="2063" ht="15.75" customHeight="1">
      <c r="A2063" s="19"/>
      <c r="B2063" s="42" t="str">
        <f>"CRS25WT6008504"</f>
        <v>CRS25WT6008504</v>
      </c>
      <c r="C2063" s="43">
        <v>45911.0</v>
      </c>
      <c r="D2063" s="44">
        <v>0.7921759259259259</v>
      </c>
      <c r="E2063" s="42" t="s">
        <v>37</v>
      </c>
      <c r="F2063" s="42">
        <v>328.0</v>
      </c>
      <c r="G2063" s="42">
        <v>4.0</v>
      </c>
      <c r="H2063" s="42">
        <v>328.684753417969</v>
      </c>
      <c r="I2063" s="42">
        <v>10.1661806106567</v>
      </c>
      <c r="J2063" s="42">
        <v>41.0862693786621</v>
      </c>
      <c r="K2063" s="42">
        <v>9.72561931610107</v>
      </c>
      <c r="L2063" s="42">
        <v>33.795768737793</v>
      </c>
      <c r="M2063" s="42">
        <v>0.786909937858582</v>
      </c>
      <c r="N2063" s="42">
        <v>15.9905014038086</v>
      </c>
      <c r="O2063" s="42">
        <v>0.0</v>
      </c>
      <c r="P2063" s="42">
        <v>0.0</v>
      </c>
      <c r="Q2063" s="42">
        <v>0.0152380941435695</v>
      </c>
      <c r="R2063" s="42">
        <v>25.0</v>
      </c>
      <c r="S2063" s="42">
        <v>0.429309844970703</v>
      </c>
      <c r="T2063" s="42">
        <v>996.266723632813</v>
      </c>
      <c r="U2063" s="42">
        <v>813.963684082031</v>
      </c>
      <c r="V2063" s="19"/>
      <c r="W2063" s="19"/>
      <c r="X2063" s="19"/>
      <c r="Y2063" s="19"/>
      <c r="Z2063" s="19"/>
      <c r="AA2063" s="19"/>
    </row>
    <row r="2064" ht="15.75" customHeight="1">
      <c r="A2064" s="19"/>
      <c r="B2064" s="42" t="str">
        <f>"CRS25WT6008505"</f>
        <v>CRS25WT6008505</v>
      </c>
      <c r="C2064" s="43">
        <v>45911.0</v>
      </c>
      <c r="D2064" s="44">
        <v>0.7910532407407408</v>
      </c>
      <c r="E2064" s="42" t="s">
        <v>37</v>
      </c>
      <c r="F2064" s="42">
        <v>329.0</v>
      </c>
      <c r="G2064" s="42">
        <v>4.0</v>
      </c>
      <c r="H2064" s="42">
        <v>329.132171630859</v>
      </c>
      <c r="I2064" s="42">
        <v>10.2085342407227</v>
      </c>
      <c r="J2064" s="42">
        <v>41.1130638122559</v>
      </c>
      <c r="K2064" s="42">
        <v>9.72123241424561</v>
      </c>
      <c r="L2064" s="42">
        <v>33.8570404052734</v>
      </c>
      <c r="M2064" s="42">
        <v>0.784200489521027</v>
      </c>
      <c r="N2064" s="42">
        <v>16.0122680664062</v>
      </c>
      <c r="O2064" s="42">
        <v>0.0</v>
      </c>
      <c r="P2064" s="42">
        <v>0.0</v>
      </c>
      <c r="Q2064" s="42">
        <v>0.0113095184788108</v>
      </c>
      <c r="R2064" s="42">
        <v>25.0</v>
      </c>
      <c r="S2064" s="42">
        <v>0.415861159563065</v>
      </c>
      <c r="T2064" s="42">
        <v>1000.31433105469</v>
      </c>
      <c r="U2064" s="42">
        <v>779.536193847656</v>
      </c>
      <c r="V2064" s="19"/>
      <c r="W2064" s="19"/>
      <c r="X2064" s="19"/>
      <c r="Y2064" s="19"/>
      <c r="Z2064" s="19"/>
      <c r="AA2064" s="19"/>
    </row>
    <row r="2065" ht="15.75" customHeight="1">
      <c r="A2065" s="19"/>
      <c r="B2065" s="42" t="str">
        <f>"CRS25WT6008506"</f>
        <v>CRS25WT6008506</v>
      </c>
      <c r="C2065" s="43">
        <v>45911.0</v>
      </c>
      <c r="D2065" s="44">
        <v>0.8070023148148149</v>
      </c>
      <c r="E2065" s="42" t="s">
        <v>37</v>
      </c>
      <c r="F2065" s="42">
        <v>328.0</v>
      </c>
      <c r="G2065" s="42">
        <v>4.0</v>
      </c>
      <c r="H2065" s="42">
        <v>328.613800048828</v>
      </c>
      <c r="I2065" s="42">
        <v>10.2359886169434</v>
      </c>
      <c r="J2065" s="42">
        <v>41.2052764892578</v>
      </c>
      <c r="K2065" s="42">
        <v>9.67392826080322</v>
      </c>
      <c r="L2065" s="42">
        <v>33.9690170288086</v>
      </c>
      <c r="M2065" s="42">
        <v>0.77911788225174</v>
      </c>
      <c r="N2065" s="42">
        <v>15.9870491027832</v>
      </c>
      <c r="O2065" s="42">
        <v>0.0</v>
      </c>
      <c r="P2065" s="42">
        <v>0.0</v>
      </c>
      <c r="Q2065" s="42">
        <v>0.0175794046372175</v>
      </c>
      <c r="R2065" s="42">
        <v>25.0</v>
      </c>
      <c r="S2065" s="42">
        <v>0.429305553436279</v>
      </c>
      <c r="T2065" s="42">
        <v>993.075134277344</v>
      </c>
      <c r="U2065" s="42">
        <v>624.675476074219</v>
      </c>
      <c r="V2065" s="19"/>
      <c r="W2065" s="19"/>
      <c r="X2065" s="19"/>
      <c r="Y2065" s="19"/>
      <c r="Z2065" s="19"/>
      <c r="AA2065" s="19"/>
    </row>
    <row r="2066" ht="15.75" customHeight="1">
      <c r="A2066" s="19"/>
      <c r="B2066" s="42" t="str">
        <f>"CRS25WT6008507"</f>
        <v>CRS25WT6008507</v>
      </c>
      <c r="C2066" s="43">
        <v>45911.0</v>
      </c>
      <c r="D2066" s="44">
        <v>0.8074652777777778</v>
      </c>
      <c r="E2066" s="42" t="s">
        <v>37</v>
      </c>
      <c r="F2066" s="42">
        <v>330.0</v>
      </c>
      <c r="G2066" s="42">
        <v>4.0</v>
      </c>
      <c r="H2066" s="42">
        <v>330.836456298828</v>
      </c>
      <c r="I2066" s="42">
        <v>10.1466445922852</v>
      </c>
      <c r="J2066" s="42">
        <v>41.227466583252</v>
      </c>
      <c r="K2066" s="42">
        <v>9.81998157501221</v>
      </c>
      <c r="L2066" s="42">
        <v>33.6901321411133</v>
      </c>
      <c r="M2066" s="42">
        <v>0.79086846113205</v>
      </c>
      <c r="N2066" s="42">
        <v>16.0951824188232</v>
      </c>
      <c r="O2066" s="42">
        <v>0.0</v>
      </c>
      <c r="P2066" s="42">
        <v>0.0</v>
      </c>
      <c r="Q2066" s="42">
        <v>0.0113095184788108</v>
      </c>
      <c r="R2066" s="42">
        <v>25.0</v>
      </c>
      <c r="S2066" s="42">
        <v>0.444141089916229</v>
      </c>
      <c r="T2066" s="42">
        <v>994.648742675781</v>
      </c>
      <c r="U2066" s="42">
        <v>1536.60266113281</v>
      </c>
      <c r="V2066" s="19"/>
      <c r="W2066" s="19"/>
      <c r="X2066" s="19"/>
      <c r="Y2066" s="19"/>
      <c r="Z2066" s="19"/>
      <c r="AA2066" s="19"/>
    </row>
    <row r="2067" ht="15.75" customHeight="1">
      <c r="A2067" s="19"/>
      <c r="B2067" s="42" t="str">
        <f>"CRS25WT6008508"</f>
        <v>CRS25WT6008508</v>
      </c>
      <c r="C2067" s="43">
        <v>45911.0</v>
      </c>
      <c r="D2067" s="44">
        <v>0.8078819444444445</v>
      </c>
      <c r="E2067" s="42" t="s">
        <v>37</v>
      </c>
      <c r="F2067" s="42">
        <v>329.0</v>
      </c>
      <c r="G2067" s="42">
        <v>4.0</v>
      </c>
      <c r="H2067" s="42">
        <v>329.977386474609</v>
      </c>
      <c r="I2067" s="42">
        <v>10.2533187866211</v>
      </c>
      <c r="J2067" s="42">
        <v>41.1684608459473</v>
      </c>
      <c r="K2067" s="42">
        <v>9.76814079284668</v>
      </c>
      <c r="L2067" s="42">
        <v>33.7809791564941</v>
      </c>
      <c r="M2067" s="42">
        <v>0.781726956367493</v>
      </c>
      <c r="N2067" s="42">
        <v>16.0533885955811</v>
      </c>
      <c r="O2067" s="42">
        <v>0.0</v>
      </c>
      <c r="P2067" s="42">
        <v>0.0</v>
      </c>
      <c r="Q2067" s="42">
        <v>0.0125409225001931</v>
      </c>
      <c r="R2067" s="42">
        <v>25.0</v>
      </c>
      <c r="S2067" s="42">
        <v>0.439306229352951</v>
      </c>
      <c r="T2067" s="42">
        <v>996.006164550781</v>
      </c>
      <c r="U2067" s="42">
        <v>791.999389648438</v>
      </c>
      <c r="V2067" s="19"/>
      <c r="W2067" s="19"/>
      <c r="X2067" s="19"/>
      <c r="Y2067" s="19"/>
      <c r="Z2067" s="19"/>
      <c r="AA2067" s="19"/>
    </row>
    <row r="2068" ht="15.75" customHeight="1">
      <c r="A2068" s="19"/>
      <c r="B2068" s="42" t="str">
        <f>"CRS25WT6008509"</f>
        <v>CRS25WT6008509</v>
      </c>
      <c r="C2068" s="43">
        <v>45911.0</v>
      </c>
      <c r="D2068" s="44">
        <v>0.7961458333333334</v>
      </c>
      <c r="E2068" s="42" t="s">
        <v>37</v>
      </c>
      <c r="F2068" s="42">
        <v>328.0</v>
      </c>
      <c r="G2068" s="42">
        <v>4.0</v>
      </c>
      <c r="H2068" s="42">
        <v>328.179809570313</v>
      </c>
      <c r="I2068" s="42">
        <v>10.0756063461304</v>
      </c>
      <c r="J2068" s="42">
        <v>41.1510200500488</v>
      </c>
      <c r="K2068" s="42">
        <v>9.72709560394287</v>
      </c>
      <c r="L2068" s="42">
        <v>33.7387237548828</v>
      </c>
      <c r="M2068" s="42">
        <v>0.791516661643982</v>
      </c>
      <c r="N2068" s="42">
        <v>15.9659357070923</v>
      </c>
      <c r="O2068" s="42">
        <v>0.0</v>
      </c>
      <c r="P2068" s="42">
        <v>0.0</v>
      </c>
      <c r="Q2068" s="42">
        <v>0.0152368573471904</v>
      </c>
      <c r="R2068" s="42">
        <v>25.0</v>
      </c>
      <c r="S2068" s="42">
        <v>0.434293955564499</v>
      </c>
      <c r="T2068" s="42">
        <v>993.139465332031</v>
      </c>
      <c r="U2068" s="42">
        <v>1494.47131347656</v>
      </c>
      <c r="V2068" s="19"/>
      <c r="W2068" s="19"/>
      <c r="X2068" s="19"/>
      <c r="Y2068" s="19"/>
      <c r="Z2068" s="19"/>
      <c r="AA2068" s="19"/>
    </row>
    <row r="2069" ht="15.75" customHeight="1">
      <c r="A2069" s="19"/>
      <c r="B2069" s="42" t="str">
        <f>"CRS25WT6008510"</f>
        <v>CRS25WT6008510</v>
      </c>
      <c r="C2069" s="43">
        <v>45911.0</v>
      </c>
      <c r="D2069" s="44">
        <v>0.7970254629629631</v>
      </c>
      <c r="E2069" s="42" t="s">
        <v>37</v>
      </c>
      <c r="F2069" s="42">
        <v>329.0</v>
      </c>
      <c r="G2069" s="42">
        <v>4.0</v>
      </c>
      <c r="H2069" s="42">
        <v>329.219696044922</v>
      </c>
      <c r="I2069" s="42">
        <v>10.0708093643188</v>
      </c>
      <c r="J2069" s="42">
        <v>41.1508827209473</v>
      </c>
      <c r="K2069" s="42">
        <v>9.74937057495117</v>
      </c>
      <c r="L2069" s="42">
        <v>33.7683029174805</v>
      </c>
      <c r="M2069" s="42">
        <v>0.794405579566956</v>
      </c>
      <c r="N2069" s="42">
        <v>16.0165252685547</v>
      </c>
      <c r="O2069" s="42">
        <v>0.0</v>
      </c>
      <c r="P2069" s="42">
        <v>0.0</v>
      </c>
      <c r="Q2069" s="42">
        <v>0.0176190380007029</v>
      </c>
      <c r="R2069" s="42">
        <v>25.0</v>
      </c>
      <c r="S2069" s="42">
        <v>0.440077006816864</v>
      </c>
      <c r="T2069" s="42">
        <v>993.144470214844</v>
      </c>
      <c r="U2069" s="42">
        <v>961.964599609375</v>
      </c>
      <c r="V2069" s="19"/>
      <c r="W2069" s="19"/>
      <c r="X2069" s="19"/>
      <c r="Y2069" s="19"/>
      <c r="Z2069" s="19"/>
      <c r="AA2069" s="19"/>
    </row>
    <row r="2070" ht="15.75" customHeight="1">
      <c r="A2070" s="19"/>
      <c r="B2070" s="42" t="str">
        <f>"CRS25WT6008511"</f>
        <v>CRS25WT6008511</v>
      </c>
      <c r="C2070" s="43">
        <v>45911.0</v>
      </c>
      <c r="D2070" s="44">
        <v>0.795162037037037</v>
      </c>
      <c r="E2070" s="42" t="s">
        <v>37</v>
      </c>
      <c r="F2070" s="42">
        <v>328.0</v>
      </c>
      <c r="G2070" s="42">
        <v>4.0</v>
      </c>
      <c r="H2070" s="42">
        <v>328.470489501953</v>
      </c>
      <c r="I2070" s="42">
        <v>10.1817436218262</v>
      </c>
      <c r="J2070" s="42">
        <v>41.1384315490723</v>
      </c>
      <c r="K2070" s="42">
        <v>9.75036430358887</v>
      </c>
      <c r="L2070" s="42">
        <v>33.6880187988281</v>
      </c>
      <c r="M2070" s="42">
        <v>0.784199357032776</v>
      </c>
      <c r="N2070" s="42">
        <v>15.9800777435303</v>
      </c>
      <c r="O2070" s="42">
        <v>0.0</v>
      </c>
      <c r="P2070" s="42">
        <v>0.0</v>
      </c>
      <c r="Q2070" s="42">
        <v>0.0175793655216694</v>
      </c>
      <c r="R2070" s="42">
        <v>25.0</v>
      </c>
      <c r="S2070" s="42">
        <v>0.445150166749954</v>
      </c>
      <c r="T2070" s="42">
        <v>995.7626953125</v>
      </c>
      <c r="U2070" s="42">
        <v>741.209411621094</v>
      </c>
      <c r="V2070" s="19"/>
      <c r="W2070" s="19"/>
      <c r="X2070" s="19"/>
      <c r="Y2070" s="19"/>
      <c r="Z2070" s="19"/>
      <c r="AA2070" s="19"/>
    </row>
    <row r="2071" ht="15.75" customHeight="1">
      <c r="A2071" s="19"/>
      <c r="B2071" s="42" t="str">
        <f>"CRS25WT6008512"</f>
        <v>CRS25WT6008512</v>
      </c>
      <c r="C2071" s="43">
        <v>45911.0</v>
      </c>
      <c r="D2071" s="44">
        <v>0.795613425925926</v>
      </c>
      <c r="E2071" s="42" t="s">
        <v>37</v>
      </c>
      <c r="F2071" s="42">
        <v>330.0</v>
      </c>
      <c r="G2071" s="42">
        <v>4.0</v>
      </c>
      <c r="H2071" s="42">
        <v>330.502105712891</v>
      </c>
      <c r="I2071" s="42">
        <v>10.1073360443115</v>
      </c>
      <c r="J2071" s="42">
        <v>41.1854248046875</v>
      </c>
      <c r="K2071" s="42">
        <v>9.80636787414551</v>
      </c>
      <c r="L2071" s="42">
        <v>33.702808380127</v>
      </c>
      <c r="M2071" s="42">
        <v>0.793951511383057</v>
      </c>
      <c r="N2071" s="42">
        <v>16.078914642334</v>
      </c>
      <c r="O2071" s="42">
        <v>0.0</v>
      </c>
      <c r="P2071" s="42">
        <v>0.0</v>
      </c>
      <c r="Q2071" s="42">
        <v>0.0109474249184132</v>
      </c>
      <c r="R2071" s="42">
        <v>25.0</v>
      </c>
      <c r="S2071" s="42">
        <v>0.436774343252182</v>
      </c>
      <c r="T2071" s="42">
        <v>993.80078125</v>
      </c>
      <c r="U2071" s="42">
        <v>1152.05224609375</v>
      </c>
      <c r="V2071" s="19"/>
      <c r="W2071" s="19"/>
      <c r="X2071" s="19"/>
      <c r="Y2071" s="19"/>
      <c r="Z2071" s="19"/>
      <c r="AA2071" s="19"/>
    </row>
    <row r="2072" ht="15.75" customHeight="1">
      <c r="A2072" s="19"/>
      <c r="B2072" s="42" t="str">
        <f>"CRS25WT6008513"</f>
        <v>CRS25WT6008513</v>
      </c>
      <c r="C2072" s="43">
        <v>45911.0</v>
      </c>
      <c r="D2072" s="44">
        <v>0.7930439814814815</v>
      </c>
      <c r="E2072" s="42" t="s">
        <v>37</v>
      </c>
      <c r="F2072" s="42">
        <v>327.0</v>
      </c>
      <c r="G2072" s="42">
        <v>4.0</v>
      </c>
      <c r="H2072" s="42">
        <v>327.178405761719</v>
      </c>
      <c r="I2072" s="42">
        <v>10.3389568328857</v>
      </c>
      <c r="J2072" s="42">
        <v>41.1230850219727</v>
      </c>
      <c r="K2072" s="42">
        <v>9.60955715179443</v>
      </c>
      <c r="L2072" s="42">
        <v>34.0471878051758</v>
      </c>
      <c r="M2072" s="42">
        <v>0.769524097442627</v>
      </c>
      <c r="N2072" s="42">
        <v>15.9172172546387</v>
      </c>
      <c r="O2072" s="42">
        <v>0.0</v>
      </c>
      <c r="P2072" s="42">
        <v>0.0</v>
      </c>
      <c r="Q2072" s="42">
        <v>0.0104761896654963</v>
      </c>
      <c r="R2072" s="42">
        <v>25.0</v>
      </c>
      <c r="S2072" s="42">
        <v>0.434507131576538</v>
      </c>
      <c r="T2072" s="42">
        <v>993.895202636719</v>
      </c>
      <c r="U2072" s="42">
        <v>575.710266113281</v>
      </c>
      <c r="V2072" s="19"/>
      <c r="W2072" s="19"/>
      <c r="X2072" s="19"/>
      <c r="Y2072" s="19"/>
      <c r="Z2072" s="19"/>
      <c r="AA2072" s="19"/>
    </row>
    <row r="2073" ht="15.75" customHeight="1">
      <c r="A2073" s="19"/>
      <c r="B2073" s="42" t="str">
        <f>"CRS25WT6008514"</f>
        <v>CRS25WT6008514</v>
      </c>
      <c r="C2073" s="43">
        <v>45911.0</v>
      </c>
      <c r="D2073" s="44">
        <v>0.7946875000000001</v>
      </c>
      <c r="E2073" s="42" t="s">
        <v>37</v>
      </c>
      <c r="F2073" s="42">
        <v>330.0</v>
      </c>
      <c r="G2073" s="42">
        <v>4.0</v>
      </c>
      <c r="H2073" s="42">
        <v>330.76318359375</v>
      </c>
      <c r="I2073" s="42">
        <v>10.0164747238159</v>
      </c>
      <c r="J2073" s="42">
        <v>41.1727066040039</v>
      </c>
      <c r="K2073" s="42">
        <v>9.72933673858643</v>
      </c>
      <c r="L2073" s="42">
        <v>33.9964790344238</v>
      </c>
      <c r="M2073" s="42">
        <v>0.802034139633179</v>
      </c>
      <c r="N2073" s="42">
        <v>16.0916175842285</v>
      </c>
      <c r="O2073" s="42">
        <v>0.0</v>
      </c>
      <c r="P2073" s="42">
        <v>0.0</v>
      </c>
      <c r="Q2073" s="42">
        <v>0.0118948509916663</v>
      </c>
      <c r="R2073" s="42">
        <v>25.0</v>
      </c>
      <c r="S2073" s="42">
        <v>0.427051335573196</v>
      </c>
      <c r="T2073" s="42">
        <v>994.2412109375</v>
      </c>
      <c r="U2073" s="42">
        <v>3516.20947265625</v>
      </c>
      <c r="V2073" s="19"/>
      <c r="W2073" s="19"/>
      <c r="X2073" s="19"/>
      <c r="Y2073" s="19"/>
      <c r="Z2073" s="19"/>
      <c r="AA2073" s="19"/>
    </row>
    <row r="2074" ht="15.75" customHeight="1">
      <c r="A2074" s="19"/>
      <c r="B2074" s="42" t="str">
        <f>"CRS25WT6008515"</f>
        <v>CRS25WT6008515</v>
      </c>
      <c r="C2074" s="43">
        <v>45911.0</v>
      </c>
      <c r="D2074" s="44">
        <v>0.7418402777777778</v>
      </c>
      <c r="E2074" s="42" t="s">
        <v>37</v>
      </c>
      <c r="F2074" s="42">
        <v>329.0</v>
      </c>
      <c r="G2074" s="42">
        <v>4.0</v>
      </c>
      <c r="H2074" s="42">
        <v>329.502716064453</v>
      </c>
      <c r="I2074" s="42">
        <v>10.0203790664673</v>
      </c>
      <c r="J2074" s="42">
        <v>41.0140571594238</v>
      </c>
      <c r="K2074" s="42">
        <v>9.76508235931396</v>
      </c>
      <c r="L2074" s="42">
        <v>33.7429504394531</v>
      </c>
      <c r="M2074" s="42">
        <v>0.801755785942078</v>
      </c>
      <c r="N2074" s="42">
        <v>16.030294418335</v>
      </c>
      <c r="O2074" s="42">
        <v>0.0</v>
      </c>
      <c r="P2074" s="42">
        <v>0.0</v>
      </c>
      <c r="Q2074" s="42">
        <v>0.0112704606726766</v>
      </c>
      <c r="R2074" s="42">
        <v>25.0</v>
      </c>
      <c r="S2074" s="42">
        <v>0.431288957595825</v>
      </c>
      <c r="T2074" s="42">
        <v>998.319274902344</v>
      </c>
      <c r="U2074" s="42">
        <v>2268.52001953125</v>
      </c>
      <c r="V2074" s="19"/>
      <c r="W2074" s="19"/>
      <c r="X2074" s="19"/>
      <c r="Y2074" s="19"/>
      <c r="Z2074" s="19"/>
      <c r="AA2074" s="19"/>
    </row>
    <row r="2075" ht="15.75" customHeight="1">
      <c r="A2075" s="19"/>
      <c r="B2075" s="42" t="str">
        <f>"CRS25WT6008516"</f>
        <v>CRS25WT6008516</v>
      </c>
      <c r="C2075" s="43">
        <v>45911.0</v>
      </c>
      <c r="D2075" s="44">
        <v>0.7413078703703704</v>
      </c>
      <c r="E2075" s="42" t="s">
        <v>37</v>
      </c>
      <c r="F2075" s="42">
        <v>325.0</v>
      </c>
      <c r="G2075" s="42">
        <v>4.0</v>
      </c>
      <c r="H2075" s="42">
        <v>325.059051513672</v>
      </c>
      <c r="I2075" s="42">
        <v>10.1426572799683</v>
      </c>
      <c r="J2075" s="42">
        <v>41.0075874328613</v>
      </c>
      <c r="K2075" s="42">
        <v>9.63339042663574</v>
      </c>
      <c r="L2075" s="42">
        <v>33.7429504394531</v>
      </c>
      <c r="M2075" s="42">
        <v>0.781531155109406</v>
      </c>
      <c r="N2075" s="42">
        <v>15.8141107559204</v>
      </c>
      <c r="O2075" s="42">
        <v>0.0</v>
      </c>
      <c r="P2075" s="42">
        <v>0.0</v>
      </c>
      <c r="Q2075" s="42">
        <v>0.0118948509916663</v>
      </c>
      <c r="R2075" s="42">
        <v>25.0</v>
      </c>
      <c r="S2075" s="42">
        <v>0.43301722407341</v>
      </c>
      <c r="T2075" s="42">
        <v>1000.98742675781</v>
      </c>
      <c r="U2075" s="42">
        <v>668.219909667969</v>
      </c>
      <c r="V2075" s="19"/>
      <c r="W2075" s="19"/>
      <c r="X2075" s="19"/>
      <c r="Y2075" s="19"/>
      <c r="Z2075" s="19"/>
      <c r="AA2075" s="19"/>
    </row>
    <row r="2076" ht="15.75" customHeight="1">
      <c r="A2076" s="19"/>
      <c r="B2076" s="42" t="str">
        <f>"CRS25WT6008517"</f>
        <v>CRS25WT6008517</v>
      </c>
      <c r="C2076" s="43">
        <v>45911.0</v>
      </c>
      <c r="D2076" s="44">
        <v>0.1486574074074074</v>
      </c>
      <c r="E2076" s="42" t="s">
        <v>37</v>
      </c>
      <c r="F2076" s="42">
        <v>329.0</v>
      </c>
      <c r="G2076" s="42">
        <v>4.0</v>
      </c>
      <c r="H2076" s="42">
        <v>329.255523681641</v>
      </c>
      <c r="I2076" s="42">
        <v>10.2331266403198</v>
      </c>
      <c r="J2076" s="42">
        <v>41.0711708068848</v>
      </c>
      <c r="K2076" s="42">
        <v>9.8160457611084</v>
      </c>
      <c r="L2076" s="42">
        <v>33.5425834655762</v>
      </c>
      <c r="M2076" s="42">
        <v>0.783407330513</v>
      </c>
      <c r="N2076" s="42">
        <v>16.0182685852051</v>
      </c>
      <c r="O2076" s="42">
        <v>0.0</v>
      </c>
      <c r="P2076" s="42">
        <v>0.0</v>
      </c>
      <c r="Q2076" s="42">
        <v>0.0103176152333617</v>
      </c>
      <c r="R2076" s="42">
        <v>25.0</v>
      </c>
      <c r="S2076" s="42">
        <v>0.447037130594254</v>
      </c>
      <c r="T2076" s="42">
        <v>1001.12750244141</v>
      </c>
      <c r="U2076" s="42">
        <v>1841.98608398438</v>
      </c>
      <c r="V2076" s="19"/>
      <c r="W2076" s="19"/>
      <c r="X2076" s="19"/>
      <c r="Y2076" s="19"/>
      <c r="Z2076" s="19"/>
      <c r="AA2076" s="19"/>
    </row>
    <row r="2077" ht="15.75" customHeight="1">
      <c r="A2077" s="19"/>
      <c r="B2077" s="42" t="str">
        <f>"CRS25WT6008518"</f>
        <v>CRS25WT6008518</v>
      </c>
      <c r="C2077" s="43">
        <v>45911.0</v>
      </c>
      <c r="D2077" s="44">
        <v>0.1461111111111111</v>
      </c>
      <c r="E2077" s="42" t="s">
        <v>37</v>
      </c>
      <c r="F2077" s="42">
        <v>330.0</v>
      </c>
      <c r="G2077" s="42">
        <v>4.0</v>
      </c>
      <c r="H2077" s="42">
        <v>330.567291259766</v>
      </c>
      <c r="I2077" s="42">
        <v>10.2192974090576</v>
      </c>
      <c r="J2077" s="42">
        <v>41.0350189208984</v>
      </c>
      <c r="K2077" s="42">
        <v>9.79958915710449</v>
      </c>
      <c r="L2077" s="42">
        <v>33.7327728271484</v>
      </c>
      <c r="M2077" s="42">
        <v>0.788286685943603</v>
      </c>
      <c r="N2077" s="42">
        <v>16.0820865631104</v>
      </c>
      <c r="O2077" s="42">
        <v>0.0</v>
      </c>
      <c r="P2077" s="42">
        <v>0.0</v>
      </c>
      <c r="Q2077" s="42">
        <v>0.0112704606726766</v>
      </c>
      <c r="R2077" s="42">
        <v>25.0</v>
      </c>
      <c r="S2077" s="42">
        <v>0.426264762878418</v>
      </c>
      <c r="T2077" s="42">
        <v>1003.11511230469</v>
      </c>
      <c r="U2077" s="42">
        <v>977.091735839844</v>
      </c>
      <c r="V2077" s="19"/>
      <c r="W2077" s="19"/>
      <c r="X2077" s="19"/>
      <c r="Y2077" s="19"/>
      <c r="Z2077" s="19"/>
      <c r="AA2077" s="19"/>
    </row>
    <row r="2078" ht="15.75" customHeight="1">
      <c r="A2078" s="19"/>
      <c r="B2078" s="42" t="str">
        <f>"CRS25WT6008519"</f>
        <v>CRS25WT6008519</v>
      </c>
      <c r="C2078" s="43">
        <v>45911.0</v>
      </c>
      <c r="D2078" s="44">
        <v>0.14726851851851852</v>
      </c>
      <c r="E2078" s="42" t="s">
        <v>37</v>
      </c>
      <c r="F2078" s="42">
        <v>331.0</v>
      </c>
      <c r="G2078" s="42">
        <v>4.0</v>
      </c>
      <c r="H2078" s="42">
        <v>331.026031494141</v>
      </c>
      <c r="I2078" s="42">
        <v>10.2367086410522</v>
      </c>
      <c r="J2078" s="42">
        <v>41.034725189209</v>
      </c>
      <c r="K2078" s="42">
        <v>9.8254976272583</v>
      </c>
      <c r="L2078" s="42">
        <v>33.6905059814453</v>
      </c>
      <c r="M2078" s="42">
        <v>0.788043677806854</v>
      </c>
      <c r="N2078" s="42">
        <v>16.1044044494629</v>
      </c>
      <c r="O2078" s="42">
        <v>0.0</v>
      </c>
      <c r="P2078" s="42">
        <v>0.0</v>
      </c>
      <c r="Q2078" s="42">
        <v>0.0112704606726766</v>
      </c>
      <c r="R2078" s="42">
        <v>25.0</v>
      </c>
      <c r="S2078" s="42">
        <v>0.428816586732864</v>
      </c>
      <c r="T2078" s="42">
        <v>1007.83898925781</v>
      </c>
      <c r="U2078" s="42">
        <v>1458.77697753906</v>
      </c>
      <c r="V2078" s="19"/>
      <c r="W2078" s="19"/>
      <c r="X2078" s="19"/>
      <c r="Y2078" s="19"/>
      <c r="Z2078" s="19"/>
      <c r="AA2078" s="19"/>
    </row>
    <row r="2079" ht="15.75" customHeight="1">
      <c r="A2079" s="19"/>
      <c r="B2079" s="42" t="str">
        <f>"CRS25WT6008520"</f>
        <v>CRS25WT6008520</v>
      </c>
      <c r="C2079" s="43">
        <v>45911.0</v>
      </c>
      <c r="D2079" s="44">
        <v>0.7473148148148149</v>
      </c>
      <c r="E2079" s="42" t="s">
        <v>37</v>
      </c>
      <c r="F2079" s="42">
        <v>330.0</v>
      </c>
      <c r="G2079" s="42">
        <v>4.0</v>
      </c>
      <c r="H2079" s="42">
        <v>330.810974121094</v>
      </c>
      <c r="I2079" s="42">
        <v>10.097339630127</v>
      </c>
      <c r="J2079" s="42">
        <v>41.0979690551758</v>
      </c>
      <c r="K2079" s="42">
        <v>9.76350688934326</v>
      </c>
      <c r="L2079" s="42">
        <v>33.8823928833008</v>
      </c>
      <c r="M2079" s="42">
        <v>0.797173023223877</v>
      </c>
      <c r="N2079" s="42">
        <v>16.0939426422119</v>
      </c>
      <c r="O2079" s="42">
        <v>0.0</v>
      </c>
      <c r="P2079" s="42">
        <v>0.0</v>
      </c>
      <c r="Q2079" s="42">
        <v>0.0126190474256873</v>
      </c>
      <c r="R2079" s="42">
        <v>25.0</v>
      </c>
      <c r="S2079" s="42">
        <v>0.412632316350937</v>
      </c>
      <c r="T2079" s="42">
        <v>996.76708984375</v>
      </c>
      <c r="U2079" s="42">
        <v>1814.56103515625</v>
      </c>
      <c r="V2079" s="19"/>
      <c r="W2079" s="19"/>
      <c r="X2079" s="19"/>
      <c r="Y2079" s="19"/>
      <c r="Z2079" s="19"/>
      <c r="AA2079" s="19"/>
    </row>
    <row r="2080" ht="15.75" customHeight="1">
      <c r="A2080" s="19"/>
      <c r="B2080" s="42" t="str">
        <f>"CRS25WT6008521"</f>
        <v>CRS25WT6008521</v>
      </c>
      <c r="C2080" s="43">
        <v>45911.0</v>
      </c>
      <c r="D2080" s="44">
        <v>0.7407060185185186</v>
      </c>
      <c r="E2080" s="42" t="s">
        <v>37</v>
      </c>
      <c r="F2080" s="42">
        <v>330.0</v>
      </c>
      <c r="G2080" s="42">
        <v>4.0</v>
      </c>
      <c r="H2080" s="42">
        <v>330.563262939453</v>
      </c>
      <c r="I2080" s="42">
        <v>10.1977424621582</v>
      </c>
      <c r="J2080" s="42">
        <v>40.9491577148438</v>
      </c>
      <c r="K2080" s="42">
        <v>9.81064224243164</v>
      </c>
      <c r="L2080" s="42">
        <v>33.6943550109863</v>
      </c>
      <c r="M2080" s="42">
        <v>0.791599631309509</v>
      </c>
      <c r="N2080" s="42">
        <v>16.0818901062012</v>
      </c>
      <c r="O2080" s="42">
        <v>0.0</v>
      </c>
      <c r="P2080" s="42">
        <v>0.0</v>
      </c>
      <c r="Q2080" s="42">
        <v>0.0152368573471904</v>
      </c>
      <c r="R2080" s="42">
        <v>25.0</v>
      </c>
      <c r="S2080" s="42">
        <v>0.418849319219589</v>
      </c>
      <c r="T2080" s="42">
        <v>1003.72113037109</v>
      </c>
      <c r="U2080" s="42">
        <v>861.967102050781</v>
      </c>
      <c r="V2080" s="19"/>
      <c r="W2080" s="19"/>
      <c r="X2080" s="19"/>
      <c r="Y2080" s="19"/>
      <c r="Z2080" s="19"/>
      <c r="AA2080" s="19"/>
    </row>
    <row r="2081" ht="15.75" customHeight="1">
      <c r="A2081" s="19"/>
      <c r="B2081" s="42" t="str">
        <f>"CRS25WT6008522"</f>
        <v>CRS25WT6008522</v>
      </c>
      <c r="C2081" s="43">
        <v>45911.0</v>
      </c>
      <c r="D2081" s="44">
        <v>0.7423148148148148</v>
      </c>
      <c r="E2081" s="42" t="s">
        <v>37</v>
      </c>
      <c r="F2081" s="42">
        <v>327.0</v>
      </c>
      <c r="G2081" s="42">
        <v>4.0</v>
      </c>
      <c r="H2081" s="42">
        <v>327.676208496094</v>
      </c>
      <c r="I2081" s="42">
        <v>9.97713470458984</v>
      </c>
      <c r="J2081" s="42">
        <v>40.9770431518555</v>
      </c>
      <c r="K2081" s="42">
        <v>9.70123481750488</v>
      </c>
      <c r="L2081" s="42">
        <v>33.7767562866211</v>
      </c>
      <c r="M2081" s="42">
        <v>0.801490664482117</v>
      </c>
      <c r="N2081" s="42">
        <v>15.9414358139038</v>
      </c>
      <c r="O2081" s="42">
        <v>0.0</v>
      </c>
      <c r="P2081" s="42">
        <v>0.0</v>
      </c>
      <c r="Q2081" s="42">
        <v>0.0106352306902409</v>
      </c>
      <c r="R2081" s="42">
        <v>25.0</v>
      </c>
      <c r="S2081" s="42">
        <v>0.422931522130966</v>
      </c>
      <c r="T2081" s="42">
        <v>997.661315917969</v>
      </c>
      <c r="U2081" s="42">
        <v>2358.36938476562</v>
      </c>
      <c r="V2081" s="19"/>
      <c r="W2081" s="19"/>
      <c r="X2081" s="19"/>
      <c r="Y2081" s="19"/>
      <c r="Z2081" s="19"/>
      <c r="AA2081" s="19"/>
    </row>
    <row r="2082" ht="15.75" customHeight="1">
      <c r="A2082" s="19"/>
      <c r="B2082" s="42" t="str">
        <f>"CRS25WT6008524"</f>
        <v>CRS25WT6008524</v>
      </c>
      <c r="C2082" s="43">
        <v>45911.0</v>
      </c>
      <c r="D2082" s="44">
        <v>0.7480902777777777</v>
      </c>
      <c r="E2082" s="42" t="s">
        <v>37</v>
      </c>
      <c r="F2082" s="42">
        <v>330.0</v>
      </c>
      <c r="G2082" s="42">
        <v>4.0</v>
      </c>
      <c r="H2082" s="42">
        <v>330.717071533203</v>
      </c>
      <c r="I2082" s="42">
        <v>10.0757446289062</v>
      </c>
      <c r="J2082" s="42">
        <v>41.0643005371094</v>
      </c>
      <c r="K2082" s="42">
        <v>9.80598449707031</v>
      </c>
      <c r="L2082" s="42">
        <v>33.7260475158691</v>
      </c>
      <c r="M2082" s="42">
        <v>0.799309611320496</v>
      </c>
      <c r="N2082" s="42">
        <v>16.0893726348877</v>
      </c>
      <c r="O2082" s="42">
        <v>0.0</v>
      </c>
      <c r="P2082" s="42">
        <v>0.0</v>
      </c>
      <c r="Q2082" s="42">
        <v>0.0152368573471904</v>
      </c>
      <c r="R2082" s="42">
        <v>25.0</v>
      </c>
      <c r="S2082" s="42">
        <v>0.423707127571106</v>
      </c>
      <c r="T2082" s="42">
        <v>996.492370605469</v>
      </c>
      <c r="U2082" s="42">
        <v>1427.439453125</v>
      </c>
      <c r="V2082" s="19"/>
      <c r="W2082" s="19"/>
      <c r="X2082" s="19"/>
      <c r="Y2082" s="19"/>
      <c r="Z2082" s="19"/>
      <c r="AA2082" s="19"/>
    </row>
    <row r="2083" ht="15.75" customHeight="1">
      <c r="A2083" s="19"/>
      <c r="B2083" s="42" t="str">
        <f>"CRS25WT6008526"</f>
        <v>CRS25WT6008526</v>
      </c>
      <c r="C2083" s="43">
        <v>45911.0</v>
      </c>
      <c r="D2083" s="44">
        <v>0.8095486111111111</v>
      </c>
      <c r="E2083" s="42" t="s">
        <v>37</v>
      </c>
      <c r="F2083" s="42">
        <v>333.0</v>
      </c>
      <c r="G2083" s="42">
        <v>4.0</v>
      </c>
      <c r="H2083" s="42">
        <v>333.16943359375</v>
      </c>
      <c r="I2083" s="42">
        <v>10.1348905563354</v>
      </c>
      <c r="J2083" s="42">
        <v>41.1692008972168</v>
      </c>
      <c r="K2083" s="42">
        <v>9.81048107147217</v>
      </c>
      <c r="L2083" s="42">
        <v>33.960563659668</v>
      </c>
      <c r="M2083" s="42">
        <v>0.798497676849365</v>
      </c>
      <c r="N2083" s="42">
        <v>16.2086811065674</v>
      </c>
      <c r="O2083" s="42">
        <v>0.0</v>
      </c>
      <c r="P2083" s="42">
        <v>0.0</v>
      </c>
      <c r="Q2083" s="42">
        <v>0.0119047593325377</v>
      </c>
      <c r="R2083" s="42">
        <v>25.0</v>
      </c>
      <c r="S2083" s="42">
        <v>0.407110720872879</v>
      </c>
      <c r="T2083" s="42">
        <v>993.172485351562</v>
      </c>
      <c r="U2083" s="42">
        <v>876.787902832031</v>
      </c>
      <c r="V2083" s="19"/>
      <c r="W2083" s="19"/>
      <c r="X2083" s="19"/>
      <c r="Y2083" s="19"/>
      <c r="Z2083" s="19"/>
      <c r="AA2083" s="19"/>
    </row>
    <row r="2084" ht="15.75" customHeight="1">
      <c r="A2084" s="19"/>
      <c r="B2084" s="42" t="str">
        <f>"CRS25WT6008527"</f>
        <v>CRS25WT6008527</v>
      </c>
      <c r="C2084" s="43">
        <v>45911.0</v>
      </c>
      <c r="D2084" s="44">
        <v>0.7401273148148149</v>
      </c>
      <c r="E2084" s="42" t="s">
        <v>37</v>
      </c>
      <c r="F2084" s="42">
        <v>327.0</v>
      </c>
      <c r="G2084" s="42">
        <v>4.0</v>
      </c>
      <c r="H2084" s="42">
        <v>327.947479248047</v>
      </c>
      <c r="I2084" s="42">
        <v>10.0752649307251</v>
      </c>
      <c r="J2084" s="42">
        <v>41.0176429748535</v>
      </c>
      <c r="K2084" s="42">
        <v>9.73178863525391</v>
      </c>
      <c r="L2084" s="42">
        <v>33.6985816955566</v>
      </c>
      <c r="M2084" s="42">
        <v>0.7935551404953</v>
      </c>
      <c r="N2084" s="42">
        <v>15.9546327590942</v>
      </c>
      <c r="O2084" s="42">
        <v>0.0</v>
      </c>
      <c r="P2084" s="42">
        <v>0.0</v>
      </c>
      <c r="Q2084" s="42">
        <v>0.0138092134147882</v>
      </c>
      <c r="R2084" s="42">
        <v>25.0</v>
      </c>
      <c r="S2084" s="42">
        <v>0.429118633270264</v>
      </c>
      <c r="T2084" s="51">
        <v>1007.85107421875</v>
      </c>
      <c r="U2084" s="51">
        <v>1366.890625</v>
      </c>
      <c r="V2084" s="19"/>
      <c r="W2084" s="19"/>
      <c r="X2084" s="19"/>
      <c r="Y2084" s="19"/>
      <c r="Z2084" s="19"/>
      <c r="AA2084" s="19"/>
    </row>
    <row r="2085" ht="15.75" customHeight="1">
      <c r="A2085" s="19"/>
      <c r="B2085" s="42" t="str">
        <f>"CRS25WT6008528"</f>
        <v>CRS25WT6008528</v>
      </c>
      <c r="C2085" s="43">
        <v>45911.0</v>
      </c>
      <c r="D2085" s="44">
        <v>0.7457523148148147</v>
      </c>
      <c r="E2085" s="42" t="s">
        <v>37</v>
      </c>
      <c r="F2085" s="42">
        <v>331.0</v>
      </c>
      <c r="G2085" s="42">
        <v>4.0</v>
      </c>
      <c r="H2085" s="42">
        <v>331.350494384766</v>
      </c>
      <c r="I2085" s="42">
        <v>10.2361040115356</v>
      </c>
      <c r="J2085" s="42">
        <v>41.0730438232422</v>
      </c>
      <c r="K2085" s="42">
        <v>9.84573459625244</v>
      </c>
      <c r="L2085" s="42">
        <v>33.6542167663574</v>
      </c>
      <c r="M2085" s="42">
        <v>0.788126707077026</v>
      </c>
      <c r="N2085" s="42">
        <v>16.120189666748</v>
      </c>
      <c r="O2085" s="42">
        <v>0.0</v>
      </c>
      <c r="P2085" s="42">
        <v>0.0</v>
      </c>
      <c r="Q2085" s="42">
        <v>0.012619037181139</v>
      </c>
      <c r="R2085" s="42">
        <v>25.0</v>
      </c>
      <c r="S2085" s="42">
        <v>0.432403117418289</v>
      </c>
      <c r="T2085" s="51">
        <v>999.625854492188</v>
      </c>
      <c r="U2085" s="51">
        <v>969.329162597656</v>
      </c>
      <c r="V2085" s="19"/>
      <c r="W2085" s="19"/>
      <c r="X2085" s="19"/>
      <c r="Y2085" s="19"/>
      <c r="Z2085" s="19"/>
      <c r="AA2085" s="19"/>
    </row>
    <row r="2086" ht="15.75" customHeight="1">
      <c r="A2086" s="19"/>
      <c r="B2086" s="42" t="str">
        <f>"CRS25WT6008529"</f>
        <v>CRS25WT6008529</v>
      </c>
      <c r="C2086" s="43">
        <v>45911.0</v>
      </c>
      <c r="D2086" s="44">
        <v>0.7453472222222222</v>
      </c>
      <c r="E2086" s="42" t="s">
        <v>37</v>
      </c>
      <c r="F2086" s="42">
        <v>328.0</v>
      </c>
      <c r="G2086" s="42">
        <v>4.0</v>
      </c>
      <c r="H2086" s="42">
        <v>328.189178466797</v>
      </c>
      <c r="I2086" s="42">
        <v>10.0345344543457</v>
      </c>
      <c r="J2086" s="42">
        <v>41.022216796875</v>
      </c>
      <c r="K2086" s="42">
        <v>9.76344585418701</v>
      </c>
      <c r="L2086" s="42">
        <v>33.614070892334</v>
      </c>
      <c r="M2086" s="42">
        <v>0.797274529933929</v>
      </c>
      <c r="N2086" s="42">
        <v>15.9663915634155</v>
      </c>
      <c r="O2086" s="42">
        <v>0.0</v>
      </c>
      <c r="P2086" s="42">
        <v>0.0</v>
      </c>
      <c r="Q2086" s="42">
        <v>0.0109523795545101</v>
      </c>
      <c r="R2086" s="42">
        <v>25.0</v>
      </c>
      <c r="S2086" s="42">
        <v>0.431526511907578</v>
      </c>
      <c r="T2086" s="51">
        <v>1000.25860595703</v>
      </c>
      <c r="U2086" s="51">
        <v>1733.95202636719</v>
      </c>
      <c r="V2086" s="19"/>
      <c r="W2086" s="19"/>
      <c r="X2086" s="19"/>
      <c r="Y2086" s="19"/>
      <c r="Z2086" s="19"/>
      <c r="AA2086" s="19"/>
    </row>
    <row r="2087" ht="15.75" customHeight="1">
      <c r="A2087" s="19"/>
      <c r="B2087" s="42" t="str">
        <f>"CRS25WT6008530"</f>
        <v>CRS25WT6008530</v>
      </c>
      <c r="C2087" s="43">
        <v>45911.0</v>
      </c>
      <c r="D2087" s="44">
        <v>0.7468055555555555</v>
      </c>
      <c r="E2087" s="42" t="s">
        <v>37</v>
      </c>
      <c r="F2087" s="42">
        <v>329.0</v>
      </c>
      <c r="G2087" s="42">
        <v>4.0</v>
      </c>
      <c r="H2087" s="42">
        <v>329.640014648438</v>
      </c>
      <c r="I2087" s="42">
        <v>9.96412563323975</v>
      </c>
      <c r="J2087" s="42">
        <v>41.0254859924316</v>
      </c>
      <c r="K2087" s="42">
        <v>9.7283411026001</v>
      </c>
      <c r="L2087" s="42">
        <v>33.8845024108887</v>
      </c>
      <c r="M2087" s="42">
        <v>0.806393444538116</v>
      </c>
      <c r="N2087" s="42">
        <v>16.0369739532471</v>
      </c>
      <c r="O2087" s="42">
        <v>0.0</v>
      </c>
      <c r="P2087" s="42">
        <v>0.0</v>
      </c>
      <c r="Q2087" s="42">
        <v>0.0103273810818791</v>
      </c>
      <c r="R2087" s="42">
        <v>25.0</v>
      </c>
      <c r="S2087" s="42">
        <v>0.41230845451355</v>
      </c>
      <c r="T2087" s="51">
        <v>997.593139648438</v>
      </c>
      <c r="U2087" s="51">
        <v>1607.98498535156</v>
      </c>
      <c r="V2087" s="19"/>
      <c r="W2087" s="19"/>
      <c r="X2087" s="19"/>
      <c r="Y2087" s="19"/>
      <c r="Z2087" s="19"/>
      <c r="AA2087" s="19"/>
    </row>
    <row r="2088" ht="15.75" customHeight="1">
      <c r="A2088" s="19"/>
      <c r="B2088" s="42" t="str">
        <f>"CRS25WT6008531"</f>
        <v>CRS25WT6008531</v>
      </c>
      <c r="C2088" s="43">
        <v>45911.0</v>
      </c>
      <c r="D2088" s="44">
        <v>0.7462152777777779</v>
      </c>
      <c r="E2088" s="42" t="s">
        <v>37</v>
      </c>
      <c r="F2088" s="42">
        <v>324.0</v>
      </c>
      <c r="G2088" s="42">
        <v>4.0</v>
      </c>
      <c r="H2088" s="42">
        <v>324.860260009766</v>
      </c>
      <c r="I2088" s="42">
        <v>10.1362886428833</v>
      </c>
      <c r="J2088" s="42">
        <v>41.046703338623</v>
      </c>
      <c r="K2088" s="42">
        <v>9.55213928222656</v>
      </c>
      <c r="L2088" s="42">
        <v>34.0091590881348</v>
      </c>
      <c r="M2088" s="42">
        <v>0.780799150466919</v>
      </c>
      <c r="N2088" s="42">
        <v>15.8044395446777</v>
      </c>
      <c r="O2088" s="42">
        <v>0.0</v>
      </c>
      <c r="P2088" s="42">
        <v>0.0</v>
      </c>
      <c r="Q2088" s="42">
        <v>0.015238075517118</v>
      </c>
      <c r="R2088" s="42">
        <v>25.0</v>
      </c>
      <c r="S2088" s="42">
        <v>0.425459980964661</v>
      </c>
      <c r="T2088" s="51">
        <v>999.928833007812</v>
      </c>
      <c r="U2088" s="51">
        <v>652.108337402344</v>
      </c>
      <c r="V2088" s="19"/>
      <c r="W2088" s="19"/>
      <c r="X2088" s="19"/>
      <c r="Y2088" s="19"/>
      <c r="Z2088" s="19"/>
      <c r="AA2088" s="19"/>
    </row>
    <row r="2089" ht="15.75" customHeight="1">
      <c r="A2089" s="19"/>
      <c r="B2089" s="42" t="str">
        <f>"CRS25WT6008532"</f>
        <v>CRS25WT6008532</v>
      </c>
      <c r="C2089" s="43">
        <v>45911.0</v>
      </c>
      <c r="D2089" s="44">
        <v>0.8933217592592593</v>
      </c>
      <c r="E2089" s="42" t="s">
        <v>37</v>
      </c>
      <c r="F2089" s="42">
        <v>331.0</v>
      </c>
      <c r="G2089" s="42">
        <v>4.0</v>
      </c>
      <c r="H2089" s="42">
        <v>331.852996826172</v>
      </c>
      <c r="I2089" s="42">
        <v>10.0943946838379</v>
      </c>
      <c r="J2089" s="42">
        <v>41.3703918457031</v>
      </c>
      <c r="K2089" s="42">
        <v>9.78754806518555</v>
      </c>
      <c r="L2089" s="42">
        <v>33.905632019043</v>
      </c>
      <c r="M2089" s="42">
        <v>0.79464989900589</v>
      </c>
      <c r="N2089" s="42">
        <v>16.1446361541748</v>
      </c>
      <c r="O2089" s="42">
        <v>0.0</v>
      </c>
      <c r="P2089" s="42">
        <v>0.0</v>
      </c>
      <c r="Q2089" s="42">
        <v>0.0126636913046241</v>
      </c>
      <c r="R2089" s="42">
        <v>25.0</v>
      </c>
      <c r="S2089" s="42">
        <v>0.432247638702393</v>
      </c>
      <c r="T2089" s="51">
        <v>1014.24169921875</v>
      </c>
      <c r="U2089" s="51">
        <v>2141.583984375</v>
      </c>
      <c r="V2089" s="19"/>
      <c r="W2089" s="19"/>
      <c r="X2089" s="19"/>
      <c r="Y2089" s="19"/>
      <c r="Z2089" s="19"/>
      <c r="AA2089" s="19"/>
    </row>
    <row r="2090" ht="15.75" customHeight="1">
      <c r="A2090" s="19"/>
      <c r="B2090" s="42" t="str">
        <f>"CRS25WT6008533"</f>
        <v>CRS25WT6008533</v>
      </c>
      <c r="C2090" s="43">
        <v>45911.0</v>
      </c>
      <c r="D2090" s="44">
        <v>0.8685416666666667</v>
      </c>
      <c r="E2090" s="42" t="s">
        <v>37</v>
      </c>
      <c r="F2090" s="42">
        <v>333.0</v>
      </c>
      <c r="G2090" s="42">
        <v>4.0</v>
      </c>
      <c r="H2090" s="42">
        <v>333.116455078125</v>
      </c>
      <c r="I2090" s="42">
        <v>10.1250705718994</v>
      </c>
      <c r="J2090" s="42">
        <v>41.2709655761719</v>
      </c>
      <c r="K2090" s="42">
        <v>9.8266487121582</v>
      </c>
      <c r="L2090" s="42">
        <v>33.8992958068848</v>
      </c>
      <c r="M2090" s="42">
        <v>0.797174513339996</v>
      </c>
      <c r="N2090" s="42">
        <v>16.2061042785645</v>
      </c>
      <c r="O2090" s="42">
        <v>0.0</v>
      </c>
      <c r="P2090" s="42">
        <v>0.0</v>
      </c>
      <c r="Q2090" s="42">
        <v>0.015238075517118</v>
      </c>
      <c r="R2090" s="42">
        <v>25.0</v>
      </c>
      <c r="S2090" s="42">
        <v>0.439723342657089</v>
      </c>
      <c r="T2090" s="51">
        <v>995.833129882813</v>
      </c>
      <c r="U2090" s="51">
        <v>1198.86779785156</v>
      </c>
      <c r="V2090" s="19"/>
      <c r="W2090" s="19"/>
      <c r="X2090" s="19"/>
      <c r="Y2090" s="19"/>
      <c r="Z2090" s="19"/>
      <c r="AA2090" s="19"/>
    </row>
    <row r="2091" ht="15.75" customHeight="1">
      <c r="A2091" s="19"/>
      <c r="B2091" s="42" t="str">
        <f>"CRS25WT6008534"</f>
        <v>CRS25WT6008534</v>
      </c>
      <c r="C2091" s="43">
        <v>45911.0</v>
      </c>
      <c r="D2091" s="44">
        <v>0.8658449074074074</v>
      </c>
      <c r="E2091" s="42" t="s">
        <v>37</v>
      </c>
      <c r="F2091" s="42">
        <v>330.0</v>
      </c>
      <c r="G2091" s="42">
        <v>4.0</v>
      </c>
      <c r="H2091" s="42">
        <v>330.991821289063</v>
      </c>
      <c r="I2091" s="42">
        <v>10.2818470001221</v>
      </c>
      <c r="J2091" s="42">
        <v>41.2810707092285</v>
      </c>
      <c r="K2091" s="42">
        <v>9.71432685852051</v>
      </c>
      <c r="L2091" s="42">
        <v>34.0725402832031</v>
      </c>
      <c r="M2091" s="42">
        <v>0.779821455478668</v>
      </c>
      <c r="N2091" s="42">
        <v>16.1027393341064</v>
      </c>
      <c r="O2091" s="42">
        <v>0.0</v>
      </c>
      <c r="P2091" s="42">
        <v>0.0</v>
      </c>
      <c r="Q2091" s="42">
        <v>0.0109474249184132</v>
      </c>
      <c r="R2091" s="42">
        <v>25.0</v>
      </c>
      <c r="S2091" s="42">
        <v>0.420318484306335</v>
      </c>
      <c r="T2091" s="51">
        <v>995.478942871094</v>
      </c>
      <c r="U2091" s="51">
        <v>816.371154785156</v>
      </c>
      <c r="V2091" s="19"/>
      <c r="W2091" s="19"/>
      <c r="X2091" s="19"/>
      <c r="Y2091" s="19"/>
      <c r="Z2091" s="19"/>
      <c r="AA2091" s="19"/>
    </row>
    <row r="2092" ht="15.75" customHeight="1">
      <c r="A2092" s="19"/>
      <c r="B2092" s="42" t="str">
        <f>"CRS25WT6008535"</f>
        <v>CRS25WT6008535</v>
      </c>
      <c r="C2092" s="43">
        <v>45911.0</v>
      </c>
      <c r="D2092" s="44">
        <v>0.8626041666666667</v>
      </c>
      <c r="E2092" s="42" t="s">
        <v>37</v>
      </c>
      <c r="F2092" s="42">
        <v>321.0</v>
      </c>
      <c r="G2092" s="42">
        <v>4.0</v>
      </c>
      <c r="H2092" s="42">
        <v>321.642547607422</v>
      </c>
      <c r="I2092" s="42">
        <v>10.1483821868896</v>
      </c>
      <c r="J2092" s="42">
        <v>41.2339897155762</v>
      </c>
      <c r="K2092" s="42">
        <v>9.3892822265625</v>
      </c>
      <c r="L2092" s="42">
        <v>34.2563514709473</v>
      </c>
      <c r="M2092" s="42">
        <v>0.76863706111908</v>
      </c>
      <c r="N2092" s="42">
        <v>15.6478986740112</v>
      </c>
      <c r="O2092" s="42">
        <v>0.0</v>
      </c>
      <c r="P2092" s="42">
        <v>0.0</v>
      </c>
      <c r="Q2092" s="42">
        <v>0.0103183127939701</v>
      </c>
      <c r="R2092" s="42">
        <v>25.0</v>
      </c>
      <c r="S2092" s="42">
        <v>0.425520658493042</v>
      </c>
      <c r="T2092" s="51">
        <v>995.114440917969</v>
      </c>
      <c r="U2092" s="51">
        <v>299.216705322266</v>
      </c>
      <c r="V2092" s="19"/>
      <c r="W2092" s="19"/>
      <c r="X2092" s="19"/>
      <c r="Y2092" s="19"/>
      <c r="Z2092" s="19"/>
      <c r="AA2092" s="19"/>
    </row>
    <row r="2093" ht="15.75" customHeight="1">
      <c r="A2093" s="19"/>
      <c r="B2093" s="42" t="str">
        <f>"CRS25WT6008536"</f>
        <v>CRS25WT6008536</v>
      </c>
      <c r="C2093" s="43">
        <v>45911.0</v>
      </c>
      <c r="D2093" s="44">
        <v>0.8578356481481482</v>
      </c>
      <c r="E2093" s="42" t="s">
        <v>37</v>
      </c>
      <c r="F2093" s="42">
        <v>334.0</v>
      </c>
      <c r="G2093" s="42">
        <v>4.0</v>
      </c>
      <c r="H2093" s="42">
        <v>334.659393310547</v>
      </c>
      <c r="I2093" s="42">
        <v>10.0987224578857</v>
      </c>
      <c r="J2093" s="42">
        <v>41.2445487976074</v>
      </c>
      <c r="K2093" s="42">
        <v>9.85128879547119</v>
      </c>
      <c r="L2093" s="42">
        <v>33.9711265563965</v>
      </c>
      <c r="M2093" s="42">
        <v>0.80347067117691</v>
      </c>
      <c r="N2093" s="42">
        <v>16.2811679840088</v>
      </c>
      <c r="O2093" s="42">
        <v>0.0</v>
      </c>
      <c r="P2093" s="42">
        <v>0.0</v>
      </c>
      <c r="Q2093" s="42">
        <v>0.0104761514812708</v>
      </c>
      <c r="R2093" s="42">
        <v>25.0</v>
      </c>
      <c r="S2093" s="42">
        <v>0.421931833028793</v>
      </c>
      <c r="T2093" s="51">
        <v>1005.1123046875</v>
      </c>
      <c r="U2093" s="51">
        <v>1218.41467285156</v>
      </c>
      <c r="V2093" s="19"/>
      <c r="W2093" s="19"/>
      <c r="X2093" s="19"/>
      <c r="Y2093" s="19"/>
      <c r="Z2093" s="19"/>
      <c r="AA2093" s="19"/>
    </row>
    <row r="2094" ht="15.75" customHeight="1">
      <c r="A2094" s="19"/>
      <c r="B2094" s="42" t="str">
        <f>"CRS25WT6008537"</f>
        <v>CRS25WT6008537</v>
      </c>
      <c r="C2094" s="43">
        <v>45911.0</v>
      </c>
      <c r="D2094" s="44">
        <v>0.8564699074074075</v>
      </c>
      <c r="E2094" s="42" t="s">
        <v>37</v>
      </c>
      <c r="F2094" s="42">
        <v>332.0</v>
      </c>
      <c r="G2094" s="42">
        <v>4.0</v>
      </c>
      <c r="H2094" s="42">
        <v>332.829620361328</v>
      </c>
      <c r="I2094" s="42">
        <v>10.1435232162476</v>
      </c>
      <c r="J2094" s="42">
        <v>41.239070892334</v>
      </c>
      <c r="K2094" s="42">
        <v>9.80840587615967</v>
      </c>
      <c r="L2094" s="42">
        <v>33.9330978393555</v>
      </c>
      <c r="M2094" s="42">
        <v>0.795654058456421</v>
      </c>
      <c r="N2094" s="42">
        <v>16.1921482086182</v>
      </c>
      <c r="O2094" s="42">
        <v>0.0</v>
      </c>
      <c r="P2094" s="42">
        <v>0.0</v>
      </c>
      <c r="Q2094" s="42">
        <v>0.0109474202618003</v>
      </c>
      <c r="R2094" s="42">
        <v>25.0</v>
      </c>
      <c r="S2094" s="42">
        <v>0.430133998394012</v>
      </c>
      <c r="T2094" s="51">
        <v>1006.97369384766</v>
      </c>
      <c r="U2094" s="51">
        <v>1129.78881835938</v>
      </c>
      <c r="V2094" s="19"/>
      <c r="W2094" s="19"/>
      <c r="X2094" s="19"/>
      <c r="Y2094" s="19"/>
      <c r="Z2094" s="19"/>
      <c r="AA2094" s="19"/>
    </row>
    <row r="2095" ht="15.75" customHeight="1">
      <c r="A2095" s="19"/>
      <c r="B2095" s="42" t="str">
        <f>"CRS25WT6008538"</f>
        <v>CRS25WT6008538</v>
      </c>
      <c r="C2095" s="43">
        <v>45911.0</v>
      </c>
      <c r="D2095" s="44">
        <v>0.7353819444444444</v>
      </c>
      <c r="E2095" s="42" t="s">
        <v>37</v>
      </c>
      <c r="F2095" s="42">
        <v>332.0</v>
      </c>
      <c r="G2095" s="42">
        <v>4.0</v>
      </c>
      <c r="H2095" s="42">
        <v>332.113708496094</v>
      </c>
      <c r="I2095" s="42">
        <v>10.0694046020508</v>
      </c>
      <c r="J2095" s="42">
        <v>41.131175994873</v>
      </c>
      <c r="K2095" s="42">
        <v>9.80317783355713</v>
      </c>
      <c r="L2095" s="42">
        <v>33.8781661987305</v>
      </c>
      <c r="M2095" s="42">
        <v>0.801884591579437</v>
      </c>
      <c r="N2095" s="42">
        <v>16.157320022583</v>
      </c>
      <c r="O2095" s="42">
        <v>0.0</v>
      </c>
      <c r="P2095" s="42">
        <v>0.0</v>
      </c>
      <c r="Q2095" s="42">
        <v>0.0106547614559531</v>
      </c>
      <c r="R2095" s="42">
        <v>25.0</v>
      </c>
      <c r="S2095" s="42">
        <v>0.419079720973969</v>
      </c>
      <c r="T2095" s="51">
        <v>1000.51336669922</v>
      </c>
      <c r="U2095" s="51">
        <v>1514.69104003906</v>
      </c>
      <c r="V2095" s="19"/>
      <c r="W2095" s="19"/>
      <c r="X2095" s="19"/>
      <c r="Y2095" s="19"/>
      <c r="Z2095" s="19"/>
      <c r="AA2095" s="19"/>
    </row>
    <row r="2096" ht="15.75" customHeight="1">
      <c r="A2096" s="19"/>
      <c r="B2096" s="42" t="str">
        <f>"CRS25WT6008539"</f>
        <v>CRS25WT6008539</v>
      </c>
      <c r="C2096" s="43">
        <v>45911.0</v>
      </c>
      <c r="D2096" s="44">
        <v>0.7346296296296296</v>
      </c>
      <c r="E2096" s="42" t="s">
        <v>37</v>
      </c>
      <c r="F2096" s="42">
        <v>328.0</v>
      </c>
      <c r="G2096" s="42">
        <v>4.0</v>
      </c>
      <c r="H2096" s="42">
        <v>328.834899902344</v>
      </c>
      <c r="I2096" s="42">
        <v>10.0919437408447</v>
      </c>
      <c r="J2096" s="42">
        <v>41.1772575378418</v>
      </c>
      <c r="K2096" s="42">
        <v>9.74102306365967</v>
      </c>
      <c r="L2096" s="42">
        <v>33.757740020752</v>
      </c>
      <c r="M2096" s="42">
        <v>0.791308224201202</v>
      </c>
      <c r="N2096" s="42">
        <v>15.9978055953979</v>
      </c>
      <c r="O2096" s="42">
        <v>0.0</v>
      </c>
      <c r="P2096" s="42">
        <v>0.0</v>
      </c>
      <c r="Q2096" s="42">
        <v>0.0125409225001931</v>
      </c>
      <c r="R2096" s="42">
        <v>25.0</v>
      </c>
      <c r="S2096" s="42">
        <v>0.436739683151245</v>
      </c>
      <c r="T2096" s="51">
        <v>1003.72674560547</v>
      </c>
      <c r="U2096" s="51">
        <v>1701.17956542969</v>
      </c>
      <c r="V2096" s="19"/>
      <c r="W2096" s="19"/>
      <c r="X2096" s="19"/>
      <c r="Y2096" s="19"/>
      <c r="Z2096" s="19"/>
      <c r="AA2096" s="19"/>
    </row>
    <row r="2097" ht="15.75" customHeight="1">
      <c r="A2097" s="19"/>
      <c r="B2097" s="42" t="str">
        <f>"CRS25WT6008540"</f>
        <v>CRS25WT6008540</v>
      </c>
      <c r="C2097" s="43">
        <v>45911.0</v>
      </c>
      <c r="D2097" s="44">
        <v>0.7369791666666666</v>
      </c>
      <c r="E2097" s="42" t="s">
        <v>37</v>
      </c>
      <c r="F2097" s="42">
        <v>327.0</v>
      </c>
      <c r="G2097" s="42">
        <v>4.0</v>
      </c>
      <c r="H2097" s="42">
        <v>327.285736083984</v>
      </c>
      <c r="I2097" s="42">
        <v>10.202953338623</v>
      </c>
      <c r="J2097" s="42">
        <v>41.1071243286133</v>
      </c>
      <c r="K2097" s="42">
        <v>9.64803314208984</v>
      </c>
      <c r="L2097" s="42">
        <v>33.922534942627</v>
      </c>
      <c r="M2097" s="42">
        <v>0.780340373516083</v>
      </c>
      <c r="N2097" s="42">
        <v>15.9224395751953</v>
      </c>
      <c r="O2097" s="42">
        <v>0.0</v>
      </c>
      <c r="P2097" s="42">
        <v>0.0</v>
      </c>
      <c r="Q2097" s="42">
        <v>0.0109474249184132</v>
      </c>
      <c r="R2097" s="42">
        <v>25.0</v>
      </c>
      <c r="S2097" s="42">
        <v>0.429461300373077</v>
      </c>
      <c r="T2097" s="51">
        <v>1022.19470214844</v>
      </c>
      <c r="U2097" s="51">
        <v>881.2255859375</v>
      </c>
      <c r="V2097" s="19"/>
      <c r="W2097" s="19"/>
      <c r="X2097" s="19"/>
      <c r="Y2097" s="19"/>
      <c r="Z2097" s="19"/>
      <c r="AA2097" s="19"/>
    </row>
    <row r="2098" ht="15.75" customHeight="1">
      <c r="A2098" s="19"/>
      <c r="B2098" s="42" t="str">
        <f>"CRS25WT6008541"</f>
        <v>CRS25WT6008541</v>
      </c>
      <c r="C2098" s="43">
        <v>45911.0</v>
      </c>
      <c r="D2098" s="44">
        <v>0.735925925925926</v>
      </c>
      <c r="E2098" s="42" t="s">
        <v>37</v>
      </c>
      <c r="F2098" s="42">
        <v>325.0</v>
      </c>
      <c r="G2098" s="42">
        <v>4.0</v>
      </c>
      <c r="H2098" s="42">
        <v>325.594451904297</v>
      </c>
      <c r="I2098" s="42">
        <v>10.2108736038208</v>
      </c>
      <c r="J2098" s="42">
        <v>41.0802688598633</v>
      </c>
      <c r="K2098" s="42">
        <v>9.61674308776855</v>
      </c>
      <c r="L2098" s="42">
        <v>33.8570404052734</v>
      </c>
      <c r="M2098" s="42">
        <v>0.776212811470032</v>
      </c>
      <c r="N2098" s="42">
        <v>15.8401584625244</v>
      </c>
      <c r="O2098" s="42">
        <v>0.0</v>
      </c>
      <c r="P2098" s="42">
        <v>0.0</v>
      </c>
      <c r="Q2098" s="42">
        <v>0.0104761514812708</v>
      </c>
      <c r="R2098" s="42">
        <v>25.0</v>
      </c>
      <c r="S2098" s="42">
        <v>0.431949555873871</v>
      </c>
      <c r="T2098" s="51">
        <v>1002.38580322266</v>
      </c>
      <c r="U2098" s="51">
        <v>747.406921386719</v>
      </c>
      <c r="V2098" s="19"/>
      <c r="W2098" s="19"/>
      <c r="X2098" s="19"/>
      <c r="Y2098" s="19"/>
      <c r="Z2098" s="19"/>
      <c r="AA2098" s="19"/>
    </row>
    <row r="2099" ht="15.75" customHeight="1">
      <c r="A2099" s="19"/>
      <c r="B2099" s="42" t="str">
        <f>"CRS25WT6008542"</f>
        <v>CRS25WT6008542</v>
      </c>
      <c r="C2099" s="43">
        <v>45911.0</v>
      </c>
      <c r="D2099" s="44">
        <v>0.7383449074074074</v>
      </c>
      <c r="E2099" s="42" t="s">
        <v>37</v>
      </c>
      <c r="F2099" s="42">
        <v>328.0</v>
      </c>
      <c r="G2099" s="42">
        <v>4.0</v>
      </c>
      <c r="H2099" s="42">
        <v>328.738250732422</v>
      </c>
      <c r="I2099" s="42">
        <v>10.2425556182861</v>
      </c>
      <c r="J2099" s="42">
        <v>41.054557800293</v>
      </c>
      <c r="K2099" s="42">
        <v>9.7877779006958</v>
      </c>
      <c r="L2099" s="42">
        <v>33.5866088867188</v>
      </c>
      <c r="M2099" s="42">
        <v>0.78177273273468</v>
      </c>
      <c r="N2099" s="42">
        <v>15.9931039810181</v>
      </c>
      <c r="O2099" s="42">
        <v>0.0</v>
      </c>
      <c r="P2099" s="42">
        <v>0.0</v>
      </c>
      <c r="Q2099" s="42">
        <v>0.0119046065956354</v>
      </c>
      <c r="R2099" s="42">
        <v>25.0</v>
      </c>
      <c r="S2099" s="42">
        <v>0.43727234005928</v>
      </c>
      <c r="T2099" s="51">
        <v>1008.81860351562</v>
      </c>
      <c r="U2099" s="51">
        <v>1176.5888671875</v>
      </c>
      <c r="V2099" s="19"/>
      <c r="W2099" s="19"/>
      <c r="X2099" s="19"/>
      <c r="Y2099" s="19"/>
      <c r="Z2099" s="19"/>
      <c r="AA2099" s="19"/>
    </row>
    <row r="2100" ht="15.75" customHeight="1">
      <c r="A2100" s="19"/>
      <c r="B2100" s="42" t="str">
        <f>"CRS25WT6008543"</f>
        <v>CRS25WT6008543</v>
      </c>
      <c r="C2100" s="43">
        <v>45911.0</v>
      </c>
      <c r="D2100" s="44">
        <v>0.7375231481481482</v>
      </c>
      <c r="E2100" s="42" t="s">
        <v>37</v>
      </c>
      <c r="F2100" s="42">
        <v>327.0</v>
      </c>
      <c r="G2100" s="42">
        <v>4.0</v>
      </c>
      <c r="H2100" s="42">
        <v>327.640716552734</v>
      </c>
      <c r="I2100" s="42">
        <v>10.1073207855225</v>
      </c>
      <c r="J2100" s="42">
        <v>41.0567779541016</v>
      </c>
      <c r="K2100" s="42">
        <v>9.74651718139648</v>
      </c>
      <c r="L2100" s="42">
        <v>33.6161842346191</v>
      </c>
      <c r="M2100" s="42">
        <v>0.789545118808746</v>
      </c>
      <c r="N2100" s="42">
        <v>15.9397087097168</v>
      </c>
      <c r="O2100" s="42">
        <v>0.0</v>
      </c>
      <c r="P2100" s="42">
        <v>0.0</v>
      </c>
      <c r="Q2100" s="42">
        <v>0.0175794046372175</v>
      </c>
      <c r="R2100" s="42">
        <v>25.0</v>
      </c>
      <c r="S2100" s="42">
        <v>0.442672371864319</v>
      </c>
      <c r="T2100" s="51">
        <v>1003.32458496094</v>
      </c>
      <c r="U2100" s="51">
        <v>1345.79443359375</v>
      </c>
      <c r="V2100" s="19"/>
      <c r="W2100" s="19"/>
      <c r="X2100" s="19"/>
      <c r="Y2100" s="19"/>
      <c r="Z2100" s="19"/>
      <c r="AA2100" s="19"/>
    </row>
    <row r="2101" ht="15.75" customHeight="1">
      <c r="A2101" s="19"/>
      <c r="B2101" s="42" t="str">
        <f>"CRS25WT6008544"</f>
        <v>CRS25WT6008544</v>
      </c>
      <c r="C2101" s="43">
        <v>45911.0</v>
      </c>
      <c r="D2101" s="44">
        <v>0.8544444444444445</v>
      </c>
      <c r="E2101" s="42" t="s">
        <v>37</v>
      </c>
      <c r="F2101" s="42">
        <v>328.0</v>
      </c>
      <c r="G2101" s="42">
        <v>4.0</v>
      </c>
      <c r="H2101" s="42">
        <v>328.042327880859</v>
      </c>
      <c r="I2101" s="42">
        <v>10.1909303665161</v>
      </c>
      <c r="J2101" s="42">
        <v>41.3163452148438</v>
      </c>
      <c r="K2101" s="42">
        <v>9.7248477935791</v>
      </c>
      <c r="L2101" s="42">
        <v>33.7323875427246</v>
      </c>
      <c r="M2101" s="42">
        <v>0.779101729393005</v>
      </c>
      <c r="N2101" s="42">
        <v>15.9592475891113</v>
      </c>
      <c r="O2101" s="42">
        <v>0.0</v>
      </c>
      <c r="P2101" s="42">
        <v>0.0</v>
      </c>
      <c r="Q2101" s="42">
        <v>0.0119047593325377</v>
      </c>
      <c r="R2101" s="42">
        <v>25.0</v>
      </c>
      <c r="S2101" s="42">
        <v>0.446600288152695</v>
      </c>
      <c r="T2101" s="51">
        <v>1013.62255859375</v>
      </c>
      <c r="U2101" s="51">
        <v>763.966186523437</v>
      </c>
      <c r="V2101" s="19"/>
      <c r="W2101" s="19"/>
      <c r="X2101" s="19"/>
      <c r="Y2101" s="19"/>
      <c r="Z2101" s="19"/>
      <c r="AA2101" s="19"/>
    </row>
    <row r="2102" ht="15.75" customHeight="1">
      <c r="A2102" s="19"/>
      <c r="B2102" s="42" t="str">
        <f>"CRS25WT6008545"</f>
        <v>CRS25WT6008545</v>
      </c>
      <c r="C2102" s="43">
        <v>45911.0</v>
      </c>
      <c r="D2102" s="44">
        <v>0.852824074074074</v>
      </c>
      <c r="E2102" s="42" t="s">
        <v>37</v>
      </c>
      <c r="F2102" s="42">
        <v>326.0</v>
      </c>
      <c r="G2102" s="42">
        <v>4.0</v>
      </c>
      <c r="H2102" s="42">
        <v>326.46875</v>
      </c>
      <c r="I2102" s="42">
        <v>10.2304649353027</v>
      </c>
      <c r="J2102" s="42">
        <v>41.2846984863281</v>
      </c>
      <c r="K2102" s="42">
        <v>9.63835620880127</v>
      </c>
      <c r="L2102" s="42">
        <v>33.871826171875</v>
      </c>
      <c r="M2102" s="42">
        <v>0.772960186004639</v>
      </c>
      <c r="N2102" s="42">
        <v>15.8826923370361</v>
      </c>
      <c r="O2102" s="42">
        <v>0.0</v>
      </c>
      <c r="P2102" s="42">
        <v>0.0</v>
      </c>
      <c r="Q2102" s="42">
        <v>0.0109523795545101</v>
      </c>
      <c r="R2102" s="42">
        <v>25.0</v>
      </c>
      <c r="S2102" s="42">
        <v>0.441749423742294</v>
      </c>
      <c r="T2102" s="51">
        <v>991.307678222656</v>
      </c>
      <c r="U2102" s="51">
        <v>658.171020507812</v>
      </c>
      <c r="V2102" s="19"/>
      <c r="W2102" s="19"/>
      <c r="X2102" s="19"/>
      <c r="Y2102" s="19"/>
      <c r="Z2102" s="19"/>
      <c r="AA2102" s="19"/>
    </row>
    <row r="2103" ht="15.75" customHeight="1">
      <c r="A2103" s="19"/>
      <c r="B2103" s="42" t="str">
        <f>"CRS25WT6008546"</f>
        <v>CRS25WT6008546</v>
      </c>
      <c r="C2103" s="43">
        <v>45911.0</v>
      </c>
      <c r="D2103" s="44">
        <v>0.8511689814814815</v>
      </c>
      <c r="E2103" s="42" t="s">
        <v>37</v>
      </c>
      <c r="F2103" s="42">
        <v>329.0</v>
      </c>
      <c r="G2103" s="42">
        <v>4.0</v>
      </c>
      <c r="H2103" s="42">
        <v>329.303405761719</v>
      </c>
      <c r="I2103" s="42">
        <v>10.2154865264893</v>
      </c>
      <c r="J2103" s="42">
        <v>41.265453338623</v>
      </c>
      <c r="K2103" s="42">
        <v>9.72265148162842</v>
      </c>
      <c r="L2103" s="42">
        <v>33.8697166442871</v>
      </c>
      <c r="M2103" s="42">
        <v>0.781178951263428</v>
      </c>
      <c r="N2103" s="42">
        <v>16.0205993652344</v>
      </c>
      <c r="O2103" s="42">
        <v>0.0</v>
      </c>
      <c r="P2103" s="42">
        <v>0.0</v>
      </c>
      <c r="Q2103" s="42">
        <v>0.0176190380007029</v>
      </c>
      <c r="R2103" s="42">
        <v>25.0</v>
      </c>
      <c r="S2103" s="42">
        <v>0.439458698034287</v>
      </c>
      <c r="T2103" s="51">
        <v>991.539001464844</v>
      </c>
      <c r="U2103" s="51">
        <v>690.425720214844</v>
      </c>
      <c r="V2103" s="19"/>
      <c r="W2103" s="19"/>
      <c r="X2103" s="19"/>
      <c r="Y2103" s="19"/>
      <c r="Z2103" s="19"/>
      <c r="AA2103" s="19"/>
    </row>
    <row r="2104" ht="15.75" customHeight="1">
      <c r="A2104" s="19"/>
      <c r="B2104" s="42" t="str">
        <f>"CRS25WT6008547"</f>
        <v>CRS25WT6008547</v>
      </c>
      <c r="C2104" s="43">
        <v>45911.0</v>
      </c>
      <c r="D2104" s="44">
        <v>0.7828125</v>
      </c>
      <c r="E2104" s="42" t="s">
        <v>37</v>
      </c>
      <c r="F2104" s="42">
        <v>328.0</v>
      </c>
      <c r="G2104" s="42">
        <v>4.0</v>
      </c>
      <c r="H2104" s="42">
        <v>328.293548583984</v>
      </c>
      <c r="I2104" s="42">
        <v>10.0758790969849</v>
      </c>
      <c r="J2104" s="42">
        <v>41.0858154296875</v>
      </c>
      <c r="K2104" s="42">
        <v>9.74755859375</v>
      </c>
      <c r="L2104" s="42">
        <v>33.6795692443848</v>
      </c>
      <c r="M2104" s="42">
        <v>0.793026089668274</v>
      </c>
      <c r="N2104" s="42">
        <v>15.9714689254761</v>
      </c>
      <c r="O2104" s="42">
        <v>0.0</v>
      </c>
      <c r="P2104" s="42">
        <v>0.0</v>
      </c>
      <c r="Q2104" s="42">
        <v>0.0104761896654963</v>
      </c>
      <c r="R2104" s="42">
        <v>25.0</v>
      </c>
      <c r="S2104" s="42">
        <v>0.424475878477097</v>
      </c>
      <c r="T2104" s="51">
        <v>995.285766601562</v>
      </c>
      <c r="U2104" s="51">
        <v>1309.23278808594</v>
      </c>
      <c r="V2104" s="19"/>
      <c r="W2104" s="19"/>
      <c r="X2104" s="19"/>
      <c r="Y2104" s="19"/>
      <c r="Z2104" s="19"/>
      <c r="AA2104" s="19"/>
    </row>
    <row r="2105" ht="15.75" customHeight="1">
      <c r="A2105" s="19"/>
      <c r="B2105" s="42" t="str">
        <f>"CRS25WT6008549"</f>
        <v>CRS25WT6008549</v>
      </c>
      <c r="C2105" s="43">
        <v>45911.0</v>
      </c>
      <c r="D2105" s="44">
        <v>0.7882870370370371</v>
      </c>
      <c r="E2105" s="42" t="s">
        <v>37</v>
      </c>
      <c r="F2105" s="42">
        <v>329.0</v>
      </c>
      <c r="G2105" s="42">
        <v>4.0</v>
      </c>
      <c r="H2105" s="42">
        <v>329.405792236328</v>
      </c>
      <c r="I2105" s="42">
        <v>10.2004728317261</v>
      </c>
      <c r="J2105" s="42">
        <v>41.1808967590332</v>
      </c>
      <c r="K2105" s="42">
        <v>9.67257690429688</v>
      </c>
      <c r="L2105" s="42">
        <v>34.0556411743164</v>
      </c>
      <c r="M2105" s="42">
        <v>0.784178853034973</v>
      </c>
      <c r="N2105" s="42">
        <v>16.0255794525146</v>
      </c>
      <c r="O2105" s="42">
        <v>0.0</v>
      </c>
      <c r="P2105" s="42">
        <v>0.0</v>
      </c>
      <c r="Q2105" s="42">
        <v>0.0109474249184132</v>
      </c>
      <c r="R2105" s="42">
        <v>25.0</v>
      </c>
      <c r="S2105" s="42">
        <v>0.41702663898468</v>
      </c>
      <c r="T2105" s="51">
        <v>994.843566894531</v>
      </c>
      <c r="U2105" s="51">
        <v>916.968688964844</v>
      </c>
      <c r="V2105" s="19"/>
      <c r="W2105" s="19"/>
      <c r="X2105" s="19"/>
      <c r="Y2105" s="19"/>
      <c r="Z2105" s="19"/>
      <c r="AA2105" s="19"/>
    </row>
    <row r="2106" ht="15.75" customHeight="1">
      <c r="A2106" s="19"/>
      <c r="B2106" s="42" t="str">
        <f>"CRS25WT6008550"</f>
        <v>CRS25WT6008550</v>
      </c>
      <c r="C2106" s="43">
        <v>45911.0</v>
      </c>
      <c r="D2106" s="44">
        <v>0.7666898148148148</v>
      </c>
      <c r="E2106" s="42" t="s">
        <v>37</v>
      </c>
      <c r="F2106" s="42">
        <v>331.0</v>
      </c>
      <c r="G2106" s="42">
        <v>4.0</v>
      </c>
      <c r="H2106" s="42">
        <v>331.787414550781</v>
      </c>
      <c r="I2106" s="42">
        <v>10.1430835723877</v>
      </c>
      <c r="J2106" s="42">
        <v>41.1208915710449</v>
      </c>
      <c r="K2106" s="42">
        <v>9.8045539855957</v>
      </c>
      <c r="L2106" s="42">
        <v>33.8401374816895</v>
      </c>
      <c r="M2106" s="42">
        <v>0.79547655582428</v>
      </c>
      <c r="N2106" s="42">
        <v>16.1414451599121</v>
      </c>
      <c r="O2106" s="42">
        <v>0.0</v>
      </c>
      <c r="P2106" s="42">
        <v>0.0</v>
      </c>
      <c r="Q2106" s="42">
        <v>0.0138092134147882</v>
      </c>
      <c r="R2106" s="42">
        <v>25.0</v>
      </c>
      <c r="S2106" s="42">
        <v>0.421156704425812</v>
      </c>
      <c r="T2106" s="51">
        <v>995.772216796875</v>
      </c>
      <c r="U2106" s="51">
        <v>826.736145019531</v>
      </c>
      <c r="V2106" s="19"/>
      <c r="W2106" s="19"/>
      <c r="X2106" s="19"/>
      <c r="Y2106" s="19"/>
      <c r="Z2106" s="19"/>
      <c r="AA2106" s="19"/>
    </row>
    <row r="2107" ht="15.75" customHeight="1">
      <c r="A2107" s="19"/>
      <c r="B2107" s="42" t="str">
        <f>"CRS25WT6008551"</f>
        <v>CRS25WT6008551</v>
      </c>
      <c r="C2107" s="43">
        <v>45911.0</v>
      </c>
      <c r="D2107" s="44">
        <v>0.7925347222222222</v>
      </c>
      <c r="E2107" s="42" t="s">
        <v>37</v>
      </c>
      <c r="F2107" s="42">
        <v>329.0</v>
      </c>
      <c r="G2107" s="42">
        <v>4.0</v>
      </c>
      <c r="H2107" s="42">
        <v>329.660369873047</v>
      </c>
      <c r="I2107" s="42">
        <v>10.0750074386597</v>
      </c>
      <c r="J2107" s="42">
        <v>41.1293144226074</v>
      </c>
      <c r="K2107" s="42">
        <v>9.74352264404297</v>
      </c>
      <c r="L2107" s="42">
        <v>33.8338012695313</v>
      </c>
      <c r="M2107" s="42">
        <v>0.795554399490356</v>
      </c>
      <c r="N2107" s="42">
        <v>16.0379657745361</v>
      </c>
      <c r="O2107" s="42">
        <v>0.0</v>
      </c>
      <c r="P2107" s="42">
        <v>0.0</v>
      </c>
      <c r="Q2107" s="42">
        <v>0.0137897012755275</v>
      </c>
      <c r="R2107" s="42">
        <v>25.0</v>
      </c>
      <c r="S2107" s="42">
        <v>0.441063702106476</v>
      </c>
      <c r="T2107" s="51">
        <v>994.262390136719</v>
      </c>
      <c r="U2107" s="51">
        <v>1255.89013671875</v>
      </c>
      <c r="V2107" s="19"/>
      <c r="W2107" s="19"/>
      <c r="X2107" s="19"/>
      <c r="Y2107" s="19"/>
      <c r="Z2107" s="19"/>
      <c r="AA2107" s="19"/>
    </row>
    <row r="2108" ht="15.75" customHeight="1">
      <c r="A2108" s="19"/>
      <c r="B2108" s="42" t="str">
        <f>"CRS25WT6008552"</f>
        <v>CRS25WT6008552</v>
      </c>
      <c r="C2108" s="43">
        <v>45911.0</v>
      </c>
      <c r="D2108" s="44">
        <v>0.7886805555555556</v>
      </c>
      <c r="E2108" s="42" t="s">
        <v>37</v>
      </c>
      <c r="F2108" s="42">
        <v>332.0</v>
      </c>
      <c r="G2108" s="42">
        <v>4.0</v>
      </c>
      <c r="H2108" s="42">
        <v>332.731842041016</v>
      </c>
      <c r="I2108" s="42">
        <v>10.1326026916504</v>
      </c>
      <c r="J2108" s="42">
        <v>41.2650604248047</v>
      </c>
      <c r="K2108" s="42">
        <v>9.79089546203613</v>
      </c>
      <c r="L2108" s="42">
        <v>33.9838027954102</v>
      </c>
      <c r="M2108" s="42">
        <v>0.795776069164276</v>
      </c>
      <c r="N2108" s="42">
        <v>16.1873912811279</v>
      </c>
      <c r="O2108" s="42">
        <v>0.0</v>
      </c>
      <c r="P2108" s="42">
        <v>0.0</v>
      </c>
      <c r="Q2108" s="42">
        <v>0.0175793655216694</v>
      </c>
      <c r="R2108" s="42">
        <v>25.0</v>
      </c>
      <c r="S2108" s="42">
        <v>0.427956968545914</v>
      </c>
      <c r="T2108" s="51">
        <v>994.160583496094</v>
      </c>
      <c r="U2108" s="51">
        <v>1147.94152832031</v>
      </c>
      <c r="V2108" s="19"/>
      <c r="W2108" s="19"/>
      <c r="X2108" s="19"/>
      <c r="Y2108" s="19"/>
      <c r="Z2108" s="19"/>
      <c r="AA2108" s="19"/>
    </row>
    <row r="2109" ht="15.75" customHeight="1">
      <c r="A2109" s="19"/>
      <c r="B2109" s="42" t="str">
        <f>"CRS25WT6008553"</f>
        <v>CRS25WT6008553</v>
      </c>
      <c r="C2109" s="43">
        <v>45911.0</v>
      </c>
      <c r="D2109" s="44">
        <v>0.7851736111111111</v>
      </c>
      <c r="E2109" s="42" t="s">
        <v>37</v>
      </c>
      <c r="F2109" s="42">
        <v>330.0</v>
      </c>
      <c r="G2109" s="42">
        <v>4.0</v>
      </c>
      <c r="H2109" s="42">
        <v>330.135955810547</v>
      </c>
      <c r="I2109" s="42">
        <v>10.1117792129517</v>
      </c>
      <c r="J2109" s="42">
        <v>41.2395858764648</v>
      </c>
      <c r="K2109" s="42">
        <v>9.74115371704102</v>
      </c>
      <c r="L2109" s="42">
        <v>33.8908424377441</v>
      </c>
      <c r="M2109" s="42">
        <v>0.791682302951813</v>
      </c>
      <c r="N2109" s="42">
        <v>16.0611019134521</v>
      </c>
      <c r="O2109" s="42">
        <v>0.0</v>
      </c>
      <c r="P2109" s="42">
        <v>0.0</v>
      </c>
      <c r="Q2109" s="42">
        <v>0.0152368573471904</v>
      </c>
      <c r="R2109" s="42">
        <v>25.0</v>
      </c>
      <c r="S2109" s="42">
        <v>0.434424728155136</v>
      </c>
      <c r="T2109" s="51">
        <v>995.181091308594</v>
      </c>
      <c r="U2109" s="51">
        <v>3638.45483398438</v>
      </c>
      <c r="V2109" s="19"/>
      <c r="W2109" s="19"/>
      <c r="X2109" s="19"/>
      <c r="Y2109" s="19"/>
      <c r="Z2109" s="19"/>
      <c r="AA2109" s="19"/>
    </row>
    <row r="2110" ht="15.75" customHeight="1">
      <c r="A2110" s="19"/>
      <c r="B2110" s="42" t="str">
        <f>"CRS25WT6008554"</f>
        <v>CRS25WT6008554</v>
      </c>
      <c r="C2110" s="43">
        <v>45911.0</v>
      </c>
      <c r="D2110" s="44">
        <v>0.7937152777777778</v>
      </c>
      <c r="E2110" s="42" t="s">
        <v>37</v>
      </c>
      <c r="F2110" s="42">
        <v>331.0</v>
      </c>
      <c r="G2110" s="42">
        <v>4.0</v>
      </c>
      <c r="H2110" s="42">
        <v>331.730194091797</v>
      </c>
      <c r="I2110" s="42">
        <v>10.2469253540039</v>
      </c>
      <c r="J2110" s="42">
        <v>41.1780014038086</v>
      </c>
      <c r="K2110" s="42">
        <v>9.77478885650635</v>
      </c>
      <c r="L2110" s="42">
        <v>33.9373245239258</v>
      </c>
      <c r="M2110" s="42">
        <v>0.786187529563904</v>
      </c>
      <c r="N2110" s="42">
        <v>16.1386623382568</v>
      </c>
      <c r="O2110" s="42">
        <v>0.0</v>
      </c>
      <c r="P2110" s="42">
        <v>0.0</v>
      </c>
      <c r="Q2110" s="42">
        <v>0.0119047621265054</v>
      </c>
      <c r="R2110" s="42">
        <v>25.0</v>
      </c>
      <c r="S2110" s="42">
        <v>0.419213712215424</v>
      </c>
      <c r="T2110" s="51">
        <v>994.135009765625</v>
      </c>
      <c r="U2110" s="51">
        <v>785.63623046875</v>
      </c>
      <c r="V2110" s="19"/>
      <c r="W2110" s="19"/>
      <c r="X2110" s="19"/>
      <c r="Y2110" s="19"/>
      <c r="Z2110" s="19"/>
      <c r="AA2110" s="19"/>
    </row>
    <row r="2111" ht="15.75" customHeight="1">
      <c r="A2111" s="19"/>
      <c r="B2111" s="42" t="str">
        <f>"CRS25WT6008555"</f>
        <v>CRS25WT6008555</v>
      </c>
      <c r="C2111" s="43">
        <v>45911.0</v>
      </c>
      <c r="D2111" s="44">
        <v>0.8497569444444445</v>
      </c>
      <c r="E2111" s="42" t="s">
        <v>37</v>
      </c>
      <c r="F2111" s="42">
        <v>330.0</v>
      </c>
      <c r="G2111" s="42">
        <v>4.0</v>
      </c>
      <c r="H2111" s="42">
        <v>330.31787109375</v>
      </c>
      <c r="I2111" s="42">
        <v>10.1469926834106</v>
      </c>
      <c r="J2111" s="42">
        <v>41.3253211975098</v>
      </c>
      <c r="K2111" s="42">
        <v>9.71986103057861</v>
      </c>
      <c r="L2111" s="42">
        <v>33.9838027954102</v>
      </c>
      <c r="M2111" s="42">
        <v>0.787732005119324</v>
      </c>
      <c r="N2111" s="42">
        <v>16.0699520111084</v>
      </c>
      <c r="O2111" s="42">
        <v>0.0</v>
      </c>
      <c r="P2111" s="42">
        <v>0.0</v>
      </c>
      <c r="Q2111" s="42">
        <v>0.010654759593308</v>
      </c>
      <c r="R2111" s="42">
        <v>25.0</v>
      </c>
      <c r="S2111" s="42">
        <v>0.434618145227432</v>
      </c>
      <c r="T2111" s="51">
        <v>992.681030273437</v>
      </c>
      <c r="U2111" s="51">
        <v>987.436218261719</v>
      </c>
      <c r="V2111" s="19"/>
      <c r="W2111" s="19"/>
      <c r="X2111" s="19"/>
      <c r="Y2111" s="19"/>
      <c r="Z2111" s="19"/>
      <c r="AA2111" s="19"/>
    </row>
    <row r="2112" ht="15.75" customHeight="1">
      <c r="A2112" s="19"/>
      <c r="B2112" s="42" t="str">
        <f>"CRS25WT6008556"</f>
        <v>CRS25WT6008556</v>
      </c>
      <c r="C2112" s="43">
        <v>45911.0</v>
      </c>
      <c r="D2112" s="44">
        <v>0.8484259259259259</v>
      </c>
      <c r="E2112" s="42" t="s">
        <v>37</v>
      </c>
      <c r="F2112" s="42">
        <v>331.0</v>
      </c>
      <c r="G2112" s="42">
        <v>4.0</v>
      </c>
      <c r="H2112" s="42">
        <v>331.128234863281</v>
      </c>
      <c r="I2112" s="42">
        <v>10.3389234542847</v>
      </c>
      <c r="J2112" s="42">
        <v>41.323787689209</v>
      </c>
      <c r="K2112" s="42">
        <v>9.76678085327148</v>
      </c>
      <c r="L2112" s="42">
        <v>33.9035186767578</v>
      </c>
      <c r="M2112" s="42">
        <v>0.775034010410309</v>
      </c>
      <c r="N2112" s="42">
        <v>16.1093769073486</v>
      </c>
      <c r="O2112" s="42">
        <v>0.0</v>
      </c>
      <c r="P2112" s="42">
        <v>0.0</v>
      </c>
      <c r="Q2112" s="42">
        <v>0.0151588078588247</v>
      </c>
      <c r="R2112" s="42">
        <v>25.0</v>
      </c>
      <c r="S2112" s="42">
        <v>0.433234512805939</v>
      </c>
      <c r="T2112" s="51">
        <v>990.1357421875</v>
      </c>
      <c r="U2112" s="51">
        <v>976.347839355469</v>
      </c>
      <c r="V2112" s="19"/>
      <c r="W2112" s="19"/>
      <c r="X2112" s="19"/>
      <c r="Y2112" s="19"/>
      <c r="Z2112" s="19"/>
      <c r="AA2112" s="19"/>
    </row>
    <row r="2113" ht="15.75" customHeight="1">
      <c r="A2113" s="19"/>
      <c r="B2113" s="42" t="str">
        <f>"CRS25WT6008557"</f>
        <v>CRS25WT6008557</v>
      </c>
      <c r="C2113" s="43">
        <v>45911.0</v>
      </c>
      <c r="D2113" s="44">
        <v>0.8473842592592593</v>
      </c>
      <c r="E2113" s="42" t="s">
        <v>37</v>
      </c>
      <c r="F2113" s="42">
        <v>330.0</v>
      </c>
      <c r="G2113" s="42">
        <v>4.0</v>
      </c>
      <c r="H2113" s="42">
        <v>330.283111572266</v>
      </c>
      <c r="I2113" s="42">
        <v>10.1079931259155</v>
      </c>
      <c r="J2113" s="42">
        <v>41.2700805664063</v>
      </c>
      <c r="K2113" s="42">
        <v>9.74975109100342</v>
      </c>
      <c r="L2113" s="42">
        <v>33.8760566711426</v>
      </c>
      <c r="M2113" s="42">
        <v>0.791746437549591</v>
      </c>
      <c r="N2113" s="42">
        <v>16.0682621002197</v>
      </c>
      <c r="O2113" s="42">
        <v>0.0</v>
      </c>
      <c r="P2113" s="42">
        <v>0.0</v>
      </c>
      <c r="Q2113" s="42">
        <v>0.0104761896654963</v>
      </c>
      <c r="R2113" s="42">
        <v>25.0</v>
      </c>
      <c r="S2113" s="42">
        <v>0.44065397977829</v>
      </c>
      <c r="T2113" s="51">
        <v>991.674377441406</v>
      </c>
      <c r="U2113" s="51">
        <v>1707.68103027344</v>
      </c>
      <c r="V2113" s="19"/>
      <c r="W2113" s="19"/>
      <c r="X2113" s="19"/>
      <c r="Y2113" s="19"/>
      <c r="Z2113" s="19"/>
      <c r="AA2113" s="19"/>
    </row>
    <row r="2114" ht="15.75" customHeight="1">
      <c r="A2114" s="19"/>
      <c r="B2114" s="42" t="str">
        <f>"CRS25WT6008558"</f>
        <v>CRS25WT6008558</v>
      </c>
      <c r="C2114" s="43">
        <v>45911.0</v>
      </c>
      <c r="D2114" s="44">
        <v>0.760613425925926</v>
      </c>
      <c r="E2114" s="42" t="s">
        <v>37</v>
      </c>
      <c r="F2114" s="42">
        <v>325.0</v>
      </c>
      <c r="G2114" s="42">
        <v>4.0</v>
      </c>
      <c r="H2114" s="42">
        <v>325.887939453125</v>
      </c>
      <c r="I2114" s="42">
        <v>10.1789770126343</v>
      </c>
      <c r="J2114" s="42">
        <v>41.0247039794922</v>
      </c>
      <c r="K2114" s="42">
        <v>9.62240982055664</v>
      </c>
      <c r="L2114" s="42">
        <v>33.867603302002</v>
      </c>
      <c r="M2114" s="42">
        <v>0.780402600765228</v>
      </c>
      <c r="N2114" s="42">
        <v>15.8544359207153</v>
      </c>
      <c r="O2114" s="42">
        <v>0.0</v>
      </c>
      <c r="P2114" s="42">
        <v>0.0</v>
      </c>
      <c r="Q2114" s="42">
        <v>0.0112704606726766</v>
      </c>
      <c r="R2114" s="42">
        <v>25.0</v>
      </c>
      <c r="S2114" s="42">
        <v>0.421382457017899</v>
      </c>
      <c r="T2114" s="51">
        <v>998.104553222656</v>
      </c>
      <c r="U2114" s="51">
        <v>652.530456542969</v>
      </c>
      <c r="V2114" s="19"/>
      <c r="W2114" s="19"/>
      <c r="X2114" s="19"/>
      <c r="Y2114" s="19"/>
      <c r="Z2114" s="19"/>
      <c r="AA2114" s="19"/>
    </row>
    <row r="2115" ht="15.75" customHeight="1">
      <c r="A2115" s="19"/>
      <c r="B2115" s="42" t="str">
        <f>"CRS25WT6008559"</f>
        <v>CRS25WT6008559</v>
      </c>
      <c r="C2115" s="43">
        <v>45911.0</v>
      </c>
      <c r="D2115" s="44">
        <v>0.7585532407407407</v>
      </c>
      <c r="E2115" s="42" t="s">
        <v>37</v>
      </c>
      <c r="F2115" s="42">
        <v>326.0</v>
      </c>
      <c r="G2115" s="42">
        <v>4.0</v>
      </c>
      <c r="H2115" s="42">
        <v>326.193969726562</v>
      </c>
      <c r="I2115" s="42">
        <v>10.2334060668945</v>
      </c>
      <c r="J2115" s="42">
        <v>41.0179100036621</v>
      </c>
      <c r="K2115" s="42">
        <v>9.60269165039063</v>
      </c>
      <c r="L2115" s="42">
        <v>33.9690170288086</v>
      </c>
      <c r="M2115" s="42">
        <v>0.777109444141388</v>
      </c>
      <c r="N2115" s="42">
        <v>15.8693246841431</v>
      </c>
      <c r="O2115" s="42">
        <v>0.0</v>
      </c>
      <c r="P2115" s="42">
        <v>0.0</v>
      </c>
      <c r="Q2115" s="42">
        <v>0.0104761514812708</v>
      </c>
      <c r="R2115" s="42">
        <v>25.0</v>
      </c>
      <c r="S2115" s="42">
        <v>0.423853635787964</v>
      </c>
      <c r="T2115" s="51">
        <v>996.726501464844</v>
      </c>
      <c r="U2115" s="51">
        <v>652.013122558594</v>
      </c>
      <c r="V2115" s="19"/>
      <c r="W2115" s="19"/>
      <c r="X2115" s="19"/>
      <c r="Y2115" s="19"/>
      <c r="Z2115" s="19"/>
      <c r="AA2115" s="19"/>
    </row>
    <row r="2116" ht="15.75" customHeight="1">
      <c r="A2116" s="19"/>
      <c r="B2116" s="42" t="str">
        <f>"CRS25WT6008560"</f>
        <v>CRS25WT6008560</v>
      </c>
      <c r="C2116" s="43">
        <v>45911.0</v>
      </c>
      <c r="D2116" s="44">
        <v>0.7634606481481482</v>
      </c>
      <c r="E2116" s="42" t="s">
        <v>37</v>
      </c>
      <c r="F2116" s="42">
        <v>330.0</v>
      </c>
      <c r="G2116" s="42">
        <v>4.0</v>
      </c>
      <c r="H2116" s="42">
        <v>330.173095703125</v>
      </c>
      <c r="I2116" s="42">
        <v>10.1328153610229</v>
      </c>
      <c r="J2116" s="42">
        <v>41.0246658325195</v>
      </c>
      <c r="K2116" s="42">
        <v>9.75136947631836</v>
      </c>
      <c r="L2116" s="42">
        <v>33.8591499328613</v>
      </c>
      <c r="M2116" s="42">
        <v>0.794266939163208</v>
      </c>
      <c r="N2116" s="42">
        <v>16.0629081726074</v>
      </c>
      <c r="O2116" s="42">
        <v>0.0</v>
      </c>
      <c r="P2116" s="42">
        <v>0.0</v>
      </c>
      <c r="Q2116" s="42">
        <v>0.0176184289157391</v>
      </c>
      <c r="R2116" s="42">
        <v>25.0</v>
      </c>
      <c r="S2116" s="42">
        <v>0.419350773096085</v>
      </c>
      <c r="T2116" s="51">
        <v>996.461303710937</v>
      </c>
      <c r="U2116" s="51">
        <v>1238.34338378906</v>
      </c>
      <c r="V2116" s="19"/>
      <c r="W2116" s="19"/>
      <c r="X2116" s="19"/>
      <c r="Y2116" s="19"/>
      <c r="Z2116" s="19"/>
      <c r="AA2116" s="19"/>
    </row>
    <row r="2117" ht="15.75" customHeight="1">
      <c r="A2117" s="19"/>
      <c r="B2117" s="42" t="str">
        <f>"CRS25WT6008561"</f>
        <v>CRS25WT6008561</v>
      </c>
      <c r="C2117" s="43">
        <v>45911.0</v>
      </c>
      <c r="D2117" s="44">
        <v>0.7831481481481481</v>
      </c>
      <c r="E2117" s="42" t="s">
        <v>37</v>
      </c>
      <c r="F2117" s="42">
        <v>332.0</v>
      </c>
      <c r="G2117" s="42">
        <v>4.0</v>
      </c>
      <c r="H2117" s="42">
        <v>332.628662109375</v>
      </c>
      <c r="I2117" s="42">
        <v>10.1898603439331</v>
      </c>
      <c r="J2117" s="42">
        <v>41.0496215820313</v>
      </c>
      <c r="K2117" s="42">
        <v>9.86019229888916</v>
      </c>
      <c r="L2117" s="42">
        <v>33.7345008850098</v>
      </c>
      <c r="M2117" s="42">
        <v>0.795210838317871</v>
      </c>
      <c r="N2117" s="42">
        <v>16.182373046875</v>
      </c>
      <c r="O2117" s="42">
        <v>0.0</v>
      </c>
      <c r="P2117" s="42">
        <v>0.0</v>
      </c>
      <c r="Q2117" s="42">
        <v>0.0113095184788108</v>
      </c>
      <c r="R2117" s="42">
        <v>25.0</v>
      </c>
      <c r="S2117" s="42">
        <v>0.428602755069733</v>
      </c>
      <c r="T2117" s="51">
        <v>996.091857910156</v>
      </c>
      <c r="U2117" s="51">
        <v>1118.8369140625</v>
      </c>
      <c r="V2117" s="19"/>
      <c r="W2117" s="19"/>
      <c r="X2117" s="19"/>
      <c r="Y2117" s="19"/>
      <c r="Z2117" s="19"/>
      <c r="AA2117" s="19"/>
    </row>
    <row r="2118" ht="15.75" customHeight="1">
      <c r="A2118" s="19"/>
      <c r="B2118" s="42" t="str">
        <f>"CRS25WT6008562"</f>
        <v>CRS25WT6008562</v>
      </c>
      <c r="C2118" s="43">
        <v>45905.0</v>
      </c>
      <c r="D2118" s="44">
        <v>0.061990740740740735</v>
      </c>
      <c r="E2118" s="42" t="s">
        <v>37</v>
      </c>
      <c r="F2118" s="42">
        <v>326.0</v>
      </c>
      <c r="G2118" s="42">
        <v>4.0</v>
      </c>
      <c r="H2118" s="42">
        <v>326.923919677734</v>
      </c>
      <c r="I2118" s="42">
        <v>10.0716791152954</v>
      </c>
      <c r="J2118" s="42">
        <v>41.2174835205078</v>
      </c>
      <c r="K2118" s="42">
        <v>9.59385585784912</v>
      </c>
      <c r="L2118" s="42">
        <v>34.0763854980469</v>
      </c>
      <c r="M2118" s="42">
        <v>0.787523150444031</v>
      </c>
      <c r="N2118" s="42">
        <v>15.9048366546631</v>
      </c>
      <c r="O2118" s="42">
        <v>0.0</v>
      </c>
      <c r="P2118" s="42">
        <v>0.0</v>
      </c>
      <c r="Q2118" s="42">
        <v>0.0160304680466652</v>
      </c>
      <c r="R2118" s="42">
        <v>25.0</v>
      </c>
      <c r="S2118" s="42">
        <v>0.437153518199921</v>
      </c>
      <c r="T2118" s="51">
        <v>963.438537597656</v>
      </c>
      <c r="U2118" s="51">
        <v>431.781860351562</v>
      </c>
      <c r="V2118" s="19"/>
      <c r="W2118" s="19"/>
      <c r="X2118" s="19"/>
      <c r="Y2118" s="19"/>
      <c r="Z2118" s="19"/>
      <c r="AA2118" s="19"/>
    </row>
    <row r="2119" ht="15.75" customHeight="1">
      <c r="A2119" s="19"/>
      <c r="B2119" s="42" t="str">
        <f>"CRS25WT6008563"</f>
        <v>CRS25WT6008563</v>
      </c>
      <c r="C2119" s="43">
        <v>45911.0</v>
      </c>
      <c r="D2119" s="44">
        <v>0.9079282407407407</v>
      </c>
      <c r="E2119" s="42" t="s">
        <v>37</v>
      </c>
      <c r="F2119" s="42">
        <v>333.0</v>
      </c>
      <c r="G2119" s="42">
        <v>4.0</v>
      </c>
      <c r="H2119" s="42">
        <v>333.371765136719</v>
      </c>
      <c r="I2119" s="42">
        <v>10.3562717437744</v>
      </c>
      <c r="J2119" s="42">
        <v>41.2574768066406</v>
      </c>
      <c r="K2119" s="42">
        <v>9.82071399688721</v>
      </c>
      <c r="L2119" s="42">
        <v>33.9457740783691</v>
      </c>
      <c r="M2119" s="42">
        <v>0.780230104923248</v>
      </c>
      <c r="N2119" s="42">
        <v>16.2185249328613</v>
      </c>
      <c r="O2119" s="42">
        <v>0.0</v>
      </c>
      <c r="P2119" s="42">
        <v>0.0</v>
      </c>
      <c r="Q2119" s="42">
        <v>0.0109474249184132</v>
      </c>
      <c r="R2119" s="42">
        <v>25.0</v>
      </c>
      <c r="S2119" s="42">
        <v>0.428815722465515</v>
      </c>
      <c r="T2119" s="51">
        <v>999.859375</v>
      </c>
      <c r="U2119" s="51">
        <v>774.2509765625</v>
      </c>
      <c r="V2119" s="19"/>
      <c r="W2119" s="19"/>
      <c r="X2119" s="19"/>
      <c r="Y2119" s="19"/>
      <c r="Z2119" s="19"/>
      <c r="AA2119" s="19"/>
    </row>
    <row r="2120" ht="15.75" customHeight="1">
      <c r="A2120" s="19"/>
      <c r="B2120" s="42" t="str">
        <f>"CRS25WT6008564"</f>
        <v>CRS25WT6008564</v>
      </c>
      <c r="C2120" s="43">
        <v>45911.0</v>
      </c>
      <c r="D2120" s="44">
        <v>0.7623148148148148</v>
      </c>
      <c r="E2120" s="42" t="s">
        <v>37</v>
      </c>
      <c r="F2120" s="42">
        <v>330.0</v>
      </c>
      <c r="G2120" s="42">
        <v>4.0</v>
      </c>
      <c r="H2120" s="42">
        <v>330.375183105469</v>
      </c>
      <c r="I2120" s="42">
        <v>10.2154169082642</v>
      </c>
      <c r="J2120" s="42">
        <v>40.982048034668</v>
      </c>
      <c r="K2120" s="42">
        <v>9.77686023712158</v>
      </c>
      <c r="L2120" s="42">
        <v>33.7915420532227</v>
      </c>
      <c r="M2120" s="42">
        <v>0.789146542549133</v>
      </c>
      <c r="N2120" s="42">
        <v>16.0727405548096</v>
      </c>
      <c r="O2120" s="42">
        <v>0.0</v>
      </c>
      <c r="P2120" s="42">
        <v>0.0</v>
      </c>
      <c r="Q2120" s="42">
        <v>0.0125409225001931</v>
      </c>
      <c r="R2120" s="42">
        <v>25.0</v>
      </c>
      <c r="S2120" s="42">
        <v>0.41235625743866</v>
      </c>
      <c r="T2120" s="51">
        <v>996.765625</v>
      </c>
      <c r="U2120" s="51">
        <v>974.03173828125</v>
      </c>
      <c r="V2120" s="19"/>
      <c r="W2120" s="19"/>
      <c r="X2120" s="19"/>
      <c r="Y2120" s="19"/>
      <c r="Z2120" s="19"/>
      <c r="AA2120" s="19"/>
    </row>
    <row r="2121" ht="15.75" customHeight="1">
      <c r="A2121" s="19"/>
      <c r="B2121" s="42" t="str">
        <f>"CRS25WT6008565"</f>
        <v>CRS25WT6008565</v>
      </c>
      <c r="C2121" s="43">
        <v>45911.0</v>
      </c>
      <c r="D2121" s="44">
        <v>0.7653703703703704</v>
      </c>
      <c r="E2121" s="42" t="s">
        <v>37</v>
      </c>
      <c r="F2121" s="42">
        <v>330.0</v>
      </c>
      <c r="G2121" s="42">
        <v>4.0</v>
      </c>
      <c r="H2121" s="42">
        <v>330.368896484375</v>
      </c>
      <c r="I2121" s="42">
        <v>10.0461864471436</v>
      </c>
      <c r="J2121" s="42">
        <v>41.0713768005371</v>
      </c>
      <c r="K2121" s="42">
        <v>9.74681282043457</v>
      </c>
      <c r="L2121" s="42">
        <v>33.8950691223145</v>
      </c>
      <c r="M2121" s="42">
        <v>0.800679385662079</v>
      </c>
      <c r="N2121" s="42">
        <v>16.0724353790283</v>
      </c>
      <c r="O2121" s="42">
        <v>0.0</v>
      </c>
      <c r="P2121" s="42">
        <v>0.0</v>
      </c>
      <c r="Q2121" s="42">
        <v>0.0104761514812708</v>
      </c>
      <c r="R2121" s="42">
        <v>25.0</v>
      </c>
      <c r="S2121" s="42">
        <v>0.415763050317764</v>
      </c>
      <c r="T2121" s="51">
        <v>996.706359863281</v>
      </c>
      <c r="U2121" s="51">
        <v>1130.96850585938</v>
      </c>
      <c r="V2121" s="19"/>
      <c r="W2121" s="19"/>
      <c r="X2121" s="19"/>
      <c r="Y2121" s="19"/>
      <c r="Z2121" s="19"/>
      <c r="AA2121" s="19"/>
    </row>
    <row r="2122" ht="15.75" customHeight="1">
      <c r="A2122" s="19"/>
      <c r="B2122" s="42" t="str">
        <f>"CRS25WT6008566"</f>
        <v>CRS25WT6008566</v>
      </c>
      <c r="C2122" s="43">
        <v>45911.0</v>
      </c>
      <c r="D2122" s="44">
        <v>0.7645717592592592</v>
      </c>
      <c r="E2122" s="42" t="s">
        <v>37</v>
      </c>
      <c r="F2122" s="42">
        <v>329.0</v>
      </c>
      <c r="G2122" s="42">
        <v>4.0</v>
      </c>
      <c r="H2122" s="42">
        <v>329.300262451172</v>
      </c>
      <c r="I2122" s="42">
        <v>10.1428527832031</v>
      </c>
      <c r="J2122" s="42">
        <v>41.0642395019531</v>
      </c>
      <c r="K2122" s="42">
        <v>9.75724983215332</v>
      </c>
      <c r="L2122" s="42">
        <v>33.7492866516113</v>
      </c>
      <c r="M2122" s="42">
        <v>0.790620684623718</v>
      </c>
      <c r="N2122" s="42">
        <v>16.0204448699951</v>
      </c>
      <c r="O2122" s="42">
        <v>0.0</v>
      </c>
      <c r="P2122" s="42">
        <v>0.0</v>
      </c>
      <c r="Q2122" s="42">
        <v>0.015238075517118</v>
      </c>
      <c r="R2122" s="42">
        <v>25.0</v>
      </c>
      <c r="S2122" s="42">
        <v>0.417449504137039</v>
      </c>
      <c r="T2122" s="51">
        <v>996.952453613281</v>
      </c>
      <c r="U2122" s="51">
        <v>807.964050292969</v>
      </c>
      <c r="V2122" s="19"/>
      <c r="W2122" s="19"/>
      <c r="X2122" s="19"/>
      <c r="Y2122" s="19"/>
      <c r="Z2122" s="19"/>
      <c r="AA2122" s="19"/>
    </row>
    <row r="2123" ht="15.75" customHeight="1">
      <c r="A2123" s="19"/>
      <c r="B2123" s="42" t="str">
        <f>"CRS25WT6008567"</f>
        <v>CRS25WT6008567</v>
      </c>
      <c r="C2123" s="43">
        <v>45911.0</v>
      </c>
      <c r="D2123" s="44">
        <v>0.7494560185185185</v>
      </c>
      <c r="E2123" s="42" t="s">
        <v>37</v>
      </c>
      <c r="F2123" s="42">
        <v>327.0</v>
      </c>
      <c r="G2123" s="42">
        <v>4.0</v>
      </c>
      <c r="H2123" s="42">
        <v>327.488250732422</v>
      </c>
      <c r="I2123" s="42">
        <v>10.1860055923462</v>
      </c>
      <c r="J2123" s="42">
        <v>41.2383155822754</v>
      </c>
      <c r="K2123" s="42">
        <v>9.53640174865723</v>
      </c>
      <c r="L2123" s="42">
        <v>34.3408622741699</v>
      </c>
      <c r="M2123" s="42">
        <v>0.779634237289429</v>
      </c>
      <c r="N2123" s="42">
        <v>15.9322910308838</v>
      </c>
      <c r="O2123" s="42">
        <v>0.0</v>
      </c>
      <c r="P2123" s="42">
        <v>0.0</v>
      </c>
      <c r="Q2123" s="42">
        <v>0.0103273810818791</v>
      </c>
      <c r="R2123" s="42">
        <v>25.0</v>
      </c>
      <c r="S2123" s="42">
        <v>0.411104112863541</v>
      </c>
      <c r="T2123" s="51">
        <v>996.85791015625</v>
      </c>
      <c r="U2123" s="51">
        <v>560.455871582031</v>
      </c>
      <c r="V2123" s="19"/>
      <c r="W2123" s="19"/>
      <c r="X2123" s="19"/>
      <c r="Y2123" s="19"/>
      <c r="Z2123" s="19"/>
      <c r="AA2123" s="19"/>
    </row>
    <row r="2124" ht="15.75" customHeight="1">
      <c r="A2124" s="19"/>
      <c r="B2124" s="42" t="str">
        <f>"CRS25WT6008569"</f>
        <v>CRS25WT6008569</v>
      </c>
      <c r="C2124" s="43">
        <v>45911.0</v>
      </c>
      <c r="D2124" s="44">
        <v>0.7745601851851852</v>
      </c>
      <c r="E2124" s="42" t="s">
        <v>37</v>
      </c>
      <c r="F2124" s="42">
        <v>329.0</v>
      </c>
      <c r="G2124" s="42">
        <v>4.0</v>
      </c>
      <c r="H2124" s="42">
        <v>329.335235595703</v>
      </c>
      <c r="I2124" s="42">
        <v>10.2816181182861</v>
      </c>
      <c r="J2124" s="42">
        <v>41.0799827575684</v>
      </c>
      <c r="K2124" s="42">
        <v>9.72177028656006</v>
      </c>
      <c r="L2124" s="42">
        <v>33.8760566711426</v>
      </c>
      <c r="M2124" s="42">
        <v>0.779734015464783</v>
      </c>
      <c r="N2124" s="42">
        <v>16.0221481323242</v>
      </c>
      <c r="O2124" s="42">
        <v>0.0</v>
      </c>
      <c r="P2124" s="42">
        <v>0.0</v>
      </c>
      <c r="Q2124" s="42">
        <v>0.0151588078588247</v>
      </c>
      <c r="R2124" s="42">
        <v>25.0</v>
      </c>
      <c r="S2124" s="42">
        <v>0.428203970193863</v>
      </c>
      <c r="T2124" s="51">
        <v>996.773193359375</v>
      </c>
      <c r="U2124" s="51">
        <v>723.95458984375</v>
      </c>
      <c r="V2124" s="19"/>
      <c r="W2124" s="19"/>
      <c r="X2124" s="19"/>
      <c r="Y2124" s="19"/>
      <c r="Z2124" s="19"/>
      <c r="AA2124" s="19"/>
    </row>
    <row r="2125" ht="15.75" customHeight="1">
      <c r="A2125" s="19"/>
      <c r="B2125" s="42" t="str">
        <f>"CRS25WT6008570"</f>
        <v>CRS25WT6008570</v>
      </c>
      <c r="C2125" s="43">
        <v>45911.0</v>
      </c>
      <c r="D2125" s="44">
        <v>0.7705671296296296</v>
      </c>
      <c r="E2125" s="42" t="s">
        <v>37</v>
      </c>
      <c r="F2125" s="42">
        <v>327.0</v>
      </c>
      <c r="G2125" s="42">
        <v>4.0</v>
      </c>
      <c r="H2125" s="42">
        <v>327.114410400391</v>
      </c>
      <c r="I2125" s="42">
        <v>10.0021734237671</v>
      </c>
      <c r="J2125" s="42">
        <v>41.0788269042969</v>
      </c>
      <c r="K2125" s="42">
        <v>9.64178085327148</v>
      </c>
      <c r="L2125" s="42">
        <v>33.9267616271973</v>
      </c>
      <c r="M2125" s="42">
        <v>0.796136021614075</v>
      </c>
      <c r="N2125" s="42">
        <v>15.9141044616699</v>
      </c>
      <c r="O2125" s="42">
        <v>0.0</v>
      </c>
      <c r="P2125" s="42">
        <v>0.0</v>
      </c>
      <c r="Q2125" s="42">
        <v>0.0103273810818791</v>
      </c>
      <c r="R2125" s="42">
        <v>25.0</v>
      </c>
      <c r="S2125" s="42">
        <v>0.421271353960037</v>
      </c>
      <c r="T2125" s="51">
        <v>998.277709960937</v>
      </c>
      <c r="U2125" s="51">
        <v>1106.1298828125</v>
      </c>
      <c r="V2125" s="19"/>
      <c r="W2125" s="19"/>
      <c r="X2125" s="19"/>
      <c r="Y2125" s="19"/>
      <c r="Z2125" s="19"/>
      <c r="AA2125" s="19"/>
    </row>
    <row r="2126" ht="15.75" customHeight="1">
      <c r="A2126" s="19"/>
      <c r="B2126" s="42" t="str">
        <f>"CRS25WT6008571"</f>
        <v>CRS25WT6008571</v>
      </c>
      <c r="C2126" s="43">
        <v>45911.0</v>
      </c>
      <c r="D2126" s="44">
        <v>0.7534722222222222</v>
      </c>
      <c r="E2126" s="42" t="s">
        <v>37</v>
      </c>
      <c r="F2126" s="42">
        <v>332.0</v>
      </c>
      <c r="G2126" s="42">
        <v>4.0</v>
      </c>
      <c r="H2126" s="42">
        <v>332.598266601562</v>
      </c>
      <c r="I2126" s="42">
        <v>10.0196380615234</v>
      </c>
      <c r="J2126" s="42">
        <v>41.1001014709473</v>
      </c>
      <c r="K2126" s="42">
        <v>9.81564521789551</v>
      </c>
      <c r="L2126" s="42">
        <v>33.8845024108887</v>
      </c>
      <c r="M2126" s="42">
        <v>0.807653427124023</v>
      </c>
      <c r="N2126" s="42">
        <v>16.1808929443359</v>
      </c>
      <c r="O2126" s="42">
        <v>0.0</v>
      </c>
      <c r="P2126" s="42">
        <v>0.0</v>
      </c>
      <c r="Q2126" s="42">
        <v>0.0125409225001931</v>
      </c>
      <c r="R2126" s="42">
        <v>25.0</v>
      </c>
      <c r="S2126" s="42">
        <v>0.405388921499252</v>
      </c>
      <c r="T2126" s="51">
        <v>995.457336425781</v>
      </c>
      <c r="U2126" s="51">
        <v>2468.1435546875</v>
      </c>
      <c r="V2126" s="19"/>
      <c r="W2126" s="19"/>
      <c r="X2126" s="19"/>
      <c r="Y2126" s="19"/>
      <c r="Z2126" s="19"/>
      <c r="AA2126" s="19"/>
    </row>
    <row r="2127" ht="15.75" customHeight="1">
      <c r="A2127" s="19"/>
      <c r="B2127" s="42" t="str">
        <f>"CRS25WT6008572"</f>
        <v>CRS25WT6008572</v>
      </c>
      <c r="C2127" s="43">
        <v>45911.0</v>
      </c>
      <c r="D2127" s="44">
        <v>0.7513657407407407</v>
      </c>
      <c r="E2127" s="42" t="s">
        <v>37</v>
      </c>
      <c r="F2127" s="42">
        <v>329.0</v>
      </c>
      <c r="G2127" s="42">
        <v>4.0</v>
      </c>
      <c r="H2127" s="42">
        <v>329.778045654297</v>
      </c>
      <c r="I2127" s="42">
        <v>10.1425447463989</v>
      </c>
      <c r="J2127" s="42">
        <v>41.1428756713867</v>
      </c>
      <c r="K2127" s="42">
        <v>9.76773929595947</v>
      </c>
      <c r="L2127" s="42">
        <v>33.761962890625</v>
      </c>
      <c r="M2127" s="42">
        <v>0.790278494358063</v>
      </c>
      <c r="N2127" s="42">
        <v>16.0436897277832</v>
      </c>
      <c r="O2127" s="42">
        <v>0.0</v>
      </c>
      <c r="P2127" s="42">
        <v>0.0</v>
      </c>
      <c r="Q2127" s="42">
        <v>0.0150818442925811</v>
      </c>
      <c r="R2127" s="42">
        <v>25.0</v>
      </c>
      <c r="S2127" s="42">
        <v>0.426455587148666</v>
      </c>
      <c r="T2127" s="51">
        <v>997.523620605469</v>
      </c>
      <c r="U2127" s="51">
        <v>815.362243652344</v>
      </c>
      <c r="V2127" s="19"/>
      <c r="W2127" s="19"/>
      <c r="X2127" s="19"/>
      <c r="Y2127" s="19"/>
      <c r="Z2127" s="19"/>
      <c r="AA2127" s="19"/>
    </row>
    <row r="2128" ht="15.75" customHeight="1">
      <c r="A2128" s="19"/>
      <c r="B2128" s="42" t="str">
        <f>"CRS25WT6008573"</f>
        <v>CRS25WT6008573</v>
      </c>
      <c r="C2128" s="43">
        <v>45911.0</v>
      </c>
      <c r="D2128" s="44">
        <v>0.7580208333333333</v>
      </c>
      <c r="E2128" s="42" t="s">
        <v>37</v>
      </c>
      <c r="F2128" s="42">
        <v>330.0</v>
      </c>
      <c r="G2128" s="42">
        <v>4.0</v>
      </c>
      <c r="H2128" s="42">
        <v>330.649566650391</v>
      </c>
      <c r="I2128" s="42">
        <v>10.0728387832642</v>
      </c>
      <c r="J2128" s="42">
        <v>41.0106468200684</v>
      </c>
      <c r="K2128" s="42">
        <v>9.76909828186035</v>
      </c>
      <c r="L2128" s="42">
        <v>33.8464775085449</v>
      </c>
      <c r="M2128" s="42">
        <v>0.800422787666321</v>
      </c>
      <c r="N2128" s="42">
        <v>16.0860900878906</v>
      </c>
      <c r="O2128" s="42">
        <v>0.0</v>
      </c>
      <c r="P2128" s="42">
        <v>0.0</v>
      </c>
      <c r="Q2128" s="42">
        <v>0.0104761896654963</v>
      </c>
      <c r="R2128" s="42">
        <v>25.0</v>
      </c>
      <c r="S2128" s="42">
        <v>0.40972900390625</v>
      </c>
      <c r="T2128" s="51">
        <v>995.367553710937</v>
      </c>
      <c r="U2128" s="51">
        <v>1371.35668945312</v>
      </c>
      <c r="V2128" s="19"/>
      <c r="W2128" s="19"/>
      <c r="X2128" s="19"/>
      <c r="Y2128" s="19"/>
      <c r="Z2128" s="19"/>
      <c r="AA2128" s="19"/>
    </row>
    <row r="2129" ht="15.75" customHeight="1">
      <c r="A2129" s="19"/>
      <c r="B2129" s="42" t="str">
        <f>"CRS25WT6008574"</f>
        <v>CRS25WT6008574</v>
      </c>
      <c r="C2129" s="43">
        <v>45911.0</v>
      </c>
      <c r="D2129" s="44">
        <v>0.754988425925926</v>
      </c>
      <c r="E2129" s="42" t="s">
        <v>37</v>
      </c>
      <c r="F2129" s="42">
        <v>332.0</v>
      </c>
      <c r="G2129" s="42">
        <v>4.0</v>
      </c>
      <c r="H2129" s="42">
        <v>332.987060546875</v>
      </c>
      <c r="I2129" s="42">
        <v>10.1234045028687</v>
      </c>
      <c r="J2129" s="42">
        <v>41.0743598937988</v>
      </c>
      <c r="K2129" s="42">
        <v>9.83386325836182</v>
      </c>
      <c r="L2129" s="42">
        <v>33.8612632751465</v>
      </c>
      <c r="M2129" s="42">
        <v>0.800810873508453</v>
      </c>
      <c r="N2129" s="42">
        <v>16.1998081207275</v>
      </c>
      <c r="O2129" s="42">
        <v>0.0</v>
      </c>
      <c r="P2129" s="42">
        <v>0.0</v>
      </c>
      <c r="Q2129" s="42">
        <v>0.0112704606726766</v>
      </c>
      <c r="R2129" s="42">
        <v>25.0</v>
      </c>
      <c r="S2129" s="42">
        <v>0.417049705982208</v>
      </c>
      <c r="T2129" s="51">
        <v>1006.36859130859</v>
      </c>
      <c r="U2129" s="51">
        <v>1498.22387695313</v>
      </c>
      <c r="V2129" s="19"/>
      <c r="W2129" s="19"/>
      <c r="X2129" s="19"/>
      <c r="Y2129" s="19"/>
      <c r="Z2129" s="19"/>
      <c r="AA2129" s="19"/>
    </row>
    <row r="2130" ht="15.75" customHeight="1">
      <c r="A2130" s="19"/>
      <c r="B2130" s="42" t="str">
        <f>"CRS25WT6008575"</f>
        <v>CRS25WT6008575</v>
      </c>
      <c r="C2130" s="43">
        <v>45911.0</v>
      </c>
      <c r="D2130" s="44">
        <v>0.7449074074074074</v>
      </c>
      <c r="E2130" s="42" t="s">
        <v>37</v>
      </c>
      <c r="F2130" s="42">
        <v>330.0</v>
      </c>
      <c r="G2130" s="42">
        <v>4.0</v>
      </c>
      <c r="H2130" s="42">
        <v>330.122955322266</v>
      </c>
      <c r="I2130" s="42">
        <v>10.1365175247192</v>
      </c>
      <c r="J2130" s="42">
        <v>40.9611320495605</v>
      </c>
      <c r="K2130" s="42">
        <v>9.79511737823486</v>
      </c>
      <c r="L2130" s="42">
        <v>33.702808380127</v>
      </c>
      <c r="M2130" s="42">
        <v>0.79508763551712</v>
      </c>
      <c r="N2130" s="42">
        <v>16.0604705810547</v>
      </c>
      <c r="O2130" s="42">
        <v>0.0</v>
      </c>
      <c r="P2130" s="42">
        <v>0.0</v>
      </c>
      <c r="Q2130" s="42">
        <v>0.0137897012755275</v>
      </c>
      <c r="R2130" s="42">
        <v>25.0</v>
      </c>
      <c r="S2130" s="42">
        <v>0.411280035972595</v>
      </c>
      <c r="T2130" s="51">
        <v>1003.38244628906</v>
      </c>
      <c r="U2130" s="51">
        <v>1562.25</v>
      </c>
      <c r="V2130" s="19"/>
      <c r="W2130" s="19"/>
      <c r="X2130" s="19"/>
      <c r="Y2130" s="19"/>
      <c r="Z2130" s="19"/>
      <c r="AA2130" s="19"/>
    </row>
    <row r="2131" ht="15.75" customHeight="1">
      <c r="A2131" s="19"/>
      <c r="B2131" s="42" t="str">
        <f>"CRS25WT6008576"</f>
        <v>CRS25WT6008576</v>
      </c>
      <c r="C2131" s="43">
        <v>45911.0</v>
      </c>
      <c r="D2131" s="44">
        <v>0.7445370370370371</v>
      </c>
      <c r="E2131" s="42" t="s">
        <v>37</v>
      </c>
      <c r="F2131" s="42">
        <v>329.0</v>
      </c>
      <c r="G2131" s="42">
        <v>4.0</v>
      </c>
      <c r="H2131" s="42">
        <v>329.030792236328</v>
      </c>
      <c r="I2131" s="42">
        <v>10.1384382247925</v>
      </c>
      <c r="J2131" s="42">
        <v>41.0202522277832</v>
      </c>
      <c r="K2131" s="42">
        <v>9.73829174041748</v>
      </c>
      <c r="L2131" s="42">
        <v>33.7873191833496</v>
      </c>
      <c r="M2131" s="42">
        <v>0.791165173053741</v>
      </c>
      <c r="N2131" s="42">
        <v>16.0073356628418</v>
      </c>
      <c r="O2131" s="42">
        <v>0.0</v>
      </c>
      <c r="P2131" s="42">
        <v>0.0</v>
      </c>
      <c r="Q2131" s="42">
        <v>0.0109474249184132</v>
      </c>
      <c r="R2131" s="42">
        <v>25.0</v>
      </c>
      <c r="S2131" s="42">
        <v>0.432569622993469</v>
      </c>
      <c r="T2131" s="51">
        <v>1005.947265625</v>
      </c>
      <c r="U2131" s="51">
        <v>1142.60705566406</v>
      </c>
      <c r="V2131" s="19"/>
      <c r="W2131" s="19"/>
      <c r="X2131" s="19"/>
      <c r="Y2131" s="19"/>
      <c r="Z2131" s="19"/>
      <c r="AA2131" s="19"/>
    </row>
    <row r="2132" ht="15.75" customHeight="1">
      <c r="A2132" s="19"/>
      <c r="B2132" s="42" t="str">
        <f>"CRS25WT6008577"</f>
        <v>CRS25WT6008577</v>
      </c>
      <c r="C2132" s="43">
        <v>45911.0</v>
      </c>
      <c r="D2132" s="44">
        <v>0.7441666666666666</v>
      </c>
      <c r="E2132" s="42" t="s">
        <v>37</v>
      </c>
      <c r="F2132" s="42">
        <v>333.0</v>
      </c>
      <c r="G2132" s="42">
        <v>4.0</v>
      </c>
      <c r="H2132" s="42">
        <v>333.616455078125</v>
      </c>
      <c r="I2132" s="42">
        <v>10.301685333252</v>
      </c>
      <c r="J2132" s="42">
        <v>41.0352325439453</v>
      </c>
      <c r="K2132" s="42">
        <v>9.8882360458374</v>
      </c>
      <c r="L2132" s="42">
        <v>33.7387237548828</v>
      </c>
      <c r="M2132" s="42">
        <v>0.78919130563736</v>
      </c>
      <c r="N2132" s="42">
        <v>16.2304286956787</v>
      </c>
      <c r="O2132" s="42">
        <v>0.0</v>
      </c>
      <c r="P2132" s="42">
        <v>0.0</v>
      </c>
      <c r="Q2132" s="42">
        <v>0.0138095188885927</v>
      </c>
      <c r="R2132" s="42">
        <v>25.0</v>
      </c>
      <c r="S2132" s="42">
        <v>0.417431354522705</v>
      </c>
      <c r="T2132" s="51">
        <v>1020.18542480469</v>
      </c>
      <c r="U2132" s="51">
        <v>1100.36462402344</v>
      </c>
      <c r="V2132" s="19"/>
      <c r="W2132" s="19"/>
      <c r="X2132" s="19"/>
      <c r="Y2132" s="19"/>
      <c r="Z2132" s="19"/>
      <c r="AA2132" s="19"/>
    </row>
    <row r="2133" ht="15.75" customHeight="1">
      <c r="A2133" s="19"/>
      <c r="B2133" s="42" t="str">
        <f>"CRS25WT6008579"</f>
        <v>CRS25WT6008579</v>
      </c>
      <c r="C2133" s="43">
        <v>45952.0</v>
      </c>
      <c r="D2133" s="44">
        <v>0.9656134259259259</v>
      </c>
      <c r="E2133" s="42" t="s">
        <v>37</v>
      </c>
      <c r="F2133" s="42">
        <v>213.0</v>
      </c>
      <c r="G2133" s="42">
        <v>4.0</v>
      </c>
      <c r="H2133" s="42">
        <v>213.490142822266</v>
      </c>
      <c r="I2133" s="42">
        <v>10.0516662597656</v>
      </c>
      <c r="J2133" s="42">
        <v>27.3932361602783</v>
      </c>
      <c r="K2133" s="42">
        <v>9.65522193908691</v>
      </c>
      <c r="L2133" s="42">
        <v>22.1113662719727</v>
      </c>
      <c r="M2133" s="42">
        <v>0.775347590446472</v>
      </c>
      <c r="N2133" s="42">
        <v>10.386287689209</v>
      </c>
      <c r="O2133" s="42">
        <v>0.0</v>
      </c>
      <c r="P2133" s="42">
        <v>0.0</v>
      </c>
      <c r="Q2133" s="42">
        <v>0.0151588078588247</v>
      </c>
      <c r="R2133" s="42">
        <v>25.0</v>
      </c>
      <c r="S2133" s="42">
        <v>0.269705951213837</v>
      </c>
      <c r="T2133" s="51">
        <v>1000.01599121094</v>
      </c>
      <c r="U2133" s="51">
        <v>338.131439208984</v>
      </c>
      <c r="V2133" s="19"/>
      <c r="W2133" s="19"/>
      <c r="X2133" s="19"/>
      <c r="Y2133" s="19"/>
      <c r="Z2133" s="19"/>
      <c r="AA2133" s="19"/>
    </row>
    <row r="2134" ht="15.75" customHeight="1">
      <c r="A2134" s="19"/>
      <c r="B2134" s="42" t="str">
        <f>"CRS25WT6008586"</f>
        <v>CRS25WT6008586</v>
      </c>
      <c r="C2134" s="43">
        <v>45911.0</v>
      </c>
      <c r="D2134" s="44">
        <v>0.7916898148148147</v>
      </c>
      <c r="E2134" s="42" t="s">
        <v>37</v>
      </c>
      <c r="F2134" s="42">
        <v>328.0</v>
      </c>
      <c r="G2134" s="42">
        <v>4.0</v>
      </c>
      <c r="H2134" s="42">
        <v>328.549407958984</v>
      </c>
      <c r="I2134" s="42">
        <v>10.124828338623</v>
      </c>
      <c r="J2134" s="42">
        <v>41.098949432373</v>
      </c>
      <c r="K2134" s="42">
        <v>9.6967601776123</v>
      </c>
      <c r="L2134" s="42">
        <v>33.8823928833008</v>
      </c>
      <c r="M2134" s="42">
        <v>0.789554834365845</v>
      </c>
      <c r="N2134" s="42">
        <v>15.9839162826538</v>
      </c>
      <c r="O2134" s="42">
        <v>0.0</v>
      </c>
      <c r="P2134" s="42">
        <v>0.0</v>
      </c>
      <c r="Q2134" s="42">
        <v>0.0152380941435695</v>
      </c>
      <c r="R2134" s="42">
        <v>25.0</v>
      </c>
      <c r="S2134" s="42">
        <v>0.426584661006927</v>
      </c>
      <c r="T2134" s="51">
        <v>996.537475585938</v>
      </c>
      <c r="U2134" s="51">
        <v>941.188781738281</v>
      </c>
      <c r="V2134" s="19"/>
      <c r="W2134" s="19"/>
      <c r="X2134" s="19"/>
      <c r="Y2134" s="19"/>
      <c r="Z2134" s="19"/>
      <c r="AA2134" s="19"/>
    </row>
    <row r="2135" ht="15.75" customHeight="1">
      <c r="A2135" s="19"/>
      <c r="B2135" s="42" t="str">
        <f>"CRS25WT6008587"</f>
        <v>CRS25WT6008587</v>
      </c>
      <c r="C2135" s="43">
        <v>45911.0</v>
      </c>
      <c r="D2135" s="44">
        <v>0.7900231481481481</v>
      </c>
      <c r="E2135" s="42" t="s">
        <v>37</v>
      </c>
      <c r="F2135" s="42">
        <v>328.0</v>
      </c>
      <c r="G2135" s="42">
        <v>4.0</v>
      </c>
      <c r="H2135" s="42">
        <v>328.0234375</v>
      </c>
      <c r="I2135" s="42">
        <v>10.1647672653198</v>
      </c>
      <c r="J2135" s="42">
        <v>41.1426010131836</v>
      </c>
      <c r="K2135" s="42">
        <v>9.6421537399292</v>
      </c>
      <c r="L2135" s="42">
        <v>34.0197219848633</v>
      </c>
      <c r="M2135" s="42">
        <v>0.784360468387604</v>
      </c>
      <c r="N2135" s="42">
        <v>15.9583282470703</v>
      </c>
      <c r="O2135" s="42">
        <v>0.0</v>
      </c>
      <c r="P2135" s="42">
        <v>0.0</v>
      </c>
      <c r="Q2135" s="42">
        <v>0.0104761905968189</v>
      </c>
      <c r="R2135" s="42">
        <v>25.0</v>
      </c>
      <c r="S2135" s="42">
        <v>0.42130371928215</v>
      </c>
      <c r="T2135" s="51">
        <v>999.921630859375</v>
      </c>
      <c r="U2135" s="51">
        <v>685.94091796875</v>
      </c>
      <c r="V2135" s="19"/>
      <c r="W2135" s="19"/>
      <c r="X2135" s="19"/>
      <c r="Y2135" s="19"/>
      <c r="Z2135" s="19"/>
      <c r="AA2135" s="19"/>
    </row>
    <row r="2136" ht="15.75" customHeight="1">
      <c r="A2136" s="19"/>
      <c r="B2136" s="42" t="str">
        <f>"CRS25WT6008588"</f>
        <v>CRS25WT6008588</v>
      </c>
      <c r="C2136" s="43">
        <v>45911.0</v>
      </c>
      <c r="D2136" s="44">
        <v>0.7895717592592592</v>
      </c>
      <c r="E2136" s="42" t="s">
        <v>37</v>
      </c>
      <c r="F2136" s="42">
        <v>330.0</v>
      </c>
      <c r="G2136" s="42">
        <v>4.0</v>
      </c>
      <c r="H2136" s="42">
        <v>330.124755859375</v>
      </c>
      <c r="I2136" s="42">
        <v>10.150372505188</v>
      </c>
      <c r="J2136" s="42">
        <v>41.1109275817871</v>
      </c>
      <c r="K2136" s="42">
        <v>9.71901226043701</v>
      </c>
      <c r="L2136" s="42">
        <v>33.9669036865234</v>
      </c>
      <c r="M2136" s="42">
        <v>0.791113555431366</v>
      </c>
      <c r="N2136" s="42">
        <v>16.0605564117432</v>
      </c>
      <c r="O2136" s="42">
        <v>0.0</v>
      </c>
      <c r="P2136" s="42">
        <v>0.0</v>
      </c>
      <c r="Q2136" s="42">
        <v>0.0106352306902409</v>
      </c>
      <c r="R2136" s="42">
        <v>25.0</v>
      </c>
      <c r="S2136" s="42">
        <v>0.415184766054153</v>
      </c>
      <c r="T2136" s="51">
        <v>995.233154296875</v>
      </c>
      <c r="U2136" s="51">
        <v>763.992004394531</v>
      </c>
      <c r="V2136" s="19"/>
      <c r="W2136" s="19"/>
      <c r="X2136" s="19"/>
      <c r="Y2136" s="19"/>
      <c r="Z2136" s="19"/>
      <c r="AA2136" s="19"/>
    </row>
    <row r="2137" ht="15.75" customHeight="1">
      <c r="A2137" s="19"/>
      <c r="B2137" s="42" t="str">
        <f>"CRS25WT6008589"</f>
        <v>CRS25WT6008589</v>
      </c>
      <c r="C2137" s="43">
        <v>45911.0</v>
      </c>
      <c r="D2137" s="44">
        <v>0.9060532407407407</v>
      </c>
      <c r="E2137" s="42" t="s">
        <v>37</v>
      </c>
      <c r="F2137" s="42">
        <v>333.0</v>
      </c>
      <c r="G2137" s="42">
        <v>4.0</v>
      </c>
      <c r="H2137" s="42">
        <v>333.277954101562</v>
      </c>
      <c r="I2137" s="42">
        <v>10.4146928787231</v>
      </c>
      <c r="J2137" s="42">
        <v>41.3483695983887</v>
      </c>
      <c r="K2137" s="42">
        <v>9.78810024261475</v>
      </c>
      <c r="L2137" s="42">
        <v>34.0493011474609</v>
      </c>
      <c r="M2137" s="42">
        <v>0.773930072784424</v>
      </c>
      <c r="N2137" s="42">
        <v>16.213960647583</v>
      </c>
      <c r="O2137" s="42">
        <v>0.0</v>
      </c>
      <c r="P2137" s="42">
        <v>0.0</v>
      </c>
      <c r="Q2137" s="42">
        <v>0.011329404078424</v>
      </c>
      <c r="R2137" s="42">
        <v>25.0</v>
      </c>
      <c r="S2137" s="42">
        <v>0.423945218324661</v>
      </c>
      <c r="T2137" s="51">
        <v>998.730224609375</v>
      </c>
      <c r="U2137" s="51">
        <v>849.57470703125</v>
      </c>
      <c r="V2137" s="19"/>
      <c r="W2137" s="19"/>
      <c r="X2137" s="19"/>
      <c r="Y2137" s="19"/>
      <c r="Z2137" s="19"/>
      <c r="AA2137" s="19"/>
    </row>
    <row r="2138" ht="15.75" customHeight="1">
      <c r="A2138" s="19"/>
      <c r="B2138" s="42" t="str">
        <f>"CRS25WT6008594"</f>
        <v>CRS25WT6008594</v>
      </c>
      <c r="C2138" s="43">
        <v>45911.0</v>
      </c>
      <c r="D2138" s="44">
        <v>0.7386458333333333</v>
      </c>
      <c r="E2138" s="42" t="s">
        <v>37</v>
      </c>
      <c r="F2138" s="42">
        <v>331.0</v>
      </c>
      <c r="G2138" s="42">
        <v>4.0</v>
      </c>
      <c r="H2138" s="42">
        <v>331.417694091797</v>
      </c>
      <c r="I2138" s="42">
        <v>10.1355037689209</v>
      </c>
      <c r="J2138" s="42">
        <v>41.047046661377</v>
      </c>
      <c r="K2138" s="42">
        <v>9.84896945953369</v>
      </c>
      <c r="L2138" s="42">
        <v>33.6499862670898</v>
      </c>
      <c r="M2138" s="42">
        <v>0.796614944934845</v>
      </c>
      <c r="N2138" s="42">
        <v>16.1234588623047</v>
      </c>
      <c r="O2138" s="42">
        <v>0.0</v>
      </c>
      <c r="P2138" s="42">
        <v>0.0</v>
      </c>
      <c r="Q2138" s="42">
        <v>0.0103176152333617</v>
      </c>
      <c r="R2138" s="42">
        <v>25.0</v>
      </c>
      <c r="S2138" s="42">
        <v>0.428474873304367</v>
      </c>
      <c r="T2138" s="51">
        <v>1013.56225585938</v>
      </c>
      <c r="U2138" s="51">
        <v>1430.91906738281</v>
      </c>
      <c r="V2138" s="19"/>
      <c r="W2138" s="19"/>
      <c r="X2138" s="19"/>
      <c r="Y2138" s="19"/>
      <c r="Z2138" s="19"/>
      <c r="AA2138" s="19"/>
    </row>
    <row r="2139" ht="15.75" customHeight="1">
      <c r="A2139" s="19"/>
      <c r="B2139" s="42" t="str">
        <f>"CRS25WT6008595"</f>
        <v>CRS25WT6008595</v>
      </c>
      <c r="C2139" s="43">
        <v>45911.0</v>
      </c>
      <c r="D2139" s="44">
        <v>0.7394444444444445</v>
      </c>
      <c r="E2139" s="42" t="s">
        <v>37</v>
      </c>
      <c r="F2139" s="42">
        <v>328.0</v>
      </c>
      <c r="G2139" s="42">
        <v>4.0</v>
      </c>
      <c r="H2139" s="42">
        <v>328.406494140625</v>
      </c>
      <c r="I2139" s="42">
        <v>10.1308975219727</v>
      </c>
      <c r="J2139" s="42">
        <v>41.002010345459</v>
      </c>
      <c r="K2139" s="42">
        <v>9.76929664611816</v>
      </c>
      <c r="L2139" s="42">
        <v>33.6161842346191</v>
      </c>
      <c r="M2139" s="42">
        <v>0.790603399276733</v>
      </c>
      <c r="N2139" s="42">
        <v>15.9769639968872</v>
      </c>
      <c r="O2139" s="42">
        <v>0.0</v>
      </c>
      <c r="P2139" s="42">
        <v>0.0</v>
      </c>
      <c r="Q2139" s="42">
        <v>0.0113095231354237</v>
      </c>
      <c r="R2139" s="42">
        <v>25.0</v>
      </c>
      <c r="S2139" s="42">
        <v>0.438836485147476</v>
      </c>
      <c r="T2139" s="51">
        <v>1003.77435302734</v>
      </c>
      <c r="U2139" s="51">
        <v>1775.45202636719</v>
      </c>
      <c r="V2139" s="19"/>
      <c r="W2139" s="19"/>
      <c r="X2139" s="19"/>
      <c r="Y2139" s="19"/>
      <c r="Z2139" s="19"/>
      <c r="AA2139" s="19"/>
    </row>
    <row r="2140" ht="15.75" customHeight="1">
      <c r="A2140" s="19"/>
      <c r="B2140" s="42" t="str">
        <f>"CRS25WT6008596"</f>
        <v>CRS25WT6008596</v>
      </c>
      <c r="C2140" s="43">
        <v>45911.0</v>
      </c>
      <c r="D2140" s="44">
        <v>0.7389814814814816</v>
      </c>
      <c r="E2140" s="42" t="s">
        <v>37</v>
      </c>
      <c r="F2140" s="42">
        <v>327.0</v>
      </c>
      <c r="G2140" s="42">
        <v>4.0</v>
      </c>
      <c r="H2140" s="42">
        <v>327.681213378906</v>
      </c>
      <c r="I2140" s="42">
        <v>10.0874185562134</v>
      </c>
      <c r="J2140" s="42">
        <v>40.966552734375</v>
      </c>
      <c r="K2140" s="42">
        <v>9.76244831085205</v>
      </c>
      <c r="L2140" s="42">
        <v>33.5654792785645</v>
      </c>
      <c r="M2140" s="42">
        <v>0.792943179607391</v>
      </c>
      <c r="N2140" s="42">
        <v>15.9416790008545</v>
      </c>
      <c r="O2140" s="42">
        <v>0.0</v>
      </c>
      <c r="P2140" s="42">
        <v>0.0</v>
      </c>
      <c r="Q2140" s="42">
        <v>0.0103273810818791</v>
      </c>
      <c r="R2140" s="42">
        <v>25.0</v>
      </c>
      <c r="S2140" s="42">
        <v>0.439926326274872</v>
      </c>
      <c r="T2140" s="51">
        <v>1009.66223144531</v>
      </c>
      <c r="U2140" s="51">
        <v>1793.96179199219</v>
      </c>
      <c r="V2140" s="19"/>
      <c r="W2140" s="19"/>
      <c r="X2140" s="19"/>
      <c r="Y2140" s="19"/>
      <c r="Z2140" s="19"/>
      <c r="AA2140" s="19"/>
    </row>
    <row r="2141" ht="15.75" customHeight="1">
      <c r="A2141" s="19"/>
      <c r="B2141" s="42" t="str">
        <f>"CRS25WT6008602"</f>
        <v>CRS25WT6008602</v>
      </c>
      <c r="C2141" s="43">
        <v>45911.0</v>
      </c>
      <c r="D2141" s="44">
        <v>0.8019560185185185</v>
      </c>
      <c r="E2141" s="42" t="s">
        <v>37</v>
      </c>
      <c r="F2141" s="42">
        <v>330.0</v>
      </c>
      <c r="G2141" s="42">
        <v>4.0</v>
      </c>
      <c r="H2141" s="42">
        <v>330.629272460937</v>
      </c>
      <c r="I2141" s="42">
        <v>10.1364135742187</v>
      </c>
      <c r="J2141" s="42">
        <v>41.1758346557617</v>
      </c>
      <c r="K2141" s="42">
        <v>9.7800989151001</v>
      </c>
      <c r="L2141" s="42">
        <v>33.8063316345215</v>
      </c>
      <c r="M2141" s="42">
        <v>0.792163014411926</v>
      </c>
      <c r="N2141" s="42">
        <v>16.0851020812988</v>
      </c>
      <c r="O2141" s="42">
        <v>0.0</v>
      </c>
      <c r="P2141" s="42">
        <v>0.0</v>
      </c>
      <c r="Q2141" s="42">
        <v>0.0113095231354237</v>
      </c>
      <c r="R2141" s="42">
        <v>25.0</v>
      </c>
      <c r="S2141" s="42">
        <v>0.421033352613449</v>
      </c>
      <c r="T2141" s="51">
        <v>996.379211425781</v>
      </c>
      <c r="U2141" s="51">
        <v>1165.95629882812</v>
      </c>
      <c r="V2141" s="19"/>
      <c r="W2141" s="19"/>
      <c r="X2141" s="19"/>
      <c r="Y2141" s="19"/>
      <c r="Z2141" s="19"/>
      <c r="AA2141" s="19"/>
    </row>
    <row r="2142" ht="15.75" customHeight="1">
      <c r="A2142" s="19"/>
      <c r="B2142" s="42" t="str">
        <f>"CRS25WT6008603"</f>
        <v>CRS25WT6008603</v>
      </c>
      <c r="C2142" s="43">
        <v>45911.0</v>
      </c>
      <c r="D2142" s="44">
        <v>0.7978587962962963</v>
      </c>
      <c r="E2142" s="42" t="s">
        <v>37</v>
      </c>
      <c r="F2142" s="42">
        <v>330.0</v>
      </c>
      <c r="G2142" s="42">
        <v>4.0</v>
      </c>
      <c r="H2142" s="42">
        <v>330.859222412109</v>
      </c>
      <c r="I2142" s="42">
        <v>10.162036895752</v>
      </c>
      <c r="J2142" s="42">
        <v>41.1168403625488</v>
      </c>
      <c r="K2142" s="42">
        <v>9.8065128326416</v>
      </c>
      <c r="L2142" s="42">
        <v>33.7387237548828</v>
      </c>
      <c r="M2142" s="42">
        <v>0.791849672794342</v>
      </c>
      <c r="N2142" s="42">
        <v>16.0962886810303</v>
      </c>
      <c r="O2142" s="42">
        <v>0.0</v>
      </c>
      <c r="P2142" s="42">
        <v>0.0</v>
      </c>
      <c r="Q2142" s="42">
        <v>0.0113095231354237</v>
      </c>
      <c r="R2142" s="42">
        <v>25.0</v>
      </c>
      <c r="S2142" s="42">
        <v>0.430181443691254</v>
      </c>
      <c r="T2142" s="51">
        <v>995.184997558594</v>
      </c>
      <c r="U2142" s="51">
        <v>1175.53845214844</v>
      </c>
      <c r="V2142" s="19"/>
      <c r="W2142" s="19"/>
      <c r="X2142" s="19"/>
      <c r="Y2142" s="19"/>
      <c r="Z2142" s="19"/>
      <c r="AA2142" s="19"/>
    </row>
    <row r="2143" ht="15.75" customHeight="1">
      <c r="A2143" s="19"/>
      <c r="B2143" s="42" t="str">
        <f>"CRS25WT6008604"</f>
        <v>CRS25WT6008604</v>
      </c>
      <c r="C2143" s="43">
        <v>45911.0</v>
      </c>
      <c r="D2143" s="44">
        <v>0.8008333333333333</v>
      </c>
      <c r="E2143" s="42" t="s">
        <v>37</v>
      </c>
      <c r="F2143" s="42">
        <v>331.0</v>
      </c>
      <c r="G2143" s="42">
        <v>4.0</v>
      </c>
      <c r="H2143" s="42">
        <v>331.019104003906</v>
      </c>
      <c r="I2143" s="42">
        <v>10.0922412872314</v>
      </c>
      <c r="J2143" s="42">
        <v>41.2207641601562</v>
      </c>
      <c r="K2143" s="42">
        <v>9.74413108825684</v>
      </c>
      <c r="L2143" s="42">
        <v>33.9711265563965</v>
      </c>
      <c r="M2143" s="42">
        <v>0.795700073242188</v>
      </c>
      <c r="N2143" s="42">
        <v>16.1040668487549</v>
      </c>
      <c r="O2143" s="42">
        <v>0.0</v>
      </c>
      <c r="P2143" s="42">
        <v>0.0</v>
      </c>
      <c r="Q2143" s="42">
        <v>0.0103273801505566</v>
      </c>
      <c r="R2143" s="42">
        <v>25.0</v>
      </c>
      <c r="S2143" s="42">
        <v>0.420797675848007</v>
      </c>
      <c r="T2143" s="51">
        <v>994.937805175781</v>
      </c>
      <c r="U2143" s="51">
        <v>1383.78637695312</v>
      </c>
      <c r="V2143" s="19"/>
      <c r="W2143" s="19"/>
      <c r="X2143" s="19"/>
      <c r="Y2143" s="19"/>
      <c r="Z2143" s="19"/>
      <c r="AA2143" s="19"/>
    </row>
    <row r="2144" ht="15.75" customHeight="1">
      <c r="A2144" s="19"/>
      <c r="B2144" s="42" t="str">
        <f>"CRS25WT6008610"</f>
        <v>CRS25WT6008610</v>
      </c>
      <c r="C2144" s="43">
        <v>45911.0</v>
      </c>
      <c r="D2144" s="44">
        <v>0.7985532407407407</v>
      </c>
      <c r="E2144" s="42" t="s">
        <v>37</v>
      </c>
      <c r="F2144" s="42">
        <v>328.0</v>
      </c>
      <c r="G2144" s="42">
        <v>4.0</v>
      </c>
      <c r="H2144" s="42">
        <v>328.792327880859</v>
      </c>
      <c r="I2144" s="42">
        <v>10.2103710174561</v>
      </c>
      <c r="J2144" s="42">
        <v>41.2012672424316</v>
      </c>
      <c r="K2144" s="42">
        <v>9.71301460266113</v>
      </c>
      <c r="L2144" s="42">
        <v>33.850700378418</v>
      </c>
      <c r="M2144" s="42">
        <v>0.781573057174683</v>
      </c>
      <c r="N2144" s="42">
        <v>15.995735168457</v>
      </c>
      <c r="O2144" s="42">
        <v>0.0</v>
      </c>
      <c r="P2144" s="42">
        <v>0.0</v>
      </c>
      <c r="Q2144" s="42">
        <v>0.0112698506563902</v>
      </c>
      <c r="R2144" s="42">
        <v>25.0</v>
      </c>
      <c r="S2144" s="42">
        <v>0.432181477546692</v>
      </c>
      <c r="T2144" s="51">
        <v>996.959289550781</v>
      </c>
      <c r="U2144" s="51">
        <v>1302.93383789062</v>
      </c>
      <c r="V2144" s="19"/>
      <c r="W2144" s="19"/>
      <c r="X2144" s="19"/>
      <c r="Y2144" s="19"/>
      <c r="Z2144" s="19"/>
      <c r="AA2144" s="19"/>
    </row>
    <row r="2145" ht="15.75" customHeight="1">
      <c r="A2145" s="19"/>
      <c r="B2145" s="42" t="str">
        <f>"CRS25WT6008611"</f>
        <v>CRS25WT6008611</v>
      </c>
      <c r="C2145" s="43">
        <v>45911.0</v>
      </c>
      <c r="D2145" s="44">
        <v>0.7992245370370371</v>
      </c>
      <c r="E2145" s="42" t="s">
        <v>37</v>
      </c>
      <c r="F2145" s="42">
        <v>324.0</v>
      </c>
      <c r="G2145" s="42">
        <v>4.0</v>
      </c>
      <c r="H2145" s="42">
        <v>324.731750488281</v>
      </c>
      <c r="I2145" s="42">
        <v>10.0378980636597</v>
      </c>
      <c r="J2145" s="42">
        <v>41.1660423278809</v>
      </c>
      <c r="K2145" s="42">
        <v>9.67579364776611</v>
      </c>
      <c r="L2145" s="42">
        <v>33.5612525939941</v>
      </c>
      <c r="M2145" s="42">
        <v>0.785855770111084</v>
      </c>
      <c r="N2145" s="42">
        <v>15.7981882095337</v>
      </c>
      <c r="O2145" s="42">
        <v>0.0</v>
      </c>
      <c r="P2145" s="42">
        <v>0.0</v>
      </c>
      <c r="Q2145" s="42">
        <v>0.0109474202618003</v>
      </c>
      <c r="R2145" s="42">
        <v>25.0</v>
      </c>
      <c r="S2145" s="42">
        <v>0.459154695272446</v>
      </c>
      <c r="T2145" s="51">
        <v>995.47119140625</v>
      </c>
      <c r="U2145" s="51">
        <v>1524.359375</v>
      </c>
      <c r="V2145" s="19"/>
      <c r="W2145" s="19"/>
      <c r="X2145" s="19"/>
      <c r="Y2145" s="19"/>
      <c r="Z2145" s="19"/>
      <c r="AA2145" s="19"/>
    </row>
    <row r="2146" ht="15.75" customHeight="1">
      <c r="A2146" s="19"/>
      <c r="B2146" s="42" t="str">
        <f>"CRS25WT6008612"</f>
        <v>CRS25WT6008612</v>
      </c>
      <c r="C2146" s="43">
        <v>45911.0</v>
      </c>
      <c r="D2146" s="44">
        <v>0.7999768518518519</v>
      </c>
      <c r="E2146" s="42" t="s">
        <v>37</v>
      </c>
      <c r="F2146" s="42">
        <v>332.0</v>
      </c>
      <c r="G2146" s="42">
        <v>4.0</v>
      </c>
      <c r="H2146" s="42">
        <v>332.969635009766</v>
      </c>
      <c r="I2146" s="42">
        <v>10.0910358428955</v>
      </c>
      <c r="J2146" s="42">
        <v>41.2334060668945</v>
      </c>
      <c r="K2146" s="42">
        <v>9.82844257354736</v>
      </c>
      <c r="L2146" s="42">
        <v>33.8781661987305</v>
      </c>
      <c r="M2146" s="42">
        <v>0.800238907337189</v>
      </c>
      <c r="N2146" s="42">
        <v>16.1989612579346</v>
      </c>
      <c r="O2146" s="42">
        <v>0.0</v>
      </c>
      <c r="P2146" s="42">
        <v>0.0</v>
      </c>
      <c r="Q2146" s="42">
        <v>0.0106547614559531</v>
      </c>
      <c r="R2146" s="42">
        <v>25.0</v>
      </c>
      <c r="S2146" s="42">
        <v>0.421465963125229</v>
      </c>
      <c r="T2146" s="51">
        <v>994.877136230469</v>
      </c>
      <c r="U2146" s="51">
        <v>1404.31530761719</v>
      </c>
      <c r="V2146" s="19"/>
      <c r="W2146" s="19"/>
      <c r="X2146" s="19"/>
      <c r="Y2146" s="19"/>
      <c r="Z2146" s="19"/>
      <c r="AA2146" s="19"/>
    </row>
    <row r="2147" ht="15.75" customHeight="1">
      <c r="A2147" s="19"/>
      <c r="B2147" s="42" t="str">
        <f>"CRS25WT6008619"</f>
        <v>CRS25WT6008619</v>
      </c>
      <c r="C2147" s="43">
        <v>45911.0</v>
      </c>
      <c r="D2147" s="44">
        <v>0.909525462962963</v>
      </c>
      <c r="E2147" s="42" t="s">
        <v>37</v>
      </c>
      <c r="F2147" s="42">
        <v>327.0</v>
      </c>
      <c r="G2147" s="42">
        <v>4.0</v>
      </c>
      <c r="H2147" s="42">
        <v>327.212554931641</v>
      </c>
      <c r="I2147" s="42">
        <v>10.2947988510132</v>
      </c>
      <c r="J2147" s="42">
        <v>41.2215232849121</v>
      </c>
      <c r="K2147" s="42">
        <v>9.60400485992432</v>
      </c>
      <c r="L2147" s="42">
        <v>34.070426940918</v>
      </c>
      <c r="M2147" s="42">
        <v>0.771059811115265</v>
      </c>
      <c r="N2147" s="42">
        <v>15.9188785552978</v>
      </c>
      <c r="O2147" s="42">
        <v>0.0</v>
      </c>
      <c r="P2147" s="42">
        <v>0.0</v>
      </c>
      <c r="Q2147" s="42">
        <v>0.0104737104848027</v>
      </c>
      <c r="R2147" s="42">
        <v>25.0</v>
      </c>
      <c r="S2147" s="42">
        <v>0.432413429021835</v>
      </c>
      <c r="T2147" s="51">
        <v>997.438354492188</v>
      </c>
      <c r="U2147" s="51">
        <v>375.252380371094</v>
      </c>
      <c r="V2147" s="19"/>
      <c r="W2147" s="19"/>
      <c r="X2147" s="19"/>
      <c r="Y2147" s="19"/>
      <c r="Z2147" s="19"/>
      <c r="AA2147" s="19"/>
    </row>
    <row r="2148" ht="15.75" customHeight="1">
      <c r="A2148" s="19"/>
      <c r="B2148" s="42" t="str">
        <f>"CRS25WT6008620"</f>
        <v>CRS25WT6008620</v>
      </c>
      <c r="C2148" s="43">
        <v>45917.0</v>
      </c>
      <c r="D2148" s="42" t="s">
        <v>391</v>
      </c>
      <c r="E2148" s="42" t="s">
        <v>37</v>
      </c>
      <c r="F2148" s="42">
        <v>327.0</v>
      </c>
      <c r="G2148" s="42">
        <v>4.0</v>
      </c>
      <c r="H2148" s="42">
        <v>327.938018798828</v>
      </c>
      <c r="I2148" s="42">
        <v>10.1507034301758</v>
      </c>
      <c r="J2148" s="42">
        <v>41.0181007385254</v>
      </c>
      <c r="K2148" s="42">
        <v>9.82752704620361</v>
      </c>
      <c r="L2148" s="42">
        <v>33.3693351745605</v>
      </c>
      <c r="M2148" s="42">
        <v>0.787626087665558</v>
      </c>
      <c r="N2148" s="42">
        <v>15.9541730880737</v>
      </c>
      <c r="O2148" s="42">
        <v>0.0</v>
      </c>
      <c r="P2148" s="42">
        <v>0.0</v>
      </c>
      <c r="Q2148" s="42">
        <v>0.0175794046372175</v>
      </c>
      <c r="R2148" s="42">
        <v>25.0</v>
      </c>
      <c r="S2148" s="42">
        <v>0.459611624479294</v>
      </c>
      <c r="T2148" s="51">
        <v>1029.23315429688</v>
      </c>
      <c r="U2148" s="51">
        <v>1274.88708496094</v>
      </c>
      <c r="V2148" s="19"/>
      <c r="W2148" s="19"/>
      <c r="X2148" s="19"/>
      <c r="Y2148" s="19"/>
      <c r="Z2148" s="19"/>
      <c r="AA2148" s="19"/>
    </row>
    <row r="2149" ht="15.75" customHeight="1">
      <c r="A2149" s="19"/>
      <c r="B2149" s="42" t="str">
        <f>"CRS25WT6008621"</f>
        <v>CRS25WT6008621</v>
      </c>
      <c r="C2149" s="43">
        <v>45917.0</v>
      </c>
      <c r="D2149" s="42" t="s">
        <v>392</v>
      </c>
      <c r="E2149" s="42" t="s">
        <v>37</v>
      </c>
      <c r="F2149" s="42">
        <v>326.0</v>
      </c>
      <c r="G2149" s="42">
        <v>4.0</v>
      </c>
      <c r="H2149" s="42">
        <v>326.723114013672</v>
      </c>
      <c r="I2149" s="42">
        <v>10.1803970336914</v>
      </c>
      <c r="J2149" s="42">
        <v>41.0503730773926</v>
      </c>
      <c r="K2149" s="42">
        <v>9.80163288116455</v>
      </c>
      <c r="L2149" s="42">
        <v>33.3335380554199</v>
      </c>
      <c r="M2149" s="42">
        <v>0.781804263591766</v>
      </c>
      <c r="N2149" s="42">
        <v>15.8950672149658</v>
      </c>
      <c r="O2149" s="42">
        <v>0.0</v>
      </c>
      <c r="P2149" s="42">
        <v>0.0</v>
      </c>
      <c r="Q2149" s="42">
        <v>0.015238075517118</v>
      </c>
      <c r="R2149" s="42">
        <v>25.0</v>
      </c>
      <c r="S2149" s="42">
        <v>0.466116279363632</v>
      </c>
      <c r="T2149" s="51">
        <v>1038.07360839844</v>
      </c>
      <c r="U2149" s="51">
        <v>2702.91625976562</v>
      </c>
      <c r="V2149" s="19"/>
      <c r="W2149" s="19"/>
      <c r="X2149" s="19"/>
      <c r="Y2149" s="19"/>
      <c r="Z2149" s="19"/>
      <c r="AA2149" s="19"/>
    </row>
    <row r="2150" ht="15.75" customHeight="1">
      <c r="A2150" s="19"/>
      <c r="B2150" s="42" t="str">
        <f>"CRS25WT6008623"</f>
        <v>CRS25WT6008623</v>
      </c>
      <c r="C2150" s="43">
        <v>45905.0</v>
      </c>
      <c r="D2150" s="44">
        <v>0.06001157407407407</v>
      </c>
      <c r="E2150" s="42" t="s">
        <v>37</v>
      </c>
      <c r="F2150" s="42">
        <v>327.0</v>
      </c>
      <c r="G2150" s="42">
        <v>4.0</v>
      </c>
      <c r="H2150" s="42">
        <v>327.659057617188</v>
      </c>
      <c r="I2150" s="42">
        <v>10.2035894393921</v>
      </c>
      <c r="J2150" s="42">
        <v>41.1630668640137</v>
      </c>
      <c r="K2150" s="42">
        <v>9.72514533996582</v>
      </c>
      <c r="L2150" s="42">
        <v>33.6919441223145</v>
      </c>
      <c r="M2150" s="42">
        <v>0.780120134353638</v>
      </c>
      <c r="N2150" s="42">
        <v>15.940601348877</v>
      </c>
      <c r="O2150" s="42">
        <v>0.0</v>
      </c>
      <c r="P2150" s="42">
        <v>0.0</v>
      </c>
      <c r="Q2150" s="42">
        <v>0.0182532984763384</v>
      </c>
      <c r="R2150" s="42">
        <v>25.0</v>
      </c>
      <c r="S2150" s="42">
        <v>0.446699738502502</v>
      </c>
      <c r="T2150" s="51">
        <v>959.985717773437</v>
      </c>
      <c r="U2150" s="51">
        <v>843.859130859375</v>
      </c>
      <c r="V2150" s="19"/>
      <c r="W2150" s="19"/>
      <c r="X2150" s="19"/>
      <c r="Y2150" s="19"/>
      <c r="Z2150" s="19"/>
      <c r="AA2150" s="19"/>
    </row>
    <row r="2151" ht="15.75" customHeight="1">
      <c r="A2151" s="19"/>
      <c r="B2151" s="42" t="str">
        <f>"CRS25WT6008625"</f>
        <v>CRS25WT6008625</v>
      </c>
      <c r="C2151" s="43">
        <v>45911.0</v>
      </c>
      <c r="D2151" s="44">
        <v>0.7843171296296297</v>
      </c>
      <c r="E2151" s="42" t="s">
        <v>37</v>
      </c>
      <c r="F2151" s="42">
        <v>326.0</v>
      </c>
      <c r="G2151" s="42">
        <v>4.0</v>
      </c>
      <c r="H2151" s="42">
        <v>326.626739501953</v>
      </c>
      <c r="I2151" s="42">
        <v>9.9320068359375</v>
      </c>
      <c r="J2151" s="42">
        <v>41.2269020080566</v>
      </c>
      <c r="K2151" s="42">
        <v>9.61363792419434</v>
      </c>
      <c r="L2151" s="42">
        <v>33.9753570556641</v>
      </c>
      <c r="M2151" s="42">
        <v>0.79768979549408</v>
      </c>
      <c r="N2151" s="42">
        <v>15.8903789520264</v>
      </c>
      <c r="O2151" s="42">
        <v>0.0</v>
      </c>
      <c r="P2151" s="42">
        <v>0.0</v>
      </c>
      <c r="Q2151" s="42">
        <v>0.0101636908948421</v>
      </c>
      <c r="R2151" s="42">
        <v>25.0</v>
      </c>
      <c r="S2151" s="42">
        <v>0.429220050573349</v>
      </c>
      <c r="T2151" s="51">
        <v>996.099487304687</v>
      </c>
      <c r="U2151" s="51">
        <v>987.807250976563</v>
      </c>
      <c r="V2151" s="19"/>
      <c r="W2151" s="19"/>
      <c r="X2151" s="19"/>
      <c r="Y2151" s="19"/>
      <c r="Z2151" s="19"/>
      <c r="AA2151" s="19"/>
    </row>
    <row r="2152" ht="15.75" customHeight="1">
      <c r="A2152" s="19"/>
      <c r="B2152" s="42" t="str">
        <f>"CRS25WT6008626"</f>
        <v>CRS25WT6008626</v>
      </c>
      <c r="C2152" s="43">
        <v>45911.0</v>
      </c>
      <c r="D2152" s="44">
        <v>0.7824652777777777</v>
      </c>
      <c r="E2152" s="42" t="s">
        <v>37</v>
      </c>
      <c r="F2152" s="42">
        <v>328.0</v>
      </c>
      <c r="G2152" s="42">
        <v>4.0</v>
      </c>
      <c r="H2152" s="42">
        <v>328.649291992188</v>
      </c>
      <c r="I2152" s="42">
        <v>10.0780811309814</v>
      </c>
      <c r="J2152" s="42">
        <v>41.1753997802734</v>
      </c>
      <c r="K2152" s="42">
        <v>9.70091724395752</v>
      </c>
      <c r="L2152" s="42">
        <v>33.8781661987305</v>
      </c>
      <c r="M2152" s="42">
        <v>0.791985154151917</v>
      </c>
      <c r="N2152" s="42">
        <v>15.9887762069702</v>
      </c>
      <c r="O2152" s="42">
        <v>0.0</v>
      </c>
      <c r="P2152" s="42">
        <v>0.0</v>
      </c>
      <c r="Q2152" s="42">
        <v>0.0152380941435695</v>
      </c>
      <c r="R2152" s="42">
        <v>25.0</v>
      </c>
      <c r="S2152" s="42">
        <v>0.427431225776672</v>
      </c>
      <c r="T2152" s="51">
        <v>994.389282226563</v>
      </c>
      <c r="U2152" s="51">
        <v>826.821044921875</v>
      </c>
      <c r="V2152" s="19"/>
      <c r="W2152" s="19"/>
      <c r="X2152" s="19"/>
      <c r="Y2152" s="19"/>
      <c r="Z2152" s="19"/>
      <c r="AA2152" s="19"/>
    </row>
    <row r="2153" ht="15.75" customHeight="1">
      <c r="A2153" s="19"/>
      <c r="B2153" s="42" t="str">
        <f>"CRS25WT6008630"</f>
        <v>CRS25WT6008630</v>
      </c>
      <c r="C2153" s="43">
        <v>45954.0</v>
      </c>
      <c r="D2153" s="44">
        <v>0.0012731481481481483</v>
      </c>
      <c r="E2153" s="42" t="s">
        <v>37</v>
      </c>
      <c r="F2153" s="42">
        <v>317.0</v>
      </c>
      <c r="G2153" s="42">
        <v>4.0</v>
      </c>
      <c r="H2153" s="42">
        <v>317.280303955078</v>
      </c>
      <c r="I2153" s="42">
        <v>10.0825157165527</v>
      </c>
      <c r="J2153" s="42">
        <v>40.41552734375</v>
      </c>
      <c r="K2153" s="42">
        <v>9.44310665130615</v>
      </c>
      <c r="L2153" s="42">
        <v>33.5991439819336</v>
      </c>
      <c r="M2153" s="42">
        <v>0.778620719909668</v>
      </c>
      <c r="N2153" s="42">
        <v>15.4356756210327</v>
      </c>
      <c r="O2153" s="42">
        <v>0.0</v>
      </c>
      <c r="P2153" s="42">
        <v>0.0</v>
      </c>
      <c r="Q2153" s="42">
        <v>0.00582593120634556</v>
      </c>
      <c r="R2153" s="42">
        <v>25.0</v>
      </c>
      <c r="S2153" s="42">
        <v>0.390834152698517</v>
      </c>
      <c r="T2153" s="51">
        <v>1002.36688232422</v>
      </c>
      <c r="U2153" s="51">
        <v>816.97802734375</v>
      </c>
      <c r="V2153" s="19"/>
      <c r="W2153" s="19"/>
      <c r="X2153" s="19"/>
      <c r="Y2153" s="19"/>
      <c r="Z2153" s="19"/>
      <c r="AA2153" s="19"/>
    </row>
    <row r="2154" ht="15.75" customHeight="1">
      <c r="A2154" s="19"/>
      <c r="B2154" s="42" t="str">
        <f>"CRS25WT6008632"</f>
        <v>CRS25WT6008632</v>
      </c>
      <c r="C2154" s="43">
        <v>45911.0</v>
      </c>
      <c r="D2154" s="44">
        <v>0.7810185185185184</v>
      </c>
      <c r="E2154" s="42" t="s">
        <v>37</v>
      </c>
      <c r="F2154" s="42">
        <v>327.0</v>
      </c>
      <c r="G2154" s="42">
        <v>4.0</v>
      </c>
      <c r="H2154" s="42">
        <v>327.183929443359</v>
      </c>
      <c r="I2154" s="42">
        <v>10.1204233169556</v>
      </c>
      <c r="J2154" s="42">
        <v>41.1378898620605</v>
      </c>
      <c r="K2154" s="42">
        <v>9.71339321136475</v>
      </c>
      <c r="L2154" s="42">
        <v>33.6837921142578</v>
      </c>
      <c r="M2154" s="42">
        <v>0.785871028900146</v>
      </c>
      <c r="N2154" s="42">
        <v>15.9174861907959</v>
      </c>
      <c r="O2154" s="42">
        <v>0.0</v>
      </c>
      <c r="P2154" s="42">
        <v>0.0</v>
      </c>
      <c r="Q2154" s="42">
        <v>0.0103176152333617</v>
      </c>
      <c r="R2154" s="42">
        <v>25.0</v>
      </c>
      <c r="S2154" s="42">
        <v>0.436423093080521</v>
      </c>
      <c r="T2154" s="51">
        <v>995.20947265625</v>
      </c>
      <c r="U2154" s="51">
        <v>884.441955566406</v>
      </c>
      <c r="V2154" s="19"/>
      <c r="W2154" s="19"/>
      <c r="X2154" s="19"/>
      <c r="Y2154" s="19"/>
      <c r="Z2154" s="19"/>
      <c r="AA2154" s="19"/>
    </row>
    <row r="2155" ht="15.75" customHeight="1">
      <c r="A2155" s="19"/>
      <c r="B2155" s="42" t="str">
        <f>"CRS25WT6008633"</f>
        <v>CRS25WT6008633</v>
      </c>
      <c r="C2155" s="43">
        <v>45911.0</v>
      </c>
      <c r="D2155" s="44">
        <v>0.779988425925926</v>
      </c>
      <c r="E2155" s="42" t="s">
        <v>37</v>
      </c>
      <c r="F2155" s="42">
        <v>323.0</v>
      </c>
      <c r="G2155" s="42">
        <v>4.0</v>
      </c>
      <c r="H2155" s="42">
        <v>323.118255615234</v>
      </c>
      <c r="I2155" s="42">
        <v>10.018009185791</v>
      </c>
      <c r="J2155" s="42">
        <v>41.1169128417969</v>
      </c>
      <c r="K2155" s="42">
        <v>9.58487606048584</v>
      </c>
      <c r="L2155" s="42">
        <v>33.7112579345703</v>
      </c>
      <c r="M2155" s="42">
        <v>0.78443968296051</v>
      </c>
      <c r="N2155" s="42">
        <v>15.7196912765503</v>
      </c>
      <c r="O2155" s="42">
        <v>0.0</v>
      </c>
      <c r="P2155" s="42">
        <v>0.0</v>
      </c>
      <c r="Q2155" s="42">
        <v>0.0104761514812708</v>
      </c>
      <c r="R2155" s="42">
        <v>25.0</v>
      </c>
      <c r="S2155" s="42">
        <v>0.450205653905869</v>
      </c>
      <c r="T2155" s="51">
        <v>995.054321289063</v>
      </c>
      <c r="U2155" s="51">
        <v>1080.30456542969</v>
      </c>
      <c r="V2155" s="19"/>
      <c r="W2155" s="19"/>
      <c r="X2155" s="19"/>
      <c r="Y2155" s="19"/>
      <c r="Z2155" s="19"/>
      <c r="AA2155" s="19"/>
    </row>
    <row r="2156" ht="15.75" customHeight="1">
      <c r="A2156" s="19"/>
      <c r="B2156" s="42" t="str">
        <f>"CRS25WT6008634"</f>
        <v>CRS25WT6008634</v>
      </c>
      <c r="C2156" s="43">
        <v>45911.0</v>
      </c>
      <c r="D2156" s="44">
        <v>0.7795601851851851</v>
      </c>
      <c r="E2156" s="42" t="s">
        <v>37</v>
      </c>
      <c r="F2156" s="42">
        <v>324.0</v>
      </c>
      <c r="G2156" s="42">
        <v>4.0</v>
      </c>
      <c r="H2156" s="42">
        <v>324.663391113281</v>
      </c>
      <c r="I2156" s="42">
        <v>10.0300254821777</v>
      </c>
      <c r="J2156" s="42">
        <v>41.0813255310059</v>
      </c>
      <c r="K2156" s="42">
        <v>9.63856410980225</v>
      </c>
      <c r="L2156" s="42">
        <v>33.6837921142578</v>
      </c>
      <c r="M2156" s="42">
        <v>0.787928521633148</v>
      </c>
      <c r="N2156" s="42">
        <v>15.7948617935181</v>
      </c>
      <c r="O2156" s="42">
        <v>0.0</v>
      </c>
      <c r="P2156" s="42">
        <v>0.0</v>
      </c>
      <c r="Q2156" s="42">
        <v>0.0138092134147882</v>
      </c>
      <c r="R2156" s="42">
        <v>25.0</v>
      </c>
      <c r="S2156" s="42">
        <v>0.441686660051346</v>
      </c>
      <c r="T2156" s="51">
        <v>995.885925292969</v>
      </c>
      <c r="U2156" s="51">
        <v>959.872985839844</v>
      </c>
      <c r="V2156" s="19"/>
      <c r="W2156" s="19"/>
      <c r="X2156" s="19"/>
      <c r="Y2156" s="19"/>
      <c r="Z2156" s="19"/>
      <c r="AA2156" s="19"/>
    </row>
    <row r="2157" ht="15.75" customHeight="1">
      <c r="A2157" s="19"/>
      <c r="B2157" s="42" t="str">
        <f>"CRS25WT6008637"</f>
        <v>CRS25WT6008637</v>
      </c>
      <c r="C2157" s="43">
        <v>45905.0</v>
      </c>
      <c r="D2157" s="44">
        <v>0.054953703703703706</v>
      </c>
      <c r="E2157" s="42" t="s">
        <v>37</v>
      </c>
      <c r="F2157" s="42">
        <v>327.0</v>
      </c>
      <c r="G2157" s="42">
        <v>4.0</v>
      </c>
      <c r="H2157" s="42">
        <v>327.5244140625</v>
      </c>
      <c r="I2157" s="42">
        <v>10.0583934783936</v>
      </c>
      <c r="J2157" s="42">
        <v>41.1453437805176</v>
      </c>
      <c r="K2157" s="42">
        <v>9.77294445037842</v>
      </c>
      <c r="L2157" s="42">
        <v>33.5133819580078</v>
      </c>
      <c r="M2157" s="42">
        <v>0.791396915912628</v>
      </c>
      <c r="N2157" s="42">
        <v>15.9340505599976</v>
      </c>
      <c r="O2157" s="42">
        <v>0.0</v>
      </c>
      <c r="P2157" s="42">
        <v>0.0</v>
      </c>
      <c r="Q2157" s="42">
        <v>0.0107939597219229</v>
      </c>
      <c r="R2157" s="42">
        <v>25.0</v>
      </c>
      <c r="S2157" s="42">
        <v>0.465008676052094</v>
      </c>
      <c r="T2157" s="51">
        <v>964.163269042969</v>
      </c>
      <c r="U2157" s="51">
        <v>860.419616699219</v>
      </c>
      <c r="V2157" s="19"/>
      <c r="W2157" s="19"/>
      <c r="X2157" s="19"/>
      <c r="Y2157" s="19"/>
      <c r="Z2157" s="19"/>
      <c r="AA2157" s="19"/>
    </row>
    <row r="2158" ht="15.75" customHeight="1">
      <c r="A2158" s="19"/>
      <c r="B2158" s="42" t="str">
        <f>"CRS25WT6008638"</f>
        <v>CRS25WT6008638</v>
      </c>
      <c r="C2158" s="43">
        <v>45905.0</v>
      </c>
      <c r="D2158" s="44">
        <v>0.05185185185185185</v>
      </c>
      <c r="E2158" s="42" t="s">
        <v>37</v>
      </c>
      <c r="F2158" s="42">
        <v>327.0</v>
      </c>
      <c r="G2158" s="42">
        <v>4.0</v>
      </c>
      <c r="H2158" s="42">
        <v>327.271484375</v>
      </c>
      <c r="I2158" s="42">
        <v>10.0551128387451</v>
      </c>
      <c r="J2158" s="42">
        <v>41.1003189086914</v>
      </c>
      <c r="K2158" s="42">
        <v>9.76294803619385</v>
      </c>
      <c r="L2158" s="42">
        <v>33.521785736084</v>
      </c>
      <c r="M2158" s="42">
        <v>0.791910350322723</v>
      </c>
      <c r="N2158" s="42">
        <v>15.921745300293</v>
      </c>
      <c r="O2158" s="42">
        <v>0.0</v>
      </c>
      <c r="P2158" s="42">
        <v>0.0</v>
      </c>
      <c r="Q2158" s="42">
        <v>0.0154067454859614</v>
      </c>
      <c r="R2158" s="42">
        <v>25.0</v>
      </c>
      <c r="S2158" s="42">
        <v>0.452868312597275</v>
      </c>
      <c r="T2158" s="51">
        <v>960.883361816406</v>
      </c>
      <c r="U2158" s="51">
        <v>1455.69921875</v>
      </c>
      <c r="V2158" s="19"/>
      <c r="W2158" s="19"/>
      <c r="X2158" s="19"/>
      <c r="Y2158" s="19"/>
      <c r="Z2158" s="19"/>
      <c r="AA2158" s="19"/>
    </row>
    <row r="2159" ht="15.75" customHeight="1">
      <c r="A2159" s="19"/>
      <c r="B2159" s="42" t="str">
        <f>"CRS25WT6008639"</f>
        <v>CRS25WT6008639</v>
      </c>
      <c r="C2159" s="43">
        <v>45905.0</v>
      </c>
      <c r="D2159" s="44">
        <v>0.05109953703703704</v>
      </c>
      <c r="E2159" s="42" t="s">
        <v>37</v>
      </c>
      <c r="F2159" s="42">
        <v>327.0</v>
      </c>
      <c r="G2159" s="42">
        <v>4.0</v>
      </c>
      <c r="H2159" s="42">
        <v>327.196655273438</v>
      </c>
      <c r="I2159" s="42">
        <v>10.1974515914917</v>
      </c>
      <c r="J2159" s="42">
        <v>41.0208778381348</v>
      </c>
      <c r="K2159" s="42">
        <v>9.75154972076416</v>
      </c>
      <c r="L2159" s="42">
        <v>33.553295135498</v>
      </c>
      <c r="M2159" s="42">
        <v>0.782189965248108</v>
      </c>
      <c r="N2159" s="42">
        <v>15.9181051254272</v>
      </c>
      <c r="O2159" s="42">
        <v>0.0</v>
      </c>
      <c r="P2159" s="42">
        <v>0.0</v>
      </c>
      <c r="Q2159" s="42">
        <v>0.0154067445546389</v>
      </c>
      <c r="R2159" s="42">
        <v>25.0</v>
      </c>
      <c r="S2159" s="42">
        <v>0.462114274501801</v>
      </c>
      <c r="T2159" s="51">
        <v>962.767028808594</v>
      </c>
      <c r="U2159" s="51">
        <v>852.38427734375</v>
      </c>
      <c r="V2159" s="19"/>
      <c r="W2159" s="19"/>
      <c r="X2159" s="19"/>
      <c r="Y2159" s="19"/>
      <c r="Z2159" s="19"/>
      <c r="AA2159" s="19"/>
    </row>
    <row r="2160" ht="15.75" customHeight="1">
      <c r="A2160" s="19"/>
      <c r="B2160" s="42" t="str">
        <f>"CRS25WT6008640"</f>
        <v>CRS25WT6008640</v>
      </c>
      <c r="C2160" s="43">
        <v>45911.0</v>
      </c>
      <c r="D2160" s="44">
        <v>0.7791782407407407</v>
      </c>
      <c r="E2160" s="42" t="s">
        <v>37</v>
      </c>
      <c r="F2160" s="42">
        <v>326.0</v>
      </c>
      <c r="G2160" s="42">
        <v>4.0</v>
      </c>
      <c r="H2160" s="42">
        <v>326.052368164063</v>
      </c>
      <c r="I2160" s="42">
        <v>9.96388721466065</v>
      </c>
      <c r="J2160" s="42">
        <v>41.0473823547363</v>
      </c>
      <c r="K2160" s="42">
        <v>9.63808727264404</v>
      </c>
      <c r="L2160" s="42">
        <v>33.8295707702637</v>
      </c>
      <c r="M2160" s="42">
        <v>0.79721063375473</v>
      </c>
      <c r="N2160" s="42">
        <v>15.8624353408813</v>
      </c>
      <c r="O2160" s="42">
        <v>0.0</v>
      </c>
      <c r="P2160" s="42">
        <v>0.0</v>
      </c>
      <c r="Q2160" s="42">
        <v>0.0176184289157391</v>
      </c>
      <c r="R2160" s="42">
        <v>25.0</v>
      </c>
      <c r="S2160" s="42">
        <v>0.419063240289688</v>
      </c>
      <c r="T2160" s="51">
        <v>994.790405273437</v>
      </c>
      <c r="U2160" s="51">
        <v>1945.29638671875</v>
      </c>
      <c r="V2160" s="19"/>
      <c r="W2160" s="19"/>
      <c r="X2160" s="19"/>
      <c r="Y2160" s="19"/>
      <c r="Z2160" s="19"/>
      <c r="AA2160" s="19"/>
    </row>
    <row r="2161" ht="15.75" customHeight="1">
      <c r="A2161" s="19"/>
      <c r="B2161" s="42" t="str">
        <f>"CRS25WT6008641"</f>
        <v>CRS25WT6008641</v>
      </c>
      <c r="C2161" s="43">
        <v>45911.0</v>
      </c>
      <c r="D2161" s="44">
        <v>0.7768055555555556</v>
      </c>
      <c r="E2161" s="42" t="s">
        <v>37</v>
      </c>
      <c r="F2161" s="42">
        <v>325.0</v>
      </c>
      <c r="G2161" s="42">
        <v>4.0</v>
      </c>
      <c r="H2161" s="42">
        <v>325.660888671875</v>
      </c>
      <c r="I2161" s="42">
        <v>10.2097387313843</v>
      </c>
      <c r="J2161" s="42">
        <v>41.0121421813965</v>
      </c>
      <c r="K2161" s="42">
        <v>9.62831878662109</v>
      </c>
      <c r="L2161" s="42">
        <v>33.8232345581055</v>
      </c>
      <c r="M2161" s="42">
        <v>0.777747333049774</v>
      </c>
      <c r="N2161" s="42">
        <v>15.8433904647827</v>
      </c>
      <c r="O2161" s="42">
        <v>0.0</v>
      </c>
      <c r="P2161" s="42">
        <v>0.0</v>
      </c>
      <c r="Q2161" s="42">
        <v>0.0109474249184132</v>
      </c>
      <c r="R2161" s="42">
        <v>25.0</v>
      </c>
      <c r="S2161" s="42">
        <v>0.433778882026672</v>
      </c>
      <c r="T2161" s="51">
        <v>993.405517578125</v>
      </c>
      <c r="U2161" s="51">
        <v>930.71923828125</v>
      </c>
      <c r="V2161" s="19"/>
      <c r="W2161" s="19"/>
      <c r="X2161" s="19"/>
      <c r="Y2161" s="19"/>
      <c r="Z2161" s="19"/>
      <c r="AA2161" s="19"/>
    </row>
    <row r="2162" ht="15.75" customHeight="1">
      <c r="A2162" s="19"/>
      <c r="B2162" s="42" t="str">
        <f>"CRS25WT6008642"</f>
        <v>CRS25WT6008642</v>
      </c>
      <c r="C2162" s="43">
        <v>45911.0</v>
      </c>
      <c r="D2162" s="44">
        <v>0.7763888888888889</v>
      </c>
      <c r="E2162" s="42" t="s">
        <v>37</v>
      </c>
      <c r="F2162" s="42">
        <v>329.0</v>
      </c>
      <c r="G2162" s="42">
        <v>4.0</v>
      </c>
      <c r="H2162" s="42">
        <v>329.528106689453</v>
      </c>
      <c r="I2162" s="42">
        <v>10.0896368026733</v>
      </c>
      <c r="J2162" s="42">
        <v>41.0709686279297</v>
      </c>
      <c r="K2162" s="42">
        <v>9.76094722747803</v>
      </c>
      <c r="L2162" s="42">
        <v>33.7598533630371</v>
      </c>
      <c r="M2162" s="42">
        <v>0.795210301876068</v>
      </c>
      <c r="N2162" s="42">
        <v>16.031530380249</v>
      </c>
      <c r="O2162" s="42">
        <v>0.0</v>
      </c>
      <c r="P2162" s="42">
        <v>0.0</v>
      </c>
      <c r="Q2162" s="42">
        <v>0.0106547614559531</v>
      </c>
      <c r="R2162" s="42">
        <v>25.0</v>
      </c>
      <c r="S2162" s="42">
        <v>0.432467967271805</v>
      </c>
      <c r="T2162" s="51">
        <v>994.307067871094</v>
      </c>
      <c r="U2162" s="51">
        <v>937.136291503906</v>
      </c>
      <c r="V2162" s="19"/>
      <c r="W2162" s="19"/>
      <c r="X2162" s="19"/>
      <c r="Y2162" s="19"/>
      <c r="Z2162" s="19"/>
      <c r="AA2162" s="19"/>
    </row>
    <row r="2163" ht="15.75" customHeight="1">
      <c r="A2163" s="19"/>
      <c r="B2163" s="42" t="str">
        <f>"CRS25WT6008644"</f>
        <v>CRS25WT6008644</v>
      </c>
      <c r="C2163" s="43">
        <v>45905.0</v>
      </c>
      <c r="D2163" s="44">
        <v>0.060439814814814814</v>
      </c>
      <c r="E2163" s="42" t="s">
        <v>37</v>
      </c>
      <c r="F2163" s="42">
        <v>329.0</v>
      </c>
      <c r="G2163" s="42">
        <v>4.0</v>
      </c>
      <c r="H2163" s="42">
        <v>329.578155517578</v>
      </c>
      <c r="I2163" s="42">
        <v>10.0753469467163</v>
      </c>
      <c r="J2163" s="42">
        <v>41.1792259216309</v>
      </c>
      <c r="K2163" s="42">
        <v>9.77053070068359</v>
      </c>
      <c r="L2163" s="42">
        <v>33.731861114502</v>
      </c>
      <c r="M2163" s="42">
        <v>0.794365227222443</v>
      </c>
      <c r="N2163" s="42">
        <v>16.0339660644531</v>
      </c>
      <c r="O2163" s="42">
        <v>0.0</v>
      </c>
      <c r="P2163" s="42">
        <v>0.0</v>
      </c>
      <c r="Q2163" s="42">
        <v>0.0115879215300083</v>
      </c>
      <c r="R2163" s="42">
        <v>25.0</v>
      </c>
      <c r="S2163" s="42">
        <v>0.444650322198868</v>
      </c>
      <c r="T2163" s="51">
        <v>963.766296386719</v>
      </c>
      <c r="U2163" s="51">
        <v>1105.63098144531</v>
      </c>
      <c r="V2163" s="19"/>
      <c r="W2163" s="19"/>
      <c r="X2163" s="19"/>
      <c r="Y2163" s="19"/>
      <c r="Z2163" s="19"/>
      <c r="AA2163" s="19"/>
    </row>
    <row r="2164" ht="15.75" customHeight="1">
      <c r="A2164" s="19"/>
      <c r="B2164" s="42" t="str">
        <f>"CRS25WT6008646"</f>
        <v>CRS25WT6008646</v>
      </c>
      <c r="C2164" s="43">
        <v>45919.0</v>
      </c>
      <c r="D2164" s="42" t="s">
        <v>393</v>
      </c>
      <c r="E2164" s="42" t="s">
        <v>37</v>
      </c>
      <c r="F2164" s="42">
        <v>333.0</v>
      </c>
      <c r="G2164" s="42">
        <v>4.0</v>
      </c>
      <c r="H2164" s="42">
        <v>333.10498046875</v>
      </c>
      <c r="I2164" s="42">
        <v>10.1878862380981</v>
      </c>
      <c r="J2164" s="42">
        <v>41.6716079711914</v>
      </c>
      <c r="K2164" s="42">
        <v>9.78708648681641</v>
      </c>
      <c r="L2164" s="42">
        <v>34.0351524353027</v>
      </c>
      <c r="M2164" s="42">
        <v>0.784615337848663</v>
      </c>
      <c r="N2164" s="42">
        <v>16.205545425415</v>
      </c>
      <c r="O2164" s="42">
        <v>0.0</v>
      </c>
      <c r="P2164" s="42">
        <v>0.0</v>
      </c>
      <c r="Q2164" s="42">
        <v>0.0176190380007029</v>
      </c>
      <c r="R2164" s="42">
        <v>25.0</v>
      </c>
      <c r="S2164" s="42">
        <v>0.469132930040359</v>
      </c>
      <c r="T2164" s="51">
        <v>986.317077636719</v>
      </c>
      <c r="U2164" s="51">
        <v>1189.96240234375</v>
      </c>
      <c r="V2164" s="19"/>
      <c r="W2164" s="19"/>
      <c r="X2164" s="19"/>
      <c r="Y2164" s="19"/>
      <c r="Z2164" s="19"/>
      <c r="AA2164" s="19"/>
    </row>
    <row r="2165" ht="15.75" customHeight="1">
      <c r="A2165" s="19"/>
      <c r="B2165" s="42" t="str">
        <f>"CRS25WT6008647"</f>
        <v>CRS25WT6008647</v>
      </c>
      <c r="C2165" s="43">
        <v>45919.0</v>
      </c>
      <c r="D2165" s="42" t="s">
        <v>394</v>
      </c>
      <c r="E2165" s="42" t="s">
        <v>37</v>
      </c>
      <c r="F2165" s="42">
        <v>333.0</v>
      </c>
      <c r="G2165" s="42">
        <v>4.0</v>
      </c>
      <c r="H2165" s="42">
        <v>333.630340576172</v>
      </c>
      <c r="I2165" s="42">
        <v>10.1618404388428</v>
      </c>
      <c r="J2165" s="42">
        <v>41.6514282226562</v>
      </c>
      <c r="K2165" s="42">
        <v>9.76686191558838</v>
      </c>
      <c r="L2165" s="42">
        <v>34.159423828125</v>
      </c>
      <c r="M2165" s="42">
        <v>0.788248717784882</v>
      </c>
      <c r="N2165" s="42">
        <v>16.2311038970947</v>
      </c>
      <c r="O2165" s="42">
        <v>0.0</v>
      </c>
      <c r="P2165" s="42">
        <v>0.0</v>
      </c>
      <c r="Q2165" s="42">
        <v>0.0106352306902409</v>
      </c>
      <c r="R2165" s="42">
        <v>25.0</v>
      </c>
      <c r="S2165" s="42">
        <v>0.464865326881409</v>
      </c>
      <c r="T2165" s="51">
        <v>989.537536621094</v>
      </c>
      <c r="U2165" s="51">
        <v>1563.42749023438</v>
      </c>
      <c r="V2165" s="19"/>
      <c r="W2165" s="19"/>
      <c r="X2165" s="19"/>
      <c r="Y2165" s="19"/>
      <c r="Z2165" s="19"/>
      <c r="AA2165" s="19"/>
    </row>
    <row r="2166" ht="15.75" customHeight="1">
      <c r="A2166" s="19"/>
      <c r="B2166" s="42" t="str">
        <f>"CRS25WT6008648"</f>
        <v>CRS25WT6008648</v>
      </c>
      <c r="C2166" s="43">
        <v>45911.0</v>
      </c>
      <c r="D2166" s="44">
        <v>0.7756712962962963</v>
      </c>
      <c r="E2166" s="42" t="s">
        <v>37</v>
      </c>
      <c r="F2166" s="42">
        <v>322.0</v>
      </c>
      <c r="G2166" s="42">
        <v>4.0</v>
      </c>
      <c r="H2166" s="42">
        <v>322.429779052734</v>
      </c>
      <c r="I2166" s="42">
        <v>10.2194757461548</v>
      </c>
      <c r="J2166" s="42">
        <v>40.9969635009766</v>
      </c>
      <c r="K2166" s="42">
        <v>9.49542140960693</v>
      </c>
      <c r="L2166" s="42">
        <v>33.9563407897949</v>
      </c>
      <c r="M2166" s="42">
        <v>0.769581913948059</v>
      </c>
      <c r="N2166" s="42">
        <v>15.6861972808838</v>
      </c>
      <c r="O2166" s="42">
        <v>0.0</v>
      </c>
      <c r="P2166" s="42">
        <v>0.0</v>
      </c>
      <c r="Q2166" s="42">
        <v>0.0103273801505566</v>
      </c>
      <c r="R2166" s="42">
        <v>25.0</v>
      </c>
      <c r="S2166" s="42">
        <v>0.427845865488052</v>
      </c>
      <c r="T2166" s="51">
        <v>996.456604003906</v>
      </c>
      <c r="U2166" s="51">
        <v>665.542236328125</v>
      </c>
      <c r="V2166" s="19"/>
      <c r="W2166" s="19"/>
      <c r="X2166" s="19"/>
      <c r="Y2166" s="19"/>
      <c r="Z2166" s="19"/>
      <c r="AA2166" s="19"/>
    </row>
    <row r="2167" ht="15.75" customHeight="1">
      <c r="A2167" s="19"/>
      <c r="B2167" s="42" t="str">
        <f>"CRS25WT6008650"</f>
        <v>CRS25WT6008650</v>
      </c>
      <c r="C2167" s="43">
        <v>45911.0</v>
      </c>
      <c r="D2167" s="44">
        <v>0.7753009259259259</v>
      </c>
      <c r="E2167" s="42" t="s">
        <v>37</v>
      </c>
      <c r="F2167" s="42">
        <v>324.0</v>
      </c>
      <c r="G2167" s="42">
        <v>4.0</v>
      </c>
      <c r="H2167" s="42">
        <v>324.988220214844</v>
      </c>
      <c r="I2167" s="42">
        <v>10.174277305603</v>
      </c>
      <c r="J2167" s="42">
        <v>41.0197410583496</v>
      </c>
      <c r="K2167" s="42">
        <v>9.5559024810791</v>
      </c>
      <c r="L2167" s="42">
        <v>34.0091590881348</v>
      </c>
      <c r="M2167" s="42">
        <v>0.778701722621918</v>
      </c>
      <c r="N2167" s="42">
        <v>15.8106651306152</v>
      </c>
      <c r="O2167" s="42">
        <v>0.0</v>
      </c>
      <c r="P2167" s="42">
        <v>0.0</v>
      </c>
      <c r="Q2167" s="42">
        <v>0.0126190474256873</v>
      </c>
      <c r="R2167" s="42">
        <v>25.0</v>
      </c>
      <c r="S2167" s="42">
        <v>0.420594304800034</v>
      </c>
      <c r="T2167" s="51">
        <v>996.479553222656</v>
      </c>
      <c r="U2167" s="51">
        <v>621.303466796875</v>
      </c>
      <c r="V2167" s="19"/>
      <c r="W2167" s="19"/>
      <c r="X2167" s="19"/>
      <c r="Y2167" s="19"/>
      <c r="Z2167" s="19"/>
      <c r="AA2167" s="19"/>
    </row>
    <row r="2168" ht="15.75" customHeight="1">
      <c r="A2168" s="19"/>
      <c r="B2168" s="42" t="str">
        <f>"CRS25WT6008659"</f>
        <v>CRS25WT6008659</v>
      </c>
      <c r="C2168" s="43">
        <v>45917.0</v>
      </c>
      <c r="D2168" s="42" t="s">
        <v>395</v>
      </c>
      <c r="E2168" s="42" t="s">
        <v>37</v>
      </c>
      <c r="F2168" s="42">
        <v>327.0</v>
      </c>
      <c r="G2168" s="42">
        <v>4.0</v>
      </c>
      <c r="H2168" s="42">
        <v>327.364227294922</v>
      </c>
      <c r="I2168" s="42">
        <v>10.1423902511597</v>
      </c>
      <c r="J2168" s="42">
        <v>41.0736656188965</v>
      </c>
      <c r="K2168" s="42">
        <v>9.82583045959473</v>
      </c>
      <c r="L2168" s="42">
        <v>33.3166961669922</v>
      </c>
      <c r="M2168" s="42">
        <v>0.785827875137329</v>
      </c>
      <c r="N2168" s="42">
        <v>15.9262580871582</v>
      </c>
      <c r="O2168" s="42">
        <v>0.0</v>
      </c>
      <c r="P2168" s="42">
        <v>0.0</v>
      </c>
      <c r="Q2168" s="42">
        <v>0.0264484137296677</v>
      </c>
      <c r="R2168" s="42">
        <v>25.0</v>
      </c>
      <c r="S2168" s="42">
        <v>0.455625414848328</v>
      </c>
      <c r="T2168" s="51">
        <v>1037.57189941406</v>
      </c>
      <c r="U2168" s="51">
        <v>1296.02770996094</v>
      </c>
      <c r="V2168" s="19"/>
      <c r="W2168" s="19"/>
      <c r="X2168" s="19"/>
      <c r="Y2168" s="19"/>
      <c r="Z2168" s="19"/>
      <c r="AA2168" s="19"/>
    </row>
    <row r="2169" ht="15.75" customHeight="1">
      <c r="A2169" s="19"/>
      <c r="B2169" s="42" t="str">
        <f>"CRS25WT6008660"</f>
        <v>CRS25WT6008660</v>
      </c>
      <c r="C2169" s="43">
        <v>45917.0</v>
      </c>
      <c r="D2169" s="42" t="s">
        <v>396</v>
      </c>
      <c r="E2169" s="42" t="s">
        <v>37</v>
      </c>
      <c r="F2169" s="42">
        <v>327.0</v>
      </c>
      <c r="G2169" s="42">
        <v>4.0</v>
      </c>
      <c r="H2169" s="42">
        <v>327.400787353516</v>
      </c>
      <c r="I2169" s="42">
        <v>10.2131481170654</v>
      </c>
      <c r="J2169" s="42">
        <v>41.0223731994629</v>
      </c>
      <c r="K2169" s="42">
        <v>9.85682678222656</v>
      </c>
      <c r="L2169" s="42">
        <v>33.2156372070313</v>
      </c>
      <c r="M2169" s="42">
        <v>0.781446576118469</v>
      </c>
      <c r="N2169" s="42">
        <v>15.9280366897583</v>
      </c>
      <c r="O2169" s="42">
        <v>0.0</v>
      </c>
      <c r="P2169" s="42">
        <v>0.0</v>
      </c>
      <c r="Q2169" s="42">
        <v>0.0125409225001931</v>
      </c>
      <c r="R2169" s="42">
        <v>25.0</v>
      </c>
      <c r="S2169" s="42">
        <v>0.466675311326981</v>
      </c>
      <c r="T2169" s="51">
        <v>1052.40881347656</v>
      </c>
      <c r="U2169" s="51">
        <v>2068.4931640625</v>
      </c>
      <c r="V2169" s="19"/>
      <c r="W2169" s="19"/>
      <c r="X2169" s="19"/>
      <c r="Y2169" s="19"/>
      <c r="Z2169" s="19"/>
      <c r="AA2169" s="19"/>
    </row>
    <row r="2170" ht="15.75" customHeight="1">
      <c r="A2170" s="19"/>
      <c r="B2170" s="42" t="str">
        <f>"CRS25WT6008668"</f>
        <v>CRS25WT6008668</v>
      </c>
      <c r="C2170" s="43">
        <v>45917.0</v>
      </c>
      <c r="D2170" s="42" t="s">
        <v>397</v>
      </c>
      <c r="E2170" s="42" t="s">
        <v>37</v>
      </c>
      <c r="F2170" s="42">
        <v>330.0</v>
      </c>
      <c r="G2170" s="42">
        <v>4.0</v>
      </c>
      <c r="H2170" s="42">
        <v>330.120941162109</v>
      </c>
      <c r="I2170" s="42">
        <v>10.2534675598145</v>
      </c>
      <c r="J2170" s="42">
        <v>41.4935493469238</v>
      </c>
      <c r="K2170" s="42">
        <v>9.80281352996826</v>
      </c>
      <c r="L2170" s="42">
        <v>33.676139831543</v>
      </c>
      <c r="M2170" s="42">
        <v>0.775928556919098</v>
      </c>
      <c r="N2170" s="42">
        <v>16.0603713989258</v>
      </c>
      <c r="O2170" s="42">
        <v>0.0</v>
      </c>
      <c r="P2170" s="42">
        <v>0.0</v>
      </c>
      <c r="Q2170" s="42">
        <v>0.0115873059257865</v>
      </c>
      <c r="R2170" s="42">
        <v>25.0</v>
      </c>
      <c r="S2170" s="42">
        <v>0.468066871166229</v>
      </c>
      <c r="T2170" s="51">
        <v>1032.66760253906</v>
      </c>
      <c r="U2170" s="51">
        <v>1107.88171386719</v>
      </c>
      <c r="V2170" s="19"/>
      <c r="W2170" s="19"/>
      <c r="X2170" s="19"/>
      <c r="Y2170" s="19"/>
      <c r="Z2170" s="19"/>
      <c r="AA2170" s="19"/>
    </row>
    <row r="2171" ht="15.75" customHeight="1">
      <c r="A2171" s="19"/>
      <c r="B2171" s="42" t="str">
        <f>"CRS25WT6008670"</f>
        <v>CRS25WT6008670</v>
      </c>
      <c r="C2171" s="43">
        <v>45911.0</v>
      </c>
      <c r="D2171" s="44">
        <v>0.9972569444444445</v>
      </c>
      <c r="E2171" s="42" t="s">
        <v>37</v>
      </c>
      <c r="F2171" s="42">
        <v>322.0</v>
      </c>
      <c r="G2171" s="42">
        <v>4.0</v>
      </c>
      <c r="H2171" s="42">
        <v>322.879852294922</v>
      </c>
      <c r="I2171" s="42">
        <v>10.2840633392334</v>
      </c>
      <c r="J2171" s="42">
        <v>41.018497467041</v>
      </c>
      <c r="K2171" s="42">
        <v>9.56158638000488</v>
      </c>
      <c r="L2171" s="42">
        <v>33.768440246582</v>
      </c>
      <c r="M2171" s="42">
        <v>0.765414118766785</v>
      </c>
      <c r="N2171" s="42">
        <v>15.7080926895142</v>
      </c>
      <c r="O2171" s="42">
        <v>0.0</v>
      </c>
      <c r="P2171" s="42">
        <v>0.0</v>
      </c>
      <c r="Q2171" s="42">
        <v>0.010654759593308</v>
      </c>
      <c r="R2171" s="42">
        <v>25.0</v>
      </c>
      <c r="S2171" s="42">
        <v>0.43621364235878</v>
      </c>
      <c r="T2171" s="51">
        <v>1006.75927734375</v>
      </c>
      <c r="U2171" s="51">
        <v>758.608215332031</v>
      </c>
      <c r="V2171" s="19"/>
      <c r="W2171" s="19"/>
      <c r="X2171" s="19"/>
      <c r="Y2171" s="19"/>
      <c r="Z2171" s="19"/>
      <c r="AA2171" s="19"/>
    </row>
    <row r="2172" ht="15.75" customHeight="1">
      <c r="A2172" s="19"/>
      <c r="B2172" s="42" t="str">
        <f>"CRS25WT6008671"</f>
        <v>CRS25WT6008671</v>
      </c>
      <c r="C2172" s="43">
        <v>45911.0</v>
      </c>
      <c r="D2172" s="44">
        <v>0.9804861111111111</v>
      </c>
      <c r="E2172" s="42" t="s">
        <v>37</v>
      </c>
      <c r="F2172" s="42">
        <v>322.0</v>
      </c>
      <c r="G2172" s="42">
        <v>4.0</v>
      </c>
      <c r="H2172" s="42">
        <v>322.934997558594</v>
      </c>
      <c r="I2172" s="42">
        <v>10.0305109024048</v>
      </c>
      <c r="J2172" s="42">
        <v>41.0230903625488</v>
      </c>
      <c r="K2172" s="42">
        <v>9.5793399810791</v>
      </c>
      <c r="L2172" s="42">
        <v>33.7116088867188</v>
      </c>
      <c r="M2172" s="42">
        <v>0.784808456897736</v>
      </c>
      <c r="N2172" s="42">
        <v>15.7107753753662</v>
      </c>
      <c r="O2172" s="42">
        <v>0.0</v>
      </c>
      <c r="P2172" s="42">
        <v>0.0</v>
      </c>
      <c r="Q2172" s="42">
        <v>0.0150818452239037</v>
      </c>
      <c r="R2172" s="42">
        <v>25.0</v>
      </c>
      <c r="S2172" s="42">
        <v>0.424892902374268</v>
      </c>
      <c r="T2172" s="51">
        <v>991.357604980469</v>
      </c>
      <c r="U2172" s="51">
        <v>1359.87438964844</v>
      </c>
      <c r="V2172" s="19"/>
      <c r="W2172" s="19"/>
      <c r="X2172" s="19"/>
      <c r="Y2172" s="19"/>
      <c r="Z2172" s="19"/>
      <c r="AA2172" s="19"/>
    </row>
    <row r="2173" ht="15.75" customHeight="1">
      <c r="A2173" s="19"/>
      <c r="B2173" s="42" t="str">
        <f>"CRS25WT6008672"</f>
        <v>CRS25WT6008672</v>
      </c>
      <c r="C2173" s="43">
        <v>45911.0</v>
      </c>
      <c r="D2173" s="44">
        <v>0.9939930555555555</v>
      </c>
      <c r="E2173" s="42" t="s">
        <v>37</v>
      </c>
      <c r="F2173" s="42">
        <v>324.0</v>
      </c>
      <c r="G2173" s="42">
        <v>4.0</v>
      </c>
      <c r="H2173" s="42">
        <v>324.725646972656</v>
      </c>
      <c r="I2173" s="42">
        <v>10.2275896072388</v>
      </c>
      <c r="J2173" s="42">
        <v>41.0339241027832</v>
      </c>
      <c r="K2173" s="42">
        <v>9.65838813781738</v>
      </c>
      <c r="L2173" s="42">
        <v>33.6211013793945</v>
      </c>
      <c r="M2173" s="42">
        <v>0.773749232292175</v>
      </c>
      <c r="N2173" s="42">
        <v>15.797890663147</v>
      </c>
      <c r="O2173" s="42">
        <v>0.0</v>
      </c>
      <c r="P2173" s="42">
        <v>0.0</v>
      </c>
      <c r="Q2173" s="42">
        <v>0.0109474249184132</v>
      </c>
      <c r="R2173" s="42">
        <v>25.0</v>
      </c>
      <c r="S2173" s="42">
        <v>0.441499441862106</v>
      </c>
      <c r="T2173" s="51">
        <v>986.928039550781</v>
      </c>
      <c r="U2173" s="51">
        <v>1657.37329101562</v>
      </c>
      <c r="V2173" s="19"/>
      <c r="W2173" s="19"/>
      <c r="X2173" s="19"/>
      <c r="Y2173" s="19"/>
      <c r="Z2173" s="19"/>
      <c r="AA2173" s="19"/>
    </row>
    <row r="2174" ht="15.75" customHeight="1">
      <c r="A2174" s="19"/>
      <c r="B2174" s="42" t="str">
        <f>"CRS25WT6008673"</f>
        <v>CRS25WT6008673</v>
      </c>
      <c r="C2174" s="43">
        <v>45911.0</v>
      </c>
      <c r="D2174" s="44">
        <v>0.9954050925925926</v>
      </c>
      <c r="E2174" s="42" t="s">
        <v>37</v>
      </c>
      <c r="F2174" s="42">
        <v>320.0</v>
      </c>
      <c r="G2174" s="42">
        <v>4.0</v>
      </c>
      <c r="H2174" s="42">
        <v>320.955322265625</v>
      </c>
      <c r="I2174" s="42">
        <v>10.0490589141846</v>
      </c>
      <c r="J2174" s="42">
        <v>41.0327415466309</v>
      </c>
      <c r="K2174" s="42">
        <v>9.49394130706787</v>
      </c>
      <c r="L2174" s="42">
        <v>33.8063316345215</v>
      </c>
      <c r="M2174" s="42">
        <v>0.77837461233139</v>
      </c>
      <c r="N2174" s="42">
        <v>15.6144647598267</v>
      </c>
      <c r="O2174" s="42">
        <v>0.0</v>
      </c>
      <c r="P2174" s="42">
        <v>0.0</v>
      </c>
      <c r="Q2174" s="42">
        <v>0.0138092134147882</v>
      </c>
      <c r="R2174" s="42">
        <v>25.0</v>
      </c>
      <c r="S2174" s="42">
        <v>0.427219659090042</v>
      </c>
      <c r="T2174" s="51">
        <v>987.980041503906</v>
      </c>
      <c r="U2174" s="51">
        <v>959.25244140625</v>
      </c>
      <c r="V2174" s="19"/>
      <c r="W2174" s="19"/>
      <c r="X2174" s="19"/>
      <c r="Y2174" s="19"/>
      <c r="Z2174" s="19"/>
      <c r="AA2174" s="19"/>
    </row>
    <row r="2175" ht="15.75" customHeight="1">
      <c r="A2175" s="19"/>
      <c r="B2175" s="42" t="str">
        <f>"CRS25WT6008674"</f>
        <v>CRS25WT6008674</v>
      </c>
      <c r="C2175" s="43">
        <v>45911.0</v>
      </c>
      <c r="D2175" s="44">
        <v>0.9912152777777777</v>
      </c>
      <c r="E2175" s="42" t="s">
        <v>37</v>
      </c>
      <c r="F2175" s="42">
        <v>324.0</v>
      </c>
      <c r="G2175" s="42">
        <v>4.0</v>
      </c>
      <c r="H2175" s="42">
        <v>324.561401367188</v>
      </c>
      <c r="I2175" s="42">
        <v>10.3558349609375</v>
      </c>
      <c r="J2175" s="42">
        <v>40.997127532959</v>
      </c>
      <c r="K2175" s="42">
        <v>9.61437892913818</v>
      </c>
      <c r="L2175" s="42">
        <v>33.7579154968262</v>
      </c>
      <c r="M2175" s="42">
        <v>0.764466285705566</v>
      </c>
      <c r="N2175" s="42">
        <v>15.7899007797241</v>
      </c>
      <c r="O2175" s="42">
        <v>0.0</v>
      </c>
      <c r="P2175" s="42">
        <v>0.0</v>
      </c>
      <c r="Q2175" s="42">
        <v>0.0104761896654963</v>
      </c>
      <c r="R2175" s="42">
        <v>25.0</v>
      </c>
      <c r="S2175" s="42">
        <v>0.435328632593155</v>
      </c>
      <c r="T2175" s="51">
        <v>1002.47454833984</v>
      </c>
      <c r="U2175" s="51">
        <v>875.305725097656</v>
      </c>
      <c r="V2175" s="19"/>
      <c r="W2175" s="19"/>
      <c r="X2175" s="19"/>
      <c r="Y2175" s="19"/>
      <c r="Z2175" s="19"/>
      <c r="AA2175" s="19"/>
    </row>
    <row r="2176" ht="15.75" customHeight="1">
      <c r="A2176" s="19"/>
      <c r="B2176" s="42" t="str">
        <f>"CRS25WT6008675"</f>
        <v>CRS25WT6008675</v>
      </c>
      <c r="C2176" s="43">
        <v>45911.0</v>
      </c>
      <c r="D2176" s="44">
        <v>0.9924421296296296</v>
      </c>
      <c r="E2176" s="42" t="s">
        <v>37</v>
      </c>
      <c r="F2176" s="42">
        <v>321.0</v>
      </c>
      <c r="G2176" s="42">
        <v>4.0</v>
      </c>
      <c r="H2176" s="42">
        <v>321.287628173828</v>
      </c>
      <c r="I2176" s="42">
        <v>10.0166988372803</v>
      </c>
      <c r="J2176" s="42">
        <v>40.9686279296875</v>
      </c>
      <c r="K2176" s="42">
        <v>9.52690505981445</v>
      </c>
      <c r="L2176" s="42">
        <v>33.7242393493652</v>
      </c>
      <c r="M2176" s="42">
        <v>0.782921016216278</v>
      </c>
      <c r="N2176" s="42">
        <v>15.6306314468384</v>
      </c>
      <c r="O2176" s="42">
        <v>0.0</v>
      </c>
      <c r="P2176" s="42">
        <v>0.0</v>
      </c>
      <c r="Q2176" s="42">
        <v>0.0151587314903736</v>
      </c>
      <c r="R2176" s="42">
        <v>25.0</v>
      </c>
      <c r="S2176" s="42">
        <v>0.428826630115509</v>
      </c>
      <c r="T2176" s="51">
        <v>988.743469238281</v>
      </c>
      <c r="U2176" s="51">
        <v>1695.07922363281</v>
      </c>
      <c r="V2176" s="19"/>
      <c r="W2176" s="19"/>
      <c r="X2176" s="19"/>
      <c r="Y2176" s="19"/>
      <c r="Z2176" s="19"/>
      <c r="AA2176" s="19"/>
    </row>
    <row r="2177" ht="15.75" customHeight="1">
      <c r="A2177" s="19"/>
      <c r="B2177" s="42" t="str">
        <f>"CRS25WT6008676"</f>
        <v>CRS25WT6008676</v>
      </c>
      <c r="C2177" s="43">
        <v>45917.0</v>
      </c>
      <c r="D2177" s="42" t="s">
        <v>398</v>
      </c>
      <c r="E2177" s="42" t="s">
        <v>37</v>
      </c>
      <c r="F2177" s="42">
        <v>333.0</v>
      </c>
      <c r="G2177" s="42">
        <v>4.0</v>
      </c>
      <c r="H2177" s="42">
        <v>333.804748535156</v>
      </c>
      <c r="I2177" s="42">
        <v>10.3724298477173</v>
      </c>
      <c r="J2177" s="42">
        <v>41.4483909606934</v>
      </c>
      <c r="K2177" s="42">
        <v>9.85292720794678</v>
      </c>
      <c r="L2177" s="42">
        <v>33.8787384033203</v>
      </c>
      <c r="M2177" s="42">
        <v>0.77643358707428</v>
      </c>
      <c r="N2177" s="42">
        <v>16.2395896911621</v>
      </c>
      <c r="O2177" s="42">
        <v>0.0</v>
      </c>
      <c r="P2177" s="42">
        <v>0.0</v>
      </c>
      <c r="Q2177" s="42">
        <v>0.0131758423522115</v>
      </c>
      <c r="R2177" s="42">
        <v>25.0</v>
      </c>
      <c r="S2177" s="42">
        <v>0.438930779695511</v>
      </c>
      <c r="T2177" s="51">
        <v>1007.84222412109</v>
      </c>
      <c r="U2177" s="51">
        <v>1011.72760009766</v>
      </c>
      <c r="V2177" s="19"/>
      <c r="W2177" s="19"/>
      <c r="X2177" s="19"/>
      <c r="Y2177" s="19"/>
      <c r="Z2177" s="19"/>
      <c r="AA2177" s="19"/>
    </row>
    <row r="2178" ht="15.75" customHeight="1">
      <c r="A2178" s="19"/>
      <c r="B2178" s="42" t="str">
        <f>"CRS25WT6008677"</f>
        <v>CRS25WT6008677</v>
      </c>
      <c r="C2178" s="43">
        <v>45917.0</v>
      </c>
      <c r="D2178" s="42" t="s">
        <v>399</v>
      </c>
      <c r="E2178" s="42" t="s">
        <v>37</v>
      </c>
      <c r="F2178" s="42">
        <v>331.0</v>
      </c>
      <c r="G2178" s="42">
        <v>4.0</v>
      </c>
      <c r="H2178" s="42">
        <v>331.742980957031</v>
      </c>
      <c r="I2178" s="42">
        <v>10.1894693374634</v>
      </c>
      <c r="J2178" s="42">
        <v>41.3421440124512</v>
      </c>
      <c r="K2178" s="42">
        <v>9.83803272247314</v>
      </c>
      <c r="L2178" s="42">
        <v>33.720458984375</v>
      </c>
      <c r="M2178" s="42">
        <v>0.787512004375458</v>
      </c>
      <c r="N2178" s="42">
        <v>16.1392841339111</v>
      </c>
      <c r="O2178" s="42">
        <v>0.0</v>
      </c>
      <c r="P2178" s="42">
        <v>0.0</v>
      </c>
      <c r="Q2178" s="42">
        <v>0.0108134914189577</v>
      </c>
      <c r="R2178" s="42">
        <v>25.0</v>
      </c>
      <c r="S2178" s="42">
        <v>0.458164930343628</v>
      </c>
      <c r="T2178" s="51">
        <v>1033.32958984375</v>
      </c>
      <c r="U2178" s="51">
        <v>1585.5576171875</v>
      </c>
      <c r="V2178" s="19"/>
      <c r="W2178" s="19"/>
      <c r="X2178" s="19"/>
      <c r="Y2178" s="19"/>
      <c r="Z2178" s="19"/>
      <c r="AA2178" s="19"/>
    </row>
    <row r="2179" ht="15.75" customHeight="1">
      <c r="A2179" s="19"/>
      <c r="B2179" s="42" t="str">
        <f>"CRS25WT6008678"</f>
        <v>CRS25WT6008678</v>
      </c>
      <c r="C2179" s="43">
        <v>45917.0</v>
      </c>
      <c r="D2179" s="42" t="s">
        <v>400</v>
      </c>
      <c r="E2179" s="42" t="s">
        <v>37</v>
      </c>
      <c r="F2179" s="42">
        <v>329.0</v>
      </c>
      <c r="G2179" s="42">
        <v>4.0</v>
      </c>
      <c r="H2179" s="42">
        <v>329.597076416016</v>
      </c>
      <c r="I2179" s="42">
        <v>10.1363220214844</v>
      </c>
      <c r="J2179" s="42">
        <v>41.221019744873</v>
      </c>
      <c r="K2179" s="42">
        <v>9.82049083709717</v>
      </c>
      <c r="L2179" s="42">
        <v>33.5621757507324</v>
      </c>
      <c r="M2179" s="42">
        <v>0.788831472396851</v>
      </c>
      <c r="N2179" s="42">
        <v>16.0348854064941</v>
      </c>
      <c r="O2179" s="42">
        <v>0.0</v>
      </c>
      <c r="P2179" s="42">
        <v>0.0</v>
      </c>
      <c r="Q2179" s="42">
        <v>0.0228596217930317</v>
      </c>
      <c r="R2179" s="42">
        <v>25.0</v>
      </c>
      <c r="S2179" s="42">
        <v>0.450880110263824</v>
      </c>
      <c r="T2179" s="51">
        <v>1005.94061279297</v>
      </c>
      <c r="U2179" s="51">
        <v>1349.89770507812</v>
      </c>
      <c r="V2179" s="19"/>
      <c r="W2179" s="19"/>
      <c r="X2179" s="19"/>
      <c r="Y2179" s="19"/>
      <c r="Z2179" s="19"/>
      <c r="AA2179" s="19"/>
    </row>
    <row r="2180" ht="15.75" customHeight="1">
      <c r="A2180" s="19"/>
      <c r="B2180" s="42" t="str">
        <f>"CRS25WT6008679"</f>
        <v>CRS25WT6008679</v>
      </c>
      <c r="C2180" s="43">
        <v>45911.0</v>
      </c>
      <c r="D2180" s="44">
        <v>0.9740625</v>
      </c>
      <c r="E2180" s="42" t="s">
        <v>37</v>
      </c>
      <c r="F2180" s="42">
        <v>324.0</v>
      </c>
      <c r="G2180" s="42">
        <v>4.0</v>
      </c>
      <c r="H2180" s="42">
        <v>324.970733642578</v>
      </c>
      <c r="I2180" s="42">
        <v>10.1162328720093</v>
      </c>
      <c r="J2180" s="42">
        <v>41.1555137634277</v>
      </c>
      <c r="K2180" s="42">
        <v>9.65359020233154</v>
      </c>
      <c r="L2180" s="42">
        <v>33.663200378418</v>
      </c>
      <c r="M2180" s="42">
        <v>0.78054404258728</v>
      </c>
      <c r="N2180" s="42">
        <v>15.809814453125</v>
      </c>
      <c r="O2180" s="42">
        <v>0.0</v>
      </c>
      <c r="P2180" s="42">
        <v>0.0</v>
      </c>
      <c r="Q2180" s="42">
        <v>0.0104761514812708</v>
      </c>
      <c r="R2180" s="42">
        <v>25.0</v>
      </c>
      <c r="S2180" s="42">
        <v>0.437307298183441</v>
      </c>
      <c r="T2180" s="51">
        <v>1056.43505859375</v>
      </c>
      <c r="U2180" s="51">
        <v>1691.04663085938</v>
      </c>
      <c r="V2180" s="19"/>
      <c r="W2180" s="19"/>
      <c r="X2180" s="19"/>
      <c r="Y2180" s="19"/>
      <c r="Z2180" s="19"/>
      <c r="AA2180" s="19"/>
    </row>
    <row r="2181" ht="15.75" customHeight="1">
      <c r="A2181" s="19"/>
      <c r="B2181" s="42" t="str">
        <f>"CRS25WT6008680"</f>
        <v>CRS25WT6008680</v>
      </c>
      <c r="C2181" s="43">
        <v>45911.0</v>
      </c>
      <c r="D2181" s="44">
        <v>0.9725115740740741</v>
      </c>
      <c r="E2181" s="42" t="s">
        <v>37</v>
      </c>
      <c r="F2181" s="42">
        <v>323.0</v>
      </c>
      <c r="G2181" s="42">
        <v>4.0</v>
      </c>
      <c r="H2181" s="42">
        <v>323.884521484375</v>
      </c>
      <c r="I2181" s="42">
        <v>10.1166124343872</v>
      </c>
      <c r="J2181" s="42">
        <v>41.114429473877</v>
      </c>
      <c r="K2181" s="42">
        <v>9.61831569671631</v>
      </c>
      <c r="L2181" s="42">
        <v>33.6737251281738</v>
      </c>
      <c r="M2181" s="42">
        <v>0.778683185577393</v>
      </c>
      <c r="N2181" s="42">
        <v>15.7569704055786</v>
      </c>
      <c r="O2181" s="42">
        <v>0.0</v>
      </c>
      <c r="P2181" s="42">
        <v>0.0</v>
      </c>
      <c r="Q2181" s="42">
        <v>0.0113095231354237</v>
      </c>
      <c r="R2181" s="42">
        <v>25.0</v>
      </c>
      <c r="S2181" s="42">
        <v>0.437316566705704</v>
      </c>
      <c r="T2181" s="51">
        <v>1040.10717773438</v>
      </c>
      <c r="U2181" s="51">
        <v>1383.14733886719</v>
      </c>
      <c r="V2181" s="19"/>
      <c r="W2181" s="19"/>
      <c r="X2181" s="19"/>
      <c r="Y2181" s="19"/>
      <c r="Z2181" s="19"/>
      <c r="AA2181" s="19"/>
    </row>
    <row r="2182" ht="15.75" customHeight="1">
      <c r="A2182" s="19"/>
      <c r="B2182" s="42" t="str">
        <f>"CRS25WT6008681"</f>
        <v>CRS25WT6008681</v>
      </c>
      <c r="C2182" s="43">
        <v>45911.0</v>
      </c>
      <c r="D2182" s="44">
        <v>0.9752546296296297</v>
      </c>
      <c r="E2182" s="42" t="s">
        <v>37</v>
      </c>
      <c r="F2182" s="42">
        <v>324.0</v>
      </c>
      <c r="G2182" s="42">
        <v>4.0</v>
      </c>
      <c r="H2182" s="42">
        <v>324.623413085937</v>
      </c>
      <c r="I2182" s="42">
        <v>10.1205463409424</v>
      </c>
      <c r="J2182" s="42">
        <v>41.0469131469727</v>
      </c>
      <c r="K2182" s="42">
        <v>9.64025783538818</v>
      </c>
      <c r="L2182" s="42">
        <v>33.6737251281738</v>
      </c>
      <c r="M2182" s="42">
        <v>0.781439542770386</v>
      </c>
      <c r="N2182" s="42">
        <v>15.7929172515869</v>
      </c>
      <c r="O2182" s="42">
        <v>0.0</v>
      </c>
      <c r="P2182" s="42">
        <v>0.0</v>
      </c>
      <c r="Q2182" s="42">
        <v>0.010952303186059</v>
      </c>
      <c r="R2182" s="42">
        <v>25.0</v>
      </c>
      <c r="S2182" s="42">
        <v>0.43239763379097</v>
      </c>
      <c r="T2182" s="51">
        <v>1016.86492919922</v>
      </c>
      <c r="U2182" s="51">
        <v>1449.42663574219</v>
      </c>
      <c r="V2182" s="19"/>
      <c r="W2182" s="19"/>
      <c r="X2182" s="19"/>
      <c r="Y2182" s="19"/>
      <c r="Z2182" s="19"/>
      <c r="AA2182" s="19"/>
    </row>
    <row r="2183" ht="15.75" customHeight="1">
      <c r="A2183" s="19"/>
      <c r="B2183" s="42" t="str">
        <f>"CRS25WT6008682"</f>
        <v>CRS25WT6008682</v>
      </c>
      <c r="C2183" s="43">
        <v>45911.0</v>
      </c>
      <c r="D2183" s="44">
        <v>0.979525462962963</v>
      </c>
      <c r="E2183" s="42" t="s">
        <v>37</v>
      </c>
      <c r="F2183" s="42">
        <v>326.0</v>
      </c>
      <c r="G2183" s="42">
        <v>4.0</v>
      </c>
      <c r="H2183" s="42">
        <v>326.636627197266</v>
      </c>
      <c r="I2183" s="42">
        <v>10.1943473815918</v>
      </c>
      <c r="J2183" s="42">
        <v>41.0469818115234</v>
      </c>
      <c r="K2183" s="42">
        <v>9.67947387695313</v>
      </c>
      <c r="L2183" s="42">
        <v>33.745288848877</v>
      </c>
      <c r="M2183" s="42">
        <v>0.780592203140259</v>
      </c>
      <c r="N2183" s="42">
        <v>15.8908596038818</v>
      </c>
      <c r="O2183" s="42">
        <v>0.0</v>
      </c>
      <c r="P2183" s="42">
        <v>0.0</v>
      </c>
      <c r="Q2183" s="42">
        <v>0.0125409225001931</v>
      </c>
      <c r="R2183" s="42">
        <v>25.0</v>
      </c>
      <c r="S2183" s="42">
        <v>0.421864867210388</v>
      </c>
      <c r="T2183" s="51">
        <v>997.022888183594</v>
      </c>
      <c r="U2183" s="51">
        <v>1341.79772949219</v>
      </c>
      <c r="V2183" s="19"/>
      <c r="W2183" s="19"/>
      <c r="X2183" s="19"/>
      <c r="Y2183" s="19"/>
      <c r="Z2183" s="19"/>
      <c r="AA2183" s="19"/>
    </row>
    <row r="2184" ht="15.75" customHeight="1">
      <c r="A2184" s="19"/>
      <c r="B2184" s="42" t="str">
        <f>"CRS25WT6008686"</f>
        <v>CRS25WT6008686</v>
      </c>
      <c r="C2184" s="43">
        <v>45919.0</v>
      </c>
      <c r="D2184" s="42" t="s">
        <v>401</v>
      </c>
      <c r="E2184" s="42" t="s">
        <v>37</v>
      </c>
      <c r="F2184" s="42">
        <v>329.0</v>
      </c>
      <c r="G2184" s="42">
        <v>4.0</v>
      </c>
      <c r="H2184" s="42">
        <v>329.038238525391</v>
      </c>
      <c r="I2184" s="42">
        <v>10.2484722137451</v>
      </c>
      <c r="J2184" s="42">
        <v>41.0577926635742</v>
      </c>
      <c r="K2184" s="42">
        <v>9.84548091888428</v>
      </c>
      <c r="L2184" s="42">
        <v>33.4202270507812</v>
      </c>
      <c r="M2184" s="42">
        <v>0.781972825527191</v>
      </c>
      <c r="N2184" s="42">
        <v>16.007698059082</v>
      </c>
      <c r="O2184" s="42">
        <v>0.0</v>
      </c>
      <c r="P2184" s="42">
        <v>0.0</v>
      </c>
      <c r="Q2184" s="42">
        <v>0.0153273809701204</v>
      </c>
      <c r="R2184" s="42">
        <v>25.0</v>
      </c>
      <c r="S2184" s="42">
        <v>0.468665093183517</v>
      </c>
      <c r="T2184" s="51">
        <v>990.779724121094</v>
      </c>
      <c r="U2184" s="51">
        <v>1075.93566894531</v>
      </c>
      <c r="V2184" s="19"/>
      <c r="W2184" s="19"/>
      <c r="X2184" s="19"/>
      <c r="Y2184" s="19"/>
      <c r="Z2184" s="19"/>
      <c r="AA2184" s="19"/>
    </row>
    <row r="2185" ht="15.75" customHeight="1">
      <c r="A2185" s="19"/>
      <c r="B2185" s="42" t="str">
        <f>"CRS25WT6008687"</f>
        <v>CRS25WT6008687</v>
      </c>
      <c r="C2185" s="43">
        <v>45917.0</v>
      </c>
      <c r="D2185" s="42" t="s">
        <v>402</v>
      </c>
      <c r="E2185" s="42" t="s">
        <v>37</v>
      </c>
      <c r="F2185" s="42">
        <v>332.0</v>
      </c>
      <c r="G2185" s="42">
        <v>4.0</v>
      </c>
      <c r="H2185" s="42">
        <v>332.170776367188</v>
      </c>
      <c r="I2185" s="42">
        <v>10.3156290054321</v>
      </c>
      <c r="J2185" s="42">
        <v>41.0205459594727</v>
      </c>
      <c r="K2185" s="42">
        <v>9.94307994842529</v>
      </c>
      <c r="L2185" s="42">
        <v>33.4072303771973</v>
      </c>
      <c r="M2185" s="42">
        <v>0.784990251064301</v>
      </c>
      <c r="N2185" s="42">
        <v>16.1600952148438</v>
      </c>
      <c r="O2185" s="42">
        <v>0.0</v>
      </c>
      <c r="P2185" s="42">
        <v>0.0</v>
      </c>
      <c r="Q2185" s="42">
        <v>0.0118948509916663</v>
      </c>
      <c r="R2185" s="42">
        <v>25.0</v>
      </c>
      <c r="S2185" s="42">
        <v>0.455980867147446</v>
      </c>
      <c r="T2185" s="51">
        <v>1022.88787841797</v>
      </c>
      <c r="U2185" s="51">
        <v>933.513427734375</v>
      </c>
      <c r="V2185" s="19"/>
      <c r="W2185" s="19"/>
      <c r="X2185" s="19"/>
      <c r="Y2185" s="19"/>
      <c r="Z2185" s="19"/>
      <c r="AA2185" s="19"/>
    </row>
    <row r="2186" ht="15.75" customHeight="1">
      <c r="A2186" s="19"/>
      <c r="B2186" s="42" t="str">
        <f>"CRS25WT6008688"</f>
        <v>CRS25WT6008688</v>
      </c>
      <c r="C2186" s="43">
        <v>45917.0</v>
      </c>
      <c r="D2186" s="42" t="s">
        <v>403</v>
      </c>
      <c r="E2186" s="42" t="s">
        <v>37</v>
      </c>
      <c r="F2186" s="42">
        <v>327.0</v>
      </c>
      <c r="G2186" s="42">
        <v>4.0</v>
      </c>
      <c r="H2186" s="42">
        <v>327.609954833984</v>
      </c>
      <c r="I2186" s="42">
        <v>10.274829864502</v>
      </c>
      <c r="J2186" s="42">
        <v>41.0000839233398</v>
      </c>
      <c r="K2186" s="42">
        <v>9.82575607299805</v>
      </c>
      <c r="L2186" s="42">
        <v>33.3419609069824</v>
      </c>
      <c r="M2186" s="42">
        <v>0.777674198150635</v>
      </c>
      <c r="N2186" s="42">
        <v>15.9382123947144</v>
      </c>
      <c r="O2186" s="42">
        <v>0.0</v>
      </c>
      <c r="P2186" s="42">
        <v>0.0</v>
      </c>
      <c r="Q2186" s="42">
        <v>0.0113095231354237</v>
      </c>
      <c r="R2186" s="42">
        <v>25.0</v>
      </c>
      <c r="S2186" s="42">
        <v>0.457606613636017</v>
      </c>
      <c r="T2186" s="51">
        <v>1028.26293945312</v>
      </c>
      <c r="U2186" s="51">
        <v>1513.77160644531</v>
      </c>
      <c r="V2186" s="19"/>
      <c r="W2186" s="19"/>
      <c r="X2186" s="19"/>
      <c r="Y2186" s="19"/>
      <c r="Z2186" s="19"/>
      <c r="AA2186" s="19"/>
    </row>
    <row r="2187" ht="15.75" customHeight="1">
      <c r="A2187" s="19"/>
      <c r="B2187" s="42" t="str">
        <f>"CRS25WT6008689"</f>
        <v>CRS25WT6008689</v>
      </c>
      <c r="C2187" s="43">
        <v>45911.0</v>
      </c>
      <c r="D2187" s="44">
        <v>0.9692476851851852</v>
      </c>
      <c r="E2187" s="42" t="s">
        <v>37</v>
      </c>
      <c r="F2187" s="42">
        <v>324.0</v>
      </c>
      <c r="G2187" s="42">
        <v>4.0</v>
      </c>
      <c r="H2187" s="42">
        <v>324.711853027344</v>
      </c>
      <c r="I2187" s="42">
        <v>10.1325912475586</v>
      </c>
      <c r="J2187" s="42">
        <v>40.9857521057129</v>
      </c>
      <c r="K2187" s="42">
        <v>9.66887283325195</v>
      </c>
      <c r="L2187" s="42">
        <v>33.5832138061523</v>
      </c>
      <c r="M2187" s="42">
        <v>0.7818883061409</v>
      </c>
      <c r="N2187" s="42">
        <v>15.7972202301025</v>
      </c>
      <c r="O2187" s="42">
        <v>0.0</v>
      </c>
      <c r="P2187" s="42">
        <v>0.0</v>
      </c>
      <c r="Q2187" s="42">
        <v>0.013789682649076</v>
      </c>
      <c r="R2187" s="42">
        <v>25.0</v>
      </c>
      <c r="S2187" s="42">
        <v>0.428799301385879</v>
      </c>
      <c r="T2187" s="51">
        <v>989.807678222656</v>
      </c>
      <c r="U2187" s="51">
        <v>1229.57958984375</v>
      </c>
      <c r="V2187" s="19"/>
      <c r="W2187" s="19"/>
      <c r="X2187" s="19"/>
      <c r="Y2187" s="19"/>
      <c r="Z2187" s="19"/>
      <c r="AA2187" s="19"/>
    </row>
    <row r="2188" ht="15.75" customHeight="1">
      <c r="A2188" s="19"/>
      <c r="B2188" s="42" t="str">
        <f>"CRS25WT6008690"</f>
        <v>CRS25WT6008690</v>
      </c>
      <c r="C2188" s="43">
        <v>45911.0</v>
      </c>
      <c r="D2188" s="44">
        <v>0.9710416666666667</v>
      </c>
      <c r="E2188" s="42" t="s">
        <v>37</v>
      </c>
      <c r="F2188" s="42">
        <v>325.0</v>
      </c>
      <c r="G2188" s="42">
        <v>4.0</v>
      </c>
      <c r="H2188" s="42">
        <v>325.239105224609</v>
      </c>
      <c r="I2188" s="42">
        <v>10.0892896652222</v>
      </c>
      <c r="J2188" s="42">
        <v>40.9975814819336</v>
      </c>
      <c r="K2188" s="42">
        <v>9.65431880950928</v>
      </c>
      <c r="L2188" s="42">
        <v>33.6884574890137</v>
      </c>
      <c r="M2188" s="42">
        <v>0.786292135715485</v>
      </c>
      <c r="N2188" s="42">
        <v>15.8228702545166</v>
      </c>
      <c r="O2188" s="42">
        <v>0.0</v>
      </c>
      <c r="P2188" s="42">
        <v>0.0</v>
      </c>
      <c r="Q2188" s="42">
        <v>0.0112704606726766</v>
      </c>
      <c r="R2188" s="42">
        <v>25.0</v>
      </c>
      <c r="S2188" s="42">
        <v>0.424063950777054</v>
      </c>
      <c r="T2188" s="51">
        <v>989.960632324219</v>
      </c>
      <c r="U2188" s="51">
        <v>2470.08862304687</v>
      </c>
      <c r="V2188" s="19"/>
      <c r="W2188" s="19"/>
      <c r="X2188" s="19"/>
      <c r="Y2188" s="19"/>
      <c r="Z2188" s="19"/>
      <c r="AA2188" s="19"/>
    </row>
    <row r="2189" ht="15.75" customHeight="1">
      <c r="A2189" s="19"/>
      <c r="B2189" s="42" t="str">
        <f>"CRS25WT6008692"</f>
        <v>CRS25WT6008692</v>
      </c>
      <c r="C2189" s="43">
        <v>45911.0</v>
      </c>
      <c r="D2189" s="44">
        <v>0.9664236111111112</v>
      </c>
      <c r="E2189" s="42" t="s">
        <v>37</v>
      </c>
      <c r="F2189" s="42">
        <v>322.0</v>
      </c>
      <c r="G2189" s="42">
        <v>4.0</v>
      </c>
      <c r="H2189" s="42">
        <v>322.411743164063</v>
      </c>
      <c r="I2189" s="42">
        <v>10.1269006729126</v>
      </c>
      <c r="J2189" s="42">
        <v>41.07275390625</v>
      </c>
      <c r="K2189" s="42">
        <v>9.52575397491455</v>
      </c>
      <c r="L2189" s="42">
        <v>33.846321105957</v>
      </c>
      <c r="M2189" s="42">
        <v>0.775140583515167</v>
      </c>
      <c r="N2189" s="42">
        <v>15.6853199005127</v>
      </c>
      <c r="O2189" s="42">
        <v>0.0</v>
      </c>
      <c r="P2189" s="42">
        <v>0.0</v>
      </c>
      <c r="Q2189" s="42">
        <v>0.0137897012755275</v>
      </c>
      <c r="R2189" s="42">
        <v>25.0</v>
      </c>
      <c r="S2189" s="42">
        <v>0.424439013004303</v>
      </c>
      <c r="T2189" s="51">
        <v>988.383361816406</v>
      </c>
      <c r="U2189" s="51">
        <v>1024.48962402344</v>
      </c>
      <c r="V2189" s="19"/>
      <c r="W2189" s="19"/>
      <c r="X2189" s="19"/>
      <c r="Y2189" s="19"/>
      <c r="Z2189" s="19"/>
      <c r="AA2189" s="19"/>
    </row>
    <row r="2190" ht="15.75" customHeight="1">
      <c r="A2190" s="19"/>
      <c r="B2190" s="42" t="str">
        <f>"CRS25WT6008693"</f>
        <v>CRS25WT6008693</v>
      </c>
      <c r="C2190" s="43">
        <v>45911.0</v>
      </c>
      <c r="D2190" s="44">
        <v>0.9682175925925925</v>
      </c>
      <c r="E2190" s="42" t="s">
        <v>37</v>
      </c>
      <c r="F2190" s="42">
        <v>325.0</v>
      </c>
      <c r="G2190" s="42">
        <v>4.0</v>
      </c>
      <c r="H2190" s="42">
        <v>325.003295898438</v>
      </c>
      <c r="I2190" s="42">
        <v>10.150671005249</v>
      </c>
      <c r="J2190" s="42">
        <v>41.0500755310059</v>
      </c>
      <c r="K2190" s="42">
        <v>9.62386798858643</v>
      </c>
      <c r="L2190" s="42">
        <v>33.7705497741699</v>
      </c>
      <c r="M2190" s="42">
        <v>0.779972076416016</v>
      </c>
      <c r="N2190" s="42">
        <v>15.8113985061646</v>
      </c>
      <c r="O2190" s="42">
        <v>0.0</v>
      </c>
      <c r="P2190" s="42">
        <v>0.0</v>
      </c>
      <c r="Q2190" s="42">
        <v>0.0104761896654963</v>
      </c>
      <c r="R2190" s="42">
        <v>25.0</v>
      </c>
      <c r="S2190" s="42">
        <v>0.417783468961716</v>
      </c>
      <c r="T2190" s="51">
        <v>987.942810058594</v>
      </c>
      <c r="U2190" s="51">
        <v>1299.77465820312</v>
      </c>
      <c r="V2190" s="19"/>
      <c r="W2190" s="19"/>
      <c r="X2190" s="19"/>
      <c r="Y2190" s="19"/>
      <c r="Z2190" s="19"/>
      <c r="AA2190" s="19"/>
    </row>
    <row r="2191" ht="15.75" customHeight="1">
      <c r="A2191" s="19"/>
      <c r="B2191" s="42" t="str">
        <f>"CRS25WT6008694"</f>
        <v>CRS25WT6008694</v>
      </c>
      <c r="C2191" s="43">
        <v>45911.0</v>
      </c>
      <c r="D2191" s="44">
        <v>0.967199074074074</v>
      </c>
      <c r="E2191" s="42" t="s">
        <v>37</v>
      </c>
      <c r="F2191" s="42">
        <v>322.0</v>
      </c>
      <c r="G2191" s="42">
        <v>4.0</v>
      </c>
      <c r="H2191" s="42">
        <v>322.896209716797</v>
      </c>
      <c r="I2191" s="42">
        <v>10.1274461746216</v>
      </c>
      <c r="J2191" s="42">
        <v>41.0163879394531</v>
      </c>
      <c r="K2191" s="42">
        <v>9.55849552154541</v>
      </c>
      <c r="L2191" s="42">
        <v>33.7810707092285</v>
      </c>
      <c r="M2191" s="42">
        <v>0.777330279350281</v>
      </c>
      <c r="N2191" s="42">
        <v>15.7088890075684</v>
      </c>
      <c r="O2191" s="42">
        <v>0.0</v>
      </c>
      <c r="P2191" s="42">
        <v>0.0</v>
      </c>
      <c r="Q2191" s="42">
        <v>0.0103176152333617</v>
      </c>
      <c r="R2191" s="42">
        <v>25.0</v>
      </c>
      <c r="S2191" s="42">
        <v>0.421351224184036</v>
      </c>
      <c r="T2191" s="51">
        <v>987.734680175781</v>
      </c>
      <c r="U2191" s="51">
        <v>977.537292480469</v>
      </c>
      <c r="V2191" s="19"/>
      <c r="W2191" s="19"/>
      <c r="X2191" s="19"/>
      <c r="Y2191" s="19"/>
      <c r="Z2191" s="19"/>
      <c r="AA2191" s="19"/>
    </row>
    <row r="2192" ht="15.75" customHeight="1">
      <c r="A2192" s="19"/>
      <c r="B2192" s="42" t="str">
        <f>"CRS25WT6008716"</f>
        <v>CRS25WT6008716</v>
      </c>
      <c r="C2192" s="43">
        <v>45917.0</v>
      </c>
      <c r="D2192" s="42" t="s">
        <v>404</v>
      </c>
      <c r="E2192" s="42" t="s">
        <v>37</v>
      </c>
      <c r="F2192" s="42">
        <v>328.0</v>
      </c>
      <c r="G2192" s="42">
        <v>4.0</v>
      </c>
      <c r="H2192" s="42">
        <v>328.245056152344</v>
      </c>
      <c r="I2192" s="42">
        <v>10.2033214569092</v>
      </c>
      <c r="J2192" s="42">
        <v>41.0866317749023</v>
      </c>
      <c r="K2192" s="42">
        <v>9.82990646362305</v>
      </c>
      <c r="L2192" s="42">
        <v>33.3924942016602</v>
      </c>
      <c r="M2192" s="42">
        <v>0.782989740371704</v>
      </c>
      <c r="N2192" s="42">
        <v>15.9691095352173</v>
      </c>
      <c r="O2192" s="42">
        <v>0.0</v>
      </c>
      <c r="P2192" s="42">
        <v>0.0</v>
      </c>
      <c r="Q2192" s="42">
        <v>0.0126798106357455</v>
      </c>
      <c r="R2192" s="42">
        <v>25.0</v>
      </c>
      <c r="S2192" s="42">
        <v>0.458799928426743</v>
      </c>
      <c r="T2192" s="51">
        <v>1005.76446533203</v>
      </c>
      <c r="U2192" s="51">
        <v>1331.91638183594</v>
      </c>
      <c r="V2192" s="19"/>
      <c r="W2192" s="19"/>
      <c r="X2192" s="19"/>
      <c r="Y2192" s="19"/>
      <c r="Z2192" s="19"/>
      <c r="AA2192" s="19"/>
    </row>
    <row r="2193" ht="15.75" customHeight="1">
      <c r="A2193" s="19"/>
      <c r="B2193" s="42" t="str">
        <f>"CRS25WT6008724"</f>
        <v>CRS25WT6008724</v>
      </c>
      <c r="C2193" s="43">
        <v>45917.0</v>
      </c>
      <c r="D2193" s="42" t="s">
        <v>405</v>
      </c>
      <c r="E2193" s="42" t="s">
        <v>37</v>
      </c>
      <c r="F2193" s="42">
        <v>178.0</v>
      </c>
      <c r="G2193" s="42">
        <v>4.0</v>
      </c>
      <c r="H2193" s="42">
        <v>178.910507202148</v>
      </c>
      <c r="I2193" s="42">
        <v>9.55758285522461</v>
      </c>
      <c r="J2193" s="42">
        <v>25.110200881958</v>
      </c>
      <c r="K2193" s="42">
        <v>9.23502159118652</v>
      </c>
      <c r="L2193" s="42">
        <v>19.373046875</v>
      </c>
      <c r="M2193" s="42">
        <v>0.745482742786407</v>
      </c>
      <c r="N2193" s="42">
        <v>8.70398998260498</v>
      </c>
      <c r="O2193" s="42">
        <v>0.0</v>
      </c>
      <c r="P2193" s="42">
        <v>0.0</v>
      </c>
      <c r="Q2193" s="42">
        <v>0.0175073444843292</v>
      </c>
      <c r="R2193" s="42">
        <v>25.0</v>
      </c>
      <c r="S2193" s="42">
        <v>0.454539805650711</v>
      </c>
      <c r="T2193" s="51">
        <v>1783.66027832031</v>
      </c>
      <c r="U2193" s="51">
        <v>8.40730953216553</v>
      </c>
      <c r="V2193" s="19"/>
      <c r="W2193" s="19"/>
      <c r="X2193" s="19"/>
      <c r="Y2193" s="19"/>
      <c r="Z2193" s="19"/>
      <c r="AA2193" s="19"/>
    </row>
    <row r="2194" ht="15.75" customHeight="1">
      <c r="A2194" s="19"/>
      <c r="B2194" s="42" t="str">
        <f>"CRS25WT6008744"</f>
        <v>CRS25WT6008744</v>
      </c>
      <c r="C2194" s="43">
        <v>45919.0</v>
      </c>
      <c r="D2194" s="42" t="s">
        <v>406</v>
      </c>
      <c r="E2194" s="42" t="s">
        <v>37</v>
      </c>
      <c r="F2194" s="42">
        <v>332.0</v>
      </c>
      <c r="G2194" s="42">
        <v>4.0</v>
      </c>
      <c r="H2194" s="42">
        <v>332.863677978516</v>
      </c>
      <c r="I2194" s="42">
        <v>10.1698837280273</v>
      </c>
      <c r="J2194" s="42">
        <v>41.5065116882324</v>
      </c>
      <c r="K2194" s="42">
        <v>9.8456974029541</v>
      </c>
      <c r="L2194" s="42">
        <v>33.8080368041992</v>
      </c>
      <c r="M2194" s="42">
        <v>0.788558959960937</v>
      </c>
      <c r="N2194" s="42">
        <v>16.1938056945801</v>
      </c>
      <c r="O2194" s="42">
        <v>0.0</v>
      </c>
      <c r="P2194" s="42">
        <v>0.0</v>
      </c>
      <c r="Q2194" s="42">
        <v>0.0103273810818791</v>
      </c>
      <c r="R2194" s="42">
        <v>25.0</v>
      </c>
      <c r="S2194" s="42">
        <v>0.473460346460342</v>
      </c>
      <c r="T2194" s="51">
        <v>1017.03674316406</v>
      </c>
      <c r="U2194" s="51">
        <v>1751.16918945313</v>
      </c>
      <c r="V2194" s="19"/>
      <c r="W2194" s="19"/>
      <c r="X2194" s="19"/>
      <c r="Y2194" s="19"/>
      <c r="Z2194" s="19"/>
      <c r="AA2194" s="19"/>
    </row>
    <row r="2195" ht="15.75" customHeight="1">
      <c r="A2195" s="19"/>
      <c r="B2195" s="42" t="str">
        <f>"CRS25WT6008757"</f>
        <v>CRS25WT6008757</v>
      </c>
      <c r="C2195" s="43">
        <v>45953.0</v>
      </c>
      <c r="D2195" s="44">
        <v>0.12663194444444445</v>
      </c>
      <c r="E2195" s="42" t="s">
        <v>37</v>
      </c>
      <c r="F2195" s="42">
        <v>330.0</v>
      </c>
      <c r="G2195" s="42">
        <v>4.0</v>
      </c>
      <c r="H2195" s="42">
        <v>330.827209472656</v>
      </c>
      <c r="I2195" s="42">
        <v>10.3013963699341</v>
      </c>
      <c r="J2195" s="42">
        <v>40.9497604370117</v>
      </c>
      <c r="K2195" s="42">
        <v>9.75006008148193</v>
      </c>
      <c r="L2195" s="42">
        <v>33.9307861328125</v>
      </c>
      <c r="M2195" s="42">
        <v>0.78424859046936</v>
      </c>
      <c r="N2195" s="42">
        <v>16.0947322845459</v>
      </c>
      <c r="O2195" s="42">
        <v>0.0</v>
      </c>
      <c r="P2195" s="42">
        <v>0.0</v>
      </c>
      <c r="Q2195" s="42">
        <v>0.00205850275233388</v>
      </c>
      <c r="R2195" s="42">
        <v>25.0</v>
      </c>
      <c r="S2195" s="42">
        <v>0.407759547233582</v>
      </c>
      <c r="T2195" s="51">
        <v>993.467041015625</v>
      </c>
      <c r="U2195" s="51">
        <v>689.523986816406</v>
      </c>
      <c r="V2195" s="19"/>
      <c r="W2195" s="19"/>
      <c r="X2195" s="19"/>
      <c r="Y2195" s="19"/>
      <c r="Z2195" s="19"/>
      <c r="AA2195" s="19"/>
    </row>
    <row r="2196" ht="15.75" customHeight="1">
      <c r="A2196" s="19"/>
      <c r="B2196" s="42" t="str">
        <f>"CRS25WT6008765"</f>
        <v>CRS25WT6008765</v>
      </c>
      <c r="C2196" s="43">
        <v>45952.0</v>
      </c>
      <c r="D2196" s="44">
        <v>0.9665972222222222</v>
      </c>
      <c r="E2196" s="42" t="s">
        <v>37</v>
      </c>
      <c r="F2196" s="42">
        <v>337.0</v>
      </c>
      <c r="G2196" s="42">
        <v>4.0</v>
      </c>
      <c r="H2196" s="42">
        <v>337.909851074219</v>
      </c>
      <c r="I2196" s="42">
        <v>10.3285608291626</v>
      </c>
      <c r="J2196" s="42">
        <v>41.1296348571777</v>
      </c>
      <c r="K2196" s="42">
        <v>9.84439086914062</v>
      </c>
      <c r="L2196" s="42">
        <v>34.3251113891602</v>
      </c>
      <c r="M2196" s="42">
        <v>0.795437753200531</v>
      </c>
      <c r="N2196" s="42">
        <v>16.439302444458</v>
      </c>
      <c r="O2196" s="42">
        <v>0.0</v>
      </c>
      <c r="P2196" s="42">
        <v>0.0</v>
      </c>
      <c r="Q2196" s="42">
        <v>0.0175794046372175</v>
      </c>
      <c r="R2196" s="42">
        <v>25.0</v>
      </c>
      <c r="S2196" s="42">
        <v>0.371588706970215</v>
      </c>
      <c r="T2196" s="51">
        <v>999.740661621094</v>
      </c>
      <c r="U2196" s="51">
        <v>555.104187011719</v>
      </c>
      <c r="V2196" s="19"/>
      <c r="W2196" s="19"/>
      <c r="X2196" s="19"/>
      <c r="Y2196" s="19"/>
      <c r="Z2196" s="19"/>
      <c r="AA2196" s="19"/>
    </row>
    <row r="2197" ht="15.75" customHeight="1">
      <c r="A2197" s="19"/>
      <c r="B2197" s="42" t="str">
        <f>"CRS25WT6008824"</f>
        <v>CRS25WT6008824</v>
      </c>
      <c r="C2197" s="43">
        <v>45917.0</v>
      </c>
      <c r="D2197" s="42" t="s">
        <v>407</v>
      </c>
      <c r="E2197" s="42" t="s">
        <v>37</v>
      </c>
      <c r="F2197" s="42">
        <v>332.0</v>
      </c>
      <c r="G2197" s="42">
        <v>4.0</v>
      </c>
      <c r="H2197" s="42">
        <v>332.816833496094</v>
      </c>
      <c r="I2197" s="42">
        <v>10.1926193237305</v>
      </c>
      <c r="J2197" s="42">
        <v>41.5328102111816</v>
      </c>
      <c r="K2197" s="42">
        <v>9.80361366271973</v>
      </c>
      <c r="L2197" s="42">
        <v>33.9483833312988</v>
      </c>
      <c r="M2197" s="42">
        <v>0.786191165447235</v>
      </c>
      <c r="N2197" s="42">
        <v>16.1915264129639</v>
      </c>
      <c r="O2197" s="42">
        <v>0.0</v>
      </c>
      <c r="P2197" s="42">
        <v>0.0</v>
      </c>
      <c r="Q2197" s="42">
        <v>0.0160280242562294</v>
      </c>
      <c r="R2197" s="42">
        <v>25.0</v>
      </c>
      <c r="S2197" s="42">
        <v>0.442223012447357</v>
      </c>
      <c r="T2197" s="51">
        <v>1039.6123046875</v>
      </c>
      <c r="U2197" s="51">
        <v>1542.64721679687</v>
      </c>
      <c r="V2197" s="19"/>
      <c r="W2197" s="19"/>
      <c r="X2197" s="19"/>
      <c r="Y2197" s="19"/>
      <c r="Z2197" s="19"/>
      <c r="AA2197" s="19"/>
    </row>
    <row r="2198" ht="15.75" customHeight="1">
      <c r="A2198" s="19"/>
      <c r="B2198" s="42" t="str">
        <f>"CRS25WT6008825"</f>
        <v>CRS25WT6008825</v>
      </c>
      <c r="C2198" s="43">
        <v>45917.0</v>
      </c>
      <c r="D2198" s="42" t="s">
        <v>408</v>
      </c>
      <c r="E2198" s="42" t="s">
        <v>37</v>
      </c>
      <c r="F2198" s="42">
        <v>332.0</v>
      </c>
      <c r="G2198" s="42">
        <v>4.0</v>
      </c>
      <c r="H2198" s="42">
        <v>332.813751220703</v>
      </c>
      <c r="I2198" s="42">
        <v>10.1167573928833</v>
      </c>
      <c r="J2198" s="42">
        <v>41.6338844299316</v>
      </c>
      <c r="K2198" s="42">
        <v>9.77981090545654</v>
      </c>
      <c r="L2198" s="42">
        <v>34.0306930541992</v>
      </c>
      <c r="M2198" s="42">
        <v>0.790156304836273</v>
      </c>
      <c r="N2198" s="42">
        <v>16.1913776397705</v>
      </c>
      <c r="O2198" s="42">
        <v>0.0</v>
      </c>
      <c r="P2198" s="42">
        <v>0.0</v>
      </c>
      <c r="Q2198" s="42">
        <v>0.0164298098534346</v>
      </c>
      <c r="R2198" s="42">
        <v>25.0</v>
      </c>
      <c r="S2198" s="42">
        <v>0.45805087685585</v>
      </c>
      <c r="T2198" s="51">
        <v>1030.34301757812</v>
      </c>
      <c r="U2198" s="51">
        <v>3603.44067382812</v>
      </c>
      <c r="V2198" s="19"/>
      <c r="W2198" s="19"/>
      <c r="X2198" s="19"/>
      <c r="Y2198" s="19"/>
      <c r="Z2198" s="19"/>
      <c r="AA2198" s="19"/>
    </row>
    <row r="2199" ht="15.75" customHeight="1">
      <c r="A2199" s="19"/>
      <c r="B2199" s="42" t="str">
        <f>"CRS25WT6008826"</f>
        <v>CRS25WT6008826</v>
      </c>
      <c r="C2199" s="43">
        <v>45917.0</v>
      </c>
      <c r="D2199" s="42" t="s">
        <v>409</v>
      </c>
      <c r="E2199" s="42" t="s">
        <v>37</v>
      </c>
      <c r="F2199" s="42">
        <v>332.0</v>
      </c>
      <c r="G2199" s="42">
        <v>4.0</v>
      </c>
      <c r="H2199" s="42">
        <v>332.583465576172</v>
      </c>
      <c r="I2199" s="42">
        <v>10.2288541793823</v>
      </c>
      <c r="J2199" s="42">
        <v>41.685920715332</v>
      </c>
      <c r="K2199" s="42">
        <v>9.76759338378906</v>
      </c>
      <c r="L2199" s="42">
        <v>34.0496864318848</v>
      </c>
      <c r="M2199" s="42">
        <v>0.779981434345245</v>
      </c>
      <c r="N2199" s="42">
        <v>16.1801738739014</v>
      </c>
      <c r="O2199" s="42">
        <v>0.0</v>
      </c>
      <c r="P2199" s="42">
        <v>0.0</v>
      </c>
      <c r="Q2199" s="42">
        <v>0.0152382124215364</v>
      </c>
      <c r="R2199" s="42">
        <v>25.0</v>
      </c>
      <c r="S2199" s="42">
        <v>0.454260438680649</v>
      </c>
      <c r="T2199" s="51">
        <v>1104.22534179688</v>
      </c>
      <c r="U2199" s="51">
        <v>2123.16064453125</v>
      </c>
      <c r="V2199" s="19"/>
      <c r="W2199" s="19"/>
      <c r="X2199" s="19"/>
      <c r="Y2199" s="19"/>
      <c r="Z2199" s="19"/>
      <c r="AA2199" s="19"/>
    </row>
    <row r="2200" ht="15.75" customHeight="1">
      <c r="A2200" s="19"/>
      <c r="B2200" s="42" t="str">
        <f>"CRS25WT6008834"</f>
        <v>CRS25WT6008834</v>
      </c>
      <c r="C2200" s="43">
        <v>45919.0</v>
      </c>
      <c r="D2200" s="42" t="s">
        <v>410</v>
      </c>
      <c r="E2200" s="42" t="s">
        <v>37</v>
      </c>
      <c r="F2200" s="42">
        <v>334.0</v>
      </c>
      <c r="G2200" s="42">
        <v>4.0</v>
      </c>
      <c r="H2200" s="42">
        <v>334.608795166016</v>
      </c>
      <c r="I2200" s="42">
        <v>10.0710201263428</v>
      </c>
      <c r="J2200" s="42">
        <v>41.6648712158203</v>
      </c>
      <c r="K2200" s="42">
        <v>9.81520652770996</v>
      </c>
      <c r="L2200" s="42">
        <v>34.0908584594727</v>
      </c>
      <c r="M2200" s="42">
        <v>0.797432363033295</v>
      </c>
      <c r="N2200" s="42">
        <v>16.2787055969238</v>
      </c>
      <c r="O2200" s="42">
        <v>0.0</v>
      </c>
      <c r="P2200" s="42">
        <v>0.0</v>
      </c>
      <c r="Q2200" s="42">
        <v>0.0119047593325377</v>
      </c>
      <c r="R2200" s="42">
        <v>25.0</v>
      </c>
      <c r="S2200" s="42">
        <v>0.459963798522949</v>
      </c>
      <c r="T2200" s="51">
        <v>1005.98602294922</v>
      </c>
      <c r="U2200" s="51">
        <v>1452.14611816406</v>
      </c>
      <c r="V2200" s="19"/>
      <c r="W2200" s="19"/>
      <c r="X2200" s="19"/>
      <c r="Y2200" s="19"/>
      <c r="Z2200" s="19"/>
      <c r="AA2200" s="19"/>
    </row>
    <row r="2201" ht="15.75" customHeight="1">
      <c r="A2201" s="19"/>
      <c r="B2201" s="42" t="str">
        <f>"CRS25WT6008835"</f>
        <v>CRS25WT6008835</v>
      </c>
      <c r="C2201" s="43">
        <v>45919.0</v>
      </c>
      <c r="D2201" s="42" t="s">
        <v>411</v>
      </c>
      <c r="E2201" s="42" t="s">
        <v>37</v>
      </c>
      <c r="F2201" s="42">
        <v>335.0</v>
      </c>
      <c r="G2201" s="42">
        <v>4.0</v>
      </c>
      <c r="H2201" s="42">
        <v>335.061737060547</v>
      </c>
      <c r="I2201" s="42">
        <v>10.1103897094727</v>
      </c>
      <c r="J2201" s="42">
        <v>41.6899070739746</v>
      </c>
      <c r="K2201" s="42">
        <v>9.79340839385986</v>
      </c>
      <c r="L2201" s="42">
        <v>34.2129859924316</v>
      </c>
      <c r="M2201" s="42">
        <v>0.794924736022949</v>
      </c>
      <c r="N2201" s="42">
        <v>16.3007411956787</v>
      </c>
      <c r="O2201" s="42">
        <v>0.0</v>
      </c>
      <c r="P2201" s="42">
        <v>0.0</v>
      </c>
      <c r="Q2201" s="42">
        <v>0.0151588078588247</v>
      </c>
      <c r="R2201" s="42">
        <v>25.0</v>
      </c>
      <c r="S2201" s="42">
        <v>0.457087486982346</v>
      </c>
      <c r="T2201" s="51">
        <v>1017.62194824219</v>
      </c>
      <c r="U2201" s="51">
        <v>1433.97253417969</v>
      </c>
      <c r="V2201" s="19"/>
      <c r="W2201" s="19"/>
      <c r="X2201" s="19"/>
      <c r="Y2201" s="19"/>
      <c r="Z2201" s="19"/>
      <c r="AA2201" s="19"/>
    </row>
    <row r="2202" ht="15.75" customHeight="1">
      <c r="A2202" s="19"/>
      <c r="B2202" s="42" t="str">
        <f>"CRS25WT6008836"</f>
        <v>CRS25WT6008836</v>
      </c>
      <c r="C2202" s="43">
        <v>45919.0</v>
      </c>
      <c r="D2202" s="42" t="s">
        <v>412</v>
      </c>
      <c r="E2202" s="42" t="s">
        <v>37</v>
      </c>
      <c r="F2202" s="42">
        <v>329.0</v>
      </c>
      <c r="G2202" s="42">
        <v>4.0</v>
      </c>
      <c r="H2202" s="42">
        <v>329.181091308594</v>
      </c>
      <c r="I2202" s="42">
        <v>10.1657886505127</v>
      </c>
      <c r="J2202" s="42">
        <v>41.3830413818359</v>
      </c>
      <c r="K2202" s="42">
        <v>9.77766799926758</v>
      </c>
      <c r="L2202" s="42">
        <v>33.6666259765625</v>
      </c>
      <c r="M2202" s="42">
        <v>0.782476663589478</v>
      </c>
      <c r="N2202" s="42">
        <v>16.0146484375</v>
      </c>
      <c r="O2202" s="42">
        <v>0.0</v>
      </c>
      <c r="P2202" s="42">
        <v>0.0</v>
      </c>
      <c r="Q2202" s="42">
        <v>0.0176184289157391</v>
      </c>
      <c r="R2202" s="42">
        <v>25.0</v>
      </c>
      <c r="S2202" s="42">
        <v>0.472882807254791</v>
      </c>
      <c r="T2202" s="51">
        <v>1069.72998046875</v>
      </c>
      <c r="U2202" s="51">
        <v>1161.44750976562</v>
      </c>
      <c r="V2202" s="19"/>
      <c r="W2202" s="19"/>
      <c r="X2202" s="19"/>
      <c r="Y2202" s="19"/>
      <c r="Z2202" s="19"/>
      <c r="AA2202" s="19"/>
    </row>
    <row r="2203" ht="15.75" customHeight="1">
      <c r="A2203" s="19"/>
      <c r="B2203" s="42" t="str">
        <f>"CRS25WT6008850"</f>
        <v>CRS25WT6008850</v>
      </c>
      <c r="C2203" s="43">
        <v>45919.0</v>
      </c>
      <c r="D2203" s="42" t="s">
        <v>413</v>
      </c>
      <c r="E2203" s="42" t="s">
        <v>37</v>
      </c>
      <c r="F2203" s="42">
        <v>334.0</v>
      </c>
      <c r="G2203" s="42">
        <v>4.0</v>
      </c>
      <c r="H2203" s="42">
        <v>334.079376220703</v>
      </c>
      <c r="I2203" s="42">
        <v>10.1236162185669</v>
      </c>
      <c r="J2203" s="42">
        <v>41.6952095031738</v>
      </c>
      <c r="K2203" s="42">
        <v>9.84795379638672</v>
      </c>
      <c r="L2203" s="42">
        <v>33.9237365722656</v>
      </c>
      <c r="M2203" s="42">
        <v>0.791457951068878</v>
      </c>
      <c r="N2203" s="42">
        <v>16.2529487609863</v>
      </c>
      <c r="O2203" s="42">
        <v>0.0</v>
      </c>
      <c r="P2203" s="42">
        <v>0.0</v>
      </c>
      <c r="Q2203" s="42">
        <v>0.0154018625617027</v>
      </c>
      <c r="R2203" s="42">
        <v>25.0</v>
      </c>
      <c r="S2203" s="42">
        <v>0.476225256919861</v>
      </c>
      <c r="T2203" s="51">
        <v>1009.00048828125</v>
      </c>
      <c r="U2203" s="51">
        <v>1182.01086425781</v>
      </c>
      <c r="V2203" s="19"/>
      <c r="W2203" s="19"/>
      <c r="X2203" s="19"/>
      <c r="Y2203" s="19"/>
      <c r="Z2203" s="19"/>
      <c r="AA2203" s="19"/>
    </row>
    <row r="2204" ht="15.75" customHeight="1">
      <c r="A2204" s="19"/>
      <c r="B2204" s="42" t="str">
        <f>"CRS25WT6008852"</f>
        <v>CRS25WT6008852</v>
      </c>
      <c r="C2204" s="43">
        <v>45919.0</v>
      </c>
      <c r="D2204" s="42" t="s">
        <v>414</v>
      </c>
      <c r="E2204" s="42" t="s">
        <v>37</v>
      </c>
      <c r="F2204" s="42">
        <v>334.0</v>
      </c>
      <c r="G2204" s="42">
        <v>4.0</v>
      </c>
      <c r="H2204" s="42">
        <v>334.007598876953</v>
      </c>
      <c r="I2204" s="42">
        <v>10.127833366394</v>
      </c>
      <c r="J2204" s="42">
        <v>41.6573829650879</v>
      </c>
      <c r="K2204" s="42">
        <v>9.80373191833496</v>
      </c>
      <c r="L2204" s="42">
        <v>34.0694313049316</v>
      </c>
      <c r="M2204" s="42">
        <v>0.791676640510559</v>
      </c>
      <c r="N2204" s="42">
        <v>16.2494583129883</v>
      </c>
      <c r="O2204" s="42">
        <v>0.0</v>
      </c>
      <c r="P2204" s="42">
        <v>0.0</v>
      </c>
      <c r="Q2204" s="42">
        <v>0.023014010861516</v>
      </c>
      <c r="R2204" s="42">
        <v>25.0</v>
      </c>
      <c r="S2204" s="42">
        <v>0.455670833587646</v>
      </c>
      <c r="T2204" s="51">
        <v>995.951904296875</v>
      </c>
      <c r="U2204" s="51">
        <v>1385.51647949219</v>
      </c>
      <c r="V2204" s="19"/>
      <c r="W2204" s="19"/>
      <c r="X2204" s="19"/>
      <c r="Y2204" s="19"/>
      <c r="Z2204" s="19"/>
      <c r="AA2204" s="19"/>
    </row>
    <row r="2205" ht="15.75" customHeight="1">
      <c r="A2205" s="19"/>
      <c r="B2205" s="42" t="str">
        <f>"CRS25WT6008856"</f>
        <v>CRS25WT6008856</v>
      </c>
      <c r="C2205" s="43">
        <v>45919.0</v>
      </c>
      <c r="D2205" s="42" t="s">
        <v>415</v>
      </c>
      <c r="E2205" s="42" t="s">
        <v>37</v>
      </c>
      <c r="F2205" s="42">
        <v>333.0</v>
      </c>
      <c r="G2205" s="42">
        <v>4.0</v>
      </c>
      <c r="H2205" s="42">
        <v>333.998413085937</v>
      </c>
      <c r="I2205" s="42">
        <v>10.2077484130859</v>
      </c>
      <c r="J2205" s="42">
        <v>41.5851707458496</v>
      </c>
      <c r="K2205" s="42">
        <v>9.83749008178711</v>
      </c>
      <c r="L2205" s="42">
        <v>33.9515914916992</v>
      </c>
      <c r="M2205" s="42">
        <v>0.786821007728577</v>
      </c>
      <c r="N2205" s="42">
        <v>16.2490100860596</v>
      </c>
      <c r="O2205" s="42">
        <v>0.0</v>
      </c>
      <c r="P2205" s="42">
        <v>0.0</v>
      </c>
      <c r="Q2205" s="42">
        <v>0.0175794046372175</v>
      </c>
      <c r="R2205" s="42">
        <v>25.0</v>
      </c>
      <c r="S2205" s="42">
        <v>0.452075749635696</v>
      </c>
      <c r="T2205" s="51">
        <v>999.392028808594</v>
      </c>
      <c r="U2205" s="51">
        <v>1497.89294433594</v>
      </c>
      <c r="V2205" s="19"/>
      <c r="W2205" s="19"/>
      <c r="X2205" s="19"/>
      <c r="Y2205" s="19"/>
      <c r="Z2205" s="19"/>
      <c r="AA2205" s="19"/>
    </row>
    <row r="2206" ht="15.75" customHeight="1">
      <c r="A2206" s="19"/>
      <c r="B2206" s="42" t="str">
        <f>"CRS25WT6008857"</f>
        <v>CRS25WT6008857</v>
      </c>
      <c r="C2206" s="43">
        <v>45919.0</v>
      </c>
      <c r="D2206" s="42" t="s">
        <v>416</v>
      </c>
      <c r="E2206" s="42" t="s">
        <v>37</v>
      </c>
      <c r="F2206" s="42">
        <v>335.0</v>
      </c>
      <c r="G2206" s="42">
        <v>4.0</v>
      </c>
      <c r="H2206" s="42">
        <v>335.045379638672</v>
      </c>
      <c r="I2206" s="42">
        <v>10.2233152389526</v>
      </c>
      <c r="J2206" s="42">
        <v>41.6452484130859</v>
      </c>
      <c r="K2206" s="42">
        <v>9.90646171569824</v>
      </c>
      <c r="L2206" s="42">
        <v>33.8208923339844</v>
      </c>
      <c r="M2206" s="42">
        <v>0.786948680877686</v>
      </c>
      <c r="N2206" s="42">
        <v>16.2999458312988</v>
      </c>
      <c r="O2206" s="42">
        <v>0.0</v>
      </c>
      <c r="P2206" s="42">
        <v>0.0</v>
      </c>
      <c r="Q2206" s="42">
        <v>0.0104761896654963</v>
      </c>
      <c r="R2206" s="42">
        <v>25.0</v>
      </c>
      <c r="S2206" s="42">
        <v>0.468089371919632</v>
      </c>
      <c r="T2206" s="51">
        <v>1030.0107421875</v>
      </c>
      <c r="U2206" s="51">
        <v>942.71142578125</v>
      </c>
      <c r="V2206" s="19"/>
      <c r="W2206" s="19"/>
      <c r="X2206" s="19"/>
      <c r="Y2206" s="19"/>
      <c r="Z2206" s="19"/>
      <c r="AA2206" s="19"/>
    </row>
    <row r="2207" ht="15.75" customHeight="1">
      <c r="A2207" s="19"/>
      <c r="B2207" s="42" t="str">
        <f>"CRS25WT6008858"</f>
        <v>CRS25WT6008858</v>
      </c>
      <c r="C2207" s="43">
        <v>45919.0</v>
      </c>
      <c r="D2207" s="42" t="s">
        <v>417</v>
      </c>
      <c r="E2207" s="42" t="s">
        <v>37</v>
      </c>
      <c r="F2207" s="42">
        <v>335.0</v>
      </c>
      <c r="G2207" s="42">
        <v>4.0</v>
      </c>
      <c r="H2207" s="42">
        <v>335.645446777344</v>
      </c>
      <c r="I2207" s="42">
        <v>10.1664457321167</v>
      </c>
      <c r="J2207" s="42">
        <v>41.5045356750488</v>
      </c>
      <c r="K2207" s="42">
        <v>9.91603755950928</v>
      </c>
      <c r="L2207" s="42">
        <v>33.848747253418</v>
      </c>
      <c r="M2207" s="42">
        <v>0.795455813407898</v>
      </c>
      <c r="N2207" s="42">
        <v>16.329137802124</v>
      </c>
      <c r="O2207" s="42">
        <v>0.0</v>
      </c>
      <c r="P2207" s="42">
        <v>0.0</v>
      </c>
      <c r="Q2207" s="42">
        <v>0.0150818452239037</v>
      </c>
      <c r="R2207" s="42">
        <v>25.0</v>
      </c>
      <c r="S2207" s="42">
        <v>0.45967361330986</v>
      </c>
      <c r="T2207" s="51">
        <v>999.927001953125</v>
      </c>
      <c r="U2207" s="51">
        <v>1744.4306640625</v>
      </c>
      <c r="V2207" s="19"/>
      <c r="W2207" s="19"/>
      <c r="X2207" s="19"/>
      <c r="Y2207" s="19"/>
      <c r="Z2207" s="19"/>
      <c r="AA2207" s="19"/>
    </row>
    <row r="2208" ht="15.75" customHeight="1">
      <c r="A2208" s="19"/>
      <c r="B2208" s="42" t="str">
        <f>"CRS25WT6008859"</f>
        <v>CRS25WT6008859</v>
      </c>
      <c r="C2208" s="43">
        <v>45919.0</v>
      </c>
      <c r="D2208" s="42" t="s">
        <v>418</v>
      </c>
      <c r="E2208" s="42" t="s">
        <v>37</v>
      </c>
      <c r="F2208" s="42">
        <v>334.0</v>
      </c>
      <c r="G2208" s="42">
        <v>4.0</v>
      </c>
      <c r="H2208" s="42">
        <v>334.815368652344</v>
      </c>
      <c r="I2208" s="42">
        <v>10.1569890975952</v>
      </c>
      <c r="J2208" s="42">
        <v>41.6069068908691</v>
      </c>
      <c r="K2208" s="42">
        <v>9.83548164367676</v>
      </c>
      <c r="L2208" s="42">
        <v>34.0415802001953</v>
      </c>
      <c r="M2208" s="42">
        <v>0.792273223400116</v>
      </c>
      <c r="N2208" s="42">
        <v>16.2887554168701</v>
      </c>
      <c r="O2208" s="42">
        <v>0.0</v>
      </c>
      <c r="P2208" s="42">
        <v>0.0</v>
      </c>
      <c r="Q2208" s="42">
        <v>0.0113095231354237</v>
      </c>
      <c r="R2208" s="42">
        <v>25.0</v>
      </c>
      <c r="S2208" s="42">
        <v>0.451173335313797</v>
      </c>
      <c r="T2208" s="51">
        <v>1017.75720214844</v>
      </c>
      <c r="U2208" s="51">
        <v>2189.541015625</v>
      </c>
      <c r="V2208" s="19"/>
      <c r="W2208" s="19"/>
      <c r="X2208" s="19"/>
      <c r="Y2208" s="19"/>
      <c r="Z2208" s="19"/>
      <c r="AA2208" s="19"/>
    </row>
    <row r="2209" ht="15.75" customHeight="1">
      <c r="A2209" s="19"/>
      <c r="B2209" s="42" t="str">
        <f>"CRS25WT6008863"</f>
        <v>CRS25WT6008863</v>
      </c>
      <c r="C2209" s="43">
        <v>45919.0</v>
      </c>
      <c r="D2209" s="42" t="s">
        <v>419</v>
      </c>
      <c r="E2209" s="42" t="s">
        <v>37</v>
      </c>
      <c r="F2209" s="42">
        <v>336.0</v>
      </c>
      <c r="G2209" s="42">
        <v>4.0</v>
      </c>
      <c r="H2209" s="42">
        <v>336.901123046875</v>
      </c>
      <c r="I2209" s="42">
        <v>10.1469917297363</v>
      </c>
      <c r="J2209" s="42">
        <v>41.6733856201172</v>
      </c>
      <c r="K2209" s="42">
        <v>9.90049171447754</v>
      </c>
      <c r="L2209" s="42">
        <v>34.0287246704102</v>
      </c>
      <c r="M2209" s="42">
        <v>0.796721160411835</v>
      </c>
      <c r="N2209" s="42">
        <v>16.3902282714844</v>
      </c>
      <c r="O2209" s="42">
        <v>0.0</v>
      </c>
      <c r="P2209" s="42">
        <v>0.0</v>
      </c>
      <c r="Q2209" s="42">
        <v>0.0109474249184132</v>
      </c>
      <c r="R2209" s="42">
        <v>25.0</v>
      </c>
      <c r="S2209" s="42">
        <v>0.464288383722305</v>
      </c>
      <c r="T2209" s="51">
        <v>992.4921875</v>
      </c>
      <c r="U2209" s="51">
        <v>1135.45361328125</v>
      </c>
      <c r="V2209" s="19"/>
      <c r="W2209" s="19"/>
      <c r="X2209" s="19"/>
      <c r="Y2209" s="19"/>
      <c r="Z2209" s="19"/>
      <c r="AA2209" s="19"/>
    </row>
    <row r="2210" ht="15.75" customHeight="1">
      <c r="A2210" s="19"/>
      <c r="B2210" s="42" t="str">
        <f>"CRS25WT6008864"</f>
        <v>CRS25WT6008864</v>
      </c>
      <c r="C2210" s="43">
        <v>45919.0</v>
      </c>
      <c r="D2210" s="42" t="s">
        <v>420</v>
      </c>
      <c r="E2210" s="42" t="s">
        <v>37</v>
      </c>
      <c r="F2210" s="42">
        <v>337.0</v>
      </c>
      <c r="G2210" s="42">
        <v>4.0</v>
      </c>
      <c r="H2210" s="42">
        <v>337.892486572266</v>
      </c>
      <c r="I2210" s="42">
        <v>10.1964712142944</v>
      </c>
      <c r="J2210" s="42">
        <v>41.6553611755371</v>
      </c>
      <c r="K2210" s="42">
        <v>9.98368740081787</v>
      </c>
      <c r="L2210" s="42">
        <v>33.8444595336914</v>
      </c>
      <c r="M2210" s="42">
        <v>0.795532166957855</v>
      </c>
      <c r="N2210" s="42">
        <v>16.4384574890137</v>
      </c>
      <c r="O2210" s="42">
        <v>0.0</v>
      </c>
      <c r="P2210" s="42">
        <v>0.0</v>
      </c>
      <c r="Q2210" s="42">
        <v>0.0103491982445121</v>
      </c>
      <c r="R2210" s="42">
        <v>25.0</v>
      </c>
      <c r="S2210" s="42">
        <v>0.469321519136429</v>
      </c>
      <c r="T2210" s="51">
        <v>992.964172363281</v>
      </c>
      <c r="U2210" s="51">
        <v>1614.21118164062</v>
      </c>
      <c r="V2210" s="19"/>
      <c r="W2210" s="19"/>
      <c r="X2210" s="19"/>
      <c r="Y2210" s="19"/>
      <c r="Z2210" s="19"/>
      <c r="AA2210" s="19"/>
    </row>
    <row r="2211" ht="15.75" customHeight="1">
      <c r="A2211" s="19"/>
      <c r="B2211" s="42" t="str">
        <f>"CRS25WT6008920"</f>
        <v>CRS25WT6008920</v>
      </c>
      <c r="C2211" s="43">
        <v>45917.0</v>
      </c>
      <c r="D2211" s="42" t="s">
        <v>421</v>
      </c>
      <c r="E2211" s="42" t="s">
        <v>37</v>
      </c>
      <c r="F2211" s="42">
        <v>326.0</v>
      </c>
      <c r="G2211" s="42">
        <v>4.0</v>
      </c>
      <c r="H2211" s="42">
        <v>326.720336914063</v>
      </c>
      <c r="I2211" s="42">
        <v>10.1665620803833</v>
      </c>
      <c r="J2211" s="42">
        <v>41.0744972229004</v>
      </c>
      <c r="K2211" s="42">
        <v>9.77843475341797</v>
      </c>
      <c r="L2211" s="42">
        <v>33.4123344421387</v>
      </c>
      <c r="M2211" s="42">
        <v>0.782401740550995</v>
      </c>
      <c r="N2211" s="42">
        <v>15.8949327468872</v>
      </c>
      <c r="O2211" s="42">
        <v>0.0</v>
      </c>
      <c r="P2211" s="42">
        <v>0.0</v>
      </c>
      <c r="Q2211" s="42">
        <v>0.0170633755624294</v>
      </c>
      <c r="R2211" s="42">
        <v>25.0</v>
      </c>
      <c r="S2211" s="42">
        <v>0.4662806391716</v>
      </c>
      <c r="T2211" s="51">
        <v>997.70263671875</v>
      </c>
      <c r="U2211" s="51">
        <v>1063.31591796875</v>
      </c>
      <c r="V2211" s="19"/>
      <c r="W2211" s="19"/>
      <c r="X2211" s="19"/>
      <c r="Y2211" s="19"/>
      <c r="Z2211" s="19"/>
      <c r="AA2211" s="19"/>
    </row>
    <row r="2212" ht="15.75" customHeight="1">
      <c r="A2212" s="19"/>
      <c r="B2212" s="42" t="str">
        <f>"CRS25WT6008928"</f>
        <v>CRS25WT6008928</v>
      </c>
      <c r="C2212" s="43">
        <v>45951.0</v>
      </c>
      <c r="D2212" s="44">
        <v>0.8328356481481481</v>
      </c>
      <c r="E2212" s="42" t="s">
        <v>37</v>
      </c>
      <c r="F2212" s="42">
        <v>331.0</v>
      </c>
      <c r="G2212" s="42">
        <v>4.0</v>
      </c>
      <c r="H2212" s="42">
        <v>331.708801269531</v>
      </c>
      <c r="I2212" s="42">
        <v>10.2498903274536</v>
      </c>
      <c r="J2212" s="42">
        <v>41.2124366760254</v>
      </c>
      <c r="K2212" s="42">
        <v>9.60664367675781</v>
      </c>
      <c r="L2212" s="42">
        <v>34.5291023254395</v>
      </c>
      <c r="M2212" s="42">
        <v>0.785252809524536</v>
      </c>
      <c r="N2212" s="42">
        <v>16.1376209259033</v>
      </c>
      <c r="O2212" s="42">
        <v>0.0</v>
      </c>
      <c r="P2212" s="42">
        <v>0.0</v>
      </c>
      <c r="Q2212" s="42">
        <v>0.0119046065956354</v>
      </c>
      <c r="R2212" s="42">
        <v>25.0</v>
      </c>
      <c r="S2212" s="42">
        <v>0.37089616060257</v>
      </c>
      <c r="T2212" s="51">
        <v>1001.26086425781</v>
      </c>
      <c r="U2212" s="51">
        <v>439.652954101563</v>
      </c>
      <c r="V2212" s="19"/>
      <c r="W2212" s="19"/>
      <c r="X2212" s="19"/>
      <c r="Y2212" s="19"/>
      <c r="Z2212" s="19"/>
      <c r="AA2212" s="19"/>
    </row>
    <row r="2213" ht="15.75" customHeight="1">
      <c r="A2213" s="19"/>
      <c r="B2213" s="42" t="str">
        <f>"CRS25WT6008929"</f>
        <v>CRS25WT6008929</v>
      </c>
      <c r="C2213" s="43">
        <v>45951.0</v>
      </c>
      <c r="D2213" s="44">
        <v>0.8316550925925926</v>
      </c>
      <c r="E2213" s="42" t="s">
        <v>37</v>
      </c>
      <c r="F2213" s="42">
        <v>343.0</v>
      </c>
      <c r="G2213" s="42">
        <v>4.0</v>
      </c>
      <c r="H2213" s="42">
        <v>343.657348632813</v>
      </c>
      <c r="I2213" s="42">
        <v>10.6607685089111</v>
      </c>
      <c r="J2213" s="42">
        <v>41.2182655334473</v>
      </c>
      <c r="K2213" s="42">
        <v>9.97992897033691</v>
      </c>
      <c r="L2213" s="42">
        <v>34.4348487854004</v>
      </c>
      <c r="M2213" s="42">
        <v>0.782073199748993</v>
      </c>
      <c r="N2213" s="42">
        <v>16.7189178466797</v>
      </c>
      <c r="O2213" s="42">
        <v>0.0</v>
      </c>
      <c r="P2213" s="42">
        <v>0.0</v>
      </c>
      <c r="Q2213" s="42">
        <v>0.00540186325088143</v>
      </c>
      <c r="R2213" s="42">
        <v>25.0</v>
      </c>
      <c r="S2213" s="42">
        <v>0.370903611183167</v>
      </c>
      <c r="T2213" s="51">
        <v>1001.13800048828</v>
      </c>
      <c r="U2213" s="51">
        <v>423.229583740234</v>
      </c>
      <c r="V2213" s="19"/>
      <c r="W2213" s="19"/>
      <c r="X2213" s="19"/>
      <c r="Y2213" s="19"/>
      <c r="Z2213" s="19"/>
      <c r="AA2213" s="19"/>
    </row>
    <row r="2214" ht="15.75" customHeight="1">
      <c r="A2214" s="19"/>
      <c r="B2214" s="42" t="str">
        <f>"CRS25WT6008930"</f>
        <v>CRS25WT6008930</v>
      </c>
      <c r="C2214" s="43">
        <v>45951.0</v>
      </c>
      <c r="D2214" s="44">
        <v>0.8715740740740742</v>
      </c>
      <c r="E2214" s="42" t="s">
        <v>37</v>
      </c>
      <c r="F2214" s="42">
        <v>335.0</v>
      </c>
      <c r="G2214" s="42">
        <v>4.0</v>
      </c>
      <c r="H2214" s="42">
        <v>335.468505859375</v>
      </c>
      <c r="I2214" s="42">
        <v>10.3716478347778</v>
      </c>
      <c r="J2214" s="42">
        <v>41.1114654541016</v>
      </c>
      <c r="K2214" s="42">
        <v>9.76171779632568</v>
      </c>
      <c r="L2214" s="42">
        <v>34.3657264709473</v>
      </c>
      <c r="M2214" s="42">
        <v>0.78675776720047</v>
      </c>
      <c r="N2214" s="42">
        <v>16.3205299377441</v>
      </c>
      <c r="O2214" s="42">
        <v>0.0</v>
      </c>
      <c r="P2214" s="42">
        <v>0.0</v>
      </c>
      <c r="Q2214" s="42">
        <v>0.0175794046372175</v>
      </c>
      <c r="R2214" s="42">
        <v>25.0</v>
      </c>
      <c r="S2214" s="42">
        <v>0.384226828813553</v>
      </c>
      <c r="T2214" s="51">
        <v>1002.36596679688</v>
      </c>
      <c r="U2214" s="51">
        <v>1601.15893554688</v>
      </c>
      <c r="V2214" s="19"/>
      <c r="W2214" s="19"/>
      <c r="X2214" s="19"/>
      <c r="Y2214" s="19"/>
      <c r="Z2214" s="19"/>
      <c r="AA2214" s="19"/>
    </row>
    <row r="2215" ht="15.75" customHeight="1">
      <c r="A2215" s="19"/>
      <c r="B2215" s="42" t="str">
        <f>"CRS25WT6008931"</f>
        <v>CRS25WT6008931</v>
      </c>
      <c r="C2215" s="43">
        <v>45951.0</v>
      </c>
      <c r="D2215" s="44">
        <v>0.8303819444444445</v>
      </c>
      <c r="E2215" s="42" t="s">
        <v>37</v>
      </c>
      <c r="F2215" s="42">
        <v>343.0</v>
      </c>
      <c r="G2215" s="42">
        <v>4.0</v>
      </c>
      <c r="H2215" s="42">
        <v>343.159454345703</v>
      </c>
      <c r="I2215" s="42">
        <v>10.6751174926758</v>
      </c>
      <c r="J2215" s="42">
        <v>41.2532348632813</v>
      </c>
      <c r="K2215" s="42">
        <v>9.95638656616211</v>
      </c>
      <c r="L2215" s="42">
        <v>34.4662666320801</v>
      </c>
      <c r="M2215" s="42">
        <v>0.779229342937469</v>
      </c>
      <c r="N2215" s="42">
        <v>16.694694519043</v>
      </c>
      <c r="O2215" s="42">
        <v>0.0</v>
      </c>
      <c r="P2215" s="42">
        <v>0.0</v>
      </c>
      <c r="Q2215" s="42">
        <v>0.00817584339529276</v>
      </c>
      <c r="R2215" s="42">
        <v>25.0</v>
      </c>
      <c r="S2215" s="42">
        <v>0.369825541973114</v>
      </c>
      <c r="T2215" s="51">
        <v>1003.45520019531</v>
      </c>
      <c r="U2215" s="51">
        <v>995.662292480469</v>
      </c>
      <c r="V2215" s="19"/>
      <c r="W2215" s="19"/>
      <c r="X2215" s="19"/>
      <c r="Y2215" s="19"/>
      <c r="Z2215" s="19"/>
      <c r="AA2215" s="19"/>
    </row>
    <row r="2216" ht="15.75" customHeight="1">
      <c r="A2216" s="19"/>
      <c r="B2216" s="42" t="str">
        <f>"CRS25WT6008932"</f>
        <v>CRS25WT6008932</v>
      </c>
      <c r="C2216" s="43">
        <v>45951.0</v>
      </c>
      <c r="D2216" s="44">
        <v>0.8708101851851852</v>
      </c>
      <c r="E2216" s="42" t="s">
        <v>37</v>
      </c>
      <c r="F2216" s="42">
        <v>330.0</v>
      </c>
      <c r="G2216" s="42">
        <v>4.0</v>
      </c>
      <c r="H2216" s="42">
        <v>330.429962158203</v>
      </c>
      <c r="I2216" s="42">
        <v>10.2559947967529</v>
      </c>
      <c r="J2216" s="42">
        <v>41.08447265625</v>
      </c>
      <c r="K2216" s="42">
        <v>9.59171772003174</v>
      </c>
      <c r="L2216" s="42">
        <v>34.4495086669922</v>
      </c>
      <c r="M2216" s="42">
        <v>0.784194707870483</v>
      </c>
      <c r="N2216" s="42">
        <v>16.0754051208496</v>
      </c>
      <c r="O2216" s="42">
        <v>0.0</v>
      </c>
      <c r="P2216" s="42">
        <v>0.0</v>
      </c>
      <c r="Q2216" s="42">
        <v>0.0125409225001931</v>
      </c>
      <c r="R2216" s="42">
        <v>25.0</v>
      </c>
      <c r="S2216" s="42">
        <v>0.379093825817108</v>
      </c>
      <c r="T2216" s="51">
        <v>1002.21276855469</v>
      </c>
      <c r="U2216" s="51">
        <v>1331.060546875</v>
      </c>
      <c r="V2216" s="19"/>
      <c r="W2216" s="19"/>
      <c r="X2216" s="19"/>
      <c r="Y2216" s="19"/>
      <c r="Z2216" s="19"/>
      <c r="AA2216" s="19"/>
    </row>
    <row r="2217" ht="15.75" customHeight="1">
      <c r="A2217" s="19"/>
      <c r="B2217" s="42" t="str">
        <f>"CRS25WT6008933"</f>
        <v>CRS25WT6008933</v>
      </c>
      <c r="C2217" s="43">
        <v>45951.0</v>
      </c>
      <c r="D2217" s="44">
        <v>0.873113425925926</v>
      </c>
      <c r="E2217" s="42" t="s">
        <v>37</v>
      </c>
      <c r="F2217" s="42">
        <v>327.0</v>
      </c>
      <c r="G2217" s="42">
        <v>4.0</v>
      </c>
      <c r="H2217" s="42">
        <v>327.82470703125</v>
      </c>
      <c r="I2217" s="42">
        <v>10.3202505111694</v>
      </c>
      <c r="J2217" s="42">
        <v>41.0995483398438</v>
      </c>
      <c r="K2217" s="42">
        <v>9.50164985656738</v>
      </c>
      <c r="L2217" s="42">
        <v>34.5018768310547</v>
      </c>
      <c r="M2217" s="42">
        <v>0.772884130477905</v>
      </c>
      <c r="N2217" s="42">
        <v>15.9486598968506</v>
      </c>
      <c r="O2217" s="42">
        <v>0.0</v>
      </c>
      <c r="P2217" s="42">
        <v>0.0</v>
      </c>
      <c r="Q2217" s="42">
        <v>0.0109474202618003</v>
      </c>
      <c r="R2217" s="42">
        <v>25.0</v>
      </c>
      <c r="S2217" s="42">
        <v>0.376353234052658</v>
      </c>
      <c r="T2217" s="51">
        <v>1002.74719238281</v>
      </c>
      <c r="U2217" s="51">
        <v>1217.06286621094</v>
      </c>
      <c r="V2217" s="19"/>
      <c r="W2217" s="19"/>
      <c r="X2217" s="19"/>
      <c r="Y2217" s="19"/>
      <c r="Z2217" s="19"/>
      <c r="AA2217" s="19"/>
    </row>
    <row r="2218" ht="15.75" customHeight="1">
      <c r="A2218" s="19"/>
      <c r="B2218" s="42" t="str">
        <f>"CRS25WT6008934"</f>
        <v>CRS25WT6008934</v>
      </c>
      <c r="C2218" s="43">
        <v>45951.0</v>
      </c>
      <c r="D2218" s="44">
        <v>0.8749074074074074</v>
      </c>
      <c r="E2218" s="42" t="s">
        <v>37</v>
      </c>
      <c r="F2218" s="42">
        <v>329.0</v>
      </c>
      <c r="G2218" s="42">
        <v>4.0</v>
      </c>
      <c r="H2218" s="42">
        <v>329.577667236328</v>
      </c>
      <c r="I2218" s="42">
        <v>10.2465019226074</v>
      </c>
      <c r="J2218" s="42">
        <v>41.1364326477051</v>
      </c>
      <c r="K2218" s="42">
        <v>9.55361747741699</v>
      </c>
      <c r="L2218" s="42">
        <v>34.4976844787598</v>
      </c>
      <c r="M2218" s="42">
        <v>0.781907737255096</v>
      </c>
      <c r="N2218" s="42">
        <v>16.0339412689209</v>
      </c>
      <c r="O2218" s="42">
        <v>0.0</v>
      </c>
      <c r="P2218" s="42">
        <v>0.0</v>
      </c>
      <c r="Q2218" s="42">
        <v>0.0176184289157391</v>
      </c>
      <c r="R2218" s="42">
        <v>25.0</v>
      </c>
      <c r="S2218" s="42">
        <v>0.3867546916008</v>
      </c>
      <c r="T2218" s="51">
        <v>1003.91180419922</v>
      </c>
      <c r="U2218" s="51">
        <v>1338.37182617188</v>
      </c>
      <c r="V2218" s="19"/>
      <c r="W2218" s="19"/>
      <c r="X2218" s="19"/>
      <c r="Y2218" s="19"/>
      <c r="Z2218" s="19"/>
      <c r="AA2218" s="19"/>
    </row>
    <row r="2219" ht="15.75" customHeight="1">
      <c r="A2219" s="19"/>
      <c r="B2219" s="42" t="str">
        <f>"CRS25WT6008935"</f>
        <v>CRS25WT6008935</v>
      </c>
      <c r="C2219" s="43">
        <v>45951.0</v>
      </c>
      <c r="D2219" s="44">
        <v>0.8722453703703703</v>
      </c>
      <c r="E2219" s="42" t="s">
        <v>37</v>
      </c>
      <c r="F2219" s="42">
        <v>329.0</v>
      </c>
      <c r="G2219" s="42">
        <v>4.0</v>
      </c>
      <c r="H2219" s="42">
        <v>329.373962402344</v>
      </c>
      <c r="I2219" s="42">
        <v>10.2334957122803</v>
      </c>
      <c r="J2219" s="42">
        <v>41.1287803649902</v>
      </c>
      <c r="K2219" s="42">
        <v>9.53266429901123</v>
      </c>
      <c r="L2219" s="42">
        <v>34.5521430969238</v>
      </c>
      <c r="M2219" s="42">
        <v>0.782563209533691</v>
      </c>
      <c r="N2219" s="42">
        <v>16.0240306854248</v>
      </c>
      <c r="O2219" s="42">
        <v>0.0</v>
      </c>
      <c r="P2219" s="42">
        <v>0.0</v>
      </c>
      <c r="Q2219" s="42">
        <v>0.0103176152333617</v>
      </c>
      <c r="R2219" s="42">
        <v>25.0</v>
      </c>
      <c r="S2219" s="42">
        <v>0.380532383918762</v>
      </c>
      <c r="T2219" s="51">
        <v>1002.74060058594</v>
      </c>
      <c r="U2219" s="51">
        <v>1082.78649902344</v>
      </c>
      <c r="V2219" s="19"/>
      <c r="W2219" s="19"/>
      <c r="X2219" s="19"/>
      <c r="Y2219" s="19"/>
      <c r="Z2219" s="19"/>
      <c r="AA2219" s="19"/>
    </row>
    <row r="2220" ht="15.75" customHeight="1">
      <c r="A2220" s="19"/>
      <c r="B2220" s="42" t="str">
        <f>"CRS25WT6008936"</f>
        <v>CRS25WT6008936</v>
      </c>
      <c r="C2220" s="43">
        <v>45951.0</v>
      </c>
      <c r="D2220" s="44">
        <v>0.8762037037037037</v>
      </c>
      <c r="E2220" s="42" t="s">
        <v>37</v>
      </c>
      <c r="F2220" s="42">
        <v>329.0</v>
      </c>
      <c r="G2220" s="42">
        <v>4.0</v>
      </c>
      <c r="H2220" s="42">
        <v>329.235260009766</v>
      </c>
      <c r="I2220" s="42">
        <v>10.2243585586548</v>
      </c>
      <c r="J2220" s="42">
        <v>41.1484680175781</v>
      </c>
      <c r="K2220" s="42">
        <v>9.52518463134766</v>
      </c>
      <c r="L2220" s="42">
        <v>34.5647087097168</v>
      </c>
      <c r="M2220" s="42">
        <v>0.782558083534241</v>
      </c>
      <c r="N2220" s="42">
        <v>16.0172824859619</v>
      </c>
      <c r="O2220" s="42">
        <v>0.0</v>
      </c>
      <c r="P2220" s="42">
        <v>0.0</v>
      </c>
      <c r="Q2220" s="42">
        <v>0.0119046065956354</v>
      </c>
      <c r="R2220" s="42">
        <v>25.0</v>
      </c>
      <c r="S2220" s="42">
        <v>0.380253702402115</v>
      </c>
      <c r="T2220" s="51">
        <v>1004.60754394531</v>
      </c>
      <c r="U2220" s="51">
        <v>1670.6171875</v>
      </c>
      <c r="V2220" s="19"/>
      <c r="W2220" s="19"/>
      <c r="X2220" s="19"/>
      <c r="Y2220" s="19"/>
      <c r="Z2220" s="19"/>
      <c r="AA2220" s="19"/>
    </row>
    <row r="2221" ht="15.75" customHeight="1">
      <c r="A2221" s="19"/>
      <c r="B2221" s="42" t="str">
        <f>"CRS25WT6008937"</f>
        <v>CRS25WT6008937</v>
      </c>
      <c r="C2221" s="43">
        <v>45951.0</v>
      </c>
      <c r="D2221" s="44">
        <v>0.8255324074074074</v>
      </c>
      <c r="E2221" s="42" t="s">
        <v>37</v>
      </c>
      <c r="F2221" s="42">
        <v>336.0</v>
      </c>
      <c r="G2221" s="42">
        <v>4.0</v>
      </c>
      <c r="H2221" s="42">
        <v>336.673553466797</v>
      </c>
      <c r="I2221" s="42">
        <v>10.3823909759521</v>
      </c>
      <c r="J2221" s="42">
        <v>41.1890602111816</v>
      </c>
      <c r="K2221" s="42">
        <v>9.77533435821533</v>
      </c>
      <c r="L2221" s="42">
        <v>34.4411315917969</v>
      </c>
      <c r="M2221" s="42">
        <v>0.787280917167664</v>
      </c>
      <c r="N2221" s="42">
        <v>16.3791561126709</v>
      </c>
      <c r="O2221" s="42">
        <v>0.0</v>
      </c>
      <c r="P2221" s="42">
        <v>0.0</v>
      </c>
      <c r="Q2221" s="42">
        <v>0.0137897012755275</v>
      </c>
      <c r="R2221" s="42">
        <v>25.0</v>
      </c>
      <c r="S2221" s="42">
        <v>0.385540068149567</v>
      </c>
      <c r="T2221" s="51">
        <v>1003.22442626953</v>
      </c>
      <c r="U2221" s="51">
        <v>1071.10949707031</v>
      </c>
      <c r="V2221" s="19"/>
      <c r="W2221" s="19"/>
      <c r="X2221" s="19"/>
      <c r="Y2221" s="19"/>
      <c r="Z2221" s="19"/>
      <c r="AA2221" s="19"/>
    </row>
    <row r="2222" ht="15.75" customHeight="1">
      <c r="A2222" s="19"/>
      <c r="B2222" s="42" t="str">
        <f>"CRS25WT6008938"</f>
        <v>CRS25WT6008938</v>
      </c>
      <c r="C2222" s="43">
        <v>45951.0</v>
      </c>
      <c r="D2222" s="44">
        <v>0.8228703703703704</v>
      </c>
      <c r="E2222" s="42" t="s">
        <v>37</v>
      </c>
      <c r="F2222" s="42">
        <v>329.0</v>
      </c>
      <c r="G2222" s="42">
        <v>4.0</v>
      </c>
      <c r="H2222" s="42">
        <v>329.459625244141</v>
      </c>
      <c r="I2222" s="42">
        <v>10.2953042984009</v>
      </c>
      <c r="J2222" s="42">
        <v>41.1189270019531</v>
      </c>
      <c r="K2222" s="42">
        <v>9.55019474029541</v>
      </c>
      <c r="L2222" s="42">
        <v>34.4976844787598</v>
      </c>
      <c r="M2222" s="42">
        <v>0.778253793716431</v>
      </c>
      <c r="N2222" s="42">
        <v>16.0281982421875</v>
      </c>
      <c r="O2222" s="42">
        <v>0.0</v>
      </c>
      <c r="P2222" s="42">
        <v>0.0</v>
      </c>
      <c r="Q2222" s="42">
        <v>0.0106349252164364</v>
      </c>
      <c r="R2222" s="42">
        <v>25.0</v>
      </c>
      <c r="S2222" s="42">
        <v>0.383057534694672</v>
      </c>
      <c r="T2222" s="51">
        <v>1008.88830566406</v>
      </c>
      <c r="U2222" s="51">
        <v>817.276672363281</v>
      </c>
      <c r="V2222" s="19"/>
      <c r="W2222" s="19"/>
      <c r="X2222" s="19"/>
      <c r="Y2222" s="19"/>
      <c r="Z2222" s="19"/>
      <c r="AA2222" s="19"/>
    </row>
    <row r="2223" ht="15.75" customHeight="1">
      <c r="A2223" s="19"/>
      <c r="B2223" s="42" t="str">
        <f>"CRS25WT6008940"</f>
        <v>CRS25WT6008940</v>
      </c>
      <c r="C2223" s="43">
        <v>45951.0</v>
      </c>
      <c r="D2223" s="44">
        <v>0.8601388888888889</v>
      </c>
      <c r="E2223" s="42" t="s">
        <v>37</v>
      </c>
      <c r="F2223" s="42">
        <v>326.0</v>
      </c>
      <c r="G2223" s="42">
        <v>4.0</v>
      </c>
      <c r="H2223" s="42">
        <v>326.195281982422</v>
      </c>
      <c r="I2223" s="42">
        <v>10.2676267623901</v>
      </c>
      <c r="J2223" s="42">
        <v>40.8280830383301</v>
      </c>
      <c r="K2223" s="42">
        <v>9.55008506774902</v>
      </c>
      <c r="L2223" s="42">
        <v>34.1562690734863</v>
      </c>
      <c r="M2223" s="42">
        <v>0.778123617172241</v>
      </c>
      <c r="N2223" s="42">
        <v>15.8693885803223</v>
      </c>
      <c r="O2223" s="42">
        <v>0.0</v>
      </c>
      <c r="P2223" s="42">
        <v>0.0</v>
      </c>
      <c r="Q2223" s="42">
        <v>0.0125409225001931</v>
      </c>
      <c r="R2223" s="42">
        <v>25.0</v>
      </c>
      <c r="S2223" s="42">
        <v>0.392022788524628</v>
      </c>
      <c r="T2223" s="51">
        <v>1005.52960205078</v>
      </c>
      <c r="U2223" s="51">
        <v>1250.77966308594</v>
      </c>
      <c r="V2223" s="19"/>
      <c r="W2223" s="19"/>
      <c r="X2223" s="19"/>
      <c r="Y2223" s="19"/>
      <c r="Z2223" s="19"/>
      <c r="AA2223" s="19"/>
    </row>
    <row r="2224" ht="15.75" customHeight="1">
      <c r="A2224" s="19"/>
      <c r="B2224" s="42" t="str">
        <f>"CRS25WT6008941"</f>
        <v>CRS25WT6008941</v>
      </c>
      <c r="C2224" s="43">
        <v>45951.0</v>
      </c>
      <c r="D2224" s="44">
        <v>0.8582523148148148</v>
      </c>
      <c r="E2224" s="42" t="s">
        <v>37</v>
      </c>
      <c r="F2224" s="42">
        <v>335.0</v>
      </c>
      <c r="G2224" s="42">
        <v>4.0</v>
      </c>
      <c r="H2224" s="42">
        <v>335.096405029297</v>
      </c>
      <c r="I2224" s="42">
        <v>10.5656385421753</v>
      </c>
      <c r="J2224" s="42">
        <v>40.7689971923828</v>
      </c>
      <c r="K2224" s="42">
        <v>9.84631061553955</v>
      </c>
      <c r="L2224" s="42">
        <v>34.0326881408691</v>
      </c>
      <c r="M2224" s="42">
        <v>0.777936220169067</v>
      </c>
      <c r="N2224" s="42">
        <v>16.3024272918701</v>
      </c>
      <c r="O2224" s="42">
        <v>0.0</v>
      </c>
      <c r="P2224" s="42">
        <v>0.0</v>
      </c>
      <c r="Q2224" s="42">
        <v>0.0137897012755275</v>
      </c>
      <c r="R2224" s="42">
        <v>25.0</v>
      </c>
      <c r="S2224" s="42">
        <v>0.383600354194641</v>
      </c>
      <c r="T2224" s="51">
        <v>1005.00891113281</v>
      </c>
      <c r="U2224" s="51">
        <v>1369.43127441406</v>
      </c>
      <c r="V2224" s="19"/>
      <c r="W2224" s="19"/>
      <c r="X2224" s="19"/>
      <c r="Y2224" s="19"/>
      <c r="Z2224" s="19"/>
      <c r="AA2224" s="19"/>
    </row>
    <row r="2225" ht="15.75" customHeight="1">
      <c r="A2225" s="19"/>
      <c r="B2225" s="42" t="str">
        <f>"CRS25WT6008942"</f>
        <v>CRS25WT6008942</v>
      </c>
      <c r="C2225" s="43">
        <v>45951.0</v>
      </c>
      <c r="D2225" s="44">
        <v>0.8646180555555555</v>
      </c>
      <c r="E2225" s="42" t="s">
        <v>37</v>
      </c>
      <c r="F2225" s="42">
        <v>327.0</v>
      </c>
      <c r="G2225" s="42">
        <v>4.0</v>
      </c>
      <c r="H2225" s="42">
        <v>327.7021484375</v>
      </c>
      <c r="I2225" s="42">
        <v>10.2257251739502</v>
      </c>
      <c r="J2225" s="42">
        <v>40.9303131103516</v>
      </c>
      <c r="K2225" s="42">
        <v>9.55611038208008</v>
      </c>
      <c r="L2225" s="42">
        <v>34.2924194335938</v>
      </c>
      <c r="M2225" s="42">
        <v>0.782960951328278</v>
      </c>
      <c r="N2225" s="42">
        <v>15.9426975250244</v>
      </c>
      <c r="O2225" s="42">
        <v>0.0</v>
      </c>
      <c r="P2225" s="42">
        <v>0.0</v>
      </c>
      <c r="Q2225" s="42">
        <v>0.00880951900035143</v>
      </c>
      <c r="R2225" s="42">
        <v>25.0</v>
      </c>
      <c r="S2225" s="42">
        <v>0.378183335065842</v>
      </c>
      <c r="T2225" s="51">
        <v>1003.39849853516</v>
      </c>
      <c r="U2225" s="51">
        <v>1566.69921875</v>
      </c>
      <c r="V2225" s="19"/>
      <c r="W2225" s="19"/>
      <c r="X2225" s="19"/>
      <c r="Y2225" s="19"/>
      <c r="Z2225" s="19"/>
      <c r="AA2225" s="19"/>
    </row>
    <row r="2226" ht="15.75" customHeight="1">
      <c r="A2226" s="19"/>
      <c r="B2226" s="42" t="str">
        <f>"CRS25WT6008943"</f>
        <v>CRS25WT6008943</v>
      </c>
      <c r="C2226" s="43">
        <v>45951.0</v>
      </c>
      <c r="D2226" s="44">
        <v>0.8152546296296297</v>
      </c>
      <c r="E2226" s="42" t="s">
        <v>37</v>
      </c>
      <c r="F2226" s="42">
        <v>330.0</v>
      </c>
      <c r="G2226" s="42">
        <v>4.0</v>
      </c>
      <c r="H2226" s="42">
        <v>330.411804199219</v>
      </c>
      <c r="I2226" s="42">
        <v>10.3098001480103</v>
      </c>
      <c r="J2226" s="42">
        <v>41.1799545288086</v>
      </c>
      <c r="K2226" s="42">
        <v>9.57198429107666</v>
      </c>
      <c r="L2226" s="42">
        <v>34.5186309814453</v>
      </c>
      <c r="M2226" s="42">
        <v>0.778250575065613</v>
      </c>
      <c r="N2226" s="42">
        <v>16.0745220184326</v>
      </c>
      <c r="O2226" s="42">
        <v>0.0</v>
      </c>
      <c r="P2226" s="42">
        <v>0.0</v>
      </c>
      <c r="Q2226" s="42">
        <v>0.0119061470031738</v>
      </c>
      <c r="R2226" s="42">
        <v>25.0</v>
      </c>
      <c r="S2226" s="42">
        <v>0.383150041103363</v>
      </c>
      <c r="T2226" s="51">
        <v>1000.56915283203</v>
      </c>
      <c r="U2226" s="51">
        <v>854.338684082031</v>
      </c>
      <c r="V2226" s="19"/>
      <c r="W2226" s="19"/>
      <c r="X2226" s="19"/>
      <c r="Y2226" s="19"/>
      <c r="Z2226" s="19"/>
      <c r="AA2226" s="19"/>
    </row>
    <row r="2227" ht="15.75" customHeight="1">
      <c r="A2227" s="19"/>
      <c r="B2227" s="42" t="str">
        <f>"CRS25WT6008944"</f>
        <v>CRS25WT6008944</v>
      </c>
      <c r="C2227" s="43">
        <v>45951.0</v>
      </c>
      <c r="D2227" s="44">
        <v>0.8640162037037037</v>
      </c>
      <c r="E2227" s="42" t="s">
        <v>37</v>
      </c>
      <c r="F2227" s="42">
        <v>328.0</v>
      </c>
      <c r="G2227" s="42">
        <v>4.0</v>
      </c>
      <c r="H2227" s="42">
        <v>328.317779541016</v>
      </c>
      <c r="I2227" s="42">
        <v>10.2184782028198</v>
      </c>
      <c r="J2227" s="42">
        <v>41.0302734375</v>
      </c>
      <c r="K2227" s="42">
        <v>9.55072975158691</v>
      </c>
      <c r="L2227" s="42">
        <v>34.3761978149414</v>
      </c>
      <c r="M2227" s="42">
        <v>0.783075749874115</v>
      </c>
      <c r="N2227" s="42">
        <v>15.9726476669312</v>
      </c>
      <c r="O2227" s="42">
        <v>0.0</v>
      </c>
      <c r="P2227" s="42">
        <v>0.0</v>
      </c>
      <c r="Q2227" s="42">
        <v>0.0150148794054985</v>
      </c>
      <c r="R2227" s="42">
        <v>25.0</v>
      </c>
      <c r="S2227" s="42">
        <v>0.382007747888565</v>
      </c>
      <c r="T2227" s="51">
        <v>1001.96447753906</v>
      </c>
      <c r="U2227" s="51">
        <v>1164.67248535156</v>
      </c>
      <c r="V2227" s="19"/>
      <c r="W2227" s="19"/>
      <c r="X2227" s="19"/>
      <c r="Y2227" s="19"/>
      <c r="Z2227" s="19"/>
      <c r="AA2227" s="19"/>
    </row>
    <row r="2228" ht="15.75" customHeight="1">
      <c r="A2228" s="19"/>
      <c r="B2228" s="42" t="str">
        <f>"CRS25WT6008945"</f>
        <v>CRS25WT6008945</v>
      </c>
      <c r="C2228" s="43">
        <v>45951.0</v>
      </c>
      <c r="D2228" s="44">
        <v>0.8678472222222222</v>
      </c>
      <c r="E2228" s="42" t="s">
        <v>37</v>
      </c>
      <c r="F2228" s="42">
        <v>327.0</v>
      </c>
      <c r="G2228" s="42">
        <v>4.0</v>
      </c>
      <c r="H2228" s="42">
        <v>327.883911132813</v>
      </c>
      <c r="I2228" s="42">
        <v>10.2289886474609</v>
      </c>
      <c r="J2228" s="42">
        <v>41.0063400268555</v>
      </c>
      <c r="K2228" s="42">
        <v>9.53172016143799</v>
      </c>
      <c r="L2228" s="42">
        <v>34.3992385864258</v>
      </c>
      <c r="M2228" s="42">
        <v>0.781693339347839</v>
      </c>
      <c r="N2228" s="42">
        <v>15.9515399932861</v>
      </c>
      <c r="O2228" s="42">
        <v>0.0</v>
      </c>
      <c r="P2228" s="42">
        <v>0.0</v>
      </c>
      <c r="Q2228" s="42">
        <v>0.0106352306902409</v>
      </c>
      <c r="R2228" s="42">
        <v>25.0</v>
      </c>
      <c r="S2228" s="42">
        <v>0.378269523382187</v>
      </c>
      <c r="T2228" s="51">
        <v>1002.56854248047</v>
      </c>
      <c r="U2228" s="51">
        <v>1524.87109375</v>
      </c>
      <c r="V2228" s="19"/>
      <c r="W2228" s="19"/>
      <c r="X2228" s="19"/>
      <c r="Y2228" s="19"/>
      <c r="Z2228" s="19"/>
      <c r="AA2228" s="19"/>
    </row>
    <row r="2229" ht="15.75" customHeight="1">
      <c r="A2229" s="19"/>
      <c r="B2229" s="42" t="str">
        <f>"CRS25WT6008946"</f>
        <v>CRS25WT6008946</v>
      </c>
      <c r="C2229" s="43">
        <v>45951.0</v>
      </c>
      <c r="D2229" s="44">
        <v>0.8669097222222222</v>
      </c>
      <c r="E2229" s="42" t="s">
        <v>37</v>
      </c>
      <c r="F2229" s="42">
        <v>330.0</v>
      </c>
      <c r="G2229" s="42">
        <v>4.0</v>
      </c>
      <c r="H2229" s="42">
        <v>330.932708740234</v>
      </c>
      <c r="I2229" s="42">
        <v>10.3030023574829</v>
      </c>
      <c r="J2229" s="42">
        <v>41.0409049987793</v>
      </c>
      <c r="K2229" s="42">
        <v>9.62914371490479</v>
      </c>
      <c r="L2229" s="42">
        <v>34.3678245544434</v>
      </c>
      <c r="M2229" s="42">
        <v>0.782634437084198</v>
      </c>
      <c r="N2229" s="42">
        <v>16.0998649597168</v>
      </c>
      <c r="O2229" s="42">
        <v>0.0</v>
      </c>
      <c r="P2229" s="42">
        <v>0.0</v>
      </c>
      <c r="Q2229" s="42">
        <v>0.0104737123474479</v>
      </c>
      <c r="R2229" s="42">
        <v>25.0</v>
      </c>
      <c r="S2229" s="42">
        <v>0.37744328379631</v>
      </c>
      <c r="T2229" s="51">
        <v>1002.20727539063</v>
      </c>
      <c r="U2229" s="51">
        <v>833.906677246094</v>
      </c>
      <c r="V2229" s="19"/>
      <c r="W2229" s="19"/>
      <c r="X2229" s="19"/>
      <c r="Y2229" s="19"/>
      <c r="Z2229" s="19"/>
      <c r="AA2229" s="19"/>
    </row>
    <row r="2230" ht="15.75" customHeight="1">
      <c r="A2230" s="19"/>
      <c r="B2230" s="42" t="str">
        <f>"CRS25WT6008947"</f>
        <v>CRS25WT6008947</v>
      </c>
      <c r="C2230" s="43">
        <v>45951.0</v>
      </c>
      <c r="D2230" s="44">
        <v>0.8198958333333333</v>
      </c>
      <c r="E2230" s="42" t="s">
        <v>37</v>
      </c>
      <c r="F2230" s="42">
        <v>329.0</v>
      </c>
      <c r="G2230" s="42">
        <v>4.0</v>
      </c>
      <c r="H2230" s="42">
        <v>329.998748779297</v>
      </c>
      <c r="I2230" s="42">
        <v>10.2639055252075</v>
      </c>
      <c r="J2230" s="42">
        <v>41.1515464782715</v>
      </c>
      <c r="K2230" s="42">
        <v>9.5751256942749</v>
      </c>
      <c r="L2230" s="42">
        <v>34.4641723632813</v>
      </c>
      <c r="M2230" s="42">
        <v>0.781292200088501</v>
      </c>
      <c r="N2230" s="42">
        <v>16.0544261932373</v>
      </c>
      <c r="O2230" s="42">
        <v>0.0</v>
      </c>
      <c r="P2230" s="42">
        <v>0.0</v>
      </c>
      <c r="Q2230" s="42">
        <v>0.0104761905968189</v>
      </c>
      <c r="R2230" s="42">
        <v>25.0</v>
      </c>
      <c r="S2230" s="42">
        <v>0.378059357404709</v>
      </c>
      <c r="T2230" s="51">
        <v>1003.12164306641</v>
      </c>
      <c r="U2230" s="51">
        <v>1227.28210449219</v>
      </c>
      <c r="V2230" s="19"/>
      <c r="W2230" s="19"/>
      <c r="X2230" s="19"/>
      <c r="Y2230" s="19"/>
      <c r="Z2230" s="19"/>
      <c r="AA2230" s="19"/>
    </row>
    <row r="2231" ht="15.75" customHeight="1">
      <c r="A2231" s="19"/>
      <c r="B2231" s="42" t="str">
        <f>"CRS25WT6008948"</f>
        <v>CRS25WT6008948</v>
      </c>
      <c r="C2231" s="43">
        <v>45951.0</v>
      </c>
      <c r="D2231" s="44">
        <v>0.8190393518518518</v>
      </c>
      <c r="E2231" s="42" t="s">
        <v>37</v>
      </c>
      <c r="F2231" s="42">
        <v>338.0</v>
      </c>
      <c r="G2231" s="42">
        <v>4.0</v>
      </c>
      <c r="H2231" s="42">
        <v>338.794555664063</v>
      </c>
      <c r="I2231" s="42">
        <v>10.5023765563965</v>
      </c>
      <c r="J2231" s="42">
        <v>41.2009620666504</v>
      </c>
      <c r="K2231" s="42">
        <v>9.81900215148926</v>
      </c>
      <c r="L2231" s="42">
        <v>34.5039710998535</v>
      </c>
      <c r="M2231" s="42">
        <v>0.782963454723358</v>
      </c>
      <c r="N2231" s="42">
        <v>16.4823436737061</v>
      </c>
      <c r="O2231" s="42">
        <v>0.0</v>
      </c>
      <c r="P2231" s="42">
        <v>0.0</v>
      </c>
      <c r="Q2231" s="42">
        <v>0.0127368569374084</v>
      </c>
      <c r="R2231" s="42">
        <v>25.0</v>
      </c>
      <c r="S2231" s="42">
        <v>0.379529744386673</v>
      </c>
      <c r="T2231" s="51">
        <v>1002.56103515625</v>
      </c>
      <c r="U2231" s="51">
        <v>1055.89440917969</v>
      </c>
      <c r="V2231" s="19"/>
      <c r="W2231" s="19"/>
      <c r="X2231" s="19"/>
      <c r="Y2231" s="19"/>
      <c r="Z2231" s="19"/>
      <c r="AA2231" s="19"/>
    </row>
    <row r="2232" ht="15.75" customHeight="1">
      <c r="A2232" s="19"/>
      <c r="B2232" s="42" t="str">
        <f>"CRS25WT6008950"</f>
        <v>CRS25WT6008950</v>
      </c>
      <c r="C2232" s="43">
        <v>45951.0</v>
      </c>
      <c r="D2232" s="44">
        <v>0.849074074074074</v>
      </c>
      <c r="E2232" s="42" t="s">
        <v>37</v>
      </c>
      <c r="F2232" s="42">
        <v>327.0</v>
      </c>
      <c r="G2232" s="42">
        <v>4.0</v>
      </c>
      <c r="H2232" s="42">
        <v>327.066589355469</v>
      </c>
      <c r="I2232" s="42">
        <v>10.2338552474976</v>
      </c>
      <c r="J2232" s="42">
        <v>40.8878021240234</v>
      </c>
      <c r="K2232" s="42">
        <v>9.54398918151855</v>
      </c>
      <c r="L2232" s="42">
        <v>34.2693786621094</v>
      </c>
      <c r="M2232" s="42">
        <v>0.781633496284485</v>
      </c>
      <c r="N2232" s="42">
        <v>15.9117774963379</v>
      </c>
      <c r="O2232" s="42">
        <v>0.0</v>
      </c>
      <c r="P2232" s="42">
        <v>0.0</v>
      </c>
      <c r="Q2232" s="42">
        <v>0.0100198416039348</v>
      </c>
      <c r="R2232" s="42">
        <v>25.0</v>
      </c>
      <c r="S2232" s="42">
        <v>0.381833732128143</v>
      </c>
      <c r="T2232" s="51">
        <v>1002.01623535156</v>
      </c>
      <c r="U2232" s="51">
        <v>1867.75891113281</v>
      </c>
      <c r="V2232" s="19"/>
      <c r="W2232" s="19"/>
      <c r="X2232" s="19"/>
      <c r="Y2232" s="19"/>
      <c r="Z2232" s="19"/>
      <c r="AA2232" s="19"/>
    </row>
    <row r="2233" ht="15.75" customHeight="1">
      <c r="A2233" s="19"/>
      <c r="B2233" s="42" t="str">
        <f>"CRS25WT6008951"</f>
        <v>CRS25WT6008951</v>
      </c>
      <c r="C2233" s="43">
        <v>45951.0</v>
      </c>
      <c r="D2233" s="44">
        <v>0.8454282407407407</v>
      </c>
      <c r="E2233" s="42" t="s">
        <v>37</v>
      </c>
      <c r="F2233" s="42">
        <v>325.0</v>
      </c>
      <c r="G2233" s="42">
        <v>4.0</v>
      </c>
      <c r="H2233" s="42">
        <v>325.280578613281</v>
      </c>
      <c r="I2233" s="42">
        <v>10.2280035018921</v>
      </c>
      <c r="J2233" s="42">
        <v>40.7789726257324</v>
      </c>
      <c r="K2233" s="42">
        <v>9.53499984741211</v>
      </c>
      <c r="L2233" s="42">
        <v>34.1143798828125</v>
      </c>
      <c r="M2233" s="42">
        <v>0.779885768890381</v>
      </c>
      <c r="N2233" s="42">
        <v>15.8248882293701</v>
      </c>
      <c r="O2233" s="42">
        <v>0.0</v>
      </c>
      <c r="P2233" s="42">
        <v>0.0</v>
      </c>
      <c r="Q2233" s="42">
        <v>0.0112704606726766</v>
      </c>
      <c r="R2233" s="42">
        <v>25.0</v>
      </c>
      <c r="S2233" s="42">
        <v>0.387666195631027</v>
      </c>
      <c r="T2233" s="51">
        <v>1002.20233154297</v>
      </c>
      <c r="U2233" s="51">
        <v>753.804565429688</v>
      </c>
      <c r="V2233" s="19"/>
      <c r="W2233" s="19"/>
      <c r="X2233" s="19"/>
      <c r="Y2233" s="19"/>
      <c r="Z2233" s="19"/>
      <c r="AA2233" s="19"/>
    </row>
    <row r="2234" ht="15.75" customHeight="1">
      <c r="A2234" s="19"/>
      <c r="B2234" s="42" t="str">
        <f>"CRS25WT6008952"</f>
        <v>CRS25WT6008952</v>
      </c>
      <c r="C2234" s="43">
        <v>45951.0</v>
      </c>
      <c r="D2234" s="44">
        <v>0.8517939814814816</v>
      </c>
      <c r="E2234" s="42" t="s">
        <v>37</v>
      </c>
      <c r="F2234" s="42">
        <v>325.0</v>
      </c>
      <c r="G2234" s="42">
        <v>4.0</v>
      </c>
      <c r="H2234" s="42">
        <v>325.497131347656</v>
      </c>
      <c r="I2234" s="42">
        <v>10.2693367004395</v>
      </c>
      <c r="J2234" s="42">
        <v>40.7424736022949</v>
      </c>
      <c r="K2234" s="42">
        <v>9.5583667755127</v>
      </c>
      <c r="L2234" s="42">
        <v>34.0536346435547</v>
      </c>
      <c r="M2234" s="42">
        <v>0.777960181236267</v>
      </c>
      <c r="N2234" s="42">
        <v>15.8354234695435</v>
      </c>
      <c r="O2234" s="42">
        <v>0.0</v>
      </c>
      <c r="P2234" s="42">
        <v>0.0</v>
      </c>
      <c r="Q2234" s="42">
        <v>0.0100204609334469</v>
      </c>
      <c r="R2234" s="42">
        <v>25.0</v>
      </c>
      <c r="S2234" s="42">
        <v>0.386360377073288</v>
      </c>
      <c r="T2234" s="51">
        <v>1005.22210693359</v>
      </c>
      <c r="U2234" s="51">
        <v>914.08544921875</v>
      </c>
      <c r="V2234" s="19"/>
      <c r="W2234" s="19"/>
      <c r="X2234" s="19"/>
      <c r="Y2234" s="19"/>
      <c r="Z2234" s="19"/>
      <c r="AA2234" s="19"/>
    </row>
    <row r="2235" ht="15.75" customHeight="1">
      <c r="A2235" s="19"/>
      <c r="B2235" s="42" t="str">
        <f>"CRS25WT6008953"</f>
        <v>CRS25WT6008953</v>
      </c>
      <c r="C2235" s="43">
        <v>45951.0</v>
      </c>
      <c r="D2235" s="44">
        <v>0.8500925925925925</v>
      </c>
      <c r="E2235" s="42" t="s">
        <v>37</v>
      </c>
      <c r="F2235" s="42">
        <v>328.0</v>
      </c>
      <c r="G2235" s="42">
        <v>4.0</v>
      </c>
      <c r="H2235" s="42">
        <v>328.026306152344</v>
      </c>
      <c r="I2235" s="42">
        <v>10.4057168960571</v>
      </c>
      <c r="J2235" s="42">
        <v>40.6021041870117</v>
      </c>
      <c r="K2235" s="42">
        <v>9.72777271270752</v>
      </c>
      <c r="L2235" s="42">
        <v>33.7205963134766</v>
      </c>
      <c r="M2235" s="42">
        <v>0.776404619216919</v>
      </c>
      <c r="N2235" s="42">
        <v>15.9584674835205</v>
      </c>
      <c r="O2235" s="42">
        <v>0.0</v>
      </c>
      <c r="P2235" s="42">
        <v>0.0</v>
      </c>
      <c r="Q2235" s="42">
        <v>0.0103176152333617</v>
      </c>
      <c r="R2235" s="42">
        <v>25.0</v>
      </c>
      <c r="S2235" s="42">
        <v>0.396439522504807</v>
      </c>
      <c r="T2235" s="51">
        <v>1003.81860351563</v>
      </c>
      <c r="U2235" s="51">
        <v>1011.63739013672</v>
      </c>
      <c r="V2235" s="19"/>
      <c r="W2235" s="19"/>
      <c r="X2235" s="19"/>
      <c r="Y2235" s="19"/>
      <c r="Z2235" s="19"/>
      <c r="AA2235" s="19"/>
    </row>
    <row r="2236" ht="15.75" customHeight="1">
      <c r="A2236" s="19"/>
      <c r="B2236" s="42" t="str">
        <f>"CRS25WT6008954"</f>
        <v>CRS25WT6008954</v>
      </c>
      <c r="C2236" s="43">
        <v>45951.0</v>
      </c>
      <c r="D2236" s="44">
        <v>0.8571064814814814</v>
      </c>
      <c r="E2236" s="42" t="s">
        <v>37</v>
      </c>
      <c r="F2236" s="42">
        <v>325.0</v>
      </c>
      <c r="G2236" s="42">
        <v>4.0</v>
      </c>
      <c r="H2236" s="42">
        <v>325.430297851563</v>
      </c>
      <c r="I2236" s="42">
        <v>10.2383222579956</v>
      </c>
      <c r="J2236" s="42">
        <v>40.9466094970703</v>
      </c>
      <c r="K2236" s="42">
        <v>9.5282735824585</v>
      </c>
      <c r="L2236" s="42">
        <v>34.1541748046875</v>
      </c>
      <c r="M2236" s="42">
        <v>0.776267230510712</v>
      </c>
      <c r="N2236" s="42">
        <v>15.8321723937988</v>
      </c>
      <c r="O2236" s="42">
        <v>0.0</v>
      </c>
      <c r="P2236" s="42">
        <v>0.0</v>
      </c>
      <c r="Q2236" s="42">
        <v>0.0113095231354237</v>
      </c>
      <c r="R2236" s="42">
        <v>25.0</v>
      </c>
      <c r="S2236" s="42">
        <v>0.398352831602097</v>
      </c>
      <c r="T2236" s="51">
        <v>1002.61584472656</v>
      </c>
      <c r="U2236" s="51">
        <v>1593.55236816406</v>
      </c>
      <c r="V2236" s="19"/>
      <c r="W2236" s="19"/>
      <c r="X2236" s="19"/>
      <c r="Y2236" s="19"/>
      <c r="Z2236" s="19"/>
      <c r="AA2236" s="19"/>
    </row>
    <row r="2237" ht="15.75" customHeight="1">
      <c r="A2237" s="19"/>
      <c r="B2237" s="42" t="str">
        <f>"CRS25WT6008955"</f>
        <v>CRS25WT6008955</v>
      </c>
      <c r="C2237" s="43">
        <v>45951.0</v>
      </c>
      <c r="D2237" s="44">
        <v>0.8550578703703704</v>
      </c>
      <c r="E2237" s="42" t="s">
        <v>37</v>
      </c>
      <c r="F2237" s="42">
        <v>326.0</v>
      </c>
      <c r="G2237" s="42">
        <v>4.0</v>
      </c>
      <c r="H2237" s="42">
        <v>326.075408935547</v>
      </c>
      <c r="I2237" s="42">
        <v>10.2690439224243</v>
      </c>
      <c r="J2237" s="42">
        <v>40.7906837463379</v>
      </c>
      <c r="K2237" s="42">
        <v>9.54247856140137</v>
      </c>
      <c r="L2237" s="42">
        <v>34.1709327697754</v>
      </c>
      <c r="M2237" s="42">
        <v>0.778443396091461</v>
      </c>
      <c r="N2237" s="42">
        <v>15.8635568618774</v>
      </c>
      <c r="O2237" s="42">
        <v>0.0</v>
      </c>
      <c r="P2237" s="42">
        <v>0.0</v>
      </c>
      <c r="Q2237" s="42">
        <v>0.0175793655216694</v>
      </c>
      <c r="R2237" s="42">
        <v>25.0</v>
      </c>
      <c r="S2237" s="42">
        <v>0.388443380594254</v>
      </c>
      <c r="T2237" s="51">
        <v>1001.71087646484</v>
      </c>
      <c r="U2237" s="51">
        <v>1527.01965332031</v>
      </c>
      <c r="V2237" s="19"/>
      <c r="W2237" s="19"/>
      <c r="X2237" s="19"/>
      <c r="Y2237" s="19"/>
      <c r="Z2237" s="19"/>
      <c r="AA2237" s="19"/>
    </row>
    <row r="2238" ht="15.75" customHeight="1">
      <c r="A2238" s="19"/>
      <c r="B2238" s="42" t="str">
        <f>"CRS25WT6008956"</f>
        <v>CRS25WT6008956</v>
      </c>
      <c r="C2238" s="43">
        <v>45951.0</v>
      </c>
      <c r="D2238" s="44">
        <v>0.8421643518518519</v>
      </c>
      <c r="E2238" s="42" t="s">
        <v>37</v>
      </c>
      <c r="F2238" s="42">
        <v>327.0</v>
      </c>
      <c r="G2238" s="42">
        <v>4.0</v>
      </c>
      <c r="H2238" s="42">
        <v>327.473297119141</v>
      </c>
      <c r="I2238" s="42">
        <v>10.2156744003296</v>
      </c>
      <c r="J2238" s="42">
        <v>40.6770629882813</v>
      </c>
      <c r="K2238" s="42">
        <v>9.66873168945313</v>
      </c>
      <c r="L2238" s="42">
        <v>33.869312286377</v>
      </c>
      <c r="M2238" s="42">
        <v>0.788059949874878</v>
      </c>
      <c r="N2238" s="42">
        <v>15.9315643310547</v>
      </c>
      <c r="O2238" s="42">
        <v>0.0</v>
      </c>
      <c r="P2238" s="42">
        <v>0.0</v>
      </c>
      <c r="Q2238" s="42">
        <v>0.0151588078588247</v>
      </c>
      <c r="R2238" s="42">
        <v>25.0</v>
      </c>
      <c r="S2238" s="42">
        <v>0.386701941490173</v>
      </c>
      <c r="T2238" s="51">
        <v>1001.865234375</v>
      </c>
      <c r="U2238" s="51">
        <v>1468.87182617188</v>
      </c>
      <c r="V2238" s="19"/>
      <c r="W2238" s="19"/>
      <c r="X2238" s="19"/>
      <c r="Y2238" s="19"/>
      <c r="Z2238" s="19"/>
      <c r="AA2238" s="19"/>
    </row>
    <row r="2239" ht="15.75" customHeight="1">
      <c r="A2239" s="19"/>
      <c r="B2239" s="42" t="str">
        <f>"CRS25WT6008957"</f>
        <v>CRS25WT6008957</v>
      </c>
      <c r="C2239" s="43">
        <v>45951.0</v>
      </c>
      <c r="D2239" s="44">
        <v>0.900636574074074</v>
      </c>
      <c r="E2239" s="42" t="s">
        <v>37</v>
      </c>
      <c r="F2239" s="42">
        <v>324.0</v>
      </c>
      <c r="G2239" s="42">
        <v>4.0</v>
      </c>
      <c r="H2239" s="42">
        <v>324.828704833984</v>
      </c>
      <c r="I2239" s="42">
        <v>10.2728719711304</v>
      </c>
      <c r="J2239" s="42">
        <v>40.5527839660645</v>
      </c>
      <c r="K2239" s="42">
        <v>9.59539604187012</v>
      </c>
      <c r="L2239" s="42">
        <v>33.8525581359863</v>
      </c>
      <c r="M2239" s="42">
        <v>0.779725730419159</v>
      </c>
      <c r="N2239" s="42">
        <v>15.8029050827026</v>
      </c>
      <c r="O2239" s="42">
        <v>0.0</v>
      </c>
      <c r="P2239" s="42">
        <v>0.0</v>
      </c>
      <c r="Q2239" s="42">
        <v>0.0126190474256873</v>
      </c>
      <c r="R2239" s="42">
        <v>25.0</v>
      </c>
      <c r="S2239" s="42">
        <v>0.39216810464859</v>
      </c>
      <c r="T2239" s="51">
        <v>1001.96893310547</v>
      </c>
      <c r="U2239" s="51">
        <v>1802.20483398438</v>
      </c>
      <c r="V2239" s="19"/>
      <c r="W2239" s="19"/>
      <c r="X2239" s="19"/>
      <c r="Y2239" s="19"/>
      <c r="Z2239" s="19"/>
      <c r="AA2239" s="19"/>
    </row>
    <row r="2240" ht="15.75" customHeight="1">
      <c r="A2240" s="19"/>
      <c r="B2240" s="42" t="str">
        <f>"CRS25WT6008958"</f>
        <v>CRS25WT6008958</v>
      </c>
      <c r="C2240" s="43">
        <v>45951.0</v>
      </c>
      <c r="D2240" s="44">
        <v>0.8442708333333333</v>
      </c>
      <c r="E2240" s="42" t="s">
        <v>37</v>
      </c>
      <c r="F2240" s="42">
        <v>326.0</v>
      </c>
      <c r="G2240" s="42">
        <v>4.0</v>
      </c>
      <c r="H2240" s="42">
        <v>326.048706054688</v>
      </c>
      <c r="I2240" s="42">
        <v>10.2171649932861</v>
      </c>
      <c r="J2240" s="42">
        <v>40.7357368469238</v>
      </c>
      <c r="K2240" s="42">
        <v>9.57220935821533</v>
      </c>
      <c r="L2240" s="42">
        <v>34.0620155334473</v>
      </c>
      <c r="M2240" s="42">
        <v>0.783387243747711</v>
      </c>
      <c r="N2240" s="42">
        <v>15.8622579574585</v>
      </c>
      <c r="O2240" s="42">
        <v>0.0</v>
      </c>
      <c r="P2240" s="42">
        <v>0.0</v>
      </c>
      <c r="Q2240" s="42">
        <v>0.0137897012755275</v>
      </c>
      <c r="R2240" s="42">
        <v>25.0</v>
      </c>
      <c r="S2240" s="42">
        <v>0.386732697486877</v>
      </c>
      <c r="T2240" s="51">
        <v>1002.02374267578</v>
      </c>
      <c r="U2240" s="51">
        <v>1198.10229492188</v>
      </c>
      <c r="V2240" s="19"/>
      <c r="W2240" s="19"/>
      <c r="X2240" s="19"/>
      <c r="Y2240" s="19"/>
      <c r="Z2240" s="19"/>
      <c r="AA2240" s="19"/>
    </row>
    <row r="2241" ht="15.75" customHeight="1">
      <c r="A2241" s="19"/>
      <c r="B2241" s="42" t="str">
        <f>"CRS25WT6008959"</f>
        <v>CRS25WT6008959</v>
      </c>
      <c r="C2241" s="43">
        <v>45951.0</v>
      </c>
      <c r="D2241" s="44">
        <v>0.8407291666666666</v>
      </c>
      <c r="E2241" s="42" t="s">
        <v>37</v>
      </c>
      <c r="F2241" s="42">
        <v>331.0</v>
      </c>
      <c r="G2241" s="42">
        <v>4.0</v>
      </c>
      <c r="H2241" s="42">
        <v>331.815643310547</v>
      </c>
      <c r="I2241" s="42">
        <v>10.3285427093506</v>
      </c>
      <c r="J2241" s="42">
        <v>40.7244720458984</v>
      </c>
      <c r="K2241" s="42">
        <v>9.78967571258545</v>
      </c>
      <c r="L2241" s="42">
        <v>33.8944473266602</v>
      </c>
      <c r="M2241" s="42">
        <v>0.788864374160767</v>
      </c>
      <c r="N2241" s="42">
        <v>16.1428184509277</v>
      </c>
      <c r="O2241" s="42">
        <v>0.0</v>
      </c>
      <c r="P2241" s="42">
        <v>0.0</v>
      </c>
      <c r="Q2241" s="42">
        <v>0.00595228420570493</v>
      </c>
      <c r="R2241" s="42">
        <v>25.0</v>
      </c>
      <c r="S2241" s="42">
        <v>0.388356357812881</v>
      </c>
      <c r="T2241" s="51">
        <v>1002.99987792969</v>
      </c>
      <c r="U2241" s="51">
        <v>1829.03466796875</v>
      </c>
      <c r="V2241" s="19"/>
      <c r="W2241" s="19"/>
      <c r="X2241" s="19"/>
      <c r="Y2241" s="19"/>
      <c r="Z2241" s="19"/>
      <c r="AA2241" s="19"/>
    </row>
    <row r="2242" ht="15.75" customHeight="1">
      <c r="A2242" s="19"/>
      <c r="B2242" s="42" t="str">
        <f>"CRS25WT6008960"</f>
        <v>CRS25WT6008960</v>
      </c>
      <c r="C2242" s="43">
        <v>45951.0</v>
      </c>
      <c r="D2242" s="44">
        <v>0.8399305555555556</v>
      </c>
      <c r="E2242" s="42" t="s">
        <v>37</v>
      </c>
      <c r="F2242" s="42">
        <v>332.0</v>
      </c>
      <c r="G2242" s="42">
        <v>4.0</v>
      </c>
      <c r="H2242" s="42">
        <v>332.852966308594</v>
      </c>
      <c r="I2242" s="42">
        <v>10.4371871948242</v>
      </c>
      <c r="J2242" s="42">
        <v>40.7221755981445</v>
      </c>
      <c r="K2242" s="42">
        <v>9.80029392242432</v>
      </c>
      <c r="L2242" s="42">
        <v>33.9635696411133</v>
      </c>
      <c r="M2242" s="42">
        <v>0.783137440681458</v>
      </c>
      <c r="N2242" s="42">
        <v>16.1932849884033</v>
      </c>
      <c r="O2242" s="42">
        <v>0.0</v>
      </c>
      <c r="P2242" s="42">
        <v>0.0</v>
      </c>
      <c r="Q2242" s="42">
        <v>0.0109576508402824</v>
      </c>
      <c r="R2242" s="42">
        <v>25.0</v>
      </c>
      <c r="S2242" s="42">
        <v>0.385256916284561</v>
      </c>
      <c r="T2242" s="51">
        <v>1001.95556640625</v>
      </c>
      <c r="U2242" s="51">
        <v>2157.77807617188</v>
      </c>
      <c r="V2242" s="19"/>
      <c r="W2242" s="19"/>
      <c r="X2242" s="19"/>
      <c r="Y2242" s="19"/>
      <c r="Z2242" s="19"/>
      <c r="AA2242" s="19"/>
    </row>
    <row r="2243" ht="15.75" customHeight="1">
      <c r="A2243" s="19"/>
      <c r="B2243" s="42" t="str">
        <f>"CRS25WT6008961"</f>
        <v>CRS25WT6008961</v>
      </c>
      <c r="C2243" s="43">
        <v>45951.0</v>
      </c>
      <c r="D2243" s="44">
        <v>0.8351736111111111</v>
      </c>
      <c r="E2243" s="42" t="s">
        <v>37</v>
      </c>
      <c r="F2243" s="42">
        <v>328.0</v>
      </c>
      <c r="G2243" s="42">
        <v>4.0</v>
      </c>
      <c r="H2243" s="42">
        <v>328.604736328125</v>
      </c>
      <c r="I2243" s="42">
        <v>10.4184608459473</v>
      </c>
      <c r="J2243" s="42">
        <v>40.3757400512695</v>
      </c>
      <c r="K2243" s="42">
        <v>9.79481601715088</v>
      </c>
      <c r="L2243" s="42">
        <v>33.5488395690918</v>
      </c>
      <c r="M2243" s="42">
        <v>0.781177580356598</v>
      </c>
      <c r="N2243" s="42">
        <v>15.986608505249</v>
      </c>
      <c r="O2243" s="42">
        <v>0.0</v>
      </c>
      <c r="P2243" s="42">
        <v>0.0</v>
      </c>
      <c r="Q2243" s="42">
        <v>0.011894840747118</v>
      </c>
      <c r="R2243" s="42">
        <v>25.0</v>
      </c>
      <c r="S2243" s="42">
        <v>0.389256358146667</v>
      </c>
      <c r="T2243" s="51">
        <v>1003.35015869141</v>
      </c>
      <c r="U2243" s="51">
        <v>1330.31420898438</v>
      </c>
      <c r="V2243" s="19"/>
      <c r="W2243" s="19"/>
      <c r="X2243" s="19"/>
      <c r="Y2243" s="19"/>
      <c r="Z2243" s="19"/>
      <c r="AA2243" s="19"/>
    </row>
    <row r="2244" ht="15.75" customHeight="1">
      <c r="A2244" s="19"/>
      <c r="B2244" s="42" t="str">
        <f>"CRS25WT6008962"</f>
        <v>CRS25WT6008962</v>
      </c>
      <c r="C2244" s="43">
        <v>45951.0</v>
      </c>
      <c r="D2244" s="44">
        <v>0.8414699074074075</v>
      </c>
      <c r="E2244" s="42" t="s">
        <v>37</v>
      </c>
      <c r="F2244" s="42">
        <v>328.0</v>
      </c>
      <c r="G2244" s="42">
        <v>4.0</v>
      </c>
      <c r="H2244" s="42">
        <v>328.973724365234</v>
      </c>
      <c r="I2244" s="42">
        <v>10.3653717041016</v>
      </c>
      <c r="J2244" s="42">
        <v>40.7519989013672</v>
      </c>
      <c r="K2244" s="42">
        <v>9.66878509521484</v>
      </c>
      <c r="L2244" s="42">
        <v>34.0243110656738</v>
      </c>
      <c r="M2244" s="42">
        <v>0.778802633285522</v>
      </c>
      <c r="N2244" s="42">
        <v>16.0045604705811</v>
      </c>
      <c r="O2244" s="42">
        <v>0.0</v>
      </c>
      <c r="P2244" s="42">
        <v>0.0</v>
      </c>
      <c r="Q2244" s="42">
        <v>0.0119047593325377</v>
      </c>
      <c r="R2244" s="42">
        <v>25.0</v>
      </c>
      <c r="S2244" s="42">
        <v>0.387793809175491</v>
      </c>
      <c r="T2244" s="51">
        <v>1002.27764892578</v>
      </c>
      <c r="U2244" s="51">
        <v>1463.70104980469</v>
      </c>
      <c r="V2244" s="19"/>
      <c r="W2244" s="19"/>
      <c r="X2244" s="19"/>
      <c r="Y2244" s="19"/>
      <c r="Z2244" s="19"/>
      <c r="AA2244" s="19"/>
    </row>
    <row r="2245" ht="15.75" customHeight="1">
      <c r="A2245" s="19"/>
      <c r="B2245" s="42" t="str">
        <f>"CRS25WT6008963"</f>
        <v>CRS25WT6008963</v>
      </c>
      <c r="C2245" s="43">
        <v>45951.0</v>
      </c>
      <c r="D2245" s="44">
        <v>0.8204976851851852</v>
      </c>
      <c r="E2245" s="42" t="s">
        <v>37</v>
      </c>
      <c r="F2245" s="42">
        <v>334.0</v>
      </c>
      <c r="G2245" s="42">
        <v>4.0</v>
      </c>
      <c r="H2245" s="42">
        <v>334.675323486328</v>
      </c>
      <c r="I2245" s="42">
        <v>10.3636503219604</v>
      </c>
      <c r="J2245" s="42">
        <v>40.9912872314453</v>
      </c>
      <c r="K2245" s="42">
        <v>9.79355239868164</v>
      </c>
      <c r="L2245" s="42">
        <v>34.1730270385742</v>
      </c>
      <c r="M2245" s="42">
        <v>0.787806153297424</v>
      </c>
      <c r="N2245" s="42">
        <v>16.2819423675537</v>
      </c>
      <c r="O2245" s="42">
        <v>0.0</v>
      </c>
      <c r="P2245" s="42">
        <v>0.0</v>
      </c>
      <c r="Q2245" s="42">
        <v>0.0137897012755275</v>
      </c>
      <c r="R2245" s="42">
        <v>25.0</v>
      </c>
      <c r="S2245" s="42">
        <v>0.379675298929214</v>
      </c>
      <c r="T2245" s="42">
        <v>1002.66998291016</v>
      </c>
      <c r="U2245" s="42">
        <v>4119.2294921875</v>
      </c>
      <c r="V2245" s="19"/>
      <c r="W2245" s="19"/>
      <c r="X2245" s="19"/>
      <c r="Y2245" s="19"/>
      <c r="Z2245" s="19"/>
      <c r="AA2245" s="19"/>
    </row>
    <row r="2246" ht="15.75" customHeight="1">
      <c r="A2246" s="19"/>
      <c r="B2246" s="42" t="str">
        <f>"CRS25WT6008964"</f>
        <v>CRS25WT6008964</v>
      </c>
      <c r="C2246" s="43">
        <v>45951.0</v>
      </c>
      <c r="D2246" s="44">
        <v>0.9663657407407408</v>
      </c>
      <c r="E2246" s="42" t="s">
        <v>37</v>
      </c>
      <c r="F2246" s="42">
        <v>332.0</v>
      </c>
      <c r="G2246" s="42">
        <v>4.0</v>
      </c>
      <c r="H2246" s="42">
        <v>332.14599609375</v>
      </c>
      <c r="I2246" s="42">
        <v>10.2374334335327</v>
      </c>
      <c r="J2246" s="42">
        <v>41.3127059936523</v>
      </c>
      <c r="K2246" s="42">
        <v>9.58500099182129</v>
      </c>
      <c r="L2246" s="42">
        <v>34.6526832580566</v>
      </c>
      <c r="M2246" s="42">
        <v>0.785333812236786</v>
      </c>
      <c r="N2246" s="42">
        <v>16.1588897705078</v>
      </c>
      <c r="O2246" s="42">
        <v>0.0</v>
      </c>
      <c r="P2246" s="42">
        <v>0.0</v>
      </c>
      <c r="Q2246" s="42">
        <v>0.017508564516902</v>
      </c>
      <c r="R2246" s="42">
        <v>25.0</v>
      </c>
      <c r="S2246" s="42">
        <v>0.375471144914627</v>
      </c>
      <c r="T2246" s="42">
        <v>1002.55322265625</v>
      </c>
      <c r="U2246" s="42">
        <v>1485.62121582031</v>
      </c>
      <c r="V2246" s="19"/>
      <c r="W2246" s="19"/>
      <c r="X2246" s="19"/>
      <c r="Y2246" s="19"/>
      <c r="Z2246" s="19"/>
      <c r="AA2246" s="19"/>
    </row>
    <row r="2247" ht="15.75" customHeight="1">
      <c r="A2247" s="19"/>
      <c r="B2247" s="42" t="str">
        <f>"CRS25WT6008965"</f>
        <v>CRS25WT6008965</v>
      </c>
      <c r="C2247" s="43">
        <v>45951.0</v>
      </c>
      <c r="D2247" s="44">
        <v>0.9654282407407407</v>
      </c>
      <c r="E2247" s="42" t="s">
        <v>37</v>
      </c>
      <c r="F2247" s="42">
        <v>343.0</v>
      </c>
      <c r="G2247" s="42">
        <v>4.0</v>
      </c>
      <c r="H2247" s="42">
        <v>343.937652587891</v>
      </c>
      <c r="I2247" s="42">
        <v>10.5904893875122</v>
      </c>
      <c r="J2247" s="42">
        <v>41.3489227294922</v>
      </c>
      <c r="K2247" s="42">
        <v>9.97108745574951</v>
      </c>
      <c r="L2247" s="42">
        <v>34.4934959411621</v>
      </c>
      <c r="M2247" s="42">
        <v>0.785415530204773</v>
      </c>
      <c r="N2247" s="42">
        <v>16.7325534820557</v>
      </c>
      <c r="O2247" s="42">
        <v>0.0</v>
      </c>
      <c r="P2247" s="42">
        <v>0.0</v>
      </c>
      <c r="Q2247" s="42">
        <v>0.0137897012755275</v>
      </c>
      <c r="R2247" s="42">
        <v>25.0</v>
      </c>
      <c r="S2247" s="42">
        <v>0.373340994119644</v>
      </c>
      <c r="T2247" s="42">
        <v>1002.15124511719</v>
      </c>
      <c r="U2247" s="42">
        <v>903.508850097656</v>
      </c>
      <c r="V2247" s="19"/>
      <c r="W2247" s="19"/>
      <c r="X2247" s="19"/>
      <c r="Y2247" s="19"/>
      <c r="Z2247" s="19"/>
      <c r="AA2247" s="19"/>
    </row>
    <row r="2248" ht="15.75" customHeight="1">
      <c r="A2248" s="19"/>
      <c r="B2248" s="42" t="str">
        <f>"CRS25WT6008966"</f>
        <v>CRS25WT6008966</v>
      </c>
      <c r="C2248" s="43">
        <v>45951.0</v>
      </c>
      <c r="D2248" s="44">
        <v>0.9800694444444445</v>
      </c>
      <c r="E2248" s="42" t="s">
        <v>37</v>
      </c>
      <c r="F2248" s="42">
        <v>340.0</v>
      </c>
      <c r="G2248" s="42">
        <v>4.0</v>
      </c>
      <c r="H2248" s="42">
        <v>340.459014892578</v>
      </c>
      <c r="I2248" s="42">
        <v>10.569806098938</v>
      </c>
      <c r="J2248" s="42">
        <v>41.2985343933105</v>
      </c>
      <c r="K2248" s="42">
        <v>9.84632205963135</v>
      </c>
      <c r="L2248" s="42">
        <v>34.5772819519043</v>
      </c>
      <c r="M2248" s="42">
        <v>0.779943585395813</v>
      </c>
      <c r="N2248" s="42">
        <v>16.5633182525635</v>
      </c>
      <c r="O2248" s="42">
        <v>0.0</v>
      </c>
      <c r="P2248" s="42">
        <v>0.0</v>
      </c>
      <c r="Q2248" s="42">
        <v>0.0104761896654963</v>
      </c>
      <c r="R2248" s="42">
        <v>25.0</v>
      </c>
      <c r="S2248" s="42">
        <v>0.38021594285965</v>
      </c>
      <c r="T2248" s="42">
        <v>1002.14862060547</v>
      </c>
      <c r="U2248" s="42">
        <v>1093.24377441406</v>
      </c>
      <c r="V2248" s="19"/>
      <c r="W2248" s="19"/>
      <c r="X2248" s="19"/>
      <c r="Y2248" s="19"/>
      <c r="Z2248" s="19"/>
      <c r="AA2248" s="19"/>
    </row>
    <row r="2249" ht="15.75" customHeight="1">
      <c r="A2249" s="19"/>
      <c r="B2249" s="42" t="str">
        <f>"CRS25WT6008967"</f>
        <v>CRS25WT6008967</v>
      </c>
      <c r="C2249" s="43">
        <v>45951.0</v>
      </c>
      <c r="D2249" s="44">
        <v>0.979224537037037</v>
      </c>
      <c r="E2249" s="42" t="s">
        <v>37</v>
      </c>
      <c r="F2249" s="42">
        <v>330.0</v>
      </c>
      <c r="G2249" s="42">
        <v>4.0</v>
      </c>
      <c r="H2249" s="42">
        <v>330.336944580078</v>
      </c>
      <c r="I2249" s="42">
        <v>10.2485237121582</v>
      </c>
      <c r="J2249" s="42">
        <v>41.2386283874512</v>
      </c>
      <c r="K2249" s="42">
        <v>9.5501127243042</v>
      </c>
      <c r="L2249" s="42">
        <v>34.5898475646973</v>
      </c>
      <c r="M2249" s="42">
        <v>0.781612753868103</v>
      </c>
      <c r="N2249" s="42">
        <v>16.0708808898926</v>
      </c>
      <c r="O2249" s="42">
        <v>0.0</v>
      </c>
      <c r="P2249" s="42">
        <v>0.0</v>
      </c>
      <c r="Q2249" s="42">
        <v>0.017976189032197</v>
      </c>
      <c r="R2249" s="42">
        <v>25.0</v>
      </c>
      <c r="S2249" s="42">
        <v>0.380690187215805</v>
      </c>
      <c r="T2249" s="42">
        <v>1002.92242431641</v>
      </c>
      <c r="U2249" s="42">
        <v>1408.08557128906</v>
      </c>
      <c r="V2249" s="19"/>
      <c r="W2249" s="19"/>
      <c r="X2249" s="19"/>
      <c r="Y2249" s="19"/>
      <c r="Z2249" s="19"/>
      <c r="AA2249" s="19"/>
    </row>
    <row r="2250" ht="15.75" customHeight="1">
      <c r="A2250" s="19"/>
      <c r="B2250" s="42" t="str">
        <f>"CRS25WT6008968"</f>
        <v>CRS25WT6008968</v>
      </c>
      <c r="C2250" s="43">
        <v>45951.0</v>
      </c>
      <c r="D2250" s="44">
        <v>0.8341898148148149</v>
      </c>
      <c r="E2250" s="42" t="s">
        <v>37</v>
      </c>
      <c r="F2250" s="42">
        <v>325.0</v>
      </c>
      <c r="G2250" s="42">
        <v>4.0</v>
      </c>
      <c r="H2250" s="42">
        <v>325.768798828125</v>
      </c>
      <c r="I2250" s="42">
        <v>10.4082517623901</v>
      </c>
      <c r="J2250" s="42">
        <v>40.0642280578613</v>
      </c>
      <c r="K2250" s="42">
        <v>9.82250881195068</v>
      </c>
      <c r="L2250" s="42">
        <v>33.1655349731445</v>
      </c>
      <c r="M2250" s="42">
        <v>0.781222820281982</v>
      </c>
      <c r="N2250" s="42">
        <v>15.8486404418945</v>
      </c>
      <c r="O2250" s="42">
        <v>0.0</v>
      </c>
      <c r="P2250" s="42">
        <v>0.0</v>
      </c>
      <c r="Q2250" s="42">
        <v>0.0103273810818791</v>
      </c>
      <c r="R2250" s="42">
        <v>25.0</v>
      </c>
      <c r="S2250" s="42">
        <v>0.391439855098724</v>
      </c>
      <c r="T2250" s="42">
        <v>1002.00915527344</v>
      </c>
      <c r="U2250" s="42">
        <v>1186.01293945313</v>
      </c>
      <c r="V2250" s="19"/>
      <c r="W2250" s="19"/>
      <c r="X2250" s="19"/>
      <c r="Y2250" s="19"/>
      <c r="Z2250" s="19"/>
      <c r="AA2250" s="19"/>
    </row>
    <row r="2251" ht="15.75" customHeight="1">
      <c r="A2251" s="19"/>
      <c r="B2251" s="42" t="str">
        <f>"CRS25WT6008969"</f>
        <v>CRS25WT6008969</v>
      </c>
      <c r="C2251" s="43">
        <v>45951.0</v>
      </c>
      <c r="D2251" s="44">
        <v>0.9809606481481481</v>
      </c>
      <c r="E2251" s="42" t="s">
        <v>37</v>
      </c>
      <c r="F2251" s="42">
        <v>332.0</v>
      </c>
      <c r="G2251" s="42">
        <v>4.0</v>
      </c>
      <c r="H2251" s="42">
        <v>332.230865478516</v>
      </c>
      <c r="I2251" s="42">
        <v>10.3290224075317</v>
      </c>
      <c r="J2251" s="42">
        <v>41.2934722900391</v>
      </c>
      <c r="K2251" s="42">
        <v>9.62643527984619</v>
      </c>
      <c r="L2251" s="42">
        <v>34.5123481750488</v>
      </c>
      <c r="M2251" s="42">
        <v>0.778931677341461</v>
      </c>
      <c r="N2251" s="42">
        <v>16.1630191802979</v>
      </c>
      <c r="O2251" s="42">
        <v>0.0</v>
      </c>
      <c r="P2251" s="42">
        <v>0.0</v>
      </c>
      <c r="Q2251" s="42">
        <v>0.0119047621265054</v>
      </c>
      <c r="R2251" s="42">
        <v>25.0</v>
      </c>
      <c r="S2251" s="42">
        <v>0.391444116830826</v>
      </c>
      <c r="T2251" s="42">
        <v>1002.38348388672</v>
      </c>
      <c r="U2251" s="42">
        <v>1170.08337402344</v>
      </c>
      <c r="V2251" s="19"/>
      <c r="W2251" s="19"/>
      <c r="X2251" s="19"/>
      <c r="Y2251" s="19"/>
      <c r="Z2251" s="19"/>
      <c r="AA2251" s="19"/>
    </row>
    <row r="2252" ht="15.75" customHeight="1">
      <c r="A2252" s="19"/>
      <c r="B2252" s="42" t="str">
        <f>"CRS25WT6008970"</f>
        <v>CRS25WT6008970</v>
      </c>
      <c r="C2252" s="43">
        <v>45951.0</v>
      </c>
      <c r="D2252" s="44">
        <v>0.9083449074074075</v>
      </c>
      <c r="E2252" s="42" t="s">
        <v>37</v>
      </c>
      <c r="F2252" s="42">
        <v>322.0</v>
      </c>
      <c r="G2252" s="42">
        <v>4.0</v>
      </c>
      <c r="H2252" s="42">
        <v>322.524353027344</v>
      </c>
      <c r="I2252" s="42">
        <v>10.3084211349487</v>
      </c>
      <c r="J2252" s="42">
        <v>40.5953903198242</v>
      </c>
      <c r="K2252" s="42">
        <v>9.53735733032227</v>
      </c>
      <c r="L2252" s="42">
        <v>33.8169479370117</v>
      </c>
      <c r="M2252" s="42">
        <v>0.770714700222015</v>
      </c>
      <c r="N2252" s="42">
        <v>15.6907978057861</v>
      </c>
      <c r="O2252" s="42">
        <v>0.0</v>
      </c>
      <c r="P2252" s="42">
        <v>0.0</v>
      </c>
      <c r="Q2252" s="42">
        <v>0.0150794042274356</v>
      </c>
      <c r="R2252" s="42">
        <v>25.0</v>
      </c>
      <c r="S2252" s="42">
        <v>0.401726216077805</v>
      </c>
      <c r="T2252" s="42">
        <v>1002.15985107422</v>
      </c>
      <c r="U2252" s="42">
        <v>1327.98071289063</v>
      </c>
      <c r="V2252" s="19"/>
      <c r="W2252" s="19"/>
      <c r="X2252" s="19"/>
      <c r="Y2252" s="19"/>
      <c r="Z2252" s="19"/>
      <c r="AA2252" s="19"/>
    </row>
    <row r="2253" ht="15.75" customHeight="1">
      <c r="A2253" s="19"/>
      <c r="B2253" s="42" t="str">
        <f>"CRS25WT6008971"</f>
        <v>CRS25WT6008971</v>
      </c>
      <c r="C2253" s="43">
        <v>45951.0</v>
      </c>
      <c r="D2253" s="44">
        <v>0.9073842592592593</v>
      </c>
      <c r="E2253" s="42" t="s">
        <v>37</v>
      </c>
      <c r="F2253" s="42">
        <v>330.0</v>
      </c>
      <c r="G2253" s="42">
        <v>4.0</v>
      </c>
      <c r="H2253" s="42">
        <v>330.867126464844</v>
      </c>
      <c r="I2253" s="42">
        <v>10.3888387680054</v>
      </c>
      <c r="J2253" s="42">
        <v>40.6400337219238</v>
      </c>
      <c r="K2253" s="42">
        <v>9.8401346206665</v>
      </c>
      <c r="L2253" s="42">
        <v>33.6242446899414</v>
      </c>
      <c r="M2253" s="42">
        <v>0.78366881608963</v>
      </c>
      <c r="N2253" s="42">
        <v>16.0966739654541</v>
      </c>
      <c r="O2253" s="42">
        <v>0.0</v>
      </c>
      <c r="P2253" s="42">
        <v>0.0</v>
      </c>
      <c r="Q2253" s="42">
        <v>0.00206349021755159</v>
      </c>
      <c r="R2253" s="42">
        <v>25.0</v>
      </c>
      <c r="S2253" s="42">
        <v>0.404103457927704</v>
      </c>
      <c r="T2253" s="42">
        <v>1003.39862060547</v>
      </c>
      <c r="U2253" s="42">
        <v>964.540100097656</v>
      </c>
      <c r="V2253" s="19"/>
      <c r="W2253" s="19"/>
      <c r="X2253" s="19"/>
      <c r="Y2253" s="19"/>
      <c r="Z2253" s="19"/>
      <c r="AA2253" s="19"/>
    </row>
    <row r="2254" ht="15.75" customHeight="1">
      <c r="A2254" s="19"/>
      <c r="B2254" s="42" t="str">
        <f>"CRS25WT6008972"</f>
        <v>CRS25WT6008972</v>
      </c>
      <c r="C2254" s="43">
        <v>45951.0</v>
      </c>
      <c r="D2254" s="44">
        <v>0.9106134259259259</v>
      </c>
      <c r="E2254" s="42" t="s">
        <v>37</v>
      </c>
      <c r="F2254" s="42">
        <v>322.0</v>
      </c>
      <c r="G2254" s="42">
        <v>4.0</v>
      </c>
      <c r="H2254" s="42">
        <v>322.251953125</v>
      </c>
      <c r="I2254" s="42">
        <v>10.2636480331421</v>
      </c>
      <c r="J2254" s="42">
        <v>40.717041015625</v>
      </c>
      <c r="K2254" s="42">
        <v>9.52104759216309</v>
      </c>
      <c r="L2254" s="42">
        <v>33.8462715148926</v>
      </c>
      <c r="M2254" s="42">
        <v>0.771112263202667</v>
      </c>
      <c r="N2254" s="42">
        <v>15.6775455474854</v>
      </c>
      <c r="O2254" s="42">
        <v>0.0</v>
      </c>
      <c r="P2254" s="42">
        <v>0.0</v>
      </c>
      <c r="Q2254" s="42">
        <v>0.0106547614559531</v>
      </c>
      <c r="R2254" s="42">
        <v>25.0</v>
      </c>
      <c r="S2254" s="42">
        <v>0.411348700523376</v>
      </c>
      <c r="T2254" s="42">
        <v>1002.8076171875</v>
      </c>
      <c r="U2254" s="42">
        <v>1376.13928222656</v>
      </c>
      <c r="V2254" s="19"/>
      <c r="W2254" s="19"/>
      <c r="X2254" s="19"/>
      <c r="Y2254" s="19"/>
      <c r="Z2254" s="19"/>
      <c r="AA2254" s="19"/>
    </row>
    <row r="2255" ht="15.75" customHeight="1">
      <c r="A2255" s="19"/>
      <c r="B2255" s="42" t="str">
        <f>"CRS25WT6008973"</f>
        <v>CRS25WT6008973</v>
      </c>
      <c r="C2255" s="43">
        <v>45951.0</v>
      </c>
      <c r="D2255" s="44">
        <v>0.9093981481481482</v>
      </c>
      <c r="E2255" s="42" t="s">
        <v>37</v>
      </c>
      <c r="F2255" s="42">
        <v>322.0</v>
      </c>
      <c r="G2255" s="42">
        <v>4.0</v>
      </c>
      <c r="H2255" s="42">
        <v>322.285675048828</v>
      </c>
      <c r="I2255" s="42">
        <v>10.2439651489258</v>
      </c>
      <c r="J2255" s="42">
        <v>40.6731185913086</v>
      </c>
      <c r="K2255" s="42">
        <v>9.5273494720459</v>
      </c>
      <c r="L2255" s="42">
        <v>33.8274230957031</v>
      </c>
      <c r="M2255" s="42">
        <v>0.77350914478302</v>
      </c>
      <c r="N2255" s="42">
        <v>15.6791858673096</v>
      </c>
      <c r="O2255" s="42">
        <v>0.0</v>
      </c>
      <c r="P2255" s="42">
        <v>0.0</v>
      </c>
      <c r="Q2255" s="42">
        <v>0.0109474202618003</v>
      </c>
      <c r="R2255" s="42">
        <v>25.0</v>
      </c>
      <c r="S2255" s="42">
        <v>0.412049651145935</v>
      </c>
      <c r="T2255" s="42">
        <v>1002.24188232422</v>
      </c>
      <c r="U2255" s="42">
        <v>1946.64086914063</v>
      </c>
      <c r="V2255" s="19"/>
      <c r="W2255" s="19"/>
      <c r="X2255" s="19"/>
      <c r="Y2255" s="19"/>
      <c r="Z2255" s="19"/>
      <c r="AA2255" s="19"/>
    </row>
    <row r="2256" ht="15.75" customHeight="1">
      <c r="A2256" s="19"/>
      <c r="B2256" s="42" t="str">
        <f>"CRS25WT6008974"</f>
        <v>CRS25WT6008974</v>
      </c>
      <c r="C2256" s="43">
        <v>45951.0</v>
      </c>
      <c r="D2256" s="44">
        <v>0.9644560185185185</v>
      </c>
      <c r="E2256" s="42" t="s">
        <v>37</v>
      </c>
      <c r="F2256" s="42">
        <v>340.0</v>
      </c>
      <c r="G2256" s="42">
        <v>4.0</v>
      </c>
      <c r="H2256" s="42">
        <v>340.573425292969</v>
      </c>
      <c r="I2256" s="42">
        <v>10.6165390014648</v>
      </c>
      <c r="J2256" s="42">
        <v>41.3873558044434</v>
      </c>
      <c r="K2256" s="42">
        <v>9.90543365478516</v>
      </c>
      <c r="L2256" s="42">
        <v>34.3824844360352</v>
      </c>
      <c r="M2256" s="42">
        <v>0.775104224681854</v>
      </c>
      <c r="N2256" s="42">
        <v>16.568883895874</v>
      </c>
      <c r="O2256" s="42">
        <v>0.0</v>
      </c>
      <c r="P2256" s="42">
        <v>0.0</v>
      </c>
      <c r="Q2256" s="42">
        <v>0.0139088081195951</v>
      </c>
      <c r="R2256" s="42">
        <v>25.0</v>
      </c>
      <c r="S2256" s="42">
        <v>0.402672499418259</v>
      </c>
      <c r="T2256" s="42">
        <v>1001.99176025391</v>
      </c>
      <c r="U2256" s="42">
        <v>487.669586181641</v>
      </c>
      <c r="V2256" s="19"/>
      <c r="W2256" s="19"/>
      <c r="X2256" s="19"/>
      <c r="Y2256" s="19"/>
      <c r="Z2256" s="19"/>
      <c r="AA2256" s="19"/>
    </row>
    <row r="2257" ht="15.75" customHeight="1">
      <c r="A2257" s="19"/>
      <c r="B2257" s="42" t="str">
        <f>"CRS25WT6008975"</f>
        <v>CRS25WT6008975</v>
      </c>
      <c r="C2257" s="43">
        <v>45951.0</v>
      </c>
      <c r="D2257" s="44">
        <v>0.912349537037037</v>
      </c>
      <c r="E2257" s="42" t="s">
        <v>37</v>
      </c>
      <c r="F2257" s="42">
        <v>323.0</v>
      </c>
      <c r="G2257" s="42">
        <v>4.0</v>
      </c>
      <c r="H2257" s="42">
        <v>323.817626953125</v>
      </c>
      <c r="I2257" s="42">
        <v>10.2655849456787</v>
      </c>
      <c r="J2257" s="42">
        <v>40.7519378662109</v>
      </c>
      <c r="K2257" s="42">
        <v>9.55665969848633</v>
      </c>
      <c r="L2257" s="42">
        <v>33.883975982666</v>
      </c>
      <c r="M2257" s="42">
        <v>0.77404910326004</v>
      </c>
      <c r="N2257" s="42">
        <v>15.7537155151367</v>
      </c>
      <c r="O2257" s="42">
        <v>0.0</v>
      </c>
      <c r="P2257" s="42">
        <v>0.0</v>
      </c>
      <c r="Q2257" s="42">
        <v>0.00412698043510318</v>
      </c>
      <c r="R2257" s="42">
        <v>25.0</v>
      </c>
      <c r="S2257" s="42">
        <v>0.400341808795929</v>
      </c>
      <c r="T2257" s="42">
        <v>1002.07354736328</v>
      </c>
      <c r="U2257" s="42">
        <v>1891.43518066406</v>
      </c>
      <c r="V2257" s="19"/>
      <c r="W2257" s="19"/>
      <c r="X2257" s="19"/>
      <c r="Y2257" s="19"/>
      <c r="Z2257" s="19"/>
      <c r="AA2257" s="19"/>
    </row>
    <row r="2258" ht="15.75" customHeight="1">
      <c r="A2258" s="19"/>
      <c r="B2258" s="42" t="str">
        <f>"CRS25WT6008976"</f>
        <v>CRS25WT6008976</v>
      </c>
      <c r="C2258" s="43">
        <v>45951.0</v>
      </c>
      <c r="D2258" s="44">
        <v>0.8991898148148149</v>
      </c>
      <c r="E2258" s="42" t="s">
        <v>37</v>
      </c>
      <c r="F2258" s="42">
        <v>331.0</v>
      </c>
      <c r="G2258" s="42">
        <v>4.0</v>
      </c>
      <c r="H2258" s="42">
        <v>331.744079589844</v>
      </c>
      <c r="I2258" s="42">
        <v>10.4383583068848</v>
      </c>
      <c r="J2258" s="42">
        <v>40.5962066650391</v>
      </c>
      <c r="K2258" s="42">
        <v>9.81972599029541</v>
      </c>
      <c r="L2258" s="42">
        <v>33.7834358215332</v>
      </c>
      <c r="M2258" s="42">
        <v>0.782862544059753</v>
      </c>
      <c r="N2258" s="42">
        <v>16.1393375396729</v>
      </c>
      <c r="O2258" s="42">
        <v>0.0</v>
      </c>
      <c r="P2258" s="42">
        <v>0.0</v>
      </c>
      <c r="Q2258" s="42">
        <v>0.0152368545532227</v>
      </c>
      <c r="R2258" s="42">
        <v>25.0</v>
      </c>
      <c r="S2258" s="42">
        <v>0.382292211055756</v>
      </c>
      <c r="T2258" s="42">
        <v>1001.99230957031</v>
      </c>
      <c r="U2258" s="42">
        <v>2059.478515625</v>
      </c>
      <c r="V2258" s="19"/>
      <c r="W2258" s="19"/>
      <c r="X2258" s="19"/>
      <c r="Y2258" s="19"/>
      <c r="Z2258" s="19"/>
      <c r="AA2258" s="19"/>
    </row>
    <row r="2259" ht="15.75" customHeight="1">
      <c r="A2259" s="19"/>
      <c r="B2259" s="42" t="str">
        <f>"CRS25WT6008977"</f>
        <v>CRS25WT6008977</v>
      </c>
      <c r="C2259" s="43">
        <v>45951.0</v>
      </c>
      <c r="D2259" s="44">
        <v>0.8983680555555557</v>
      </c>
      <c r="E2259" s="42" t="s">
        <v>37</v>
      </c>
      <c r="F2259" s="42">
        <v>331.0</v>
      </c>
      <c r="G2259" s="42">
        <v>4.0</v>
      </c>
      <c r="H2259" s="42">
        <v>331.616638183594</v>
      </c>
      <c r="I2259" s="42">
        <v>10.3854570388794</v>
      </c>
      <c r="J2259" s="42">
        <v>40.656135559082</v>
      </c>
      <c r="K2259" s="42">
        <v>9.79833698272705</v>
      </c>
      <c r="L2259" s="42">
        <v>33.8441772460938</v>
      </c>
      <c r="M2259" s="42">
        <v>0.785388588905334</v>
      </c>
      <c r="N2259" s="42">
        <v>16.1331367492676</v>
      </c>
      <c r="O2259" s="42">
        <v>0.0</v>
      </c>
      <c r="P2259" s="42">
        <v>0.0</v>
      </c>
      <c r="Q2259" s="42">
        <v>0.00158731127157807</v>
      </c>
      <c r="R2259" s="42">
        <v>25.0</v>
      </c>
      <c r="S2259" s="42">
        <v>0.379815459251404</v>
      </c>
      <c r="T2259" s="42">
        <v>1002.75366210938</v>
      </c>
      <c r="U2259" s="42">
        <v>1340.51586914063</v>
      </c>
      <c r="V2259" s="19"/>
      <c r="W2259" s="19"/>
      <c r="X2259" s="19"/>
      <c r="Y2259" s="19"/>
      <c r="Z2259" s="19"/>
      <c r="AA2259" s="19"/>
    </row>
    <row r="2260" ht="15.75" customHeight="1">
      <c r="A2260" s="19"/>
      <c r="B2260" s="42" t="str">
        <f>"CRS25WT6008978"</f>
        <v>CRS25WT6008978</v>
      </c>
      <c r="C2260" s="43">
        <v>45951.0</v>
      </c>
      <c r="D2260" s="44">
        <v>0.9040972222222222</v>
      </c>
      <c r="E2260" s="42" t="s">
        <v>37</v>
      </c>
      <c r="F2260" s="42">
        <v>328.0</v>
      </c>
      <c r="G2260" s="42">
        <v>4.0</v>
      </c>
      <c r="H2260" s="42">
        <v>328.947601318359</v>
      </c>
      <c r="I2260" s="42">
        <v>10.3158559799194</v>
      </c>
      <c r="J2260" s="42">
        <v>40.6696090698242</v>
      </c>
      <c r="K2260" s="42">
        <v>9.69846534729004</v>
      </c>
      <c r="L2260" s="42">
        <v>33.9174880981445</v>
      </c>
      <c r="M2260" s="42">
        <v>0.784063875675201</v>
      </c>
      <c r="N2260" s="42">
        <v>16.003288269043</v>
      </c>
      <c r="O2260" s="42">
        <v>0.0</v>
      </c>
      <c r="P2260" s="42">
        <v>0.0</v>
      </c>
      <c r="Q2260" s="42">
        <v>0.0106352306902409</v>
      </c>
      <c r="R2260" s="42">
        <v>25.0</v>
      </c>
      <c r="S2260" s="42">
        <v>0.376361876726151</v>
      </c>
      <c r="T2260" s="42">
        <v>1001.20544433594</v>
      </c>
      <c r="U2260" s="42">
        <v>1538.15417480469</v>
      </c>
      <c r="V2260" s="19"/>
      <c r="W2260" s="19"/>
      <c r="X2260" s="19"/>
      <c r="Y2260" s="19"/>
      <c r="Z2260" s="19"/>
      <c r="AA2260" s="19"/>
    </row>
    <row r="2261" ht="15.75" customHeight="1">
      <c r="A2261" s="19"/>
      <c r="B2261" s="42" t="str">
        <f>"CRS25WT6008979"</f>
        <v>CRS25WT6008979</v>
      </c>
      <c r="C2261" s="43">
        <v>45951.0</v>
      </c>
      <c r="D2261" s="44">
        <v>0.9022453703703704</v>
      </c>
      <c r="E2261" s="42" t="s">
        <v>37</v>
      </c>
      <c r="F2261" s="42">
        <v>329.0</v>
      </c>
      <c r="G2261" s="42">
        <v>4.0</v>
      </c>
      <c r="H2261" s="42">
        <v>329.081787109375</v>
      </c>
      <c r="I2261" s="42">
        <v>10.3726015090942</v>
      </c>
      <c r="J2261" s="42">
        <v>40.5494804382324</v>
      </c>
      <c r="K2261" s="42">
        <v>9.77729320526123</v>
      </c>
      <c r="L2261" s="42">
        <v>33.6577606201172</v>
      </c>
      <c r="M2261" s="42">
        <v>0.782403647899628</v>
      </c>
      <c r="N2261" s="42">
        <v>16.0098171234131</v>
      </c>
      <c r="O2261" s="42">
        <v>0.0</v>
      </c>
      <c r="P2261" s="42">
        <v>0.0</v>
      </c>
      <c r="Q2261" s="42">
        <v>0.0150794042274356</v>
      </c>
      <c r="R2261" s="42">
        <v>25.0</v>
      </c>
      <c r="S2261" s="42">
        <v>0.383546561002731</v>
      </c>
      <c r="T2261" s="42">
        <v>1002.58929443359</v>
      </c>
      <c r="U2261" s="42">
        <v>965.47119140625</v>
      </c>
      <c r="V2261" s="19"/>
      <c r="W2261" s="19"/>
      <c r="X2261" s="19"/>
      <c r="Y2261" s="19"/>
      <c r="Z2261" s="19"/>
      <c r="AA2261" s="19"/>
    </row>
    <row r="2262" ht="15.75" customHeight="1">
      <c r="A2262" s="19"/>
      <c r="B2262" s="42" t="str">
        <f>"CRS25WT6008980"</f>
        <v>CRS25WT6008980</v>
      </c>
      <c r="C2262" s="43">
        <v>45951.0</v>
      </c>
      <c r="D2262" s="44">
        <v>0.9065046296296296</v>
      </c>
      <c r="E2262" s="42" t="s">
        <v>37</v>
      </c>
      <c r="F2262" s="42">
        <v>327.0</v>
      </c>
      <c r="G2262" s="42">
        <v>4.0</v>
      </c>
      <c r="H2262" s="42">
        <v>327.204376220703</v>
      </c>
      <c r="I2262" s="42">
        <v>10.2640237808228</v>
      </c>
      <c r="J2262" s="42">
        <v>40.8278465270996</v>
      </c>
      <c r="K2262" s="42">
        <v>9.56379318237305</v>
      </c>
      <c r="L2262" s="42">
        <v>34.2128257751465</v>
      </c>
      <c r="M2262" s="42">
        <v>0.780809283256531</v>
      </c>
      <c r="N2262" s="42">
        <v>15.9184808731079</v>
      </c>
      <c r="O2262" s="42">
        <v>0.0</v>
      </c>
      <c r="P2262" s="42">
        <v>0.0</v>
      </c>
      <c r="Q2262" s="42">
        <v>0.012619037181139</v>
      </c>
      <c r="R2262" s="42">
        <v>25.0</v>
      </c>
      <c r="S2262" s="42">
        <v>0.37399086356163</v>
      </c>
      <c r="T2262" s="42">
        <v>1002.73693847656</v>
      </c>
      <c r="U2262" s="42">
        <v>1932.28332519531</v>
      </c>
      <c r="V2262" s="19"/>
      <c r="W2262" s="19"/>
      <c r="X2262" s="19"/>
      <c r="Y2262" s="19"/>
      <c r="Z2262" s="19"/>
      <c r="AA2262" s="19"/>
    </row>
    <row r="2263" ht="15.75" customHeight="1">
      <c r="A2263" s="19"/>
      <c r="B2263" s="42" t="str">
        <f>"CRS25WT6008981"</f>
        <v>CRS25WT6008981</v>
      </c>
      <c r="C2263" s="43">
        <v>45951.0</v>
      </c>
      <c r="D2263" s="44">
        <v>0.9048726851851852</v>
      </c>
      <c r="E2263" s="42" t="s">
        <v>37</v>
      </c>
      <c r="F2263" s="42">
        <v>325.0</v>
      </c>
      <c r="G2263" s="42">
        <v>4.0</v>
      </c>
      <c r="H2263" s="42">
        <v>325.387176513672</v>
      </c>
      <c r="I2263" s="42">
        <v>10.2735290527344</v>
      </c>
      <c r="J2263" s="42">
        <v>40.6671752929688</v>
      </c>
      <c r="K2263" s="42">
        <v>9.56985378265381</v>
      </c>
      <c r="L2263" s="42">
        <v>34.0012702941895</v>
      </c>
      <c r="M2263" s="42">
        <v>0.778819441795349</v>
      </c>
      <c r="N2263" s="42">
        <v>15.8300743103027</v>
      </c>
      <c r="O2263" s="42">
        <v>0.0</v>
      </c>
      <c r="P2263" s="42">
        <v>0.0</v>
      </c>
      <c r="Q2263" s="42">
        <v>0.0130158439278603</v>
      </c>
      <c r="R2263" s="42">
        <v>25.0</v>
      </c>
      <c r="S2263" s="42">
        <v>0.377517491579056</v>
      </c>
      <c r="T2263" s="42">
        <v>1001.4951171875</v>
      </c>
      <c r="U2263" s="42">
        <v>1946.24719238281</v>
      </c>
      <c r="V2263" s="19"/>
      <c r="W2263" s="19"/>
      <c r="X2263" s="19"/>
      <c r="Y2263" s="19"/>
      <c r="Z2263" s="19"/>
      <c r="AA2263" s="19"/>
    </row>
    <row r="2264" ht="15.75" customHeight="1">
      <c r="A2264" s="19"/>
      <c r="B2264" s="42" t="str">
        <f>"CRS25WT6008982"</f>
        <v>CRS25WT6008982</v>
      </c>
      <c r="C2264" s="43">
        <v>45951.0</v>
      </c>
      <c r="D2264" s="44">
        <v>0.8838425925925927</v>
      </c>
      <c r="E2264" s="42" t="s">
        <v>37</v>
      </c>
      <c r="F2264" s="42">
        <v>330.0</v>
      </c>
      <c r="G2264" s="42">
        <v>4.0</v>
      </c>
      <c r="H2264" s="42">
        <v>330.888000488281</v>
      </c>
      <c r="I2264" s="42">
        <v>10.2202205657959</v>
      </c>
      <c r="J2264" s="42">
        <v>41.2380180358887</v>
      </c>
      <c r="K2264" s="42">
        <v>9.55736255645752</v>
      </c>
      <c r="L2264" s="42">
        <v>34.621265411377</v>
      </c>
      <c r="M2264" s="42">
        <v>0.785096347332001</v>
      </c>
      <c r="N2264" s="42">
        <v>16.0976886749268</v>
      </c>
      <c r="O2264" s="42">
        <v>0.0</v>
      </c>
      <c r="P2264" s="42">
        <v>0.0</v>
      </c>
      <c r="Q2264" s="42">
        <v>0.0104761896654963</v>
      </c>
      <c r="R2264" s="42">
        <v>25.0</v>
      </c>
      <c r="S2264" s="42">
        <v>0.382158756256104</v>
      </c>
      <c r="T2264" s="42">
        <v>1001.75769042969</v>
      </c>
      <c r="U2264" s="42">
        <v>1243.21435546875</v>
      </c>
      <c r="V2264" s="19"/>
      <c r="W2264" s="19"/>
      <c r="X2264" s="19"/>
      <c r="Y2264" s="19"/>
      <c r="Z2264" s="19"/>
      <c r="AA2264" s="19"/>
    </row>
    <row r="2265" ht="15.75" customHeight="1">
      <c r="A2265" s="19"/>
      <c r="B2265" s="42" t="str">
        <f>"CRS25WT6008983"</f>
        <v>CRS25WT6008983</v>
      </c>
      <c r="C2265" s="43">
        <v>45951.0</v>
      </c>
      <c r="D2265" s="44">
        <v>0.8825462962962963</v>
      </c>
      <c r="E2265" s="42" t="s">
        <v>37</v>
      </c>
      <c r="F2265" s="42">
        <v>329.0</v>
      </c>
      <c r="G2265" s="42">
        <v>4.0</v>
      </c>
      <c r="H2265" s="42">
        <v>329.257720947266</v>
      </c>
      <c r="I2265" s="42">
        <v>10.2610311508179</v>
      </c>
      <c r="J2265" s="42">
        <v>41.1356468200684</v>
      </c>
      <c r="K2265" s="42">
        <v>9.53970813751221</v>
      </c>
      <c r="L2265" s="42">
        <v>34.5144424438477</v>
      </c>
      <c r="M2265" s="42">
        <v>0.780057549476624</v>
      </c>
      <c r="N2265" s="42">
        <v>16.0183753967285</v>
      </c>
      <c r="O2265" s="42">
        <v>0.0</v>
      </c>
      <c r="P2265" s="42">
        <v>0.0</v>
      </c>
      <c r="Q2265" s="42">
        <v>0.0103273810818791</v>
      </c>
      <c r="R2265" s="42">
        <v>25.0</v>
      </c>
      <c r="S2265" s="42">
        <v>0.373892843723297</v>
      </c>
      <c r="T2265" s="42">
        <v>1002.29901123047</v>
      </c>
      <c r="U2265" s="42">
        <v>2304.68237304688</v>
      </c>
      <c r="V2265" s="19"/>
      <c r="W2265" s="19"/>
      <c r="X2265" s="19"/>
      <c r="Y2265" s="19"/>
      <c r="Z2265" s="19"/>
      <c r="AA2265" s="19"/>
    </row>
    <row r="2266" ht="15.75" customHeight="1">
      <c r="A2266" s="19"/>
      <c r="B2266" s="42" t="str">
        <f>"CRS25WT6008984"</f>
        <v>CRS25WT6008984</v>
      </c>
      <c r="C2266" s="43">
        <v>45951.0</v>
      </c>
      <c r="D2266" s="44">
        <v>0.8814583333333333</v>
      </c>
      <c r="E2266" s="42" t="s">
        <v>37</v>
      </c>
      <c r="F2266" s="42">
        <v>330.0</v>
      </c>
      <c r="G2266" s="42">
        <v>4.0</v>
      </c>
      <c r="H2266" s="42">
        <v>330.056915283203</v>
      </c>
      <c r="I2266" s="42">
        <v>10.2177696228027</v>
      </c>
      <c r="J2266" s="42">
        <v>41.0977401733398</v>
      </c>
      <c r="K2266" s="42">
        <v>9.56286334991455</v>
      </c>
      <c r="L2266" s="42">
        <v>34.5144424438477</v>
      </c>
      <c r="M2266" s="42">
        <v>0.785985946655273</v>
      </c>
      <c r="N2266" s="42">
        <v>16.0572566986084</v>
      </c>
      <c r="O2266" s="42">
        <v>0.0</v>
      </c>
      <c r="P2266" s="42">
        <v>0.0</v>
      </c>
      <c r="Q2266" s="42">
        <v>0.0113095231354237</v>
      </c>
      <c r="R2266" s="42">
        <v>25.0</v>
      </c>
      <c r="S2266" s="42">
        <v>0.377322822809219</v>
      </c>
      <c r="T2266" s="42">
        <v>1003.75396728516</v>
      </c>
      <c r="U2266" s="42">
        <v>2487.7138671875</v>
      </c>
      <c r="V2266" s="19"/>
      <c r="W2266" s="19"/>
      <c r="X2266" s="19"/>
      <c r="Y2266" s="19"/>
      <c r="Z2266" s="19"/>
      <c r="AA2266" s="19"/>
    </row>
    <row r="2267" ht="15.75" customHeight="1">
      <c r="A2267" s="19"/>
      <c r="B2267" s="42" t="str">
        <f>"CRS25WT6008985"</f>
        <v>CRS25WT6008985</v>
      </c>
      <c r="C2267" s="43">
        <v>45951.0</v>
      </c>
      <c r="D2267" s="44">
        <v>0.880636574074074</v>
      </c>
      <c r="E2267" s="42" t="s">
        <v>37</v>
      </c>
      <c r="F2267" s="42">
        <v>329.0</v>
      </c>
      <c r="G2267" s="42">
        <v>4.0</v>
      </c>
      <c r="H2267" s="42">
        <v>329.938659667969</v>
      </c>
      <c r="I2267" s="42">
        <v>10.2457866668701</v>
      </c>
      <c r="J2267" s="42">
        <v>41.0979614257813</v>
      </c>
      <c r="K2267" s="42">
        <v>9.55653762817383</v>
      </c>
      <c r="L2267" s="42">
        <v>34.5249137878418</v>
      </c>
      <c r="M2267" s="42">
        <v>0.783551633358002</v>
      </c>
      <c r="N2267" s="42">
        <v>16.0515041351318</v>
      </c>
      <c r="O2267" s="42">
        <v>0.0</v>
      </c>
      <c r="P2267" s="42">
        <v>0.0</v>
      </c>
      <c r="Q2267" s="42">
        <v>0.0138092134147882</v>
      </c>
      <c r="R2267" s="42">
        <v>25.0</v>
      </c>
      <c r="S2267" s="42">
        <v>0.371990889310837</v>
      </c>
      <c r="T2267" s="42">
        <v>1002.17663574219</v>
      </c>
      <c r="U2267" s="42">
        <v>1957.96801757813</v>
      </c>
      <c r="V2267" s="19"/>
      <c r="W2267" s="19"/>
      <c r="X2267" s="19"/>
      <c r="Y2267" s="19"/>
      <c r="Z2267" s="19"/>
      <c r="AA2267" s="19"/>
    </row>
    <row r="2268" ht="15.75" customHeight="1">
      <c r="A2268" s="19"/>
      <c r="B2268" s="42" t="str">
        <f>"CRS25WT6008986"</f>
        <v>CRS25WT6008986</v>
      </c>
      <c r="C2268" s="43">
        <v>45951.0</v>
      </c>
      <c r="D2268" s="44">
        <v>0.8800231481481481</v>
      </c>
      <c r="E2268" s="42" t="s">
        <v>37</v>
      </c>
      <c r="F2268" s="42">
        <v>331.0</v>
      </c>
      <c r="G2268" s="42">
        <v>4.0</v>
      </c>
      <c r="H2268" s="42">
        <v>331.327911376953</v>
      </c>
      <c r="I2268" s="42">
        <v>10.2736415863037</v>
      </c>
      <c r="J2268" s="42">
        <v>41.0891151428223</v>
      </c>
      <c r="K2268" s="42">
        <v>9.62714767456055</v>
      </c>
      <c r="L2268" s="42">
        <v>34.4159965515137</v>
      </c>
      <c r="M2268" s="42">
        <v>0.784886419773102</v>
      </c>
      <c r="N2268" s="42">
        <v>16.1190910339355</v>
      </c>
      <c r="O2268" s="42">
        <v>0.0</v>
      </c>
      <c r="P2268" s="42">
        <v>0.0</v>
      </c>
      <c r="Q2268" s="42">
        <v>0.0137897012755275</v>
      </c>
      <c r="R2268" s="42">
        <v>25.0</v>
      </c>
      <c r="S2268" s="42">
        <v>0.374436467885971</v>
      </c>
      <c r="T2268" s="42">
        <v>1002.90087890625</v>
      </c>
      <c r="U2268" s="42">
        <v>1864.22229003906</v>
      </c>
      <c r="V2268" s="19"/>
      <c r="W2268" s="19"/>
      <c r="X2268" s="19"/>
      <c r="Y2268" s="19"/>
      <c r="Z2268" s="19"/>
      <c r="AA2268" s="19"/>
    </row>
    <row r="2269" ht="15.75" customHeight="1">
      <c r="A2269" s="19"/>
      <c r="B2269" s="42" t="str">
        <f>"CRS25WT6008987"</f>
        <v>CRS25WT6008987</v>
      </c>
      <c r="C2269" s="43">
        <v>45951.0</v>
      </c>
      <c r="D2269" s="44">
        <v>0.8790393518518518</v>
      </c>
      <c r="E2269" s="42" t="s">
        <v>37</v>
      </c>
      <c r="F2269" s="42">
        <v>330.0</v>
      </c>
      <c r="G2269" s="42">
        <v>4.0</v>
      </c>
      <c r="H2269" s="42">
        <v>330.554626464844</v>
      </c>
      <c r="I2269" s="42">
        <v>10.2375173568726</v>
      </c>
      <c r="J2269" s="42">
        <v>41.1245803833008</v>
      </c>
      <c r="K2269" s="42">
        <v>9.56219673156738</v>
      </c>
      <c r="L2269" s="42">
        <v>34.5689010620117</v>
      </c>
      <c r="M2269" s="42">
        <v>0.785140037536621</v>
      </c>
      <c r="N2269" s="42">
        <v>16.081470489502</v>
      </c>
      <c r="O2269" s="42">
        <v>0.0</v>
      </c>
      <c r="P2269" s="42">
        <v>0.0</v>
      </c>
      <c r="Q2269" s="42">
        <v>0.0149006387218833</v>
      </c>
      <c r="R2269" s="42">
        <v>25.0</v>
      </c>
      <c r="S2269" s="42">
        <v>0.367120534181595</v>
      </c>
      <c r="T2269" s="42">
        <v>1003.71405029297</v>
      </c>
      <c r="U2269" s="42">
        <v>1109.99597167969</v>
      </c>
      <c r="V2269" s="19"/>
      <c r="W2269" s="19"/>
      <c r="X2269" s="19"/>
      <c r="Y2269" s="19"/>
      <c r="Z2269" s="19"/>
      <c r="AA2269" s="19"/>
    </row>
    <row r="2270" ht="15.75" customHeight="1">
      <c r="A2270" s="19"/>
      <c r="B2270" s="42" t="str">
        <f>"CRS25WT6008988"</f>
        <v>CRS25WT6008988</v>
      </c>
      <c r="C2270" s="43">
        <v>45951.0</v>
      </c>
      <c r="D2270" s="44">
        <v>0.8956597222222222</v>
      </c>
      <c r="E2270" s="42" t="s">
        <v>37</v>
      </c>
      <c r="F2270" s="42">
        <v>331.0</v>
      </c>
      <c r="G2270" s="42">
        <v>4.0</v>
      </c>
      <c r="H2270" s="42">
        <v>331.541839599609</v>
      </c>
      <c r="I2270" s="42">
        <v>10.5353918075562</v>
      </c>
      <c r="J2270" s="42">
        <v>40.5295791625977</v>
      </c>
      <c r="K2270" s="42">
        <v>9.78401565551758</v>
      </c>
      <c r="L2270" s="42">
        <v>33.8860702514648</v>
      </c>
      <c r="M2270" s="42">
        <v>0.776453673839569</v>
      </c>
      <c r="N2270" s="42">
        <v>16.1294975280762</v>
      </c>
      <c r="O2270" s="42">
        <v>0.0</v>
      </c>
      <c r="P2270" s="42">
        <v>0.0</v>
      </c>
      <c r="Q2270" s="42">
        <v>0.0152380941435695</v>
      </c>
      <c r="R2270" s="42">
        <v>25.0</v>
      </c>
      <c r="S2270" s="42">
        <v>0.378067016601563</v>
      </c>
      <c r="T2270" s="42">
        <v>1002.29125976563</v>
      </c>
      <c r="U2270" s="42">
        <v>891.061401367188</v>
      </c>
      <c r="V2270" s="19"/>
      <c r="W2270" s="19"/>
      <c r="X2270" s="19"/>
      <c r="Y2270" s="19"/>
      <c r="Z2270" s="19"/>
      <c r="AA2270" s="19"/>
    </row>
    <row r="2271" ht="15.75" customHeight="1">
      <c r="A2271" s="19"/>
      <c r="B2271" s="42" t="str">
        <f>"CRS25WT6008989"</f>
        <v>CRS25WT6008989</v>
      </c>
      <c r="C2271" s="43">
        <v>45951.0</v>
      </c>
      <c r="D2271" s="44">
        <v>0.8946875</v>
      </c>
      <c r="E2271" s="42" t="s">
        <v>37</v>
      </c>
      <c r="F2271" s="42">
        <v>330.0</v>
      </c>
      <c r="G2271" s="42">
        <v>4.0</v>
      </c>
      <c r="H2271" s="42">
        <v>330.284332275391</v>
      </c>
      <c r="I2271" s="42">
        <v>10.3783321380615</v>
      </c>
      <c r="J2271" s="42">
        <v>40.4363479614258</v>
      </c>
      <c r="K2271" s="42">
        <v>9.77227592468262</v>
      </c>
      <c r="L2271" s="42">
        <v>33.798095703125</v>
      </c>
      <c r="M2271" s="42">
        <v>0.787024915218353</v>
      </c>
      <c r="N2271" s="42">
        <v>16.0683212280273</v>
      </c>
      <c r="O2271" s="42">
        <v>0.0</v>
      </c>
      <c r="P2271" s="42">
        <v>0.0</v>
      </c>
      <c r="Q2271" s="42">
        <v>0.0166686438024044</v>
      </c>
      <c r="R2271" s="42">
        <v>25.0</v>
      </c>
      <c r="S2271" s="42">
        <v>0.374282956123352</v>
      </c>
      <c r="T2271" s="42">
        <v>1001.55786132813</v>
      </c>
      <c r="U2271" s="42">
        <v>4035.73095703125</v>
      </c>
      <c r="V2271" s="19"/>
      <c r="W2271" s="19"/>
      <c r="X2271" s="19"/>
      <c r="Y2271" s="19"/>
      <c r="Z2271" s="19"/>
      <c r="AA2271" s="19"/>
    </row>
    <row r="2272" ht="15.75" customHeight="1">
      <c r="A2272" s="19"/>
      <c r="B2272" s="42" t="str">
        <f>"CRS25WT6008990"</f>
        <v>CRS25WT6008990</v>
      </c>
      <c r="C2272" s="43">
        <v>45951.0</v>
      </c>
      <c r="D2272" s="42" t="s">
        <v>422</v>
      </c>
      <c r="E2272" s="42" t="s">
        <v>37</v>
      </c>
      <c r="F2272" s="42">
        <v>331.0</v>
      </c>
      <c r="G2272" s="42">
        <v>4.0</v>
      </c>
      <c r="H2272" s="42">
        <v>331.796569824219</v>
      </c>
      <c r="I2272" s="42">
        <v>10.2288656234741</v>
      </c>
      <c r="J2272" s="42">
        <v>41.1807632446289</v>
      </c>
      <c r="K2272" s="42">
        <v>9.59173011779785</v>
      </c>
      <c r="L2272" s="42">
        <v>34.5919418334961</v>
      </c>
      <c r="M2272" s="42">
        <v>0.787680387496948</v>
      </c>
      <c r="N2272" s="42">
        <v>16.1418914794922</v>
      </c>
      <c r="O2272" s="42">
        <v>0.0</v>
      </c>
      <c r="P2272" s="42">
        <v>0.0</v>
      </c>
      <c r="Q2272" s="42">
        <v>0.0176190380007029</v>
      </c>
      <c r="R2272" s="42">
        <v>25.0</v>
      </c>
      <c r="S2272" s="42">
        <v>0.377789825201035</v>
      </c>
      <c r="T2272" s="42">
        <v>1002.42071533203</v>
      </c>
      <c r="U2272" s="42">
        <v>2211.99462890625</v>
      </c>
      <c r="V2272" s="19"/>
      <c r="W2272" s="19"/>
      <c r="X2272" s="19"/>
      <c r="Y2272" s="19"/>
      <c r="Z2272" s="19"/>
      <c r="AA2272" s="19"/>
    </row>
    <row r="2273" ht="15.75" customHeight="1">
      <c r="A2273" s="19"/>
      <c r="B2273" s="42" t="str">
        <f>"CRS25WT6008991"</f>
        <v>CRS25WT6008991</v>
      </c>
      <c r="C2273" s="43">
        <v>45951.0</v>
      </c>
      <c r="D2273" s="44">
        <v>0.8974421296296297</v>
      </c>
      <c r="E2273" s="42" t="s">
        <v>37</v>
      </c>
      <c r="F2273" s="42">
        <v>336.0</v>
      </c>
      <c r="G2273" s="42">
        <v>4.0</v>
      </c>
      <c r="H2273" s="42">
        <v>336.022766113281</v>
      </c>
      <c r="I2273" s="42">
        <v>10.5602474212646</v>
      </c>
      <c r="J2273" s="42">
        <v>40.8808479309082</v>
      </c>
      <c r="K2273" s="42">
        <v>9.84082412719727</v>
      </c>
      <c r="L2273" s="42">
        <v>34.1457939147949</v>
      </c>
      <c r="M2273" s="42">
        <v>0.778349637985229</v>
      </c>
      <c r="N2273" s="42">
        <v>16.3474960327148</v>
      </c>
      <c r="O2273" s="42">
        <v>0.0</v>
      </c>
      <c r="P2273" s="42">
        <v>0.0</v>
      </c>
      <c r="Q2273" s="42">
        <v>0.0104761514812708</v>
      </c>
      <c r="R2273" s="42">
        <v>25.0</v>
      </c>
      <c r="S2273" s="42">
        <v>0.375649452209473</v>
      </c>
      <c r="T2273" s="42">
        <v>1002.03881835938</v>
      </c>
      <c r="U2273" s="42">
        <v>924.509704589844</v>
      </c>
      <c r="V2273" s="19"/>
      <c r="W2273" s="19"/>
      <c r="X2273" s="19"/>
      <c r="Y2273" s="19"/>
      <c r="Z2273" s="19"/>
      <c r="AA2273" s="19"/>
    </row>
    <row r="2274" ht="15.75" customHeight="1">
      <c r="A2274" s="19"/>
      <c r="B2274" s="42" t="str">
        <f>"CRS25WT6008992"</f>
        <v>CRS25WT6008992</v>
      </c>
      <c r="C2274" s="43">
        <v>45951.0</v>
      </c>
      <c r="D2274" s="44">
        <v>0.8964351851851852</v>
      </c>
      <c r="E2274" s="42" t="s">
        <v>37</v>
      </c>
      <c r="F2274" s="42">
        <v>334.0</v>
      </c>
      <c r="G2274" s="42">
        <v>4.0</v>
      </c>
      <c r="H2274" s="42">
        <v>334.336334228516</v>
      </c>
      <c r="I2274" s="42">
        <v>10.5897750854492</v>
      </c>
      <c r="J2274" s="42">
        <v>40.65380859375</v>
      </c>
      <c r="K2274" s="42">
        <v>9.86953449249268</v>
      </c>
      <c r="L2274" s="42">
        <v>33.8755950927734</v>
      </c>
      <c r="M2274" s="42">
        <v>0.776596784591675</v>
      </c>
      <c r="N2274" s="42">
        <v>16.2654495239258</v>
      </c>
      <c r="O2274" s="42">
        <v>0.0</v>
      </c>
      <c r="P2274" s="42">
        <v>0.0</v>
      </c>
      <c r="Q2274" s="42">
        <v>0.0119047593325377</v>
      </c>
      <c r="R2274" s="42">
        <v>25.0</v>
      </c>
      <c r="S2274" s="42">
        <v>0.383985012769699</v>
      </c>
      <c r="T2274" s="42">
        <v>1002.55596923828</v>
      </c>
      <c r="U2274" s="42">
        <v>1257.11047363281</v>
      </c>
      <c r="V2274" s="19"/>
      <c r="W2274" s="19"/>
      <c r="X2274" s="19"/>
      <c r="Y2274" s="19"/>
      <c r="Z2274" s="19"/>
      <c r="AA2274" s="19"/>
    </row>
    <row r="2275" ht="15.75" customHeight="1">
      <c r="A2275" s="19"/>
      <c r="B2275" s="42" t="str">
        <f>"CRS25WT6008993"</f>
        <v>CRS25WT6008993</v>
      </c>
      <c r="C2275" s="43">
        <v>45951.0</v>
      </c>
      <c r="D2275" s="44">
        <v>0.887974537037037</v>
      </c>
      <c r="E2275" s="42" t="s">
        <v>37</v>
      </c>
      <c r="F2275" s="42">
        <v>321.0</v>
      </c>
      <c r="G2275" s="42">
        <v>4.0</v>
      </c>
      <c r="H2275" s="42">
        <v>321.520050048828</v>
      </c>
      <c r="I2275" s="42">
        <v>10.2663125991821</v>
      </c>
      <c r="J2275" s="42">
        <v>40.4146919250488</v>
      </c>
      <c r="K2275" s="42">
        <v>9.52772521972656</v>
      </c>
      <c r="L2275" s="42">
        <v>33.7457313537598</v>
      </c>
      <c r="M2275" s="42">
        <v>0.774915397167206</v>
      </c>
      <c r="N2275" s="42">
        <v>15.641939163208</v>
      </c>
      <c r="O2275" s="42">
        <v>0.0</v>
      </c>
      <c r="P2275" s="42">
        <v>0.0</v>
      </c>
      <c r="Q2275" s="42">
        <v>0.0152380941435695</v>
      </c>
      <c r="R2275" s="42">
        <v>25.0</v>
      </c>
      <c r="S2275" s="42">
        <v>0.386255472898483</v>
      </c>
      <c r="T2275" s="42">
        <v>1001.00646972656</v>
      </c>
      <c r="U2275" s="42">
        <v>1564.18884277344</v>
      </c>
      <c r="V2275" s="19"/>
      <c r="W2275" s="19"/>
      <c r="X2275" s="19"/>
      <c r="Y2275" s="19"/>
      <c r="Z2275" s="19"/>
      <c r="AA2275" s="19"/>
    </row>
    <row r="2276" ht="15.75" customHeight="1">
      <c r="A2276" s="19"/>
      <c r="B2276" s="42" t="str">
        <f>"CRS25WT6008994"</f>
        <v>CRS25WT6008994</v>
      </c>
      <c r="C2276" s="43">
        <v>45951.0</v>
      </c>
      <c r="D2276" s="44">
        <v>0.8857638888888889</v>
      </c>
      <c r="E2276" s="42" t="s">
        <v>37</v>
      </c>
      <c r="F2276" s="42">
        <v>322.0</v>
      </c>
      <c r="G2276" s="42">
        <v>4.0</v>
      </c>
      <c r="H2276" s="42">
        <v>322.116027832031</v>
      </c>
      <c r="I2276" s="42">
        <v>10.2527885437012</v>
      </c>
      <c r="J2276" s="42">
        <v>40.3735313415527</v>
      </c>
      <c r="K2276" s="42">
        <v>9.55309391021729</v>
      </c>
      <c r="L2276" s="42">
        <v>33.7185020446777</v>
      </c>
      <c r="M2276" s="42">
        <v>0.778168439865112</v>
      </c>
      <c r="N2276" s="42">
        <v>15.6709327697754</v>
      </c>
      <c r="O2276" s="42">
        <v>0.0</v>
      </c>
      <c r="P2276" s="42">
        <v>0.0</v>
      </c>
      <c r="Q2276" s="42">
        <v>0.0118948509916663</v>
      </c>
      <c r="R2276" s="42">
        <v>25.0</v>
      </c>
      <c r="S2276" s="42">
        <v>0.389844983816147</v>
      </c>
      <c r="T2276" s="42">
        <v>1001.81756591797</v>
      </c>
      <c r="U2276" s="42">
        <v>1321.44799804688</v>
      </c>
      <c r="V2276" s="19"/>
      <c r="W2276" s="19"/>
      <c r="X2276" s="19"/>
      <c r="Y2276" s="19"/>
      <c r="Z2276" s="19"/>
      <c r="AA2276" s="19"/>
    </row>
    <row r="2277" ht="15.75" customHeight="1">
      <c r="A2277" s="19"/>
      <c r="B2277" s="42" t="str">
        <f>"CRS25WT6008995"</f>
        <v>CRS25WT6008995</v>
      </c>
      <c r="C2277" s="43">
        <v>45951.0</v>
      </c>
      <c r="D2277" s="44">
        <v>0.8902777777777778</v>
      </c>
      <c r="E2277" s="42" t="s">
        <v>37</v>
      </c>
      <c r="F2277" s="42">
        <v>320.0</v>
      </c>
      <c r="G2277" s="42">
        <v>4.0</v>
      </c>
      <c r="H2277" s="42">
        <v>320.463897705078</v>
      </c>
      <c r="I2277" s="42">
        <v>10.2519264221191</v>
      </c>
      <c r="J2277" s="42">
        <v>40.2746696472168</v>
      </c>
      <c r="K2277" s="42">
        <v>9.5384635925293</v>
      </c>
      <c r="L2277" s="42">
        <v>33.5970191955566</v>
      </c>
      <c r="M2277" s="42">
        <v>0.776142835617065</v>
      </c>
      <c r="N2277" s="42">
        <v>15.5905570983887</v>
      </c>
      <c r="O2277" s="42">
        <v>0.0</v>
      </c>
      <c r="P2277" s="42">
        <v>0.0</v>
      </c>
      <c r="Q2277" s="42">
        <v>0.010952303186059</v>
      </c>
      <c r="R2277" s="42">
        <v>25.0</v>
      </c>
      <c r="S2277" s="42">
        <v>0.388611137866974</v>
      </c>
      <c r="T2277" s="42">
        <v>1001.70001220703</v>
      </c>
      <c r="U2277" s="42">
        <v>2343.3544921875</v>
      </c>
      <c r="V2277" s="19"/>
      <c r="W2277" s="19"/>
      <c r="X2277" s="19"/>
      <c r="Y2277" s="19"/>
      <c r="Z2277" s="19"/>
      <c r="AA2277" s="19"/>
    </row>
    <row r="2278" ht="15.75" customHeight="1">
      <c r="A2278" s="19"/>
      <c r="B2278" s="42" t="str">
        <f>"CRS25WT6008996"</f>
        <v>CRS25WT6008996</v>
      </c>
      <c r="C2278" s="43">
        <v>45951.0</v>
      </c>
      <c r="D2278" s="44">
        <v>0.8889814814814815</v>
      </c>
      <c r="E2278" s="42" t="s">
        <v>37</v>
      </c>
      <c r="F2278" s="42">
        <v>325.0</v>
      </c>
      <c r="G2278" s="42">
        <v>4.0</v>
      </c>
      <c r="H2278" s="42">
        <v>325.12646484375</v>
      </c>
      <c r="I2278" s="42">
        <v>10.2696256637573</v>
      </c>
      <c r="J2278" s="42">
        <v>40.309196472168</v>
      </c>
      <c r="K2278" s="42">
        <v>9.7075023651123</v>
      </c>
      <c r="L2278" s="42">
        <v>33.4922866821289</v>
      </c>
      <c r="M2278" s="42">
        <v>0.785404801368713</v>
      </c>
      <c r="N2278" s="42">
        <v>15.8173904418945</v>
      </c>
      <c r="O2278" s="42">
        <v>0.0</v>
      </c>
      <c r="P2278" s="42">
        <v>0.0</v>
      </c>
      <c r="Q2278" s="42">
        <v>0.0112698506563902</v>
      </c>
      <c r="R2278" s="42">
        <v>25.0</v>
      </c>
      <c r="S2278" s="42">
        <v>0.386460512876511</v>
      </c>
      <c r="T2278" s="42">
        <v>1001.23870849609</v>
      </c>
      <c r="U2278" s="42">
        <v>1927.94213867188</v>
      </c>
      <c r="V2278" s="19"/>
      <c r="W2278" s="19"/>
      <c r="X2278" s="19"/>
      <c r="Y2278" s="19"/>
      <c r="Z2278" s="19"/>
      <c r="AA2278" s="19"/>
    </row>
    <row r="2279" ht="15.75" customHeight="1">
      <c r="A2279" s="19"/>
      <c r="B2279" s="42" t="str">
        <f>"CRS25WT6008997"</f>
        <v>CRS25WT6008997</v>
      </c>
      <c r="C2279" s="43">
        <v>45951.0</v>
      </c>
      <c r="D2279" s="44">
        <v>0.8938425925925926</v>
      </c>
      <c r="E2279" s="42" t="s">
        <v>37</v>
      </c>
      <c r="F2279" s="42">
        <v>323.0</v>
      </c>
      <c r="G2279" s="42">
        <v>4.0</v>
      </c>
      <c r="H2279" s="42">
        <v>323.428009033203</v>
      </c>
      <c r="I2279" s="42">
        <v>10.2668266296387</v>
      </c>
      <c r="J2279" s="42">
        <v>40.4816589355469</v>
      </c>
      <c r="K2279" s="42">
        <v>9.57534885406494</v>
      </c>
      <c r="L2279" s="42">
        <v>33.7771492004395</v>
      </c>
      <c r="M2279" s="42">
        <v>0.778185427188873</v>
      </c>
      <c r="N2279" s="42">
        <v>15.7347612380981</v>
      </c>
      <c r="O2279" s="42">
        <v>0.0</v>
      </c>
      <c r="P2279" s="42">
        <v>0.0</v>
      </c>
      <c r="Q2279" s="42">
        <v>0.0103273810818791</v>
      </c>
      <c r="R2279" s="42">
        <v>25.0</v>
      </c>
      <c r="S2279" s="42">
        <v>0.388170182704926</v>
      </c>
      <c r="T2279" s="42">
        <v>1002.64056396484</v>
      </c>
      <c r="U2279" s="42">
        <v>1516.34216308594</v>
      </c>
      <c r="V2279" s="19"/>
      <c r="W2279" s="19"/>
      <c r="X2279" s="19"/>
      <c r="Y2279" s="19"/>
      <c r="Z2279" s="19"/>
      <c r="AA2279" s="19"/>
    </row>
    <row r="2280" ht="15.75" customHeight="1">
      <c r="A2280" s="19"/>
      <c r="B2280" s="42" t="str">
        <f>"CRS25WT6008998"</f>
        <v>CRS25WT6008998</v>
      </c>
      <c r="C2280" s="43">
        <v>45951.0</v>
      </c>
      <c r="D2280" s="44">
        <v>0.9875231481481482</v>
      </c>
      <c r="E2280" s="42" t="s">
        <v>37</v>
      </c>
      <c r="F2280" s="42">
        <v>337.0</v>
      </c>
      <c r="G2280" s="42">
        <v>4.0</v>
      </c>
      <c r="H2280" s="42">
        <v>337.984802246094</v>
      </c>
      <c r="I2280" s="42">
        <v>10.4388618469238</v>
      </c>
      <c r="J2280" s="42">
        <v>41.2706298828125</v>
      </c>
      <c r="K2280" s="42">
        <v>9.82117080688477</v>
      </c>
      <c r="L2280" s="42">
        <v>34.4139022827148</v>
      </c>
      <c r="M2280" s="42">
        <v>0.784518003463745</v>
      </c>
      <c r="N2280" s="42">
        <v>16.4429473876953</v>
      </c>
      <c r="O2280" s="42">
        <v>0.0</v>
      </c>
      <c r="P2280" s="42">
        <v>0.0</v>
      </c>
      <c r="Q2280" s="42">
        <v>0.0138092134147882</v>
      </c>
      <c r="R2280" s="42">
        <v>25.0</v>
      </c>
      <c r="S2280" s="42">
        <v>0.381852924823761</v>
      </c>
      <c r="T2280" s="42">
        <v>1002.5478515625</v>
      </c>
      <c r="U2280" s="42">
        <v>1131.44799804688</v>
      </c>
      <c r="V2280" s="19"/>
      <c r="W2280" s="19"/>
      <c r="X2280" s="19"/>
      <c r="Y2280" s="19"/>
      <c r="Z2280" s="19"/>
      <c r="AA2280" s="19"/>
    </row>
    <row r="2281" ht="15.75" customHeight="1">
      <c r="A2281" s="19"/>
      <c r="B2281" s="42" t="str">
        <f>"CRS25WT6008999"</f>
        <v>CRS25WT6008999</v>
      </c>
      <c r="C2281" s="43">
        <v>45951.0</v>
      </c>
      <c r="D2281" s="44">
        <v>0.891724537037037</v>
      </c>
      <c r="E2281" s="42" t="s">
        <v>37</v>
      </c>
      <c r="F2281" s="42">
        <v>323.0</v>
      </c>
      <c r="G2281" s="42">
        <v>4.0</v>
      </c>
      <c r="H2281" s="42">
        <v>323.067779541016</v>
      </c>
      <c r="I2281" s="42">
        <v>10.2420835494995</v>
      </c>
      <c r="J2281" s="42">
        <v>40.5015449523926</v>
      </c>
      <c r="K2281" s="42">
        <v>9.54101753234863</v>
      </c>
      <c r="L2281" s="42">
        <v>33.8609352111816</v>
      </c>
      <c r="M2281" s="42">
        <v>0.77881395816803</v>
      </c>
      <c r="N2281" s="42">
        <v>15.7172355651855</v>
      </c>
      <c r="O2281" s="42">
        <v>0.0</v>
      </c>
      <c r="P2281" s="42">
        <v>0.0</v>
      </c>
      <c r="Q2281" s="42">
        <v>0.0106349252164364</v>
      </c>
      <c r="R2281" s="42">
        <v>25.0</v>
      </c>
      <c r="S2281" s="42">
        <v>0.38612025976181</v>
      </c>
      <c r="T2281" s="42">
        <v>1003.49157714844</v>
      </c>
      <c r="U2281" s="42">
        <v>1237.22045898438</v>
      </c>
      <c r="V2281" s="19"/>
      <c r="W2281" s="19"/>
      <c r="X2281" s="19"/>
      <c r="Y2281" s="19"/>
      <c r="Z2281" s="19"/>
      <c r="AA2281" s="19"/>
    </row>
    <row r="2282" ht="15.75" customHeight="1">
      <c r="A2282" s="19"/>
      <c r="B2282" s="42" t="str">
        <f>"CRS25WT6009000"</f>
        <v>CRS25WT6009000</v>
      </c>
      <c r="C2282" s="43">
        <v>45951.0</v>
      </c>
      <c r="D2282" s="44">
        <v>0.9951041666666667</v>
      </c>
      <c r="E2282" s="42" t="s">
        <v>37</v>
      </c>
      <c r="F2282" s="42">
        <v>335.0</v>
      </c>
      <c r="G2282" s="42">
        <v>4.0</v>
      </c>
      <c r="H2282" s="42">
        <v>335.369873046875</v>
      </c>
      <c r="I2282" s="42">
        <v>10.3566589355469</v>
      </c>
      <c r="J2282" s="42">
        <v>41.1839408874512</v>
      </c>
      <c r="K2282" s="42">
        <v>9.72683334350586</v>
      </c>
      <c r="L2282" s="42">
        <v>34.4788360595703</v>
      </c>
      <c r="M2282" s="42">
        <v>0.786278605461121</v>
      </c>
      <c r="N2282" s="42">
        <v>16.3157329559326</v>
      </c>
      <c r="O2282" s="42">
        <v>0.0</v>
      </c>
      <c r="P2282" s="42">
        <v>0.0</v>
      </c>
      <c r="Q2282" s="42">
        <v>0.0109523804858327</v>
      </c>
      <c r="R2282" s="42">
        <v>25.0</v>
      </c>
      <c r="S2282" s="42">
        <v>0.368858635425568</v>
      </c>
      <c r="T2282" s="42">
        <v>1001.8369140625</v>
      </c>
      <c r="U2282" s="42">
        <v>1241.07788085938</v>
      </c>
      <c r="V2282" s="19"/>
      <c r="W2282" s="19"/>
      <c r="X2282" s="19"/>
      <c r="Y2282" s="19"/>
      <c r="Z2282" s="19"/>
      <c r="AA2282" s="19"/>
    </row>
    <row r="2283" ht="15.75" customHeight="1">
      <c r="A2283" s="19"/>
      <c r="B2283" s="42" t="str">
        <f>"CRS25WT6009001"</f>
        <v>CRS25WT6009001</v>
      </c>
      <c r="C2283" s="43">
        <v>45951.0</v>
      </c>
      <c r="D2283" s="44">
        <v>0.9936921296296296</v>
      </c>
      <c r="E2283" s="42" t="s">
        <v>37</v>
      </c>
      <c r="F2283" s="42">
        <v>338.0</v>
      </c>
      <c r="G2283" s="42">
        <v>4.0</v>
      </c>
      <c r="H2283" s="42">
        <v>338.845703125</v>
      </c>
      <c r="I2283" s="42">
        <v>10.3119525909424</v>
      </c>
      <c r="J2283" s="42">
        <v>41.2576103210449</v>
      </c>
      <c r="K2283" s="42">
        <v>9.83182525634766</v>
      </c>
      <c r="L2283" s="42">
        <v>34.4641723632813</v>
      </c>
      <c r="M2283" s="42">
        <v>0.796447217464447</v>
      </c>
      <c r="N2283" s="42">
        <v>16.4848308563232</v>
      </c>
      <c r="O2283" s="42">
        <v>0.0</v>
      </c>
      <c r="P2283" s="42">
        <v>0.0</v>
      </c>
      <c r="Q2283" s="42">
        <v>0.0138092134147882</v>
      </c>
      <c r="R2283" s="42">
        <v>25.0</v>
      </c>
      <c r="S2283" s="42">
        <v>0.378156840801239</v>
      </c>
      <c r="T2283" s="42">
        <v>1001.64385986328</v>
      </c>
      <c r="U2283" s="42">
        <v>967.477233886719</v>
      </c>
      <c r="V2283" s="19"/>
      <c r="W2283" s="19"/>
      <c r="X2283" s="19"/>
      <c r="Y2283" s="19"/>
      <c r="Z2283" s="19"/>
      <c r="AA2283" s="19"/>
    </row>
    <row r="2284" ht="15.75" customHeight="1">
      <c r="A2284" s="19"/>
      <c r="B2284" s="42" t="str">
        <f>"CRS25WT6009002"</f>
        <v>CRS25WT6009002</v>
      </c>
      <c r="C2284" s="43">
        <v>45952.0</v>
      </c>
      <c r="D2284" s="44">
        <v>0.8462268518518519</v>
      </c>
      <c r="E2284" s="42" t="s">
        <v>37</v>
      </c>
      <c r="F2284" s="42">
        <v>334.0</v>
      </c>
      <c r="G2284" s="42">
        <v>4.0</v>
      </c>
      <c r="H2284" s="42">
        <v>334.612701416016</v>
      </c>
      <c r="I2284" s="42">
        <v>10.3157539367676</v>
      </c>
      <c r="J2284" s="42">
        <v>41.1642532348633</v>
      </c>
      <c r="K2284" s="42">
        <v>9.73244667053223</v>
      </c>
      <c r="L2284" s="42">
        <v>34.3811492919922</v>
      </c>
      <c r="M2284" s="42">
        <v>0.787990927696228</v>
      </c>
      <c r="N2284" s="42">
        <v>16.2788963317871</v>
      </c>
      <c r="O2284" s="42">
        <v>0.0</v>
      </c>
      <c r="P2284" s="42">
        <v>0.0</v>
      </c>
      <c r="Q2284" s="42">
        <v>0.0182242449373007</v>
      </c>
      <c r="R2284" s="42">
        <v>25.0</v>
      </c>
      <c r="S2284" s="42">
        <v>0.387674510478973</v>
      </c>
      <c r="T2284" s="42">
        <v>1005.32562255859</v>
      </c>
      <c r="U2284" s="42">
        <v>401.468719482422</v>
      </c>
      <c r="V2284" s="19"/>
      <c r="W2284" s="19"/>
      <c r="X2284" s="19"/>
      <c r="Y2284" s="19"/>
      <c r="Z2284" s="19"/>
      <c r="AA2284" s="19"/>
    </row>
    <row r="2285" ht="15.75" customHeight="1">
      <c r="A2285" s="19"/>
      <c r="B2285" s="42" t="str">
        <f>"CRS25WT6009003"</f>
        <v>CRS25WT6009003</v>
      </c>
      <c r="C2285" s="43">
        <v>45952.0</v>
      </c>
      <c r="D2285" s="44">
        <v>0.02832175925925926</v>
      </c>
      <c r="E2285" s="42" t="s">
        <v>37</v>
      </c>
      <c r="F2285" s="42">
        <v>333.0</v>
      </c>
      <c r="G2285" s="42">
        <v>4.0</v>
      </c>
      <c r="H2285" s="42">
        <v>333.651550292969</v>
      </c>
      <c r="I2285" s="42">
        <v>10.4593906402588</v>
      </c>
      <c r="J2285" s="42">
        <v>41.0112152099609</v>
      </c>
      <c r="K2285" s="42">
        <v>9.76958274841309</v>
      </c>
      <c r="L2285" s="42">
        <v>34.1520805358887</v>
      </c>
      <c r="M2285" s="42">
        <v>0.777828991413116</v>
      </c>
      <c r="N2285" s="42">
        <v>16.2321357727051</v>
      </c>
      <c r="O2285" s="42">
        <v>0.0</v>
      </c>
      <c r="P2285" s="42">
        <v>0.0</v>
      </c>
      <c r="Q2285" s="42">
        <v>0.0103273810818791</v>
      </c>
      <c r="R2285" s="42">
        <v>25.0</v>
      </c>
      <c r="S2285" s="42">
        <v>0.384287923574448</v>
      </c>
      <c r="T2285" s="42">
        <v>1002.60229492188</v>
      </c>
      <c r="U2285" s="42">
        <v>588.139770507813</v>
      </c>
      <c r="V2285" s="19"/>
      <c r="W2285" s="19"/>
      <c r="X2285" s="19"/>
      <c r="Y2285" s="19"/>
      <c r="Z2285" s="19"/>
      <c r="AA2285" s="19"/>
    </row>
    <row r="2286" ht="15.75" customHeight="1">
      <c r="A2286" s="19"/>
      <c r="B2286" s="42" t="str">
        <f>"CRS25WT6009004"</f>
        <v>CRS25WT6009004</v>
      </c>
      <c r="C2286" s="43">
        <v>45952.0</v>
      </c>
      <c r="D2286" s="44">
        <v>0.8451273148148148</v>
      </c>
      <c r="E2286" s="42" t="s">
        <v>37</v>
      </c>
      <c r="F2286" s="42">
        <v>331.0</v>
      </c>
      <c r="G2286" s="42">
        <v>4.0</v>
      </c>
      <c r="H2286" s="42">
        <v>331.690490722656</v>
      </c>
      <c r="I2286" s="42">
        <v>10.2534761428833</v>
      </c>
      <c r="J2286" s="42">
        <v>41.0827560424805</v>
      </c>
      <c r="K2286" s="42">
        <v>9.63407611846924</v>
      </c>
      <c r="L2286" s="42">
        <v>34.428882598877</v>
      </c>
      <c r="M2286" s="42">
        <v>0.787412524223328</v>
      </c>
      <c r="N2286" s="42">
        <v>16.1367301940918</v>
      </c>
      <c r="O2286" s="42">
        <v>0.0</v>
      </c>
      <c r="P2286" s="42">
        <v>0.0</v>
      </c>
      <c r="Q2286" s="42">
        <v>0.0157939605414867</v>
      </c>
      <c r="R2286" s="42">
        <v>25.0</v>
      </c>
      <c r="S2286" s="42">
        <v>0.384607821702957</v>
      </c>
      <c r="T2286" s="42">
        <v>1001.40460205078</v>
      </c>
      <c r="U2286" s="42">
        <v>675.988708496094</v>
      </c>
      <c r="V2286" s="19"/>
      <c r="W2286" s="19"/>
      <c r="X2286" s="19"/>
      <c r="Y2286" s="19"/>
      <c r="Z2286" s="19"/>
      <c r="AA2286" s="19"/>
    </row>
    <row r="2287" ht="15.75" customHeight="1">
      <c r="A2287" s="19"/>
      <c r="B2287" s="42" t="str">
        <f>"CRS25WT6009005"</f>
        <v>CRS25WT6009005</v>
      </c>
      <c r="C2287" s="43">
        <v>45952.0</v>
      </c>
      <c r="D2287" s="44">
        <v>0.848287037037037</v>
      </c>
      <c r="E2287" s="42" t="s">
        <v>37</v>
      </c>
      <c r="F2287" s="42">
        <v>331.0</v>
      </c>
      <c r="G2287" s="42">
        <v>4.0</v>
      </c>
      <c r="H2287" s="42">
        <v>331.248138427734</v>
      </c>
      <c r="I2287" s="42">
        <v>10.1296262741089</v>
      </c>
      <c r="J2287" s="42">
        <v>41.02392578125</v>
      </c>
      <c r="K2287" s="42">
        <v>9.66024398803711</v>
      </c>
      <c r="L2287" s="42">
        <v>34.2898292541504</v>
      </c>
      <c r="M2287" s="42">
        <v>0.797118365764618</v>
      </c>
      <c r="N2287" s="42">
        <v>16.1152095794678</v>
      </c>
      <c r="O2287" s="42">
        <v>0.0</v>
      </c>
      <c r="P2287" s="42">
        <v>0.0</v>
      </c>
      <c r="Q2287" s="42">
        <v>0.0166261699050665</v>
      </c>
      <c r="R2287" s="42">
        <v>25.0</v>
      </c>
      <c r="S2287" s="42">
        <v>0.38219353556633</v>
      </c>
      <c r="T2287" s="42">
        <v>999.983337402344</v>
      </c>
      <c r="U2287" s="42">
        <v>958.595886230469</v>
      </c>
      <c r="V2287" s="19"/>
      <c r="W2287" s="19"/>
      <c r="X2287" s="19"/>
      <c r="Y2287" s="19"/>
      <c r="Z2287" s="19"/>
      <c r="AA2287" s="19"/>
    </row>
    <row r="2288" ht="15.75" customHeight="1">
      <c r="A2288" s="19"/>
      <c r="B2288" s="42" t="str">
        <f>"CRS25WT6009006"</f>
        <v>CRS25WT6009006</v>
      </c>
      <c r="C2288" s="43">
        <v>45952.0</v>
      </c>
      <c r="D2288" s="44">
        <v>0.8468749999999999</v>
      </c>
      <c r="E2288" s="42" t="s">
        <v>37</v>
      </c>
      <c r="F2288" s="42">
        <v>328.0</v>
      </c>
      <c r="G2288" s="42">
        <v>4.0</v>
      </c>
      <c r="H2288" s="42">
        <v>328.984436035156</v>
      </c>
      <c r="I2288" s="42">
        <v>10.2304744720459</v>
      </c>
      <c r="J2288" s="42">
        <v>41.0443840026855</v>
      </c>
      <c r="K2288" s="42">
        <v>9.5566291809082</v>
      </c>
      <c r="L2288" s="42">
        <v>34.4247360229492</v>
      </c>
      <c r="M2288" s="42">
        <v>0.783476233482361</v>
      </c>
      <c r="N2288" s="42">
        <v>16.0050811767578</v>
      </c>
      <c r="O2288" s="42">
        <v>0.0</v>
      </c>
      <c r="P2288" s="42">
        <v>0.0</v>
      </c>
      <c r="Q2288" s="42">
        <v>0.0230158809572458</v>
      </c>
      <c r="R2288" s="42">
        <v>25.0</v>
      </c>
      <c r="S2288" s="42">
        <v>0.380051255226135</v>
      </c>
      <c r="T2288" s="42">
        <v>1001.44696044922</v>
      </c>
      <c r="U2288" s="42">
        <v>558.369262695313</v>
      </c>
      <c r="V2288" s="19"/>
      <c r="W2288" s="19"/>
      <c r="X2288" s="19"/>
      <c r="Y2288" s="19"/>
      <c r="Z2288" s="19"/>
      <c r="AA2288" s="19"/>
    </row>
    <row r="2289" ht="15.75" customHeight="1">
      <c r="A2289" s="19"/>
      <c r="B2289" s="42" t="str">
        <f>"CRS25WT6009007"</f>
        <v>CRS25WT6009007</v>
      </c>
      <c r="C2289" s="43">
        <v>45952.0</v>
      </c>
      <c r="D2289" s="44">
        <v>0.8502199074074074</v>
      </c>
      <c r="E2289" s="42" t="s">
        <v>37</v>
      </c>
      <c r="F2289" s="42">
        <v>322.0</v>
      </c>
      <c r="G2289" s="42">
        <v>4.0</v>
      </c>
      <c r="H2289" s="42">
        <v>322.689880371094</v>
      </c>
      <c r="I2289" s="42">
        <v>9.93316173553467</v>
      </c>
      <c r="J2289" s="42">
        <v>40.9803009033203</v>
      </c>
      <c r="K2289" s="42">
        <v>9.38339710235596</v>
      </c>
      <c r="L2289" s="42">
        <v>34.3894500732422</v>
      </c>
      <c r="M2289" s="42">
        <v>0.792725265026093</v>
      </c>
      <c r="N2289" s="42">
        <v>15.6988506317139</v>
      </c>
      <c r="O2289" s="42">
        <v>0.0</v>
      </c>
      <c r="P2289" s="42">
        <v>0.0</v>
      </c>
      <c r="Q2289" s="42">
        <v>0.0118948509916663</v>
      </c>
      <c r="R2289" s="42">
        <v>25.0</v>
      </c>
      <c r="S2289" s="42">
        <v>0.392555743455887</v>
      </c>
      <c r="T2289" s="42">
        <v>999.477783203125</v>
      </c>
      <c r="U2289" s="42">
        <v>1541.69714355469</v>
      </c>
      <c r="V2289" s="19"/>
      <c r="W2289" s="19"/>
      <c r="X2289" s="19"/>
      <c r="Y2289" s="19"/>
      <c r="Z2289" s="19"/>
      <c r="AA2289" s="19"/>
    </row>
    <row r="2290" ht="15.75" customHeight="1">
      <c r="A2290" s="19"/>
      <c r="B2290" s="42" t="str">
        <f>"CRS25WT6009008"</f>
        <v>CRS25WT6009008</v>
      </c>
      <c r="C2290" s="43">
        <v>45952.0</v>
      </c>
      <c r="D2290" s="44">
        <v>0.8493171296296297</v>
      </c>
      <c r="E2290" s="42" t="s">
        <v>37</v>
      </c>
      <c r="F2290" s="42">
        <v>329.0</v>
      </c>
      <c r="G2290" s="42">
        <v>4.0</v>
      </c>
      <c r="H2290" s="42">
        <v>329.39599609375</v>
      </c>
      <c r="I2290" s="42">
        <v>10.2296257019043</v>
      </c>
      <c r="J2290" s="42">
        <v>40.9970397949219</v>
      </c>
      <c r="K2290" s="42">
        <v>9.57089328765869</v>
      </c>
      <c r="L2290" s="42">
        <v>34.416431427002</v>
      </c>
      <c r="M2290" s="42">
        <v>0.785427451133728</v>
      </c>
      <c r="N2290" s="42">
        <v>16.0251026153564</v>
      </c>
      <c r="O2290" s="42">
        <v>0.0</v>
      </c>
      <c r="P2290" s="42">
        <v>0.0</v>
      </c>
      <c r="Q2290" s="42">
        <v>0.0114384917542338</v>
      </c>
      <c r="R2290" s="42">
        <v>25.0</v>
      </c>
      <c r="S2290" s="42">
        <v>0.381331861019135</v>
      </c>
      <c r="T2290" s="42">
        <v>998.70703125</v>
      </c>
      <c r="U2290" s="42">
        <v>1556.13061523438</v>
      </c>
      <c r="V2290" s="19"/>
      <c r="W2290" s="19"/>
      <c r="X2290" s="19"/>
      <c r="Y2290" s="19"/>
      <c r="Z2290" s="19"/>
      <c r="AA2290" s="19"/>
    </row>
    <row r="2291" ht="15.75" customHeight="1">
      <c r="A2291" s="19"/>
      <c r="B2291" s="42" t="str">
        <f>"CRS25WT6009009"</f>
        <v>CRS25WT6009009</v>
      </c>
      <c r="C2291" s="43">
        <v>45951.0</v>
      </c>
      <c r="D2291" s="44">
        <v>0.9860763888888888</v>
      </c>
      <c r="E2291" s="42" t="s">
        <v>37</v>
      </c>
      <c r="F2291" s="42">
        <v>331.0</v>
      </c>
      <c r="G2291" s="42">
        <v>4.0</v>
      </c>
      <c r="H2291" s="42">
        <v>331.463928222656</v>
      </c>
      <c r="I2291" s="42">
        <v>10.3106708526611</v>
      </c>
      <c r="J2291" s="42">
        <v>41.2102699279785</v>
      </c>
      <c r="K2291" s="42">
        <v>9.57226085662842</v>
      </c>
      <c r="L2291" s="42">
        <v>34.6275482177734</v>
      </c>
      <c r="M2291" s="42">
        <v>0.780088543891907</v>
      </c>
      <c r="N2291" s="42">
        <v>16.1257076263428</v>
      </c>
      <c r="O2291" s="42">
        <v>0.0</v>
      </c>
      <c r="P2291" s="42">
        <v>0.0</v>
      </c>
      <c r="Q2291" s="42">
        <v>0.0119047593325377</v>
      </c>
      <c r="R2291" s="42">
        <v>25.0</v>
      </c>
      <c r="S2291" s="42">
        <v>0.369710296392441</v>
      </c>
      <c r="T2291" s="42">
        <v>1001.99176025391</v>
      </c>
      <c r="U2291" s="42">
        <v>1572.1259765625</v>
      </c>
      <c r="V2291" s="19"/>
      <c r="W2291" s="19"/>
      <c r="X2291" s="19"/>
      <c r="Y2291" s="19"/>
      <c r="Z2291" s="19"/>
      <c r="AA2291" s="19"/>
    </row>
    <row r="2292" ht="15.75" customHeight="1">
      <c r="A2292" s="19"/>
      <c r="B2292" s="42" t="str">
        <f>"CRS25WT6009010"</f>
        <v>CRS25WT6009010</v>
      </c>
      <c r="C2292" s="43">
        <v>45951.0</v>
      </c>
      <c r="D2292" s="44">
        <v>0.9853125</v>
      </c>
      <c r="E2292" s="42" t="s">
        <v>37</v>
      </c>
      <c r="F2292" s="42">
        <v>340.0</v>
      </c>
      <c r="G2292" s="42">
        <v>4.0</v>
      </c>
      <c r="H2292" s="42">
        <v>340.568511962891</v>
      </c>
      <c r="I2292" s="42">
        <v>10.5822601318359</v>
      </c>
      <c r="J2292" s="42">
        <v>41.266242980957</v>
      </c>
      <c r="K2292" s="42">
        <v>9.85127830505371</v>
      </c>
      <c r="L2292" s="42">
        <v>34.5709953308105</v>
      </c>
      <c r="M2292" s="42">
        <v>0.77988600730896</v>
      </c>
      <c r="N2292" s="42">
        <v>16.5686454772949</v>
      </c>
      <c r="O2292" s="42">
        <v>0.0</v>
      </c>
      <c r="P2292" s="42">
        <v>0.0</v>
      </c>
      <c r="Q2292" s="42">
        <v>0.0153273809701204</v>
      </c>
      <c r="R2292" s="42">
        <v>25.0</v>
      </c>
      <c r="S2292" s="42">
        <v>0.369586706161499</v>
      </c>
      <c r="T2292" s="42">
        <v>1002.609375</v>
      </c>
      <c r="U2292" s="42">
        <v>1047.48803710938</v>
      </c>
      <c r="V2292" s="19"/>
      <c r="W2292" s="19"/>
      <c r="X2292" s="19"/>
      <c r="Y2292" s="19"/>
      <c r="Z2292" s="19"/>
      <c r="AA2292" s="19"/>
    </row>
    <row r="2293" ht="15.75" customHeight="1">
      <c r="A2293" s="19"/>
      <c r="B2293" s="42" t="str">
        <f>"CRS25WT6009011"</f>
        <v>CRS25WT6009011</v>
      </c>
      <c r="C2293" s="43">
        <v>45951.0</v>
      </c>
      <c r="D2293" s="44">
        <v>0.9816550925925926</v>
      </c>
      <c r="E2293" s="42" t="s">
        <v>37</v>
      </c>
      <c r="F2293" s="42">
        <v>340.0</v>
      </c>
      <c r="G2293" s="42">
        <v>4.0</v>
      </c>
      <c r="H2293" s="42">
        <v>340.523651123047</v>
      </c>
      <c r="I2293" s="42">
        <v>10.5882453918457</v>
      </c>
      <c r="J2293" s="42">
        <v>41.2743110656738</v>
      </c>
      <c r="K2293" s="42">
        <v>9.85356330871582</v>
      </c>
      <c r="L2293" s="42">
        <v>34.5584297180176</v>
      </c>
      <c r="M2293" s="42">
        <v>0.779190123081207</v>
      </c>
      <c r="N2293" s="42">
        <v>16.566463470459</v>
      </c>
      <c r="O2293" s="42">
        <v>0.0</v>
      </c>
      <c r="P2293" s="42">
        <v>0.0</v>
      </c>
      <c r="Q2293" s="42">
        <v>0.0125397015362978</v>
      </c>
      <c r="R2293" s="42">
        <v>25.0</v>
      </c>
      <c r="S2293" s="42">
        <v>0.370516628026962</v>
      </c>
      <c r="T2293" s="42">
        <v>1001.92504882813</v>
      </c>
      <c r="U2293" s="42">
        <v>909.398193359375</v>
      </c>
      <c r="V2293" s="19"/>
      <c r="W2293" s="19"/>
      <c r="X2293" s="19"/>
      <c r="Y2293" s="19"/>
      <c r="Z2293" s="19"/>
      <c r="AA2293" s="19"/>
    </row>
    <row r="2294" ht="15.75" customHeight="1">
      <c r="A2294" s="19"/>
      <c r="B2294" s="42" t="str">
        <f>"CRS25WT6009012"</f>
        <v>CRS25WT6009012</v>
      </c>
      <c r="C2294" s="43">
        <v>45952.0</v>
      </c>
      <c r="D2294" s="44">
        <v>0.025694444444444447</v>
      </c>
      <c r="E2294" s="42" t="s">
        <v>37</v>
      </c>
      <c r="F2294" s="42">
        <v>329.0</v>
      </c>
      <c r="G2294" s="42">
        <v>4.0</v>
      </c>
      <c r="H2294" s="42">
        <v>329.192321777344</v>
      </c>
      <c r="I2294" s="42">
        <v>10.2461919784546</v>
      </c>
      <c r="J2294" s="42">
        <v>41.0497741699219</v>
      </c>
      <c r="K2294" s="42">
        <v>9.60073947906494</v>
      </c>
      <c r="L2294" s="42">
        <v>34.2882270812988</v>
      </c>
      <c r="M2294" s="42">
        <v>0.782665967941284</v>
      </c>
      <c r="N2294" s="42">
        <v>16.015193939209</v>
      </c>
      <c r="O2294" s="42">
        <v>0.0</v>
      </c>
      <c r="P2294" s="42">
        <v>0.0</v>
      </c>
      <c r="Q2294" s="42">
        <v>0.0152380941435695</v>
      </c>
      <c r="R2294" s="42">
        <v>25.0</v>
      </c>
      <c r="S2294" s="42">
        <v>0.398105263710022</v>
      </c>
      <c r="T2294" s="42">
        <v>1003.25347900391</v>
      </c>
      <c r="U2294" s="42">
        <v>1988.91870117188</v>
      </c>
      <c r="V2294" s="19"/>
      <c r="W2294" s="19"/>
      <c r="X2294" s="19"/>
      <c r="Y2294" s="19"/>
      <c r="Z2294" s="19"/>
      <c r="AA2294" s="19"/>
    </row>
    <row r="2295" ht="15.75" customHeight="1">
      <c r="A2295" s="19"/>
      <c r="B2295" s="42" t="str">
        <f>"CRS25WT6009013"</f>
        <v>CRS25WT6009013</v>
      </c>
      <c r="C2295" s="43">
        <v>45952.0</v>
      </c>
      <c r="D2295" s="44">
        <v>0.024016203703703706</v>
      </c>
      <c r="E2295" s="42" t="s">
        <v>37</v>
      </c>
      <c r="F2295" s="42">
        <v>337.0</v>
      </c>
      <c r="G2295" s="42">
        <v>4.0</v>
      </c>
      <c r="H2295" s="42">
        <v>337.850677490234</v>
      </c>
      <c r="I2295" s="42">
        <v>10.5741453170776</v>
      </c>
      <c r="J2295" s="42">
        <v>41.1568298339844</v>
      </c>
      <c r="K2295" s="42">
        <v>9.81070518493652</v>
      </c>
      <c r="L2295" s="42">
        <v>34.4369430541992</v>
      </c>
      <c r="M2295" s="42">
        <v>0.776314318180084</v>
      </c>
      <c r="N2295" s="42">
        <v>16.4364223480225</v>
      </c>
      <c r="O2295" s="42">
        <v>0.0</v>
      </c>
      <c r="P2295" s="42">
        <v>0.0</v>
      </c>
      <c r="Q2295" s="42">
        <v>0.0176190380007029</v>
      </c>
      <c r="R2295" s="42">
        <v>25.0</v>
      </c>
      <c r="S2295" s="42">
        <v>0.380156010389328</v>
      </c>
      <c r="T2295" s="42">
        <v>1001.84020996094</v>
      </c>
      <c r="U2295" s="42">
        <v>1731.3115234375</v>
      </c>
      <c r="V2295" s="19"/>
      <c r="W2295" s="19"/>
      <c r="X2295" s="19"/>
      <c r="Y2295" s="19"/>
      <c r="Z2295" s="19"/>
      <c r="AA2295" s="19"/>
    </row>
    <row r="2296" ht="15.75" customHeight="1">
      <c r="A2296" s="19"/>
      <c r="B2296" s="42" t="str">
        <f>"CRS25WT6009014"</f>
        <v>CRS25WT6009014</v>
      </c>
      <c r="C2296" s="43">
        <v>45952.0</v>
      </c>
      <c r="D2296" s="44">
        <v>0.026875</v>
      </c>
      <c r="E2296" s="42" t="s">
        <v>37</v>
      </c>
      <c r="F2296" s="42">
        <v>331.0</v>
      </c>
      <c r="G2296" s="42">
        <v>4.0</v>
      </c>
      <c r="H2296" s="42">
        <v>331.327362060547</v>
      </c>
      <c r="I2296" s="42">
        <v>10.3168573379517</v>
      </c>
      <c r="J2296" s="42">
        <v>40.9817886352539</v>
      </c>
      <c r="K2296" s="42">
        <v>9.65710830688477</v>
      </c>
      <c r="L2296" s="42">
        <v>34.3091735839844</v>
      </c>
      <c r="M2296" s="42">
        <v>0.783644258975983</v>
      </c>
      <c r="N2296" s="42">
        <v>16.1190643310547</v>
      </c>
      <c r="O2296" s="42">
        <v>0.0</v>
      </c>
      <c r="P2296" s="42">
        <v>0.0</v>
      </c>
      <c r="Q2296" s="42">
        <v>0.0101636899635196</v>
      </c>
      <c r="R2296" s="42">
        <v>25.0</v>
      </c>
      <c r="S2296" s="42">
        <v>0.368746906518936</v>
      </c>
      <c r="T2296" s="42">
        <v>1002.46087646484</v>
      </c>
      <c r="U2296" s="42">
        <v>868.808410644531</v>
      </c>
      <c r="V2296" s="19"/>
      <c r="W2296" s="19"/>
      <c r="X2296" s="19"/>
      <c r="Y2296" s="19"/>
      <c r="Z2296" s="19"/>
      <c r="AA2296" s="19"/>
    </row>
    <row r="2297" ht="15.75" customHeight="1">
      <c r="A2297" s="19"/>
      <c r="B2297" s="42" t="str">
        <f>"CRS25WT6009015"</f>
        <v>CRS25WT6009015</v>
      </c>
      <c r="C2297" s="43">
        <v>45952.0</v>
      </c>
      <c r="D2297" s="44">
        <v>0.8436689814814815</v>
      </c>
      <c r="E2297" s="42" t="s">
        <v>37</v>
      </c>
      <c r="F2297" s="42">
        <v>329.0</v>
      </c>
      <c r="G2297" s="42">
        <v>4.0</v>
      </c>
      <c r="H2297" s="42">
        <v>329.900970458984</v>
      </c>
      <c r="I2297" s="42">
        <v>10.2293939590454</v>
      </c>
      <c r="J2297" s="42">
        <v>41.0764694213867</v>
      </c>
      <c r="K2297" s="42">
        <v>9.57574844360352</v>
      </c>
      <c r="L2297" s="42">
        <v>34.4517135620117</v>
      </c>
      <c r="M2297" s="42">
        <v>0.785128235816956</v>
      </c>
      <c r="N2297" s="42">
        <v>16.0496692657471</v>
      </c>
      <c r="O2297" s="42">
        <v>0.0</v>
      </c>
      <c r="P2297" s="42">
        <v>0.0</v>
      </c>
      <c r="Q2297" s="42">
        <v>0.0115079367533326</v>
      </c>
      <c r="R2297" s="42">
        <v>25.0</v>
      </c>
      <c r="S2297" s="42">
        <v>0.372519314289093</v>
      </c>
      <c r="T2297" s="42">
        <v>999.899047851562</v>
      </c>
      <c r="U2297" s="42">
        <v>657.931396484375</v>
      </c>
      <c r="V2297" s="19"/>
      <c r="W2297" s="19"/>
      <c r="X2297" s="19"/>
      <c r="Y2297" s="19"/>
      <c r="Z2297" s="19"/>
      <c r="AA2297" s="19"/>
    </row>
    <row r="2298" ht="15.75" customHeight="1">
      <c r="A2298" s="19"/>
      <c r="B2298" s="42" t="str">
        <f>"CRS25WT6009016"</f>
        <v>CRS25WT6009016</v>
      </c>
      <c r="C2298" s="43">
        <v>45952.0</v>
      </c>
      <c r="D2298" s="42" t="s">
        <v>423</v>
      </c>
      <c r="E2298" s="42" t="s">
        <v>37</v>
      </c>
      <c r="F2298" s="42">
        <v>332.0</v>
      </c>
      <c r="G2298" s="42">
        <v>4.0</v>
      </c>
      <c r="H2298" s="42">
        <v>332.885314941406</v>
      </c>
      <c r="I2298" s="42">
        <v>10.3344993591309</v>
      </c>
      <c r="J2298" s="42">
        <v>40.9481658935547</v>
      </c>
      <c r="K2298" s="42">
        <v>9.70547962188721</v>
      </c>
      <c r="L2298" s="42">
        <v>34.298698425293</v>
      </c>
      <c r="M2298" s="42">
        <v>0.78663045167923</v>
      </c>
      <c r="N2298" s="42">
        <v>16.1948585510254</v>
      </c>
      <c r="O2298" s="42">
        <v>0.0</v>
      </c>
      <c r="P2298" s="42">
        <v>0.0</v>
      </c>
      <c r="Q2298" s="42">
        <v>0.0112704606726766</v>
      </c>
      <c r="R2298" s="42">
        <v>25.0</v>
      </c>
      <c r="S2298" s="42">
        <v>0.375326573848724</v>
      </c>
      <c r="T2298" s="42">
        <v>1002.21893310547</v>
      </c>
      <c r="U2298" s="42">
        <v>1781.91723632813</v>
      </c>
      <c r="V2298" s="19"/>
      <c r="W2298" s="19"/>
      <c r="X2298" s="19"/>
      <c r="Y2298" s="19"/>
      <c r="Z2298" s="19"/>
      <c r="AA2298" s="19"/>
    </row>
    <row r="2299" ht="15.75" customHeight="1">
      <c r="A2299" s="19"/>
      <c r="B2299" s="42" t="str">
        <f>"CRS25WT6009017"</f>
        <v>CRS25WT6009017</v>
      </c>
      <c r="C2299" s="43">
        <v>45952.0</v>
      </c>
      <c r="D2299" s="44">
        <v>0.012766203703703703</v>
      </c>
      <c r="E2299" s="42" t="s">
        <v>37</v>
      </c>
      <c r="F2299" s="42">
        <v>335.0</v>
      </c>
      <c r="G2299" s="42">
        <v>4.0</v>
      </c>
      <c r="H2299" s="42">
        <v>335.46728515625</v>
      </c>
      <c r="I2299" s="42">
        <v>10.282525062561</v>
      </c>
      <c r="J2299" s="42">
        <v>40.991096496582</v>
      </c>
      <c r="K2299" s="42">
        <v>9.8263635635376</v>
      </c>
      <c r="L2299" s="42">
        <v>34.1395149230957</v>
      </c>
      <c r="M2299" s="42">
        <v>0.795904338359833</v>
      </c>
      <c r="N2299" s="42">
        <v>16.3204708099365</v>
      </c>
      <c r="O2299" s="42">
        <v>0.0</v>
      </c>
      <c r="P2299" s="42">
        <v>0.0</v>
      </c>
      <c r="Q2299" s="42">
        <v>0.0125024700537324</v>
      </c>
      <c r="R2299" s="42">
        <v>25.0</v>
      </c>
      <c r="S2299" s="42">
        <v>0.379832118749619</v>
      </c>
      <c r="T2299" s="42">
        <v>1002.14642333984</v>
      </c>
      <c r="U2299" s="42">
        <v>2017.57409667969</v>
      </c>
      <c r="V2299" s="19"/>
      <c r="W2299" s="19"/>
      <c r="X2299" s="19"/>
      <c r="Y2299" s="19"/>
      <c r="Z2299" s="19"/>
      <c r="AA2299" s="19"/>
    </row>
    <row r="2300" ht="15.75" customHeight="1">
      <c r="A2300" s="19"/>
      <c r="B2300" s="42" t="str">
        <f>"CRS25WT6009018"</f>
        <v>CRS25WT6009018</v>
      </c>
      <c r="C2300" s="43">
        <v>45952.0</v>
      </c>
      <c r="D2300" s="44">
        <v>0.009143518518518518</v>
      </c>
      <c r="E2300" s="42" t="s">
        <v>37</v>
      </c>
      <c r="F2300" s="42">
        <v>328.0</v>
      </c>
      <c r="G2300" s="42">
        <v>4.0</v>
      </c>
      <c r="H2300" s="42">
        <v>328.458465576172</v>
      </c>
      <c r="I2300" s="42">
        <v>10.2187557220459</v>
      </c>
      <c r="J2300" s="42">
        <v>41.0929565429688</v>
      </c>
      <c r="K2300" s="42">
        <v>9.53390884399414</v>
      </c>
      <c r="L2300" s="42">
        <v>34.451602935791</v>
      </c>
      <c r="M2300" s="42">
        <v>0.782195031642914</v>
      </c>
      <c r="N2300" s="42">
        <v>15.9794921875</v>
      </c>
      <c r="O2300" s="42">
        <v>0.0</v>
      </c>
      <c r="P2300" s="42">
        <v>0.0</v>
      </c>
      <c r="Q2300" s="42">
        <v>0.0104761514812708</v>
      </c>
      <c r="R2300" s="42">
        <v>25.0</v>
      </c>
      <c r="S2300" s="42">
        <v>0.377285033464432</v>
      </c>
      <c r="T2300" s="42">
        <v>1002.38806152344</v>
      </c>
      <c r="U2300" s="42">
        <v>1146.26733398438</v>
      </c>
      <c r="V2300" s="19"/>
      <c r="W2300" s="19"/>
      <c r="X2300" s="19"/>
      <c r="Y2300" s="19"/>
      <c r="Z2300" s="19"/>
      <c r="AA2300" s="19"/>
    </row>
    <row r="2301" ht="15.75" customHeight="1">
      <c r="A2301" s="19"/>
      <c r="B2301" s="42" t="str">
        <f>"CRS25WT6009019"</f>
        <v>CRS25WT6009019</v>
      </c>
      <c r="C2301" s="43">
        <v>45952.0</v>
      </c>
      <c r="D2301" s="44">
        <v>0.019444444444444445</v>
      </c>
      <c r="E2301" s="42" t="s">
        <v>37</v>
      </c>
      <c r="F2301" s="42">
        <v>336.0</v>
      </c>
      <c r="G2301" s="42">
        <v>4.0</v>
      </c>
      <c r="H2301" s="42">
        <v>336.0302734375</v>
      </c>
      <c r="I2301" s="42">
        <v>10.4696979522705</v>
      </c>
      <c r="J2301" s="42">
        <v>41.0903968811035</v>
      </c>
      <c r="K2301" s="42">
        <v>9.79119300842285</v>
      </c>
      <c r="L2301" s="42">
        <v>34.3196449279785</v>
      </c>
      <c r="M2301" s="42">
        <v>0.781095087528229</v>
      </c>
      <c r="N2301" s="42">
        <v>16.3478603363037</v>
      </c>
      <c r="O2301" s="42">
        <v>0.0</v>
      </c>
      <c r="P2301" s="42">
        <v>0.0</v>
      </c>
      <c r="Q2301" s="42">
        <v>0.0125409225001931</v>
      </c>
      <c r="R2301" s="42">
        <v>25.0</v>
      </c>
      <c r="S2301" s="42">
        <v>0.38193067908287</v>
      </c>
      <c r="T2301" s="42">
        <v>1002.21746826172</v>
      </c>
      <c r="U2301" s="42">
        <v>1715.60546875</v>
      </c>
      <c r="V2301" s="19"/>
      <c r="W2301" s="19"/>
      <c r="X2301" s="19"/>
      <c r="Y2301" s="19"/>
      <c r="Z2301" s="19"/>
      <c r="AA2301" s="19"/>
    </row>
    <row r="2302" ht="15.75" customHeight="1">
      <c r="A2302" s="19"/>
      <c r="B2302" s="42" t="str">
        <f>"CRS25WT6009020"</f>
        <v>CRS25WT6009020</v>
      </c>
      <c r="C2302" s="43">
        <v>45952.0</v>
      </c>
      <c r="D2302" s="44">
        <v>0.015277777777777777</v>
      </c>
      <c r="E2302" s="42" t="s">
        <v>37</v>
      </c>
      <c r="F2302" s="42">
        <v>334.0</v>
      </c>
      <c r="G2302" s="42">
        <v>4.0</v>
      </c>
      <c r="H2302" s="42">
        <v>334.963317871094</v>
      </c>
      <c r="I2302" s="42">
        <v>10.5334568023682</v>
      </c>
      <c r="J2302" s="42">
        <v>40.9558906555176</v>
      </c>
      <c r="K2302" s="42">
        <v>9.82184600830078</v>
      </c>
      <c r="L2302" s="42">
        <v>34.1039047241211</v>
      </c>
      <c r="M2302" s="42">
        <v>0.776443660259247</v>
      </c>
      <c r="N2302" s="42">
        <v>16.2959537506104</v>
      </c>
      <c r="O2302" s="42">
        <v>0.0</v>
      </c>
      <c r="P2302" s="42">
        <v>0.0</v>
      </c>
      <c r="Q2302" s="42">
        <v>0.0175794046372175</v>
      </c>
      <c r="R2302" s="42">
        <v>25.0</v>
      </c>
      <c r="S2302" s="42">
        <v>0.389380812644958</v>
      </c>
      <c r="T2302" s="42">
        <v>1002.09765625</v>
      </c>
      <c r="U2302" s="42">
        <v>2484.38916015625</v>
      </c>
      <c r="V2302" s="19"/>
      <c r="W2302" s="19"/>
      <c r="X2302" s="19"/>
      <c r="Y2302" s="19"/>
      <c r="Z2302" s="19"/>
      <c r="AA2302" s="19"/>
    </row>
    <row r="2303" ht="15.75" customHeight="1">
      <c r="A2303" s="19"/>
      <c r="B2303" s="42" t="str">
        <f>"CRS25WT6009021"</f>
        <v>CRS25WT6009021</v>
      </c>
      <c r="C2303" s="43">
        <v>45952.0</v>
      </c>
      <c r="D2303" s="44">
        <v>0.023171296296296297</v>
      </c>
      <c r="E2303" s="42" t="s">
        <v>37</v>
      </c>
      <c r="F2303" s="42">
        <v>337.0</v>
      </c>
      <c r="G2303" s="42">
        <v>4.0</v>
      </c>
      <c r="H2303" s="42">
        <v>337.971374511719</v>
      </c>
      <c r="I2303" s="42">
        <v>10.5808410644531</v>
      </c>
      <c r="J2303" s="42">
        <v>41.049446105957</v>
      </c>
      <c r="K2303" s="42">
        <v>9.84234523773193</v>
      </c>
      <c r="L2303" s="42">
        <v>34.3384971618652</v>
      </c>
      <c r="M2303" s="42">
        <v>0.77813047170639</v>
      </c>
      <c r="N2303" s="42">
        <v>16.4422950744629</v>
      </c>
      <c r="O2303" s="42">
        <v>0.0</v>
      </c>
      <c r="P2303" s="42">
        <v>0.0</v>
      </c>
      <c r="Q2303" s="42">
        <v>0.0165079217404127</v>
      </c>
      <c r="R2303" s="42">
        <v>25.0</v>
      </c>
      <c r="S2303" s="42">
        <v>0.373745054006577</v>
      </c>
      <c r="T2303" s="42">
        <v>1001.96563720703</v>
      </c>
      <c r="U2303" s="42">
        <v>1008.34075927734</v>
      </c>
      <c r="V2303" s="19"/>
      <c r="W2303" s="19"/>
      <c r="X2303" s="19"/>
      <c r="Y2303" s="19"/>
      <c r="Z2303" s="19"/>
      <c r="AA2303" s="19"/>
    </row>
    <row r="2304" ht="15.75" customHeight="1">
      <c r="A2304" s="19"/>
      <c r="B2304" s="42" t="str">
        <f>"CRS25WT6009022"</f>
        <v>CRS25WT6009022</v>
      </c>
      <c r="C2304" s="43">
        <v>45952.0</v>
      </c>
      <c r="D2304" s="44">
        <v>0.02226851851851852</v>
      </c>
      <c r="E2304" s="42" t="s">
        <v>37</v>
      </c>
      <c r="F2304" s="42">
        <v>338.0</v>
      </c>
      <c r="G2304" s="42">
        <v>4.0</v>
      </c>
      <c r="H2304" s="42">
        <v>338.547668457031</v>
      </c>
      <c r="I2304" s="42">
        <v>10.5327310562134</v>
      </c>
      <c r="J2304" s="42">
        <v>41.0409126281738</v>
      </c>
      <c r="K2304" s="42">
        <v>9.8435173034668</v>
      </c>
      <c r="L2304" s="42">
        <v>34.3929557800293</v>
      </c>
      <c r="M2304" s="42">
        <v>0.783180415630341</v>
      </c>
      <c r="N2304" s="42">
        <v>16.4703311920166</v>
      </c>
      <c r="O2304" s="42">
        <v>0.0</v>
      </c>
      <c r="P2304" s="42">
        <v>0.0</v>
      </c>
      <c r="Q2304" s="42">
        <v>0.00143849069718271</v>
      </c>
      <c r="R2304" s="42">
        <v>25.0</v>
      </c>
      <c r="S2304" s="42">
        <v>0.369144529104233</v>
      </c>
      <c r="T2304" s="42">
        <v>1002.17572021484</v>
      </c>
      <c r="U2304" s="42">
        <v>1416.15612792969</v>
      </c>
      <c r="V2304" s="19"/>
      <c r="W2304" s="19"/>
      <c r="X2304" s="19"/>
      <c r="Y2304" s="19"/>
      <c r="Z2304" s="19"/>
      <c r="AA2304" s="19"/>
    </row>
    <row r="2305" ht="15.75" customHeight="1">
      <c r="A2305" s="19"/>
      <c r="B2305" s="42" t="str">
        <f>"CRS25WT6009023"</f>
        <v>CRS25WT6009023</v>
      </c>
      <c r="C2305" s="43">
        <v>45951.0</v>
      </c>
      <c r="D2305" s="44">
        <v>0.991400462962963</v>
      </c>
      <c r="E2305" s="42" t="s">
        <v>37</v>
      </c>
      <c r="F2305" s="42">
        <v>337.0</v>
      </c>
      <c r="G2305" s="42">
        <v>4.0</v>
      </c>
      <c r="H2305" s="42">
        <v>337.301361083984</v>
      </c>
      <c r="I2305" s="42">
        <v>10.470588684082</v>
      </c>
      <c r="J2305" s="42">
        <v>41.1040649414063</v>
      </c>
      <c r="K2305" s="42">
        <v>9.80131149291992</v>
      </c>
      <c r="L2305" s="42">
        <v>34.4139022827148</v>
      </c>
      <c r="M2305" s="42">
        <v>0.783722341060638</v>
      </c>
      <c r="N2305" s="42">
        <v>16.4096984863281</v>
      </c>
      <c r="O2305" s="42">
        <v>0.0</v>
      </c>
      <c r="P2305" s="42">
        <v>0.0</v>
      </c>
      <c r="Q2305" s="42">
        <v>0.0151588078588247</v>
      </c>
      <c r="R2305" s="42">
        <v>25.0</v>
      </c>
      <c r="S2305" s="42">
        <v>0.371174842119217</v>
      </c>
      <c r="T2305" s="42">
        <v>1002.55303955078</v>
      </c>
      <c r="U2305" s="42">
        <v>1334.017578125</v>
      </c>
      <c r="V2305" s="19"/>
      <c r="W2305" s="19"/>
      <c r="X2305" s="19"/>
      <c r="Y2305" s="19"/>
      <c r="Z2305" s="19"/>
      <c r="AA2305" s="19"/>
    </row>
    <row r="2306" ht="15.75" customHeight="1">
      <c r="A2306" s="19"/>
      <c r="B2306" s="42" t="str">
        <f>"CRS25WT6009024"</f>
        <v>CRS25WT6009024</v>
      </c>
      <c r="C2306" s="43">
        <v>45951.0</v>
      </c>
      <c r="D2306" s="44">
        <v>0.9899768518518518</v>
      </c>
      <c r="E2306" s="42" t="s">
        <v>37</v>
      </c>
      <c r="F2306" s="42">
        <v>335.0</v>
      </c>
      <c r="G2306" s="42">
        <v>4.0</v>
      </c>
      <c r="H2306" s="42">
        <v>335.044464111328</v>
      </c>
      <c r="I2306" s="42">
        <v>10.3216323852539</v>
      </c>
      <c r="J2306" s="42">
        <v>41.0105514526367</v>
      </c>
      <c r="K2306" s="42">
        <v>9.80135154724121</v>
      </c>
      <c r="L2306" s="42">
        <v>34.1834983825684</v>
      </c>
      <c r="M2306" s="42">
        <v>0.791513741016388</v>
      </c>
      <c r="N2306" s="42">
        <v>16.2999000549316</v>
      </c>
      <c r="O2306" s="42">
        <v>0.0</v>
      </c>
      <c r="P2306" s="42">
        <v>0.0</v>
      </c>
      <c r="Q2306" s="42">
        <v>0.0101636899635196</v>
      </c>
      <c r="R2306" s="42">
        <v>25.0</v>
      </c>
      <c r="S2306" s="42">
        <v>0.37551936507225</v>
      </c>
      <c r="T2306" s="42">
        <v>1002.31787109375</v>
      </c>
      <c r="U2306" s="42">
        <v>1447.82177734375</v>
      </c>
      <c r="V2306" s="19"/>
      <c r="W2306" s="19"/>
      <c r="X2306" s="19"/>
      <c r="Y2306" s="19"/>
      <c r="Z2306" s="19"/>
      <c r="AA2306" s="19"/>
    </row>
    <row r="2307" ht="15.75" customHeight="1">
      <c r="A2307" s="19"/>
      <c r="B2307" s="42" t="str">
        <f>"CRS25WT6009025"</f>
        <v>CRS25WT6009025</v>
      </c>
      <c r="C2307" s="43">
        <v>45952.0</v>
      </c>
      <c r="D2307" s="44">
        <v>0.006203703703703704</v>
      </c>
      <c r="E2307" s="42" t="s">
        <v>37</v>
      </c>
      <c r="F2307" s="42">
        <v>328.0</v>
      </c>
      <c r="G2307" s="42">
        <v>4.0</v>
      </c>
      <c r="H2307" s="42">
        <v>328.626403808594</v>
      </c>
      <c r="I2307" s="42">
        <v>10.2402286529541</v>
      </c>
      <c r="J2307" s="42">
        <v>40.9287300109863</v>
      </c>
      <c r="K2307" s="42">
        <v>9.58599090576172</v>
      </c>
      <c r="L2307" s="42">
        <v>34.2819442749023</v>
      </c>
      <c r="M2307" s="42">
        <v>0.784087479114532</v>
      </c>
      <c r="N2307" s="42">
        <v>15.9876623153687</v>
      </c>
      <c r="O2307" s="42">
        <v>0.0</v>
      </c>
      <c r="P2307" s="42">
        <v>0.0</v>
      </c>
      <c r="Q2307" s="42">
        <v>0.0100102303549647</v>
      </c>
      <c r="R2307" s="42">
        <v>25.0</v>
      </c>
      <c r="S2307" s="42">
        <v>0.378584980964661</v>
      </c>
      <c r="T2307" s="42">
        <v>1001.58972167969</v>
      </c>
      <c r="U2307" s="42">
        <v>1857.42810058594</v>
      </c>
      <c r="V2307" s="19"/>
      <c r="W2307" s="19"/>
      <c r="X2307" s="19"/>
      <c r="Y2307" s="19"/>
      <c r="Z2307" s="19"/>
      <c r="AA2307" s="19"/>
    </row>
    <row r="2308" ht="15.75" customHeight="1">
      <c r="A2308" s="19"/>
      <c r="B2308" s="42" t="str">
        <f>"CRS25WT6009026"</f>
        <v>CRS25WT6009026</v>
      </c>
      <c r="C2308" s="43">
        <v>45951.0</v>
      </c>
      <c r="D2308" s="44">
        <v>0.990636574074074</v>
      </c>
      <c r="E2308" s="42" t="s">
        <v>37</v>
      </c>
      <c r="F2308" s="42">
        <v>337.0</v>
      </c>
      <c r="G2308" s="42">
        <v>4.0</v>
      </c>
      <c r="H2308" s="42">
        <v>337.152160644531</v>
      </c>
      <c r="I2308" s="42">
        <v>10.4860343933105</v>
      </c>
      <c r="J2308" s="42">
        <v>41.1255264282227</v>
      </c>
      <c r="K2308" s="42">
        <v>9.81369972229004</v>
      </c>
      <c r="L2308" s="42">
        <v>34.3552513122559</v>
      </c>
      <c r="M2308" s="42">
        <v>0.781813561916351</v>
      </c>
      <c r="N2308" s="42">
        <v>16.4024410247803</v>
      </c>
      <c r="O2308" s="42">
        <v>0.0</v>
      </c>
      <c r="P2308" s="42">
        <v>0.0</v>
      </c>
      <c r="Q2308" s="42">
        <v>0.0151588078588247</v>
      </c>
      <c r="R2308" s="42">
        <v>25.0</v>
      </c>
      <c r="S2308" s="42">
        <v>0.368581801652908</v>
      </c>
      <c r="T2308" s="42">
        <v>1002.25299072266</v>
      </c>
      <c r="U2308" s="42">
        <v>615.830688476563</v>
      </c>
      <c r="V2308" s="19"/>
      <c r="W2308" s="19"/>
      <c r="X2308" s="19"/>
      <c r="Y2308" s="19"/>
      <c r="Z2308" s="19"/>
      <c r="AA2308" s="19"/>
    </row>
    <row r="2309" ht="15.75" customHeight="1">
      <c r="A2309" s="19"/>
      <c r="B2309" s="42" t="str">
        <f>"CRS25WT6009027"</f>
        <v>CRS25WT6009027</v>
      </c>
      <c r="C2309" s="43">
        <v>45952.0</v>
      </c>
      <c r="D2309" s="44">
        <v>0.8767476851851851</v>
      </c>
      <c r="E2309" s="42" t="s">
        <v>37</v>
      </c>
      <c r="F2309" s="42">
        <v>323.0</v>
      </c>
      <c r="G2309" s="42">
        <v>4.0</v>
      </c>
      <c r="H2309" s="42">
        <v>323.255065917969</v>
      </c>
      <c r="I2309" s="42">
        <v>9.95555973052979</v>
      </c>
      <c r="J2309" s="42">
        <v>40.7820205688477</v>
      </c>
      <c r="K2309" s="42">
        <v>9.48454666137695</v>
      </c>
      <c r="L2309" s="42">
        <v>34.0822906494141</v>
      </c>
      <c r="M2309" s="42">
        <v>0.796179354190826</v>
      </c>
      <c r="N2309" s="42">
        <v>15.7263469696045</v>
      </c>
      <c r="O2309" s="42">
        <v>0.0</v>
      </c>
      <c r="P2309" s="42">
        <v>0.0</v>
      </c>
      <c r="Q2309" s="42">
        <v>0.0150818452239037</v>
      </c>
      <c r="R2309" s="42">
        <v>25.0</v>
      </c>
      <c r="S2309" s="42">
        <v>0.384609460830688</v>
      </c>
      <c r="T2309" s="42">
        <v>1000.66949462891</v>
      </c>
      <c r="U2309" s="42">
        <v>897.836608886719</v>
      </c>
      <c r="V2309" s="19"/>
      <c r="W2309" s="19"/>
      <c r="X2309" s="19"/>
      <c r="Y2309" s="19"/>
      <c r="Z2309" s="19"/>
      <c r="AA2309" s="19"/>
    </row>
    <row r="2310" ht="15.75" customHeight="1">
      <c r="A2310" s="19"/>
      <c r="B2310" s="42" t="str">
        <f>"CRS25WT6009028"</f>
        <v>CRS25WT6009028</v>
      </c>
      <c r="C2310" s="43">
        <v>45952.0</v>
      </c>
      <c r="D2310" s="44">
        <v>0.9215972222222222</v>
      </c>
      <c r="E2310" s="42" t="s">
        <v>37</v>
      </c>
      <c r="F2310" s="42">
        <v>319.0</v>
      </c>
      <c r="G2310" s="42">
        <v>4.0</v>
      </c>
      <c r="H2310" s="42">
        <v>319.493133544922</v>
      </c>
      <c r="I2310" s="42">
        <v>9.9451150894165</v>
      </c>
      <c r="J2310" s="42">
        <v>40.7611923217773</v>
      </c>
      <c r="K2310" s="42">
        <v>9.33891010284424</v>
      </c>
      <c r="L2310" s="42">
        <v>34.2109680175781</v>
      </c>
      <c r="M2310" s="42">
        <v>0.788142681121826</v>
      </c>
      <c r="N2310" s="42">
        <v>15.5433292388916</v>
      </c>
      <c r="O2310" s="42">
        <v>0.0</v>
      </c>
      <c r="P2310" s="42">
        <v>0.0</v>
      </c>
      <c r="Q2310" s="42">
        <v>0.0104761514812708</v>
      </c>
      <c r="R2310" s="42">
        <v>25.0</v>
      </c>
      <c r="S2310" s="42">
        <v>0.385366320610046</v>
      </c>
      <c r="T2310" s="42">
        <v>997.473876953125</v>
      </c>
      <c r="U2310" s="42">
        <v>617.181274414062</v>
      </c>
      <c r="V2310" s="19"/>
      <c r="W2310" s="19"/>
      <c r="X2310" s="19"/>
      <c r="Y2310" s="19"/>
      <c r="Z2310" s="19"/>
      <c r="AA2310" s="19"/>
    </row>
    <row r="2311" ht="15.75" customHeight="1">
      <c r="A2311" s="19"/>
      <c r="B2311" s="42" t="str">
        <f>"CRS25WT6009029"</f>
        <v>CRS25WT6009029</v>
      </c>
      <c r="C2311" s="43">
        <v>45952.0</v>
      </c>
      <c r="D2311" s="44">
        <v>0.8761805555555555</v>
      </c>
      <c r="E2311" s="42" t="s">
        <v>37</v>
      </c>
      <c r="F2311" s="42">
        <v>321.0</v>
      </c>
      <c r="G2311" s="42">
        <v>4.0</v>
      </c>
      <c r="H2311" s="42">
        <v>321.501434326172</v>
      </c>
      <c r="I2311" s="42">
        <v>9.94069671630859</v>
      </c>
      <c r="J2311" s="42">
        <v>40.724723815918</v>
      </c>
      <c r="K2311" s="42">
        <v>9.46768379211426</v>
      </c>
      <c r="L2311" s="42">
        <v>33.9577674865723</v>
      </c>
      <c r="M2311" s="42">
        <v>0.794159889221191</v>
      </c>
      <c r="N2311" s="42">
        <v>15.6410331726074</v>
      </c>
      <c r="O2311" s="42">
        <v>0.0</v>
      </c>
      <c r="P2311" s="42">
        <v>0.0</v>
      </c>
      <c r="Q2311" s="42">
        <v>0.0119046065956354</v>
      </c>
      <c r="R2311" s="42">
        <v>25.0</v>
      </c>
      <c r="S2311" s="42">
        <v>0.392928451299667</v>
      </c>
      <c r="T2311" s="42">
        <v>1000.12762451172</v>
      </c>
      <c r="U2311" s="42">
        <v>1408.12805175781</v>
      </c>
      <c r="V2311" s="19"/>
      <c r="W2311" s="19"/>
      <c r="X2311" s="19"/>
      <c r="Y2311" s="19"/>
      <c r="Z2311" s="19"/>
      <c r="AA2311" s="19"/>
    </row>
    <row r="2312" ht="15.75" customHeight="1">
      <c r="A2312" s="19"/>
      <c r="B2312" s="42" t="str">
        <f>"CRS25WT6009030"</f>
        <v>CRS25WT6009030</v>
      </c>
      <c r="C2312" s="43">
        <v>45952.0</v>
      </c>
      <c r="D2312" s="44">
        <v>0.8752777777777778</v>
      </c>
      <c r="E2312" s="42" t="s">
        <v>37</v>
      </c>
      <c r="F2312" s="42">
        <v>322.0</v>
      </c>
      <c r="G2312" s="42">
        <v>4.0</v>
      </c>
      <c r="H2312" s="42">
        <v>322.793426513672</v>
      </c>
      <c r="I2312" s="42">
        <v>9.95664024353027</v>
      </c>
      <c r="J2312" s="42">
        <v>40.7268028259277</v>
      </c>
      <c r="K2312" s="42">
        <v>9.53662300109863</v>
      </c>
      <c r="L2312" s="42">
        <v>33.847770690918</v>
      </c>
      <c r="M2312" s="42">
        <v>0.79603385925293</v>
      </c>
      <c r="N2312" s="42">
        <v>15.7038888931274</v>
      </c>
      <c r="O2312" s="42">
        <v>0.0</v>
      </c>
      <c r="P2312" s="42">
        <v>0.0</v>
      </c>
      <c r="Q2312" s="42">
        <v>0.0175794046372175</v>
      </c>
      <c r="R2312" s="42">
        <v>25.0</v>
      </c>
      <c r="S2312" s="42">
        <v>0.401870638132095</v>
      </c>
      <c r="T2312" s="42">
        <v>999.779296875</v>
      </c>
      <c r="U2312" s="42">
        <v>795.515502929688</v>
      </c>
      <c r="V2312" s="19"/>
      <c r="W2312" s="19"/>
      <c r="X2312" s="19"/>
      <c r="Y2312" s="19"/>
      <c r="Z2312" s="19"/>
      <c r="AA2312" s="19"/>
    </row>
    <row r="2313" ht="15.75" customHeight="1">
      <c r="A2313" s="19"/>
      <c r="B2313" s="42" t="str">
        <f>"CRS25WT6009031"</f>
        <v>CRS25WT6009031</v>
      </c>
      <c r="C2313" s="43">
        <v>45952.0</v>
      </c>
      <c r="D2313" s="44">
        <v>0.8744560185185185</v>
      </c>
      <c r="E2313" s="42" t="s">
        <v>37</v>
      </c>
      <c r="F2313" s="42">
        <v>321.0</v>
      </c>
      <c r="G2313" s="42">
        <v>4.0</v>
      </c>
      <c r="H2313" s="42">
        <v>321.675598144531</v>
      </c>
      <c r="I2313" s="42">
        <v>9.96530246734619</v>
      </c>
      <c r="J2313" s="42">
        <v>40.7650871276855</v>
      </c>
      <c r="K2313" s="42">
        <v>9.43590450286865</v>
      </c>
      <c r="L2313" s="42">
        <v>34.0905914306641</v>
      </c>
      <c r="M2313" s="42">
        <v>0.791843295097351</v>
      </c>
      <c r="N2313" s="42">
        <v>15.6495065689087</v>
      </c>
      <c r="O2313" s="42">
        <v>0.0</v>
      </c>
      <c r="P2313" s="42">
        <v>0.0</v>
      </c>
      <c r="Q2313" s="42">
        <v>0.0137897012755275</v>
      </c>
      <c r="R2313" s="42">
        <v>25.0</v>
      </c>
      <c r="S2313" s="42">
        <v>0.395916283130646</v>
      </c>
      <c r="T2313" s="42">
        <v>998.884216308594</v>
      </c>
      <c r="U2313" s="42">
        <v>1084.06762695312</v>
      </c>
      <c r="V2313" s="19"/>
      <c r="W2313" s="19"/>
      <c r="X2313" s="19"/>
      <c r="Y2313" s="19"/>
      <c r="Z2313" s="19"/>
      <c r="AA2313" s="19"/>
    </row>
    <row r="2314" ht="15.75" customHeight="1">
      <c r="A2314" s="19"/>
      <c r="B2314" s="42" t="str">
        <f>"CRS25WT6009032"</f>
        <v>CRS25WT6009032</v>
      </c>
      <c r="C2314" s="43">
        <v>45952.0</v>
      </c>
      <c r="D2314" s="44">
        <v>0.9203009259259259</v>
      </c>
      <c r="E2314" s="42" t="s">
        <v>37</v>
      </c>
      <c r="F2314" s="42">
        <v>322.0</v>
      </c>
      <c r="G2314" s="42">
        <v>4.0</v>
      </c>
      <c r="H2314" s="42">
        <v>322.151763916016</v>
      </c>
      <c r="I2314" s="42">
        <v>10.0398845672607</v>
      </c>
      <c r="J2314" s="42">
        <v>40.710277557373</v>
      </c>
      <c r="K2314" s="42">
        <v>9.4418249130249</v>
      </c>
      <c r="L2314" s="42">
        <v>34.1196479797363</v>
      </c>
      <c r="M2314" s="42">
        <v>0.788184225559235</v>
      </c>
      <c r="N2314" s="42">
        <v>15.6726713180542</v>
      </c>
      <c r="O2314" s="42">
        <v>0.0</v>
      </c>
      <c r="P2314" s="42">
        <v>0.0</v>
      </c>
      <c r="Q2314" s="42">
        <v>0.0103273782879114</v>
      </c>
      <c r="R2314" s="42">
        <v>25.0</v>
      </c>
      <c r="S2314" s="42">
        <v>0.379341214895248</v>
      </c>
      <c r="T2314" s="42">
        <v>998.517333984375</v>
      </c>
      <c r="U2314" s="42">
        <v>777.129516601562</v>
      </c>
      <c r="V2314" s="19"/>
      <c r="W2314" s="19"/>
      <c r="X2314" s="19"/>
      <c r="Y2314" s="19"/>
      <c r="Z2314" s="19"/>
      <c r="AA2314" s="19"/>
    </row>
    <row r="2315" ht="15.75" customHeight="1">
      <c r="A2315" s="19"/>
      <c r="B2315" s="42" t="str">
        <f>"CRS25WT6009033"</f>
        <v>CRS25WT6009033</v>
      </c>
      <c r="C2315" s="43">
        <v>45952.0</v>
      </c>
      <c r="D2315" s="44">
        <v>0.9128935185185186</v>
      </c>
      <c r="E2315" s="42" t="s">
        <v>37</v>
      </c>
      <c r="F2315" s="42">
        <v>323.0</v>
      </c>
      <c r="G2315" s="42">
        <v>4.0</v>
      </c>
      <c r="H2315" s="42">
        <v>323.533264160156</v>
      </c>
      <c r="I2315" s="42">
        <v>10.0157098770142</v>
      </c>
      <c r="J2315" s="42">
        <v>40.4480400085449</v>
      </c>
      <c r="K2315" s="42">
        <v>9.61745071411133</v>
      </c>
      <c r="L2315" s="42">
        <v>33.6402320861816</v>
      </c>
      <c r="M2315" s="42">
        <v>0.798619151115417</v>
      </c>
      <c r="N2315" s="42">
        <v>15.7398815155029</v>
      </c>
      <c r="O2315" s="42">
        <v>0.0</v>
      </c>
      <c r="P2315" s="42">
        <v>0.0</v>
      </c>
      <c r="Q2315" s="42">
        <v>0.015238075517118</v>
      </c>
      <c r="R2315" s="42">
        <v>25.0</v>
      </c>
      <c r="S2315" s="42">
        <v>0.387766093015671</v>
      </c>
      <c r="T2315" s="42">
        <v>999.429321289063</v>
      </c>
      <c r="U2315" s="42">
        <v>687.279907226563</v>
      </c>
      <c r="V2315" s="19"/>
      <c r="W2315" s="19"/>
      <c r="X2315" s="19"/>
      <c r="Y2315" s="19"/>
      <c r="Z2315" s="19"/>
      <c r="AA2315" s="19"/>
    </row>
    <row r="2316" ht="15.75" customHeight="1">
      <c r="A2316" s="19"/>
      <c r="B2316" s="42" t="str">
        <f>"CRS25WT6009034"</f>
        <v>CRS25WT6009034</v>
      </c>
      <c r="C2316" s="43">
        <v>45952.0</v>
      </c>
      <c r="D2316" s="44">
        <v>0.8690972222222223</v>
      </c>
      <c r="E2316" s="42" t="s">
        <v>37</v>
      </c>
      <c r="F2316" s="42">
        <v>328.0</v>
      </c>
      <c r="G2316" s="42">
        <v>4.0</v>
      </c>
      <c r="H2316" s="42">
        <v>328.516723632812</v>
      </c>
      <c r="I2316" s="42">
        <v>10.1569185256958</v>
      </c>
      <c r="J2316" s="42">
        <v>40.760913848877</v>
      </c>
      <c r="K2316" s="42">
        <v>9.64538860321045</v>
      </c>
      <c r="L2316" s="42">
        <v>34.0594596862793</v>
      </c>
      <c r="M2316" s="42">
        <v>0.793508529663086</v>
      </c>
      <c r="N2316" s="42">
        <v>15.9823265075684</v>
      </c>
      <c r="O2316" s="42">
        <v>0.0</v>
      </c>
      <c r="P2316" s="42">
        <v>0.0</v>
      </c>
      <c r="Q2316" s="42">
        <v>0.010626683011651</v>
      </c>
      <c r="R2316" s="42">
        <v>25.0</v>
      </c>
      <c r="S2316" s="42">
        <v>0.378621369600296</v>
      </c>
      <c r="T2316" s="42">
        <v>998.653259277344</v>
      </c>
      <c r="U2316" s="42">
        <v>2007.78759765625</v>
      </c>
      <c r="V2316" s="19"/>
      <c r="W2316" s="19"/>
      <c r="X2316" s="19"/>
      <c r="Y2316" s="19"/>
      <c r="Z2316" s="19"/>
      <c r="AA2316" s="19"/>
    </row>
    <row r="2317" ht="15.75" customHeight="1">
      <c r="A2317" s="19"/>
      <c r="B2317" s="42" t="str">
        <f>"CRS25WT6009035"</f>
        <v>CRS25WT6009035</v>
      </c>
      <c r="C2317" s="43">
        <v>45952.0</v>
      </c>
      <c r="D2317" s="44">
        <v>0.9122337962962962</v>
      </c>
      <c r="E2317" s="42" t="s">
        <v>37</v>
      </c>
      <c r="F2317" s="42">
        <v>325.0</v>
      </c>
      <c r="G2317" s="42">
        <v>4.0</v>
      </c>
      <c r="H2317" s="42">
        <v>325.137023925781</v>
      </c>
      <c r="I2317" s="42">
        <v>10.0347757339478</v>
      </c>
      <c r="J2317" s="42">
        <v>40.4874877929687</v>
      </c>
      <c r="K2317" s="42">
        <v>9.66214275360107</v>
      </c>
      <c r="L2317" s="42">
        <v>33.6506080627441</v>
      </c>
      <c r="M2317" s="42">
        <v>0.800272583961487</v>
      </c>
      <c r="N2317" s="42">
        <v>15.8179044723511</v>
      </c>
      <c r="O2317" s="42">
        <v>0.0</v>
      </c>
      <c r="P2317" s="42">
        <v>0.0</v>
      </c>
      <c r="Q2317" s="42">
        <v>0.0101636899635196</v>
      </c>
      <c r="R2317" s="42">
        <v>25.0</v>
      </c>
      <c r="S2317" s="42">
        <v>0.390202850103378</v>
      </c>
      <c r="T2317" s="42">
        <v>998.830749511719</v>
      </c>
      <c r="U2317" s="42">
        <v>879.316772460937</v>
      </c>
      <c r="V2317" s="19"/>
      <c r="W2317" s="19"/>
      <c r="X2317" s="19"/>
      <c r="Y2317" s="19"/>
      <c r="Z2317" s="19"/>
      <c r="AA2317" s="19"/>
    </row>
    <row r="2318" ht="15.75" customHeight="1">
      <c r="A2318" s="19"/>
      <c r="B2318" s="42" t="str">
        <f>"CRS25WT6009036"</f>
        <v>CRS25WT6009036</v>
      </c>
      <c r="C2318" s="43">
        <v>45952.0</v>
      </c>
      <c r="D2318" s="44">
        <v>0.9191898148148149</v>
      </c>
      <c r="E2318" s="42" t="s">
        <v>37</v>
      </c>
      <c r="F2318" s="42">
        <v>319.0</v>
      </c>
      <c r="G2318" s="42">
        <v>4.0</v>
      </c>
      <c r="H2318" s="42">
        <v>319.042114257812</v>
      </c>
      <c r="I2318" s="42">
        <v>9.92116832733154</v>
      </c>
      <c r="J2318" s="42">
        <v>40.759708404541</v>
      </c>
      <c r="K2318" s="42">
        <v>9.3087854385376</v>
      </c>
      <c r="L2318" s="42">
        <v>34.2732276916504</v>
      </c>
      <c r="M2318" s="42">
        <v>0.788958430290222</v>
      </c>
      <c r="N2318" s="42">
        <v>15.5213871002197</v>
      </c>
      <c r="O2318" s="42">
        <v>0.0</v>
      </c>
      <c r="P2318" s="42">
        <v>0.0</v>
      </c>
      <c r="Q2318" s="42">
        <v>0.0175855662673712</v>
      </c>
      <c r="R2318" s="42">
        <v>25.0</v>
      </c>
      <c r="S2318" s="42">
        <v>0.382493793964386</v>
      </c>
      <c r="T2318" s="42">
        <v>997.867797851562</v>
      </c>
      <c r="U2318" s="42">
        <v>1158.05822753906</v>
      </c>
      <c r="V2318" s="19"/>
      <c r="W2318" s="19"/>
      <c r="X2318" s="19"/>
      <c r="Y2318" s="19"/>
      <c r="Z2318" s="19"/>
      <c r="AA2318" s="19"/>
    </row>
    <row r="2319" ht="15.75" customHeight="1">
      <c r="A2319" s="19"/>
      <c r="B2319" s="42" t="str">
        <f>"CRS25WT6009037"</f>
        <v>CRS25WT6009037</v>
      </c>
      <c r="C2319" s="43">
        <v>45952.0</v>
      </c>
      <c r="D2319" s="44">
        <v>0.917789351851852</v>
      </c>
      <c r="E2319" s="42" t="s">
        <v>37</v>
      </c>
      <c r="F2319" s="42">
        <v>320.0</v>
      </c>
      <c r="G2319" s="42">
        <v>4.0</v>
      </c>
      <c r="H2319" s="42">
        <v>320.414367675781</v>
      </c>
      <c r="I2319" s="42">
        <v>10.0143795013428</v>
      </c>
      <c r="J2319" s="42">
        <v>40.7308540344238</v>
      </c>
      <c r="K2319" s="42">
        <v>9.36981678009033</v>
      </c>
      <c r="L2319" s="42">
        <v>34.1964378356934</v>
      </c>
      <c r="M2319" s="42">
        <v>0.78553295135498</v>
      </c>
      <c r="N2319" s="42">
        <v>15.5881471633911</v>
      </c>
      <c r="O2319" s="42">
        <v>0.0</v>
      </c>
      <c r="P2319" s="42">
        <v>0.0</v>
      </c>
      <c r="Q2319" s="42">
        <v>0.0176019482314587</v>
      </c>
      <c r="R2319" s="42">
        <v>25.0</v>
      </c>
      <c r="S2319" s="42">
        <v>0.38682496547699</v>
      </c>
      <c r="T2319" s="42">
        <v>999.442260742188</v>
      </c>
      <c r="U2319" s="42">
        <v>938.673217773437</v>
      </c>
      <c r="V2319" s="19"/>
      <c r="W2319" s="19"/>
      <c r="X2319" s="19"/>
      <c r="Y2319" s="19"/>
      <c r="Z2319" s="19"/>
      <c r="AA2319" s="19"/>
    </row>
    <row r="2320" ht="15.75" customHeight="1">
      <c r="A2320" s="19"/>
      <c r="B2320" s="42" t="str">
        <f>"CRS25WT6009038"</f>
        <v>CRS25WT6009038</v>
      </c>
      <c r="C2320" s="43">
        <v>45952.0</v>
      </c>
      <c r="D2320" s="44">
        <v>0.8722800925925926</v>
      </c>
      <c r="E2320" s="42" t="s">
        <v>37</v>
      </c>
      <c r="F2320" s="42">
        <v>324.0</v>
      </c>
      <c r="G2320" s="42">
        <v>4.0</v>
      </c>
      <c r="H2320" s="42">
        <v>324.256683349609</v>
      </c>
      <c r="I2320" s="42">
        <v>10.0401430130005</v>
      </c>
      <c r="J2320" s="42">
        <v>40.8093070983887</v>
      </c>
      <c r="K2320" s="42">
        <v>9.5237922668457</v>
      </c>
      <c r="L2320" s="42">
        <v>34.0470085144043</v>
      </c>
      <c r="M2320" s="42">
        <v>0.791388630867004</v>
      </c>
      <c r="N2320" s="42">
        <v>15.7750759124756</v>
      </c>
      <c r="O2320" s="42">
        <v>0.0</v>
      </c>
      <c r="P2320" s="42">
        <v>0.0</v>
      </c>
      <c r="Q2320" s="42">
        <v>0.0125409225001931</v>
      </c>
      <c r="R2320" s="42">
        <v>25.0</v>
      </c>
      <c r="S2320" s="42">
        <v>0.39026802778244</v>
      </c>
      <c r="T2320" s="42">
        <v>1000.28143310547</v>
      </c>
      <c r="U2320" s="42">
        <v>1365.515625</v>
      </c>
      <c r="V2320" s="19"/>
      <c r="W2320" s="19"/>
      <c r="X2320" s="19"/>
      <c r="Y2320" s="19"/>
      <c r="Z2320" s="19"/>
      <c r="AA2320" s="19"/>
    </row>
    <row r="2321" ht="15.75" customHeight="1">
      <c r="A2321" s="19"/>
      <c r="B2321" s="42" t="str">
        <f>"CRS25WT6009039"</f>
        <v>CRS25WT6009039</v>
      </c>
      <c r="C2321" s="43">
        <v>45952.0</v>
      </c>
      <c r="D2321" s="44">
        <v>0.8643171296296296</v>
      </c>
      <c r="E2321" s="42" t="s">
        <v>37</v>
      </c>
      <c r="F2321" s="42">
        <v>322.0</v>
      </c>
      <c r="G2321" s="42">
        <v>4.0</v>
      </c>
      <c r="H2321" s="42">
        <v>322.749572753906</v>
      </c>
      <c r="I2321" s="42">
        <v>9.99083995819092</v>
      </c>
      <c r="J2321" s="42">
        <v>40.695987701416</v>
      </c>
      <c r="K2321" s="42">
        <v>9.49515533447266</v>
      </c>
      <c r="L2321" s="42">
        <v>33.9909744262695</v>
      </c>
      <c r="M2321" s="42">
        <v>0.793801784515381</v>
      </c>
      <c r="N2321" s="42">
        <v>15.7017545700073</v>
      </c>
      <c r="O2321" s="42">
        <v>0.0</v>
      </c>
      <c r="P2321" s="42">
        <v>0.0</v>
      </c>
      <c r="Q2321" s="42">
        <v>0.0150818442925811</v>
      </c>
      <c r="R2321" s="42">
        <v>25.0</v>
      </c>
      <c r="S2321" s="42">
        <v>0.388814449310303</v>
      </c>
      <c r="T2321" s="42">
        <v>1000.31317138672</v>
      </c>
      <c r="U2321" s="42">
        <v>1062.72937011719</v>
      </c>
      <c r="V2321" s="19"/>
      <c r="W2321" s="19"/>
      <c r="X2321" s="19"/>
      <c r="Y2321" s="19"/>
      <c r="Z2321" s="19"/>
      <c r="AA2321" s="19"/>
    </row>
    <row r="2322" ht="15.75" customHeight="1">
      <c r="A2322" s="19"/>
      <c r="B2322" s="42" t="str">
        <f>"CRS25WT6009040"</f>
        <v>CRS25WT6009040</v>
      </c>
      <c r="C2322" s="43">
        <v>45952.0</v>
      </c>
      <c r="D2322" s="44">
        <v>0.8681597222222223</v>
      </c>
      <c r="E2322" s="42" t="s">
        <v>37</v>
      </c>
      <c r="F2322" s="42">
        <v>327.0</v>
      </c>
      <c r="G2322" s="42">
        <v>4.0</v>
      </c>
      <c r="H2322" s="42">
        <v>327.220184326172</v>
      </c>
      <c r="I2322" s="42">
        <v>10.1410341262817</v>
      </c>
      <c r="J2322" s="42">
        <v>40.720516204834</v>
      </c>
      <c r="K2322" s="42">
        <v>9.62609195709229</v>
      </c>
      <c r="L2322" s="42">
        <v>33.993049621582</v>
      </c>
      <c r="M2322" s="42">
        <v>0.792400181293487</v>
      </c>
      <c r="N2322" s="42">
        <v>15.9192504882812</v>
      </c>
      <c r="O2322" s="42">
        <v>0.0</v>
      </c>
      <c r="P2322" s="42">
        <v>0.0</v>
      </c>
      <c r="Q2322" s="42">
        <v>0.0151588078588247</v>
      </c>
      <c r="R2322" s="42">
        <v>25.0</v>
      </c>
      <c r="S2322" s="42">
        <v>0.389130860567093</v>
      </c>
      <c r="T2322" s="42">
        <v>999.769775390625</v>
      </c>
      <c r="U2322" s="42">
        <v>859.662414550781</v>
      </c>
      <c r="V2322" s="19"/>
      <c r="W2322" s="19"/>
      <c r="X2322" s="19"/>
      <c r="Y2322" s="19"/>
      <c r="Z2322" s="19"/>
      <c r="AA2322" s="19"/>
    </row>
    <row r="2323" ht="15.75" customHeight="1">
      <c r="A2323" s="19"/>
      <c r="B2323" s="42" t="str">
        <f>"CRS25WT6009041"</f>
        <v>CRS25WT6009041</v>
      </c>
      <c r="C2323" s="43">
        <v>45952.0</v>
      </c>
      <c r="D2323" s="44">
        <v>0.9077546296296296</v>
      </c>
      <c r="E2323" s="42" t="s">
        <v>37</v>
      </c>
      <c r="F2323" s="42">
        <v>321.0</v>
      </c>
      <c r="G2323" s="42">
        <v>4.0</v>
      </c>
      <c r="H2323" s="42">
        <v>321.187286376953</v>
      </c>
      <c r="I2323" s="42">
        <v>10.0482406616211</v>
      </c>
      <c r="J2323" s="42">
        <v>40.2994346618652</v>
      </c>
      <c r="K2323" s="42">
        <v>9.59447479248047</v>
      </c>
      <c r="L2323" s="42">
        <v>33.4762725830078</v>
      </c>
      <c r="M2323" s="42">
        <v>0.793175637722015</v>
      </c>
      <c r="N2323" s="42">
        <v>15.6257495880127</v>
      </c>
      <c r="O2323" s="42">
        <v>0.0</v>
      </c>
      <c r="P2323" s="42">
        <v>0.0</v>
      </c>
      <c r="Q2323" s="42">
        <v>0.0151588078588247</v>
      </c>
      <c r="R2323" s="42">
        <v>25.0</v>
      </c>
      <c r="S2323" s="42">
        <v>0.400326400995255</v>
      </c>
      <c r="T2323" s="42">
        <v>998.739074707031</v>
      </c>
      <c r="U2323" s="42">
        <v>533.595336914063</v>
      </c>
      <c r="V2323" s="19"/>
      <c r="W2323" s="19"/>
      <c r="X2323" s="19"/>
      <c r="Y2323" s="19"/>
      <c r="Z2323" s="19"/>
      <c r="AA2323" s="19"/>
    </row>
    <row r="2324" ht="15.75" customHeight="1">
      <c r="A2324" s="19"/>
      <c r="B2324" s="42" t="str">
        <f>"CRS25WT6009042"</f>
        <v>CRS25WT6009042</v>
      </c>
      <c r="C2324" s="43">
        <v>45952.0</v>
      </c>
      <c r="D2324" s="44">
        <v>0.9071527777777778</v>
      </c>
      <c r="E2324" s="42" t="s">
        <v>37</v>
      </c>
      <c r="F2324" s="42">
        <v>320.0</v>
      </c>
      <c r="G2324" s="42">
        <v>4.0</v>
      </c>
      <c r="H2324" s="42">
        <v>320.449890136719</v>
      </c>
      <c r="I2324" s="42">
        <v>10.0543985366821</v>
      </c>
      <c r="J2324" s="42">
        <v>40.2681083679199</v>
      </c>
      <c r="K2324" s="42">
        <v>9.58849811553955</v>
      </c>
      <c r="L2324" s="42">
        <v>33.420238494873</v>
      </c>
      <c r="M2324" s="42">
        <v>0.79148519039154</v>
      </c>
      <c r="N2324" s="42">
        <v>15.5898752212524</v>
      </c>
      <c r="O2324" s="42">
        <v>0.0</v>
      </c>
      <c r="P2324" s="42">
        <v>0.0</v>
      </c>
      <c r="Q2324" s="42">
        <v>0.0106352306902409</v>
      </c>
      <c r="R2324" s="42">
        <v>25.0</v>
      </c>
      <c r="S2324" s="42">
        <v>0.399529904127121</v>
      </c>
      <c r="T2324" s="42">
        <v>998.005310058594</v>
      </c>
      <c r="U2324" s="42">
        <v>697.369018554687</v>
      </c>
      <c r="V2324" s="19"/>
      <c r="W2324" s="19"/>
      <c r="X2324" s="19"/>
      <c r="Y2324" s="19"/>
      <c r="Z2324" s="19"/>
      <c r="AA2324" s="19"/>
    </row>
    <row r="2325" ht="15.75" customHeight="1">
      <c r="A2325" s="19"/>
      <c r="B2325" s="42" t="str">
        <f>"CRS25WT6009043"</f>
        <v>CRS25WT6009043</v>
      </c>
      <c r="C2325" s="43">
        <v>45952.0</v>
      </c>
      <c r="D2325" s="44">
        <v>0.9094328703703703</v>
      </c>
      <c r="E2325" s="42" t="s">
        <v>37</v>
      </c>
      <c r="F2325" s="42">
        <v>321.0</v>
      </c>
      <c r="G2325" s="42">
        <v>4.0</v>
      </c>
      <c r="H2325" s="42">
        <v>321.155670166016</v>
      </c>
      <c r="I2325" s="42">
        <v>10.0148401260376</v>
      </c>
      <c r="J2325" s="42">
        <v>40.3227348327637</v>
      </c>
      <c r="K2325" s="42">
        <v>9.60484504699707</v>
      </c>
      <c r="L2325" s="42">
        <v>33.436840057373</v>
      </c>
      <c r="M2325" s="42">
        <v>0.795282781124115</v>
      </c>
      <c r="N2325" s="42">
        <v>15.6242113113403</v>
      </c>
      <c r="O2325" s="42">
        <v>0.0</v>
      </c>
      <c r="P2325" s="42">
        <v>0.0</v>
      </c>
      <c r="Q2325" s="42">
        <v>0.0106547614559531</v>
      </c>
      <c r="R2325" s="42">
        <v>25.0</v>
      </c>
      <c r="S2325" s="42">
        <v>0.402188748121262</v>
      </c>
      <c r="T2325" s="42">
        <v>998.124084472656</v>
      </c>
      <c r="U2325" s="42">
        <v>612.903503417969</v>
      </c>
      <c r="V2325" s="19"/>
      <c r="W2325" s="19"/>
      <c r="X2325" s="19"/>
      <c r="Y2325" s="19"/>
      <c r="Z2325" s="19"/>
      <c r="AA2325" s="19"/>
    </row>
    <row r="2326" ht="15.75" customHeight="1">
      <c r="A2326" s="19"/>
      <c r="B2326" s="42" t="str">
        <f>"CRS25WT6009044"</f>
        <v>CRS25WT6009044</v>
      </c>
      <c r="C2326" s="43">
        <v>45952.0</v>
      </c>
      <c r="D2326" s="44">
        <v>0.9086921296296296</v>
      </c>
      <c r="E2326" s="42" t="s">
        <v>37</v>
      </c>
      <c r="F2326" s="42">
        <v>320.0</v>
      </c>
      <c r="G2326" s="42">
        <v>4.0</v>
      </c>
      <c r="H2326" s="42">
        <v>320.799591064453</v>
      </c>
      <c r="I2326" s="42">
        <v>10.0953817367554</v>
      </c>
      <c r="J2326" s="42">
        <v>40.283447265625</v>
      </c>
      <c r="K2326" s="42">
        <v>9.61030101776123</v>
      </c>
      <c r="L2326" s="42">
        <v>33.3808059692383</v>
      </c>
      <c r="M2326" s="42">
        <v>0.788831830024719</v>
      </c>
      <c r="N2326" s="42">
        <v>15.6068887710571</v>
      </c>
      <c r="O2326" s="42">
        <v>0.0</v>
      </c>
      <c r="P2326" s="42">
        <v>0.0</v>
      </c>
      <c r="Q2326" s="42">
        <v>0.0104737123474479</v>
      </c>
      <c r="R2326" s="42">
        <v>25.0</v>
      </c>
      <c r="S2326" s="42">
        <v>0.402051895856857</v>
      </c>
      <c r="T2326" s="42">
        <v>998.0869140625</v>
      </c>
      <c r="U2326" s="42">
        <v>572.813537597656</v>
      </c>
      <c r="V2326" s="19"/>
      <c r="W2326" s="19"/>
      <c r="X2326" s="19"/>
      <c r="Y2326" s="19"/>
      <c r="Z2326" s="19"/>
      <c r="AA2326" s="19"/>
    </row>
    <row r="2327" ht="15.75" customHeight="1">
      <c r="A2327" s="19"/>
      <c r="B2327" s="42" t="str">
        <f>"CRS25WT6009045"</f>
        <v>CRS25WT6009045</v>
      </c>
      <c r="C2327" s="43">
        <v>45952.0</v>
      </c>
      <c r="D2327" s="44">
        <v>0.9113541666666666</v>
      </c>
      <c r="E2327" s="42" t="s">
        <v>37</v>
      </c>
      <c r="F2327" s="42">
        <v>321.0</v>
      </c>
      <c r="G2327" s="42">
        <v>4.0</v>
      </c>
      <c r="H2327" s="42">
        <v>321.242553710937</v>
      </c>
      <c r="I2327" s="42">
        <v>10.0185260772705</v>
      </c>
      <c r="J2327" s="42">
        <v>40.377986907959</v>
      </c>
      <c r="K2327" s="42">
        <v>9.57890510559082</v>
      </c>
      <c r="L2327" s="42">
        <v>33.5364608764648</v>
      </c>
      <c r="M2327" s="42">
        <v>0.794117152690887</v>
      </c>
      <c r="N2327" s="42">
        <v>15.628438949585</v>
      </c>
      <c r="O2327" s="42">
        <v>0.0</v>
      </c>
      <c r="P2327" s="42">
        <v>0.0</v>
      </c>
      <c r="Q2327" s="42">
        <v>0.0103176152333617</v>
      </c>
      <c r="R2327" s="42">
        <v>25.0</v>
      </c>
      <c r="S2327" s="42">
        <v>0.391100406646729</v>
      </c>
      <c r="T2327" s="42">
        <v>998.55712890625</v>
      </c>
      <c r="U2327" s="42">
        <v>653.027709960937</v>
      </c>
      <c r="V2327" s="19"/>
      <c r="W2327" s="19"/>
      <c r="X2327" s="19"/>
      <c r="Y2327" s="19"/>
      <c r="Z2327" s="19"/>
      <c r="AA2327" s="19"/>
    </row>
    <row r="2328" ht="15.75" customHeight="1">
      <c r="A2328" s="19"/>
      <c r="B2328" s="42" t="str">
        <f>"CRS25WT6009046"</f>
        <v>CRS25WT6009046</v>
      </c>
      <c r="C2328" s="43">
        <v>45952.0</v>
      </c>
      <c r="D2328" s="44">
        <v>0.9102662037037037</v>
      </c>
      <c r="E2328" s="42" t="s">
        <v>37</v>
      </c>
      <c r="F2328" s="42">
        <v>320.0</v>
      </c>
      <c r="G2328" s="42">
        <v>4.0</v>
      </c>
      <c r="H2328" s="42">
        <v>320.567413330078</v>
      </c>
      <c r="I2328" s="42">
        <v>10.0555181503296</v>
      </c>
      <c r="J2328" s="42">
        <v>40.3022842407227</v>
      </c>
      <c r="K2328" s="42">
        <v>9.58189868927002</v>
      </c>
      <c r="L2328" s="42">
        <v>33.4555206298828</v>
      </c>
      <c r="M2328" s="42">
        <v>0.791015982627869</v>
      </c>
      <c r="N2328" s="42">
        <v>15.5955924987793</v>
      </c>
      <c r="O2328" s="42">
        <v>0.0</v>
      </c>
      <c r="P2328" s="42">
        <v>0.0</v>
      </c>
      <c r="Q2328" s="42">
        <v>0.0152380941435695</v>
      </c>
      <c r="R2328" s="42">
        <v>25.0</v>
      </c>
      <c r="S2328" s="42">
        <v>0.398888379335403</v>
      </c>
      <c r="T2328" s="42">
        <v>997.965148925781</v>
      </c>
      <c r="U2328" s="42">
        <v>666.754089355469</v>
      </c>
      <c r="V2328" s="19"/>
      <c r="W2328" s="19"/>
      <c r="X2328" s="19"/>
      <c r="Y2328" s="19"/>
      <c r="Z2328" s="19"/>
      <c r="AA2328" s="19"/>
    </row>
    <row r="2329" ht="15.75" customHeight="1">
      <c r="A2329" s="19"/>
      <c r="B2329" s="42" t="str">
        <f>"CRS25WT6009048"</f>
        <v>CRS25WT6009048</v>
      </c>
      <c r="C2329" s="43">
        <v>45952.0</v>
      </c>
      <c r="D2329" s="44">
        <v>0.8673032407407407</v>
      </c>
      <c r="E2329" s="42" t="s">
        <v>37</v>
      </c>
      <c r="F2329" s="42">
        <v>322.0</v>
      </c>
      <c r="G2329" s="42">
        <v>4.0</v>
      </c>
      <c r="H2329" s="42">
        <v>322.124938964844</v>
      </c>
      <c r="I2329" s="42">
        <v>10.079306602478</v>
      </c>
      <c r="J2329" s="42">
        <v>40.7071685791016</v>
      </c>
      <c r="K2329" s="42">
        <v>9.50114250183105</v>
      </c>
      <c r="L2329" s="42">
        <v>33.90380859375</v>
      </c>
      <c r="M2329" s="42">
        <v>0.785096049308777</v>
      </c>
      <c r="N2329" s="42">
        <v>15.6713666915894</v>
      </c>
      <c r="O2329" s="42">
        <v>0.0</v>
      </c>
      <c r="P2329" s="42">
        <v>0.0</v>
      </c>
      <c r="Q2329" s="42">
        <v>0.0152368573471904</v>
      </c>
      <c r="R2329" s="42">
        <v>25.0</v>
      </c>
      <c r="S2329" s="42">
        <v>0.394040435552597</v>
      </c>
      <c r="T2329" s="42">
        <v>999.152282714844</v>
      </c>
      <c r="U2329" s="42">
        <v>1673.8271484375</v>
      </c>
      <c r="V2329" s="19"/>
      <c r="W2329" s="19"/>
      <c r="X2329" s="19"/>
      <c r="Y2329" s="19"/>
      <c r="Z2329" s="19"/>
      <c r="AA2329" s="19"/>
    </row>
    <row r="2330" ht="15.75" customHeight="1">
      <c r="A2330" s="19"/>
      <c r="B2330" s="42" t="str">
        <f>"CRS25WT6009049"</f>
        <v>CRS25WT6009049</v>
      </c>
      <c r="C2330" s="43">
        <v>45952.0</v>
      </c>
      <c r="D2330" s="44">
        <v>0.8662962962962962</v>
      </c>
      <c r="E2330" s="42" t="s">
        <v>37</v>
      </c>
      <c r="F2330" s="42">
        <v>330.0</v>
      </c>
      <c r="G2330" s="42">
        <v>4.0</v>
      </c>
      <c r="H2330" s="42">
        <v>330.1044921875</v>
      </c>
      <c r="I2330" s="42">
        <v>10.3486442565918</v>
      </c>
      <c r="J2330" s="42">
        <v>40.7004051208496</v>
      </c>
      <c r="K2330" s="42">
        <v>9.74783992767334</v>
      </c>
      <c r="L2330" s="42">
        <v>33.864372253418</v>
      </c>
      <c r="M2330" s="42">
        <v>0.783734977245331</v>
      </c>
      <c r="N2330" s="42">
        <v>16.0595722198486</v>
      </c>
      <c r="O2330" s="42">
        <v>0.0</v>
      </c>
      <c r="P2330" s="42">
        <v>0.0</v>
      </c>
      <c r="Q2330" s="42">
        <v>0.0119047593325377</v>
      </c>
      <c r="R2330" s="42">
        <v>25.0</v>
      </c>
      <c r="S2330" s="42">
        <v>0.388955980539322</v>
      </c>
      <c r="T2330" s="42">
        <v>998.740478515625</v>
      </c>
      <c r="U2330" s="42">
        <v>846.912231445313</v>
      </c>
      <c r="V2330" s="19"/>
      <c r="W2330" s="19"/>
      <c r="X2330" s="19"/>
      <c r="Y2330" s="19"/>
      <c r="Z2330" s="19"/>
      <c r="AA2330" s="19"/>
    </row>
    <row r="2331" ht="15.75" customHeight="1">
      <c r="A2331" s="19"/>
      <c r="B2331" s="42" t="str">
        <f>"CRS25WT6009051"</f>
        <v>CRS25WT6009051</v>
      </c>
      <c r="C2331" s="43">
        <v>45952.0</v>
      </c>
      <c r="D2331" s="44">
        <v>0.8650694444444444</v>
      </c>
      <c r="E2331" s="42" t="s">
        <v>37</v>
      </c>
      <c r="F2331" s="42">
        <v>324.0</v>
      </c>
      <c r="G2331" s="42">
        <v>4.0</v>
      </c>
      <c r="H2331" s="42">
        <v>324.001098632812</v>
      </c>
      <c r="I2331" s="42">
        <v>10.1152048110962</v>
      </c>
      <c r="J2331" s="42">
        <v>40.6897163391113</v>
      </c>
      <c r="K2331" s="42">
        <v>9.56350612640381</v>
      </c>
      <c r="L2331" s="42">
        <v>33.8789024353027</v>
      </c>
      <c r="M2331" s="42">
        <v>0.787203729152679</v>
      </c>
      <c r="N2331" s="42">
        <v>15.7626419067383</v>
      </c>
      <c r="O2331" s="42">
        <v>0.0</v>
      </c>
      <c r="P2331" s="42">
        <v>0.0</v>
      </c>
      <c r="Q2331" s="42">
        <v>0.012619037181139</v>
      </c>
      <c r="R2331" s="42">
        <v>25.0</v>
      </c>
      <c r="S2331" s="42">
        <v>0.389695852994919</v>
      </c>
      <c r="T2331" s="42">
        <v>999.121154785156</v>
      </c>
      <c r="U2331" s="42">
        <v>616.567077636719</v>
      </c>
      <c r="V2331" s="19"/>
      <c r="W2331" s="19"/>
      <c r="X2331" s="19"/>
      <c r="Y2331" s="19"/>
      <c r="Z2331" s="19"/>
      <c r="AA2331" s="19"/>
    </row>
    <row r="2332" ht="15.75" customHeight="1">
      <c r="A2332" s="19"/>
      <c r="B2332" s="42" t="str">
        <f>"CRS25WT6009052"</f>
        <v>CRS25WT6009052</v>
      </c>
      <c r="C2332" s="43">
        <v>45952.0</v>
      </c>
      <c r="D2332" s="44">
        <v>0.8636574074074074</v>
      </c>
      <c r="E2332" s="42" t="s">
        <v>37</v>
      </c>
      <c r="F2332" s="42">
        <v>327.0</v>
      </c>
      <c r="G2332" s="42">
        <v>4.0</v>
      </c>
      <c r="H2332" s="42">
        <v>327.950073242188</v>
      </c>
      <c r="I2332" s="42">
        <v>10.1185970306396</v>
      </c>
      <c r="J2332" s="42">
        <v>40.637996673584</v>
      </c>
      <c r="K2332" s="42">
        <v>9.70086765289307</v>
      </c>
      <c r="L2332" s="42">
        <v>33.8062629699707</v>
      </c>
      <c r="M2332" s="42">
        <v>0.797544896602631</v>
      </c>
      <c r="N2332" s="42">
        <v>15.954758644104</v>
      </c>
      <c r="O2332" s="42">
        <v>0.0</v>
      </c>
      <c r="P2332" s="42">
        <v>0.0</v>
      </c>
      <c r="Q2332" s="42">
        <v>0.0103273810818791</v>
      </c>
      <c r="R2332" s="42">
        <v>25.0</v>
      </c>
      <c r="S2332" s="42">
        <v>0.382646948099136</v>
      </c>
      <c r="T2332" s="42">
        <v>997.595642089844</v>
      </c>
      <c r="U2332" s="42">
        <v>1154.52648925781</v>
      </c>
      <c r="V2332" s="19"/>
      <c r="W2332" s="19"/>
      <c r="X2332" s="19"/>
      <c r="Y2332" s="19"/>
      <c r="Z2332" s="19"/>
      <c r="AA2332" s="19"/>
    </row>
    <row r="2333" ht="15.75" customHeight="1">
      <c r="A2333" s="19"/>
      <c r="B2333" s="42" t="str">
        <f>"CRS25WT6009053"</f>
        <v>CRS25WT6009053</v>
      </c>
      <c r="C2333" s="43">
        <v>45952.0</v>
      </c>
      <c r="D2333" s="44">
        <v>0.902650462962963</v>
      </c>
      <c r="E2333" s="42" t="s">
        <v>37</v>
      </c>
      <c r="F2333" s="42">
        <v>320.0</v>
      </c>
      <c r="G2333" s="42">
        <v>4.0</v>
      </c>
      <c r="H2333" s="42">
        <v>320.247680664063</v>
      </c>
      <c r="I2333" s="42">
        <v>10.2068977355957</v>
      </c>
      <c r="J2333" s="42">
        <v>40.0920677185059</v>
      </c>
      <c r="K2333" s="42">
        <v>9.62908935546875</v>
      </c>
      <c r="L2333" s="42">
        <v>33.258358001709</v>
      </c>
      <c r="M2333" s="42">
        <v>0.782589077949524</v>
      </c>
      <c r="N2333" s="42">
        <v>15.5800380706787</v>
      </c>
      <c r="O2333" s="42">
        <v>0.0</v>
      </c>
      <c r="P2333" s="42">
        <v>0.0</v>
      </c>
      <c r="Q2333" s="42">
        <v>0.0175794046372175</v>
      </c>
      <c r="R2333" s="42">
        <v>25.0</v>
      </c>
      <c r="S2333" s="42">
        <v>0.397482335567474</v>
      </c>
      <c r="T2333" s="42">
        <v>999.003479003906</v>
      </c>
      <c r="U2333" s="42">
        <v>453.79345703125</v>
      </c>
      <c r="V2333" s="19"/>
      <c r="W2333" s="19"/>
      <c r="X2333" s="19"/>
      <c r="Y2333" s="19"/>
      <c r="Z2333" s="19"/>
      <c r="AA2333" s="19"/>
    </row>
    <row r="2334" ht="15.75" customHeight="1">
      <c r="A2334" s="19"/>
      <c r="B2334" s="42" t="str">
        <f>"CRS25WT6009054"</f>
        <v>CRS25WT6009054</v>
      </c>
      <c r="C2334" s="43">
        <v>45952.0</v>
      </c>
      <c r="D2334" s="44">
        <v>0.9021064814814815</v>
      </c>
      <c r="E2334" s="42" t="s">
        <v>37</v>
      </c>
      <c r="F2334" s="42">
        <v>323.0</v>
      </c>
      <c r="G2334" s="42">
        <v>4.0</v>
      </c>
      <c r="H2334" s="42">
        <v>323.242858886719</v>
      </c>
      <c r="I2334" s="42">
        <v>10.1307048797607</v>
      </c>
      <c r="J2334" s="42">
        <v>40.2623100280762</v>
      </c>
      <c r="K2334" s="42">
        <v>9.67928314208984</v>
      </c>
      <c r="L2334" s="42">
        <v>33.3953323364258</v>
      </c>
      <c r="M2334" s="42">
        <v>0.792484164237976</v>
      </c>
      <c r="N2334" s="42">
        <v>15.7257528305054</v>
      </c>
      <c r="O2334" s="42">
        <v>0.0</v>
      </c>
      <c r="P2334" s="42">
        <v>0.0</v>
      </c>
      <c r="Q2334" s="42">
        <v>0.010952303186059</v>
      </c>
      <c r="R2334" s="42">
        <v>25.0</v>
      </c>
      <c r="S2334" s="42">
        <v>0.395214766263962</v>
      </c>
      <c r="T2334" s="42">
        <v>1000.68988037109</v>
      </c>
      <c r="U2334" s="42">
        <v>636.997863769531</v>
      </c>
      <c r="V2334" s="19"/>
      <c r="W2334" s="19"/>
      <c r="X2334" s="19"/>
      <c r="Y2334" s="19"/>
      <c r="Z2334" s="19"/>
      <c r="AA2334" s="19"/>
    </row>
    <row r="2335" ht="15.75" customHeight="1">
      <c r="A2335" s="19"/>
      <c r="B2335" s="42" t="str">
        <f>"CRS25WT6009055"</f>
        <v>CRS25WT6009055</v>
      </c>
      <c r="C2335" s="43">
        <v>45952.0</v>
      </c>
      <c r="D2335" s="44">
        <v>0.9041203703703703</v>
      </c>
      <c r="E2335" s="42" t="s">
        <v>37</v>
      </c>
      <c r="F2335" s="42">
        <v>321.0</v>
      </c>
      <c r="G2335" s="42">
        <v>4.0</v>
      </c>
      <c r="H2335" s="42">
        <v>321.336700439453</v>
      </c>
      <c r="I2335" s="42">
        <v>10.1226577758789</v>
      </c>
      <c r="J2335" s="42">
        <v>40.2064399719238</v>
      </c>
      <c r="K2335" s="42">
        <v>9.64678382873535</v>
      </c>
      <c r="L2335" s="42">
        <v>33.3102416992188</v>
      </c>
      <c r="M2335" s="42">
        <v>0.789532780647278</v>
      </c>
      <c r="N2335" s="42">
        <v>15.6330184936523</v>
      </c>
      <c r="O2335" s="42">
        <v>0.0</v>
      </c>
      <c r="P2335" s="42">
        <v>0.0</v>
      </c>
      <c r="Q2335" s="42">
        <v>0.0125397015362978</v>
      </c>
      <c r="R2335" s="42">
        <v>25.0</v>
      </c>
      <c r="S2335" s="42">
        <v>0.39590784907341</v>
      </c>
      <c r="T2335" s="42">
        <v>998.5556640625</v>
      </c>
      <c r="U2335" s="42">
        <v>778.096130371094</v>
      </c>
      <c r="V2335" s="19"/>
      <c r="W2335" s="19"/>
      <c r="X2335" s="19"/>
      <c r="Y2335" s="19"/>
      <c r="Z2335" s="19"/>
      <c r="AA2335" s="19"/>
    </row>
    <row r="2336" ht="15.75" customHeight="1">
      <c r="A2336" s="19"/>
      <c r="B2336" s="42" t="str">
        <f>"CRS25WT6009056"</f>
        <v>CRS25WT6009056</v>
      </c>
      <c r="C2336" s="43">
        <v>45952.0</v>
      </c>
      <c r="D2336" s="44">
        <v>0.9032407407407407</v>
      </c>
      <c r="E2336" s="42" t="s">
        <v>37</v>
      </c>
      <c r="F2336" s="42">
        <v>323.0</v>
      </c>
      <c r="G2336" s="42">
        <v>4.0</v>
      </c>
      <c r="H2336" s="42">
        <v>323.058532714844</v>
      </c>
      <c r="I2336" s="42">
        <v>10.1077079772949</v>
      </c>
      <c r="J2336" s="42">
        <v>40.1651763916016</v>
      </c>
      <c r="K2336" s="42">
        <v>9.68640518188477</v>
      </c>
      <c r="L2336" s="42">
        <v>33.351749420166</v>
      </c>
      <c r="M2336" s="42">
        <v>0.795754015445709</v>
      </c>
      <c r="N2336" s="42">
        <v>15.7167854309082</v>
      </c>
      <c r="O2336" s="42">
        <v>0.0</v>
      </c>
      <c r="P2336" s="42">
        <v>0.0</v>
      </c>
      <c r="Q2336" s="42">
        <v>0.015238075517118</v>
      </c>
      <c r="R2336" s="42">
        <v>25.0</v>
      </c>
      <c r="S2336" s="42">
        <v>0.389660894870758</v>
      </c>
      <c r="T2336" s="42">
        <v>998.120483398438</v>
      </c>
      <c r="U2336" s="42">
        <v>1228.8740234375</v>
      </c>
      <c r="V2336" s="19"/>
      <c r="W2336" s="19"/>
      <c r="X2336" s="19"/>
      <c r="Y2336" s="19"/>
      <c r="Z2336" s="19"/>
      <c r="AA2336" s="19"/>
    </row>
    <row r="2337" ht="15.75" customHeight="1">
      <c r="A2337" s="19"/>
      <c r="B2337" s="42" t="str">
        <f>"CRS25WT6009057"</f>
        <v>CRS25WT6009057</v>
      </c>
      <c r="C2337" s="43">
        <v>45952.0</v>
      </c>
      <c r="D2337" s="44">
        <v>0.9059027777777778</v>
      </c>
      <c r="E2337" s="42" t="s">
        <v>37</v>
      </c>
      <c r="F2337" s="42">
        <v>320.0</v>
      </c>
      <c r="G2337" s="42">
        <v>4.0</v>
      </c>
      <c r="H2337" s="42">
        <v>320.791137695313</v>
      </c>
      <c r="I2337" s="42">
        <v>10.0329608917236</v>
      </c>
      <c r="J2337" s="42">
        <v>40.1745071411133</v>
      </c>
      <c r="K2337" s="42">
        <v>9.60885429382324</v>
      </c>
      <c r="L2337" s="42">
        <v>33.384952545166</v>
      </c>
      <c r="M2337" s="42">
        <v>0.795871019363403</v>
      </c>
      <c r="N2337" s="42">
        <v>15.6064767837524</v>
      </c>
      <c r="O2337" s="42">
        <v>0.0</v>
      </c>
      <c r="P2337" s="42">
        <v>0.0</v>
      </c>
      <c r="Q2337" s="42">
        <v>0.0138092134147882</v>
      </c>
      <c r="R2337" s="42">
        <v>25.0</v>
      </c>
      <c r="S2337" s="42">
        <v>0.396181374788284</v>
      </c>
      <c r="T2337" s="42">
        <v>999.555419921875</v>
      </c>
      <c r="U2337" s="42">
        <v>644.52001953125</v>
      </c>
      <c r="V2337" s="19"/>
      <c r="W2337" s="19"/>
      <c r="X2337" s="19"/>
      <c r="Y2337" s="19"/>
      <c r="Z2337" s="19"/>
      <c r="AA2337" s="19"/>
    </row>
    <row r="2338" ht="15.75" customHeight="1">
      <c r="A2338" s="19"/>
      <c r="B2338" s="42" t="str">
        <f>"CRS25WT6009058"</f>
        <v>CRS25WT6009058</v>
      </c>
      <c r="C2338" s="43">
        <v>45952.0</v>
      </c>
      <c r="D2338" s="44">
        <v>0.9053587962962962</v>
      </c>
      <c r="E2338" s="42" t="s">
        <v>37</v>
      </c>
      <c r="F2338" s="42">
        <v>321.0</v>
      </c>
      <c r="G2338" s="42">
        <v>4.0</v>
      </c>
      <c r="H2338" s="42">
        <v>321.199096679687</v>
      </c>
      <c r="I2338" s="42">
        <v>10.0695886611938</v>
      </c>
      <c r="J2338" s="42">
        <v>40.2642402648926</v>
      </c>
      <c r="K2338" s="42">
        <v>9.61151218414307</v>
      </c>
      <c r="L2338" s="42">
        <v>33.4181632995605</v>
      </c>
      <c r="M2338" s="42">
        <v>0.792215049266815</v>
      </c>
      <c r="N2338" s="42">
        <v>15.6263246536255</v>
      </c>
      <c r="O2338" s="42">
        <v>0.0</v>
      </c>
      <c r="P2338" s="42">
        <v>0.0</v>
      </c>
      <c r="Q2338" s="42">
        <v>0.0113095231354237</v>
      </c>
      <c r="R2338" s="42">
        <v>25.0</v>
      </c>
      <c r="S2338" s="42">
        <v>0.398270487785339</v>
      </c>
      <c r="T2338" s="42">
        <v>998.279418945313</v>
      </c>
      <c r="U2338" s="42">
        <v>696.71875</v>
      </c>
      <c r="V2338" s="19"/>
      <c r="W2338" s="19"/>
      <c r="X2338" s="19"/>
      <c r="Y2338" s="19"/>
      <c r="Z2338" s="19"/>
      <c r="AA2338" s="19"/>
    </row>
    <row r="2339" ht="15.75" customHeight="1">
      <c r="A2339" s="19"/>
      <c r="B2339" s="42" t="str">
        <f>"CRS25WT6009059"</f>
        <v>CRS25WT6009059</v>
      </c>
      <c r="C2339" s="43">
        <v>45952.0</v>
      </c>
      <c r="D2339" s="44">
        <v>0.8630324074074074</v>
      </c>
      <c r="E2339" s="42" t="s">
        <v>37</v>
      </c>
      <c r="F2339" s="42">
        <v>323.0</v>
      </c>
      <c r="G2339" s="42">
        <v>4.0</v>
      </c>
      <c r="H2339" s="42">
        <v>323.495208740234</v>
      </c>
      <c r="I2339" s="42">
        <v>10.0613451004028</v>
      </c>
      <c r="J2339" s="42">
        <v>40.7168045043945</v>
      </c>
      <c r="K2339" s="42">
        <v>9.50200748443603</v>
      </c>
      <c r="L2339" s="42">
        <v>34.0449333190918</v>
      </c>
      <c r="M2339" s="42">
        <v>0.789656341075897</v>
      </c>
      <c r="N2339" s="42">
        <v>15.7380304336548</v>
      </c>
      <c r="O2339" s="42">
        <v>0.0</v>
      </c>
      <c r="P2339" s="42">
        <v>0.0</v>
      </c>
      <c r="Q2339" s="42">
        <v>0.0104761896654963</v>
      </c>
      <c r="R2339" s="42">
        <v>25.0</v>
      </c>
      <c r="S2339" s="42">
        <v>0.385375738143921</v>
      </c>
      <c r="T2339" s="42">
        <v>997.887390136719</v>
      </c>
      <c r="U2339" s="42">
        <v>644.053466796875</v>
      </c>
      <c r="V2339" s="19"/>
      <c r="W2339" s="19"/>
      <c r="X2339" s="19"/>
      <c r="Y2339" s="19"/>
      <c r="Z2339" s="19"/>
      <c r="AA2339" s="19"/>
    </row>
    <row r="2340" ht="15.75" customHeight="1">
      <c r="A2340" s="19"/>
      <c r="B2340" s="42" t="str">
        <f>"CRS25WT6009060"</f>
        <v>CRS25WT6009060</v>
      </c>
      <c r="C2340" s="43">
        <v>45952.0</v>
      </c>
      <c r="D2340" s="44">
        <v>0.8616666666666667</v>
      </c>
      <c r="E2340" s="42" t="s">
        <v>37</v>
      </c>
      <c r="F2340" s="42">
        <v>320.0</v>
      </c>
      <c r="G2340" s="42">
        <v>4.0</v>
      </c>
      <c r="H2340" s="42">
        <v>320.400054931641</v>
      </c>
      <c r="I2340" s="42">
        <v>9.88789081573486</v>
      </c>
      <c r="J2340" s="42">
        <v>40.6657218933105</v>
      </c>
      <c r="K2340" s="42">
        <v>9.42776012420654</v>
      </c>
      <c r="L2340" s="42">
        <v>33.9847450256348</v>
      </c>
      <c r="M2340" s="42">
        <v>0.796820402145386</v>
      </c>
      <c r="N2340" s="42">
        <v>15.5874509811401</v>
      </c>
      <c r="O2340" s="42">
        <v>0.0</v>
      </c>
      <c r="P2340" s="42">
        <v>0.0</v>
      </c>
      <c r="Q2340" s="42">
        <v>0.0103273810818791</v>
      </c>
      <c r="R2340" s="42">
        <v>25.0</v>
      </c>
      <c r="S2340" s="42">
        <v>0.391477644443512</v>
      </c>
      <c r="T2340" s="42">
        <v>999.172729492188</v>
      </c>
      <c r="U2340" s="42">
        <v>2811.39672851562</v>
      </c>
      <c r="V2340" s="19"/>
      <c r="W2340" s="19"/>
      <c r="X2340" s="19"/>
      <c r="Y2340" s="19"/>
      <c r="Z2340" s="19"/>
      <c r="AA2340" s="19"/>
    </row>
    <row r="2341" ht="15.75" customHeight="1">
      <c r="A2341" s="19"/>
      <c r="B2341" s="42" t="str">
        <f>"CRS25WT6009061"</f>
        <v>CRS25WT6009061</v>
      </c>
      <c r="C2341" s="43">
        <v>45952.0</v>
      </c>
      <c r="D2341" s="44">
        <v>0.8609490740740741</v>
      </c>
      <c r="E2341" s="42" t="s">
        <v>37</v>
      </c>
      <c r="F2341" s="42">
        <v>321.0</v>
      </c>
      <c r="G2341" s="42">
        <v>4.0</v>
      </c>
      <c r="H2341" s="42">
        <v>321.521392822266</v>
      </c>
      <c r="I2341" s="42">
        <v>9.94466018676758</v>
      </c>
      <c r="J2341" s="42">
        <v>40.6776237487793</v>
      </c>
      <c r="K2341" s="42">
        <v>9.47580242156982</v>
      </c>
      <c r="L2341" s="42">
        <v>33.9307861328125</v>
      </c>
      <c r="M2341" s="42">
        <v>0.794811904430389</v>
      </c>
      <c r="N2341" s="42">
        <v>15.6420040130615</v>
      </c>
      <c r="O2341" s="42">
        <v>0.0</v>
      </c>
      <c r="P2341" s="42">
        <v>0.0</v>
      </c>
      <c r="Q2341" s="42">
        <v>0.010654759593308</v>
      </c>
      <c r="R2341" s="42">
        <v>25.0</v>
      </c>
      <c r="S2341" s="42">
        <v>0.392849862575531</v>
      </c>
      <c r="T2341" s="42">
        <v>999.55224609375</v>
      </c>
      <c r="U2341" s="42">
        <v>3058.49975585937</v>
      </c>
      <c r="V2341" s="19"/>
      <c r="W2341" s="19"/>
      <c r="X2341" s="19"/>
      <c r="Y2341" s="19"/>
      <c r="Z2341" s="19"/>
      <c r="AA2341" s="19"/>
    </row>
    <row r="2342" ht="15.75" customHeight="1">
      <c r="A2342" s="19"/>
      <c r="B2342" s="42" t="str">
        <f>"CRS25WT6009062"</f>
        <v>CRS25WT6009062</v>
      </c>
      <c r="C2342" s="43">
        <v>45952.0</v>
      </c>
      <c r="D2342" s="44">
        <v>0.897962962962963</v>
      </c>
      <c r="E2342" s="42" t="s">
        <v>37</v>
      </c>
      <c r="F2342" s="42">
        <v>323.0</v>
      </c>
      <c r="G2342" s="42">
        <v>4.0</v>
      </c>
      <c r="H2342" s="42">
        <v>323.266418457031</v>
      </c>
      <c r="I2342" s="42">
        <v>10.0532283782959</v>
      </c>
      <c r="J2342" s="42">
        <v>40.4518814086914</v>
      </c>
      <c r="K2342" s="42">
        <v>9.60714817047119</v>
      </c>
      <c r="L2342" s="42">
        <v>33.6485328674316</v>
      </c>
      <c r="M2342" s="42">
        <v>0.794906973838806</v>
      </c>
      <c r="N2342" s="42">
        <v>15.7268991470337</v>
      </c>
      <c r="O2342" s="42">
        <v>0.0</v>
      </c>
      <c r="P2342" s="42">
        <v>0.0</v>
      </c>
      <c r="Q2342" s="42">
        <v>0.0112704606726766</v>
      </c>
      <c r="R2342" s="42">
        <v>25.0</v>
      </c>
      <c r="S2342" s="42">
        <v>0.396410346031189</v>
      </c>
      <c r="T2342" s="42">
        <v>998.318664550781</v>
      </c>
      <c r="U2342" s="42">
        <v>1025.96069335938</v>
      </c>
      <c r="V2342" s="19"/>
      <c r="W2342" s="19"/>
      <c r="X2342" s="19"/>
      <c r="Y2342" s="19"/>
      <c r="Z2342" s="19"/>
      <c r="AA2342" s="19"/>
    </row>
    <row r="2343" ht="15.75" customHeight="1">
      <c r="A2343" s="19"/>
      <c r="B2343" s="42" t="str">
        <f>"CRS25WT6009063"</f>
        <v>CRS25WT6009063</v>
      </c>
      <c r="C2343" s="43">
        <v>45952.0</v>
      </c>
      <c r="D2343" s="44">
        <v>0.8973032407407407</v>
      </c>
      <c r="E2343" s="42" t="s">
        <v>37</v>
      </c>
      <c r="F2343" s="42">
        <v>320.0</v>
      </c>
      <c r="G2343" s="42">
        <v>4.0</v>
      </c>
      <c r="H2343" s="42">
        <v>320.678344726562</v>
      </c>
      <c r="I2343" s="42">
        <v>9.9774169921875</v>
      </c>
      <c r="J2343" s="42">
        <v>40.3969764709473</v>
      </c>
      <c r="K2343" s="42">
        <v>9.5085334777832</v>
      </c>
      <c r="L2343" s="42">
        <v>33.7253227233887</v>
      </c>
      <c r="M2343" s="42">
        <v>0.795614421367645</v>
      </c>
      <c r="N2343" s="42">
        <v>15.6009893417358</v>
      </c>
      <c r="O2343" s="42">
        <v>0.0</v>
      </c>
      <c r="P2343" s="42">
        <v>0.0</v>
      </c>
      <c r="Q2343" s="42">
        <v>0.0137897012755275</v>
      </c>
      <c r="R2343" s="42">
        <v>25.0</v>
      </c>
      <c r="S2343" s="42">
        <v>0.389144688844681</v>
      </c>
      <c r="T2343" s="42">
        <v>997.746337890625</v>
      </c>
      <c r="U2343" s="42">
        <v>1140.513671875</v>
      </c>
      <c r="V2343" s="19"/>
      <c r="W2343" s="19"/>
      <c r="X2343" s="19"/>
      <c r="Y2343" s="19"/>
      <c r="Z2343" s="19"/>
      <c r="AA2343" s="19"/>
    </row>
    <row r="2344" ht="15.75" customHeight="1">
      <c r="A2344" s="19"/>
      <c r="B2344" s="42" t="str">
        <f>"CRS25WT6009064"</f>
        <v>CRS25WT6009064</v>
      </c>
      <c r="C2344" s="43">
        <v>45952.0</v>
      </c>
      <c r="D2344" s="44">
        <v>0.8992361111111111</v>
      </c>
      <c r="E2344" s="42" t="s">
        <v>37</v>
      </c>
      <c r="F2344" s="42">
        <v>324.0</v>
      </c>
      <c r="G2344" s="42">
        <v>4.0</v>
      </c>
      <c r="H2344" s="42">
        <v>324.142028808594</v>
      </c>
      <c r="I2344" s="42">
        <v>10.1988725662231</v>
      </c>
      <c r="J2344" s="42">
        <v>40.290225982666</v>
      </c>
      <c r="K2344" s="42">
        <v>9.6833381652832</v>
      </c>
      <c r="L2344" s="42">
        <v>33.4742012023926</v>
      </c>
      <c r="M2344" s="42">
        <v>0.788830101490021</v>
      </c>
      <c r="N2344" s="42">
        <v>15.7694978713989</v>
      </c>
      <c r="O2344" s="42">
        <v>0.0</v>
      </c>
      <c r="P2344" s="42">
        <v>0.0</v>
      </c>
      <c r="Q2344" s="42">
        <v>0.0152380941435695</v>
      </c>
      <c r="R2344" s="42">
        <v>25.0</v>
      </c>
      <c r="S2344" s="42">
        <v>0.389841943979263</v>
      </c>
      <c r="T2344" s="42">
        <v>998.774536132813</v>
      </c>
      <c r="U2344" s="42">
        <v>543.244506835937</v>
      </c>
      <c r="V2344" s="19"/>
      <c r="W2344" s="19"/>
      <c r="X2344" s="19"/>
      <c r="Y2344" s="19"/>
      <c r="Z2344" s="19"/>
      <c r="AA2344" s="19"/>
    </row>
    <row r="2345" ht="15.75" customHeight="1">
      <c r="A2345" s="19"/>
      <c r="B2345" s="42" t="str">
        <f>"CRS25WT6009065"</f>
        <v>CRS25WT6009065</v>
      </c>
      <c r="C2345" s="43">
        <v>45952.0</v>
      </c>
      <c r="D2345" s="44">
        <v>0.8986111111111111</v>
      </c>
      <c r="E2345" s="42" t="s">
        <v>37</v>
      </c>
      <c r="F2345" s="42">
        <v>320.0</v>
      </c>
      <c r="G2345" s="42">
        <v>4.0</v>
      </c>
      <c r="H2345" s="42">
        <v>320.681518554687</v>
      </c>
      <c r="I2345" s="42">
        <v>9.9793119430542</v>
      </c>
      <c r="J2345" s="42">
        <v>40.2872924804687</v>
      </c>
      <c r="K2345" s="42">
        <v>9.58828353881836</v>
      </c>
      <c r="L2345" s="42">
        <v>33.445140838623</v>
      </c>
      <c r="M2345" s="42">
        <v>0.797636926174164</v>
      </c>
      <c r="N2345" s="42">
        <v>15.6011438369751</v>
      </c>
      <c r="O2345" s="42">
        <v>0.0</v>
      </c>
      <c r="P2345" s="42">
        <v>0.0</v>
      </c>
      <c r="Q2345" s="42">
        <v>0.012619037181139</v>
      </c>
      <c r="R2345" s="42">
        <v>25.0</v>
      </c>
      <c r="S2345" s="42">
        <v>0.389453172683716</v>
      </c>
      <c r="T2345" s="42">
        <v>1000.13244628906</v>
      </c>
      <c r="U2345" s="42">
        <v>655.505004882813</v>
      </c>
      <c r="V2345" s="19"/>
      <c r="W2345" s="19"/>
      <c r="X2345" s="19"/>
      <c r="Y2345" s="19"/>
      <c r="Z2345" s="19"/>
      <c r="AA2345" s="19"/>
    </row>
    <row r="2346" ht="15.75" customHeight="1">
      <c r="A2346" s="19"/>
      <c r="B2346" s="42" t="str">
        <f>"CRS25WT6009066"</f>
        <v>CRS25WT6009066</v>
      </c>
      <c r="C2346" s="43">
        <v>45952.0</v>
      </c>
      <c r="D2346" s="44">
        <v>0.9013773148148148</v>
      </c>
      <c r="E2346" s="42" t="s">
        <v>37</v>
      </c>
      <c r="F2346" s="42">
        <v>321.0</v>
      </c>
      <c r="G2346" s="42">
        <v>4.0</v>
      </c>
      <c r="H2346" s="42">
        <v>321.802062988281</v>
      </c>
      <c r="I2346" s="42">
        <v>10.0743198394775</v>
      </c>
      <c r="J2346" s="42">
        <v>40.190113067627</v>
      </c>
      <c r="K2346" s="42">
        <v>9.63015460968018</v>
      </c>
      <c r="L2346" s="42">
        <v>33.4160842895508</v>
      </c>
      <c r="M2346" s="42">
        <v>0.794792711734772</v>
      </c>
      <c r="N2346" s="42">
        <v>15.6556587219238</v>
      </c>
      <c r="O2346" s="42">
        <v>0.0</v>
      </c>
      <c r="P2346" s="42">
        <v>0.0</v>
      </c>
      <c r="Q2346" s="42">
        <v>0.0119047593325377</v>
      </c>
      <c r="R2346" s="42">
        <v>25.0</v>
      </c>
      <c r="S2346" s="42">
        <v>0.386322647333145</v>
      </c>
      <c r="T2346" s="42">
        <v>998.166687011719</v>
      </c>
      <c r="U2346" s="42">
        <v>664.876770019531</v>
      </c>
      <c r="V2346" s="19"/>
      <c r="W2346" s="19"/>
      <c r="X2346" s="19"/>
      <c r="Y2346" s="19"/>
      <c r="Z2346" s="19"/>
      <c r="AA2346" s="19"/>
    </row>
    <row r="2347" ht="15.75" customHeight="1">
      <c r="A2347" s="19"/>
      <c r="B2347" s="42" t="str">
        <f>"CRS25WT6009067"</f>
        <v>CRS25WT6009067</v>
      </c>
      <c r="C2347" s="43">
        <v>45952.0</v>
      </c>
      <c r="D2347" s="44">
        <v>0.9006481481481482</v>
      </c>
      <c r="E2347" s="42" t="s">
        <v>37</v>
      </c>
      <c r="F2347" s="42">
        <v>321.0</v>
      </c>
      <c r="G2347" s="42">
        <v>4.0</v>
      </c>
      <c r="H2347" s="42">
        <v>321.631622314453</v>
      </c>
      <c r="I2347" s="42">
        <v>10.144736289978</v>
      </c>
      <c r="J2347" s="42">
        <v>40.224063873291</v>
      </c>
      <c r="K2347" s="42">
        <v>9.62027359008789</v>
      </c>
      <c r="L2347" s="42">
        <v>33.432689666748</v>
      </c>
      <c r="M2347" s="42">
        <v>0.7881920337677</v>
      </c>
      <c r="N2347" s="42">
        <v>15.6473665237427</v>
      </c>
      <c r="O2347" s="42">
        <v>0.0</v>
      </c>
      <c r="P2347" s="42">
        <v>0.0</v>
      </c>
      <c r="Q2347" s="42">
        <v>0.0138095188885927</v>
      </c>
      <c r="R2347" s="42">
        <v>25.0</v>
      </c>
      <c r="S2347" s="42">
        <v>0.384212881326675</v>
      </c>
      <c r="T2347" s="42">
        <v>997.9345703125</v>
      </c>
      <c r="U2347" s="42">
        <v>539.635620117188</v>
      </c>
      <c r="V2347" s="19"/>
      <c r="W2347" s="19"/>
      <c r="X2347" s="19"/>
      <c r="Y2347" s="19"/>
      <c r="Z2347" s="19"/>
      <c r="AA2347" s="19"/>
    </row>
    <row r="2348" ht="15.75" customHeight="1">
      <c r="A2348" s="19"/>
      <c r="B2348" s="42" t="str">
        <f>"CRS25WT6009068"</f>
        <v>CRS25WT6009068</v>
      </c>
      <c r="C2348" s="43">
        <v>45952.0</v>
      </c>
      <c r="D2348" s="44">
        <v>0.8602893518518518</v>
      </c>
      <c r="E2348" s="42" t="s">
        <v>37</v>
      </c>
      <c r="F2348" s="42">
        <v>324.0</v>
      </c>
      <c r="G2348" s="42">
        <v>4.0</v>
      </c>
      <c r="H2348" s="42">
        <v>324.186645507812</v>
      </c>
      <c r="I2348" s="42">
        <v>10.1531457901001</v>
      </c>
      <c r="J2348" s="42">
        <v>40.647102355957</v>
      </c>
      <c r="K2348" s="42">
        <v>9.56957054138184</v>
      </c>
      <c r="L2348" s="42">
        <v>33.876823425293</v>
      </c>
      <c r="M2348" s="42">
        <v>0.785533845424652</v>
      </c>
      <c r="N2348" s="42">
        <v>15.7716684341431</v>
      </c>
      <c r="O2348" s="42">
        <v>0.0</v>
      </c>
      <c r="P2348" s="42">
        <v>0.0</v>
      </c>
      <c r="Q2348" s="42">
        <v>0.0113095166161656</v>
      </c>
      <c r="R2348" s="42">
        <v>25.0</v>
      </c>
      <c r="S2348" s="42">
        <v>0.390168964862823</v>
      </c>
      <c r="T2348" s="42">
        <v>998.795349121094</v>
      </c>
      <c r="U2348" s="42">
        <v>818.118896484375</v>
      </c>
      <c r="V2348" s="19"/>
      <c r="W2348" s="19"/>
      <c r="X2348" s="19"/>
      <c r="Y2348" s="19"/>
      <c r="Z2348" s="19"/>
      <c r="AA2348" s="19"/>
    </row>
    <row r="2349" ht="15.75" customHeight="1">
      <c r="A2349" s="19"/>
      <c r="B2349" s="42" t="str">
        <f>"CRS25WT6009069"</f>
        <v>CRS25WT6009069</v>
      </c>
      <c r="C2349" s="43">
        <v>45952.0</v>
      </c>
      <c r="D2349" s="44">
        <v>0.8591550925925926</v>
      </c>
      <c r="E2349" s="42" t="s">
        <v>37</v>
      </c>
      <c r="F2349" s="42">
        <v>323.0</v>
      </c>
      <c r="G2349" s="42">
        <v>4.0</v>
      </c>
      <c r="H2349" s="42">
        <v>323.595001220703</v>
      </c>
      <c r="I2349" s="42">
        <v>10.1382074356079</v>
      </c>
      <c r="J2349" s="42">
        <v>40.6397438049316</v>
      </c>
      <c r="K2349" s="42">
        <v>9.53399848937988</v>
      </c>
      <c r="L2349" s="42">
        <v>33.941162109375</v>
      </c>
      <c r="M2349" s="42">
        <v>0.78539776802063</v>
      </c>
      <c r="N2349" s="42">
        <v>15.7428846359253</v>
      </c>
      <c r="O2349" s="42">
        <v>0.0</v>
      </c>
      <c r="P2349" s="42">
        <v>0.0</v>
      </c>
      <c r="Q2349" s="42">
        <v>0.0112704634666443</v>
      </c>
      <c r="R2349" s="42">
        <v>25.0</v>
      </c>
      <c r="S2349" s="42">
        <v>0.386829942464828</v>
      </c>
      <c r="T2349" s="42">
        <v>999.240051269531</v>
      </c>
      <c r="U2349" s="42">
        <v>444.514801025391</v>
      </c>
      <c r="V2349" s="19"/>
      <c r="W2349" s="19"/>
      <c r="X2349" s="19"/>
      <c r="Y2349" s="19"/>
      <c r="Z2349" s="19"/>
      <c r="AA2349" s="19"/>
    </row>
    <row r="2350" ht="15.75" customHeight="1">
      <c r="A2350" s="19"/>
      <c r="B2350" s="42" t="str">
        <f>"CRS25WT6009070"</f>
        <v>CRS25WT6009070</v>
      </c>
      <c r="C2350" s="43">
        <v>45952.0</v>
      </c>
      <c r="D2350" s="44">
        <v>0.8561342592592592</v>
      </c>
      <c r="E2350" s="42" t="s">
        <v>37</v>
      </c>
      <c r="F2350" s="42">
        <v>320.0</v>
      </c>
      <c r="G2350" s="42">
        <v>4.0</v>
      </c>
      <c r="H2350" s="42">
        <v>320.073516845703</v>
      </c>
      <c r="I2350" s="42">
        <v>10.0887460708618</v>
      </c>
      <c r="J2350" s="42">
        <v>40.4822006225586</v>
      </c>
      <c r="K2350" s="42">
        <v>9.45394706726074</v>
      </c>
      <c r="L2350" s="42">
        <v>33.8560752868652</v>
      </c>
      <c r="M2350" s="42">
        <v>0.783697485923767</v>
      </c>
      <c r="N2350" s="42">
        <v>15.5715646743774</v>
      </c>
      <c r="O2350" s="42">
        <v>0.0</v>
      </c>
      <c r="P2350" s="42">
        <v>0.0</v>
      </c>
      <c r="Q2350" s="42">
        <v>0.0113095259293914</v>
      </c>
      <c r="R2350" s="42">
        <v>25.0</v>
      </c>
      <c r="S2350" s="42">
        <v>0.388025939464569</v>
      </c>
      <c r="T2350" s="42">
        <v>998.735107421875</v>
      </c>
      <c r="U2350" s="42">
        <v>464.944671630859</v>
      </c>
      <c r="V2350" s="19"/>
      <c r="W2350" s="19"/>
      <c r="X2350" s="19"/>
      <c r="Y2350" s="19"/>
      <c r="Z2350" s="19"/>
      <c r="AA2350" s="19"/>
    </row>
    <row r="2351" ht="15.75" customHeight="1">
      <c r="A2351" s="19"/>
      <c r="B2351" s="42" t="str">
        <f>"CRS25WT6009071"</f>
        <v>CRS25WT6009071</v>
      </c>
      <c r="C2351" s="43">
        <v>45952.0</v>
      </c>
      <c r="D2351" s="44">
        <v>0.8913657407407407</v>
      </c>
      <c r="E2351" s="42" t="s">
        <v>37</v>
      </c>
      <c r="F2351" s="42">
        <v>321.0</v>
      </c>
      <c r="G2351" s="42">
        <v>4.0</v>
      </c>
      <c r="H2351" s="42">
        <v>321.654510498047</v>
      </c>
      <c r="I2351" s="42">
        <v>10.0683441162109</v>
      </c>
      <c r="J2351" s="42">
        <v>40.0850982666016</v>
      </c>
      <c r="K2351" s="42">
        <v>9.65813064575195</v>
      </c>
      <c r="L2351" s="42">
        <v>33.3040161132812</v>
      </c>
      <c r="M2351" s="42">
        <v>0.796982228755951</v>
      </c>
      <c r="N2351" s="42">
        <v>15.6484804153442</v>
      </c>
      <c r="O2351" s="42">
        <v>0.0</v>
      </c>
      <c r="P2351" s="42">
        <v>0.0</v>
      </c>
      <c r="Q2351" s="42">
        <v>0.0118948509916663</v>
      </c>
      <c r="R2351" s="42">
        <v>25.0</v>
      </c>
      <c r="S2351" s="42">
        <v>0.393095821142197</v>
      </c>
      <c r="T2351" s="42">
        <v>998.613891601562</v>
      </c>
      <c r="U2351" s="42">
        <v>1343.70471191406</v>
      </c>
      <c r="V2351" s="19"/>
      <c r="W2351" s="19"/>
      <c r="X2351" s="19"/>
      <c r="Y2351" s="19"/>
      <c r="Z2351" s="19"/>
      <c r="AA2351" s="19"/>
    </row>
    <row r="2352" ht="15.75" customHeight="1">
      <c r="A2352" s="19"/>
      <c r="B2352" s="42" t="str">
        <f>"CRS25WT6009072"</f>
        <v>CRS25WT6009072</v>
      </c>
      <c r="C2352" s="43">
        <v>45952.0</v>
      </c>
      <c r="D2352" s="44">
        <v>0.8905902777777778</v>
      </c>
      <c r="E2352" s="42" t="s">
        <v>37</v>
      </c>
      <c r="F2352" s="42">
        <v>320.0</v>
      </c>
      <c r="G2352" s="42">
        <v>4.0</v>
      </c>
      <c r="H2352" s="42">
        <v>320.576751708984</v>
      </c>
      <c r="I2352" s="42">
        <v>10.0679445266724</v>
      </c>
      <c r="J2352" s="42">
        <v>40.2029228210449</v>
      </c>
      <c r="K2352" s="42">
        <v>9.6149845123291</v>
      </c>
      <c r="L2352" s="42">
        <v>33.3413696289063</v>
      </c>
      <c r="M2352" s="42">
        <v>0.792015314102173</v>
      </c>
      <c r="N2352" s="42">
        <v>15.5960474014282</v>
      </c>
      <c r="O2352" s="42">
        <v>0.0</v>
      </c>
      <c r="P2352" s="42">
        <v>0.0</v>
      </c>
      <c r="Q2352" s="42">
        <v>0.015238075517118</v>
      </c>
      <c r="R2352" s="42">
        <v>25.0</v>
      </c>
      <c r="S2352" s="42">
        <v>0.396005988121033</v>
      </c>
      <c r="T2352" s="42">
        <v>999.545043945313</v>
      </c>
      <c r="U2352" s="42">
        <v>1464.02905273438</v>
      </c>
      <c r="V2352" s="19"/>
      <c r="W2352" s="19"/>
      <c r="X2352" s="19"/>
      <c r="Y2352" s="19"/>
      <c r="Z2352" s="19"/>
      <c r="AA2352" s="19"/>
    </row>
    <row r="2353" ht="15.75" customHeight="1">
      <c r="A2353" s="19"/>
      <c r="B2353" s="42" t="str">
        <f>"CRS25WT6009073"</f>
        <v>CRS25WT6009073</v>
      </c>
      <c r="C2353" s="43">
        <v>45952.0</v>
      </c>
      <c r="D2353" s="44">
        <v>0.8952777777777778</v>
      </c>
      <c r="E2353" s="42" t="s">
        <v>37</v>
      </c>
      <c r="F2353" s="42">
        <v>327.0</v>
      </c>
      <c r="G2353" s="42">
        <v>4.0</v>
      </c>
      <c r="H2353" s="42">
        <v>327.23486328125</v>
      </c>
      <c r="I2353" s="42">
        <v>10.2241220474243</v>
      </c>
      <c r="J2353" s="42">
        <v>40.3976821899414</v>
      </c>
      <c r="K2353" s="42">
        <v>9.76121044158936</v>
      </c>
      <c r="L2353" s="42">
        <v>33.5240058898926</v>
      </c>
      <c r="M2353" s="42">
        <v>0.792277097702026</v>
      </c>
      <c r="N2353" s="42">
        <v>15.9199638366699</v>
      </c>
      <c r="O2353" s="42">
        <v>0.0</v>
      </c>
      <c r="P2353" s="42">
        <v>0.0</v>
      </c>
      <c r="Q2353" s="42">
        <v>0.0176184289157391</v>
      </c>
      <c r="R2353" s="42">
        <v>25.0</v>
      </c>
      <c r="S2353" s="42">
        <v>0.397651255130768</v>
      </c>
      <c r="T2353" s="42">
        <v>1000.95874023438</v>
      </c>
      <c r="U2353" s="42">
        <v>1049.19714355469</v>
      </c>
      <c r="V2353" s="19"/>
      <c r="W2353" s="19"/>
      <c r="X2353" s="19"/>
      <c r="Y2353" s="19"/>
      <c r="Z2353" s="19"/>
      <c r="AA2353" s="19"/>
    </row>
    <row r="2354" ht="15.75" customHeight="1">
      <c r="A2354" s="19"/>
      <c r="B2354" s="42" t="str">
        <f>"CRS25WT6009074"</f>
        <v>CRS25WT6009074</v>
      </c>
      <c r="C2354" s="43">
        <v>45952.0</v>
      </c>
      <c r="D2354" s="44">
        <v>0.8940856481481482</v>
      </c>
      <c r="E2354" s="42" t="s">
        <v>37</v>
      </c>
      <c r="F2354" s="42">
        <v>320.0</v>
      </c>
      <c r="G2354" s="42">
        <v>4.0</v>
      </c>
      <c r="H2354" s="42">
        <v>320.312194824219</v>
      </c>
      <c r="I2354" s="42">
        <v>10.1328716278076</v>
      </c>
      <c r="J2354" s="42">
        <v>40.3738822937012</v>
      </c>
      <c r="K2354" s="42">
        <v>9.53169727325439</v>
      </c>
      <c r="L2354" s="42">
        <v>33.6049499511719</v>
      </c>
      <c r="M2354" s="42">
        <v>0.782961547374725</v>
      </c>
      <c r="N2354" s="42">
        <v>15.583176612854</v>
      </c>
      <c r="O2354" s="42">
        <v>0.0</v>
      </c>
      <c r="P2354" s="42">
        <v>0.0</v>
      </c>
      <c r="Q2354" s="42">
        <v>0.0103176152333617</v>
      </c>
      <c r="R2354" s="42">
        <v>25.0</v>
      </c>
      <c r="S2354" s="42">
        <v>0.402421712875366</v>
      </c>
      <c r="T2354" s="42">
        <v>1003.43280029297</v>
      </c>
      <c r="U2354" s="42">
        <v>877.973205566406</v>
      </c>
      <c r="V2354" s="19"/>
      <c r="W2354" s="19"/>
      <c r="X2354" s="19"/>
      <c r="Y2354" s="19"/>
      <c r="Z2354" s="19"/>
      <c r="AA2354" s="19"/>
    </row>
    <row r="2355" ht="15.75" customHeight="1">
      <c r="A2355" s="19"/>
      <c r="B2355" s="42" t="str">
        <f>"CRS25WT6009076"</f>
        <v>CRS25WT6009076</v>
      </c>
      <c r="C2355" s="43">
        <v>45952.0</v>
      </c>
      <c r="D2355" s="44">
        <v>0.8966435185185185</v>
      </c>
      <c r="E2355" s="42" t="s">
        <v>37</v>
      </c>
      <c r="F2355" s="42">
        <v>325.0</v>
      </c>
      <c r="G2355" s="42">
        <v>4.0</v>
      </c>
      <c r="H2355" s="42">
        <v>325.76513671875</v>
      </c>
      <c r="I2355" s="42">
        <v>10.1868591308594</v>
      </c>
      <c r="J2355" s="42">
        <v>40.3947257995605</v>
      </c>
      <c r="K2355" s="42">
        <v>9.67961597442627</v>
      </c>
      <c r="L2355" s="42">
        <v>33.6547584533691</v>
      </c>
      <c r="M2355" s="42">
        <v>0.791661679744721</v>
      </c>
      <c r="N2355" s="42">
        <v>15.8484621047974</v>
      </c>
      <c r="O2355" s="42">
        <v>0.0</v>
      </c>
      <c r="P2355" s="42">
        <v>0.0</v>
      </c>
      <c r="Q2355" s="42">
        <v>0.0104761514812708</v>
      </c>
      <c r="R2355" s="42">
        <v>25.0</v>
      </c>
      <c r="S2355" s="42">
        <v>0.385318368673325</v>
      </c>
      <c r="T2355" s="42">
        <v>999.371643066406</v>
      </c>
      <c r="U2355" s="42">
        <v>1018.59191894531</v>
      </c>
      <c r="V2355" s="19"/>
      <c r="W2355" s="19"/>
      <c r="X2355" s="19"/>
      <c r="Y2355" s="19"/>
      <c r="Z2355" s="19"/>
      <c r="AA2355" s="19"/>
    </row>
    <row r="2356" ht="15.75" customHeight="1">
      <c r="A2356" s="19"/>
      <c r="B2356" s="42" t="str">
        <f>"CRS25WT6009077"</f>
        <v>CRS25WT6009077</v>
      </c>
      <c r="C2356" s="43">
        <v>45952.0</v>
      </c>
      <c r="D2356" s="44">
        <v>0.8549305555555556</v>
      </c>
      <c r="E2356" s="42" t="s">
        <v>37</v>
      </c>
      <c r="F2356" s="42">
        <v>320.0</v>
      </c>
      <c r="G2356" s="42">
        <v>4.0</v>
      </c>
      <c r="H2356" s="42">
        <v>320.125335693359</v>
      </c>
      <c r="I2356" s="42">
        <v>10.0715999603271</v>
      </c>
      <c r="J2356" s="42">
        <v>40.5436210632324</v>
      </c>
      <c r="K2356" s="42">
        <v>9.46534252166748</v>
      </c>
      <c r="L2356" s="42">
        <v>33.8207893371582</v>
      </c>
      <c r="M2356" s="42">
        <v>0.783969283103943</v>
      </c>
      <c r="N2356" s="42">
        <v>15.57408618927</v>
      </c>
      <c r="O2356" s="42">
        <v>0.0</v>
      </c>
      <c r="P2356" s="42">
        <v>0.0</v>
      </c>
      <c r="Q2356" s="42">
        <v>0.0109523795545101</v>
      </c>
      <c r="R2356" s="42">
        <v>25.0</v>
      </c>
      <c r="S2356" s="42">
        <v>0.394530445337296</v>
      </c>
      <c r="T2356" s="42">
        <v>1001.30718994141</v>
      </c>
      <c r="U2356" s="42">
        <v>621.039794921875</v>
      </c>
      <c r="V2356" s="19"/>
      <c r="W2356" s="19"/>
      <c r="X2356" s="19"/>
      <c r="Y2356" s="19"/>
      <c r="Z2356" s="19"/>
      <c r="AA2356" s="19"/>
    </row>
    <row r="2357" ht="15.75" customHeight="1">
      <c r="A2357" s="19"/>
      <c r="B2357" s="42" t="str">
        <f>"CRS25WT6009079"</f>
        <v>CRS25WT6009079</v>
      </c>
      <c r="C2357" s="43">
        <v>45952.0</v>
      </c>
      <c r="D2357" s="44">
        <v>0.8537152777777778</v>
      </c>
      <c r="E2357" s="42" t="s">
        <v>37</v>
      </c>
      <c r="F2357" s="42">
        <v>323.0</v>
      </c>
      <c r="G2357" s="42">
        <v>4.0</v>
      </c>
      <c r="H2357" s="42">
        <v>323.174774169922</v>
      </c>
      <c r="I2357" s="42">
        <v>10.2292232513428</v>
      </c>
      <c r="J2357" s="42">
        <v>40.4719085693359</v>
      </c>
      <c r="K2357" s="42">
        <v>9.59377288818359</v>
      </c>
      <c r="L2357" s="42">
        <v>33.6858901977539</v>
      </c>
      <c r="M2357" s="42">
        <v>0.780622601509094</v>
      </c>
      <c r="N2357" s="42">
        <v>15.7224407196045</v>
      </c>
      <c r="O2357" s="42">
        <v>0.0</v>
      </c>
      <c r="P2357" s="42">
        <v>0.0</v>
      </c>
      <c r="Q2357" s="42">
        <v>0.0109523013234138</v>
      </c>
      <c r="R2357" s="42">
        <v>25.0</v>
      </c>
      <c r="S2357" s="42">
        <v>0.394246160984039</v>
      </c>
      <c r="T2357" s="42">
        <v>999.522399902344</v>
      </c>
      <c r="U2357" s="42">
        <v>775.776245117187</v>
      </c>
      <c r="V2357" s="19"/>
      <c r="W2357" s="19"/>
      <c r="X2357" s="19"/>
      <c r="Y2357" s="19"/>
      <c r="Z2357" s="19"/>
      <c r="AA2357" s="19"/>
    </row>
    <row r="2358" ht="15.75" customHeight="1">
      <c r="A2358" s="19"/>
      <c r="B2358" s="42" t="str">
        <f>"CRS25WT6009080"</f>
        <v>CRS25WT6009080</v>
      </c>
      <c r="C2358" s="43">
        <v>45952.0</v>
      </c>
      <c r="D2358" s="44">
        <v>0.8848148148148148</v>
      </c>
      <c r="E2358" s="42" t="s">
        <v>37</v>
      </c>
      <c r="F2358" s="42">
        <v>322.0</v>
      </c>
      <c r="G2358" s="42">
        <v>4.0</v>
      </c>
      <c r="H2358" s="42">
        <v>322.643646240234</v>
      </c>
      <c r="I2358" s="42">
        <v>10.2366847991943</v>
      </c>
      <c r="J2358" s="42">
        <v>40.1209831237793</v>
      </c>
      <c r="K2358" s="42">
        <v>9.69931507110596</v>
      </c>
      <c r="L2358" s="42">
        <v>33.2645797729492</v>
      </c>
      <c r="M2358" s="42">
        <v>0.785583257675171</v>
      </c>
      <c r="N2358" s="42">
        <v>15.6966018676758</v>
      </c>
      <c r="O2358" s="42">
        <v>0.0</v>
      </c>
      <c r="P2358" s="42">
        <v>0.0</v>
      </c>
      <c r="Q2358" s="42">
        <v>0.0112704606726766</v>
      </c>
      <c r="R2358" s="42">
        <v>25.0</v>
      </c>
      <c r="S2358" s="42">
        <v>0.392798334360123</v>
      </c>
      <c r="T2358" s="42">
        <v>998.169738769531</v>
      </c>
      <c r="U2358" s="42">
        <v>1085.51867675781</v>
      </c>
      <c r="V2358" s="19"/>
      <c r="W2358" s="19"/>
      <c r="X2358" s="19"/>
      <c r="Y2358" s="19"/>
      <c r="Z2358" s="19"/>
      <c r="AA2358" s="19"/>
    </row>
    <row r="2359" ht="15.75" customHeight="1">
      <c r="A2359" s="19"/>
      <c r="B2359" s="42" t="str">
        <f>"CRS25WT6009081"</f>
        <v>CRS25WT6009081</v>
      </c>
      <c r="C2359" s="43">
        <v>45952.0</v>
      </c>
      <c r="D2359" s="44">
        <v>0.8840625000000001</v>
      </c>
      <c r="E2359" s="42" t="s">
        <v>37</v>
      </c>
      <c r="F2359" s="42">
        <v>320.0</v>
      </c>
      <c r="G2359" s="42">
        <v>4.0</v>
      </c>
      <c r="H2359" s="42">
        <v>320.877075195313</v>
      </c>
      <c r="I2359" s="42">
        <v>10.110053062439</v>
      </c>
      <c r="J2359" s="42">
        <v>40.1192932128906</v>
      </c>
      <c r="K2359" s="42">
        <v>9.67155170440674</v>
      </c>
      <c r="L2359" s="42">
        <v>33.1774139404297</v>
      </c>
      <c r="M2359" s="42">
        <v>0.791101098060608</v>
      </c>
      <c r="N2359" s="42">
        <v>15.6106576919556</v>
      </c>
      <c r="O2359" s="42">
        <v>0.0</v>
      </c>
      <c r="P2359" s="42">
        <v>0.0</v>
      </c>
      <c r="Q2359" s="42">
        <v>0.0101636899635196</v>
      </c>
      <c r="R2359" s="42">
        <v>25.0</v>
      </c>
      <c r="S2359" s="42">
        <v>0.401744961738586</v>
      </c>
      <c r="T2359" s="42">
        <v>999.009643554687</v>
      </c>
      <c r="U2359" s="42">
        <v>2463.07470703125</v>
      </c>
      <c r="V2359" s="19"/>
      <c r="W2359" s="19"/>
      <c r="X2359" s="19"/>
      <c r="Y2359" s="19"/>
      <c r="Z2359" s="19"/>
      <c r="AA2359" s="19"/>
    </row>
    <row r="2360" ht="15.75" customHeight="1">
      <c r="A2360" s="19"/>
      <c r="B2360" s="42" t="str">
        <f>"CRS25WT6009082"</f>
        <v>CRS25WT6009082</v>
      </c>
      <c r="C2360" s="43">
        <v>45952.0</v>
      </c>
      <c r="D2360" s="44">
        <v>0.8876967592592592</v>
      </c>
      <c r="E2360" s="42" t="s">
        <v>37</v>
      </c>
      <c r="F2360" s="42">
        <v>322.0</v>
      </c>
      <c r="G2360" s="42">
        <v>4.0</v>
      </c>
      <c r="H2360" s="42">
        <v>322.808166503906</v>
      </c>
      <c r="I2360" s="42">
        <v>10.0859889984131</v>
      </c>
      <c r="J2360" s="42">
        <v>40.2937278747559</v>
      </c>
      <c r="K2360" s="42">
        <v>9.62678050994873</v>
      </c>
      <c r="L2360" s="42">
        <v>33.5323104858398</v>
      </c>
      <c r="M2360" s="42">
        <v>0.794307351112366</v>
      </c>
      <c r="N2360" s="42">
        <v>15.7046051025391</v>
      </c>
      <c r="O2360" s="42">
        <v>0.0</v>
      </c>
      <c r="P2360" s="42">
        <v>0.0</v>
      </c>
      <c r="Q2360" s="42">
        <v>0.0125409225001931</v>
      </c>
      <c r="R2360" s="42">
        <v>25.0</v>
      </c>
      <c r="S2360" s="42">
        <v>0.39213290810585</v>
      </c>
      <c r="T2360" s="42">
        <v>998.07861328125</v>
      </c>
      <c r="U2360" s="42">
        <v>1147.83813476562</v>
      </c>
      <c r="V2360" s="19"/>
      <c r="W2360" s="19"/>
      <c r="X2360" s="19"/>
      <c r="Y2360" s="19"/>
      <c r="Z2360" s="19"/>
      <c r="AA2360" s="19"/>
    </row>
    <row r="2361" ht="15.75" customHeight="1">
      <c r="A2361" s="19"/>
      <c r="B2361" s="42" t="str">
        <f>"CRS25WT6009083"</f>
        <v>CRS25WT6009083</v>
      </c>
      <c r="C2361" s="43">
        <v>45952.0</v>
      </c>
      <c r="D2361" s="44">
        <v>0.8861342592592593</v>
      </c>
      <c r="E2361" s="42" t="s">
        <v>37</v>
      </c>
      <c r="F2361" s="42">
        <v>321.0</v>
      </c>
      <c r="G2361" s="42">
        <v>4.0</v>
      </c>
      <c r="H2361" s="42">
        <v>321.681976318359</v>
      </c>
      <c r="I2361" s="42">
        <v>10.0576419830322</v>
      </c>
      <c r="J2361" s="42">
        <v>40.172924041748</v>
      </c>
      <c r="K2361" s="42">
        <v>9.6217794418335</v>
      </c>
      <c r="L2361" s="42">
        <v>33.432689666748</v>
      </c>
      <c r="M2361" s="42">
        <v>0.796154081821442</v>
      </c>
      <c r="N2361" s="42">
        <v>15.6498165130615</v>
      </c>
      <c r="O2361" s="42">
        <v>0.0</v>
      </c>
      <c r="P2361" s="42">
        <v>0.0</v>
      </c>
      <c r="Q2361" s="42">
        <v>0.0119046065956354</v>
      </c>
      <c r="R2361" s="42">
        <v>25.0</v>
      </c>
      <c r="S2361" s="42">
        <v>0.391551613807678</v>
      </c>
      <c r="T2361" s="42">
        <v>999.630126953125</v>
      </c>
      <c r="U2361" s="42">
        <v>1020.51232910156</v>
      </c>
      <c r="V2361" s="19"/>
      <c r="W2361" s="19"/>
      <c r="X2361" s="19"/>
      <c r="Y2361" s="19"/>
      <c r="Z2361" s="19"/>
      <c r="AA2361" s="19"/>
    </row>
    <row r="2362" ht="15.75" customHeight="1">
      <c r="A2362" s="19"/>
      <c r="B2362" s="42" t="str">
        <f>"CRS25WT6009084"</f>
        <v>CRS25WT6009084</v>
      </c>
      <c r="C2362" s="43">
        <v>45952.0</v>
      </c>
      <c r="D2362" s="44">
        <v>0.8896643518518519</v>
      </c>
      <c r="E2362" s="42" t="s">
        <v>37</v>
      </c>
      <c r="F2362" s="42">
        <v>323.0</v>
      </c>
      <c r="G2362" s="42">
        <v>4.0</v>
      </c>
      <c r="H2362" s="42">
        <v>323.0673828125</v>
      </c>
      <c r="I2362" s="42">
        <v>10.1691112518311</v>
      </c>
      <c r="J2362" s="42">
        <v>40.2116546630859</v>
      </c>
      <c r="K2362" s="42">
        <v>9.68606662750244</v>
      </c>
      <c r="L2362" s="42">
        <v>33.3538246154785</v>
      </c>
      <c r="M2362" s="42">
        <v>0.790056526660919</v>
      </c>
      <c r="N2362" s="42">
        <v>15.7172164916992</v>
      </c>
      <c r="O2362" s="42">
        <v>0.0</v>
      </c>
      <c r="P2362" s="42">
        <v>0.0</v>
      </c>
      <c r="Q2362" s="42">
        <v>0.0150855658575892</v>
      </c>
      <c r="R2362" s="42">
        <v>25.0</v>
      </c>
      <c r="S2362" s="42">
        <v>0.389900863170624</v>
      </c>
      <c r="T2362" s="42">
        <v>998.997253417969</v>
      </c>
      <c r="U2362" s="42">
        <v>1095.8046875</v>
      </c>
      <c r="V2362" s="19"/>
      <c r="W2362" s="19"/>
      <c r="X2362" s="19"/>
      <c r="Y2362" s="19"/>
      <c r="Z2362" s="19"/>
      <c r="AA2362" s="19"/>
    </row>
    <row r="2363" ht="15.75" customHeight="1">
      <c r="A2363" s="19"/>
      <c r="B2363" s="42" t="str">
        <f>"CRS25WT6009085"</f>
        <v>CRS25WT6009085</v>
      </c>
      <c r="C2363" s="43">
        <v>45952.0</v>
      </c>
      <c r="D2363" s="44">
        <v>0.888425925925926</v>
      </c>
      <c r="E2363" s="42" t="s">
        <v>37</v>
      </c>
      <c r="F2363" s="42">
        <v>323.0</v>
      </c>
      <c r="G2363" s="42">
        <v>4.0</v>
      </c>
      <c r="H2363" s="42">
        <v>323.94775390625</v>
      </c>
      <c r="I2363" s="42">
        <v>10.1306095123291</v>
      </c>
      <c r="J2363" s="42">
        <v>40.2094612121582</v>
      </c>
      <c r="K2363" s="42">
        <v>9.68714618682861</v>
      </c>
      <c r="L2363" s="42">
        <v>33.4409942626953</v>
      </c>
      <c r="M2363" s="42">
        <v>0.795263648033142</v>
      </c>
      <c r="N2363" s="42">
        <v>15.760046005249</v>
      </c>
      <c r="O2363" s="42">
        <v>0.0</v>
      </c>
      <c r="P2363" s="42">
        <v>0.0</v>
      </c>
      <c r="Q2363" s="42">
        <v>0.0103273810818791</v>
      </c>
      <c r="R2363" s="42">
        <v>25.0</v>
      </c>
      <c r="S2363" s="42">
        <v>0.393613934516907</v>
      </c>
      <c r="T2363" s="42">
        <v>998.864013671875</v>
      </c>
      <c r="U2363" s="42">
        <v>1181.0625</v>
      </c>
      <c r="V2363" s="19"/>
      <c r="W2363" s="19"/>
      <c r="X2363" s="19"/>
      <c r="Y2363" s="19"/>
      <c r="Z2363" s="19"/>
      <c r="AA2363" s="19"/>
    </row>
    <row r="2364" ht="15.75" customHeight="1">
      <c r="A2364" s="19"/>
      <c r="B2364" s="42" t="str">
        <f>"CRS25WT6009086"</f>
        <v>CRS25WT6009086</v>
      </c>
      <c r="C2364" s="43">
        <v>45952.0</v>
      </c>
      <c r="D2364" s="44">
        <v>0.852824074074074</v>
      </c>
      <c r="E2364" s="42" t="s">
        <v>37</v>
      </c>
      <c r="F2364" s="42">
        <v>322.0</v>
      </c>
      <c r="G2364" s="42">
        <v>4.0</v>
      </c>
      <c r="H2364" s="42">
        <v>322.710235595703</v>
      </c>
      <c r="I2364" s="42">
        <v>9.94704151153564</v>
      </c>
      <c r="J2364" s="42">
        <v>40.3067512512207</v>
      </c>
      <c r="K2364" s="42">
        <v>9.64594841003418</v>
      </c>
      <c r="L2364" s="42">
        <v>33.4555206298828</v>
      </c>
      <c r="M2364" s="42">
        <v>0.80489832162857</v>
      </c>
      <c r="N2364" s="42">
        <v>15.6998414993286</v>
      </c>
      <c r="O2364" s="42">
        <v>0.0</v>
      </c>
      <c r="P2364" s="42">
        <v>0.0</v>
      </c>
      <c r="Q2364" s="42">
        <v>0.010952303186059</v>
      </c>
      <c r="R2364" s="42">
        <v>25.0</v>
      </c>
      <c r="S2364" s="42">
        <v>0.392487049102783</v>
      </c>
      <c r="T2364" s="42">
        <v>998.551208496094</v>
      </c>
      <c r="U2364" s="42">
        <v>1103.84448242188</v>
      </c>
      <c r="V2364" s="19"/>
      <c r="W2364" s="19"/>
      <c r="X2364" s="19"/>
      <c r="Y2364" s="19"/>
      <c r="Z2364" s="19"/>
      <c r="AA2364" s="19"/>
    </row>
    <row r="2365" ht="15.75" customHeight="1">
      <c r="A2365" s="19"/>
      <c r="B2365" s="42" t="str">
        <f>"CRS25WT6009087"</f>
        <v>CRS25WT6009087</v>
      </c>
      <c r="C2365" s="43">
        <v>45952.0</v>
      </c>
      <c r="D2365" s="44">
        <v>0.8514467592592593</v>
      </c>
      <c r="E2365" s="42" t="s">
        <v>37</v>
      </c>
      <c r="F2365" s="42">
        <v>321.0</v>
      </c>
      <c r="G2365" s="42">
        <v>4.0</v>
      </c>
      <c r="H2365" s="42">
        <v>321.870056152344</v>
      </c>
      <c r="I2365" s="42">
        <v>10.2359781265259</v>
      </c>
      <c r="J2365" s="42">
        <v>40.2758026123047</v>
      </c>
      <c r="K2365" s="42">
        <v>9.56741905212402</v>
      </c>
      <c r="L2365" s="42">
        <v>33.6423072814941</v>
      </c>
      <c r="M2365" s="42">
        <v>0.780741035938263</v>
      </c>
      <c r="N2365" s="42">
        <v>15.6589660644531</v>
      </c>
      <c r="O2365" s="42">
        <v>0.0</v>
      </c>
      <c r="P2365" s="42">
        <v>0.0</v>
      </c>
      <c r="Q2365" s="42">
        <v>0.0160316880792379</v>
      </c>
      <c r="R2365" s="42">
        <v>25.0</v>
      </c>
      <c r="S2365" s="42">
        <v>0.3902807533741</v>
      </c>
      <c r="T2365" s="42">
        <v>998.618408203125</v>
      </c>
      <c r="U2365" s="42">
        <v>793.253234863281</v>
      </c>
      <c r="V2365" s="19"/>
      <c r="W2365" s="19"/>
      <c r="X2365" s="19"/>
      <c r="Y2365" s="19"/>
      <c r="Z2365" s="19"/>
      <c r="AA2365" s="19"/>
    </row>
    <row r="2366" ht="15.75" customHeight="1">
      <c r="A2366" s="19"/>
      <c r="B2366" s="42" t="str">
        <f>"CRS25WT6009088"</f>
        <v>CRS25WT6009088</v>
      </c>
      <c r="C2366" s="43">
        <v>45952.0</v>
      </c>
      <c r="D2366" s="44">
        <v>0.8508333333333334</v>
      </c>
      <c r="E2366" s="42" t="s">
        <v>37</v>
      </c>
      <c r="F2366" s="42">
        <v>322.0</v>
      </c>
      <c r="G2366" s="42">
        <v>4.0</v>
      </c>
      <c r="H2366" s="42">
        <v>322.091888427734</v>
      </c>
      <c r="I2366" s="42">
        <v>10.0070943832397</v>
      </c>
      <c r="J2366" s="42">
        <v>40.4885940551758</v>
      </c>
      <c r="K2366" s="42">
        <v>9.55103492736816</v>
      </c>
      <c r="L2366" s="42">
        <v>33.7232437133789</v>
      </c>
      <c r="M2366" s="42">
        <v>0.794948697090149</v>
      </c>
      <c r="N2366" s="42">
        <v>15.6697587966919</v>
      </c>
      <c r="O2366" s="42">
        <v>0.0</v>
      </c>
      <c r="P2366" s="42">
        <v>0.0</v>
      </c>
      <c r="Q2366" s="42">
        <v>0.0120633756741881</v>
      </c>
      <c r="R2366" s="42">
        <v>25.0</v>
      </c>
      <c r="S2366" s="42">
        <v>0.390464186668396</v>
      </c>
      <c r="T2366" s="42">
        <v>998.475341796875</v>
      </c>
      <c r="U2366" s="42">
        <v>1851.93518066406</v>
      </c>
      <c r="V2366" s="19"/>
      <c r="W2366" s="19"/>
      <c r="X2366" s="19"/>
      <c r="Y2366" s="19"/>
      <c r="Z2366" s="19"/>
      <c r="AA2366" s="19"/>
    </row>
    <row r="2367" ht="15.75" customHeight="1">
      <c r="A2367" s="19"/>
      <c r="B2367" s="42" t="str">
        <f>"CRS25WT6009089"</f>
        <v>CRS25WT6009089</v>
      </c>
      <c r="C2367" s="43">
        <v>45952.0</v>
      </c>
      <c r="D2367" s="44">
        <v>0.8781134259259259</v>
      </c>
      <c r="E2367" s="42" t="s">
        <v>37</v>
      </c>
      <c r="F2367" s="42">
        <v>323.0</v>
      </c>
      <c r="G2367" s="42">
        <v>4.0</v>
      </c>
      <c r="H2367" s="42">
        <v>323.518005371094</v>
      </c>
      <c r="I2367" s="42">
        <v>10.2023954391479</v>
      </c>
      <c r="J2367" s="42">
        <v>40.4806060791016</v>
      </c>
      <c r="K2367" s="42">
        <v>9.6593074798584</v>
      </c>
      <c r="L2367" s="42">
        <v>33.4928741455078</v>
      </c>
      <c r="M2367" s="42">
        <v>0.783338189125061</v>
      </c>
      <c r="N2367" s="42">
        <v>15.7391395568848</v>
      </c>
      <c r="O2367" s="42">
        <v>0.0</v>
      </c>
      <c r="P2367" s="42">
        <v>0.0</v>
      </c>
      <c r="Q2367" s="42">
        <v>0.0125397015362978</v>
      </c>
      <c r="R2367" s="42">
        <v>25.0</v>
      </c>
      <c r="S2367" s="42">
        <v>0.410389542579651</v>
      </c>
      <c r="T2367" s="42">
        <v>998.215515136719</v>
      </c>
      <c r="U2367" s="42">
        <v>658.61328125</v>
      </c>
      <c r="V2367" s="19"/>
      <c r="W2367" s="19"/>
      <c r="X2367" s="19"/>
      <c r="Y2367" s="19"/>
      <c r="Z2367" s="19"/>
      <c r="AA2367" s="19"/>
    </row>
    <row r="2368" ht="15.75" customHeight="1">
      <c r="A2368" s="19"/>
      <c r="B2368" s="42" t="str">
        <f>"CRS25WT6009090"</f>
        <v>CRS25WT6009090</v>
      </c>
      <c r="C2368" s="43">
        <v>45952.0</v>
      </c>
      <c r="D2368" s="44">
        <v>0.9762615740740741</v>
      </c>
      <c r="E2368" s="42" t="s">
        <v>37</v>
      </c>
      <c r="F2368" s="42">
        <v>334.0</v>
      </c>
      <c r="G2368" s="42">
        <v>4.0</v>
      </c>
      <c r="H2368" s="42">
        <v>334.872406005859</v>
      </c>
      <c r="I2368" s="42">
        <v>10.4005088806152</v>
      </c>
      <c r="J2368" s="42">
        <v>40.9008941650391</v>
      </c>
      <c r="K2368" s="42">
        <v>9.86445236206055</v>
      </c>
      <c r="L2368" s="42">
        <v>33.9473915100098</v>
      </c>
      <c r="M2368" s="42">
        <v>0.787212491035461</v>
      </c>
      <c r="N2368" s="42">
        <v>16.2915306091309</v>
      </c>
      <c r="O2368" s="42">
        <v>0.0</v>
      </c>
      <c r="P2368" s="42">
        <v>0.0</v>
      </c>
      <c r="Q2368" s="42">
        <v>0.0113095231354237</v>
      </c>
      <c r="R2368" s="42">
        <v>25.0</v>
      </c>
      <c r="S2368" s="42">
        <v>0.389909476041794</v>
      </c>
      <c r="T2368" s="42">
        <v>998.483215332031</v>
      </c>
      <c r="U2368" s="42">
        <v>715.453247070312</v>
      </c>
      <c r="V2368" s="19"/>
      <c r="W2368" s="19"/>
      <c r="X2368" s="19"/>
      <c r="Y2368" s="19"/>
      <c r="Z2368" s="19"/>
      <c r="AA2368" s="19"/>
    </row>
    <row r="2369" ht="15.75" customHeight="1">
      <c r="A2369" s="19"/>
      <c r="B2369" s="42" t="str">
        <f>"CRS25WT6009091"</f>
        <v>CRS25WT6009091</v>
      </c>
      <c r="C2369" s="43">
        <v>45952.0</v>
      </c>
      <c r="D2369" s="44">
        <v>0.8801041666666666</v>
      </c>
      <c r="E2369" s="42" t="s">
        <v>37</v>
      </c>
      <c r="F2369" s="42">
        <v>321.0</v>
      </c>
      <c r="G2369" s="42">
        <v>4.0</v>
      </c>
      <c r="H2369" s="42">
        <v>321.863922119141</v>
      </c>
      <c r="I2369" s="42">
        <v>10.1612415313721</v>
      </c>
      <c r="J2369" s="42">
        <v>40.1776885986328</v>
      </c>
      <c r="K2369" s="42">
        <v>9.66201019287109</v>
      </c>
      <c r="L2369" s="42">
        <v>33.3123168945313</v>
      </c>
      <c r="M2369" s="42">
        <v>0.788389027118683</v>
      </c>
      <c r="N2369" s="42">
        <v>15.6586685180664</v>
      </c>
      <c r="O2369" s="42">
        <v>0.0</v>
      </c>
      <c r="P2369" s="42">
        <v>0.0</v>
      </c>
      <c r="Q2369" s="42">
        <v>0.0103273820132017</v>
      </c>
      <c r="R2369" s="42">
        <v>25.0</v>
      </c>
      <c r="S2369" s="42">
        <v>0.395015954971313</v>
      </c>
      <c r="T2369" s="42">
        <v>998.337768554687</v>
      </c>
      <c r="U2369" s="42">
        <v>565.869262695313</v>
      </c>
      <c r="V2369" s="19"/>
      <c r="W2369" s="19"/>
      <c r="X2369" s="19"/>
      <c r="Y2369" s="19"/>
      <c r="Z2369" s="19"/>
      <c r="AA2369" s="19"/>
    </row>
    <row r="2370" ht="15.75" customHeight="1">
      <c r="A2370" s="19"/>
      <c r="B2370" s="42" t="str">
        <f>"CRS25WT6009092"</f>
        <v>CRS25WT6009092</v>
      </c>
      <c r="C2370" s="43">
        <v>45952.0</v>
      </c>
      <c r="D2370" s="44">
        <v>0.8825231481481483</v>
      </c>
      <c r="E2370" s="42" t="s">
        <v>37</v>
      </c>
      <c r="F2370" s="42">
        <v>321.0</v>
      </c>
      <c r="G2370" s="42">
        <v>4.0</v>
      </c>
      <c r="H2370" s="42">
        <v>321.259429931641</v>
      </c>
      <c r="I2370" s="42">
        <v>10.2385807037354</v>
      </c>
      <c r="J2370" s="42">
        <v>39.9745941162109</v>
      </c>
      <c r="K2370" s="42">
        <v>9.715895652771</v>
      </c>
      <c r="L2370" s="42">
        <v>33.0653419494629</v>
      </c>
      <c r="M2370" s="42">
        <v>0.784932076931</v>
      </c>
      <c r="N2370" s="42">
        <v>15.6292591094971</v>
      </c>
      <c r="O2370" s="42">
        <v>0.0</v>
      </c>
      <c r="P2370" s="42">
        <v>0.0</v>
      </c>
      <c r="Q2370" s="42">
        <v>0.0119046112522483</v>
      </c>
      <c r="R2370" s="42">
        <v>25.0</v>
      </c>
      <c r="S2370" s="42">
        <v>0.392589658498764</v>
      </c>
      <c r="T2370" s="42">
        <v>998.234436035156</v>
      </c>
      <c r="U2370" s="42">
        <v>676.030578613281</v>
      </c>
      <c r="V2370" s="19"/>
      <c r="W2370" s="19"/>
      <c r="X2370" s="19"/>
      <c r="Y2370" s="19"/>
      <c r="Z2370" s="19"/>
      <c r="AA2370" s="19"/>
    </row>
    <row r="2371" ht="15.75" customHeight="1">
      <c r="A2371" s="19"/>
      <c r="B2371" s="42" t="str">
        <f>"CRS25WT6009093"</f>
        <v>CRS25WT6009093</v>
      </c>
      <c r="C2371" s="43">
        <v>45952.0</v>
      </c>
      <c r="D2371" s="44">
        <v>0.8811342592592593</v>
      </c>
      <c r="E2371" s="42" t="s">
        <v>37</v>
      </c>
      <c r="F2371" s="42">
        <v>320.0</v>
      </c>
      <c r="G2371" s="42">
        <v>4.0</v>
      </c>
      <c r="H2371" s="42">
        <v>320.888946533203</v>
      </c>
      <c r="I2371" s="42">
        <v>10.2077875137329</v>
      </c>
      <c r="J2371" s="42">
        <v>40.0167617797852</v>
      </c>
      <c r="K2371" s="42">
        <v>9.71872138977051</v>
      </c>
      <c r="L2371" s="42">
        <v>33.0176086425781</v>
      </c>
      <c r="M2371" s="42">
        <v>0.785563290119171</v>
      </c>
      <c r="N2371" s="42">
        <v>15.6112356185913</v>
      </c>
      <c r="O2371" s="42">
        <v>0.0</v>
      </c>
      <c r="P2371" s="42">
        <v>0.0</v>
      </c>
      <c r="Q2371" s="42">
        <v>0.0151588059961796</v>
      </c>
      <c r="R2371" s="42">
        <v>25.0</v>
      </c>
      <c r="S2371" s="42">
        <v>0.403872072696686</v>
      </c>
      <c r="T2371" s="42">
        <v>997.996398925781</v>
      </c>
      <c r="U2371" s="42">
        <v>675.688781738281</v>
      </c>
      <c r="V2371" s="19"/>
      <c r="W2371" s="19"/>
      <c r="X2371" s="19"/>
      <c r="Y2371" s="19"/>
      <c r="Z2371" s="19"/>
      <c r="AA2371" s="19"/>
    </row>
    <row r="2372" ht="15.75" customHeight="1">
      <c r="A2372" s="19"/>
      <c r="B2372" s="42" t="str">
        <f>"CRS25WT6009094"</f>
        <v>CRS25WT6009094</v>
      </c>
      <c r="C2372" s="43">
        <v>45952.0</v>
      </c>
      <c r="D2372" s="44">
        <v>0.8787384259259259</v>
      </c>
      <c r="E2372" s="42" t="s">
        <v>37</v>
      </c>
      <c r="F2372" s="42">
        <v>324.0</v>
      </c>
      <c r="G2372" s="42">
        <v>4.0</v>
      </c>
      <c r="H2372" s="42">
        <v>324.891021728516</v>
      </c>
      <c r="I2372" s="42">
        <v>10.2289543151855</v>
      </c>
      <c r="J2372" s="42">
        <v>40.2561874389648</v>
      </c>
      <c r="K2372" s="42">
        <v>9.69429492950439</v>
      </c>
      <c r="L2372" s="42">
        <v>33.5136299133301</v>
      </c>
      <c r="M2372" s="42">
        <v>0.788994252681732</v>
      </c>
      <c r="N2372" s="42">
        <v>15.8059368133545</v>
      </c>
      <c r="O2372" s="42">
        <v>0.0</v>
      </c>
      <c r="P2372" s="42">
        <v>0.0</v>
      </c>
      <c r="Q2372" s="42">
        <v>0.0176184289157391</v>
      </c>
      <c r="R2372" s="42">
        <v>25.0</v>
      </c>
      <c r="S2372" s="42">
        <v>0.381270438432694</v>
      </c>
      <c r="T2372" s="42">
        <v>999.313110351562</v>
      </c>
      <c r="U2372" s="42">
        <v>1297.79272460938</v>
      </c>
      <c r="V2372" s="19"/>
      <c r="W2372" s="19"/>
      <c r="X2372" s="19"/>
      <c r="Y2372" s="19"/>
      <c r="Z2372" s="19"/>
      <c r="AA2372" s="19"/>
    </row>
    <row r="2373" ht="15.75" customHeight="1">
      <c r="A2373" s="19"/>
      <c r="B2373" s="42" t="str">
        <f>"CRS25WT6009095"</f>
        <v>CRS25WT6009095</v>
      </c>
      <c r="C2373" s="43">
        <v>45952.0</v>
      </c>
      <c r="D2373" s="44">
        <v>0.9558912037037036</v>
      </c>
      <c r="E2373" s="42" t="s">
        <v>37</v>
      </c>
      <c r="F2373" s="42">
        <v>320.0</v>
      </c>
      <c r="G2373" s="42">
        <v>4.0</v>
      </c>
      <c r="H2373" s="42">
        <v>320.741821289063</v>
      </c>
      <c r="I2373" s="42">
        <v>9.92433643341064</v>
      </c>
      <c r="J2373" s="42">
        <v>40.9300231933594</v>
      </c>
      <c r="K2373" s="42">
        <v>9.34140777587891</v>
      </c>
      <c r="L2373" s="42">
        <v>34.3354873657227</v>
      </c>
      <c r="M2373" s="42">
        <v>0.78960907459259</v>
      </c>
      <c r="N2373" s="42">
        <v>15.6040782928467</v>
      </c>
      <c r="O2373" s="42">
        <v>0.0</v>
      </c>
      <c r="P2373" s="42">
        <v>0.0</v>
      </c>
      <c r="Q2373" s="42">
        <v>0.0118948509916663</v>
      </c>
      <c r="R2373" s="42">
        <v>25.0</v>
      </c>
      <c r="S2373" s="42">
        <v>0.387166440486908</v>
      </c>
      <c r="T2373" s="42">
        <v>998.216613769531</v>
      </c>
      <c r="U2373" s="42">
        <v>3021.98901367188</v>
      </c>
      <c r="V2373" s="19"/>
      <c r="W2373" s="19"/>
      <c r="X2373" s="19"/>
      <c r="Y2373" s="19"/>
      <c r="Z2373" s="19"/>
      <c r="AA2373" s="19"/>
    </row>
    <row r="2374" ht="15.75" customHeight="1">
      <c r="A2374" s="19"/>
      <c r="B2374" s="42" t="str">
        <f>"CRS25WT6009096"</f>
        <v>CRS25WT6009096</v>
      </c>
      <c r="C2374" s="43">
        <v>45952.0</v>
      </c>
      <c r="D2374" s="44">
        <v>0.9566666666666667</v>
      </c>
      <c r="E2374" s="42" t="s">
        <v>37</v>
      </c>
      <c r="F2374" s="42">
        <v>326.0</v>
      </c>
      <c r="G2374" s="42">
        <v>4.0</v>
      </c>
      <c r="H2374" s="42">
        <v>326.320953369141</v>
      </c>
      <c r="I2374" s="42">
        <v>9.98016262054443</v>
      </c>
      <c r="J2374" s="42">
        <v>40.871395111084</v>
      </c>
      <c r="K2374" s="42">
        <v>9.57100486755371</v>
      </c>
      <c r="L2374" s="42">
        <v>34.0947418212891</v>
      </c>
      <c r="M2374" s="42">
        <v>0.799996137619018</v>
      </c>
      <c r="N2374" s="42">
        <v>15.8755025863647</v>
      </c>
      <c r="O2374" s="42">
        <v>0.0</v>
      </c>
      <c r="P2374" s="42">
        <v>0.0</v>
      </c>
      <c r="Q2374" s="42">
        <v>0.0113095184788108</v>
      </c>
      <c r="R2374" s="42">
        <v>25.0</v>
      </c>
      <c r="S2374" s="42">
        <v>0.378681093454361</v>
      </c>
      <c r="T2374" s="42">
        <v>998.24658203125</v>
      </c>
      <c r="U2374" s="42">
        <v>1129.78405761719</v>
      </c>
      <c r="V2374" s="19"/>
      <c r="W2374" s="19"/>
      <c r="X2374" s="19"/>
      <c r="Y2374" s="19"/>
      <c r="Z2374" s="19"/>
      <c r="AA2374" s="19"/>
    </row>
    <row r="2375" ht="15.75" customHeight="1">
      <c r="A2375" s="19"/>
      <c r="B2375" s="42" t="str">
        <f>"CRS25WT6009097"</f>
        <v>CRS25WT6009097</v>
      </c>
      <c r="C2375" s="43">
        <v>45952.0</v>
      </c>
      <c r="D2375" s="44">
        <v>0.9593981481481482</v>
      </c>
      <c r="E2375" s="42" t="s">
        <v>37</v>
      </c>
      <c r="F2375" s="42">
        <v>331.0</v>
      </c>
      <c r="G2375" s="42">
        <v>4.0</v>
      </c>
      <c r="H2375" s="42">
        <v>331.135345458984</v>
      </c>
      <c r="I2375" s="42">
        <v>10.2996597290039</v>
      </c>
      <c r="J2375" s="42">
        <v>40.9199829101562</v>
      </c>
      <c r="K2375" s="42">
        <v>9.66807270050049</v>
      </c>
      <c r="L2375" s="42">
        <v>34.2504005432129</v>
      </c>
      <c r="M2375" s="42">
        <v>0.785682737827301</v>
      </c>
      <c r="N2375" s="42">
        <v>16.1097221374512</v>
      </c>
      <c r="O2375" s="42">
        <v>0.0</v>
      </c>
      <c r="P2375" s="42">
        <v>0.0</v>
      </c>
      <c r="Q2375" s="42">
        <v>0.010952303186059</v>
      </c>
      <c r="R2375" s="42">
        <v>25.0</v>
      </c>
      <c r="S2375" s="42">
        <v>0.388452857732773</v>
      </c>
      <c r="T2375" s="42">
        <v>998.319580078125</v>
      </c>
      <c r="U2375" s="42">
        <v>482.676727294922</v>
      </c>
      <c r="V2375" s="19"/>
      <c r="W2375" s="19"/>
      <c r="X2375" s="19"/>
      <c r="Y2375" s="19"/>
      <c r="Z2375" s="19"/>
      <c r="AA2375" s="19"/>
    </row>
    <row r="2376" ht="15.75" customHeight="1">
      <c r="A2376" s="19"/>
      <c r="B2376" s="42" t="str">
        <f>"CRS25WT6009098"</f>
        <v>CRS25WT6009098</v>
      </c>
      <c r="C2376" s="43">
        <v>45952.0</v>
      </c>
      <c r="D2376" s="44">
        <v>0.9712037037037037</v>
      </c>
      <c r="E2376" s="42" t="s">
        <v>37</v>
      </c>
      <c r="F2376" s="42">
        <v>333.0</v>
      </c>
      <c r="G2376" s="42">
        <v>4.0</v>
      </c>
      <c r="H2376" s="42">
        <v>333.369445800781</v>
      </c>
      <c r="I2376" s="42">
        <v>10.182653427124</v>
      </c>
      <c r="J2376" s="42">
        <v>40.8759956359863</v>
      </c>
      <c r="K2376" s="42">
        <v>9.82318115234375</v>
      </c>
      <c r="L2376" s="42">
        <v>33.93701171875</v>
      </c>
      <c r="M2376" s="42">
        <v>0.800933539867401</v>
      </c>
      <c r="N2376" s="42">
        <v>16.2184104919434</v>
      </c>
      <c r="O2376" s="42">
        <v>0.0</v>
      </c>
      <c r="P2376" s="42">
        <v>0.0</v>
      </c>
      <c r="Q2376" s="42">
        <v>0.0103176152333617</v>
      </c>
      <c r="R2376" s="42">
        <v>25.0</v>
      </c>
      <c r="S2376" s="42">
        <v>0.386783570051193</v>
      </c>
      <c r="T2376" s="42">
        <v>999.117492675781</v>
      </c>
      <c r="U2376" s="42">
        <v>885.595642089844</v>
      </c>
      <c r="V2376" s="19"/>
      <c r="W2376" s="19"/>
      <c r="X2376" s="19"/>
      <c r="Y2376" s="19"/>
      <c r="Z2376" s="19"/>
      <c r="AA2376" s="19"/>
    </row>
    <row r="2377" ht="15.75" customHeight="1">
      <c r="A2377" s="19"/>
      <c r="B2377" s="42" t="str">
        <f>"CRS25WT6009099"</f>
        <v>CRS25WT6009099</v>
      </c>
      <c r="C2377" s="43">
        <v>45952.0</v>
      </c>
      <c r="D2377" s="44">
        <v>0.9681597222222221</v>
      </c>
      <c r="E2377" s="42" t="s">
        <v>37</v>
      </c>
      <c r="F2377" s="42">
        <v>335.0</v>
      </c>
      <c r="G2377" s="42">
        <v>4.0</v>
      </c>
      <c r="H2377" s="42">
        <v>335.258819580078</v>
      </c>
      <c r="I2377" s="42">
        <v>10.2638664245605</v>
      </c>
      <c r="J2377" s="42">
        <v>40.8754692077637</v>
      </c>
      <c r="K2377" s="42">
        <v>9.85294437408447</v>
      </c>
      <c r="L2377" s="42">
        <v>34.0262565612793</v>
      </c>
      <c r="M2377" s="42">
        <v>0.799109816551208</v>
      </c>
      <c r="N2377" s="42">
        <v>16.3103294372559</v>
      </c>
      <c r="O2377" s="42">
        <v>0.0</v>
      </c>
      <c r="P2377" s="42">
        <v>0.0</v>
      </c>
      <c r="Q2377" s="42">
        <v>0.0151588078588247</v>
      </c>
      <c r="R2377" s="42">
        <v>25.0</v>
      </c>
      <c r="S2377" s="42">
        <v>0.385026395320892</v>
      </c>
      <c r="T2377" s="42">
        <v>999.268615722656</v>
      </c>
      <c r="U2377" s="42">
        <v>708.104675292969</v>
      </c>
      <c r="V2377" s="19"/>
      <c r="W2377" s="19"/>
      <c r="X2377" s="19"/>
      <c r="Y2377" s="19"/>
      <c r="Z2377" s="19"/>
      <c r="AA2377" s="19"/>
    </row>
    <row r="2378" ht="15.75" customHeight="1">
      <c r="A2378" s="19"/>
      <c r="B2378" s="42" t="str">
        <f>"CRS25WT6009100"</f>
        <v>CRS25WT6009100</v>
      </c>
      <c r="C2378" s="43">
        <v>45952.0</v>
      </c>
      <c r="D2378" s="44">
        <v>0.9728125</v>
      </c>
      <c r="E2378" s="42" t="s">
        <v>37</v>
      </c>
      <c r="F2378" s="42">
        <v>330.0</v>
      </c>
      <c r="G2378" s="42">
        <v>4.0</v>
      </c>
      <c r="H2378" s="42">
        <v>330.031707763672</v>
      </c>
      <c r="I2378" s="42">
        <v>10.1320743560791</v>
      </c>
      <c r="J2378" s="42">
        <v>40.8891410827637</v>
      </c>
      <c r="K2378" s="42">
        <v>9.67395305633545</v>
      </c>
      <c r="L2378" s="42">
        <v>34.1154975891113</v>
      </c>
      <c r="M2378" s="42">
        <v>0.796616494655609</v>
      </c>
      <c r="N2378" s="42">
        <v>16.0560302734375</v>
      </c>
      <c r="O2378" s="42">
        <v>0.0</v>
      </c>
      <c r="P2378" s="42">
        <v>0.0</v>
      </c>
      <c r="Q2378" s="42">
        <v>0.0109523795545101</v>
      </c>
      <c r="R2378" s="42">
        <v>25.0</v>
      </c>
      <c r="S2378" s="42">
        <v>0.382148265838623</v>
      </c>
      <c r="T2378" s="42">
        <v>998.595092773437</v>
      </c>
      <c r="U2378" s="42">
        <v>692.423645019531</v>
      </c>
      <c r="V2378" s="19"/>
      <c r="W2378" s="19"/>
      <c r="X2378" s="19"/>
      <c r="Y2378" s="19"/>
      <c r="Z2378" s="19"/>
      <c r="AA2378" s="19"/>
    </row>
    <row r="2379" ht="15.75" customHeight="1">
      <c r="A2379" s="19"/>
      <c r="B2379" s="42" t="str">
        <f>"CRS25WT6009101"</f>
        <v>CRS25WT6009101</v>
      </c>
      <c r="C2379" s="43">
        <v>45952.0</v>
      </c>
      <c r="D2379" s="44">
        <v>0.9719907407407408</v>
      </c>
      <c r="E2379" s="42" t="s">
        <v>37</v>
      </c>
      <c r="F2379" s="42">
        <v>334.0</v>
      </c>
      <c r="G2379" s="42">
        <v>4.0</v>
      </c>
      <c r="H2379" s="42">
        <v>334.270477294922</v>
      </c>
      <c r="I2379" s="42">
        <v>10.2178373336792</v>
      </c>
      <c r="J2379" s="42">
        <v>40.878963470459</v>
      </c>
      <c r="K2379" s="42">
        <v>9.84792423248291</v>
      </c>
      <c r="L2379" s="42">
        <v>33.9432411193848</v>
      </c>
      <c r="M2379" s="42">
        <v>0.800274848937988</v>
      </c>
      <c r="N2379" s="42">
        <v>16.2622470855713</v>
      </c>
      <c r="O2379" s="42">
        <v>0.0</v>
      </c>
      <c r="P2379" s="42">
        <v>0.0</v>
      </c>
      <c r="Q2379" s="42">
        <v>0.0150818452239037</v>
      </c>
      <c r="R2379" s="42">
        <v>25.0</v>
      </c>
      <c r="S2379" s="42">
        <v>0.386069118976593</v>
      </c>
      <c r="T2379" s="42">
        <v>998.999633789063</v>
      </c>
      <c r="U2379" s="42">
        <v>906.410400390625</v>
      </c>
      <c r="V2379" s="19"/>
      <c r="W2379" s="19"/>
      <c r="X2379" s="19"/>
      <c r="Y2379" s="19"/>
      <c r="Z2379" s="19"/>
      <c r="AA2379" s="19"/>
    </row>
    <row r="2380" ht="15.75" customHeight="1">
      <c r="A2380" s="19"/>
      <c r="B2380" s="42" t="str">
        <f>"CRS25WT6009102"</f>
        <v>CRS25WT6009102</v>
      </c>
      <c r="C2380" s="43">
        <v>45952.0</v>
      </c>
      <c r="D2380" s="44">
        <v>0.9747569444444445</v>
      </c>
      <c r="E2380" s="42" t="s">
        <v>37</v>
      </c>
      <c r="F2380" s="42">
        <v>323.0</v>
      </c>
      <c r="G2380" s="42">
        <v>4.0</v>
      </c>
      <c r="H2380" s="42">
        <v>323.489044189453</v>
      </c>
      <c r="I2380" s="42">
        <v>9.93217468261719</v>
      </c>
      <c r="J2380" s="42">
        <v>40.8120536804199</v>
      </c>
      <c r="K2380" s="42">
        <v>9.53204250335693</v>
      </c>
      <c r="L2380" s="42">
        <v>33.93701171875</v>
      </c>
      <c r="M2380" s="42">
        <v>0.79804390668869</v>
      </c>
      <c r="N2380" s="42">
        <v>15.7377300262451</v>
      </c>
      <c r="O2380" s="42">
        <v>0.0</v>
      </c>
      <c r="P2380" s="42">
        <v>0.0</v>
      </c>
      <c r="Q2380" s="42">
        <v>0.0106352306902409</v>
      </c>
      <c r="R2380" s="42">
        <v>25.0</v>
      </c>
      <c r="S2380" s="42">
        <v>0.397248834371567</v>
      </c>
      <c r="T2380" s="42">
        <v>998.427368164062</v>
      </c>
      <c r="U2380" s="42">
        <v>846.034606933594</v>
      </c>
      <c r="V2380" s="19"/>
      <c r="W2380" s="19"/>
      <c r="X2380" s="19"/>
      <c r="Y2380" s="19"/>
      <c r="Z2380" s="19"/>
      <c r="AA2380" s="19"/>
    </row>
    <row r="2381" ht="15.75" customHeight="1">
      <c r="A2381" s="19"/>
      <c r="B2381" s="42" t="str">
        <f>"CRS25WT6009103"</f>
        <v>CRS25WT6009103</v>
      </c>
      <c r="C2381" s="43">
        <v>45952.0</v>
      </c>
      <c r="D2381" s="44">
        <v>0.9739583333333334</v>
      </c>
      <c r="E2381" s="42" t="s">
        <v>37</v>
      </c>
      <c r="F2381" s="42">
        <v>325.0</v>
      </c>
      <c r="G2381" s="42">
        <v>4.0</v>
      </c>
      <c r="H2381" s="42">
        <v>325.295257568359</v>
      </c>
      <c r="I2381" s="42">
        <v>9.99567794799805</v>
      </c>
      <c r="J2381" s="42">
        <v>40.8333320617676</v>
      </c>
      <c r="K2381" s="42">
        <v>9.55546188354492</v>
      </c>
      <c r="L2381" s="42">
        <v>34.0428581237793</v>
      </c>
      <c r="M2381" s="42">
        <v>0.796985924243927</v>
      </c>
      <c r="N2381" s="42">
        <v>15.8256025314331</v>
      </c>
      <c r="O2381" s="42">
        <v>0.0</v>
      </c>
      <c r="P2381" s="42">
        <v>0.0</v>
      </c>
      <c r="Q2381" s="42">
        <v>0.010952303186059</v>
      </c>
      <c r="R2381" s="42">
        <v>25.0</v>
      </c>
      <c r="S2381" s="42">
        <v>0.396585524082184</v>
      </c>
      <c r="T2381" s="42">
        <v>999.327270507812</v>
      </c>
      <c r="U2381" s="42">
        <v>592.048095703125</v>
      </c>
      <c r="V2381" s="19"/>
      <c r="W2381" s="19"/>
      <c r="X2381" s="19"/>
      <c r="Y2381" s="19"/>
      <c r="Z2381" s="19"/>
      <c r="AA2381" s="19"/>
    </row>
    <row r="2382" ht="15.75" customHeight="1">
      <c r="A2382" s="19"/>
      <c r="B2382" s="42" t="str">
        <f>"CRS25WT6009104"</f>
        <v>CRS25WT6009104</v>
      </c>
      <c r="C2382" s="43">
        <v>45952.0</v>
      </c>
      <c r="D2382" s="44">
        <v>0.9620254629629629</v>
      </c>
      <c r="E2382" s="42" t="s">
        <v>37</v>
      </c>
      <c r="F2382" s="42">
        <v>319.0</v>
      </c>
      <c r="G2382" s="42">
        <v>4.0</v>
      </c>
      <c r="H2382" s="42">
        <v>319.214996337891</v>
      </c>
      <c r="I2382" s="42">
        <v>10.0363883972168</v>
      </c>
      <c r="J2382" s="42">
        <v>40.7995948791504</v>
      </c>
      <c r="K2382" s="42">
        <v>9.31270217895508</v>
      </c>
      <c r="L2382" s="42">
        <v>34.2773780822754</v>
      </c>
      <c r="M2382" s="42">
        <v>0.779560744762421</v>
      </c>
      <c r="N2382" s="42">
        <v>15.5297975540161</v>
      </c>
      <c r="O2382" s="42">
        <v>0.0</v>
      </c>
      <c r="P2382" s="42">
        <v>0.0</v>
      </c>
      <c r="Q2382" s="42">
        <v>0.0103273810818791</v>
      </c>
      <c r="R2382" s="42">
        <v>25.0</v>
      </c>
      <c r="S2382" s="42">
        <v>0.380074024200439</v>
      </c>
      <c r="T2382" s="42">
        <v>997.617431640625</v>
      </c>
      <c r="U2382" s="42">
        <v>549.354187011719</v>
      </c>
      <c r="V2382" s="19"/>
      <c r="W2382" s="19"/>
      <c r="X2382" s="19"/>
      <c r="Y2382" s="19"/>
      <c r="Z2382" s="19"/>
      <c r="AA2382" s="19"/>
    </row>
    <row r="2383" ht="15.75" customHeight="1">
      <c r="A2383" s="19"/>
      <c r="B2383" s="42" t="str">
        <f>"CRS25WT6009105"</f>
        <v>CRS25WT6009105</v>
      </c>
      <c r="C2383" s="43">
        <v>45952.0</v>
      </c>
      <c r="D2383" s="44">
        <v>0.9644791666666667</v>
      </c>
      <c r="E2383" s="42" t="s">
        <v>37</v>
      </c>
      <c r="F2383" s="42">
        <v>332.0</v>
      </c>
      <c r="G2383" s="42">
        <v>4.0</v>
      </c>
      <c r="H2383" s="42">
        <v>332.100341796875</v>
      </c>
      <c r="I2383" s="42">
        <v>10.4065742492676</v>
      </c>
      <c r="J2383" s="42">
        <v>40.8080558776855</v>
      </c>
      <c r="K2383" s="42">
        <v>9.75833415985107</v>
      </c>
      <c r="L2383" s="42">
        <v>34.0324821472168</v>
      </c>
      <c r="M2383" s="42">
        <v>0.782015979290009</v>
      </c>
      <c r="N2383" s="42">
        <v>16.1566696166992</v>
      </c>
      <c r="O2383" s="42">
        <v>0.0</v>
      </c>
      <c r="P2383" s="42">
        <v>0.0</v>
      </c>
      <c r="Q2383" s="42">
        <v>0.0112698506563902</v>
      </c>
      <c r="R2383" s="42">
        <v>25.0</v>
      </c>
      <c r="S2383" s="42">
        <v>0.388914197683334</v>
      </c>
      <c r="T2383" s="42">
        <v>999.552001953125</v>
      </c>
      <c r="U2383" s="42">
        <v>472.556335449219</v>
      </c>
      <c r="V2383" s="19"/>
      <c r="W2383" s="19"/>
      <c r="X2383" s="19"/>
      <c r="Y2383" s="19"/>
      <c r="Z2383" s="19"/>
      <c r="AA2383" s="19"/>
    </row>
    <row r="2384" ht="15.75" customHeight="1">
      <c r="A2384" s="19"/>
      <c r="B2384" s="42" t="str">
        <f>"CRS25WT6009106"</f>
        <v>CRS25WT6009106</v>
      </c>
      <c r="C2384" s="43">
        <v>45952.0</v>
      </c>
      <c r="D2384" s="44">
        <v>0.9671412037037036</v>
      </c>
      <c r="E2384" s="42" t="s">
        <v>37</v>
      </c>
      <c r="F2384" s="42">
        <v>333.0</v>
      </c>
      <c r="G2384" s="42">
        <v>4.0</v>
      </c>
      <c r="H2384" s="42">
        <v>333.934539794922</v>
      </c>
      <c r="I2384" s="42">
        <v>10.2957210540771</v>
      </c>
      <c r="J2384" s="42">
        <v>40.8812255859375</v>
      </c>
      <c r="K2384" s="42">
        <v>9.86335754394531</v>
      </c>
      <c r="L2384" s="42">
        <v>33.8560752868652</v>
      </c>
      <c r="M2384" s="42">
        <v>0.793378949165344</v>
      </c>
      <c r="N2384" s="42">
        <v>16.2459030151367</v>
      </c>
      <c r="O2384" s="42">
        <v>0.0</v>
      </c>
      <c r="P2384" s="42">
        <v>0.0</v>
      </c>
      <c r="Q2384" s="42">
        <v>0.0119046159088612</v>
      </c>
      <c r="R2384" s="42">
        <v>25.0</v>
      </c>
      <c r="S2384" s="42">
        <v>0.391792565584183</v>
      </c>
      <c r="T2384" s="42">
        <v>999.441955566406</v>
      </c>
      <c r="U2384" s="42">
        <v>723.767944335938</v>
      </c>
      <c r="V2384" s="19"/>
      <c r="W2384" s="19"/>
      <c r="X2384" s="19"/>
      <c r="Y2384" s="19"/>
      <c r="Z2384" s="19"/>
      <c r="AA2384" s="19"/>
    </row>
    <row r="2385" ht="15.75" customHeight="1">
      <c r="A2385" s="19"/>
      <c r="B2385" s="42" t="str">
        <f>"CRS25WT6009107"</f>
        <v>CRS25WT6009107</v>
      </c>
      <c r="C2385" s="43">
        <v>45953.0</v>
      </c>
      <c r="D2385" s="44">
        <v>0.04929398148148148</v>
      </c>
      <c r="E2385" s="42" t="s">
        <v>37</v>
      </c>
      <c r="F2385" s="42">
        <v>330.0</v>
      </c>
      <c r="G2385" s="42">
        <v>4.0</v>
      </c>
      <c r="H2385" s="42">
        <v>330.164825439453</v>
      </c>
      <c r="I2385" s="42">
        <v>10.2920389175415</v>
      </c>
      <c r="J2385" s="42">
        <v>40.691291809082</v>
      </c>
      <c r="K2385" s="42">
        <v>9.82185363769531</v>
      </c>
      <c r="L2385" s="42">
        <v>33.6153259277344</v>
      </c>
      <c r="M2385" s="42">
        <v>0.7883660197258</v>
      </c>
      <c r="N2385" s="42">
        <v>16.0625076293945</v>
      </c>
      <c r="O2385" s="42">
        <v>0.0</v>
      </c>
      <c r="P2385" s="42">
        <v>0.0</v>
      </c>
      <c r="Q2385" s="42">
        <v>0.0106547614559531</v>
      </c>
      <c r="R2385" s="42">
        <v>25.0</v>
      </c>
      <c r="S2385" s="42">
        <v>0.402397871017456</v>
      </c>
      <c r="T2385" s="42">
        <v>998.841491699219</v>
      </c>
      <c r="U2385" s="42">
        <v>673.577270507812</v>
      </c>
      <c r="V2385" s="19"/>
      <c r="W2385" s="19"/>
      <c r="X2385" s="19"/>
      <c r="Y2385" s="19"/>
      <c r="Z2385" s="19"/>
      <c r="AA2385" s="19"/>
    </row>
    <row r="2386" ht="15.75" customHeight="1">
      <c r="A2386" s="19"/>
      <c r="B2386" s="42" t="str">
        <f>"CRS25WT6009108"</f>
        <v>CRS25WT6009108</v>
      </c>
      <c r="C2386" s="43">
        <v>45953.0</v>
      </c>
      <c r="D2386" s="44">
        <v>0.049826388888888885</v>
      </c>
      <c r="E2386" s="42" t="s">
        <v>37</v>
      </c>
      <c r="F2386" s="42">
        <v>326.0</v>
      </c>
      <c r="G2386" s="42">
        <v>4.0</v>
      </c>
      <c r="H2386" s="42">
        <v>326.839691162109</v>
      </c>
      <c r="I2386" s="42">
        <v>10.2574462890625</v>
      </c>
      <c r="J2386" s="42">
        <v>40.6224708557129</v>
      </c>
      <c r="K2386" s="42">
        <v>9.73194980621338</v>
      </c>
      <c r="L2386" s="42">
        <v>33.5841941833496</v>
      </c>
      <c r="M2386" s="42">
        <v>0.784384846687317</v>
      </c>
      <c r="N2386" s="42">
        <v>15.9007387161255</v>
      </c>
      <c r="O2386" s="42">
        <v>0.0</v>
      </c>
      <c r="P2386" s="42">
        <v>0.0</v>
      </c>
      <c r="Q2386" s="42">
        <v>0.0116660734638572</v>
      </c>
      <c r="R2386" s="42">
        <v>25.0</v>
      </c>
      <c r="S2386" s="42">
        <v>0.401246041059494</v>
      </c>
      <c r="T2386" s="42">
        <v>998.783813476563</v>
      </c>
      <c r="U2386" s="42">
        <v>585.737915039063</v>
      </c>
      <c r="V2386" s="19"/>
      <c r="W2386" s="19"/>
      <c r="X2386" s="19"/>
      <c r="Y2386" s="19"/>
      <c r="Z2386" s="19"/>
      <c r="AA2386" s="19"/>
    </row>
    <row r="2387" ht="15.75" customHeight="1">
      <c r="A2387" s="19"/>
      <c r="B2387" s="42" t="str">
        <f>"CRS25WT6009109"</f>
        <v>CRS25WT6009109</v>
      </c>
      <c r="C2387" s="43">
        <v>45953.0</v>
      </c>
      <c r="D2387" s="44">
        <v>0.04771990740740741</v>
      </c>
      <c r="E2387" s="42" t="s">
        <v>37</v>
      </c>
      <c r="F2387" s="42">
        <v>322.0</v>
      </c>
      <c r="G2387" s="42">
        <v>4.0</v>
      </c>
      <c r="H2387" s="42">
        <v>322.641815185547</v>
      </c>
      <c r="I2387" s="42">
        <v>10.050892829895</v>
      </c>
      <c r="J2387" s="42">
        <v>40.6842803955078</v>
      </c>
      <c r="K2387" s="42">
        <v>9.55969333648682</v>
      </c>
      <c r="L2387" s="42">
        <v>33.7502288818359</v>
      </c>
      <c r="M2387" s="42">
        <v>0.789022445678711</v>
      </c>
      <c r="N2387" s="42">
        <v>15.69651222229</v>
      </c>
      <c r="O2387" s="42">
        <v>0.0</v>
      </c>
      <c r="P2387" s="42">
        <v>0.0</v>
      </c>
      <c r="Q2387" s="42">
        <v>0.00665671657770872</v>
      </c>
      <c r="R2387" s="42">
        <v>25.0</v>
      </c>
      <c r="S2387" s="42">
        <v>0.401873171329498</v>
      </c>
      <c r="T2387" s="42">
        <v>999.22900390625</v>
      </c>
      <c r="U2387" s="42">
        <v>712.439392089844</v>
      </c>
      <c r="V2387" s="19"/>
      <c r="W2387" s="19"/>
      <c r="X2387" s="19"/>
      <c r="Y2387" s="19"/>
      <c r="Z2387" s="19"/>
      <c r="AA2387" s="19"/>
    </row>
    <row r="2388" ht="15.75" customHeight="1">
      <c r="A2388" s="19"/>
      <c r="B2388" s="42" t="str">
        <f>"CRS25WT6009110"</f>
        <v>CRS25WT6009110</v>
      </c>
      <c r="C2388" s="43">
        <v>45953.0</v>
      </c>
      <c r="D2388" s="44">
        <v>0.048321759259259266</v>
      </c>
      <c r="E2388" s="42" t="s">
        <v>37</v>
      </c>
      <c r="F2388" s="42">
        <v>322.0</v>
      </c>
      <c r="G2388" s="42">
        <v>4.0</v>
      </c>
      <c r="H2388" s="42">
        <v>322.817199707031</v>
      </c>
      <c r="I2388" s="42">
        <v>9.9966402053833</v>
      </c>
      <c r="J2388" s="42">
        <v>40.6144561767578</v>
      </c>
      <c r="K2388" s="42">
        <v>9.56136226654053</v>
      </c>
      <c r="L2388" s="42">
        <v>33.7626800537109</v>
      </c>
      <c r="M2388" s="42">
        <v>0.795100390911102</v>
      </c>
      <c r="N2388" s="42">
        <v>15.7050447463989</v>
      </c>
      <c r="O2388" s="42">
        <v>0.0</v>
      </c>
      <c r="P2388" s="42">
        <v>0.0</v>
      </c>
      <c r="Q2388" s="42">
        <v>0.00699404533952475</v>
      </c>
      <c r="R2388" s="42">
        <v>25.0</v>
      </c>
      <c r="S2388" s="42">
        <v>0.399237126111984</v>
      </c>
      <c r="T2388" s="42">
        <v>998.029907226563</v>
      </c>
      <c r="U2388" s="42">
        <v>736.033386230469</v>
      </c>
      <c r="V2388" s="19"/>
      <c r="W2388" s="19"/>
      <c r="X2388" s="19"/>
      <c r="Y2388" s="19"/>
      <c r="Z2388" s="19"/>
      <c r="AA2388" s="19"/>
    </row>
    <row r="2389" ht="15.75" customHeight="1">
      <c r="A2389" s="19"/>
      <c r="B2389" s="42" t="str">
        <f>"CRS25WT6009111"</f>
        <v>CRS25WT6009111</v>
      </c>
      <c r="C2389" s="43">
        <v>45953.0</v>
      </c>
      <c r="D2389" s="44">
        <v>0.046435185185185184</v>
      </c>
      <c r="E2389" s="42" t="s">
        <v>37</v>
      </c>
      <c r="F2389" s="42">
        <v>326.0</v>
      </c>
      <c r="G2389" s="42">
        <v>4.0</v>
      </c>
      <c r="H2389" s="42">
        <v>326.051239013672</v>
      </c>
      <c r="I2389" s="42">
        <v>9.954026222229</v>
      </c>
      <c r="J2389" s="42">
        <v>40.8462333679199</v>
      </c>
      <c r="K2389" s="42">
        <v>9.58701992034912</v>
      </c>
      <c r="L2389" s="42">
        <v>34.0096549987793</v>
      </c>
      <c r="M2389" s="42">
        <v>0.801927387714386</v>
      </c>
      <c r="N2389" s="42">
        <v>15.8623809814453</v>
      </c>
      <c r="O2389" s="42">
        <v>0.0</v>
      </c>
      <c r="P2389" s="42">
        <v>0.0</v>
      </c>
      <c r="Q2389" s="42">
        <v>0.00777823803946376</v>
      </c>
      <c r="R2389" s="42">
        <v>25.0</v>
      </c>
      <c r="S2389" s="42">
        <v>0.396389335393906</v>
      </c>
      <c r="T2389" s="42">
        <v>999.7109375</v>
      </c>
      <c r="U2389" s="42">
        <v>661.35595703125</v>
      </c>
      <c r="V2389" s="19"/>
      <c r="W2389" s="19"/>
      <c r="X2389" s="19"/>
      <c r="Y2389" s="19"/>
      <c r="Z2389" s="19"/>
      <c r="AA2389" s="19"/>
    </row>
    <row r="2390" ht="15.75" customHeight="1">
      <c r="A2390" s="19"/>
      <c r="B2390" s="42" t="str">
        <f>"CRS25WT6009112"</f>
        <v>CRS25WT6009112</v>
      </c>
      <c r="C2390" s="43">
        <v>45953.0</v>
      </c>
      <c r="D2390" s="44">
        <v>0.047141203703703706</v>
      </c>
      <c r="E2390" s="42" t="s">
        <v>37</v>
      </c>
      <c r="F2390" s="42">
        <v>327.0</v>
      </c>
      <c r="G2390" s="42">
        <v>4.0</v>
      </c>
      <c r="H2390" s="42">
        <v>327.999725341797</v>
      </c>
      <c r="I2390" s="42">
        <v>10.0245532989502</v>
      </c>
      <c r="J2390" s="42">
        <v>40.7676391601562</v>
      </c>
      <c r="K2390" s="42">
        <v>9.67086982727051</v>
      </c>
      <c r="L2390" s="42">
        <v>33.916259765625</v>
      </c>
      <c r="M2390" s="42">
        <v>0.802588403224945</v>
      </c>
      <c r="N2390" s="42">
        <v>15.9571743011475</v>
      </c>
      <c r="O2390" s="42">
        <v>0.0</v>
      </c>
      <c r="P2390" s="42">
        <v>0.0</v>
      </c>
      <c r="Q2390" s="42">
        <v>0.0112704606726766</v>
      </c>
      <c r="R2390" s="42">
        <v>25.0</v>
      </c>
      <c r="S2390" s="42">
        <v>0.385422319173813</v>
      </c>
      <c r="T2390" s="42">
        <v>999.410217285156</v>
      </c>
      <c r="U2390" s="42">
        <v>1242.119140625</v>
      </c>
      <c r="V2390" s="19"/>
      <c r="W2390" s="19"/>
      <c r="X2390" s="19"/>
      <c r="Y2390" s="19"/>
      <c r="Z2390" s="19"/>
      <c r="AA2390" s="19"/>
    </row>
    <row r="2391" ht="15.75" customHeight="1">
      <c r="A2391" s="19"/>
      <c r="B2391" s="42" t="str">
        <f>"CRS25WT6009113"</f>
        <v>CRS25WT6009113</v>
      </c>
      <c r="C2391" s="43">
        <v>45952.0</v>
      </c>
      <c r="D2391" s="44">
        <v>0.9540856481481481</v>
      </c>
      <c r="E2391" s="42" t="s">
        <v>37</v>
      </c>
      <c r="F2391" s="42">
        <v>320.0</v>
      </c>
      <c r="G2391" s="42">
        <v>4.0</v>
      </c>
      <c r="H2391" s="42">
        <v>320.864685058594</v>
      </c>
      <c r="I2391" s="42">
        <v>10.058500289917</v>
      </c>
      <c r="J2391" s="42">
        <v>40.9560585021973</v>
      </c>
      <c r="K2391" s="42">
        <v>9.32132244110107</v>
      </c>
      <c r="L2391" s="42">
        <v>34.4226570129395</v>
      </c>
      <c r="M2391" s="42">
        <v>0.778879940509796</v>
      </c>
      <c r="N2391" s="42">
        <v>15.6100549697876</v>
      </c>
      <c r="O2391" s="42">
        <v>0.0</v>
      </c>
      <c r="P2391" s="42">
        <v>0.0</v>
      </c>
      <c r="Q2391" s="42">
        <v>0.0101636908948421</v>
      </c>
      <c r="R2391" s="42">
        <v>25.0</v>
      </c>
      <c r="S2391" s="42">
        <v>0.387240469455719</v>
      </c>
      <c r="T2391" s="42">
        <v>998.445007324219</v>
      </c>
      <c r="U2391" s="42">
        <v>927.345153808594</v>
      </c>
      <c r="V2391" s="19"/>
      <c r="W2391" s="19"/>
      <c r="X2391" s="19"/>
      <c r="Y2391" s="19"/>
      <c r="Z2391" s="19"/>
      <c r="AA2391" s="19"/>
    </row>
    <row r="2392" ht="15.75" customHeight="1">
      <c r="A2392" s="19"/>
      <c r="B2392" s="42" t="str">
        <f>"CRS25WT6009114"</f>
        <v>CRS25WT6009114</v>
      </c>
      <c r="C2392" s="43">
        <v>45952.0</v>
      </c>
      <c r="D2392" s="44">
        <v>0.9482523148148148</v>
      </c>
      <c r="E2392" s="42" t="s">
        <v>37</v>
      </c>
      <c r="F2392" s="42">
        <v>331.0</v>
      </c>
      <c r="G2392" s="42">
        <v>4.0</v>
      </c>
      <c r="H2392" s="42">
        <v>331.974029541016</v>
      </c>
      <c r="I2392" s="42">
        <v>10.2110013961792</v>
      </c>
      <c r="J2392" s="42">
        <v>40.953800201416</v>
      </c>
      <c r="K2392" s="42">
        <v>9.70608711242676</v>
      </c>
      <c r="L2392" s="42">
        <v>34.2026634216309</v>
      </c>
      <c r="M2392" s="42">
        <v>0.793855726718903</v>
      </c>
      <c r="N2392" s="42">
        <v>16.1505241394043</v>
      </c>
      <c r="O2392" s="42">
        <v>0.0</v>
      </c>
      <c r="P2392" s="42">
        <v>0.0</v>
      </c>
      <c r="Q2392" s="42">
        <v>0.0138092134147882</v>
      </c>
      <c r="R2392" s="42">
        <v>25.0</v>
      </c>
      <c r="S2392" s="42">
        <v>0.378971695899963</v>
      </c>
      <c r="T2392" s="42">
        <v>1003.42529296875</v>
      </c>
      <c r="U2392" s="42">
        <v>761.5400390625</v>
      </c>
      <c r="V2392" s="19"/>
      <c r="W2392" s="19"/>
      <c r="X2392" s="19"/>
      <c r="Y2392" s="19"/>
      <c r="Z2392" s="19"/>
      <c r="AA2392" s="19"/>
    </row>
    <row r="2393" ht="15.75" customHeight="1">
      <c r="A2393" s="19"/>
      <c r="B2393" s="42" t="str">
        <f>"CRS25WT6009115"</f>
        <v>CRS25WT6009115</v>
      </c>
      <c r="C2393" s="43">
        <v>45952.0</v>
      </c>
      <c r="D2393" s="44">
        <v>0.943425925925926</v>
      </c>
      <c r="E2393" s="42" t="s">
        <v>37</v>
      </c>
      <c r="F2393" s="42">
        <v>321.0</v>
      </c>
      <c r="G2393" s="42">
        <v>4.0</v>
      </c>
      <c r="H2393" s="42">
        <v>321.495269775391</v>
      </c>
      <c r="I2393" s="42">
        <v>10.0503368377686</v>
      </c>
      <c r="J2393" s="42">
        <v>40.8754920959473</v>
      </c>
      <c r="K2393" s="42">
        <v>9.3548698425293</v>
      </c>
      <c r="L2393" s="42">
        <v>34.3666191101074</v>
      </c>
      <c r="M2393" s="42">
        <v>0.782584011554718</v>
      </c>
      <c r="N2393" s="42">
        <v>15.6407327651978</v>
      </c>
      <c r="O2393" s="42">
        <v>0.0</v>
      </c>
      <c r="P2393" s="42">
        <v>0.0</v>
      </c>
      <c r="Q2393" s="42">
        <v>0.0152380941435695</v>
      </c>
      <c r="R2393" s="42">
        <v>25.0</v>
      </c>
      <c r="S2393" s="42">
        <v>0.374561041593552</v>
      </c>
      <c r="T2393" s="42">
        <v>998.106506347656</v>
      </c>
      <c r="U2393" s="42">
        <v>1213.27966308594</v>
      </c>
      <c r="V2393" s="19"/>
      <c r="W2393" s="19"/>
      <c r="X2393" s="19"/>
      <c r="Y2393" s="19"/>
      <c r="Z2393" s="19"/>
      <c r="AA2393" s="19"/>
    </row>
    <row r="2394" ht="15.75" customHeight="1">
      <c r="A2394" s="19"/>
      <c r="B2394" s="42" t="str">
        <f>"CRS25WT6009116"</f>
        <v>CRS25WT6009116</v>
      </c>
      <c r="C2394" s="43">
        <v>45953.0</v>
      </c>
      <c r="D2394" s="44">
        <v>0.03534722222222222</v>
      </c>
      <c r="E2394" s="42" t="s">
        <v>37</v>
      </c>
      <c r="F2394" s="42">
        <v>322.0</v>
      </c>
      <c r="G2394" s="42">
        <v>4.0</v>
      </c>
      <c r="H2394" s="42">
        <v>322.293304443359</v>
      </c>
      <c r="I2394" s="42">
        <v>9.98287200927734</v>
      </c>
      <c r="J2394" s="42">
        <v>40.7099227905273</v>
      </c>
      <c r="K2394" s="42">
        <v>9.49855136871338</v>
      </c>
      <c r="L2394" s="42">
        <v>33.9307861328125</v>
      </c>
      <c r="M2394" s="42">
        <v>0.793040752410889</v>
      </c>
      <c r="N2394" s="42">
        <v>15.679557800293</v>
      </c>
      <c r="O2394" s="42">
        <v>0.0</v>
      </c>
      <c r="P2394" s="42">
        <v>0.0</v>
      </c>
      <c r="Q2394" s="42">
        <v>0.0126172928139567</v>
      </c>
      <c r="R2394" s="42">
        <v>25.0</v>
      </c>
      <c r="S2394" s="42">
        <v>0.39644667506218</v>
      </c>
      <c r="T2394" s="42">
        <v>999.498291015625</v>
      </c>
      <c r="U2394" s="42">
        <v>711.084106445313</v>
      </c>
      <c r="V2394" s="19"/>
      <c r="W2394" s="19"/>
      <c r="X2394" s="19"/>
      <c r="Y2394" s="19"/>
      <c r="Z2394" s="19"/>
      <c r="AA2394" s="19"/>
    </row>
    <row r="2395" ht="15.75" customHeight="1">
      <c r="A2395" s="19"/>
      <c r="B2395" s="42" t="str">
        <f>"CRS25WT6009117"</f>
        <v>CRS25WT6009117</v>
      </c>
      <c r="C2395" s="43">
        <v>45953.0</v>
      </c>
      <c r="D2395" s="44">
        <v>0.03172453703703703</v>
      </c>
      <c r="E2395" s="42" t="s">
        <v>37</v>
      </c>
      <c r="F2395" s="42">
        <v>322.0</v>
      </c>
      <c r="G2395" s="42">
        <v>4.0</v>
      </c>
      <c r="H2395" s="42">
        <v>322.634490966797</v>
      </c>
      <c r="I2395" s="42">
        <v>9.96860313415527</v>
      </c>
      <c r="J2395" s="42">
        <v>40.6853523254395</v>
      </c>
      <c r="K2395" s="42">
        <v>9.54831981658936</v>
      </c>
      <c r="L2395" s="42">
        <v>33.7896575927734</v>
      </c>
      <c r="M2395" s="42">
        <v>0.795496761798859</v>
      </c>
      <c r="N2395" s="42">
        <v>15.69615650177</v>
      </c>
      <c r="O2395" s="42">
        <v>0.0</v>
      </c>
      <c r="P2395" s="42">
        <v>0.0</v>
      </c>
      <c r="Q2395" s="42">
        <v>0.0106352306902409</v>
      </c>
      <c r="R2395" s="42">
        <v>25.0</v>
      </c>
      <c r="S2395" s="42">
        <v>0.406069964170456</v>
      </c>
      <c r="T2395" s="42">
        <v>999.129821777344</v>
      </c>
      <c r="U2395" s="42">
        <v>736.863830566406</v>
      </c>
      <c r="V2395" s="19"/>
      <c r="W2395" s="19"/>
      <c r="X2395" s="19"/>
      <c r="Y2395" s="19"/>
      <c r="Z2395" s="19"/>
      <c r="AA2395" s="19"/>
    </row>
    <row r="2396" ht="15.75" customHeight="1">
      <c r="A2396" s="19"/>
      <c r="B2396" s="42" t="str">
        <f>"CRS25WT6009118"</f>
        <v>CRS25WT6009118</v>
      </c>
      <c r="C2396" s="43">
        <v>45953.0</v>
      </c>
      <c r="D2396" s="44">
        <v>0.04527777777777778</v>
      </c>
      <c r="E2396" s="42" t="s">
        <v>37</v>
      </c>
      <c r="F2396" s="42">
        <v>330.0</v>
      </c>
      <c r="G2396" s="42">
        <v>4.0</v>
      </c>
      <c r="H2396" s="42">
        <v>330.147277832031</v>
      </c>
      <c r="I2396" s="42">
        <v>10.1263113021851</v>
      </c>
      <c r="J2396" s="42">
        <v>40.8331909179687</v>
      </c>
      <c r="K2396" s="42">
        <v>9.70627498626709</v>
      </c>
      <c r="L2396" s="42">
        <v>34.013801574707</v>
      </c>
      <c r="M2396" s="42">
        <v>0.798441529273987</v>
      </c>
      <c r="N2396" s="42">
        <v>16.061653137207</v>
      </c>
      <c r="O2396" s="42">
        <v>0.0</v>
      </c>
      <c r="P2396" s="42">
        <v>0.0</v>
      </c>
      <c r="Q2396" s="42">
        <v>0.0113018890842795</v>
      </c>
      <c r="R2396" s="42">
        <v>25.0</v>
      </c>
      <c r="S2396" s="42">
        <v>0.385928839445114</v>
      </c>
      <c r="T2396" s="42">
        <v>999.370788574219</v>
      </c>
      <c r="U2396" s="42">
        <v>877.953247070312</v>
      </c>
      <c r="V2396" s="19"/>
      <c r="W2396" s="19"/>
      <c r="X2396" s="19"/>
      <c r="Y2396" s="19"/>
      <c r="Z2396" s="19"/>
      <c r="AA2396" s="19"/>
    </row>
    <row r="2397" ht="15.75" customHeight="1">
      <c r="A2397" s="19"/>
      <c r="B2397" s="42" t="str">
        <f>"CRS25WT6009119"</f>
        <v>CRS25WT6009119</v>
      </c>
      <c r="C2397" s="43">
        <v>45953.0</v>
      </c>
      <c r="D2397" s="44">
        <v>0.03872685185185185</v>
      </c>
      <c r="E2397" s="42" t="s">
        <v>37</v>
      </c>
      <c r="F2397" s="42">
        <v>325.0</v>
      </c>
      <c r="G2397" s="42">
        <v>4.0</v>
      </c>
      <c r="H2397" s="42">
        <v>325.203460693359</v>
      </c>
      <c r="I2397" s="42">
        <v>9.98589706420898</v>
      </c>
      <c r="J2397" s="42">
        <v>40.8279876708984</v>
      </c>
      <c r="K2397" s="42">
        <v>9.54694557189941</v>
      </c>
      <c r="L2397" s="42">
        <v>34.0636138916016</v>
      </c>
      <c r="M2397" s="42">
        <v>0.797645807266235</v>
      </c>
      <c r="N2397" s="42">
        <v>15.8211364746094</v>
      </c>
      <c r="O2397" s="42">
        <v>0.0</v>
      </c>
      <c r="P2397" s="42">
        <v>0.0</v>
      </c>
      <c r="Q2397" s="42">
        <v>0.0106352306902409</v>
      </c>
      <c r="R2397" s="42">
        <v>25.0</v>
      </c>
      <c r="S2397" s="42">
        <v>0.385410040616989</v>
      </c>
      <c r="T2397" s="42">
        <v>998.628540039063</v>
      </c>
      <c r="U2397" s="42">
        <v>673.663940429688</v>
      </c>
      <c r="V2397" s="19"/>
      <c r="W2397" s="19"/>
      <c r="X2397" s="19"/>
      <c r="Y2397" s="19"/>
      <c r="Z2397" s="19"/>
      <c r="AA2397" s="19"/>
    </row>
    <row r="2398" ht="15.75" customHeight="1">
      <c r="A2398" s="19"/>
      <c r="B2398" s="42" t="str">
        <f>"CRS25WT6009120"</f>
        <v>CRS25WT6009120</v>
      </c>
      <c r="C2398" s="43">
        <v>45953.0</v>
      </c>
      <c r="D2398" s="44">
        <v>0.05046296296296296</v>
      </c>
      <c r="E2398" s="42" t="s">
        <v>37</v>
      </c>
      <c r="F2398" s="42">
        <v>321.0</v>
      </c>
      <c r="G2398" s="42">
        <v>4.0</v>
      </c>
      <c r="H2398" s="42">
        <v>321.958343505859</v>
      </c>
      <c r="I2398" s="42">
        <v>10.0429801940918</v>
      </c>
      <c r="J2398" s="42">
        <v>40.592357635498</v>
      </c>
      <c r="K2398" s="42">
        <v>9.52363014221191</v>
      </c>
      <c r="L2398" s="42">
        <v>33.8062629699707</v>
      </c>
      <c r="M2398" s="42">
        <v>0.789755761623383</v>
      </c>
      <c r="N2398" s="42">
        <v>15.6632614135742</v>
      </c>
      <c r="O2398" s="42">
        <v>0.0</v>
      </c>
      <c r="P2398" s="42">
        <v>0.0</v>
      </c>
      <c r="Q2398" s="42">
        <v>0.00983862765133381</v>
      </c>
      <c r="R2398" s="42">
        <v>25.0</v>
      </c>
      <c r="S2398" s="42">
        <v>0.390948057174683</v>
      </c>
      <c r="T2398" s="42">
        <v>999.018920898438</v>
      </c>
      <c r="U2398" s="42">
        <v>737.111450195313</v>
      </c>
      <c r="V2398" s="19"/>
      <c r="W2398" s="19"/>
      <c r="X2398" s="19"/>
      <c r="Y2398" s="19"/>
      <c r="Z2398" s="19"/>
      <c r="AA2398" s="19"/>
    </row>
    <row r="2399" ht="15.75" customHeight="1">
      <c r="A2399" s="19"/>
      <c r="B2399" s="42" t="str">
        <f>"CRS25WT6009121"</f>
        <v>CRS25WT6009121</v>
      </c>
      <c r="C2399" s="43">
        <v>45953.0</v>
      </c>
      <c r="D2399" s="44">
        <v>0.045844907407407404</v>
      </c>
      <c r="E2399" s="42" t="s">
        <v>37</v>
      </c>
      <c r="F2399" s="42">
        <v>327.0</v>
      </c>
      <c r="G2399" s="42">
        <v>4.0</v>
      </c>
      <c r="H2399" s="42">
        <v>327.438415527344</v>
      </c>
      <c r="I2399" s="42">
        <v>10.0138158798218</v>
      </c>
      <c r="J2399" s="42">
        <v>40.8645668029785</v>
      </c>
      <c r="K2399" s="42">
        <v>9.6096305847168</v>
      </c>
      <c r="L2399" s="42">
        <v>34.0739898681641</v>
      </c>
      <c r="M2399" s="42">
        <v>0.800171613693237</v>
      </c>
      <c r="N2399" s="42">
        <v>15.9298667907715</v>
      </c>
      <c r="O2399" s="42">
        <v>0.0</v>
      </c>
      <c r="P2399" s="42">
        <v>0.0</v>
      </c>
      <c r="Q2399" s="42">
        <v>0.0152368573471904</v>
      </c>
      <c r="R2399" s="42">
        <v>25.0</v>
      </c>
      <c r="S2399" s="42">
        <v>0.388139605522156</v>
      </c>
      <c r="T2399" s="42">
        <v>998.996459960937</v>
      </c>
      <c r="U2399" s="42">
        <v>1192.51184082031</v>
      </c>
      <c r="V2399" s="19"/>
      <c r="W2399" s="19"/>
      <c r="X2399" s="19"/>
      <c r="Y2399" s="19"/>
      <c r="Z2399" s="19"/>
      <c r="AA2399" s="19"/>
    </row>
    <row r="2400" ht="15.75" customHeight="1">
      <c r="A2400" s="19"/>
      <c r="B2400" s="42" t="str">
        <f>"CRS25WT6009122"</f>
        <v>CRS25WT6009122</v>
      </c>
      <c r="C2400" s="43">
        <v>45952.0</v>
      </c>
      <c r="D2400" s="44">
        <v>0.9407060185185184</v>
      </c>
      <c r="E2400" s="42" t="s">
        <v>37</v>
      </c>
      <c r="F2400" s="42">
        <v>321.0</v>
      </c>
      <c r="G2400" s="42">
        <v>4.0</v>
      </c>
      <c r="H2400" s="42">
        <v>321.367095947266</v>
      </c>
      <c r="I2400" s="42">
        <v>10.0393714904785</v>
      </c>
      <c r="J2400" s="42">
        <v>40.8604621887207</v>
      </c>
      <c r="K2400" s="42">
        <v>9.35848712921143</v>
      </c>
      <c r="L2400" s="42">
        <v>34.3396415710449</v>
      </c>
      <c r="M2400" s="42">
        <v>0.783414483070374</v>
      </c>
      <c r="N2400" s="42">
        <v>15.6344976425171</v>
      </c>
      <c r="O2400" s="42">
        <v>0.0</v>
      </c>
      <c r="P2400" s="42">
        <v>0.0</v>
      </c>
      <c r="Q2400" s="42">
        <v>0.0176190380007029</v>
      </c>
      <c r="R2400" s="42">
        <v>25.0</v>
      </c>
      <c r="S2400" s="42">
        <v>0.377498924732208</v>
      </c>
      <c r="T2400" s="42">
        <v>997.582824707031</v>
      </c>
      <c r="U2400" s="42">
        <v>535.413269042969</v>
      </c>
      <c r="V2400" s="19"/>
      <c r="W2400" s="19"/>
      <c r="X2400" s="19"/>
      <c r="Y2400" s="19"/>
      <c r="Z2400" s="19"/>
      <c r="AA2400" s="19"/>
    </row>
    <row r="2401" ht="15.75" customHeight="1">
      <c r="A2401" s="19"/>
      <c r="B2401" s="42" t="str">
        <f>"CRS25WT6009123"</f>
        <v>CRS25WT6009123</v>
      </c>
      <c r="C2401" s="43">
        <v>45952.0</v>
      </c>
      <c r="D2401" s="44">
        <v>0.9383680555555555</v>
      </c>
      <c r="E2401" s="42" t="s">
        <v>37</v>
      </c>
      <c r="F2401" s="42">
        <v>328.0</v>
      </c>
      <c r="G2401" s="42">
        <v>4.0</v>
      </c>
      <c r="H2401" s="42">
        <v>328.460083007812</v>
      </c>
      <c r="I2401" s="42">
        <v>10.194019317627</v>
      </c>
      <c r="J2401" s="42">
        <v>40.8898696899414</v>
      </c>
      <c r="K2401" s="42">
        <v>9.57603645324707</v>
      </c>
      <c r="L2401" s="42">
        <v>34.3002090454102</v>
      </c>
      <c r="M2401" s="42">
        <v>0.787991285324097</v>
      </c>
      <c r="N2401" s="42">
        <v>15.9795713424683</v>
      </c>
      <c r="O2401" s="42">
        <v>0.0</v>
      </c>
      <c r="P2401" s="42">
        <v>0.0</v>
      </c>
      <c r="Q2401" s="42">
        <v>0.0106268599629402</v>
      </c>
      <c r="R2401" s="42">
        <v>25.0</v>
      </c>
      <c r="S2401" s="42">
        <v>0.378027498722076</v>
      </c>
      <c r="T2401" s="42">
        <v>997.325866699219</v>
      </c>
      <c r="U2401" s="42">
        <v>1035.91748046875</v>
      </c>
      <c r="V2401" s="19"/>
      <c r="W2401" s="19"/>
      <c r="X2401" s="19"/>
      <c r="Y2401" s="19"/>
      <c r="Z2401" s="19"/>
      <c r="AA2401" s="19"/>
    </row>
    <row r="2402" ht="15.75" customHeight="1">
      <c r="A2402" s="19"/>
      <c r="B2402" s="42" t="str">
        <f>"CRS25WT6009124"</f>
        <v>CRS25WT6009124</v>
      </c>
      <c r="C2402" s="43">
        <v>45952.0</v>
      </c>
      <c r="D2402" s="44">
        <v>0.9317361111111112</v>
      </c>
      <c r="E2402" s="42" t="s">
        <v>37</v>
      </c>
      <c r="F2402" s="42">
        <v>330.0</v>
      </c>
      <c r="G2402" s="42">
        <v>4.0</v>
      </c>
      <c r="H2402" s="42">
        <v>330.711395263672</v>
      </c>
      <c r="I2402" s="42">
        <v>10.2773389816284</v>
      </c>
      <c r="J2402" s="42">
        <v>40.8477172851562</v>
      </c>
      <c r="K2402" s="42">
        <v>9.69859600067139</v>
      </c>
      <c r="L2402" s="42">
        <v>34.0988960266113</v>
      </c>
      <c r="M2402" s="42">
        <v>0.787772238254547</v>
      </c>
      <c r="N2402" s="42">
        <v>16.0890979766846</v>
      </c>
      <c r="O2402" s="42">
        <v>0.0</v>
      </c>
      <c r="P2402" s="42">
        <v>0.0</v>
      </c>
      <c r="Q2402" s="42">
        <v>0.0177380964159966</v>
      </c>
      <c r="R2402" s="42">
        <v>25.0</v>
      </c>
      <c r="S2402" s="42">
        <v>0.38341873884201</v>
      </c>
      <c r="T2402" s="42">
        <v>1000.16455078125</v>
      </c>
      <c r="U2402" s="42">
        <v>647.827880859375</v>
      </c>
      <c r="V2402" s="19"/>
      <c r="W2402" s="19"/>
      <c r="X2402" s="19"/>
      <c r="Y2402" s="19"/>
      <c r="Z2402" s="19"/>
      <c r="AA2402" s="19"/>
    </row>
    <row r="2403" ht="15.75" customHeight="1">
      <c r="A2403" s="19"/>
      <c r="B2403" s="42" t="str">
        <f>"CRS25WT6009125"</f>
        <v>CRS25WT6009125</v>
      </c>
      <c r="C2403" s="43">
        <v>45953.0</v>
      </c>
      <c r="D2403" s="44">
        <v>0.02704861111111111</v>
      </c>
      <c r="E2403" s="42" t="s">
        <v>37</v>
      </c>
      <c r="F2403" s="42">
        <v>332.0</v>
      </c>
      <c r="G2403" s="42">
        <v>4.0</v>
      </c>
      <c r="H2403" s="42">
        <v>332.519958496094</v>
      </c>
      <c r="I2403" s="42">
        <v>10.2372245788574</v>
      </c>
      <c r="J2403" s="42">
        <v>40.808837890625</v>
      </c>
      <c r="K2403" s="42">
        <v>9.79515552520752</v>
      </c>
      <c r="L2403" s="42">
        <v>33.9473915100098</v>
      </c>
      <c r="M2403" s="42">
        <v>0.795941710472107</v>
      </c>
      <c r="N2403" s="42">
        <v>16.1770839691162</v>
      </c>
      <c r="O2403" s="42">
        <v>0.0</v>
      </c>
      <c r="P2403" s="42">
        <v>0.0</v>
      </c>
      <c r="Q2403" s="42">
        <v>0.0109474249184132</v>
      </c>
      <c r="R2403" s="42">
        <v>25.0</v>
      </c>
      <c r="S2403" s="42">
        <v>0.381509751081467</v>
      </c>
      <c r="T2403" s="42">
        <v>999.614929199219</v>
      </c>
      <c r="U2403" s="42">
        <v>812.395446777344</v>
      </c>
      <c r="V2403" s="19"/>
      <c r="W2403" s="19"/>
      <c r="X2403" s="19"/>
      <c r="Y2403" s="19"/>
      <c r="Z2403" s="19"/>
      <c r="AA2403" s="19"/>
    </row>
    <row r="2404" ht="15.75" customHeight="1">
      <c r="A2404" s="19"/>
      <c r="B2404" s="42" t="str">
        <f>"CRS25WT6009126"</f>
        <v>CRS25WT6009126</v>
      </c>
      <c r="C2404" s="43">
        <v>45953.0</v>
      </c>
      <c r="D2404" s="44">
        <v>0.02625</v>
      </c>
      <c r="E2404" s="42" t="s">
        <v>37</v>
      </c>
      <c r="F2404" s="42">
        <v>333.0</v>
      </c>
      <c r="G2404" s="42">
        <v>4.0</v>
      </c>
      <c r="H2404" s="42">
        <v>333.249542236328</v>
      </c>
      <c r="I2404" s="42">
        <v>10.2440071105957</v>
      </c>
      <c r="J2404" s="42">
        <v>40.8810920715332</v>
      </c>
      <c r="K2404" s="42">
        <v>9.7837495803833</v>
      </c>
      <c r="L2404" s="42">
        <v>34.0615348815918</v>
      </c>
      <c r="M2404" s="42">
        <v>0.79575103521347</v>
      </c>
      <c r="N2404" s="42">
        <v>16.2125778198242</v>
      </c>
      <c r="O2404" s="42">
        <v>0.0</v>
      </c>
      <c r="P2404" s="42">
        <v>0.0</v>
      </c>
      <c r="Q2404" s="42">
        <v>1.98490204638802E-4</v>
      </c>
      <c r="R2404" s="42">
        <v>25.0</v>
      </c>
      <c r="S2404" s="42">
        <v>0.386325985193253</v>
      </c>
      <c r="T2404" s="42">
        <v>999.378051757812</v>
      </c>
      <c r="U2404" s="42">
        <v>779.759948730469</v>
      </c>
      <c r="V2404" s="19"/>
      <c r="W2404" s="19"/>
      <c r="X2404" s="19"/>
      <c r="Y2404" s="19"/>
      <c r="Z2404" s="19"/>
      <c r="AA2404" s="19"/>
    </row>
    <row r="2405" ht="15.75" customHeight="1">
      <c r="A2405" s="19"/>
      <c r="B2405" s="42" t="str">
        <f>"CRS25WT6009127"</f>
        <v>CRS25WT6009127</v>
      </c>
      <c r="C2405" s="43">
        <v>45953.0</v>
      </c>
      <c r="D2405" s="44">
        <v>0.029212962962962965</v>
      </c>
      <c r="E2405" s="42" t="s">
        <v>37</v>
      </c>
      <c r="F2405" s="42">
        <v>322.0</v>
      </c>
      <c r="G2405" s="42">
        <v>4.0</v>
      </c>
      <c r="H2405" s="42">
        <v>322.211822509766</v>
      </c>
      <c r="I2405" s="42">
        <v>9.99736976623535</v>
      </c>
      <c r="J2405" s="42">
        <v>40.6439170837402</v>
      </c>
      <c r="K2405" s="42">
        <v>9.56518650054932</v>
      </c>
      <c r="L2405" s="42">
        <v>33.6858901977539</v>
      </c>
      <c r="M2405" s="42">
        <v>0.792976200580597</v>
      </c>
      <c r="N2405" s="42">
        <v>15.6755933761597</v>
      </c>
      <c r="O2405" s="42">
        <v>0.0</v>
      </c>
      <c r="P2405" s="42">
        <v>0.0</v>
      </c>
      <c r="Q2405" s="42">
        <v>0.00412675179541111</v>
      </c>
      <c r="R2405" s="42">
        <v>25.0</v>
      </c>
      <c r="S2405" s="42">
        <v>0.397544950246811</v>
      </c>
      <c r="T2405" s="42">
        <v>999.144287109375</v>
      </c>
      <c r="U2405" s="42">
        <v>706.739562988281</v>
      </c>
      <c r="V2405" s="19"/>
      <c r="W2405" s="19"/>
      <c r="X2405" s="19"/>
      <c r="Y2405" s="19"/>
      <c r="Z2405" s="19"/>
      <c r="AA2405" s="19"/>
    </row>
    <row r="2406" ht="15.75" customHeight="1">
      <c r="A2406" s="19"/>
      <c r="B2406" s="42" t="str">
        <f>"CRS25WT6009128"</f>
        <v>CRS25WT6009128</v>
      </c>
      <c r="C2406" s="43">
        <v>45953.0</v>
      </c>
      <c r="D2406" s="44">
        <v>0.027800925925925923</v>
      </c>
      <c r="E2406" s="42" t="s">
        <v>37</v>
      </c>
      <c r="F2406" s="42">
        <v>324.0</v>
      </c>
      <c r="G2406" s="42">
        <v>4.0</v>
      </c>
      <c r="H2406" s="42">
        <v>324.681365966797</v>
      </c>
      <c r="I2406" s="42">
        <v>9.98666000366211</v>
      </c>
      <c r="J2406" s="42">
        <v>40.7297058105469</v>
      </c>
      <c r="K2406" s="42">
        <v>9.6041784286499</v>
      </c>
      <c r="L2406" s="42">
        <v>33.8062629699707</v>
      </c>
      <c r="M2406" s="42">
        <v>0.798225939273834</v>
      </c>
      <c r="N2406" s="42">
        <v>15.7957363128662</v>
      </c>
      <c r="O2406" s="42">
        <v>0.0</v>
      </c>
      <c r="P2406" s="42">
        <v>0.0</v>
      </c>
      <c r="Q2406" s="42">
        <v>0.0136321736499667</v>
      </c>
      <c r="R2406" s="42">
        <v>25.0</v>
      </c>
      <c r="S2406" s="42">
        <v>0.400849968194962</v>
      </c>
      <c r="T2406" s="42">
        <v>998.47314453125</v>
      </c>
      <c r="U2406" s="42">
        <v>1115.53796386719</v>
      </c>
      <c r="V2406" s="19"/>
      <c r="W2406" s="19"/>
      <c r="X2406" s="19"/>
      <c r="Y2406" s="19"/>
      <c r="Z2406" s="19"/>
      <c r="AA2406" s="19"/>
    </row>
    <row r="2407" ht="15.75" customHeight="1">
      <c r="A2407" s="19"/>
      <c r="B2407" s="42" t="str">
        <f>"CRS25WT6009129"</f>
        <v>CRS25WT6009129</v>
      </c>
      <c r="C2407" s="43">
        <v>45952.0</v>
      </c>
      <c r="D2407" s="44">
        <v>0.9778009259259259</v>
      </c>
      <c r="E2407" s="42" t="s">
        <v>37</v>
      </c>
      <c r="F2407" s="42">
        <v>335.0</v>
      </c>
      <c r="G2407" s="42">
        <v>4.0</v>
      </c>
      <c r="H2407" s="42">
        <v>335.918518066406</v>
      </c>
      <c r="I2407" s="42">
        <v>10.2053098678589</v>
      </c>
      <c r="J2407" s="42">
        <v>41.0053100585937</v>
      </c>
      <c r="K2407" s="42">
        <v>9.84471130371094</v>
      </c>
      <c r="L2407" s="42">
        <v>34.1217231750488</v>
      </c>
      <c r="M2407" s="42">
        <v>0.802726566791534</v>
      </c>
      <c r="N2407" s="42">
        <v>16.3424243927002</v>
      </c>
      <c r="O2407" s="42">
        <v>0.0</v>
      </c>
      <c r="P2407" s="42">
        <v>0.0</v>
      </c>
      <c r="Q2407" s="42">
        <v>0.0119046065956354</v>
      </c>
      <c r="R2407" s="42">
        <v>25.0</v>
      </c>
      <c r="S2407" s="42">
        <v>0.387225449085236</v>
      </c>
      <c r="T2407" s="42">
        <v>998.579956054687</v>
      </c>
      <c r="U2407" s="42">
        <v>680.449340820312</v>
      </c>
      <c r="V2407" s="19"/>
      <c r="W2407" s="19"/>
      <c r="X2407" s="19"/>
      <c r="Y2407" s="19"/>
      <c r="Z2407" s="19"/>
      <c r="AA2407" s="19"/>
    </row>
    <row r="2408" ht="15.75" customHeight="1">
      <c r="A2408" s="19"/>
      <c r="B2408" s="42" t="str">
        <f>"CRS25WT6009130"</f>
        <v>CRS25WT6009130</v>
      </c>
      <c r="C2408" s="43">
        <v>45953.0</v>
      </c>
      <c r="D2408" s="44">
        <v>0.03054398148148148</v>
      </c>
      <c r="E2408" s="42" t="s">
        <v>37</v>
      </c>
      <c r="F2408" s="42">
        <v>322.0</v>
      </c>
      <c r="G2408" s="42">
        <v>4.0</v>
      </c>
      <c r="H2408" s="42">
        <v>322.371734619141</v>
      </c>
      <c r="I2408" s="42">
        <v>9.98184585571289</v>
      </c>
      <c r="J2408" s="42">
        <v>40.701847076416</v>
      </c>
      <c r="K2408" s="42">
        <v>9.54288959503174</v>
      </c>
      <c r="L2408" s="42">
        <v>33.7813606262207</v>
      </c>
      <c r="M2408" s="42">
        <v>0.793472707271576</v>
      </c>
      <c r="N2408" s="42">
        <v>15.6833734512329</v>
      </c>
      <c r="O2408" s="42">
        <v>0.0</v>
      </c>
      <c r="P2408" s="42">
        <v>0.0</v>
      </c>
      <c r="Q2408" s="42">
        <v>0.010952303186059</v>
      </c>
      <c r="R2408" s="42">
        <v>25.0</v>
      </c>
      <c r="S2408" s="42">
        <v>0.403194844722748</v>
      </c>
      <c r="T2408" s="42">
        <v>999.588073730469</v>
      </c>
      <c r="U2408" s="42">
        <v>652.287536621094</v>
      </c>
      <c r="V2408" s="19"/>
      <c r="W2408" s="19"/>
      <c r="X2408" s="19"/>
      <c r="Y2408" s="19"/>
      <c r="Z2408" s="19"/>
      <c r="AA2408" s="19"/>
    </row>
    <row r="2409" ht="15.75" customHeight="1">
      <c r="A2409" s="19"/>
      <c r="B2409" s="42" t="str">
        <f>"CRS25WT6009131"</f>
        <v>CRS25WT6009131</v>
      </c>
      <c r="C2409" s="43">
        <v>45757.0</v>
      </c>
      <c r="D2409" s="48">
        <v>0.9709374999999999</v>
      </c>
      <c r="E2409" s="42" t="s">
        <v>37</v>
      </c>
      <c r="F2409" s="42">
        <v>337.0</v>
      </c>
      <c r="G2409" s="42">
        <v>4.0</v>
      </c>
      <c r="H2409" s="42">
        <v>337.906677246094</v>
      </c>
      <c r="I2409" s="42">
        <v>9.90509605407715</v>
      </c>
      <c r="J2409" s="42">
        <v>41.7084732055664</v>
      </c>
      <c r="K2409" s="42">
        <v>9.52788639068604</v>
      </c>
      <c r="L2409" s="42">
        <v>35.4650192260742</v>
      </c>
      <c r="M2409" s="42">
        <v>0.817925572395325</v>
      </c>
      <c r="N2409" s="42">
        <v>206.544418334961</v>
      </c>
      <c r="O2409" s="42">
        <v>9.97162342071533</v>
      </c>
      <c r="P2409" s="42">
        <v>0.479999989271164</v>
      </c>
      <c r="Q2409" s="42">
        <v>18.683765411377</v>
      </c>
      <c r="R2409" s="42">
        <v>0.45527371764183</v>
      </c>
      <c r="S2409" s="42">
        <v>1001.43408203125</v>
      </c>
      <c r="T2409" s="42">
        <v>711.6083984375</v>
      </c>
      <c r="U2409" s="47"/>
      <c r="V2409" s="19"/>
      <c r="W2409" s="19"/>
      <c r="X2409" s="19"/>
      <c r="Y2409" s="19"/>
      <c r="Z2409" s="19"/>
      <c r="AA2409" s="19"/>
    </row>
    <row r="2410" ht="15.75" customHeight="1">
      <c r="A2410" s="19"/>
      <c r="B2410" s="42" t="str">
        <f>"CRS25WT6009132"</f>
        <v>CRS25WT6009132</v>
      </c>
      <c r="C2410" s="43">
        <v>45952.0</v>
      </c>
      <c r="D2410" s="44">
        <v>0.9230902777777777</v>
      </c>
      <c r="E2410" s="42" t="s">
        <v>37</v>
      </c>
      <c r="F2410" s="42">
        <v>328.0</v>
      </c>
      <c r="G2410" s="42">
        <v>4.0</v>
      </c>
      <c r="H2410" s="42">
        <v>328.366729736328</v>
      </c>
      <c r="I2410" s="42">
        <v>10.2263631820679</v>
      </c>
      <c r="J2410" s="42">
        <v>40.6890525817871</v>
      </c>
      <c r="K2410" s="42">
        <v>9.66572093963623</v>
      </c>
      <c r="L2410" s="42">
        <v>33.9722938537598</v>
      </c>
      <c r="M2410" s="42">
        <v>0.789151430130005</v>
      </c>
      <c r="N2410" s="42">
        <v>15.9750289916992</v>
      </c>
      <c r="O2410" s="42">
        <v>0.0</v>
      </c>
      <c r="P2410" s="42">
        <v>0.0</v>
      </c>
      <c r="Q2410" s="42">
        <v>0.015238075517118</v>
      </c>
      <c r="R2410" s="42">
        <v>25.0</v>
      </c>
      <c r="S2410" s="42">
        <v>0.381457149982452</v>
      </c>
      <c r="T2410" s="42">
        <v>997.378784179688</v>
      </c>
      <c r="U2410" s="42">
        <v>544.760986328125</v>
      </c>
      <c r="V2410" s="19"/>
      <c r="W2410" s="19"/>
      <c r="X2410" s="19"/>
      <c r="Y2410" s="19"/>
      <c r="Z2410" s="19"/>
      <c r="AA2410" s="19"/>
    </row>
    <row r="2411" ht="15.75" customHeight="1">
      <c r="A2411" s="19"/>
      <c r="B2411" s="42" t="str">
        <f>"CRS25WT6009133"</f>
        <v>CRS25WT6009133</v>
      </c>
      <c r="C2411" s="43">
        <v>45952.0</v>
      </c>
      <c r="D2411" s="44">
        <v>0.922488425925926</v>
      </c>
      <c r="E2411" s="42" t="s">
        <v>37</v>
      </c>
      <c r="F2411" s="42">
        <v>320.0</v>
      </c>
      <c r="G2411" s="42">
        <v>4.0</v>
      </c>
      <c r="H2411" s="42">
        <v>320.903442382812</v>
      </c>
      <c r="I2411" s="42">
        <v>10.0595674514771</v>
      </c>
      <c r="J2411" s="42">
        <v>40.7382164001465</v>
      </c>
      <c r="K2411" s="42">
        <v>9.40924549102783</v>
      </c>
      <c r="L2411" s="42">
        <v>34.1051177978516</v>
      </c>
      <c r="M2411" s="42">
        <v>0.783056437969208</v>
      </c>
      <c r="N2411" s="42">
        <v>15.6119403839111</v>
      </c>
      <c r="O2411" s="42">
        <v>0.0</v>
      </c>
      <c r="P2411" s="42">
        <v>0.0</v>
      </c>
      <c r="Q2411" s="42">
        <v>0.0101636908948421</v>
      </c>
      <c r="R2411" s="42">
        <v>25.0</v>
      </c>
      <c r="S2411" s="42">
        <v>0.391072034835815</v>
      </c>
      <c r="T2411" s="42">
        <v>997.680419921875</v>
      </c>
      <c r="U2411" s="42">
        <v>732.922912597656</v>
      </c>
      <c r="V2411" s="19"/>
      <c r="W2411" s="19"/>
      <c r="X2411" s="19"/>
      <c r="Y2411" s="19"/>
      <c r="Z2411" s="19"/>
      <c r="AA2411" s="19"/>
    </row>
    <row r="2412" ht="15.75" customHeight="1">
      <c r="A2412" s="19"/>
      <c r="B2412" s="42" t="str">
        <f>"CRS25WT6009134"</f>
        <v>CRS25WT6009134</v>
      </c>
      <c r="C2412" s="43">
        <v>45953.0</v>
      </c>
      <c r="D2412" s="44">
        <v>0.016249999999999997</v>
      </c>
      <c r="E2412" s="42" t="s">
        <v>37</v>
      </c>
      <c r="F2412" s="42">
        <v>328.0</v>
      </c>
      <c r="G2412" s="42">
        <v>4.0</v>
      </c>
      <c r="H2412" s="42">
        <v>328.739776611328</v>
      </c>
      <c r="I2412" s="42">
        <v>10.165696144104</v>
      </c>
      <c r="J2412" s="42">
        <v>40.8262977600098</v>
      </c>
      <c r="K2412" s="42">
        <v>9.69091033935547</v>
      </c>
      <c r="L2412" s="42">
        <v>33.9224853515625</v>
      </c>
      <c r="M2412" s="42">
        <v>0.792091071605682</v>
      </c>
      <c r="N2412" s="42">
        <v>15.9931783676147</v>
      </c>
      <c r="O2412" s="42">
        <v>0.0</v>
      </c>
      <c r="P2412" s="42">
        <v>0.0</v>
      </c>
      <c r="Q2412" s="42">
        <v>0.0101636908948421</v>
      </c>
      <c r="R2412" s="42">
        <v>25.0</v>
      </c>
      <c r="S2412" s="42">
        <v>0.388938754796982</v>
      </c>
      <c r="T2412" s="42">
        <v>999.269897460937</v>
      </c>
      <c r="U2412" s="42">
        <v>800.851013183594</v>
      </c>
      <c r="V2412" s="19"/>
      <c r="W2412" s="19"/>
      <c r="X2412" s="19"/>
      <c r="Y2412" s="19"/>
      <c r="Z2412" s="19"/>
      <c r="AA2412" s="19"/>
    </row>
    <row r="2413" ht="15.75" customHeight="1">
      <c r="A2413" s="19"/>
      <c r="B2413" s="42" t="str">
        <f>"CRS25WT6009135"</f>
        <v>CRS25WT6009135</v>
      </c>
      <c r="C2413" s="43">
        <v>45953.0</v>
      </c>
      <c r="D2413" s="44">
        <v>0.01537037037037037</v>
      </c>
      <c r="E2413" s="42" t="s">
        <v>37</v>
      </c>
      <c r="F2413" s="42">
        <v>324.0</v>
      </c>
      <c r="G2413" s="42">
        <v>4.0</v>
      </c>
      <c r="H2413" s="42">
        <v>324.390441894531</v>
      </c>
      <c r="I2413" s="42">
        <v>9.98137187957764</v>
      </c>
      <c r="J2413" s="42">
        <v>40.8703575134277</v>
      </c>
      <c r="K2413" s="42">
        <v>9.54401111602783</v>
      </c>
      <c r="L2413" s="42">
        <v>33.988899230957</v>
      </c>
      <c r="M2413" s="42">
        <v>0.795187175273895</v>
      </c>
      <c r="N2413" s="42">
        <v>15.7815828323364</v>
      </c>
      <c r="O2413" s="42">
        <v>0.0</v>
      </c>
      <c r="P2413" s="42">
        <v>0.0</v>
      </c>
      <c r="Q2413" s="42">
        <v>0.0119046065956354</v>
      </c>
      <c r="R2413" s="42">
        <v>25.0</v>
      </c>
      <c r="S2413" s="42">
        <v>0.399653732776642</v>
      </c>
      <c r="T2413" s="42">
        <v>999.4892578125</v>
      </c>
      <c r="U2413" s="42">
        <v>802.098693847656</v>
      </c>
      <c r="V2413" s="19"/>
      <c r="W2413" s="19"/>
      <c r="X2413" s="19"/>
      <c r="Y2413" s="19"/>
      <c r="Z2413" s="19"/>
      <c r="AA2413" s="19"/>
    </row>
    <row r="2414" ht="15.75" customHeight="1">
      <c r="A2414" s="19"/>
      <c r="B2414" s="42" t="str">
        <f>"CRS25WT6009136"</f>
        <v>CRS25WT6009136</v>
      </c>
      <c r="C2414" s="43">
        <v>45953.0</v>
      </c>
      <c r="D2414" s="44">
        <v>0.019386574074074073</v>
      </c>
      <c r="E2414" s="42" t="s">
        <v>37</v>
      </c>
      <c r="F2414" s="42">
        <v>329.0</v>
      </c>
      <c r="G2414" s="42">
        <v>4.0</v>
      </c>
      <c r="H2414" s="42">
        <v>329.770477294922</v>
      </c>
      <c r="I2414" s="42">
        <v>10.1223783493042</v>
      </c>
      <c r="J2414" s="42">
        <v>40.8817481994629</v>
      </c>
      <c r="K2414" s="42">
        <v>9.69756317138672</v>
      </c>
      <c r="L2414" s="42">
        <v>34.005500793457</v>
      </c>
      <c r="M2414" s="42">
        <v>0.796892523765564</v>
      </c>
      <c r="N2414" s="42">
        <v>16.0433216094971</v>
      </c>
      <c r="O2414" s="42">
        <v>0.0</v>
      </c>
      <c r="P2414" s="42">
        <v>0.0</v>
      </c>
      <c r="Q2414" s="42">
        <v>0.00376550108194351</v>
      </c>
      <c r="R2414" s="42">
        <v>25.0</v>
      </c>
      <c r="S2414" s="42">
        <v>0.390656858682632</v>
      </c>
      <c r="T2414" s="42">
        <v>998.859130859375</v>
      </c>
      <c r="U2414" s="42">
        <v>756.825256347656</v>
      </c>
      <c r="V2414" s="19"/>
      <c r="W2414" s="19"/>
      <c r="X2414" s="19"/>
      <c r="Y2414" s="19"/>
      <c r="Z2414" s="19"/>
      <c r="AA2414" s="19"/>
    </row>
    <row r="2415" ht="15.75" customHeight="1">
      <c r="A2415" s="19"/>
      <c r="B2415" s="42" t="str">
        <f>"CRS25WT6009137"</f>
        <v>CRS25WT6009137</v>
      </c>
      <c r="C2415" s="43">
        <v>45953.0</v>
      </c>
      <c r="D2415" s="44">
        <v>0.01834490740740741</v>
      </c>
      <c r="E2415" s="42" t="s">
        <v>37</v>
      </c>
      <c r="F2415" s="42">
        <v>332.0</v>
      </c>
      <c r="G2415" s="42">
        <v>4.0</v>
      </c>
      <c r="H2415" s="42">
        <v>332.667572021484</v>
      </c>
      <c r="I2415" s="42">
        <v>10.2989664077759</v>
      </c>
      <c r="J2415" s="42">
        <v>40.8568992614746</v>
      </c>
      <c r="K2415" s="42">
        <v>9.82834434509277</v>
      </c>
      <c r="L2415" s="42">
        <v>33.847770690918</v>
      </c>
      <c r="M2415" s="42">
        <v>0.790590167045593</v>
      </c>
      <c r="N2415" s="42">
        <v>16.1842651367187</v>
      </c>
      <c r="O2415" s="42">
        <v>0.0</v>
      </c>
      <c r="P2415" s="42">
        <v>0.0</v>
      </c>
      <c r="Q2415" s="42">
        <v>0.00348828500136733</v>
      </c>
      <c r="R2415" s="42">
        <v>25.0</v>
      </c>
      <c r="S2415" s="42">
        <v>0.391609460115433</v>
      </c>
      <c r="T2415" s="42">
        <v>998.177490234375</v>
      </c>
      <c r="U2415" s="42">
        <v>599.634826660156</v>
      </c>
      <c r="V2415" s="19"/>
      <c r="W2415" s="19"/>
      <c r="X2415" s="19"/>
      <c r="Y2415" s="19"/>
      <c r="Z2415" s="19"/>
      <c r="AA2415" s="19"/>
    </row>
    <row r="2416" ht="15.75" customHeight="1">
      <c r="A2416" s="19"/>
      <c r="B2416" s="42" t="str">
        <f>"CRS25WT6009138"</f>
        <v>CRS25WT6009138</v>
      </c>
      <c r="C2416" s="43">
        <v>45953.0</v>
      </c>
      <c r="D2416" s="44">
        <v>0.022569444444444444</v>
      </c>
      <c r="E2416" s="42" t="s">
        <v>37</v>
      </c>
      <c r="F2416" s="42">
        <v>330.0</v>
      </c>
      <c r="G2416" s="42">
        <v>4.0</v>
      </c>
      <c r="H2416" s="42">
        <v>330.500915527344</v>
      </c>
      <c r="I2416" s="42">
        <v>10.1997261047363</v>
      </c>
      <c r="J2416" s="42">
        <v>40.7228469848633</v>
      </c>
      <c r="K2416" s="42">
        <v>9.79918193817139</v>
      </c>
      <c r="L2416" s="42">
        <v>33.7273979187012</v>
      </c>
      <c r="M2416" s="42">
        <v>0.795693874359131</v>
      </c>
      <c r="N2416" s="42">
        <v>16.078857421875</v>
      </c>
      <c r="O2416" s="42">
        <v>0.0</v>
      </c>
      <c r="P2416" s="42">
        <v>0.0</v>
      </c>
      <c r="Q2416" s="42">
        <v>0.0128969801589847</v>
      </c>
      <c r="R2416" s="42">
        <v>25.0</v>
      </c>
      <c r="S2416" s="42">
        <v>0.392448216676712</v>
      </c>
      <c r="T2416" s="42">
        <v>999.064697265625</v>
      </c>
      <c r="U2416" s="42">
        <v>768.251098632813</v>
      </c>
      <c r="V2416" s="19"/>
      <c r="W2416" s="19"/>
      <c r="X2416" s="19"/>
      <c r="Y2416" s="19"/>
      <c r="Z2416" s="19"/>
      <c r="AA2416" s="19"/>
    </row>
    <row r="2417" ht="15.75" customHeight="1">
      <c r="A2417" s="19"/>
      <c r="B2417" s="42" t="str">
        <f>"CRS25WT6009139"</f>
        <v>CRS25WT6009139</v>
      </c>
      <c r="C2417" s="43">
        <v>45953.0</v>
      </c>
      <c r="D2417" s="44">
        <v>0.021585648148148145</v>
      </c>
      <c r="E2417" s="42" t="s">
        <v>37</v>
      </c>
      <c r="F2417" s="42">
        <v>330.0</v>
      </c>
      <c r="G2417" s="42">
        <v>4.0</v>
      </c>
      <c r="H2417" s="42">
        <v>330.976531982422</v>
      </c>
      <c r="I2417" s="42">
        <v>10.3823404312134</v>
      </c>
      <c r="J2417" s="42">
        <v>40.7128105163574</v>
      </c>
      <c r="K2417" s="42">
        <v>9.80604267120361</v>
      </c>
      <c r="L2417" s="42">
        <v>33.7523002624512</v>
      </c>
      <c r="M2417" s="42">
        <v>0.783016383647919</v>
      </c>
      <c r="N2417" s="42">
        <v>16.1019954681396</v>
      </c>
      <c r="O2417" s="42">
        <v>0.0</v>
      </c>
      <c r="P2417" s="42">
        <v>0.0</v>
      </c>
      <c r="Q2417" s="42">
        <v>0.0137897012755275</v>
      </c>
      <c r="R2417" s="42">
        <v>25.0</v>
      </c>
      <c r="S2417" s="42">
        <v>0.39881706237793</v>
      </c>
      <c r="T2417" s="42">
        <v>999.708801269531</v>
      </c>
      <c r="U2417" s="42">
        <v>561.791259765625</v>
      </c>
      <c r="V2417" s="19"/>
      <c r="W2417" s="19"/>
      <c r="X2417" s="19"/>
      <c r="Y2417" s="19"/>
      <c r="Z2417" s="19"/>
      <c r="AA2417" s="19"/>
    </row>
    <row r="2418" ht="15.75" customHeight="1">
      <c r="A2418" s="19"/>
      <c r="B2418" s="42" t="str">
        <f>"CRS25WT6009140"</f>
        <v>CRS25WT6009140</v>
      </c>
      <c r="C2418" s="43">
        <v>45952.0</v>
      </c>
      <c r="D2418" s="44">
        <v>0.9960185185185185</v>
      </c>
      <c r="E2418" s="42" t="s">
        <v>37</v>
      </c>
      <c r="F2418" s="42">
        <v>325.0</v>
      </c>
      <c r="G2418" s="42">
        <v>4.0</v>
      </c>
      <c r="H2418" s="42">
        <v>325.426300048828</v>
      </c>
      <c r="I2418" s="42">
        <v>9.97595596313477</v>
      </c>
      <c r="J2418" s="42">
        <v>40.7769050598145</v>
      </c>
      <c r="K2418" s="42">
        <v>9.58736705780029</v>
      </c>
      <c r="L2418" s="42">
        <v>33.9432411193848</v>
      </c>
      <c r="M2418" s="42">
        <v>0.799988746643066</v>
      </c>
      <c r="N2418" s="42">
        <v>15.8319778442383</v>
      </c>
      <c r="O2418" s="42">
        <v>0.0</v>
      </c>
      <c r="P2418" s="42">
        <v>0.0</v>
      </c>
      <c r="Q2418" s="42">
        <v>0.0113095184788108</v>
      </c>
      <c r="R2418" s="42">
        <v>25.0</v>
      </c>
      <c r="S2418" s="42">
        <v>0.390262395143509</v>
      </c>
      <c r="T2418" s="42">
        <v>999.152160644531</v>
      </c>
      <c r="U2418" s="42">
        <v>806.143798828125</v>
      </c>
      <c r="V2418" s="19"/>
      <c r="W2418" s="19"/>
      <c r="X2418" s="19"/>
      <c r="Y2418" s="19"/>
      <c r="Z2418" s="19"/>
      <c r="AA2418" s="19"/>
    </row>
    <row r="2419" ht="15.75" customHeight="1">
      <c r="A2419" s="19"/>
      <c r="B2419" s="42" t="str">
        <f>"CRS25WT6009141"</f>
        <v>CRS25WT6009141</v>
      </c>
      <c r="C2419" s="43">
        <v>45952.0</v>
      </c>
      <c r="D2419" s="44">
        <v>0.9946527777777777</v>
      </c>
      <c r="E2419" s="42" t="s">
        <v>37</v>
      </c>
      <c r="F2419" s="42">
        <v>332.0</v>
      </c>
      <c r="G2419" s="42">
        <v>4.0</v>
      </c>
      <c r="H2419" s="42">
        <v>332.796264648438</v>
      </c>
      <c r="I2419" s="42">
        <v>10.1475715637207</v>
      </c>
      <c r="J2419" s="42">
        <v>40.8282814025879</v>
      </c>
      <c r="K2419" s="42">
        <v>9.7907247543335</v>
      </c>
      <c r="L2419" s="42">
        <v>33.9909744262695</v>
      </c>
      <c r="M2419" s="42">
        <v>0.803258299827576</v>
      </c>
      <c r="N2419" s="42">
        <v>16.1905269622803</v>
      </c>
      <c r="O2419" s="42">
        <v>0.0</v>
      </c>
      <c r="P2419" s="42">
        <v>0.0</v>
      </c>
      <c r="Q2419" s="42">
        <v>0.0165749043226242</v>
      </c>
      <c r="R2419" s="42">
        <v>25.0</v>
      </c>
      <c r="S2419" s="42">
        <v>0.384510546922684</v>
      </c>
      <c r="T2419" s="42">
        <v>1000.18896484375</v>
      </c>
      <c r="U2419" s="42">
        <v>987.517456054687</v>
      </c>
      <c r="V2419" s="19"/>
      <c r="W2419" s="19"/>
      <c r="X2419" s="19"/>
      <c r="Y2419" s="19"/>
      <c r="Z2419" s="19"/>
      <c r="AA2419" s="19"/>
    </row>
    <row r="2420" ht="15.75" customHeight="1">
      <c r="A2420" s="19"/>
      <c r="B2420" s="42" t="str">
        <f>"CRS25WT6009142"</f>
        <v>CRS25WT6009142</v>
      </c>
      <c r="C2420" s="43">
        <v>45953.0</v>
      </c>
      <c r="D2420" s="44">
        <v>5.555555555555556E-4</v>
      </c>
      <c r="E2420" s="42" t="s">
        <v>37</v>
      </c>
      <c r="F2420" s="42">
        <v>324.0</v>
      </c>
      <c r="G2420" s="42">
        <v>4.0</v>
      </c>
      <c r="H2420" s="42">
        <v>324.184600830078</v>
      </c>
      <c r="I2420" s="42">
        <v>9.98976802825928</v>
      </c>
      <c r="J2420" s="42">
        <v>40.7112197875977</v>
      </c>
      <c r="K2420" s="42">
        <v>9.56774997711182</v>
      </c>
      <c r="L2420" s="42">
        <v>33.8830528259277</v>
      </c>
      <c r="M2420" s="42">
        <v>0.797118425369263</v>
      </c>
      <c r="N2420" s="42">
        <v>15.7715692520142</v>
      </c>
      <c r="O2420" s="42">
        <v>0.0</v>
      </c>
      <c r="P2420" s="42">
        <v>0.0</v>
      </c>
      <c r="Q2420" s="42">
        <v>0.010952303186059</v>
      </c>
      <c r="R2420" s="42">
        <v>25.0</v>
      </c>
      <c r="S2420" s="42">
        <v>0.382891327142715</v>
      </c>
      <c r="T2420" s="42">
        <v>999.743469238281</v>
      </c>
      <c r="U2420" s="42">
        <v>692.202453613281</v>
      </c>
      <c r="V2420" s="19"/>
      <c r="W2420" s="19"/>
      <c r="X2420" s="19"/>
      <c r="Y2420" s="19"/>
      <c r="Z2420" s="19"/>
      <c r="AA2420" s="19"/>
    </row>
    <row r="2421" ht="15.75" customHeight="1">
      <c r="A2421" s="19"/>
      <c r="B2421" s="42" t="str">
        <f>"CRS25WT6009143"</f>
        <v>CRS25WT6009143</v>
      </c>
      <c r="C2421" s="43">
        <v>45952.0</v>
      </c>
      <c r="D2421" s="42" t="s">
        <v>424</v>
      </c>
      <c r="E2421" s="42" t="s">
        <v>37</v>
      </c>
      <c r="F2421" s="42">
        <v>324.0</v>
      </c>
      <c r="G2421" s="42">
        <v>4.0</v>
      </c>
      <c r="H2421" s="42">
        <v>324.066314697266</v>
      </c>
      <c r="I2421" s="42">
        <v>9.97990036010742</v>
      </c>
      <c r="J2421" s="42">
        <v>40.7249870300293</v>
      </c>
      <c r="K2421" s="42">
        <v>9.55489635467529</v>
      </c>
      <c r="L2421" s="42">
        <v>33.916259765625</v>
      </c>
      <c r="M2421" s="42">
        <v>0.797345817089081</v>
      </c>
      <c r="N2421" s="42">
        <v>15.765814781189</v>
      </c>
      <c r="O2421" s="42">
        <v>0.0</v>
      </c>
      <c r="P2421" s="42">
        <v>0.0</v>
      </c>
      <c r="Q2421" s="42">
        <v>0.0125409225001931</v>
      </c>
      <c r="R2421" s="42">
        <v>25.0</v>
      </c>
      <c r="S2421" s="42">
        <v>0.394148230552673</v>
      </c>
      <c r="T2421" s="42">
        <v>998.655944824219</v>
      </c>
      <c r="U2421" s="42">
        <v>750.489501953125</v>
      </c>
      <c r="V2421" s="19"/>
      <c r="W2421" s="19"/>
      <c r="X2421" s="19"/>
      <c r="Y2421" s="19"/>
      <c r="Z2421" s="19"/>
      <c r="AA2421" s="19"/>
    </row>
    <row r="2422" ht="15.75" customHeight="1">
      <c r="A2422" s="19"/>
      <c r="B2422" s="42" t="str">
        <f>"CRS25WT6009144"</f>
        <v>CRS25WT6009144</v>
      </c>
      <c r="C2422" s="43">
        <v>45953.0</v>
      </c>
      <c r="D2422" s="44">
        <v>0.01300925925925926</v>
      </c>
      <c r="E2422" s="42" t="s">
        <v>37</v>
      </c>
      <c r="F2422" s="42">
        <v>324.0</v>
      </c>
      <c r="G2422" s="42">
        <v>4.0</v>
      </c>
      <c r="H2422" s="42">
        <v>324.741943359375</v>
      </c>
      <c r="I2422" s="42">
        <v>10.0702934265137</v>
      </c>
      <c r="J2422" s="42">
        <v>40.9166145324707</v>
      </c>
      <c r="K2422" s="42">
        <v>9.52933216094971</v>
      </c>
      <c r="L2422" s="42">
        <v>34.0781402587891</v>
      </c>
      <c r="M2422" s="42">
        <v>0.788127660751343</v>
      </c>
      <c r="N2422" s="42">
        <v>15.7986841201782</v>
      </c>
      <c r="O2422" s="42">
        <v>0.0</v>
      </c>
      <c r="P2422" s="42">
        <v>0.0</v>
      </c>
      <c r="Q2422" s="42">
        <v>0.0139088081195951</v>
      </c>
      <c r="R2422" s="42">
        <v>25.0</v>
      </c>
      <c r="S2422" s="42">
        <v>0.393610149621964</v>
      </c>
      <c r="T2422" s="42">
        <v>999.497863769531</v>
      </c>
      <c r="U2422" s="42">
        <v>714.233154296875</v>
      </c>
      <c r="V2422" s="19"/>
      <c r="W2422" s="19"/>
      <c r="X2422" s="19"/>
      <c r="Y2422" s="19"/>
      <c r="Z2422" s="19"/>
      <c r="AA2422" s="19"/>
    </row>
    <row r="2423" ht="15.75" customHeight="1">
      <c r="A2423" s="19"/>
      <c r="B2423" s="42" t="str">
        <f>"CRS25WT6009145"</f>
        <v>CRS25WT6009145</v>
      </c>
      <c r="C2423" s="43">
        <v>45953.0</v>
      </c>
      <c r="D2423" s="44">
        <v>0.008368055555555556</v>
      </c>
      <c r="E2423" s="42" t="s">
        <v>37</v>
      </c>
      <c r="F2423" s="42">
        <v>325.0</v>
      </c>
      <c r="G2423" s="42">
        <v>4.0</v>
      </c>
      <c r="H2423" s="42">
        <v>325.566741943359</v>
      </c>
      <c r="I2423" s="42">
        <v>10.0841913223267</v>
      </c>
      <c r="J2423" s="42">
        <v>40.8254852294922</v>
      </c>
      <c r="K2423" s="42">
        <v>9.58740139007568</v>
      </c>
      <c r="L2423" s="42">
        <v>33.9577674865723</v>
      </c>
      <c r="M2423" s="42">
        <v>0.790801703929901</v>
      </c>
      <c r="N2423" s="42">
        <v>15.838809967041</v>
      </c>
      <c r="O2423" s="42">
        <v>0.0</v>
      </c>
      <c r="P2423" s="42">
        <v>0.0</v>
      </c>
      <c r="Q2423" s="42">
        <v>0.0129761518910527</v>
      </c>
      <c r="R2423" s="42">
        <v>25.0</v>
      </c>
      <c r="S2423" s="42">
        <v>0.390457928180695</v>
      </c>
      <c r="T2423" s="42">
        <v>998.879211425781</v>
      </c>
      <c r="U2423" s="42">
        <v>646.400268554687</v>
      </c>
      <c r="V2423" s="19"/>
      <c r="W2423" s="19"/>
      <c r="X2423" s="19"/>
      <c r="Y2423" s="19"/>
      <c r="Z2423" s="19"/>
      <c r="AA2423" s="19"/>
    </row>
    <row r="2424" ht="15.75" customHeight="1">
      <c r="A2424" s="19"/>
      <c r="B2424" s="42" t="str">
        <f>"CRS25WT6009146"</f>
        <v>CRS25WT6009146</v>
      </c>
      <c r="C2424" s="43">
        <v>45952.0</v>
      </c>
      <c r="D2424" s="44">
        <v>0.9821180555555555</v>
      </c>
      <c r="E2424" s="42" t="s">
        <v>37</v>
      </c>
      <c r="F2424" s="42">
        <v>335.0</v>
      </c>
      <c r="G2424" s="42">
        <v>4.0</v>
      </c>
      <c r="H2424" s="42">
        <v>335.911315917969</v>
      </c>
      <c r="I2424" s="42">
        <v>10.2446937561035</v>
      </c>
      <c r="J2424" s="42">
        <v>40.9540138244629</v>
      </c>
      <c r="K2424" s="42">
        <v>9.85289096832275</v>
      </c>
      <c r="L2424" s="42">
        <v>34.0926666259766</v>
      </c>
      <c r="M2424" s="42">
        <v>0.800625085830689</v>
      </c>
      <c r="N2424" s="42">
        <v>16.3420734405518</v>
      </c>
      <c r="O2424" s="42">
        <v>0.0</v>
      </c>
      <c r="P2424" s="42">
        <v>0.0</v>
      </c>
      <c r="Q2424" s="42">
        <v>0.0103176152333617</v>
      </c>
      <c r="R2424" s="42">
        <v>25.0</v>
      </c>
      <c r="S2424" s="42">
        <v>0.378237068653107</v>
      </c>
      <c r="T2424" s="42">
        <v>998.760070800781</v>
      </c>
      <c r="U2424" s="42">
        <v>641.033935546875</v>
      </c>
      <c r="V2424" s="19"/>
      <c r="W2424" s="19"/>
      <c r="X2424" s="19"/>
      <c r="Y2424" s="19"/>
      <c r="Z2424" s="19"/>
      <c r="AA2424" s="19"/>
    </row>
    <row r="2425" ht="15.75" customHeight="1">
      <c r="A2425" s="19"/>
      <c r="B2425" s="42" t="str">
        <f>"CRS25WT6009147"</f>
        <v>CRS25WT6009147</v>
      </c>
      <c r="C2425" s="43">
        <v>45952.0</v>
      </c>
      <c r="D2425" s="44">
        <v>0.9808680555555555</v>
      </c>
      <c r="E2425" s="42" t="s">
        <v>37</v>
      </c>
      <c r="F2425" s="42">
        <v>327.0</v>
      </c>
      <c r="G2425" s="42">
        <v>4.0</v>
      </c>
      <c r="H2425" s="42">
        <v>327.639739990234</v>
      </c>
      <c r="I2425" s="42">
        <v>10.0957975387573</v>
      </c>
      <c r="J2425" s="42">
        <v>40.960376739502</v>
      </c>
      <c r="K2425" s="42">
        <v>9.56369400024414</v>
      </c>
      <c r="L2425" s="42">
        <v>34.2586975097656</v>
      </c>
      <c r="M2425" s="42">
        <v>0.792304277420044</v>
      </c>
      <c r="N2425" s="42">
        <v>15.939661026001</v>
      </c>
      <c r="O2425" s="42">
        <v>0.0</v>
      </c>
      <c r="P2425" s="42">
        <v>0.0</v>
      </c>
      <c r="Q2425" s="42">
        <v>0.0104738650843501</v>
      </c>
      <c r="R2425" s="42">
        <v>25.0</v>
      </c>
      <c r="S2425" s="42">
        <v>0.382956445217133</v>
      </c>
      <c r="T2425" s="42">
        <v>998.639343261719</v>
      </c>
      <c r="U2425" s="42">
        <v>544.728637695313</v>
      </c>
      <c r="V2425" s="19"/>
      <c r="W2425" s="19"/>
      <c r="X2425" s="19"/>
      <c r="Y2425" s="19"/>
      <c r="Z2425" s="19"/>
      <c r="AA2425" s="19"/>
    </row>
    <row r="2426" ht="15.75" customHeight="1">
      <c r="A2426" s="19"/>
      <c r="B2426" s="42" t="str">
        <f>"CRS25WT6009148"</f>
        <v>CRS25WT6009148</v>
      </c>
      <c r="C2426" s="43">
        <v>45952.0</v>
      </c>
      <c r="D2426" s="44">
        <v>0.9843981481481481</v>
      </c>
      <c r="E2426" s="42" t="s">
        <v>37</v>
      </c>
      <c r="F2426" s="42">
        <v>332.0</v>
      </c>
      <c r="G2426" s="42">
        <v>4.0</v>
      </c>
      <c r="H2426" s="42">
        <v>332.900329589844</v>
      </c>
      <c r="I2426" s="42">
        <v>10.2334814071655</v>
      </c>
      <c r="J2426" s="42">
        <v>40.9271049499512</v>
      </c>
      <c r="K2426" s="42">
        <v>9.78840732574463</v>
      </c>
      <c r="L2426" s="42">
        <v>34.0096549987793</v>
      </c>
      <c r="M2426" s="42">
        <v>0.794840157032013</v>
      </c>
      <c r="N2426" s="42">
        <v>16.1955890655518</v>
      </c>
      <c r="O2426" s="42">
        <v>0.0</v>
      </c>
      <c r="P2426" s="42">
        <v>0.0</v>
      </c>
      <c r="Q2426" s="42">
        <v>0.0103273810818791</v>
      </c>
      <c r="R2426" s="42">
        <v>25.0</v>
      </c>
      <c r="S2426" s="42">
        <v>0.388122022151947</v>
      </c>
      <c r="T2426" s="42">
        <v>998.935241699219</v>
      </c>
      <c r="U2426" s="42">
        <v>743.339599609375</v>
      </c>
      <c r="V2426" s="19"/>
      <c r="W2426" s="19"/>
      <c r="X2426" s="19"/>
      <c r="Y2426" s="19"/>
      <c r="Z2426" s="19"/>
      <c r="AA2426" s="19"/>
    </row>
    <row r="2427" ht="15.75" customHeight="1">
      <c r="A2427" s="19"/>
      <c r="B2427" s="42" t="str">
        <f>"CRS25WT6009149"</f>
        <v>CRS25WT6009149</v>
      </c>
      <c r="C2427" s="43">
        <v>45952.0</v>
      </c>
      <c r="D2427" s="44">
        <v>0.9834606481481482</v>
      </c>
      <c r="E2427" s="42" t="s">
        <v>37</v>
      </c>
      <c r="F2427" s="42">
        <v>334.0</v>
      </c>
      <c r="G2427" s="42">
        <v>4.0</v>
      </c>
      <c r="H2427" s="42">
        <v>334.339233398438</v>
      </c>
      <c r="I2427" s="42">
        <v>10.3483295440674</v>
      </c>
      <c r="J2427" s="42">
        <v>40.9852142333984</v>
      </c>
      <c r="K2427" s="42">
        <v>9.83731937408447</v>
      </c>
      <c r="L2427" s="42">
        <v>33.9868202209473</v>
      </c>
      <c r="M2427" s="42">
        <v>0.78829699754715</v>
      </c>
      <c r="N2427" s="42">
        <v>16.2655906677246</v>
      </c>
      <c r="O2427" s="42">
        <v>0.0</v>
      </c>
      <c r="P2427" s="42">
        <v>0.0</v>
      </c>
      <c r="Q2427" s="42">
        <v>0.0126190474256873</v>
      </c>
      <c r="R2427" s="42">
        <v>25.0</v>
      </c>
      <c r="S2427" s="42">
        <v>0.391663610935211</v>
      </c>
      <c r="T2427" s="42">
        <v>999.333984375</v>
      </c>
      <c r="U2427" s="42">
        <v>663.167724609375</v>
      </c>
      <c r="V2427" s="19"/>
      <c r="W2427" s="19"/>
      <c r="X2427" s="19"/>
      <c r="Y2427" s="19"/>
      <c r="Z2427" s="19"/>
      <c r="AA2427" s="19"/>
    </row>
    <row r="2428" ht="15.75" customHeight="1">
      <c r="A2428" s="19"/>
      <c r="B2428" s="42" t="str">
        <f>"CRS25WT6009150"</f>
        <v>CRS25WT6009150</v>
      </c>
      <c r="C2428" s="43">
        <v>45952.0</v>
      </c>
      <c r="D2428" s="44">
        <v>0.9869560185185186</v>
      </c>
      <c r="E2428" s="42" t="s">
        <v>37</v>
      </c>
      <c r="F2428" s="42">
        <v>332.0</v>
      </c>
      <c r="G2428" s="42">
        <v>4.0</v>
      </c>
      <c r="H2428" s="42">
        <v>332.735687255859</v>
      </c>
      <c r="I2428" s="42">
        <v>10.2761259078979</v>
      </c>
      <c r="J2428" s="42">
        <v>40.8842239379883</v>
      </c>
      <c r="K2428" s="42">
        <v>9.79013919830322</v>
      </c>
      <c r="L2428" s="42">
        <v>33.9868202209473</v>
      </c>
      <c r="M2428" s="42">
        <v>0.791979968547821</v>
      </c>
      <c r="N2428" s="42">
        <v>16.1875782012939</v>
      </c>
      <c r="O2428" s="42">
        <v>0.0</v>
      </c>
      <c r="P2428" s="42">
        <v>0.0</v>
      </c>
      <c r="Q2428" s="42">
        <v>0.0176190380007029</v>
      </c>
      <c r="R2428" s="42">
        <v>25.0</v>
      </c>
      <c r="S2428" s="42">
        <v>0.401502788066864</v>
      </c>
      <c r="T2428" s="42">
        <v>1000.89605712891</v>
      </c>
      <c r="U2428" s="42">
        <v>1036.12744140625</v>
      </c>
      <c r="V2428" s="19"/>
      <c r="W2428" s="19"/>
      <c r="X2428" s="19"/>
      <c r="Y2428" s="19"/>
      <c r="Z2428" s="19"/>
      <c r="AA2428" s="19"/>
    </row>
    <row r="2429" ht="15.75" customHeight="1">
      <c r="A2429" s="19"/>
      <c r="B2429" s="42" t="str">
        <f>"CRS25WT6009151"</f>
        <v>CRS25WT6009151</v>
      </c>
      <c r="C2429" s="43">
        <v>45952.0</v>
      </c>
      <c r="D2429" s="44">
        <v>0.985763888888889</v>
      </c>
      <c r="E2429" s="42" t="s">
        <v>37</v>
      </c>
      <c r="F2429" s="42">
        <v>334.0</v>
      </c>
      <c r="G2429" s="42">
        <v>4.0</v>
      </c>
      <c r="H2429" s="42">
        <v>334.916564941406</v>
      </c>
      <c r="I2429" s="42">
        <v>10.1916980743408</v>
      </c>
      <c r="J2429" s="42">
        <v>40.928050994873</v>
      </c>
      <c r="K2429" s="42">
        <v>9.80818843841553</v>
      </c>
      <c r="L2429" s="42">
        <v>34.1466293334961</v>
      </c>
      <c r="M2429" s="42">
        <v>0.802913963794708</v>
      </c>
      <c r="N2429" s="42">
        <v>16.2936782836914</v>
      </c>
      <c r="O2429" s="42">
        <v>0.0</v>
      </c>
      <c r="P2429" s="42">
        <v>0.0</v>
      </c>
      <c r="Q2429" s="42">
        <v>0.0101636908948421</v>
      </c>
      <c r="R2429" s="42">
        <v>25.0</v>
      </c>
      <c r="S2429" s="42">
        <v>0.383623212575912</v>
      </c>
      <c r="T2429" s="42">
        <v>998.137268066406</v>
      </c>
      <c r="U2429" s="42">
        <v>1395.66638183594</v>
      </c>
      <c r="V2429" s="19"/>
      <c r="W2429" s="19"/>
      <c r="X2429" s="19"/>
      <c r="Y2429" s="19"/>
      <c r="Z2429" s="19"/>
      <c r="AA2429" s="19"/>
    </row>
    <row r="2430" ht="15.75" customHeight="1">
      <c r="A2430" s="19"/>
      <c r="B2430" s="42" t="str">
        <f>"CRS25WT6009152"</f>
        <v>CRS25WT6009152</v>
      </c>
      <c r="C2430" s="43">
        <v>45953.0</v>
      </c>
      <c r="D2430" s="44">
        <v>0.10565972222222221</v>
      </c>
      <c r="E2430" s="42" t="s">
        <v>37</v>
      </c>
      <c r="F2430" s="42">
        <v>332.0</v>
      </c>
      <c r="G2430" s="42">
        <v>4.0</v>
      </c>
      <c r="H2430" s="42">
        <v>332.073547363281</v>
      </c>
      <c r="I2430" s="42">
        <v>10.2360897064209</v>
      </c>
      <c r="J2430" s="42">
        <v>40.548828125</v>
      </c>
      <c r="K2430" s="42">
        <v>9.85915660858154</v>
      </c>
      <c r="L2430" s="42">
        <v>33.6817398071289</v>
      </c>
      <c r="M2430" s="42">
        <v>0.800058782100678</v>
      </c>
      <c r="N2430" s="42">
        <v>16.155366897583</v>
      </c>
      <c r="O2430" s="42">
        <v>0.0</v>
      </c>
      <c r="P2430" s="42">
        <v>0.0</v>
      </c>
      <c r="Q2430" s="42">
        <v>0.0119046065956354</v>
      </c>
      <c r="R2430" s="42">
        <v>25.0</v>
      </c>
      <c r="S2430" s="42">
        <v>0.382171481847763</v>
      </c>
      <c r="T2430" s="42">
        <v>994.470031738281</v>
      </c>
      <c r="U2430" s="42">
        <v>798.596557617187</v>
      </c>
      <c r="V2430" s="19"/>
      <c r="W2430" s="19"/>
      <c r="X2430" s="19"/>
      <c r="Y2430" s="19"/>
      <c r="Z2430" s="19"/>
      <c r="AA2430" s="19"/>
    </row>
    <row r="2431" ht="15.75" customHeight="1">
      <c r="A2431" s="19"/>
      <c r="B2431" s="42" t="str">
        <f>"CRS25WT6009153"</f>
        <v>CRS25WT6009153</v>
      </c>
      <c r="C2431" s="43">
        <v>45953.0</v>
      </c>
      <c r="D2431" s="44">
        <v>0.10628472222222222</v>
      </c>
      <c r="E2431" s="42" t="s">
        <v>37</v>
      </c>
      <c r="F2431" s="42">
        <v>323.0</v>
      </c>
      <c r="G2431" s="42">
        <v>4.0</v>
      </c>
      <c r="H2431" s="42">
        <v>323.271881103516</v>
      </c>
      <c r="I2431" s="42">
        <v>10.0175762176514</v>
      </c>
      <c r="J2431" s="42">
        <v>40.5116310119629</v>
      </c>
      <c r="K2431" s="42">
        <v>9.57188701629639</v>
      </c>
      <c r="L2431" s="42">
        <v>33.7730560302734</v>
      </c>
      <c r="M2431" s="42">
        <v>0.796572923660278</v>
      </c>
      <c r="N2431" s="42">
        <v>15.727165222168</v>
      </c>
      <c r="O2431" s="42">
        <v>0.0</v>
      </c>
      <c r="P2431" s="42">
        <v>0.0</v>
      </c>
      <c r="Q2431" s="42">
        <v>0.0104761514812708</v>
      </c>
      <c r="R2431" s="42">
        <v>25.0</v>
      </c>
      <c r="S2431" s="42">
        <v>0.3934126496315</v>
      </c>
      <c r="T2431" s="42">
        <v>994.100463867187</v>
      </c>
      <c r="U2431" s="42">
        <v>679.640075683594</v>
      </c>
      <c r="V2431" s="19"/>
      <c r="W2431" s="19"/>
      <c r="X2431" s="19"/>
      <c r="Y2431" s="19"/>
      <c r="Z2431" s="19"/>
      <c r="AA2431" s="19"/>
    </row>
    <row r="2432" ht="15.75" customHeight="1">
      <c r="A2432" s="19"/>
      <c r="B2432" s="42" t="str">
        <f>"CRS25WT6009154"</f>
        <v>CRS25WT6009154</v>
      </c>
      <c r="C2432" s="43">
        <v>45953.0</v>
      </c>
      <c r="D2432" s="44">
        <v>0.10450231481481481</v>
      </c>
      <c r="E2432" s="42" t="s">
        <v>37</v>
      </c>
      <c r="F2432" s="42">
        <v>330.0</v>
      </c>
      <c r="G2432" s="42">
        <v>4.0</v>
      </c>
      <c r="H2432" s="42">
        <v>330.671783447266</v>
      </c>
      <c r="I2432" s="42">
        <v>10.2773685455322</v>
      </c>
      <c r="J2432" s="42">
        <v>40.4913635253906</v>
      </c>
      <c r="K2432" s="42">
        <v>9.8278341293335</v>
      </c>
      <c r="L2432" s="42">
        <v>33.6464538574219</v>
      </c>
      <c r="M2432" s="42">
        <v>0.794607758522034</v>
      </c>
      <c r="N2432" s="42">
        <v>16.0871696472168</v>
      </c>
      <c r="O2432" s="42">
        <v>0.0</v>
      </c>
      <c r="P2432" s="42">
        <v>0.0</v>
      </c>
      <c r="Q2432" s="42">
        <v>0.0152368573471904</v>
      </c>
      <c r="R2432" s="42">
        <v>25.0</v>
      </c>
      <c r="S2432" s="42">
        <v>0.390258878469467</v>
      </c>
      <c r="T2432" s="42">
        <v>993.691589355469</v>
      </c>
      <c r="U2432" s="42">
        <v>767.411499023437</v>
      </c>
      <c r="V2432" s="19"/>
      <c r="W2432" s="19"/>
      <c r="X2432" s="19"/>
      <c r="Y2432" s="19"/>
      <c r="Z2432" s="19"/>
      <c r="AA2432" s="19"/>
    </row>
    <row r="2433" ht="15.75" customHeight="1">
      <c r="A2433" s="19"/>
      <c r="B2433" s="42" t="str">
        <f>"CRS25WT6009155"</f>
        <v>CRS25WT6009155</v>
      </c>
      <c r="C2433" s="43">
        <v>45953.0</v>
      </c>
      <c r="D2433" s="44">
        <v>0.10800925925925926</v>
      </c>
      <c r="E2433" s="42" t="s">
        <v>37</v>
      </c>
      <c r="F2433" s="42">
        <v>324.0</v>
      </c>
      <c r="G2433" s="42">
        <v>4.0</v>
      </c>
      <c r="H2433" s="42">
        <v>324.624328613281</v>
      </c>
      <c r="I2433" s="42">
        <v>10.0863237380981</v>
      </c>
      <c r="J2433" s="42">
        <v>40.5877075195313</v>
      </c>
      <c r="K2433" s="42">
        <v>9.6042594909668</v>
      </c>
      <c r="L2433" s="42">
        <v>33.8000335693359</v>
      </c>
      <c r="M2433" s="42">
        <v>0.792964279651642</v>
      </c>
      <c r="N2433" s="42">
        <v>15.7929620742798</v>
      </c>
      <c r="O2433" s="42">
        <v>0.0</v>
      </c>
      <c r="P2433" s="42">
        <v>0.0</v>
      </c>
      <c r="Q2433" s="42">
        <v>0.0103176152333617</v>
      </c>
      <c r="R2433" s="42">
        <v>25.0</v>
      </c>
      <c r="S2433" s="42">
        <v>0.392405956983566</v>
      </c>
      <c r="T2433" s="42">
        <v>993.187377929688</v>
      </c>
      <c r="U2433" s="42">
        <v>602.293090820312</v>
      </c>
      <c r="V2433" s="19"/>
      <c r="W2433" s="19"/>
      <c r="X2433" s="19"/>
      <c r="Y2433" s="19"/>
      <c r="Z2433" s="19"/>
      <c r="AA2433" s="19"/>
    </row>
    <row r="2434" ht="15.75" customHeight="1">
      <c r="A2434" s="19"/>
      <c r="B2434" s="42" t="str">
        <f>"CRS25WT6009156"</f>
        <v>CRS25WT6009156</v>
      </c>
      <c r="C2434" s="43">
        <v>45953.0</v>
      </c>
      <c r="D2434" s="44">
        <v>0.11018518518518518</v>
      </c>
      <c r="E2434" s="42" t="s">
        <v>37</v>
      </c>
      <c r="F2434" s="42">
        <v>327.0</v>
      </c>
      <c r="G2434" s="42">
        <v>4.0</v>
      </c>
      <c r="H2434" s="42">
        <v>327.761627197266</v>
      </c>
      <c r="I2434" s="42">
        <v>10.0780239105225</v>
      </c>
      <c r="J2434" s="42">
        <v>40.728214263916</v>
      </c>
      <c r="K2434" s="42">
        <v>9.65321731567383</v>
      </c>
      <c r="L2434" s="42">
        <v>33.95361328125</v>
      </c>
      <c r="M2434" s="42">
        <v>0.798522889614105</v>
      </c>
      <c r="N2434" s="42">
        <v>15.9455909729004</v>
      </c>
      <c r="O2434" s="42">
        <v>0.0</v>
      </c>
      <c r="P2434" s="42">
        <v>0.0</v>
      </c>
      <c r="Q2434" s="42">
        <v>0.0119046065956354</v>
      </c>
      <c r="R2434" s="42">
        <v>25.0</v>
      </c>
      <c r="S2434" s="42">
        <v>0.381201535463333</v>
      </c>
      <c r="T2434" s="42">
        <v>993.982299804687</v>
      </c>
      <c r="U2434" s="42">
        <v>617.590881347656</v>
      </c>
      <c r="V2434" s="19"/>
      <c r="W2434" s="19"/>
      <c r="X2434" s="19"/>
      <c r="Y2434" s="19"/>
      <c r="Z2434" s="19"/>
      <c r="AA2434" s="19"/>
    </row>
    <row r="2435" ht="15.75" customHeight="1">
      <c r="A2435" s="19"/>
      <c r="B2435" s="42" t="str">
        <f>"CRS25WT6009157"</f>
        <v>CRS25WT6009157</v>
      </c>
      <c r="C2435" s="43">
        <v>45953.0</v>
      </c>
      <c r="D2435" s="44">
        <v>0.10905092592592593</v>
      </c>
      <c r="E2435" s="42" t="s">
        <v>37</v>
      </c>
      <c r="F2435" s="42">
        <v>322.0</v>
      </c>
      <c r="G2435" s="42">
        <v>4.0</v>
      </c>
      <c r="H2435" s="42">
        <v>322.701477050781</v>
      </c>
      <c r="I2435" s="42">
        <v>10.0037593841553</v>
      </c>
      <c r="J2435" s="42">
        <v>40.6169967651367</v>
      </c>
      <c r="K2435" s="42">
        <v>9.53975582122803</v>
      </c>
      <c r="L2435" s="42">
        <v>33.827018737793</v>
      </c>
      <c r="M2435" s="42">
        <v>0.79420006275177</v>
      </c>
      <c r="N2435" s="42">
        <v>15.6994152069092</v>
      </c>
      <c r="O2435" s="42">
        <v>0.0</v>
      </c>
      <c r="P2435" s="42">
        <v>0.0</v>
      </c>
      <c r="Q2435" s="42">
        <v>0.0118948509916663</v>
      </c>
      <c r="R2435" s="42">
        <v>25.0</v>
      </c>
      <c r="S2435" s="42">
        <v>0.392796248197556</v>
      </c>
      <c r="T2435" s="42">
        <v>993.654602050781</v>
      </c>
      <c r="U2435" s="42">
        <v>737.613830566406</v>
      </c>
      <c r="V2435" s="19"/>
      <c r="W2435" s="19"/>
      <c r="X2435" s="19"/>
      <c r="Y2435" s="19"/>
      <c r="Z2435" s="19"/>
      <c r="AA2435" s="19"/>
    </row>
    <row r="2436" ht="15.75" customHeight="1">
      <c r="A2436" s="19"/>
      <c r="B2436" s="42" t="str">
        <f>"CRS25WT6009158"</f>
        <v>CRS25WT6009158</v>
      </c>
      <c r="C2436" s="43">
        <v>45953.0</v>
      </c>
      <c r="D2436" s="44">
        <v>0.10070601851851851</v>
      </c>
      <c r="E2436" s="42" t="s">
        <v>37</v>
      </c>
      <c r="F2436" s="42">
        <v>327.0</v>
      </c>
      <c r="G2436" s="42">
        <v>4.0</v>
      </c>
      <c r="H2436" s="42">
        <v>327.201690673828</v>
      </c>
      <c r="I2436" s="42">
        <v>10.08984375</v>
      </c>
      <c r="J2436" s="42">
        <v>40.6882362365723</v>
      </c>
      <c r="K2436" s="42">
        <v>9.66271305084228</v>
      </c>
      <c r="L2436" s="42">
        <v>33.8622970581055</v>
      </c>
      <c r="M2436" s="42">
        <v>0.797007203102112</v>
      </c>
      <c r="N2436" s="42">
        <v>15.9183502197266</v>
      </c>
      <c r="O2436" s="42">
        <v>0.0</v>
      </c>
      <c r="P2436" s="42">
        <v>0.0</v>
      </c>
      <c r="Q2436" s="42">
        <v>0.0176190473139286</v>
      </c>
      <c r="R2436" s="42">
        <v>25.0</v>
      </c>
      <c r="S2436" s="42">
        <v>0.402052879333496</v>
      </c>
      <c r="T2436" s="42">
        <v>995.188781738281</v>
      </c>
      <c r="U2436" s="42">
        <v>704.862548828125</v>
      </c>
      <c r="V2436" s="19"/>
      <c r="W2436" s="19"/>
      <c r="X2436" s="19"/>
      <c r="Y2436" s="19"/>
      <c r="Z2436" s="19"/>
      <c r="AA2436" s="19"/>
    </row>
    <row r="2437" ht="15.75" customHeight="1">
      <c r="A2437" s="19"/>
      <c r="B2437" s="42" t="str">
        <f>"CRS25WT6009159"</f>
        <v>CRS25WT6009159</v>
      </c>
      <c r="C2437" s="43">
        <v>45953.0</v>
      </c>
      <c r="D2437" s="44">
        <v>0.09994212962962963</v>
      </c>
      <c r="E2437" s="42" t="s">
        <v>37</v>
      </c>
      <c r="F2437" s="42">
        <v>323.0</v>
      </c>
      <c r="G2437" s="42">
        <v>4.0</v>
      </c>
      <c r="H2437" s="42">
        <v>323.147186279297</v>
      </c>
      <c r="I2437" s="42">
        <v>10.0363359451294</v>
      </c>
      <c r="J2437" s="42">
        <v>40.6123237609863</v>
      </c>
      <c r="K2437" s="42">
        <v>9.57113456726074</v>
      </c>
      <c r="L2437" s="42">
        <v>33.7626800537109</v>
      </c>
      <c r="M2437" s="42">
        <v>0.792806744575501</v>
      </c>
      <c r="N2437" s="42">
        <v>15.7210988998413</v>
      </c>
      <c r="O2437" s="42">
        <v>0.0</v>
      </c>
      <c r="P2437" s="42">
        <v>0.0</v>
      </c>
      <c r="Q2437" s="42">
        <v>0.0153149822726846</v>
      </c>
      <c r="R2437" s="42">
        <v>25.0</v>
      </c>
      <c r="S2437" s="42">
        <v>0.4035684466362</v>
      </c>
      <c r="T2437" s="42">
        <v>995.454406738281</v>
      </c>
      <c r="U2437" s="42">
        <v>739.152893066406</v>
      </c>
      <c r="V2437" s="19"/>
      <c r="W2437" s="19"/>
      <c r="X2437" s="19"/>
      <c r="Y2437" s="19"/>
      <c r="Z2437" s="19"/>
      <c r="AA2437" s="19"/>
    </row>
    <row r="2438" ht="15.75" customHeight="1">
      <c r="A2438" s="19"/>
      <c r="B2438" s="42" t="str">
        <f>"CRS25WT6009160"</f>
        <v>CRS25WT6009160</v>
      </c>
      <c r="C2438" s="43">
        <v>45953.0</v>
      </c>
      <c r="D2438" s="44">
        <v>0.10219907407407408</v>
      </c>
      <c r="E2438" s="42" t="s">
        <v>37</v>
      </c>
      <c r="F2438" s="42">
        <v>324.0</v>
      </c>
      <c r="G2438" s="42">
        <v>4.0</v>
      </c>
      <c r="H2438" s="42">
        <v>324.974975585937</v>
      </c>
      <c r="I2438" s="42">
        <v>10.1746473312378</v>
      </c>
      <c r="J2438" s="42">
        <v>40.421558380127</v>
      </c>
      <c r="K2438" s="42">
        <v>9.65792274475098</v>
      </c>
      <c r="L2438" s="42">
        <v>33.6485328674316</v>
      </c>
      <c r="M2438" s="42">
        <v>0.790164470672607</v>
      </c>
      <c r="N2438" s="42">
        <v>15.8100204467773</v>
      </c>
      <c r="O2438" s="42">
        <v>0.0</v>
      </c>
      <c r="P2438" s="42">
        <v>0.0</v>
      </c>
      <c r="Q2438" s="42">
        <v>0.0104735605418682</v>
      </c>
      <c r="R2438" s="42">
        <v>25.0</v>
      </c>
      <c r="S2438" s="42">
        <v>0.394845336675644</v>
      </c>
      <c r="T2438" s="42">
        <v>995.68505859375</v>
      </c>
      <c r="U2438" s="42">
        <v>641.702270507812</v>
      </c>
      <c r="V2438" s="19"/>
      <c r="W2438" s="19"/>
      <c r="X2438" s="19"/>
      <c r="Y2438" s="19"/>
      <c r="Z2438" s="19"/>
      <c r="AA2438" s="19"/>
    </row>
    <row r="2439" ht="15.75" customHeight="1">
      <c r="A2439" s="19"/>
      <c r="B2439" s="42" t="str">
        <f>"CRS25WT6009161"</f>
        <v>CRS25WT6009161</v>
      </c>
      <c r="C2439" s="43">
        <v>45953.0</v>
      </c>
      <c r="D2439" s="44">
        <v>0.10158564814814815</v>
      </c>
      <c r="E2439" s="42" t="s">
        <v>37</v>
      </c>
      <c r="F2439" s="42">
        <v>330.0</v>
      </c>
      <c r="G2439" s="42">
        <v>4.0</v>
      </c>
      <c r="H2439" s="42">
        <v>330.848663330078</v>
      </c>
      <c r="I2439" s="42">
        <v>10.2354230880737</v>
      </c>
      <c r="J2439" s="42">
        <v>40.4735260009766</v>
      </c>
      <c r="K2439" s="42">
        <v>9.83733940124512</v>
      </c>
      <c r="L2439" s="42">
        <v>33.6319274902344</v>
      </c>
      <c r="M2439" s="42">
        <v>0.798642754554749</v>
      </c>
      <c r="N2439" s="42">
        <v>16.095775604248</v>
      </c>
      <c r="O2439" s="42">
        <v>0.0</v>
      </c>
      <c r="P2439" s="42">
        <v>0.0</v>
      </c>
      <c r="Q2439" s="42">
        <v>0.0106352306902409</v>
      </c>
      <c r="R2439" s="42">
        <v>25.0</v>
      </c>
      <c r="S2439" s="42">
        <v>0.385903090238571</v>
      </c>
      <c r="T2439" s="42">
        <v>995.600280761719</v>
      </c>
      <c r="U2439" s="42">
        <v>844.585632324219</v>
      </c>
      <c r="V2439" s="19"/>
      <c r="W2439" s="19"/>
      <c r="X2439" s="19"/>
      <c r="Y2439" s="19"/>
      <c r="Z2439" s="19"/>
      <c r="AA2439" s="19"/>
    </row>
    <row r="2440" ht="15.75" customHeight="1">
      <c r="A2440" s="19"/>
      <c r="B2440" s="42" t="str">
        <f>"CRS25WT6009162"</f>
        <v>CRS25WT6009162</v>
      </c>
      <c r="C2440" s="43">
        <v>45953.0</v>
      </c>
      <c r="D2440" s="44">
        <v>0.10376157407407409</v>
      </c>
      <c r="E2440" s="42" t="s">
        <v>37</v>
      </c>
      <c r="F2440" s="42">
        <v>323.0</v>
      </c>
      <c r="G2440" s="42">
        <v>4.0</v>
      </c>
      <c r="H2440" s="42">
        <v>323.256561279297</v>
      </c>
      <c r="I2440" s="42">
        <v>9.9674072265625</v>
      </c>
      <c r="J2440" s="42">
        <v>40.5272445678711</v>
      </c>
      <c r="K2440" s="42">
        <v>9.61456298828125</v>
      </c>
      <c r="L2440" s="42">
        <v>33.6215515136719</v>
      </c>
      <c r="M2440" s="42">
        <v>0.800235986709595</v>
      </c>
      <c r="N2440" s="42">
        <v>15.7264194488525</v>
      </c>
      <c r="O2440" s="42">
        <v>0.0</v>
      </c>
      <c r="P2440" s="42">
        <v>0.0</v>
      </c>
      <c r="Q2440" s="42">
        <v>0.011894840747118</v>
      </c>
      <c r="R2440" s="42">
        <v>25.0</v>
      </c>
      <c r="S2440" s="42">
        <v>0.400159895420074</v>
      </c>
      <c r="T2440" s="42">
        <v>993.934143066406</v>
      </c>
      <c r="U2440" s="42">
        <v>761.50830078125</v>
      </c>
      <c r="V2440" s="19"/>
      <c r="W2440" s="19"/>
      <c r="X2440" s="19"/>
      <c r="Y2440" s="19"/>
      <c r="Z2440" s="19"/>
      <c r="AA2440" s="19"/>
    </row>
    <row r="2441" ht="15.75" customHeight="1">
      <c r="A2441" s="19"/>
      <c r="B2441" s="42" t="str">
        <f>"CRS25WT6009163"</f>
        <v>CRS25WT6009163</v>
      </c>
      <c r="C2441" s="43">
        <v>45953.0</v>
      </c>
      <c r="D2441" s="44">
        <v>0.1029398148148148</v>
      </c>
      <c r="E2441" s="42" t="s">
        <v>37</v>
      </c>
      <c r="F2441" s="42">
        <v>323.0</v>
      </c>
      <c r="G2441" s="42">
        <v>4.0</v>
      </c>
      <c r="H2441" s="42">
        <v>323.928894042969</v>
      </c>
      <c r="I2441" s="42">
        <v>10.1124982833862</v>
      </c>
      <c r="J2441" s="42">
        <v>40.5149383544922</v>
      </c>
      <c r="K2441" s="42">
        <v>9.58486175537109</v>
      </c>
      <c r="L2441" s="42">
        <v>33.7958869934082</v>
      </c>
      <c r="M2441" s="42">
        <v>0.790634989738464</v>
      </c>
      <c r="N2441" s="42">
        <v>15.7591285705566</v>
      </c>
      <c r="O2441" s="42">
        <v>0.0</v>
      </c>
      <c r="P2441" s="42">
        <v>0.0</v>
      </c>
      <c r="Q2441" s="42">
        <v>0.010952303186059</v>
      </c>
      <c r="R2441" s="42">
        <v>25.0</v>
      </c>
      <c r="S2441" s="42">
        <v>0.383602261543274</v>
      </c>
      <c r="T2441" s="42">
        <v>995.428833007812</v>
      </c>
      <c r="U2441" s="42">
        <v>604.396362304687</v>
      </c>
      <c r="V2441" s="19"/>
      <c r="W2441" s="19"/>
      <c r="X2441" s="19"/>
      <c r="Y2441" s="19"/>
      <c r="Z2441" s="19"/>
      <c r="AA2441" s="19"/>
    </row>
    <row r="2442" ht="15.75" customHeight="1">
      <c r="A2442" s="19"/>
      <c r="B2442" s="42" t="str">
        <f>"CRS25WT6009164"</f>
        <v>CRS25WT6009164</v>
      </c>
      <c r="C2442" s="43">
        <v>45953.0</v>
      </c>
      <c r="D2442" s="44">
        <v>0.09336805555555555</v>
      </c>
      <c r="E2442" s="42" t="s">
        <v>37</v>
      </c>
      <c r="F2442" s="42">
        <v>329.0</v>
      </c>
      <c r="G2442" s="42">
        <v>4.0</v>
      </c>
      <c r="H2442" s="42">
        <v>329.035522460937</v>
      </c>
      <c r="I2442" s="42">
        <v>10.2992095947266</v>
      </c>
      <c r="J2442" s="42">
        <v>40.5417938232422</v>
      </c>
      <c r="K2442" s="42">
        <v>9.74553871154785</v>
      </c>
      <c r="L2442" s="42">
        <v>33.7626800537109</v>
      </c>
      <c r="M2442" s="42">
        <v>0.788017630577087</v>
      </c>
      <c r="N2442" s="42">
        <v>16.0075664520264</v>
      </c>
      <c r="O2442" s="42">
        <v>0.0</v>
      </c>
      <c r="P2442" s="42">
        <v>0.0</v>
      </c>
      <c r="Q2442" s="42">
        <v>0.010188820771873</v>
      </c>
      <c r="R2442" s="42">
        <v>25.0</v>
      </c>
      <c r="S2442" s="42">
        <v>0.376934170722961</v>
      </c>
      <c r="T2442" s="42">
        <v>995.457763671875</v>
      </c>
      <c r="U2442" s="42">
        <v>772.319091796875</v>
      </c>
      <c r="V2442" s="19"/>
      <c r="W2442" s="19"/>
      <c r="X2442" s="19"/>
      <c r="Y2442" s="19"/>
      <c r="Z2442" s="19"/>
      <c r="AA2442" s="19"/>
    </row>
    <row r="2443" ht="15.75" customHeight="1">
      <c r="A2443" s="19"/>
      <c r="B2443" s="42" t="str">
        <f>"CRS25WT6009165"</f>
        <v>CRS25WT6009165</v>
      </c>
      <c r="C2443" s="43">
        <v>45953.0</v>
      </c>
      <c r="D2443" s="44">
        <v>0.09210648148148148</v>
      </c>
      <c r="E2443" s="42" t="s">
        <v>37</v>
      </c>
      <c r="F2443" s="42">
        <v>327.0</v>
      </c>
      <c r="G2443" s="42">
        <v>4.0</v>
      </c>
      <c r="H2443" s="42">
        <v>327.425170898438</v>
      </c>
      <c r="I2443" s="42">
        <v>10.1432828903198</v>
      </c>
      <c r="J2443" s="42">
        <v>40.4555130004883</v>
      </c>
      <c r="K2443" s="42">
        <v>9.7644681930542</v>
      </c>
      <c r="L2443" s="42">
        <v>33.5323104858398</v>
      </c>
      <c r="M2443" s="42">
        <v>0.797913491725922</v>
      </c>
      <c r="N2443" s="42">
        <v>15.9292230606079</v>
      </c>
      <c r="O2443" s="42">
        <v>0.0</v>
      </c>
      <c r="P2443" s="42">
        <v>0.0</v>
      </c>
      <c r="Q2443" s="42">
        <v>0.0101636899635196</v>
      </c>
      <c r="R2443" s="42">
        <v>25.0</v>
      </c>
      <c r="S2443" s="42">
        <v>0.385932624340057</v>
      </c>
      <c r="T2443" s="42">
        <v>993.578796386719</v>
      </c>
      <c r="U2443" s="42">
        <v>858.327392578125</v>
      </c>
      <c r="V2443" s="19"/>
      <c r="W2443" s="19"/>
      <c r="X2443" s="19"/>
      <c r="Y2443" s="19"/>
      <c r="Z2443" s="19"/>
      <c r="AA2443" s="19"/>
    </row>
    <row r="2444" ht="15.75" customHeight="1">
      <c r="A2444" s="19"/>
      <c r="B2444" s="42" t="str">
        <f>"CRS25WT6009166"</f>
        <v>CRS25WT6009166</v>
      </c>
      <c r="C2444" s="43">
        <v>45953.0</v>
      </c>
      <c r="D2444" s="44">
        <v>0.09619212962962963</v>
      </c>
      <c r="E2444" s="42" t="s">
        <v>37</v>
      </c>
      <c r="F2444" s="42">
        <v>325.0</v>
      </c>
      <c r="G2444" s="42">
        <v>4.0</v>
      </c>
      <c r="H2444" s="42">
        <v>325.540954589844</v>
      </c>
      <c r="I2444" s="42">
        <v>10.2134437561035</v>
      </c>
      <c r="J2444" s="42">
        <v>40.5323715209961</v>
      </c>
      <c r="K2444" s="42">
        <v>9.68310546875</v>
      </c>
      <c r="L2444" s="42">
        <v>33.6194763183594</v>
      </c>
      <c r="M2444" s="42">
        <v>0.786378085613251</v>
      </c>
      <c r="N2444" s="42">
        <v>15.8375558853149</v>
      </c>
      <c r="O2444" s="42">
        <v>0.0</v>
      </c>
      <c r="P2444" s="42">
        <v>0.0</v>
      </c>
      <c r="Q2444" s="42">
        <v>8.13491991721094E-4</v>
      </c>
      <c r="R2444" s="42">
        <v>25.0</v>
      </c>
      <c r="S2444" s="42">
        <v>0.394580990076065</v>
      </c>
      <c r="T2444" s="42">
        <v>993.727722167969</v>
      </c>
      <c r="U2444" s="42">
        <v>593.833618164062</v>
      </c>
      <c r="V2444" s="19"/>
      <c r="W2444" s="19"/>
      <c r="X2444" s="19"/>
      <c r="Y2444" s="19"/>
      <c r="Z2444" s="19"/>
      <c r="AA2444" s="19"/>
    </row>
    <row r="2445" ht="15.75" customHeight="1">
      <c r="A2445" s="19"/>
      <c r="B2445" s="42" t="str">
        <f>"CRS25WT6009167"</f>
        <v>CRS25WT6009167</v>
      </c>
      <c r="C2445" s="43">
        <v>45953.0</v>
      </c>
      <c r="D2445" s="44">
        <v>0.09427083333333335</v>
      </c>
      <c r="E2445" s="42" t="s">
        <v>37</v>
      </c>
      <c r="F2445" s="42">
        <v>329.0</v>
      </c>
      <c r="G2445" s="42">
        <v>4.0</v>
      </c>
      <c r="H2445" s="42">
        <v>329.188537597656</v>
      </c>
      <c r="I2445" s="42">
        <v>10.2901668548584</v>
      </c>
      <c r="J2445" s="42">
        <v>40.5320014953613</v>
      </c>
      <c r="K2445" s="42">
        <v>9.75606918334961</v>
      </c>
      <c r="L2445" s="42">
        <v>33.7419242858887</v>
      </c>
      <c r="M2445" s="42">
        <v>0.789267539978027</v>
      </c>
      <c r="N2445" s="42">
        <v>16.0150108337402</v>
      </c>
      <c r="O2445" s="42">
        <v>0.0</v>
      </c>
      <c r="P2445" s="42">
        <v>0.0</v>
      </c>
      <c r="Q2445" s="42">
        <v>0.00849572010338306</v>
      </c>
      <c r="R2445" s="42">
        <v>25.0</v>
      </c>
      <c r="S2445" s="42">
        <v>0.384633272886276</v>
      </c>
      <c r="T2445" s="42">
        <v>994.916076660156</v>
      </c>
      <c r="U2445" s="42">
        <v>1222.37243652344</v>
      </c>
      <c r="V2445" s="19"/>
      <c r="W2445" s="19"/>
      <c r="X2445" s="19"/>
      <c r="Y2445" s="19"/>
      <c r="Z2445" s="19"/>
      <c r="AA2445" s="19"/>
    </row>
    <row r="2446" ht="15.75" customHeight="1">
      <c r="A2446" s="19"/>
      <c r="B2446" s="42" t="str">
        <f>"CRS25WT6009168"</f>
        <v>CRS25WT6009168</v>
      </c>
      <c r="C2446" s="43">
        <v>45953.0</v>
      </c>
      <c r="D2446" s="44">
        <v>0.09842592592592592</v>
      </c>
      <c r="E2446" s="42" t="s">
        <v>37</v>
      </c>
      <c r="F2446" s="42">
        <v>324.0</v>
      </c>
      <c r="G2446" s="42">
        <v>4.0</v>
      </c>
      <c r="H2446" s="42">
        <v>324.569946289063</v>
      </c>
      <c r="I2446" s="42">
        <v>10.0882949829102</v>
      </c>
      <c r="J2446" s="42">
        <v>40.5523643493652</v>
      </c>
      <c r="K2446" s="42">
        <v>9.61327648162842</v>
      </c>
      <c r="L2446" s="42">
        <v>33.7626800537109</v>
      </c>
      <c r="M2446" s="42">
        <v>0.793367385864258</v>
      </c>
      <c r="N2446" s="42">
        <v>15.7903156280518</v>
      </c>
      <c r="O2446" s="42">
        <v>0.0</v>
      </c>
      <c r="P2446" s="42">
        <v>0.0</v>
      </c>
      <c r="Q2446" s="42">
        <v>0.0152380941435695</v>
      </c>
      <c r="R2446" s="42">
        <v>25.0</v>
      </c>
      <c r="S2446" s="42">
        <v>0.380508244037628</v>
      </c>
      <c r="T2446" s="42">
        <v>996.244689941406</v>
      </c>
      <c r="U2446" s="42">
        <v>866.869079589844</v>
      </c>
      <c r="V2446" s="19"/>
      <c r="W2446" s="19"/>
      <c r="X2446" s="19"/>
      <c r="Y2446" s="19"/>
      <c r="Z2446" s="19"/>
      <c r="AA2446" s="19"/>
    </row>
    <row r="2447" ht="15.75" customHeight="1">
      <c r="A2447" s="19"/>
      <c r="B2447" s="42" t="str">
        <f>"CRS25WT6009169"</f>
        <v>CRS25WT6009169</v>
      </c>
      <c r="C2447" s="43">
        <v>45953.0</v>
      </c>
      <c r="D2447" s="44">
        <v>0.09725694444444444</v>
      </c>
      <c r="E2447" s="42" t="s">
        <v>37</v>
      </c>
      <c r="F2447" s="42">
        <v>325.0</v>
      </c>
      <c r="G2447" s="42">
        <v>4.0</v>
      </c>
      <c r="H2447" s="42">
        <v>325.049896240234</v>
      </c>
      <c r="I2447" s="42">
        <v>10.1731548309326</v>
      </c>
      <c r="J2447" s="42">
        <v>40.5386390686035</v>
      </c>
      <c r="K2447" s="42">
        <v>9.61921310424805</v>
      </c>
      <c r="L2447" s="42">
        <v>33.7917366027832</v>
      </c>
      <c r="M2447" s="42">
        <v>0.788179636001587</v>
      </c>
      <c r="N2447" s="42">
        <v>15.8136653900146</v>
      </c>
      <c r="O2447" s="42">
        <v>0.0</v>
      </c>
      <c r="P2447" s="42">
        <v>0.0</v>
      </c>
      <c r="Q2447" s="42">
        <v>0.0015876165125519</v>
      </c>
      <c r="R2447" s="42">
        <v>25.0</v>
      </c>
      <c r="S2447" s="42">
        <v>0.384564846754074</v>
      </c>
      <c r="T2447" s="42">
        <v>996.280456542969</v>
      </c>
      <c r="U2447" s="42">
        <v>594.269897460937</v>
      </c>
      <c r="V2447" s="19"/>
      <c r="W2447" s="19"/>
      <c r="X2447" s="19"/>
      <c r="Y2447" s="19"/>
      <c r="Z2447" s="19"/>
      <c r="AA2447" s="19"/>
    </row>
    <row r="2448" ht="15.75" customHeight="1">
      <c r="A2448" s="19"/>
      <c r="B2448" s="42" t="str">
        <f>"CRS25WT6009170"</f>
        <v>CRS25WT6009170</v>
      </c>
      <c r="C2448" s="43">
        <v>45953.0</v>
      </c>
      <c r="D2448" s="44">
        <v>0.08578703703703704</v>
      </c>
      <c r="E2448" s="42" t="s">
        <v>37</v>
      </c>
      <c r="F2448" s="42">
        <v>329.0</v>
      </c>
      <c r="G2448" s="42">
        <v>4.0</v>
      </c>
      <c r="H2448" s="42">
        <v>329.872772216797</v>
      </c>
      <c r="I2448" s="42">
        <v>10.437328338623</v>
      </c>
      <c r="J2448" s="42">
        <v>40.3352890014648</v>
      </c>
      <c r="K2448" s="42">
        <v>9.86799907684326</v>
      </c>
      <c r="L2448" s="42">
        <v>33.428539276123</v>
      </c>
      <c r="M2448" s="42">
        <v>0.783559441566467</v>
      </c>
      <c r="N2448" s="42">
        <v>16.0482978820801</v>
      </c>
      <c r="O2448" s="42">
        <v>0.0</v>
      </c>
      <c r="P2448" s="42">
        <v>0.0</v>
      </c>
      <c r="Q2448" s="42">
        <v>0.0150818452239037</v>
      </c>
      <c r="R2448" s="42">
        <v>25.0</v>
      </c>
      <c r="S2448" s="42">
        <v>0.382158845663071</v>
      </c>
      <c r="T2448" s="42">
        <v>998.778747558594</v>
      </c>
      <c r="U2448" s="42">
        <v>671.740417480469</v>
      </c>
      <c r="V2448" s="19"/>
      <c r="W2448" s="19"/>
      <c r="X2448" s="19"/>
      <c r="Y2448" s="19"/>
      <c r="Z2448" s="19"/>
      <c r="AA2448" s="19"/>
    </row>
    <row r="2449" ht="15.75" customHeight="1">
      <c r="A2449" s="19"/>
      <c r="B2449" s="42" t="str">
        <f>"CRS25WT6009171"</f>
        <v>CRS25WT6009171</v>
      </c>
      <c r="C2449" s="43">
        <v>45953.0</v>
      </c>
      <c r="D2449" s="44">
        <v>0.08482638888888888</v>
      </c>
      <c r="E2449" s="42" t="s">
        <v>37</v>
      </c>
      <c r="F2449" s="42">
        <v>321.0</v>
      </c>
      <c r="G2449" s="42">
        <v>4.0</v>
      </c>
      <c r="H2449" s="42">
        <v>321.761596679687</v>
      </c>
      <c r="I2449" s="42">
        <v>10.1524562835693</v>
      </c>
      <c r="J2449" s="42">
        <v>40.339469909668</v>
      </c>
      <c r="K2449" s="42">
        <v>9.62774658203125</v>
      </c>
      <c r="L2449" s="42">
        <v>33.420238494873</v>
      </c>
      <c r="M2449" s="42">
        <v>0.785656809806824</v>
      </c>
      <c r="N2449" s="42">
        <v>15.6536903381348</v>
      </c>
      <c r="O2449" s="42">
        <v>0.0</v>
      </c>
      <c r="P2449" s="42">
        <v>0.0</v>
      </c>
      <c r="Q2449" s="42">
        <v>0.00579365529119968</v>
      </c>
      <c r="R2449" s="42">
        <v>25.0</v>
      </c>
      <c r="S2449" s="42">
        <v>0.397575974464417</v>
      </c>
      <c r="T2449" s="42">
        <v>1000.13262939453</v>
      </c>
      <c r="U2449" s="42">
        <v>641.262390136719</v>
      </c>
      <c r="V2449" s="19"/>
      <c r="W2449" s="19"/>
      <c r="X2449" s="19"/>
      <c r="Y2449" s="19"/>
      <c r="Z2449" s="19"/>
      <c r="AA2449" s="19"/>
    </row>
    <row r="2450" ht="15.75" customHeight="1">
      <c r="A2450" s="19"/>
      <c r="B2450" s="42" t="str">
        <f>"CRS25WT6009172"</f>
        <v>CRS25WT6009172</v>
      </c>
      <c r="C2450" s="43">
        <v>45953.0</v>
      </c>
      <c r="D2450" s="44">
        <v>0.08809027777777778</v>
      </c>
      <c r="E2450" s="42" t="s">
        <v>37</v>
      </c>
      <c r="F2450" s="42">
        <v>320.0</v>
      </c>
      <c r="G2450" s="42">
        <v>4.0</v>
      </c>
      <c r="H2450" s="42">
        <v>320.890197753906</v>
      </c>
      <c r="I2450" s="42">
        <v>10.0706548690796</v>
      </c>
      <c r="J2450" s="42">
        <v>40.2527885437012</v>
      </c>
      <c r="K2450" s="42">
        <v>9.63397979736328</v>
      </c>
      <c r="L2450" s="42">
        <v>33.308162689209</v>
      </c>
      <c r="M2450" s="42">
        <v>0.791594505310059</v>
      </c>
      <c r="N2450" s="42">
        <v>15.6112966537476</v>
      </c>
      <c r="O2450" s="42">
        <v>0.0</v>
      </c>
      <c r="P2450" s="42">
        <v>0.0</v>
      </c>
      <c r="Q2450" s="42">
        <v>0.00317588122561574</v>
      </c>
      <c r="R2450" s="42">
        <v>25.0</v>
      </c>
      <c r="S2450" s="42">
        <v>0.402878940105438</v>
      </c>
      <c r="T2450" s="42">
        <v>993.664306640625</v>
      </c>
      <c r="U2450" s="42">
        <v>1026.95642089844</v>
      </c>
      <c r="V2450" s="19"/>
      <c r="W2450" s="19"/>
      <c r="X2450" s="19"/>
      <c r="Y2450" s="19"/>
      <c r="Z2450" s="19"/>
      <c r="AA2450" s="19"/>
    </row>
    <row r="2451" ht="15.75" customHeight="1">
      <c r="A2451" s="19"/>
      <c r="B2451" s="42" t="str">
        <f>"CRS25WT6009173"</f>
        <v>CRS25WT6009173</v>
      </c>
      <c r="C2451" s="43">
        <v>45953.0</v>
      </c>
      <c r="D2451" s="44">
        <v>0.0868287037037037</v>
      </c>
      <c r="E2451" s="42" t="s">
        <v>37</v>
      </c>
      <c r="F2451" s="42">
        <v>320.0</v>
      </c>
      <c r="G2451" s="42">
        <v>4.0</v>
      </c>
      <c r="H2451" s="42">
        <v>320.778503417969</v>
      </c>
      <c r="I2451" s="42">
        <v>10.0976819992065</v>
      </c>
      <c r="J2451" s="42">
        <v>40.2304153442383</v>
      </c>
      <c r="K2451" s="42">
        <v>9.62283229827881</v>
      </c>
      <c r="L2451" s="42">
        <v>33.335147857666</v>
      </c>
      <c r="M2451" s="42">
        <v>0.789639830589294</v>
      </c>
      <c r="N2451" s="42">
        <v>15.6058626174927</v>
      </c>
      <c r="O2451" s="42">
        <v>0.0</v>
      </c>
      <c r="P2451" s="42">
        <v>0.0</v>
      </c>
      <c r="Q2451" s="42">
        <v>0.0109522985294461</v>
      </c>
      <c r="R2451" s="42">
        <v>25.0</v>
      </c>
      <c r="S2451" s="42">
        <v>0.396926552057266</v>
      </c>
      <c r="T2451" s="42">
        <v>999.71728515625</v>
      </c>
      <c r="U2451" s="42">
        <v>629.467346191406</v>
      </c>
      <c r="V2451" s="19"/>
      <c r="W2451" s="19"/>
      <c r="X2451" s="19"/>
      <c r="Y2451" s="19"/>
      <c r="Z2451" s="19"/>
      <c r="AA2451" s="19"/>
    </row>
    <row r="2452" ht="15.75" customHeight="1">
      <c r="A2452" s="19"/>
      <c r="B2452" s="42" t="str">
        <f>"CRS25WT6009174"</f>
        <v>CRS25WT6009174</v>
      </c>
      <c r="C2452" s="43">
        <v>45953.0</v>
      </c>
      <c r="D2452" s="44">
        <v>0.09136574074074073</v>
      </c>
      <c r="E2452" s="42" t="s">
        <v>37</v>
      </c>
      <c r="F2452" s="42">
        <v>330.0</v>
      </c>
      <c r="G2452" s="42">
        <v>4.0</v>
      </c>
      <c r="H2452" s="42">
        <v>330.070220947266</v>
      </c>
      <c r="I2452" s="42">
        <v>10.2918939590454</v>
      </c>
      <c r="J2452" s="42">
        <v>40.3779716491699</v>
      </c>
      <c r="K2452" s="42">
        <v>9.84395790100098</v>
      </c>
      <c r="L2452" s="42">
        <v>33.5302352905273</v>
      </c>
      <c r="M2452" s="42">
        <v>0.794267058372498</v>
      </c>
      <c r="N2452" s="42">
        <v>16.0579032897949</v>
      </c>
      <c r="O2452" s="42">
        <v>0.0</v>
      </c>
      <c r="P2452" s="42">
        <v>0.0</v>
      </c>
      <c r="Q2452" s="42">
        <v>0.0176184289157391</v>
      </c>
      <c r="R2452" s="42">
        <v>25.0</v>
      </c>
      <c r="S2452" s="42">
        <v>0.382866740226746</v>
      </c>
      <c r="T2452" s="42">
        <v>993.004455566406</v>
      </c>
      <c r="U2452" s="42">
        <v>653.596740722656</v>
      </c>
      <c r="V2452" s="19"/>
      <c r="W2452" s="19"/>
      <c r="X2452" s="19"/>
      <c r="Y2452" s="19"/>
      <c r="Z2452" s="19"/>
      <c r="AA2452" s="19"/>
    </row>
    <row r="2453" ht="15.75" customHeight="1">
      <c r="A2453" s="19"/>
      <c r="B2453" s="42" t="str">
        <f>"CRS25WT6009175"</f>
        <v>CRS25WT6009175</v>
      </c>
      <c r="C2453" s="43">
        <v>45953.0</v>
      </c>
      <c r="D2453" s="44">
        <v>0.09048611111111111</v>
      </c>
      <c r="E2453" s="42" t="s">
        <v>37</v>
      </c>
      <c r="F2453" s="42">
        <v>330.0</v>
      </c>
      <c r="G2453" s="42">
        <v>4.0</v>
      </c>
      <c r="H2453" s="42">
        <v>330.857299804687</v>
      </c>
      <c r="I2453" s="42">
        <v>10.3013515472412</v>
      </c>
      <c r="J2453" s="42">
        <v>40.384895324707</v>
      </c>
      <c r="K2453" s="42">
        <v>9.86865329742432</v>
      </c>
      <c r="L2453" s="42">
        <v>33.5260810852051</v>
      </c>
      <c r="M2453" s="42">
        <v>0.795293688774109</v>
      </c>
      <c r="N2453" s="42">
        <v>16.0961952209473</v>
      </c>
      <c r="O2453" s="42">
        <v>0.0</v>
      </c>
      <c r="P2453" s="42">
        <v>0.0</v>
      </c>
      <c r="Q2453" s="42">
        <v>0.00205636653117836</v>
      </c>
      <c r="R2453" s="42">
        <v>25.0</v>
      </c>
      <c r="S2453" s="42">
        <v>0.382866263389587</v>
      </c>
      <c r="T2453" s="42">
        <v>993.507751464844</v>
      </c>
      <c r="U2453" s="42">
        <v>552.127258300781</v>
      </c>
      <c r="V2453" s="19"/>
      <c r="W2453" s="19"/>
      <c r="X2453" s="19"/>
      <c r="Y2453" s="19"/>
      <c r="Z2453" s="19"/>
      <c r="AA2453" s="19"/>
    </row>
    <row r="2454" ht="15.75" customHeight="1">
      <c r="A2454" s="19"/>
      <c r="B2454" s="42" t="str">
        <f>"CRS25WT6009176"</f>
        <v>CRS25WT6009176</v>
      </c>
      <c r="C2454" s="43">
        <v>45952.0</v>
      </c>
      <c r="D2454" s="44">
        <v>0.979212962962963</v>
      </c>
      <c r="E2454" s="42" t="s">
        <v>37</v>
      </c>
      <c r="F2454" s="42">
        <v>328.0</v>
      </c>
      <c r="G2454" s="42">
        <v>4.0</v>
      </c>
      <c r="H2454" s="42">
        <v>328.972381591797</v>
      </c>
      <c r="I2454" s="42">
        <v>10.1027841567993</v>
      </c>
      <c r="J2454" s="42">
        <v>40.960807800293</v>
      </c>
      <c r="K2454" s="42">
        <v>9.60841464996338</v>
      </c>
      <c r="L2454" s="42">
        <v>34.2379455566406</v>
      </c>
      <c r="M2454" s="42">
        <v>0.794968366622925</v>
      </c>
      <c r="N2454" s="42">
        <v>16.0044937133789</v>
      </c>
      <c r="O2454" s="42">
        <v>0.0</v>
      </c>
      <c r="P2454" s="42">
        <v>0.0</v>
      </c>
      <c r="Q2454" s="42">
        <v>0.0175794046372175</v>
      </c>
      <c r="R2454" s="42">
        <v>25.0</v>
      </c>
      <c r="S2454" s="42">
        <v>0.394036442041397</v>
      </c>
      <c r="T2454" s="42">
        <v>998.16162109375</v>
      </c>
      <c r="U2454" s="42">
        <v>579.651733398438</v>
      </c>
      <c r="V2454" s="19"/>
      <c r="W2454" s="19"/>
      <c r="X2454" s="19"/>
      <c r="Y2454" s="19"/>
      <c r="Z2454" s="19"/>
      <c r="AA2454" s="19"/>
    </row>
    <row r="2455" ht="15.75" customHeight="1">
      <c r="A2455" s="19"/>
      <c r="B2455" s="42" t="str">
        <f>"CRS25WT6009177"</f>
        <v>CRS25WT6009177</v>
      </c>
      <c r="C2455" s="43">
        <v>45953.0</v>
      </c>
      <c r="D2455" s="44">
        <v>0.05199074074074075</v>
      </c>
      <c r="E2455" s="42" t="s">
        <v>37</v>
      </c>
      <c r="F2455" s="42">
        <v>323.0</v>
      </c>
      <c r="G2455" s="42">
        <v>4.0</v>
      </c>
      <c r="H2455" s="42">
        <v>323.101318359375</v>
      </c>
      <c r="I2455" s="42">
        <v>10.0294227600098</v>
      </c>
      <c r="J2455" s="42">
        <v>40.5195083618164</v>
      </c>
      <c r="K2455" s="42">
        <v>9.57095336914062</v>
      </c>
      <c r="L2455" s="42">
        <v>33.7585296630859</v>
      </c>
      <c r="M2455" s="42">
        <v>0.795057654380798</v>
      </c>
      <c r="N2455" s="42">
        <v>15.7188673019409</v>
      </c>
      <c r="O2455" s="42">
        <v>0.0</v>
      </c>
      <c r="P2455" s="42">
        <v>0.0</v>
      </c>
      <c r="Q2455" s="42">
        <v>0.0150818452239037</v>
      </c>
      <c r="R2455" s="42">
        <v>25.0</v>
      </c>
      <c r="S2455" s="42">
        <v>0.387604683637619</v>
      </c>
      <c r="T2455" s="42">
        <v>997.875610351562</v>
      </c>
      <c r="U2455" s="42">
        <v>669.607543945313</v>
      </c>
      <c r="V2455" s="19"/>
      <c r="W2455" s="19"/>
      <c r="X2455" s="19"/>
      <c r="Y2455" s="19"/>
      <c r="Z2455" s="19"/>
      <c r="AA2455" s="19"/>
    </row>
    <row r="2456" ht="15.75" customHeight="1">
      <c r="A2456" s="19"/>
      <c r="B2456" s="42" t="str">
        <f>"CRS25WT6009178"</f>
        <v>CRS25WT6009178</v>
      </c>
      <c r="C2456" s="43">
        <v>45953.0</v>
      </c>
      <c r="D2456" s="44">
        <v>0.07336805555555555</v>
      </c>
      <c r="E2456" s="42" t="s">
        <v>37</v>
      </c>
      <c r="F2456" s="42">
        <v>325.0</v>
      </c>
      <c r="G2456" s="42">
        <v>4.0</v>
      </c>
      <c r="H2456" s="42">
        <v>325.442749023438</v>
      </c>
      <c r="I2456" s="42">
        <v>10.0594730377197</v>
      </c>
      <c r="J2456" s="42">
        <v>40.6432952880859</v>
      </c>
      <c r="K2456" s="42">
        <v>9.6107702255249</v>
      </c>
      <c r="L2456" s="42">
        <v>33.8622970581055</v>
      </c>
      <c r="M2456" s="42">
        <v>0.795995235443115</v>
      </c>
      <c r="N2456" s="42">
        <v>15.8327779769897</v>
      </c>
      <c r="O2456" s="42">
        <v>0.0</v>
      </c>
      <c r="P2456" s="42">
        <v>0.0</v>
      </c>
      <c r="Q2456" s="42">
        <v>0.0103174624964595</v>
      </c>
      <c r="R2456" s="42">
        <v>25.0</v>
      </c>
      <c r="S2456" s="42">
        <v>0.397868543863297</v>
      </c>
      <c r="T2456" s="42">
        <v>1000.20495605469</v>
      </c>
      <c r="U2456" s="42">
        <v>637.340148925781</v>
      </c>
      <c r="V2456" s="19"/>
      <c r="W2456" s="19"/>
      <c r="X2456" s="19"/>
      <c r="Y2456" s="19"/>
      <c r="Z2456" s="19"/>
      <c r="AA2456" s="19"/>
    </row>
    <row r="2457" ht="15.75" customHeight="1">
      <c r="A2457" s="19"/>
      <c r="B2457" s="42" t="str">
        <f>"CRS25WT6009179"</f>
        <v>CRS25WT6009179</v>
      </c>
      <c r="C2457" s="43">
        <v>45953.0</v>
      </c>
      <c r="D2457" s="44">
        <v>0.06603009259259258</v>
      </c>
      <c r="E2457" s="42" t="s">
        <v>37</v>
      </c>
      <c r="F2457" s="42">
        <v>326.0</v>
      </c>
      <c r="G2457" s="42">
        <v>4.0</v>
      </c>
      <c r="H2457" s="42">
        <v>326.253845214844</v>
      </c>
      <c r="I2457" s="42">
        <v>9.97434043884277</v>
      </c>
      <c r="J2457" s="42">
        <v>40.8875732421875</v>
      </c>
      <c r="K2457" s="42">
        <v>9.55565738677978</v>
      </c>
      <c r="L2457" s="42">
        <v>34.1424789428711</v>
      </c>
      <c r="M2457" s="42">
        <v>0.799981832504273</v>
      </c>
      <c r="N2457" s="42">
        <v>15.8722372055054</v>
      </c>
      <c r="O2457" s="42">
        <v>0.0</v>
      </c>
      <c r="P2457" s="42">
        <v>0.0</v>
      </c>
      <c r="Q2457" s="42">
        <v>0.0100198509171605</v>
      </c>
      <c r="R2457" s="42">
        <v>25.0</v>
      </c>
      <c r="S2457" s="42">
        <v>0.380823373794556</v>
      </c>
      <c r="T2457" s="42">
        <v>999.610534667969</v>
      </c>
      <c r="U2457" s="42">
        <v>1942.85144042969</v>
      </c>
      <c r="V2457" s="19"/>
      <c r="W2457" s="19"/>
      <c r="X2457" s="19"/>
      <c r="Y2457" s="19"/>
      <c r="Z2457" s="19"/>
      <c r="AA2457" s="19"/>
    </row>
    <row r="2458" ht="15.75" customHeight="1">
      <c r="A2458" s="19"/>
      <c r="B2458" s="42" t="str">
        <f>"CRS25WT6009180"</f>
        <v>CRS25WT6009180</v>
      </c>
      <c r="C2458" s="43">
        <v>45953.0</v>
      </c>
      <c r="D2458" s="44">
        <v>0.07668981481481481</v>
      </c>
      <c r="E2458" s="42" t="s">
        <v>37</v>
      </c>
      <c r="F2458" s="42">
        <v>323.0</v>
      </c>
      <c r="G2458" s="42">
        <v>4.0</v>
      </c>
      <c r="H2458" s="42">
        <v>323.606750488281</v>
      </c>
      <c r="I2458" s="42">
        <v>10.2074165344238</v>
      </c>
      <c r="J2458" s="42">
        <v>40.4159927368164</v>
      </c>
      <c r="K2458" s="42">
        <v>9.67755031585693</v>
      </c>
      <c r="L2458" s="42">
        <v>33.4389152526855</v>
      </c>
      <c r="M2458" s="42">
        <v>0.78441971540451</v>
      </c>
      <c r="N2458" s="42">
        <v>15.7434568405151</v>
      </c>
      <c r="O2458" s="42">
        <v>0.0</v>
      </c>
      <c r="P2458" s="42">
        <v>0.0</v>
      </c>
      <c r="Q2458" s="42">
        <v>0.00848712306469679</v>
      </c>
      <c r="R2458" s="42">
        <v>25.0</v>
      </c>
      <c r="S2458" s="42">
        <v>0.390945971012115</v>
      </c>
      <c r="T2458" s="42">
        <v>998.806884765625</v>
      </c>
      <c r="U2458" s="42">
        <v>808.61181640625</v>
      </c>
      <c r="V2458" s="19"/>
      <c r="W2458" s="19"/>
      <c r="X2458" s="19"/>
      <c r="Y2458" s="19"/>
      <c r="Z2458" s="19"/>
      <c r="AA2458" s="19"/>
    </row>
    <row r="2459" ht="15.75" customHeight="1">
      <c r="A2459" s="19"/>
      <c r="B2459" s="42" t="str">
        <f>"CRS25WT6009182"</f>
        <v>CRS25WT6009182</v>
      </c>
      <c r="C2459" s="43">
        <v>45953.0</v>
      </c>
      <c r="D2459" s="44">
        <v>0.15427083333333333</v>
      </c>
      <c r="E2459" s="42" t="s">
        <v>37</v>
      </c>
      <c r="F2459" s="42">
        <v>327.0</v>
      </c>
      <c r="G2459" s="42">
        <v>4.0</v>
      </c>
      <c r="H2459" s="42">
        <v>327.917449951172</v>
      </c>
      <c r="I2459" s="42">
        <v>10.14111328125</v>
      </c>
      <c r="J2459" s="42">
        <v>40.6499900817871</v>
      </c>
      <c r="K2459" s="42">
        <v>9.74477005004883</v>
      </c>
      <c r="L2459" s="42">
        <v>33.6506080627441</v>
      </c>
      <c r="M2459" s="42">
        <v>0.795460164546967</v>
      </c>
      <c r="N2459" s="42">
        <v>15.9531717300415</v>
      </c>
      <c r="O2459" s="42">
        <v>0.0</v>
      </c>
      <c r="P2459" s="42">
        <v>0.0</v>
      </c>
      <c r="Q2459" s="42">
        <v>0.0119047593325377</v>
      </c>
      <c r="R2459" s="42">
        <v>25.0</v>
      </c>
      <c r="S2459" s="42">
        <v>0.388740539550781</v>
      </c>
      <c r="T2459" s="42">
        <v>992.849853515625</v>
      </c>
      <c r="U2459" s="42">
        <v>691.58251953125</v>
      </c>
      <c r="V2459" s="19"/>
      <c r="W2459" s="19"/>
      <c r="X2459" s="19"/>
      <c r="Y2459" s="19"/>
      <c r="Z2459" s="19"/>
      <c r="AA2459" s="19"/>
    </row>
    <row r="2460" ht="15.75" customHeight="1">
      <c r="A2460" s="19"/>
      <c r="B2460" s="42" t="str">
        <f>"CRS25WT6009183"</f>
        <v>CRS25WT6009183</v>
      </c>
      <c r="C2460" s="43">
        <v>45953.0</v>
      </c>
      <c r="D2460" s="44">
        <v>0.15313657407407408</v>
      </c>
      <c r="E2460" s="42" t="s">
        <v>37</v>
      </c>
      <c r="F2460" s="42">
        <v>326.0</v>
      </c>
      <c r="G2460" s="42">
        <v>4.0</v>
      </c>
      <c r="H2460" s="42">
        <v>326.719421386719</v>
      </c>
      <c r="I2460" s="42">
        <v>10.2976531982422</v>
      </c>
      <c r="J2460" s="42">
        <v>40.587459564209</v>
      </c>
      <c r="K2460" s="42">
        <v>9.66861915588379</v>
      </c>
      <c r="L2460" s="42">
        <v>33.7917366027832</v>
      </c>
      <c r="M2460" s="42">
        <v>0.781708478927612</v>
      </c>
      <c r="N2460" s="42">
        <v>15.8948879241943</v>
      </c>
      <c r="O2460" s="42">
        <v>0.0</v>
      </c>
      <c r="P2460" s="42">
        <v>0.0</v>
      </c>
      <c r="Q2460" s="42">
        <v>0.0166732165962458</v>
      </c>
      <c r="R2460" s="42">
        <v>25.0</v>
      </c>
      <c r="S2460" s="42">
        <v>0.394669860601425</v>
      </c>
      <c r="T2460" s="42">
        <v>993.203308105469</v>
      </c>
      <c r="U2460" s="42">
        <v>470.431243896484</v>
      </c>
      <c r="V2460" s="19"/>
      <c r="W2460" s="19"/>
      <c r="X2460" s="19"/>
      <c r="Y2460" s="19"/>
      <c r="Z2460" s="19"/>
      <c r="AA2460" s="19"/>
    </row>
    <row r="2461" ht="15.75" customHeight="1">
      <c r="A2461" s="19"/>
      <c r="B2461" s="42" t="str">
        <f>"CRS25WT6009184"</f>
        <v>CRS25WT6009184</v>
      </c>
      <c r="C2461" s="43">
        <v>45953.0</v>
      </c>
      <c r="D2461" s="44">
        <v>0.1560763888888889</v>
      </c>
      <c r="E2461" s="42" t="s">
        <v>37</v>
      </c>
      <c r="F2461" s="42">
        <v>333.0</v>
      </c>
      <c r="G2461" s="42">
        <v>4.0</v>
      </c>
      <c r="H2461" s="42">
        <v>333.844757080078</v>
      </c>
      <c r="I2461" s="42">
        <v>10.2665586471558</v>
      </c>
      <c r="J2461" s="42">
        <v>40.654914855957</v>
      </c>
      <c r="K2461" s="42">
        <v>9.87159729003906</v>
      </c>
      <c r="L2461" s="42">
        <v>33.8187141418457</v>
      </c>
      <c r="M2461" s="42">
        <v>0.799846410751343</v>
      </c>
      <c r="N2461" s="42">
        <v>16.2415351867676</v>
      </c>
      <c r="O2461" s="42">
        <v>0.0</v>
      </c>
      <c r="P2461" s="42">
        <v>0.0</v>
      </c>
      <c r="Q2461" s="42">
        <v>0.0151588078588247</v>
      </c>
      <c r="R2461" s="42">
        <v>25.0</v>
      </c>
      <c r="S2461" s="42">
        <v>0.385751992464066</v>
      </c>
      <c r="T2461" s="42">
        <v>992.703002929688</v>
      </c>
      <c r="U2461" s="42">
        <v>678.153015136719</v>
      </c>
      <c r="V2461" s="19"/>
      <c r="W2461" s="19"/>
      <c r="X2461" s="19"/>
      <c r="Y2461" s="19"/>
      <c r="Z2461" s="19"/>
      <c r="AA2461" s="19"/>
    </row>
    <row r="2462" ht="15.75" customHeight="1">
      <c r="A2462" s="19"/>
      <c r="B2462" s="42" t="str">
        <f>"CRS25WT6009185"</f>
        <v>CRS25WT6009185</v>
      </c>
      <c r="C2462" s="43">
        <v>45953.0</v>
      </c>
      <c r="D2462" s="44">
        <v>0.15525462962962963</v>
      </c>
      <c r="E2462" s="42" t="s">
        <v>37</v>
      </c>
      <c r="F2462" s="42">
        <v>331.0</v>
      </c>
      <c r="G2462" s="42">
        <v>4.0</v>
      </c>
      <c r="H2462" s="42">
        <v>331.214630126953</v>
      </c>
      <c r="I2462" s="42">
        <v>10.1891412734985</v>
      </c>
      <c r="J2462" s="42">
        <v>40.6177291870117</v>
      </c>
      <c r="K2462" s="42">
        <v>9.78661918640137</v>
      </c>
      <c r="L2462" s="42">
        <v>33.843620300293</v>
      </c>
      <c r="M2462" s="42">
        <v>0.800306379795074</v>
      </c>
      <c r="N2462" s="42">
        <v>16.1135787963867</v>
      </c>
      <c r="O2462" s="42">
        <v>0.0</v>
      </c>
      <c r="P2462" s="42">
        <v>0.0</v>
      </c>
      <c r="Q2462" s="42">
        <v>0.012619037181139</v>
      </c>
      <c r="R2462" s="42">
        <v>25.0</v>
      </c>
      <c r="S2462" s="42">
        <v>0.37431401014328</v>
      </c>
      <c r="T2462" s="42">
        <v>992.788757324219</v>
      </c>
      <c r="U2462" s="42">
        <v>626.212219238281</v>
      </c>
      <c r="V2462" s="19"/>
      <c r="W2462" s="19"/>
      <c r="X2462" s="19"/>
      <c r="Y2462" s="19"/>
      <c r="Z2462" s="19"/>
      <c r="AA2462" s="19"/>
    </row>
    <row r="2463" ht="15.75" customHeight="1">
      <c r="A2463" s="19"/>
      <c r="B2463" s="42" t="str">
        <f>"CRS25WT6009186"</f>
        <v>CRS25WT6009186</v>
      </c>
      <c r="C2463" s="43">
        <v>45953.0</v>
      </c>
      <c r="D2463" s="44">
        <v>0.158125</v>
      </c>
      <c r="E2463" s="42" t="s">
        <v>37</v>
      </c>
      <c r="F2463" s="42">
        <v>332.0</v>
      </c>
      <c r="G2463" s="42">
        <v>4.0</v>
      </c>
      <c r="H2463" s="42">
        <v>332.4326171875</v>
      </c>
      <c r="I2463" s="42">
        <v>10.2870349884033</v>
      </c>
      <c r="J2463" s="42">
        <v>40.6890869140625</v>
      </c>
      <c r="K2463" s="42">
        <v>9.8015718460083</v>
      </c>
      <c r="L2463" s="42">
        <v>33.916259765625</v>
      </c>
      <c r="M2463" s="42">
        <v>0.794210195541382</v>
      </c>
      <c r="N2463" s="42">
        <v>16.1728343963623</v>
      </c>
      <c r="O2463" s="42">
        <v>0.0</v>
      </c>
      <c r="P2463" s="42">
        <v>0.0</v>
      </c>
      <c r="Q2463" s="42">
        <v>0.0103176152333617</v>
      </c>
      <c r="R2463" s="42">
        <v>25.0</v>
      </c>
      <c r="S2463" s="42">
        <v>0.378939241170883</v>
      </c>
      <c r="T2463" s="42">
        <v>993.395629882813</v>
      </c>
      <c r="U2463" s="42">
        <v>674.971496582031</v>
      </c>
      <c r="V2463" s="19"/>
      <c r="W2463" s="19"/>
      <c r="X2463" s="19"/>
      <c r="Y2463" s="19"/>
      <c r="Z2463" s="19"/>
      <c r="AA2463" s="19"/>
    </row>
    <row r="2464" ht="15.75" customHeight="1">
      <c r="A2464" s="19"/>
      <c r="B2464" s="42" t="str">
        <f>"CRS25WT6009187"</f>
        <v>CRS25WT6009187</v>
      </c>
      <c r="C2464" s="43">
        <v>45953.0</v>
      </c>
      <c r="D2464" s="44">
        <v>0.15731481481481482</v>
      </c>
      <c r="E2464" s="42" t="s">
        <v>37</v>
      </c>
      <c r="F2464" s="42">
        <v>333.0</v>
      </c>
      <c r="G2464" s="42">
        <v>4.0</v>
      </c>
      <c r="H2464" s="42">
        <v>333.64404296875</v>
      </c>
      <c r="I2464" s="42">
        <v>10.3168649673462</v>
      </c>
      <c r="J2464" s="42">
        <v>40.6405487060547</v>
      </c>
      <c r="K2464" s="42">
        <v>9.85236072540283</v>
      </c>
      <c r="L2464" s="42">
        <v>33.864372253418</v>
      </c>
      <c r="M2464" s="42">
        <v>0.795748949050903</v>
      </c>
      <c r="N2464" s="42">
        <v>16.2317714691162</v>
      </c>
      <c r="O2464" s="42">
        <v>0.0</v>
      </c>
      <c r="P2464" s="42">
        <v>0.0</v>
      </c>
      <c r="Q2464" s="42">
        <v>0.0101636908948421</v>
      </c>
      <c r="R2464" s="42">
        <v>25.0</v>
      </c>
      <c r="S2464" s="42">
        <v>0.377493292093277</v>
      </c>
      <c r="T2464" s="42">
        <v>992.393493652344</v>
      </c>
      <c r="U2464" s="42">
        <v>655.9482421875</v>
      </c>
      <c r="V2464" s="19"/>
      <c r="W2464" s="19"/>
      <c r="X2464" s="19"/>
      <c r="Y2464" s="19"/>
      <c r="Z2464" s="19"/>
      <c r="AA2464" s="19"/>
    </row>
    <row r="2465" ht="15.75" customHeight="1">
      <c r="A2465" s="19"/>
      <c r="B2465" s="42" t="str">
        <f>"CRS25WT6009188"</f>
        <v>CRS25WT6009188</v>
      </c>
      <c r="C2465" s="43">
        <v>45953.0</v>
      </c>
      <c r="D2465" s="44">
        <v>0.14910879629629628</v>
      </c>
      <c r="E2465" s="42" t="s">
        <v>37</v>
      </c>
      <c r="F2465" s="42">
        <v>330.0</v>
      </c>
      <c r="G2465" s="42">
        <v>4.0</v>
      </c>
      <c r="H2465" s="42">
        <v>330.357482910156</v>
      </c>
      <c r="I2465" s="42">
        <v>10.2248477935791</v>
      </c>
      <c r="J2465" s="42">
        <v>40.5117301940918</v>
      </c>
      <c r="K2465" s="42">
        <v>9.83001232147217</v>
      </c>
      <c r="L2465" s="42">
        <v>33.6070251464844</v>
      </c>
      <c r="M2465" s="42">
        <v>0.79752904176712</v>
      </c>
      <c r="N2465" s="42">
        <v>16.0718803405762</v>
      </c>
      <c r="O2465" s="42">
        <v>0.0</v>
      </c>
      <c r="P2465" s="42">
        <v>0.0</v>
      </c>
      <c r="Q2465" s="42">
        <v>0.0118948509916663</v>
      </c>
      <c r="R2465" s="42">
        <v>25.0</v>
      </c>
      <c r="S2465" s="42">
        <v>0.388016104698181</v>
      </c>
      <c r="T2465" s="42">
        <v>992.718872070312</v>
      </c>
      <c r="U2465" s="42">
        <v>695.986694335938</v>
      </c>
      <c r="V2465" s="19"/>
      <c r="W2465" s="19"/>
      <c r="X2465" s="19"/>
      <c r="Y2465" s="19"/>
      <c r="Z2465" s="19"/>
      <c r="AA2465" s="19"/>
    </row>
    <row r="2466" ht="15.75" customHeight="1">
      <c r="A2466" s="19"/>
      <c r="B2466" s="42" t="str">
        <f>"CRS25WT6009189"</f>
        <v>CRS25WT6009189</v>
      </c>
      <c r="C2466" s="43">
        <v>45953.0</v>
      </c>
      <c r="D2466" s="44">
        <v>0.15114583333333334</v>
      </c>
      <c r="E2466" s="42" t="s">
        <v>37</v>
      </c>
      <c r="F2466" s="42">
        <v>329.0</v>
      </c>
      <c r="G2466" s="42">
        <v>4.0</v>
      </c>
      <c r="H2466" s="42">
        <v>329.928253173828</v>
      </c>
      <c r="I2466" s="42">
        <v>10.175103187561</v>
      </c>
      <c r="J2466" s="42">
        <v>40.4816246032715</v>
      </c>
      <c r="K2466" s="42">
        <v>9.81299877166748</v>
      </c>
      <c r="L2466" s="42">
        <v>33.6215515136719</v>
      </c>
      <c r="M2466" s="42">
        <v>0.800981998443603</v>
      </c>
      <c r="N2466" s="42">
        <v>16.0509967803955</v>
      </c>
      <c r="O2466" s="42">
        <v>0.0</v>
      </c>
      <c r="P2466" s="42">
        <v>0.0</v>
      </c>
      <c r="Q2466" s="42">
        <v>0.00412698369473219</v>
      </c>
      <c r="R2466" s="42">
        <v>25.0</v>
      </c>
      <c r="S2466" s="42">
        <v>0.386664867401123</v>
      </c>
      <c r="T2466" s="42">
        <v>993.278625488281</v>
      </c>
      <c r="U2466" s="42">
        <v>957.189270019531</v>
      </c>
      <c r="V2466" s="19"/>
      <c r="W2466" s="19"/>
      <c r="X2466" s="19"/>
      <c r="Y2466" s="19"/>
      <c r="Z2466" s="19"/>
      <c r="AA2466" s="19"/>
    </row>
    <row r="2467" ht="15.75" customHeight="1">
      <c r="A2467" s="19"/>
      <c r="B2467" s="42" t="str">
        <f>"CRS25WT6009190"</f>
        <v>CRS25WT6009190</v>
      </c>
      <c r="C2467" s="43">
        <v>45953.0</v>
      </c>
      <c r="D2467" s="44">
        <v>0.14765046296296297</v>
      </c>
      <c r="E2467" s="42" t="s">
        <v>37</v>
      </c>
      <c r="F2467" s="42">
        <v>323.0</v>
      </c>
      <c r="G2467" s="42">
        <v>4.0</v>
      </c>
      <c r="H2467" s="42">
        <v>323.255828857422</v>
      </c>
      <c r="I2467" s="42">
        <v>10.0163993835449</v>
      </c>
      <c r="J2467" s="42">
        <v>40.4891014099121</v>
      </c>
      <c r="K2467" s="42">
        <v>9.59145069122314</v>
      </c>
      <c r="L2467" s="42">
        <v>33.7024955749512</v>
      </c>
      <c r="M2467" s="42">
        <v>0.797070264816284</v>
      </c>
      <c r="N2467" s="42">
        <v>15.7263841629028</v>
      </c>
      <c r="O2467" s="42">
        <v>0.0</v>
      </c>
      <c r="P2467" s="42">
        <v>0.0</v>
      </c>
      <c r="Q2467" s="42">
        <v>0.00834044441580772</v>
      </c>
      <c r="R2467" s="42">
        <v>25.0</v>
      </c>
      <c r="S2467" s="42">
        <v>0.389210224151611</v>
      </c>
      <c r="T2467" s="42">
        <v>993.599731445313</v>
      </c>
      <c r="U2467" s="42">
        <v>708.629211425781</v>
      </c>
      <c r="V2467" s="19"/>
      <c r="W2467" s="19"/>
      <c r="X2467" s="19"/>
      <c r="Y2467" s="19"/>
      <c r="Z2467" s="19"/>
      <c r="AA2467" s="19"/>
    </row>
    <row r="2468" ht="15.75" customHeight="1">
      <c r="A2468" s="19"/>
      <c r="B2468" s="42" t="str">
        <f>"CRS25WT6009191"</f>
        <v>CRS25WT6009191</v>
      </c>
      <c r="C2468" s="43">
        <v>45953.0</v>
      </c>
      <c r="D2468" s="44">
        <v>0.14980324074074072</v>
      </c>
      <c r="E2468" s="42" t="s">
        <v>37</v>
      </c>
      <c r="F2468" s="42">
        <v>329.0</v>
      </c>
      <c r="G2468" s="42">
        <v>4.0</v>
      </c>
      <c r="H2468" s="42">
        <v>329.699768066406</v>
      </c>
      <c r="I2468" s="42">
        <v>10.1735801696777</v>
      </c>
      <c r="J2468" s="42">
        <v>40.4596977233887</v>
      </c>
      <c r="K2468" s="42">
        <v>9.80741310119629</v>
      </c>
      <c r="L2468" s="42">
        <v>33.6174011230469</v>
      </c>
      <c r="M2468" s="42">
        <v>0.800980985164642</v>
      </c>
      <c r="N2468" s="42">
        <v>16.0398807525635</v>
      </c>
      <c r="O2468" s="42">
        <v>0.0</v>
      </c>
      <c r="P2468" s="42">
        <v>0.0</v>
      </c>
      <c r="Q2468" s="42">
        <v>0.0152380941435695</v>
      </c>
      <c r="R2468" s="42">
        <v>25.0</v>
      </c>
      <c r="S2468" s="42">
        <v>0.388293981552124</v>
      </c>
      <c r="T2468" s="42">
        <v>992.21630859375</v>
      </c>
      <c r="U2468" s="42">
        <v>1081.27075195312</v>
      </c>
      <c r="V2468" s="19"/>
      <c r="W2468" s="19"/>
      <c r="X2468" s="19"/>
      <c r="Y2468" s="19"/>
      <c r="Z2468" s="19"/>
      <c r="AA2468" s="19"/>
    </row>
    <row r="2469" ht="15.75" customHeight="1">
      <c r="A2469" s="19"/>
      <c r="B2469" s="42" t="str">
        <f>"CRS25WT6009192"</f>
        <v>CRS25WT6009192</v>
      </c>
      <c r="C2469" s="43">
        <v>45953.0</v>
      </c>
      <c r="D2469" s="44">
        <v>0.15246527777777777</v>
      </c>
      <c r="E2469" s="42" t="s">
        <v>37</v>
      </c>
      <c r="F2469" s="42">
        <v>332.0</v>
      </c>
      <c r="G2469" s="42">
        <v>4.0</v>
      </c>
      <c r="H2469" s="42">
        <v>332.000885009766</v>
      </c>
      <c r="I2469" s="42">
        <v>10.3318424224854</v>
      </c>
      <c r="J2469" s="42">
        <v>40.5575752258301</v>
      </c>
      <c r="K2469" s="42">
        <v>9.86307716369629</v>
      </c>
      <c r="L2469" s="42">
        <v>33.6609840393066</v>
      </c>
      <c r="M2469" s="42">
        <v>0.792299687862396</v>
      </c>
      <c r="N2469" s="42">
        <v>16.1518306732178</v>
      </c>
      <c r="O2469" s="42">
        <v>0.0</v>
      </c>
      <c r="P2469" s="42">
        <v>0.0</v>
      </c>
      <c r="Q2469" s="42">
        <v>0.00766261387616396</v>
      </c>
      <c r="R2469" s="42">
        <v>25.0</v>
      </c>
      <c r="S2469" s="42">
        <v>0.386583805084229</v>
      </c>
      <c r="T2469" s="42">
        <v>993.263671875</v>
      </c>
      <c r="U2469" s="42">
        <v>636.818786621094</v>
      </c>
      <c r="V2469" s="19"/>
      <c r="W2469" s="19"/>
      <c r="X2469" s="19"/>
      <c r="Y2469" s="19"/>
      <c r="Z2469" s="19"/>
      <c r="AA2469" s="19"/>
    </row>
    <row r="2470" ht="15.75" customHeight="1">
      <c r="A2470" s="19"/>
      <c r="B2470" s="42" t="str">
        <f>"CRS25WT6009193"</f>
        <v>CRS25WT6009193</v>
      </c>
      <c r="C2470" s="43">
        <v>45953.0</v>
      </c>
      <c r="D2470" s="44">
        <v>0.15181712962962965</v>
      </c>
      <c r="E2470" s="42" t="s">
        <v>37</v>
      </c>
      <c r="F2470" s="42">
        <v>323.0</v>
      </c>
      <c r="G2470" s="42">
        <v>4.0</v>
      </c>
      <c r="H2470" s="42">
        <v>323.736755371094</v>
      </c>
      <c r="I2470" s="42">
        <v>9.98671627044678</v>
      </c>
      <c r="J2470" s="42">
        <v>40.5813140869141</v>
      </c>
      <c r="K2470" s="42">
        <v>9.58270740509033</v>
      </c>
      <c r="L2470" s="42">
        <v>33.7834320068359</v>
      </c>
      <c r="M2470" s="42">
        <v>0.798809468746185</v>
      </c>
      <c r="N2470" s="42">
        <v>15.7497816085815</v>
      </c>
      <c r="O2470" s="42">
        <v>0.0</v>
      </c>
      <c r="P2470" s="42">
        <v>0.0</v>
      </c>
      <c r="Q2470" s="42">
        <v>0.00317584327422082</v>
      </c>
      <c r="R2470" s="42">
        <v>25.0</v>
      </c>
      <c r="S2470" s="42">
        <v>0.403456330299377</v>
      </c>
      <c r="T2470" s="42">
        <v>992.626037597656</v>
      </c>
      <c r="U2470" s="42">
        <v>618.656555175781</v>
      </c>
      <c r="V2470" s="19"/>
      <c r="W2470" s="19"/>
      <c r="X2470" s="19"/>
      <c r="Y2470" s="19"/>
      <c r="Z2470" s="19"/>
      <c r="AA2470" s="19"/>
    </row>
    <row r="2471" ht="15.75" customHeight="1">
      <c r="A2471" s="19"/>
      <c r="B2471" s="42" t="str">
        <f>"CRS25WT6009194"</f>
        <v>CRS25WT6009194</v>
      </c>
      <c r="C2471" s="43">
        <v>45953.0</v>
      </c>
      <c r="D2471" s="44">
        <v>0.13667824074074073</v>
      </c>
      <c r="E2471" s="42" t="s">
        <v>37</v>
      </c>
      <c r="F2471" s="42">
        <v>331.0</v>
      </c>
      <c r="G2471" s="42">
        <v>4.0</v>
      </c>
      <c r="H2471" s="42">
        <v>331.128082275391</v>
      </c>
      <c r="I2471" s="42">
        <v>10.2763166427612</v>
      </c>
      <c r="J2471" s="42">
        <v>40.5170783996582</v>
      </c>
      <c r="K2471" s="42">
        <v>9.85050868988037</v>
      </c>
      <c r="L2471" s="42">
        <v>33.6153259277344</v>
      </c>
      <c r="M2471" s="42">
        <v>0.795280635356903</v>
      </c>
      <c r="N2471" s="42">
        <v>16.1093692779541</v>
      </c>
      <c r="O2471" s="42">
        <v>0.0</v>
      </c>
      <c r="P2471" s="42">
        <v>0.0</v>
      </c>
      <c r="Q2471" s="42">
        <v>0.017579099163413</v>
      </c>
      <c r="R2471" s="42">
        <v>25.0</v>
      </c>
      <c r="S2471" s="42">
        <v>0.388416856527329</v>
      </c>
      <c r="T2471" s="42">
        <v>993.439208984375</v>
      </c>
      <c r="U2471" s="42">
        <v>933.661193847656</v>
      </c>
      <c r="V2471" s="19"/>
      <c r="W2471" s="19"/>
      <c r="X2471" s="19"/>
      <c r="Y2471" s="19"/>
      <c r="Z2471" s="19"/>
      <c r="AA2471" s="19"/>
    </row>
    <row r="2472" ht="15.75" customHeight="1">
      <c r="A2472" s="19"/>
      <c r="B2472" s="42" t="str">
        <f>"CRS25WT6009195"</f>
        <v>CRS25WT6009195</v>
      </c>
      <c r="C2472" s="43">
        <v>45953.0</v>
      </c>
      <c r="D2472" s="44">
        <v>0.13372685185185185</v>
      </c>
      <c r="E2472" s="42" t="s">
        <v>37</v>
      </c>
      <c r="F2472" s="42">
        <v>330.0</v>
      </c>
      <c r="G2472" s="42">
        <v>4.0</v>
      </c>
      <c r="H2472" s="42">
        <v>330.221069335937</v>
      </c>
      <c r="I2472" s="42">
        <v>10.2988910675049</v>
      </c>
      <c r="J2472" s="42">
        <v>40.3774185180664</v>
      </c>
      <c r="K2472" s="42">
        <v>9.86494159698486</v>
      </c>
      <c r="L2472" s="42">
        <v>33.4742012023926</v>
      </c>
      <c r="M2472" s="42">
        <v>0.794101059436798</v>
      </c>
      <c r="N2472" s="42">
        <v>16.065242767334</v>
      </c>
      <c r="O2472" s="42">
        <v>0.0</v>
      </c>
      <c r="P2472" s="42">
        <v>0.0</v>
      </c>
      <c r="Q2472" s="42">
        <v>0.0112704606726766</v>
      </c>
      <c r="R2472" s="42">
        <v>25.0</v>
      </c>
      <c r="S2472" s="42">
        <v>0.388874888420105</v>
      </c>
      <c r="T2472" s="42">
        <v>993.403442382813</v>
      </c>
      <c r="U2472" s="42">
        <v>619.363220214844</v>
      </c>
      <c r="V2472" s="19"/>
      <c r="W2472" s="19"/>
      <c r="X2472" s="19"/>
      <c r="Y2472" s="19"/>
      <c r="Z2472" s="19"/>
      <c r="AA2472" s="19"/>
    </row>
    <row r="2473" ht="15.75" customHeight="1">
      <c r="A2473" s="19"/>
      <c r="B2473" s="42" t="str">
        <f>"CRS25WT6009196"</f>
        <v>CRS25WT6009196</v>
      </c>
      <c r="C2473" s="43">
        <v>45953.0</v>
      </c>
      <c r="D2473" s="44">
        <v>0.14606481481481481</v>
      </c>
      <c r="E2473" s="42" t="s">
        <v>37</v>
      </c>
      <c r="F2473" s="42">
        <v>324.0</v>
      </c>
      <c r="G2473" s="42">
        <v>4.0</v>
      </c>
      <c r="H2473" s="42">
        <v>324.411224365234</v>
      </c>
      <c r="I2473" s="42">
        <v>10.0630674362183</v>
      </c>
      <c r="J2473" s="42">
        <v>40.6842880249023</v>
      </c>
      <c r="K2473" s="42">
        <v>9.5603837966919</v>
      </c>
      <c r="L2473" s="42">
        <v>33.9328651428223</v>
      </c>
      <c r="M2473" s="42">
        <v>0.792389631271362</v>
      </c>
      <c r="N2473" s="42">
        <v>15.7825946807861</v>
      </c>
      <c r="O2473" s="42">
        <v>0.0</v>
      </c>
      <c r="P2473" s="42">
        <v>0.0</v>
      </c>
      <c r="Q2473" s="42">
        <v>0.0118942186236382</v>
      </c>
      <c r="R2473" s="42">
        <v>25.0</v>
      </c>
      <c r="S2473" s="42">
        <v>0.38016015291214</v>
      </c>
      <c r="T2473" s="42">
        <v>994.161560058594</v>
      </c>
      <c r="U2473" s="42">
        <v>588.671813964844</v>
      </c>
      <c r="V2473" s="19"/>
      <c r="W2473" s="19"/>
      <c r="X2473" s="19"/>
      <c r="Y2473" s="19"/>
      <c r="Z2473" s="19"/>
      <c r="AA2473" s="19"/>
    </row>
    <row r="2474" ht="15.75" customHeight="1">
      <c r="A2474" s="19"/>
      <c r="B2474" s="42" t="str">
        <f>"CRS25WT6009197"</f>
        <v>CRS25WT6009197</v>
      </c>
      <c r="C2474" s="43">
        <v>45953.0</v>
      </c>
      <c r="D2474" s="44">
        <v>0.1374074074074074</v>
      </c>
      <c r="E2474" s="42" t="s">
        <v>37</v>
      </c>
      <c r="F2474" s="42">
        <v>333.0</v>
      </c>
      <c r="G2474" s="42">
        <v>4.0</v>
      </c>
      <c r="H2474" s="42">
        <v>333.552551269531</v>
      </c>
      <c r="I2474" s="42">
        <v>10.2724590301514</v>
      </c>
      <c r="J2474" s="42">
        <v>40.6698265075684</v>
      </c>
      <c r="K2474" s="42">
        <v>9.86114120483398</v>
      </c>
      <c r="L2474" s="42">
        <v>33.8249435424805</v>
      </c>
      <c r="M2474" s="42">
        <v>0.798394501209259</v>
      </c>
      <c r="N2474" s="42">
        <v>16.2273197174072</v>
      </c>
      <c r="O2474" s="42">
        <v>0.0</v>
      </c>
      <c r="P2474" s="42">
        <v>0.0</v>
      </c>
      <c r="Q2474" s="42">
        <v>0.0176184289157391</v>
      </c>
      <c r="R2474" s="42">
        <v>25.0</v>
      </c>
      <c r="S2474" s="42">
        <v>0.38040280342102</v>
      </c>
      <c r="T2474" s="42">
        <v>993.065734863281</v>
      </c>
      <c r="U2474" s="42">
        <v>776.661437988281</v>
      </c>
      <c r="V2474" s="19"/>
      <c r="W2474" s="19"/>
      <c r="X2474" s="19"/>
      <c r="Y2474" s="19"/>
      <c r="Z2474" s="19"/>
      <c r="AA2474" s="19"/>
    </row>
    <row r="2475" ht="15.75" customHeight="1">
      <c r="A2475" s="19"/>
      <c r="B2475" s="42" t="str">
        <f>"CRS25WT6009199"</f>
        <v>CRS25WT6009199</v>
      </c>
      <c r="C2475" s="43">
        <v>45953.0</v>
      </c>
      <c r="D2475" s="44">
        <v>0.14700231481481482</v>
      </c>
      <c r="E2475" s="42" t="s">
        <v>37</v>
      </c>
      <c r="F2475" s="42">
        <v>335.0</v>
      </c>
      <c r="G2475" s="42">
        <v>4.0</v>
      </c>
      <c r="H2475" s="42">
        <v>335.200561523438</v>
      </c>
      <c r="I2475" s="42">
        <v>10.2196779251099</v>
      </c>
      <c r="J2475" s="42">
        <v>40.8298721313477</v>
      </c>
      <c r="K2475" s="42">
        <v>9.85303497314453</v>
      </c>
      <c r="L2475" s="42">
        <v>34.0200309753418</v>
      </c>
      <c r="M2475" s="42">
        <v>0.803321719169617</v>
      </c>
      <c r="N2475" s="42">
        <v>16.3074951171875</v>
      </c>
      <c r="O2475" s="42">
        <v>0.0</v>
      </c>
      <c r="P2475" s="42">
        <v>0.0</v>
      </c>
      <c r="Q2475" s="42">
        <v>0.0138095188885927</v>
      </c>
      <c r="R2475" s="42">
        <v>25.0</v>
      </c>
      <c r="S2475" s="42">
        <v>0.374056369066238</v>
      </c>
      <c r="T2475" s="42">
        <v>992.949584960937</v>
      </c>
      <c r="U2475" s="42">
        <v>663.889892578125</v>
      </c>
      <c r="V2475" s="19"/>
      <c r="W2475" s="19"/>
      <c r="X2475" s="19"/>
      <c r="Y2475" s="19"/>
      <c r="Z2475" s="19"/>
      <c r="AA2475" s="19"/>
    </row>
    <row r="2476" ht="15.75" customHeight="1">
      <c r="A2476" s="19"/>
      <c r="B2476" s="42" t="str">
        <f>"CRS25WT6009201"</f>
        <v>CRS25WT6009201</v>
      </c>
      <c r="C2476" s="43">
        <v>45953.0</v>
      </c>
      <c r="D2476" s="44">
        <v>0.1444675925925926</v>
      </c>
      <c r="E2476" s="42" t="s">
        <v>37</v>
      </c>
      <c r="F2476" s="42">
        <v>328.0</v>
      </c>
      <c r="G2476" s="42">
        <v>4.0</v>
      </c>
      <c r="H2476" s="42">
        <v>328.805969238281</v>
      </c>
      <c r="I2476" s="42">
        <v>10.1573877334595</v>
      </c>
      <c r="J2476" s="42">
        <v>40.742977142334</v>
      </c>
      <c r="K2476" s="42">
        <v>9.69049167633057</v>
      </c>
      <c r="L2476" s="42">
        <v>33.9307861328125</v>
      </c>
      <c r="M2476" s="42">
        <v>0.794520139694214</v>
      </c>
      <c r="N2476" s="42">
        <v>15.9963979721069</v>
      </c>
      <c r="O2476" s="42">
        <v>0.0</v>
      </c>
      <c r="P2476" s="42">
        <v>0.0</v>
      </c>
      <c r="Q2476" s="42">
        <v>0.0109384246170521</v>
      </c>
      <c r="R2476" s="42">
        <v>25.0</v>
      </c>
      <c r="S2476" s="42">
        <v>0.387194514274597</v>
      </c>
      <c r="T2476" s="42">
        <v>993.791809082031</v>
      </c>
      <c r="U2476" s="42">
        <v>547.509399414063</v>
      </c>
      <c r="V2476" s="19"/>
      <c r="W2476" s="19"/>
      <c r="X2476" s="19"/>
      <c r="Y2476" s="19"/>
      <c r="Z2476" s="19"/>
      <c r="AA2476" s="19"/>
    </row>
    <row r="2477" ht="15.75" customHeight="1">
      <c r="A2477" s="19"/>
      <c r="B2477" s="42" t="str">
        <f>"CRS25WT6009202"</f>
        <v>CRS25WT6009202</v>
      </c>
      <c r="C2477" s="43">
        <v>45953.0</v>
      </c>
      <c r="D2477" s="44">
        <v>0.12483796296296296</v>
      </c>
      <c r="E2477" s="42" t="s">
        <v>37</v>
      </c>
      <c r="F2477" s="42">
        <v>321.0</v>
      </c>
      <c r="G2477" s="42">
        <v>4.0</v>
      </c>
      <c r="H2477" s="42">
        <v>321.7099609375</v>
      </c>
      <c r="I2477" s="42">
        <v>10.0173492431641</v>
      </c>
      <c r="J2477" s="42">
        <v>40.2211227416992</v>
      </c>
      <c r="K2477" s="42">
        <v>9.6256046295166</v>
      </c>
      <c r="L2477" s="42">
        <v>33.4223136901855</v>
      </c>
      <c r="M2477" s="42">
        <v>0.798467993736267</v>
      </c>
      <c r="N2477" s="42">
        <v>15.651177406311</v>
      </c>
      <c r="O2477" s="42">
        <v>0.0</v>
      </c>
      <c r="P2477" s="42">
        <v>0.0</v>
      </c>
      <c r="Q2477" s="42">
        <v>0.00321490596979857</v>
      </c>
      <c r="R2477" s="42">
        <v>25.0</v>
      </c>
      <c r="S2477" s="42">
        <v>0.396449387073517</v>
      </c>
      <c r="T2477" s="42">
        <v>994.164611816406</v>
      </c>
      <c r="U2477" s="42">
        <v>555.964721679687</v>
      </c>
      <c r="V2477" s="19"/>
      <c r="W2477" s="19"/>
      <c r="X2477" s="19"/>
      <c r="Y2477" s="19"/>
      <c r="Z2477" s="19"/>
      <c r="AA2477" s="19"/>
    </row>
    <row r="2478" ht="15.75" customHeight="1">
      <c r="A2478" s="19"/>
      <c r="B2478" s="42" t="str">
        <f>"CRS25WT6009204"</f>
        <v>CRS25WT6009204</v>
      </c>
      <c r="C2478" s="43">
        <v>45953.0</v>
      </c>
      <c r="D2478" s="44">
        <v>0.1291898148148148</v>
      </c>
      <c r="E2478" s="42" t="s">
        <v>37</v>
      </c>
      <c r="F2478" s="42">
        <v>333.0</v>
      </c>
      <c r="G2478" s="42">
        <v>4.0</v>
      </c>
      <c r="H2478" s="42">
        <v>333.354187011719</v>
      </c>
      <c r="I2478" s="42">
        <v>10.3625192642212</v>
      </c>
      <c r="J2478" s="42">
        <v>40.6889038085937</v>
      </c>
      <c r="K2478" s="42">
        <v>9.84440612792969</v>
      </c>
      <c r="L2478" s="42">
        <v>33.8622970581055</v>
      </c>
      <c r="M2478" s="42">
        <v>0.790614128112793</v>
      </c>
      <c r="N2478" s="42">
        <v>16.2176685333252</v>
      </c>
      <c r="O2478" s="42">
        <v>0.0</v>
      </c>
      <c r="P2478" s="42">
        <v>0.0</v>
      </c>
      <c r="Q2478" s="42">
        <v>0.0138092134147882</v>
      </c>
      <c r="R2478" s="42">
        <v>25.0</v>
      </c>
      <c r="S2478" s="42">
        <v>0.377377659082413</v>
      </c>
      <c r="T2478" s="42">
        <v>994.040588378906</v>
      </c>
      <c r="U2478" s="42">
        <v>663.591064453125</v>
      </c>
      <c r="V2478" s="19"/>
      <c r="W2478" s="19"/>
      <c r="X2478" s="19"/>
      <c r="Y2478" s="19"/>
      <c r="Z2478" s="19"/>
      <c r="AA2478" s="19"/>
    </row>
    <row r="2479" ht="15.75" customHeight="1">
      <c r="A2479" s="19"/>
      <c r="B2479" s="42" t="str">
        <f>"CRS25WT6009205"</f>
        <v>CRS25WT6009205</v>
      </c>
      <c r="C2479" s="43">
        <v>45953.0</v>
      </c>
      <c r="D2479" s="44">
        <v>0.12564814814814815</v>
      </c>
      <c r="E2479" s="42" t="s">
        <v>37</v>
      </c>
      <c r="F2479" s="42">
        <v>328.0</v>
      </c>
      <c r="G2479" s="42">
        <v>4.0</v>
      </c>
      <c r="H2479" s="42">
        <v>328.725982666016</v>
      </c>
      <c r="I2479" s="42">
        <v>10.2462062835693</v>
      </c>
      <c r="J2479" s="42">
        <v>40.2862586975098</v>
      </c>
      <c r="K2479" s="42">
        <v>9.82515239715576</v>
      </c>
      <c r="L2479" s="42">
        <v>33.4575958251953</v>
      </c>
      <c r="M2479" s="42">
        <v>0.796368360519409</v>
      </c>
      <c r="N2479" s="42">
        <v>15.992506980896</v>
      </c>
      <c r="O2479" s="42">
        <v>0.0</v>
      </c>
      <c r="P2479" s="42">
        <v>0.0</v>
      </c>
      <c r="Q2479" s="42">
        <v>0.0175794046372175</v>
      </c>
      <c r="R2479" s="42">
        <v>25.0</v>
      </c>
      <c r="S2479" s="42">
        <v>0.39319896697998</v>
      </c>
      <c r="T2479" s="42">
        <v>993.801940917969</v>
      </c>
      <c r="U2479" s="42">
        <v>734.936340332031</v>
      </c>
      <c r="V2479" s="19"/>
      <c r="W2479" s="19"/>
      <c r="X2479" s="19"/>
      <c r="Y2479" s="19"/>
      <c r="Z2479" s="19"/>
      <c r="AA2479" s="19"/>
    </row>
    <row r="2480" ht="15.75" customHeight="1">
      <c r="A2480" s="19"/>
      <c r="B2480" s="42" t="str">
        <f>"CRS25WT6009206"</f>
        <v>CRS25WT6009206</v>
      </c>
      <c r="C2480" s="43">
        <v>45953.0</v>
      </c>
      <c r="D2480" s="44">
        <v>0.1315625</v>
      </c>
      <c r="E2480" s="42" t="s">
        <v>37</v>
      </c>
      <c r="F2480" s="42">
        <v>328.0</v>
      </c>
      <c r="G2480" s="42">
        <v>4.0</v>
      </c>
      <c r="H2480" s="42">
        <v>328.209625244141</v>
      </c>
      <c r="I2480" s="42">
        <v>10.2801551818848</v>
      </c>
      <c r="J2480" s="42">
        <v>40.2085494995117</v>
      </c>
      <c r="K2480" s="42">
        <v>9.8219051361084</v>
      </c>
      <c r="L2480" s="42">
        <v>33.4160842895508</v>
      </c>
      <c r="M2480" s="42">
        <v>0.794023275375366</v>
      </c>
      <c r="N2480" s="42">
        <v>15.9673862457275</v>
      </c>
      <c r="O2480" s="42">
        <v>0.0</v>
      </c>
      <c r="P2480" s="42">
        <v>0.0</v>
      </c>
      <c r="Q2480" s="42">
        <v>0.00412675179541111</v>
      </c>
      <c r="R2480" s="42">
        <v>25.0</v>
      </c>
      <c r="S2480" s="42">
        <v>0.380062252283096</v>
      </c>
      <c r="T2480" s="42">
        <v>993.054016113281</v>
      </c>
      <c r="U2480" s="42">
        <v>593.521606445313</v>
      </c>
      <c r="V2480" s="19"/>
      <c r="W2480" s="19"/>
      <c r="X2480" s="19"/>
      <c r="Y2480" s="19"/>
      <c r="Z2480" s="19"/>
      <c r="AA2480" s="19"/>
    </row>
    <row r="2481" ht="15.75" customHeight="1">
      <c r="A2481" s="19"/>
      <c r="B2481" s="42" t="str">
        <f>"CRS25WT6009207"</f>
        <v>CRS25WT6009207</v>
      </c>
      <c r="C2481" s="43">
        <v>45953.0</v>
      </c>
      <c r="D2481" s="44">
        <v>0.1302662037037037</v>
      </c>
      <c r="E2481" s="42" t="s">
        <v>37</v>
      </c>
      <c r="F2481" s="42">
        <v>329.0</v>
      </c>
      <c r="G2481" s="42">
        <v>4.0</v>
      </c>
      <c r="H2481" s="42">
        <v>329.481506347656</v>
      </c>
      <c r="I2481" s="42">
        <v>10.2907829284668</v>
      </c>
      <c r="J2481" s="42">
        <v>40.2996711730957</v>
      </c>
      <c r="K2481" s="42">
        <v>9.83005046844482</v>
      </c>
      <c r="L2481" s="42">
        <v>33.5177841186523</v>
      </c>
      <c r="M2481" s="42">
        <v>0.794476628303528</v>
      </c>
      <c r="N2481" s="42">
        <v>16.0292625427246</v>
      </c>
      <c r="O2481" s="42">
        <v>0.0</v>
      </c>
      <c r="P2481" s="42">
        <v>0.0</v>
      </c>
      <c r="Q2481" s="42">
        <v>0.0138095188885927</v>
      </c>
      <c r="R2481" s="42">
        <v>25.0</v>
      </c>
      <c r="S2481" s="42">
        <v>0.379501312971115</v>
      </c>
      <c r="T2481" s="42">
        <v>993.712829589844</v>
      </c>
      <c r="U2481" s="42">
        <v>616.251220703125</v>
      </c>
      <c r="V2481" s="19"/>
      <c r="W2481" s="19"/>
      <c r="X2481" s="19"/>
      <c r="Y2481" s="19"/>
      <c r="Z2481" s="19"/>
      <c r="AA2481" s="19"/>
    </row>
    <row r="2482" ht="15.75" customHeight="1">
      <c r="A2482" s="19"/>
      <c r="B2482" s="42" t="str">
        <f>"CRS25WT6009208"</f>
        <v>CRS25WT6009208</v>
      </c>
      <c r="C2482" s="43">
        <v>45953.0</v>
      </c>
      <c r="D2482" s="44">
        <v>0.12392361111111111</v>
      </c>
      <c r="E2482" s="42" t="s">
        <v>37</v>
      </c>
      <c r="F2482" s="42">
        <v>328.0</v>
      </c>
      <c r="G2482" s="42">
        <v>4.0</v>
      </c>
      <c r="H2482" s="42">
        <v>328.318084716797</v>
      </c>
      <c r="I2482" s="42">
        <v>10.2184295654297</v>
      </c>
      <c r="J2482" s="42">
        <v>40.2038726806641</v>
      </c>
      <c r="K2482" s="42">
        <v>9.85575580596924</v>
      </c>
      <c r="L2482" s="42">
        <v>33.3123168945313</v>
      </c>
      <c r="M2482" s="42">
        <v>0.799176573753357</v>
      </c>
      <c r="N2482" s="42">
        <v>15.9726629257202</v>
      </c>
      <c r="O2482" s="42">
        <v>0.0</v>
      </c>
      <c r="P2482" s="42">
        <v>0.0</v>
      </c>
      <c r="Q2482" s="42">
        <v>0.0130158439278603</v>
      </c>
      <c r="R2482" s="42">
        <v>25.0</v>
      </c>
      <c r="S2482" s="42">
        <v>0.378931105136871</v>
      </c>
      <c r="T2482" s="42">
        <v>993.973999023437</v>
      </c>
      <c r="U2482" s="42">
        <v>960.274047851562</v>
      </c>
      <c r="V2482" s="19"/>
      <c r="W2482" s="19"/>
      <c r="X2482" s="19"/>
      <c r="Y2482" s="19"/>
      <c r="Z2482" s="19"/>
      <c r="AA2482" s="19"/>
    </row>
    <row r="2483" ht="15.75" customHeight="1">
      <c r="A2483" s="19"/>
      <c r="B2483" s="42" t="str">
        <f>"CRS25WT6009209"</f>
        <v>CRS25WT6009209</v>
      </c>
      <c r="C2483" s="43">
        <v>45953.0</v>
      </c>
      <c r="D2483" s="44">
        <v>0.12091435185185184</v>
      </c>
      <c r="E2483" s="42" t="s">
        <v>37</v>
      </c>
      <c r="F2483" s="42">
        <v>329.0</v>
      </c>
      <c r="G2483" s="42">
        <v>4.0</v>
      </c>
      <c r="H2483" s="42">
        <v>329.964874267578</v>
      </c>
      <c r="I2483" s="42">
        <v>10.3667812347412</v>
      </c>
      <c r="J2483" s="42">
        <v>40.3793792724609</v>
      </c>
      <c r="K2483" s="42">
        <v>9.84020709991455</v>
      </c>
      <c r="L2483" s="42">
        <v>33.5323104858398</v>
      </c>
      <c r="M2483" s="42">
        <v>0.788250267505646</v>
      </c>
      <c r="N2483" s="42">
        <v>16.0527782440186</v>
      </c>
      <c r="O2483" s="42">
        <v>0.0</v>
      </c>
      <c r="P2483" s="42">
        <v>0.0</v>
      </c>
      <c r="Q2483" s="42">
        <v>0.0082242451608181</v>
      </c>
      <c r="R2483" s="42">
        <v>25.0</v>
      </c>
      <c r="S2483" s="42">
        <v>0.381949990987778</v>
      </c>
      <c r="T2483" s="42">
        <v>993.33935546875</v>
      </c>
      <c r="U2483" s="42">
        <v>586.15380859375</v>
      </c>
      <c r="V2483" s="19"/>
      <c r="W2483" s="19"/>
      <c r="X2483" s="19"/>
      <c r="Y2483" s="19"/>
      <c r="Z2483" s="19"/>
      <c r="AA2483" s="19"/>
    </row>
    <row r="2484" ht="15.75" customHeight="1">
      <c r="A2484" s="19"/>
      <c r="B2484" s="42" t="str">
        <f>"CRS25WT6009210"</f>
        <v>CRS25WT6009210</v>
      </c>
      <c r="C2484" s="43">
        <v>45953.0</v>
      </c>
      <c r="D2484" s="44">
        <v>0.12252314814814814</v>
      </c>
      <c r="E2484" s="42" t="s">
        <v>37</v>
      </c>
      <c r="F2484" s="42">
        <v>329.0</v>
      </c>
      <c r="G2484" s="42">
        <v>4.0</v>
      </c>
      <c r="H2484" s="42">
        <v>329.307037353516</v>
      </c>
      <c r="I2484" s="42">
        <v>10.2952222824097</v>
      </c>
      <c r="J2484" s="42">
        <v>40.3783760070801</v>
      </c>
      <c r="K2484" s="42">
        <v>9.82180404663086</v>
      </c>
      <c r="L2484" s="42">
        <v>33.5281600952148</v>
      </c>
      <c r="M2484" s="42">
        <v>0.792166411876679</v>
      </c>
      <c r="N2484" s="42">
        <v>16.0207748413086</v>
      </c>
      <c r="O2484" s="42">
        <v>0.0</v>
      </c>
      <c r="P2484" s="42">
        <v>0.0</v>
      </c>
      <c r="Q2484" s="42">
        <v>0.00642981193959713</v>
      </c>
      <c r="R2484" s="42">
        <v>25.0</v>
      </c>
      <c r="S2484" s="42">
        <v>0.38308385014534</v>
      </c>
      <c r="T2484" s="42">
        <v>993.054321289063</v>
      </c>
      <c r="U2484" s="42">
        <v>775.722839355469</v>
      </c>
      <c r="V2484" s="19"/>
      <c r="W2484" s="19"/>
      <c r="X2484" s="19"/>
      <c r="Y2484" s="19"/>
      <c r="Z2484" s="19"/>
      <c r="AA2484" s="19"/>
    </row>
    <row r="2485" ht="15.75" customHeight="1">
      <c r="A2485" s="19"/>
      <c r="B2485" s="42" t="str">
        <f>"CRS25WT6009211"</f>
        <v>CRS25WT6009211</v>
      </c>
      <c r="C2485" s="43">
        <v>45953.0</v>
      </c>
      <c r="D2485" s="44">
        <v>0.12181712962962964</v>
      </c>
      <c r="E2485" s="42" t="s">
        <v>37</v>
      </c>
      <c r="F2485" s="42">
        <v>326.0</v>
      </c>
      <c r="G2485" s="42">
        <v>4.0</v>
      </c>
      <c r="H2485" s="42">
        <v>326.644165039063</v>
      </c>
      <c r="I2485" s="42">
        <v>10.2616157531738</v>
      </c>
      <c r="J2485" s="42">
        <v>40.6827774047852</v>
      </c>
      <c r="K2485" s="42">
        <v>9.60738563537598</v>
      </c>
      <c r="L2485" s="42">
        <v>33.9992752075195</v>
      </c>
      <c r="M2485" s="42">
        <v>0.782435536384583</v>
      </c>
      <c r="N2485" s="42">
        <v>15.8912267684937</v>
      </c>
      <c r="O2485" s="42">
        <v>0.0</v>
      </c>
      <c r="P2485" s="42">
        <v>0.0</v>
      </c>
      <c r="Q2485" s="42">
        <v>8.13490245491266E-4</v>
      </c>
      <c r="R2485" s="42">
        <v>25.0</v>
      </c>
      <c r="S2485" s="42">
        <v>0.384137094020844</v>
      </c>
      <c r="T2485" s="42">
        <v>993.023254394531</v>
      </c>
      <c r="U2485" s="42">
        <v>382.739318847656</v>
      </c>
      <c r="V2485" s="19"/>
      <c r="W2485" s="19"/>
      <c r="X2485" s="19"/>
      <c r="Y2485" s="19"/>
      <c r="Z2485" s="19"/>
      <c r="AA2485" s="19"/>
    </row>
    <row r="2486" ht="15.75" customHeight="1">
      <c r="A2486" s="19"/>
      <c r="B2486" s="42" t="str">
        <f>"CRS25WT6009212"</f>
        <v>CRS25WT6009212</v>
      </c>
      <c r="C2486" s="43">
        <v>45953.0</v>
      </c>
      <c r="D2486" s="44">
        <v>0.12318287037037036</v>
      </c>
      <c r="E2486" s="42" t="s">
        <v>37</v>
      </c>
      <c r="F2486" s="42">
        <v>325.0</v>
      </c>
      <c r="G2486" s="42">
        <v>4.0</v>
      </c>
      <c r="H2486" s="42">
        <v>325.812744140625</v>
      </c>
      <c r="I2486" s="42">
        <v>10.155834197998</v>
      </c>
      <c r="J2486" s="42">
        <v>40.3792266845703</v>
      </c>
      <c r="K2486" s="42">
        <v>9.70736980438232</v>
      </c>
      <c r="L2486" s="42">
        <v>33.5634422302246</v>
      </c>
      <c r="M2486" s="42">
        <v>0.794501066207886</v>
      </c>
      <c r="N2486" s="42">
        <v>15.8507785797119</v>
      </c>
      <c r="O2486" s="42">
        <v>0.0</v>
      </c>
      <c r="P2486" s="42">
        <v>0.0</v>
      </c>
      <c r="Q2486" s="42">
        <v>0.00730653759092093</v>
      </c>
      <c r="R2486" s="42">
        <v>25.0</v>
      </c>
      <c r="S2486" s="42">
        <v>0.382098644971848</v>
      </c>
      <c r="T2486" s="42">
        <v>994.126159667969</v>
      </c>
      <c r="U2486" s="42">
        <v>611.150695800781</v>
      </c>
      <c r="V2486" s="19"/>
      <c r="W2486" s="19"/>
      <c r="X2486" s="19"/>
      <c r="Y2486" s="19"/>
      <c r="Z2486" s="19"/>
      <c r="AA2486" s="19"/>
    </row>
    <row r="2487" ht="15.75" customHeight="1">
      <c r="A2487" s="19"/>
      <c r="B2487" s="42" t="str">
        <f>"CRS25WT6009213"</f>
        <v>CRS25WT6009213</v>
      </c>
      <c r="C2487" s="43">
        <v>45953.0</v>
      </c>
      <c r="D2487" s="44">
        <v>0.11745370370370371</v>
      </c>
      <c r="E2487" s="42" t="s">
        <v>37</v>
      </c>
      <c r="F2487" s="42">
        <v>330.0</v>
      </c>
      <c r="G2487" s="42">
        <v>4.0</v>
      </c>
      <c r="H2487" s="42">
        <v>330.079132080078</v>
      </c>
      <c r="I2487" s="42">
        <v>10.2075662612915</v>
      </c>
      <c r="J2487" s="42">
        <v>40.513370513916</v>
      </c>
      <c r="K2487" s="42">
        <v>9.80719470977783</v>
      </c>
      <c r="L2487" s="42">
        <v>33.6568336486816</v>
      </c>
      <c r="M2487" s="42">
        <v>0.798173844814301</v>
      </c>
      <c r="N2487" s="42">
        <v>16.0583381652832</v>
      </c>
      <c r="O2487" s="42">
        <v>0.0</v>
      </c>
      <c r="P2487" s="42">
        <v>0.0</v>
      </c>
      <c r="Q2487" s="42">
        <v>0.00603174511343241</v>
      </c>
      <c r="R2487" s="42">
        <v>25.0</v>
      </c>
      <c r="S2487" s="42">
        <v>0.37942510843277</v>
      </c>
      <c r="T2487" s="42">
        <v>995.749328613281</v>
      </c>
      <c r="U2487" s="42">
        <v>685.353515625</v>
      </c>
      <c r="V2487" s="19"/>
      <c r="W2487" s="19"/>
      <c r="X2487" s="19"/>
      <c r="Y2487" s="19"/>
      <c r="Z2487" s="19"/>
      <c r="AA2487" s="19"/>
    </row>
    <row r="2488" ht="15.75" customHeight="1">
      <c r="A2488" s="19"/>
      <c r="B2488" s="42" t="str">
        <f>"CRS25WT6009214"</f>
        <v>CRS25WT6009214</v>
      </c>
      <c r="C2488" s="43">
        <v>45953.0</v>
      </c>
      <c r="D2488" s="44">
        <v>0.11643518518518518</v>
      </c>
      <c r="E2488" s="42" t="s">
        <v>37</v>
      </c>
      <c r="F2488" s="42">
        <v>330.0</v>
      </c>
      <c r="G2488" s="42">
        <v>4.0</v>
      </c>
      <c r="H2488" s="42">
        <v>330.275238037109</v>
      </c>
      <c r="I2488" s="42">
        <v>10.1545352935791</v>
      </c>
      <c r="J2488" s="42">
        <v>40.6071586608887</v>
      </c>
      <c r="K2488" s="42">
        <v>9.7660493850708</v>
      </c>
      <c r="L2488" s="42">
        <v>33.8187141418457</v>
      </c>
      <c r="M2488" s="42">
        <v>0.800964653491974</v>
      </c>
      <c r="N2488" s="42">
        <v>16.0678787231445</v>
      </c>
      <c r="O2488" s="42">
        <v>0.0</v>
      </c>
      <c r="P2488" s="42">
        <v>0.0</v>
      </c>
      <c r="Q2488" s="42">
        <v>0.0100297592580318</v>
      </c>
      <c r="R2488" s="42">
        <v>25.0</v>
      </c>
      <c r="S2488" s="42">
        <v>0.380844831466675</v>
      </c>
      <c r="T2488" s="42">
        <v>993.905090332031</v>
      </c>
      <c r="U2488" s="42">
        <v>891.019409179688</v>
      </c>
      <c r="V2488" s="19"/>
      <c r="W2488" s="19"/>
      <c r="X2488" s="19"/>
      <c r="Y2488" s="19"/>
      <c r="Z2488" s="19"/>
      <c r="AA2488" s="19"/>
    </row>
    <row r="2489" ht="15.75" customHeight="1">
      <c r="A2489" s="19"/>
      <c r="B2489" s="42" t="str">
        <f>"CRS25WT6009215"</f>
        <v>CRS25WT6009215</v>
      </c>
      <c r="C2489" s="43">
        <v>45953.0</v>
      </c>
      <c r="D2489" s="44">
        <v>0.11937500000000001</v>
      </c>
      <c r="E2489" s="42" t="s">
        <v>37</v>
      </c>
      <c r="F2489" s="42">
        <v>327.0</v>
      </c>
      <c r="G2489" s="42">
        <v>4.0</v>
      </c>
      <c r="H2489" s="42">
        <v>327.844970703125</v>
      </c>
      <c r="I2489" s="42">
        <v>10.1562786102295</v>
      </c>
      <c r="J2489" s="42">
        <v>40.3989524841309</v>
      </c>
      <c r="K2489" s="42">
        <v>9.75525093078613</v>
      </c>
      <c r="L2489" s="42">
        <v>33.6070251464844</v>
      </c>
      <c r="M2489" s="42">
        <v>0.799031317234039</v>
      </c>
      <c r="N2489" s="42">
        <v>15.9496459960938</v>
      </c>
      <c r="O2489" s="42">
        <v>0.0</v>
      </c>
      <c r="P2489" s="42">
        <v>0.0</v>
      </c>
      <c r="Q2489" s="42">
        <v>0.00603168783709407</v>
      </c>
      <c r="R2489" s="42">
        <v>25.0</v>
      </c>
      <c r="S2489" s="42">
        <v>0.377425879240036</v>
      </c>
      <c r="T2489" s="42">
        <v>994.546691894531</v>
      </c>
      <c r="U2489" s="42">
        <v>688.833740234375</v>
      </c>
      <c r="V2489" s="19"/>
      <c r="W2489" s="19"/>
      <c r="X2489" s="19"/>
      <c r="Y2489" s="19"/>
      <c r="Z2489" s="19"/>
      <c r="AA2489" s="19"/>
    </row>
    <row r="2490" ht="15.75" customHeight="1">
      <c r="A2490" s="19"/>
      <c r="B2490" s="42" t="str">
        <f>"CRS25WT6009216"</f>
        <v>CRS25WT6009216</v>
      </c>
      <c r="C2490" s="43">
        <v>45953.0</v>
      </c>
      <c r="D2490" s="44">
        <v>0.11827546296296297</v>
      </c>
      <c r="E2490" s="42" t="s">
        <v>37</v>
      </c>
      <c r="F2490" s="42">
        <v>330.0</v>
      </c>
      <c r="G2490" s="42">
        <v>4.0</v>
      </c>
      <c r="H2490" s="42">
        <v>330.116668701172</v>
      </c>
      <c r="I2490" s="42">
        <v>10.2081651687622</v>
      </c>
      <c r="J2490" s="42">
        <v>40.4980926513672</v>
      </c>
      <c r="K2490" s="42">
        <v>9.81375694274902</v>
      </c>
      <c r="L2490" s="42">
        <v>33.6381568908691</v>
      </c>
      <c r="M2490" s="42">
        <v>0.798518896102905</v>
      </c>
      <c r="N2490" s="42">
        <v>16.0601634979248</v>
      </c>
      <c r="O2490" s="42">
        <v>0.0</v>
      </c>
      <c r="P2490" s="42">
        <v>0.0</v>
      </c>
      <c r="Q2490" s="42">
        <v>0.00978175085037947</v>
      </c>
      <c r="R2490" s="42">
        <v>25.0</v>
      </c>
      <c r="S2490" s="42">
        <v>0.377385705709457</v>
      </c>
      <c r="T2490" s="42">
        <v>994.464416503906</v>
      </c>
      <c r="U2490" s="42">
        <v>670.018432617187</v>
      </c>
      <c r="V2490" s="19"/>
      <c r="W2490" s="19"/>
      <c r="X2490" s="19"/>
      <c r="Y2490" s="19"/>
      <c r="Z2490" s="19"/>
      <c r="AA2490" s="19"/>
    </row>
    <row r="2491" ht="15.75" customHeight="1">
      <c r="A2491" s="19"/>
      <c r="B2491" s="42" t="str">
        <f>"CRS25WT6009217"</f>
        <v>CRS25WT6009217</v>
      </c>
      <c r="C2491" s="43">
        <v>45953.0</v>
      </c>
      <c r="D2491" s="44">
        <v>0.12033564814814814</v>
      </c>
      <c r="E2491" s="42" t="s">
        <v>37</v>
      </c>
      <c r="F2491" s="42">
        <v>326.0</v>
      </c>
      <c r="G2491" s="42">
        <v>4.0</v>
      </c>
      <c r="H2491" s="42">
        <v>326.259552001953</v>
      </c>
      <c r="I2491" s="42">
        <v>10.2313585281372</v>
      </c>
      <c r="J2491" s="42">
        <v>40.2734146118164</v>
      </c>
      <c r="K2491" s="42">
        <v>9.74961948394775</v>
      </c>
      <c r="L2491" s="42">
        <v>33.4638214111328</v>
      </c>
      <c r="M2491" s="42">
        <v>0.791792690753937</v>
      </c>
      <c r="N2491" s="42">
        <v>15.8725156784058</v>
      </c>
      <c r="O2491" s="42">
        <v>0.0</v>
      </c>
      <c r="P2491" s="42">
        <v>0.0</v>
      </c>
      <c r="Q2491" s="42">
        <v>0.0112704606726766</v>
      </c>
      <c r="R2491" s="42">
        <v>25.0</v>
      </c>
      <c r="S2491" s="42">
        <v>0.393914759159088</v>
      </c>
      <c r="T2491" s="42">
        <v>993.592956542969</v>
      </c>
      <c r="U2491" s="42">
        <v>524.955383300781</v>
      </c>
      <c r="V2491" s="19"/>
      <c r="W2491" s="19"/>
      <c r="X2491" s="19"/>
      <c r="Y2491" s="19"/>
      <c r="Z2491" s="19"/>
      <c r="AA2491" s="19"/>
    </row>
    <row r="2492" ht="15.75" customHeight="1">
      <c r="A2492" s="19"/>
      <c r="B2492" s="42" t="str">
        <f>"CRS25WT6009219"</f>
        <v>CRS25WT6009219</v>
      </c>
      <c r="C2492" s="43">
        <v>45953.0</v>
      </c>
      <c r="D2492" s="44">
        <v>0.7561458333333334</v>
      </c>
      <c r="E2492" s="42" t="s">
        <v>37</v>
      </c>
      <c r="F2492" s="42">
        <v>330.0</v>
      </c>
      <c r="G2492" s="42">
        <v>4.0</v>
      </c>
      <c r="H2492" s="42">
        <v>330.215789794922</v>
      </c>
      <c r="I2492" s="42">
        <v>10.1800899505615</v>
      </c>
      <c r="J2492" s="42">
        <v>41.1555061340332</v>
      </c>
      <c r="K2492" s="42">
        <v>9.58863830566406</v>
      </c>
      <c r="L2492" s="42">
        <v>34.4382362365723</v>
      </c>
      <c r="M2492" s="42">
        <v>0.788167059421539</v>
      </c>
      <c r="N2492" s="42">
        <v>16.0649852752686</v>
      </c>
      <c r="O2492" s="42">
        <v>0.0</v>
      </c>
      <c r="P2492" s="42">
        <v>0.0</v>
      </c>
      <c r="Q2492" s="42">
        <v>0.0119046065956354</v>
      </c>
      <c r="R2492" s="42">
        <v>25.0</v>
      </c>
      <c r="S2492" s="42">
        <v>0.372913330793381</v>
      </c>
      <c r="T2492" s="42">
        <v>1000.74768066406</v>
      </c>
      <c r="U2492" s="42">
        <v>1330.70751953125</v>
      </c>
      <c r="V2492" s="19"/>
      <c r="W2492" s="19"/>
      <c r="X2492" s="19"/>
      <c r="Y2492" s="19"/>
      <c r="Z2492" s="19"/>
      <c r="AA2492" s="19"/>
    </row>
    <row r="2493" ht="15.75" customHeight="1">
      <c r="A2493" s="19"/>
      <c r="B2493" s="42" t="str">
        <f>"CRS25WT6009220"</f>
        <v>CRS25WT6009220</v>
      </c>
      <c r="C2493" s="43">
        <v>45953.0</v>
      </c>
      <c r="D2493" s="44">
        <v>0.7552199074074074</v>
      </c>
      <c r="E2493" s="42" t="s">
        <v>37</v>
      </c>
      <c r="F2493" s="42">
        <v>321.0</v>
      </c>
      <c r="G2493" s="42">
        <v>4.0</v>
      </c>
      <c r="H2493" s="42">
        <v>321.657836914063</v>
      </c>
      <c r="I2493" s="42">
        <v>10.0179920196533</v>
      </c>
      <c r="J2493" s="42">
        <v>41.1005821228027</v>
      </c>
      <c r="K2493" s="42">
        <v>9.33225631713867</v>
      </c>
      <c r="L2493" s="42">
        <v>34.4673156738281</v>
      </c>
      <c r="M2493" s="42">
        <v>0.781205832958221</v>
      </c>
      <c r="N2493" s="42">
        <v>15.6486415863037</v>
      </c>
      <c r="O2493" s="42">
        <v>0.0</v>
      </c>
      <c r="P2493" s="42">
        <v>0.0</v>
      </c>
      <c r="Q2493" s="42">
        <v>0.0132608283311129</v>
      </c>
      <c r="R2493" s="42">
        <v>25.0</v>
      </c>
      <c r="S2493" s="42">
        <v>0.388809442520142</v>
      </c>
      <c r="T2493" s="42">
        <v>1000.52600097656</v>
      </c>
      <c r="U2493" s="42">
        <v>1014.6552734375</v>
      </c>
      <c r="V2493" s="19"/>
      <c r="W2493" s="19"/>
      <c r="X2493" s="19"/>
      <c r="Y2493" s="19"/>
      <c r="Z2493" s="19"/>
      <c r="AA2493" s="19"/>
    </row>
    <row r="2494" ht="15.75" customHeight="1">
      <c r="A2494" s="19"/>
      <c r="B2494" s="42" t="str">
        <f>"CRS25WT6009221"</f>
        <v>CRS25WT6009221</v>
      </c>
      <c r="C2494" s="43">
        <v>45953.0</v>
      </c>
      <c r="D2494" s="44">
        <v>0.7610416666666667</v>
      </c>
      <c r="E2494" s="42" t="s">
        <v>37</v>
      </c>
      <c r="F2494" s="42">
        <v>325.0</v>
      </c>
      <c r="G2494" s="42">
        <v>4.0</v>
      </c>
      <c r="H2494" s="42">
        <v>325.559295654297</v>
      </c>
      <c r="I2494" s="42">
        <v>10.0714378356934</v>
      </c>
      <c r="J2494" s="42">
        <v>41.1003875732422</v>
      </c>
      <c r="K2494" s="42">
        <v>9.48259162902832</v>
      </c>
      <c r="L2494" s="42">
        <v>34.3323135375977</v>
      </c>
      <c r="M2494" s="42">
        <v>0.786489069461822</v>
      </c>
      <c r="N2494" s="42">
        <v>15.8384475708008</v>
      </c>
      <c r="O2494" s="42">
        <v>0.0</v>
      </c>
      <c r="P2494" s="42">
        <v>0.0</v>
      </c>
      <c r="Q2494" s="42">
        <v>0.0103174541145563</v>
      </c>
      <c r="R2494" s="42">
        <v>25.0</v>
      </c>
      <c r="S2494" s="42">
        <v>0.377981901168823</v>
      </c>
      <c r="T2494" s="42">
        <v>1000.97955322266</v>
      </c>
      <c r="U2494" s="42">
        <v>838.804504394531</v>
      </c>
      <c r="V2494" s="19"/>
      <c r="W2494" s="19"/>
      <c r="X2494" s="19"/>
      <c r="Y2494" s="19"/>
      <c r="Z2494" s="19"/>
      <c r="AA2494" s="19"/>
    </row>
    <row r="2495" ht="15.75" customHeight="1">
      <c r="A2495" s="19"/>
      <c r="B2495" s="42" t="str">
        <f>"CRS25WT6009222"</f>
        <v>CRS25WT6009222</v>
      </c>
      <c r="C2495" s="43">
        <v>45953.0</v>
      </c>
      <c r="D2495" s="44">
        <v>0.7567708333333334</v>
      </c>
      <c r="E2495" s="42" t="s">
        <v>37</v>
      </c>
      <c r="F2495" s="42">
        <v>331.0</v>
      </c>
      <c r="G2495" s="42">
        <v>4.0</v>
      </c>
      <c r="H2495" s="42">
        <v>331.905578613281</v>
      </c>
      <c r="I2495" s="42">
        <v>10.2722206115723</v>
      </c>
      <c r="J2495" s="42">
        <v>41.1285972595215</v>
      </c>
      <c r="K2495" s="42">
        <v>9.64585018157959</v>
      </c>
      <c r="L2495" s="42">
        <v>34.4091606140137</v>
      </c>
      <c r="M2495" s="42">
        <v>0.785608768463135</v>
      </c>
      <c r="N2495" s="42">
        <v>16.1471939086914</v>
      </c>
      <c r="O2495" s="42">
        <v>0.0</v>
      </c>
      <c r="P2495" s="42">
        <v>0.0</v>
      </c>
      <c r="Q2495" s="42">
        <v>0.0109474249184132</v>
      </c>
      <c r="R2495" s="42">
        <v>25.0</v>
      </c>
      <c r="S2495" s="42">
        <v>0.370832085609436</v>
      </c>
      <c r="T2495" s="42">
        <v>1000.6884765625</v>
      </c>
      <c r="U2495" s="42">
        <v>740.116455078125</v>
      </c>
      <c r="V2495" s="19"/>
      <c r="W2495" s="19"/>
      <c r="X2495" s="19"/>
      <c r="Y2495" s="19"/>
      <c r="Z2495" s="19"/>
      <c r="AA2495" s="19"/>
    </row>
    <row r="2496" ht="15.75" customHeight="1">
      <c r="A2496" s="19"/>
      <c r="B2496" s="42" t="str">
        <f>"CRS25WT6009223"</f>
        <v>CRS25WT6009223</v>
      </c>
      <c r="C2496" s="43">
        <v>45953.0</v>
      </c>
      <c r="D2496" s="44">
        <v>0.7633564814814814</v>
      </c>
      <c r="E2496" s="42" t="s">
        <v>37</v>
      </c>
      <c r="F2496" s="42">
        <v>320.0</v>
      </c>
      <c r="G2496" s="42">
        <v>4.0</v>
      </c>
      <c r="H2496" s="42">
        <v>320.690582275391</v>
      </c>
      <c r="I2496" s="42">
        <v>10.0159072875977</v>
      </c>
      <c r="J2496" s="42">
        <v>41.0827407836914</v>
      </c>
      <c r="K2496" s="42">
        <v>9.32949161529541</v>
      </c>
      <c r="L2496" s="42">
        <v>34.373851776123</v>
      </c>
      <c r="M2496" s="42">
        <v>0.779357135295868</v>
      </c>
      <c r="N2496" s="42">
        <v>15.6015853881836</v>
      </c>
      <c r="O2496" s="42">
        <v>0.0</v>
      </c>
      <c r="P2496" s="42">
        <v>0.0</v>
      </c>
      <c r="Q2496" s="42">
        <v>0.00571924494579434</v>
      </c>
      <c r="R2496" s="42">
        <v>25.0</v>
      </c>
      <c r="S2496" s="42">
        <v>0.393826514482498</v>
      </c>
      <c r="T2496" s="42">
        <v>1001.01513671875</v>
      </c>
      <c r="U2496" s="42">
        <v>740.033447265625</v>
      </c>
      <c r="V2496" s="19"/>
      <c r="W2496" s="19"/>
      <c r="X2496" s="19"/>
      <c r="Y2496" s="19"/>
      <c r="Z2496" s="19"/>
      <c r="AA2496" s="19"/>
    </row>
    <row r="2497" ht="15.75" customHeight="1">
      <c r="A2497" s="19"/>
      <c r="B2497" s="42" t="str">
        <f>"CRS25WT6009224"</f>
        <v>CRS25WT6009224</v>
      </c>
      <c r="C2497" s="43">
        <v>45953.0</v>
      </c>
      <c r="D2497" s="44">
        <v>0.7626504629629629</v>
      </c>
      <c r="E2497" s="42" t="s">
        <v>37</v>
      </c>
      <c r="F2497" s="42">
        <v>321.0</v>
      </c>
      <c r="G2497" s="42">
        <v>4.0</v>
      </c>
      <c r="H2497" s="42">
        <v>321.665100097656</v>
      </c>
      <c r="I2497" s="42">
        <v>10.0328540802002</v>
      </c>
      <c r="J2497" s="42">
        <v>41.0983963012695</v>
      </c>
      <c r="K2497" s="42">
        <v>9.34316539764404</v>
      </c>
      <c r="L2497" s="42">
        <v>34.4278526306152</v>
      </c>
      <c r="M2497" s="42">
        <v>0.780107736587524</v>
      </c>
      <c r="N2497" s="42">
        <v>15.6489953994751</v>
      </c>
      <c r="O2497" s="42">
        <v>0.0</v>
      </c>
      <c r="P2497" s="42">
        <v>0.0</v>
      </c>
      <c r="Q2497" s="42">
        <v>0.0103176152333617</v>
      </c>
      <c r="R2497" s="42">
        <v>25.0</v>
      </c>
      <c r="S2497" s="42">
        <v>0.378188520669937</v>
      </c>
      <c r="T2497" s="42">
        <v>1001.72430419922</v>
      </c>
      <c r="U2497" s="42">
        <v>660.679138183594</v>
      </c>
      <c r="V2497" s="19"/>
      <c r="W2497" s="19"/>
      <c r="X2497" s="19"/>
      <c r="Y2497" s="19"/>
      <c r="Z2497" s="19"/>
      <c r="AA2497" s="19"/>
    </row>
    <row r="2498" ht="15.75" customHeight="1">
      <c r="A2498" s="19"/>
      <c r="B2498" s="42" t="str">
        <f>"CRS25WT6009225"</f>
        <v>CRS25WT6009225</v>
      </c>
      <c r="C2498" s="43">
        <v>45953.0</v>
      </c>
      <c r="D2498" s="44">
        <v>0.7714467592592592</v>
      </c>
      <c r="E2498" s="42" t="s">
        <v>37</v>
      </c>
      <c r="F2498" s="42">
        <v>326.0</v>
      </c>
      <c r="G2498" s="42">
        <v>4.0</v>
      </c>
      <c r="H2498" s="42">
        <v>326.569915771484</v>
      </c>
      <c r="I2498" s="42">
        <v>10.2426853179932</v>
      </c>
      <c r="J2498" s="42">
        <v>40.7517127990723</v>
      </c>
      <c r="K2498" s="42">
        <v>9.62852573394775</v>
      </c>
      <c r="L2498" s="42">
        <v>33.916919708252</v>
      </c>
      <c r="M2498" s="42">
        <v>0.78237771987915</v>
      </c>
      <c r="N2498" s="42">
        <v>15.8876142501831</v>
      </c>
      <c r="O2498" s="42">
        <v>0.0</v>
      </c>
      <c r="P2498" s="42">
        <v>0.0</v>
      </c>
      <c r="Q2498" s="42">
        <v>0.0125397015362978</v>
      </c>
      <c r="R2498" s="42">
        <v>25.0</v>
      </c>
      <c r="S2498" s="42">
        <v>0.386602938175201</v>
      </c>
      <c r="T2498" s="42">
        <v>1000.56317138672</v>
      </c>
      <c r="U2498" s="42">
        <v>1085.60815429688</v>
      </c>
      <c r="V2498" s="19"/>
      <c r="W2498" s="19"/>
      <c r="X2498" s="19"/>
      <c r="Y2498" s="19"/>
      <c r="Z2498" s="19"/>
      <c r="AA2498" s="19"/>
    </row>
    <row r="2499" ht="15.75" customHeight="1">
      <c r="A2499" s="19"/>
      <c r="B2499" s="42" t="str">
        <f>"CRS25WT6009226"</f>
        <v>CRS25WT6009226</v>
      </c>
      <c r="C2499" s="43">
        <v>45953.0</v>
      </c>
      <c r="D2499" s="44">
        <v>0.16461805555555556</v>
      </c>
      <c r="E2499" s="42" t="s">
        <v>37</v>
      </c>
      <c r="F2499" s="42">
        <v>327.0</v>
      </c>
      <c r="G2499" s="42">
        <v>4.0</v>
      </c>
      <c r="H2499" s="42">
        <v>327.461212158203</v>
      </c>
      <c r="I2499" s="42">
        <v>10.2325849533081</v>
      </c>
      <c r="J2499" s="42">
        <v>40.3868827819824</v>
      </c>
      <c r="K2499" s="42">
        <v>9.77280235290527</v>
      </c>
      <c r="L2499" s="42">
        <v>33.5074043273926</v>
      </c>
      <c r="M2499" s="42">
        <v>0.792381227016449</v>
      </c>
      <c r="N2499" s="42">
        <v>15.9309759140015</v>
      </c>
      <c r="O2499" s="42">
        <v>0.0</v>
      </c>
      <c r="P2499" s="42">
        <v>0.0</v>
      </c>
      <c r="Q2499" s="42">
        <v>0.0106547614559531</v>
      </c>
      <c r="R2499" s="42">
        <v>25.0</v>
      </c>
      <c r="S2499" s="42">
        <v>0.38657209277153</v>
      </c>
      <c r="T2499" s="42">
        <v>992.991455078125</v>
      </c>
      <c r="U2499" s="42">
        <v>722.255493164062</v>
      </c>
      <c r="V2499" s="19"/>
      <c r="W2499" s="19"/>
      <c r="X2499" s="19"/>
      <c r="Y2499" s="19"/>
      <c r="Z2499" s="19"/>
      <c r="AA2499" s="19"/>
    </row>
    <row r="2500" ht="15.75" customHeight="1">
      <c r="A2500" s="19"/>
      <c r="B2500" s="42" t="str">
        <f>"CRS25WT6009227"</f>
        <v>CRS25WT6009227</v>
      </c>
      <c r="C2500" s="43">
        <v>45953.0</v>
      </c>
      <c r="D2500" s="44">
        <v>0.7702199074074074</v>
      </c>
      <c r="E2500" s="42" t="s">
        <v>37</v>
      </c>
      <c r="F2500" s="42">
        <v>325.0</v>
      </c>
      <c r="G2500" s="42">
        <v>4.0</v>
      </c>
      <c r="H2500" s="42">
        <v>325.552093505859</v>
      </c>
      <c r="I2500" s="42">
        <v>10.2510108947754</v>
      </c>
      <c r="J2500" s="42">
        <v>40.6951370239258</v>
      </c>
      <c r="K2500" s="42">
        <v>9.61264324188232</v>
      </c>
      <c r="L2500" s="42">
        <v>33.8670692443848</v>
      </c>
      <c r="M2500" s="42">
        <v>0.780389249324799</v>
      </c>
      <c r="N2500" s="42">
        <v>15.8380975723267</v>
      </c>
      <c r="O2500" s="42">
        <v>0.0</v>
      </c>
      <c r="P2500" s="42">
        <v>0.0</v>
      </c>
      <c r="Q2500" s="42">
        <v>0.010950094088912</v>
      </c>
      <c r="R2500" s="42">
        <v>25.0</v>
      </c>
      <c r="S2500" s="42">
        <v>0.396836817264557</v>
      </c>
      <c r="T2500" s="42">
        <v>1000.01977539062</v>
      </c>
      <c r="U2500" s="42">
        <v>830.5390625</v>
      </c>
      <c r="V2500" s="19"/>
      <c r="W2500" s="19"/>
      <c r="X2500" s="19"/>
      <c r="Y2500" s="19"/>
      <c r="Z2500" s="19"/>
      <c r="AA2500" s="19"/>
    </row>
    <row r="2501" ht="15.75" customHeight="1">
      <c r="A2501" s="19"/>
      <c r="B2501" s="42" t="str">
        <f>"CRS25WT6009228"</f>
        <v>CRS25WT6009228</v>
      </c>
      <c r="C2501" s="43">
        <v>45953.0</v>
      </c>
      <c r="D2501" s="44">
        <v>0.7530555555555556</v>
      </c>
      <c r="E2501" s="42" t="s">
        <v>37</v>
      </c>
      <c r="F2501" s="42">
        <v>320.0</v>
      </c>
      <c r="G2501" s="42">
        <v>4.0</v>
      </c>
      <c r="H2501" s="42">
        <v>320.486297607422</v>
      </c>
      <c r="I2501" s="42">
        <v>9.99334335327148</v>
      </c>
      <c r="J2501" s="42">
        <v>41.1160430908203</v>
      </c>
      <c r="K2501" s="42">
        <v>9.33200740814209</v>
      </c>
      <c r="L2501" s="42">
        <v>34.3426971435547</v>
      </c>
      <c r="M2501" s="42">
        <v>0.779986977577209</v>
      </c>
      <c r="N2501" s="42">
        <v>15.5916471481323</v>
      </c>
      <c r="O2501" s="42">
        <v>0.0</v>
      </c>
      <c r="P2501" s="42">
        <v>0.0</v>
      </c>
      <c r="Q2501" s="42">
        <v>0.0128969801589847</v>
      </c>
      <c r="R2501" s="42">
        <v>25.0</v>
      </c>
      <c r="S2501" s="42">
        <v>0.390695005655289</v>
      </c>
      <c r="T2501" s="42">
        <v>1001.37097167969</v>
      </c>
      <c r="U2501" s="42">
        <v>1083.89709472656</v>
      </c>
      <c r="V2501" s="19"/>
      <c r="W2501" s="19"/>
      <c r="X2501" s="19"/>
      <c r="Y2501" s="19"/>
      <c r="Z2501" s="19"/>
      <c r="AA2501" s="19"/>
    </row>
    <row r="2502" ht="15.75" customHeight="1">
      <c r="A2502" s="19"/>
      <c r="B2502" s="42" t="str">
        <f>"CRS25WT6009229"</f>
        <v>CRS25WT6009229</v>
      </c>
      <c r="C2502" s="43">
        <v>45953.0</v>
      </c>
      <c r="D2502" s="44">
        <v>0.7519560185185186</v>
      </c>
      <c r="E2502" s="42" t="s">
        <v>37</v>
      </c>
      <c r="F2502" s="42">
        <v>327.0</v>
      </c>
      <c r="G2502" s="42">
        <v>4.0</v>
      </c>
      <c r="H2502" s="42">
        <v>327.08984375</v>
      </c>
      <c r="I2502" s="42">
        <v>10.2196617126465</v>
      </c>
      <c r="J2502" s="42">
        <v>41.1087226867676</v>
      </c>
      <c r="K2502" s="42">
        <v>9.52429103851318</v>
      </c>
      <c r="L2502" s="42">
        <v>34.3426971435547</v>
      </c>
      <c r="M2502" s="42">
        <v>0.778568029403687</v>
      </c>
      <c r="N2502" s="42">
        <v>15.9129085540771</v>
      </c>
      <c r="O2502" s="42">
        <v>0.0</v>
      </c>
      <c r="P2502" s="42">
        <v>0.0</v>
      </c>
      <c r="Q2502" s="42">
        <v>0.0119046065956354</v>
      </c>
      <c r="R2502" s="42">
        <v>25.0</v>
      </c>
      <c r="S2502" s="42">
        <v>0.383821040391922</v>
      </c>
      <c r="T2502" s="42">
        <v>1001.03063964844</v>
      </c>
      <c r="U2502" s="42">
        <v>869.079833984375</v>
      </c>
      <c r="V2502" s="19"/>
      <c r="W2502" s="19"/>
      <c r="X2502" s="19"/>
      <c r="Y2502" s="19"/>
      <c r="Z2502" s="19"/>
      <c r="AA2502" s="19"/>
    </row>
    <row r="2503" ht="15.75" customHeight="1">
      <c r="A2503" s="19"/>
      <c r="B2503" s="42" t="str">
        <f>"CRS25WT6009230"</f>
        <v>CRS25WT6009230</v>
      </c>
      <c r="C2503" s="43">
        <v>45953.0</v>
      </c>
      <c r="D2503" s="44">
        <v>0.7922222222222222</v>
      </c>
      <c r="E2503" s="42" t="s">
        <v>37</v>
      </c>
      <c r="F2503" s="42">
        <v>327.0</v>
      </c>
      <c r="G2503" s="42">
        <v>4.0</v>
      </c>
      <c r="H2503" s="42">
        <v>327.663787841797</v>
      </c>
      <c r="I2503" s="42">
        <v>10.2548313140869</v>
      </c>
      <c r="J2503" s="42">
        <v>41.1704559326172</v>
      </c>
      <c r="K2503" s="42">
        <v>9.55429267883301</v>
      </c>
      <c r="L2503" s="42">
        <v>34.2949256896973</v>
      </c>
      <c r="M2503" s="42">
        <v>0.77609384059906</v>
      </c>
      <c r="N2503" s="42">
        <v>15.9408311843872</v>
      </c>
      <c r="O2503" s="42">
        <v>0.0</v>
      </c>
      <c r="P2503" s="42">
        <v>0.0</v>
      </c>
      <c r="Q2503" s="42">
        <v>0.00635046605020761</v>
      </c>
      <c r="R2503" s="42">
        <v>25.0</v>
      </c>
      <c r="S2503" s="42">
        <v>0.390561580657959</v>
      </c>
      <c r="T2503" s="42">
        <v>1001.27239990234</v>
      </c>
      <c r="U2503" s="42">
        <v>919.611206054687</v>
      </c>
      <c r="V2503" s="19"/>
      <c r="W2503" s="19"/>
      <c r="X2503" s="19"/>
      <c r="Y2503" s="19"/>
      <c r="Z2503" s="19"/>
      <c r="AA2503" s="19"/>
    </row>
    <row r="2504" ht="15.75" customHeight="1">
      <c r="A2504" s="19"/>
      <c r="B2504" s="42" t="str">
        <f>"CRS25WT6009231"</f>
        <v>CRS25WT6009231</v>
      </c>
      <c r="C2504" s="43">
        <v>45953.0</v>
      </c>
      <c r="D2504" s="44">
        <v>0.7940162037037037</v>
      </c>
      <c r="E2504" s="42" t="s">
        <v>37</v>
      </c>
      <c r="F2504" s="42">
        <v>324.0</v>
      </c>
      <c r="G2504" s="42">
        <v>4.0</v>
      </c>
      <c r="H2504" s="42">
        <v>324.578369140625</v>
      </c>
      <c r="I2504" s="42">
        <v>10.252986907959</v>
      </c>
      <c r="J2504" s="42">
        <v>41.1207733154297</v>
      </c>
      <c r="K2504" s="42">
        <v>9.43803310394287</v>
      </c>
      <c r="L2504" s="42">
        <v>34.3904685974121</v>
      </c>
      <c r="M2504" s="42">
        <v>0.769853174686432</v>
      </c>
      <c r="N2504" s="42">
        <v>15.7907257080078</v>
      </c>
      <c r="O2504" s="42">
        <v>0.0</v>
      </c>
      <c r="P2504" s="42">
        <v>0.0</v>
      </c>
      <c r="Q2504" s="42">
        <v>0.00317584304139018</v>
      </c>
      <c r="R2504" s="42">
        <v>25.0</v>
      </c>
      <c r="S2504" s="42">
        <v>0.38281461596489</v>
      </c>
      <c r="T2504" s="42">
        <v>1000.79693603516</v>
      </c>
      <c r="U2504" s="42">
        <v>671.157531738281</v>
      </c>
      <c r="V2504" s="19"/>
      <c r="W2504" s="19"/>
      <c r="X2504" s="19"/>
      <c r="Y2504" s="19"/>
      <c r="Z2504" s="19"/>
      <c r="AA2504" s="19"/>
    </row>
    <row r="2505" ht="15.75" customHeight="1">
      <c r="A2505" s="19"/>
      <c r="B2505" s="42" t="str">
        <f>"CRS25WT6009232"</f>
        <v>CRS25WT6009232</v>
      </c>
      <c r="C2505" s="43">
        <v>45953.0</v>
      </c>
      <c r="D2505" s="44">
        <v>0.7902083333333333</v>
      </c>
      <c r="E2505" s="42" t="s">
        <v>37</v>
      </c>
      <c r="F2505" s="42">
        <v>329.0</v>
      </c>
      <c r="G2505" s="42">
        <v>4.0</v>
      </c>
      <c r="H2505" s="42">
        <v>329.621154785156</v>
      </c>
      <c r="I2505" s="42">
        <v>10.1854810714722</v>
      </c>
      <c r="J2505" s="42">
        <v>41.1264801025391</v>
      </c>
      <c r="K2505" s="42">
        <v>9.60554981231689</v>
      </c>
      <c r="L2505" s="42">
        <v>34.3156967163086</v>
      </c>
      <c r="M2505" s="42">
        <v>0.78688633441925</v>
      </c>
      <c r="N2505" s="42">
        <v>16.0360565185547</v>
      </c>
      <c r="O2505" s="42">
        <v>0.0</v>
      </c>
      <c r="P2505" s="42">
        <v>0.0</v>
      </c>
      <c r="Q2505" s="42">
        <v>0.0165079217404127</v>
      </c>
      <c r="R2505" s="42">
        <v>25.0</v>
      </c>
      <c r="S2505" s="42">
        <v>0.384122729301453</v>
      </c>
      <c r="T2505" s="42">
        <v>1001.08532714844</v>
      </c>
      <c r="U2505" s="42">
        <v>1049.27612304688</v>
      </c>
      <c r="V2505" s="19"/>
      <c r="W2505" s="19"/>
      <c r="X2505" s="19"/>
      <c r="Y2505" s="19"/>
      <c r="Z2505" s="19"/>
      <c r="AA2505" s="19"/>
    </row>
    <row r="2506" ht="15.75" customHeight="1">
      <c r="A2506" s="19"/>
      <c r="B2506" s="42" t="str">
        <f>"CRS25WT6009233"</f>
        <v>CRS25WT6009233</v>
      </c>
      <c r="C2506" s="43">
        <v>45953.0</v>
      </c>
      <c r="D2506" s="44">
        <v>0.7510300925925927</v>
      </c>
      <c r="E2506" s="42" t="s">
        <v>37</v>
      </c>
      <c r="F2506" s="42">
        <v>328.0</v>
      </c>
      <c r="G2506" s="42">
        <v>4.0</v>
      </c>
      <c r="H2506" s="42">
        <v>328.141235351562</v>
      </c>
      <c r="I2506" s="42">
        <v>10.2295083999634</v>
      </c>
      <c r="J2506" s="42">
        <v>41.1162376403809</v>
      </c>
      <c r="K2506" s="42">
        <v>9.57459449768066</v>
      </c>
      <c r="L2506" s="42">
        <v>34.2720794677734</v>
      </c>
      <c r="M2506" s="42">
        <v>0.780176162719727</v>
      </c>
      <c r="N2506" s="42">
        <v>15.9640588760376</v>
      </c>
      <c r="O2506" s="42">
        <v>0.0</v>
      </c>
      <c r="P2506" s="42">
        <v>0.0</v>
      </c>
      <c r="Q2506" s="42">
        <v>0.0112704606726766</v>
      </c>
      <c r="R2506" s="42">
        <v>25.0</v>
      </c>
      <c r="S2506" s="42">
        <v>0.395235657691956</v>
      </c>
      <c r="T2506" s="42">
        <v>1000.95184326172</v>
      </c>
      <c r="U2506" s="42">
        <v>1341.58654785156</v>
      </c>
      <c r="V2506" s="19"/>
      <c r="W2506" s="19"/>
      <c r="X2506" s="19"/>
      <c r="Y2506" s="19"/>
      <c r="Z2506" s="19"/>
      <c r="AA2506" s="19"/>
    </row>
    <row r="2507" ht="15.75" customHeight="1">
      <c r="A2507" s="19"/>
      <c r="B2507" s="42" t="str">
        <f>"CRS25WT6009234"</f>
        <v>CRS25WT6009234</v>
      </c>
      <c r="C2507" s="43">
        <v>45953.0</v>
      </c>
      <c r="D2507" s="44">
        <v>0.7908564814814815</v>
      </c>
      <c r="E2507" s="42" t="s">
        <v>37</v>
      </c>
      <c r="F2507" s="42">
        <v>330.0</v>
      </c>
      <c r="G2507" s="42">
        <v>4.0</v>
      </c>
      <c r="H2507" s="42">
        <v>330.332000732422</v>
      </c>
      <c r="I2507" s="42">
        <v>10.378851890564</v>
      </c>
      <c r="J2507" s="42">
        <v>41.1504325866699</v>
      </c>
      <c r="K2507" s="42">
        <v>9.61695194244385</v>
      </c>
      <c r="L2507" s="42">
        <v>34.3489265441895</v>
      </c>
      <c r="M2507" s="42">
        <v>0.773440539836884</v>
      </c>
      <c r="N2507" s="42">
        <v>16.0706405639648</v>
      </c>
      <c r="O2507" s="42">
        <v>0.0</v>
      </c>
      <c r="P2507" s="42">
        <v>0.0</v>
      </c>
      <c r="Q2507" s="42">
        <v>0.00158792163711041</v>
      </c>
      <c r="R2507" s="42">
        <v>25.0</v>
      </c>
      <c r="S2507" s="42">
        <v>0.385539472103119</v>
      </c>
      <c r="T2507" s="42">
        <v>1001.36285400391</v>
      </c>
      <c r="U2507" s="42">
        <v>677.050964355469</v>
      </c>
      <c r="V2507" s="19"/>
      <c r="W2507" s="19"/>
      <c r="X2507" s="19"/>
      <c r="Y2507" s="19"/>
      <c r="Z2507" s="19"/>
      <c r="AA2507" s="19"/>
    </row>
    <row r="2508" ht="15.75" customHeight="1">
      <c r="A2508" s="19"/>
      <c r="B2508" s="42" t="str">
        <f>"CRS25WT6009235"</f>
        <v>CRS25WT6009235</v>
      </c>
      <c r="C2508" s="43">
        <v>45953.0</v>
      </c>
      <c r="D2508" s="44">
        <v>0.7884259259259259</v>
      </c>
      <c r="E2508" s="42" t="s">
        <v>37</v>
      </c>
      <c r="F2508" s="42">
        <v>320.0</v>
      </c>
      <c r="G2508" s="42">
        <v>4.0</v>
      </c>
      <c r="H2508" s="42">
        <v>320.347991943359</v>
      </c>
      <c r="I2508" s="42">
        <v>10.013542175293</v>
      </c>
      <c r="J2508" s="42">
        <v>41.0594787597656</v>
      </c>
      <c r="K2508" s="42">
        <v>9.31614780426025</v>
      </c>
      <c r="L2508" s="42">
        <v>34.3863143920898</v>
      </c>
      <c r="M2508" s="42">
        <v>0.77914959192276</v>
      </c>
      <c r="N2508" s="42">
        <v>15.5849180221558</v>
      </c>
      <c r="O2508" s="42">
        <v>0.0</v>
      </c>
      <c r="P2508" s="42">
        <v>0.0</v>
      </c>
      <c r="Q2508" s="42">
        <v>0.0175794046372175</v>
      </c>
      <c r="R2508" s="42">
        <v>25.0</v>
      </c>
      <c r="S2508" s="42">
        <v>0.38044410943985</v>
      </c>
      <c r="T2508" s="42">
        <v>1001.1982421875</v>
      </c>
      <c r="U2508" s="42">
        <v>985.575927734375</v>
      </c>
      <c r="V2508" s="19"/>
      <c r="W2508" s="19"/>
      <c r="X2508" s="19"/>
      <c r="Y2508" s="19"/>
      <c r="Z2508" s="19"/>
      <c r="AA2508" s="19"/>
    </row>
    <row r="2509" ht="15.75" customHeight="1">
      <c r="A2509" s="19"/>
      <c r="B2509" s="42" t="str">
        <f>"CRS25WT6009236"</f>
        <v>CRS25WT6009236</v>
      </c>
      <c r="C2509" s="43">
        <v>45953.0</v>
      </c>
      <c r="D2509" s="44">
        <v>0.7874537037037036</v>
      </c>
      <c r="E2509" s="42" t="s">
        <v>37</v>
      </c>
      <c r="F2509" s="42">
        <v>328.0</v>
      </c>
      <c r="G2509" s="42">
        <v>4.0</v>
      </c>
      <c r="H2509" s="42">
        <v>328.253112792969</v>
      </c>
      <c r="I2509" s="42">
        <v>10.1477203369141</v>
      </c>
      <c r="J2509" s="42">
        <v>41.1063957214355</v>
      </c>
      <c r="K2509" s="42">
        <v>9.55354118347168</v>
      </c>
      <c r="L2509" s="42">
        <v>34.3593139648438</v>
      </c>
      <c r="M2509" s="42">
        <v>0.786920666694641</v>
      </c>
      <c r="N2509" s="42">
        <v>15.9695014953613</v>
      </c>
      <c r="O2509" s="42">
        <v>0.0</v>
      </c>
      <c r="P2509" s="42">
        <v>0.0</v>
      </c>
      <c r="Q2509" s="42">
        <v>0.0104737123474479</v>
      </c>
      <c r="R2509" s="42">
        <v>25.0</v>
      </c>
      <c r="S2509" s="42">
        <v>0.375329107046127</v>
      </c>
      <c r="T2509" s="42">
        <v>1001.42230224609</v>
      </c>
      <c r="U2509" s="42">
        <v>1150.31311035156</v>
      </c>
      <c r="V2509" s="19"/>
      <c r="W2509" s="19"/>
      <c r="X2509" s="19"/>
      <c r="Y2509" s="19"/>
      <c r="Z2509" s="19"/>
      <c r="AA2509" s="19"/>
    </row>
    <row r="2510" ht="15.75" customHeight="1">
      <c r="A2510" s="19"/>
      <c r="B2510" s="42" t="str">
        <f>"CRS25WT6009237"</f>
        <v>CRS25WT6009237</v>
      </c>
      <c r="C2510" s="43">
        <v>45953.0</v>
      </c>
      <c r="D2510" s="44">
        <v>0.7492245370370371</v>
      </c>
      <c r="E2510" s="42" t="s">
        <v>37</v>
      </c>
      <c r="F2510" s="42">
        <v>328.0</v>
      </c>
      <c r="G2510" s="42">
        <v>4.0</v>
      </c>
      <c r="H2510" s="42">
        <v>328.210510253906</v>
      </c>
      <c r="I2510" s="42">
        <v>10.1133089065552</v>
      </c>
      <c r="J2510" s="42">
        <v>41.1354827880859</v>
      </c>
      <c r="K2510" s="42">
        <v>9.54883766174316</v>
      </c>
      <c r="L2510" s="42">
        <v>34.3717727661133</v>
      </c>
      <c r="M2510" s="42">
        <v>0.788937509059906</v>
      </c>
      <c r="N2510" s="42">
        <v>15.9674291610718</v>
      </c>
      <c r="O2510" s="42">
        <v>0.0</v>
      </c>
      <c r="P2510" s="42">
        <v>0.0</v>
      </c>
      <c r="Q2510" s="42">
        <v>0.015238075517118</v>
      </c>
      <c r="R2510" s="42">
        <v>25.0</v>
      </c>
      <c r="S2510" s="42">
        <v>0.378386646509171</v>
      </c>
      <c r="T2510" s="42">
        <v>1001.51965332031</v>
      </c>
      <c r="U2510" s="42">
        <v>569.835876464844</v>
      </c>
      <c r="V2510" s="19"/>
      <c r="W2510" s="19"/>
      <c r="X2510" s="19"/>
      <c r="Y2510" s="19"/>
      <c r="Z2510" s="19"/>
      <c r="AA2510" s="19"/>
    </row>
    <row r="2511" ht="15.75" customHeight="1">
      <c r="A2511" s="19"/>
      <c r="B2511" s="42" t="str">
        <f>"CRS25WT6009238"</f>
        <v>CRS25WT6009238</v>
      </c>
      <c r="C2511" s="43">
        <v>45953.0</v>
      </c>
      <c r="D2511" s="44">
        <v>0.16127314814814817</v>
      </c>
      <c r="E2511" s="42" t="s">
        <v>37</v>
      </c>
      <c r="F2511" s="42">
        <v>321.0</v>
      </c>
      <c r="G2511" s="42">
        <v>4.0</v>
      </c>
      <c r="H2511" s="42">
        <v>321.558959960937</v>
      </c>
      <c r="I2511" s="42">
        <v>10.0079097747803</v>
      </c>
      <c r="J2511" s="42">
        <v>40.2173309326172</v>
      </c>
      <c r="K2511" s="42">
        <v>9.62228107452393</v>
      </c>
      <c r="L2511" s="42">
        <v>33.4181632995605</v>
      </c>
      <c r="M2511" s="42">
        <v>0.798921287059784</v>
      </c>
      <c r="N2511" s="42">
        <v>15.6438312530518</v>
      </c>
      <c r="O2511" s="42">
        <v>0.0</v>
      </c>
      <c r="P2511" s="42">
        <v>0.0</v>
      </c>
      <c r="Q2511" s="42">
        <v>0.0106547614559531</v>
      </c>
      <c r="R2511" s="42">
        <v>25.0</v>
      </c>
      <c r="S2511" s="42">
        <v>0.387471675872803</v>
      </c>
      <c r="T2511" s="42">
        <v>993.347595214844</v>
      </c>
      <c r="U2511" s="42">
        <v>743.747863769531</v>
      </c>
      <c r="V2511" s="19"/>
      <c r="W2511" s="19"/>
      <c r="X2511" s="19"/>
      <c r="Y2511" s="19"/>
      <c r="Z2511" s="19"/>
      <c r="AA2511" s="19"/>
    </row>
    <row r="2512" ht="15.75" customHeight="1">
      <c r="A2512" s="19"/>
      <c r="B2512" s="42" t="str">
        <f>"CRS25WT6009239"</f>
        <v>CRS25WT6009239</v>
      </c>
      <c r="C2512" s="43">
        <v>45953.0</v>
      </c>
      <c r="D2512" s="44">
        <v>0.7485416666666667</v>
      </c>
      <c r="E2512" s="42" t="s">
        <v>37</v>
      </c>
      <c r="F2512" s="42">
        <v>329.0</v>
      </c>
      <c r="G2512" s="42">
        <v>4.0</v>
      </c>
      <c r="H2512" s="42">
        <v>329.099426269531</v>
      </c>
      <c r="I2512" s="42">
        <v>10.2593212127686</v>
      </c>
      <c r="J2512" s="42">
        <v>41.1654815673828</v>
      </c>
      <c r="K2512" s="42">
        <v>9.5481595993042</v>
      </c>
      <c r="L2512" s="42">
        <v>34.4673156738281</v>
      </c>
      <c r="M2512" s="42">
        <v>0.779247283935547</v>
      </c>
      <c r="N2512" s="42">
        <v>16.0106754302979</v>
      </c>
      <c r="O2512" s="42">
        <v>0.0</v>
      </c>
      <c r="P2512" s="42">
        <v>0.0</v>
      </c>
      <c r="Q2512" s="42">
        <v>0.0112698506563902</v>
      </c>
      <c r="R2512" s="42">
        <v>25.0</v>
      </c>
      <c r="S2512" s="42">
        <v>0.37979930639267</v>
      </c>
      <c r="T2512" s="42">
        <v>1001.55438232422</v>
      </c>
      <c r="U2512" s="42">
        <v>1231.46398925781</v>
      </c>
      <c r="V2512" s="19"/>
      <c r="W2512" s="19"/>
      <c r="X2512" s="19"/>
      <c r="Y2512" s="19"/>
      <c r="Z2512" s="19"/>
      <c r="AA2512" s="19"/>
    </row>
    <row r="2513" ht="15.75" customHeight="1">
      <c r="A2513" s="19"/>
      <c r="B2513" s="42" t="str">
        <f>"CRS25WT6009240"</f>
        <v>CRS25WT6009240</v>
      </c>
      <c r="C2513" s="43">
        <v>45953.0</v>
      </c>
      <c r="D2513" s="44">
        <v>0.15929398148148147</v>
      </c>
      <c r="E2513" s="42" t="s">
        <v>37</v>
      </c>
      <c r="F2513" s="42">
        <v>321.0</v>
      </c>
      <c r="G2513" s="42">
        <v>4.0</v>
      </c>
      <c r="H2513" s="42">
        <v>321.398864746094</v>
      </c>
      <c r="I2513" s="42">
        <v>10.0140695571899</v>
      </c>
      <c r="J2513" s="42">
        <v>40.3004951477051</v>
      </c>
      <c r="K2513" s="42">
        <v>9.59960556030273</v>
      </c>
      <c r="L2513" s="42">
        <v>33.4804229736328</v>
      </c>
      <c r="M2513" s="42">
        <v>0.796385526657105</v>
      </c>
      <c r="N2513" s="42">
        <v>15.6360425949097</v>
      </c>
      <c r="O2513" s="42">
        <v>0.0</v>
      </c>
      <c r="P2513" s="42">
        <v>0.0</v>
      </c>
      <c r="Q2513" s="42">
        <v>0.0104737123474479</v>
      </c>
      <c r="R2513" s="42">
        <v>25.0</v>
      </c>
      <c r="S2513" s="42">
        <v>0.397012263536453</v>
      </c>
      <c r="T2513" s="42">
        <v>993.319519042969</v>
      </c>
      <c r="U2513" s="42">
        <v>630.750183105469</v>
      </c>
      <c r="V2513" s="19"/>
      <c r="W2513" s="19"/>
      <c r="X2513" s="19"/>
      <c r="Y2513" s="19"/>
      <c r="Z2513" s="19"/>
      <c r="AA2513" s="19"/>
    </row>
    <row r="2514" ht="15.75" customHeight="1">
      <c r="A2514" s="19"/>
      <c r="B2514" s="42" t="str">
        <f>"CRS25WT6009241"</f>
        <v>CRS25WT6009241</v>
      </c>
      <c r="C2514" s="43">
        <v>45953.0</v>
      </c>
      <c r="D2514" s="44">
        <v>0.7729398148148148</v>
      </c>
      <c r="E2514" s="42" t="s">
        <v>37</v>
      </c>
      <c r="F2514" s="42">
        <v>328.0</v>
      </c>
      <c r="G2514" s="42">
        <v>4.0</v>
      </c>
      <c r="H2514" s="42">
        <v>328.149353027344</v>
      </c>
      <c r="I2514" s="42">
        <v>10.2756757736206</v>
      </c>
      <c r="J2514" s="42">
        <v>40.8541831970215</v>
      </c>
      <c r="K2514" s="42">
        <v>9.64143943786621</v>
      </c>
      <c r="L2514" s="42">
        <v>34.0353088378906</v>
      </c>
      <c r="M2514" s="42">
        <v>0.781672120094299</v>
      </c>
      <c r="N2514" s="42">
        <v>15.9644536972046</v>
      </c>
      <c r="O2514" s="42">
        <v>0.0</v>
      </c>
      <c r="P2514" s="42">
        <v>0.0</v>
      </c>
      <c r="Q2514" s="42">
        <v>0.0150818452239037</v>
      </c>
      <c r="R2514" s="42">
        <v>25.0</v>
      </c>
      <c r="S2514" s="42">
        <v>0.385968506336212</v>
      </c>
      <c r="T2514" s="42">
        <v>1000.54809570312</v>
      </c>
      <c r="U2514" s="42">
        <v>1026.59558105469</v>
      </c>
      <c r="V2514" s="19"/>
      <c r="W2514" s="19"/>
      <c r="X2514" s="19"/>
      <c r="Y2514" s="19"/>
      <c r="Z2514" s="19"/>
      <c r="AA2514" s="19"/>
    </row>
    <row r="2515" ht="15.75" customHeight="1">
      <c r="A2515" s="19"/>
      <c r="B2515" s="42" t="str">
        <f>"CRS25WT6009242"</f>
        <v>CRS25WT6009242</v>
      </c>
      <c r="C2515" s="43">
        <v>45953.0</v>
      </c>
      <c r="D2515" s="44">
        <v>0.16008101851851853</v>
      </c>
      <c r="E2515" s="42" t="s">
        <v>37</v>
      </c>
      <c r="F2515" s="42">
        <v>324.0</v>
      </c>
      <c r="G2515" s="42">
        <v>4.0</v>
      </c>
      <c r="H2515" s="42">
        <v>324.983032226562</v>
      </c>
      <c r="I2515" s="42">
        <v>10.1205396652222</v>
      </c>
      <c r="J2515" s="42">
        <v>40.169994354248</v>
      </c>
      <c r="K2515" s="42">
        <v>9.78001499176025</v>
      </c>
      <c r="L2515" s="42">
        <v>33.2293014526367</v>
      </c>
      <c r="M2515" s="42">
        <v>0.799383640289307</v>
      </c>
      <c r="N2515" s="42">
        <v>15.8104124069214</v>
      </c>
      <c r="O2515" s="42">
        <v>0.0</v>
      </c>
      <c r="P2515" s="42">
        <v>0.0</v>
      </c>
      <c r="Q2515" s="42">
        <v>0.0103273810818791</v>
      </c>
      <c r="R2515" s="42">
        <v>25.0</v>
      </c>
      <c r="S2515" s="42">
        <v>0.395230948925018</v>
      </c>
      <c r="T2515" s="42">
        <v>992.107299804687</v>
      </c>
      <c r="U2515" s="42">
        <v>1170.87744140625</v>
      </c>
      <c r="V2515" s="19"/>
      <c r="W2515" s="19"/>
      <c r="X2515" s="19"/>
      <c r="Y2515" s="19"/>
      <c r="Z2515" s="19"/>
      <c r="AA2515" s="19"/>
    </row>
    <row r="2516" ht="15.75" customHeight="1">
      <c r="A2516" s="19"/>
      <c r="B2516" s="42" t="str">
        <f>"CRS25WT6009243"</f>
        <v>CRS25WT6009243</v>
      </c>
      <c r="C2516" s="43">
        <v>45953.0</v>
      </c>
      <c r="D2516" s="44">
        <v>0.7503240740740741</v>
      </c>
      <c r="E2516" s="42" t="s">
        <v>37</v>
      </c>
      <c r="F2516" s="42">
        <v>323.0</v>
      </c>
      <c r="G2516" s="42">
        <v>4.0</v>
      </c>
      <c r="H2516" s="42">
        <v>323.440612792969</v>
      </c>
      <c r="I2516" s="42">
        <v>10.201831817627</v>
      </c>
      <c r="J2516" s="42">
        <v>41.1183242797852</v>
      </c>
      <c r="K2516" s="42">
        <v>9.44717025756836</v>
      </c>
      <c r="L2516" s="42">
        <v>34.2367706298828</v>
      </c>
      <c r="M2516" s="42">
        <v>0.771047234535217</v>
      </c>
      <c r="N2516" s="42">
        <v>15.7353744506836</v>
      </c>
      <c r="O2516" s="42">
        <v>0.0</v>
      </c>
      <c r="P2516" s="42">
        <v>0.0</v>
      </c>
      <c r="Q2516" s="42">
        <v>0.0118948509916663</v>
      </c>
      <c r="R2516" s="42">
        <v>25.0</v>
      </c>
      <c r="S2516" s="42">
        <v>0.402931839227676</v>
      </c>
      <c r="T2516" s="42">
        <v>1000.70220947266</v>
      </c>
      <c r="U2516" s="42">
        <v>530.05419921875</v>
      </c>
      <c r="V2516" s="19"/>
      <c r="W2516" s="19"/>
      <c r="X2516" s="19"/>
      <c r="Y2516" s="19"/>
      <c r="Z2516" s="19"/>
      <c r="AA2516" s="19"/>
    </row>
    <row r="2517" ht="15.75" customHeight="1">
      <c r="A2517" s="19"/>
      <c r="B2517" s="42" t="str">
        <f>"CRS25WT6009244"</f>
        <v>CRS25WT6009244</v>
      </c>
      <c r="C2517" s="43">
        <v>45953.0</v>
      </c>
      <c r="D2517" s="44">
        <v>0.7475694444444444</v>
      </c>
      <c r="E2517" s="42" t="s">
        <v>37</v>
      </c>
      <c r="F2517" s="42">
        <v>330.0</v>
      </c>
      <c r="G2517" s="42">
        <v>4.0</v>
      </c>
      <c r="H2517" s="42">
        <v>330.195068359375</v>
      </c>
      <c r="I2517" s="42">
        <v>10.2315139770508</v>
      </c>
      <c r="J2517" s="42">
        <v>41.1639633178711</v>
      </c>
      <c r="K2517" s="42">
        <v>9.64445686340332</v>
      </c>
      <c r="L2517" s="42">
        <v>34.2367706298828</v>
      </c>
      <c r="M2517" s="42">
        <v>0.783995389938354</v>
      </c>
      <c r="N2517" s="42">
        <v>16.0639781951904</v>
      </c>
      <c r="O2517" s="42">
        <v>0.0</v>
      </c>
      <c r="P2517" s="42">
        <v>0.0</v>
      </c>
      <c r="Q2517" s="42">
        <v>0.0118768597021699</v>
      </c>
      <c r="R2517" s="42">
        <v>25.0</v>
      </c>
      <c r="S2517" s="42">
        <v>0.386010706424713</v>
      </c>
      <c r="T2517" s="42">
        <v>999.806884765625</v>
      </c>
      <c r="U2517" s="42">
        <v>665.425964355469</v>
      </c>
      <c r="V2517" s="19"/>
      <c r="W2517" s="19"/>
      <c r="X2517" s="19"/>
      <c r="Y2517" s="19"/>
      <c r="Z2517" s="19"/>
      <c r="AA2517" s="19"/>
    </row>
    <row r="2518" ht="15.75" customHeight="1">
      <c r="A2518" s="19"/>
      <c r="B2518" s="42" t="str">
        <f>"CRS25WT6009245"</f>
        <v>CRS25WT6009245</v>
      </c>
      <c r="C2518" s="43">
        <v>45953.0</v>
      </c>
      <c r="D2518" s="44">
        <v>0.15871527777777777</v>
      </c>
      <c r="E2518" s="42" t="s">
        <v>37</v>
      </c>
      <c r="F2518" s="42">
        <v>323.0</v>
      </c>
      <c r="G2518" s="42">
        <v>4.0</v>
      </c>
      <c r="H2518" s="42">
        <v>323.228546142578</v>
      </c>
      <c r="I2518" s="42">
        <v>10.1070690155029</v>
      </c>
      <c r="J2518" s="42">
        <v>40.4613380432129</v>
      </c>
      <c r="K2518" s="42">
        <v>9.62382984161377</v>
      </c>
      <c r="L2518" s="42">
        <v>33.5862693786621</v>
      </c>
      <c r="M2518" s="42">
        <v>0.790395081043243</v>
      </c>
      <c r="N2518" s="42">
        <v>15.7250566482544</v>
      </c>
      <c r="O2518" s="42">
        <v>0.0</v>
      </c>
      <c r="P2518" s="42">
        <v>0.0</v>
      </c>
      <c r="Q2518" s="42">
        <v>0.0101636899635196</v>
      </c>
      <c r="R2518" s="42">
        <v>25.0</v>
      </c>
      <c r="S2518" s="42">
        <v>0.392973095178604</v>
      </c>
      <c r="T2518" s="42">
        <v>993.776611328125</v>
      </c>
      <c r="U2518" s="42">
        <v>632.213439941406</v>
      </c>
      <c r="V2518" s="19"/>
      <c r="W2518" s="19"/>
      <c r="X2518" s="19"/>
      <c r="Y2518" s="19"/>
      <c r="Z2518" s="19"/>
      <c r="AA2518" s="19"/>
    </row>
    <row r="2519" ht="15.75" customHeight="1">
      <c r="A2519" s="19"/>
      <c r="B2519" s="42" t="str">
        <f>"CRS25WT6009247"</f>
        <v>CRS25WT6009247</v>
      </c>
      <c r="C2519" s="43">
        <v>45953.0</v>
      </c>
      <c r="D2519" s="44">
        <v>0.16517361111111112</v>
      </c>
      <c r="E2519" s="42" t="s">
        <v>37</v>
      </c>
      <c r="F2519" s="42">
        <v>323.0</v>
      </c>
      <c r="G2519" s="42">
        <v>4.0</v>
      </c>
      <c r="H2519" s="42">
        <v>323.443176269531</v>
      </c>
      <c r="I2519" s="42">
        <v>10.1475210189819</v>
      </c>
      <c r="J2519" s="42">
        <v>40.3303642272949</v>
      </c>
      <c r="K2519" s="42">
        <v>9.63021945953369</v>
      </c>
      <c r="L2519" s="42">
        <v>33.5862693786621</v>
      </c>
      <c r="M2519" s="42">
        <v>0.790325284004211</v>
      </c>
      <c r="N2519" s="42">
        <v>15.7354984283447</v>
      </c>
      <c r="O2519" s="42">
        <v>0.0</v>
      </c>
      <c r="P2519" s="42">
        <v>0.0</v>
      </c>
      <c r="Q2519" s="42">
        <v>0.0109523804858327</v>
      </c>
      <c r="R2519" s="42">
        <v>25.0</v>
      </c>
      <c r="S2519" s="42">
        <v>0.394528239965439</v>
      </c>
      <c r="T2519" s="42">
        <v>994.103820800781</v>
      </c>
      <c r="U2519" s="42">
        <v>550.308166503906</v>
      </c>
      <c r="V2519" s="19"/>
      <c r="W2519" s="19"/>
      <c r="X2519" s="19"/>
      <c r="Y2519" s="19"/>
      <c r="Z2519" s="19"/>
      <c r="AA2519" s="19"/>
    </row>
    <row r="2520" ht="15.75" customHeight="1">
      <c r="A2520" s="19"/>
      <c r="B2520" s="42" t="str">
        <f>"CRS25WT6009248"</f>
        <v>CRS25WT6009248</v>
      </c>
      <c r="C2520" s="43">
        <v>45953.0</v>
      </c>
      <c r="D2520" s="44">
        <v>0.7539351851851852</v>
      </c>
      <c r="E2520" s="42" t="s">
        <v>37</v>
      </c>
      <c r="F2520" s="42">
        <v>325.0</v>
      </c>
      <c r="G2520" s="42">
        <v>4.0</v>
      </c>
      <c r="H2520" s="42">
        <v>325.798400878906</v>
      </c>
      <c r="I2520" s="42">
        <v>10.0859661102295</v>
      </c>
      <c r="J2520" s="42">
        <v>41.1061973571777</v>
      </c>
      <c r="K2520" s="42">
        <v>9.44669437408447</v>
      </c>
      <c r="L2520" s="42">
        <v>34.4880867004395</v>
      </c>
      <c r="M2520" s="42">
        <v>0.785821914672852</v>
      </c>
      <c r="N2520" s="42">
        <v>15.8500804901123</v>
      </c>
      <c r="O2520" s="42">
        <v>0.0</v>
      </c>
      <c r="P2520" s="42">
        <v>0.0</v>
      </c>
      <c r="Q2520" s="42">
        <v>0.0128596220165491</v>
      </c>
      <c r="R2520" s="42">
        <v>25.0</v>
      </c>
      <c r="S2520" s="42">
        <v>0.376172244548798</v>
      </c>
      <c r="T2520" s="42">
        <v>1000.60211181641</v>
      </c>
      <c r="U2520" s="42">
        <v>613.146240234375</v>
      </c>
      <c r="V2520" s="19"/>
      <c r="W2520" s="19"/>
      <c r="X2520" s="19"/>
      <c r="Y2520" s="19"/>
      <c r="Z2520" s="19"/>
      <c r="AA2520" s="19"/>
    </row>
    <row r="2521" ht="15.75" customHeight="1">
      <c r="A2521" s="19"/>
      <c r="B2521" s="42" t="str">
        <f>"CRS25WT6009249"</f>
        <v>CRS25WT6009249</v>
      </c>
      <c r="C2521" s="43">
        <v>45953.0</v>
      </c>
      <c r="D2521" s="44">
        <v>0.7545486111111112</v>
      </c>
      <c r="E2521" s="42" t="s">
        <v>37</v>
      </c>
      <c r="F2521" s="42">
        <v>325.0</v>
      </c>
      <c r="G2521" s="42">
        <v>4.0</v>
      </c>
      <c r="H2521" s="42">
        <v>325.923004150391</v>
      </c>
      <c r="I2521" s="42">
        <v>10.0657949447632</v>
      </c>
      <c r="J2521" s="42">
        <v>41.1125335693359</v>
      </c>
      <c r="K2521" s="42">
        <v>9.46741199493408</v>
      </c>
      <c r="L2521" s="42">
        <v>34.4257736206055</v>
      </c>
      <c r="M2521" s="42">
        <v>0.787576377391815</v>
      </c>
      <c r="N2521" s="42">
        <v>15.8561420440674</v>
      </c>
      <c r="O2521" s="42">
        <v>0.0</v>
      </c>
      <c r="P2521" s="42">
        <v>0.0</v>
      </c>
      <c r="Q2521" s="42">
        <v>0.0104761514812708</v>
      </c>
      <c r="R2521" s="42">
        <v>25.0</v>
      </c>
      <c r="S2521" s="42">
        <v>0.388134449720383</v>
      </c>
      <c r="T2521" s="42">
        <v>999.963928222656</v>
      </c>
      <c r="U2521" s="42">
        <v>634.832397460937</v>
      </c>
      <c r="V2521" s="19"/>
      <c r="W2521" s="19"/>
      <c r="X2521" s="19"/>
      <c r="Y2521" s="19"/>
      <c r="Z2521" s="19"/>
      <c r="AA2521" s="19"/>
    </row>
    <row r="2522" ht="15.75" customHeight="1">
      <c r="A2522" s="19"/>
      <c r="B2522" s="42" t="str">
        <f>"CRS25WT6009250"</f>
        <v>CRS25WT6009250</v>
      </c>
      <c r="C2522" s="43">
        <v>45953.0</v>
      </c>
      <c r="D2522" s="44">
        <v>0.7891666666666667</v>
      </c>
      <c r="E2522" s="42" t="s">
        <v>37</v>
      </c>
      <c r="F2522" s="42">
        <v>329.0</v>
      </c>
      <c r="G2522" s="42">
        <v>4.0</v>
      </c>
      <c r="H2522" s="42">
        <v>329.638000488281</v>
      </c>
      <c r="I2522" s="42">
        <v>10.2931451797485</v>
      </c>
      <c r="J2522" s="42">
        <v>41.0790596008301</v>
      </c>
      <c r="K2522" s="42">
        <v>9.62468338012695</v>
      </c>
      <c r="L2522" s="42">
        <v>34.2492332458496</v>
      </c>
      <c r="M2522" s="42">
        <v>0.779594361782074</v>
      </c>
      <c r="N2522" s="42">
        <v>16.0368766784668</v>
      </c>
      <c r="O2522" s="42">
        <v>0.0</v>
      </c>
      <c r="P2522" s="42">
        <v>0.0</v>
      </c>
      <c r="Q2522" s="42">
        <v>0.00580372614786029</v>
      </c>
      <c r="R2522" s="42">
        <v>25.0</v>
      </c>
      <c r="S2522" s="42">
        <v>0.383251935243607</v>
      </c>
      <c r="T2522" s="42">
        <v>1001.26617431641</v>
      </c>
      <c r="U2522" s="42">
        <v>742.111877441406</v>
      </c>
      <c r="V2522" s="19"/>
      <c r="W2522" s="19"/>
      <c r="X2522" s="19"/>
      <c r="Y2522" s="19"/>
      <c r="Z2522" s="19"/>
      <c r="AA2522" s="19"/>
    </row>
    <row r="2523" ht="15.75" customHeight="1">
      <c r="A2523" s="19"/>
      <c r="B2523" s="42" t="str">
        <f>"CRS25WT6009251"</f>
        <v>CRS25WT6009251</v>
      </c>
      <c r="C2523" s="43">
        <v>45953.0</v>
      </c>
      <c r="D2523" s="44">
        <v>0.7957291666666667</v>
      </c>
      <c r="E2523" s="42" t="s">
        <v>37</v>
      </c>
      <c r="F2523" s="42">
        <v>330.0</v>
      </c>
      <c r="G2523" s="42">
        <v>4.0</v>
      </c>
      <c r="H2523" s="42">
        <v>330.023345947266</v>
      </c>
      <c r="I2523" s="42">
        <v>10.1805381774902</v>
      </c>
      <c r="J2523" s="42">
        <v>41.1658782958984</v>
      </c>
      <c r="K2523" s="42">
        <v>9.58941173553467</v>
      </c>
      <c r="L2523" s="42">
        <v>34.4153900146484</v>
      </c>
      <c r="M2523" s="42">
        <v>0.787474572658539</v>
      </c>
      <c r="N2523" s="42">
        <v>16.0556240081787</v>
      </c>
      <c r="O2523" s="42">
        <v>0.0</v>
      </c>
      <c r="P2523" s="42">
        <v>0.0</v>
      </c>
      <c r="Q2523" s="42">
        <v>0.00825396738946438</v>
      </c>
      <c r="R2523" s="42">
        <v>25.0</v>
      </c>
      <c r="S2523" s="42">
        <v>0.381072372198105</v>
      </c>
      <c r="T2523" s="42">
        <v>1001.4580078125</v>
      </c>
      <c r="U2523" s="42">
        <v>867.874389648438</v>
      </c>
      <c r="V2523" s="19"/>
      <c r="W2523" s="19"/>
      <c r="X2523" s="19"/>
      <c r="Y2523" s="19"/>
      <c r="Z2523" s="19"/>
      <c r="AA2523" s="19"/>
    </row>
    <row r="2524" ht="15.75" customHeight="1">
      <c r="A2524" s="19"/>
      <c r="B2524" s="42" t="str">
        <f>"CRS25WT6009252"</f>
        <v>CRS25WT6009252</v>
      </c>
      <c r="C2524" s="43">
        <v>45953.0</v>
      </c>
      <c r="D2524" s="44">
        <v>0.7951041666666666</v>
      </c>
      <c r="E2524" s="42" t="s">
        <v>37</v>
      </c>
      <c r="F2524" s="42">
        <v>330.0</v>
      </c>
      <c r="G2524" s="42">
        <v>4.0</v>
      </c>
      <c r="H2524" s="42">
        <v>330.534820556641</v>
      </c>
      <c r="I2524" s="42">
        <v>10.2977151870728</v>
      </c>
      <c r="J2524" s="42">
        <v>41.0970878601074</v>
      </c>
      <c r="K2524" s="42">
        <v>9.62111091613769</v>
      </c>
      <c r="L2524" s="42">
        <v>34.3551597595215</v>
      </c>
      <c r="M2524" s="42">
        <v>0.781025648117065</v>
      </c>
      <c r="N2524" s="42">
        <v>16.0805072784424</v>
      </c>
      <c r="O2524" s="42">
        <v>0.0</v>
      </c>
      <c r="P2524" s="42">
        <v>0.0</v>
      </c>
      <c r="Q2524" s="42">
        <v>0.00160745275206864</v>
      </c>
      <c r="R2524" s="42">
        <v>25.0</v>
      </c>
      <c r="S2524" s="42">
        <v>0.374738126993179</v>
      </c>
      <c r="T2524" s="42">
        <v>1000.76849365234</v>
      </c>
      <c r="U2524" s="42">
        <v>775.375671386719</v>
      </c>
      <c r="V2524" s="19"/>
      <c r="W2524" s="19"/>
      <c r="X2524" s="19"/>
      <c r="Y2524" s="19"/>
      <c r="Z2524" s="19"/>
      <c r="AA2524" s="19"/>
    </row>
    <row r="2525" ht="15.75" customHeight="1">
      <c r="A2525" s="19"/>
      <c r="B2525" s="42" t="str">
        <f>"CRS25WT6009253"</f>
        <v>CRS25WT6009253</v>
      </c>
      <c r="C2525" s="43">
        <v>45953.0</v>
      </c>
      <c r="D2525" s="44">
        <v>0.7978356481481481</v>
      </c>
      <c r="E2525" s="42" t="s">
        <v>37</v>
      </c>
      <c r="F2525" s="42">
        <v>320.0</v>
      </c>
      <c r="G2525" s="42">
        <v>4.0</v>
      </c>
      <c r="H2525" s="42">
        <v>320.175628662109</v>
      </c>
      <c r="I2525" s="42">
        <v>9.90788745880127</v>
      </c>
      <c r="J2525" s="42">
        <v>41.0552101135254</v>
      </c>
      <c r="K2525" s="42">
        <v>9.32239723205566</v>
      </c>
      <c r="L2525" s="42">
        <v>34.3447761535645</v>
      </c>
      <c r="M2525" s="42">
        <v>0.787116348743439</v>
      </c>
      <c r="N2525" s="42">
        <v>15.5765323638916</v>
      </c>
      <c r="O2525" s="42">
        <v>0.0</v>
      </c>
      <c r="P2525" s="42">
        <v>0.0</v>
      </c>
      <c r="Q2525" s="42">
        <v>0.00206349021755159</v>
      </c>
      <c r="R2525" s="42">
        <v>25.0</v>
      </c>
      <c r="S2525" s="42">
        <v>0.390846461057663</v>
      </c>
      <c r="T2525" s="42">
        <v>1003.51293945312</v>
      </c>
      <c r="U2525" s="42">
        <v>681.165771484375</v>
      </c>
      <c r="V2525" s="19"/>
      <c r="W2525" s="19"/>
      <c r="X2525" s="19"/>
      <c r="Y2525" s="19"/>
      <c r="Z2525" s="19"/>
      <c r="AA2525" s="19"/>
    </row>
    <row r="2526" ht="15.75" customHeight="1">
      <c r="A2526" s="19"/>
      <c r="B2526" s="42" t="str">
        <f>"CRS25WT6009254"</f>
        <v>CRS25WT6009254</v>
      </c>
      <c r="C2526" s="43">
        <v>45953.0</v>
      </c>
      <c r="D2526" s="44">
        <v>0.7966666666666667</v>
      </c>
      <c r="E2526" s="42" t="s">
        <v>37</v>
      </c>
      <c r="F2526" s="42">
        <v>328.0</v>
      </c>
      <c r="G2526" s="42">
        <v>4.0</v>
      </c>
      <c r="H2526" s="42">
        <v>328.802490234375</v>
      </c>
      <c r="I2526" s="42">
        <v>10.2662134170532</v>
      </c>
      <c r="J2526" s="42">
        <v>41.1412506103516</v>
      </c>
      <c r="K2526" s="42">
        <v>9.5845947265625</v>
      </c>
      <c r="L2526" s="42">
        <v>34.3053092956543</v>
      </c>
      <c r="M2526" s="42">
        <v>0.778479754924774</v>
      </c>
      <c r="N2526" s="42">
        <v>15.9962291717529</v>
      </c>
      <c r="O2526" s="42">
        <v>0.0</v>
      </c>
      <c r="P2526" s="42">
        <v>0.0</v>
      </c>
      <c r="Q2526" s="42">
        <v>0.00540674617514014</v>
      </c>
      <c r="R2526" s="42">
        <v>25.0</v>
      </c>
      <c r="S2526" s="42">
        <v>0.389439910650253</v>
      </c>
      <c r="T2526" s="42">
        <v>1000.69696044922</v>
      </c>
      <c r="U2526" s="42">
        <v>787.677612304687</v>
      </c>
      <c r="V2526" s="19"/>
      <c r="W2526" s="19"/>
      <c r="X2526" s="19"/>
      <c r="Y2526" s="19"/>
      <c r="Z2526" s="19"/>
      <c r="AA2526" s="19"/>
    </row>
    <row r="2527" ht="15.75" customHeight="1">
      <c r="A2527" s="19"/>
      <c r="B2527" s="42" t="str">
        <f>"CRS25WT6009255"</f>
        <v>CRS25WT6009255</v>
      </c>
      <c r="C2527" s="43">
        <v>45953.0</v>
      </c>
      <c r="D2527" s="44">
        <v>0.7824884259259259</v>
      </c>
      <c r="E2527" s="42" t="s">
        <v>37</v>
      </c>
      <c r="F2527" s="42">
        <v>328.0</v>
      </c>
      <c r="G2527" s="42">
        <v>4.0</v>
      </c>
      <c r="H2527" s="42">
        <v>328.476470947266</v>
      </c>
      <c r="I2527" s="42">
        <v>10.2136335372925</v>
      </c>
      <c r="J2527" s="42">
        <v>41.0995063781738</v>
      </c>
      <c r="K2527" s="42">
        <v>9.56640434265137</v>
      </c>
      <c r="L2527" s="42">
        <v>34.3364639282227</v>
      </c>
      <c r="M2527" s="42">
        <v>0.782505452632904</v>
      </c>
      <c r="N2527" s="42">
        <v>15.9803686141968</v>
      </c>
      <c r="O2527" s="42">
        <v>0.0</v>
      </c>
      <c r="P2527" s="42">
        <v>0.0</v>
      </c>
      <c r="Q2527" s="42">
        <v>0.00761903775855899</v>
      </c>
      <c r="R2527" s="42">
        <v>25.0</v>
      </c>
      <c r="S2527" s="42">
        <v>0.385789006948471</v>
      </c>
      <c r="T2527" s="42">
        <v>1000.83734130859</v>
      </c>
      <c r="U2527" s="42">
        <v>967.677001953125</v>
      </c>
      <c r="V2527" s="19"/>
      <c r="W2527" s="19"/>
      <c r="X2527" s="19"/>
      <c r="Y2527" s="19"/>
      <c r="Z2527" s="19"/>
      <c r="AA2527" s="19"/>
    </row>
    <row r="2528" ht="15.75" customHeight="1">
      <c r="A2528" s="19"/>
      <c r="B2528" s="42" t="str">
        <f>"CRS25WT6009256"</f>
        <v>CRS25WT6009256</v>
      </c>
      <c r="C2528" s="43">
        <v>45953.0</v>
      </c>
      <c r="D2528" s="44">
        <v>0.7818171296296296</v>
      </c>
      <c r="E2528" s="42" t="s">
        <v>37</v>
      </c>
      <c r="F2528" s="42">
        <v>328.0</v>
      </c>
      <c r="G2528" s="42">
        <v>4.0</v>
      </c>
      <c r="H2528" s="42">
        <v>328.948913574219</v>
      </c>
      <c r="I2528" s="42">
        <v>10.1851634979248</v>
      </c>
      <c r="J2528" s="42">
        <v>41.0883407592773</v>
      </c>
      <c r="K2528" s="42">
        <v>9.57032203674316</v>
      </c>
      <c r="L2528" s="42">
        <v>34.3717727661133</v>
      </c>
      <c r="M2528" s="42">
        <v>0.786034941673279</v>
      </c>
      <c r="N2528" s="42">
        <v>16.0033531188965</v>
      </c>
      <c r="O2528" s="42">
        <v>0.0</v>
      </c>
      <c r="P2528" s="42">
        <v>0.0</v>
      </c>
      <c r="Q2528" s="42">
        <v>0.0104346498847008</v>
      </c>
      <c r="R2528" s="42">
        <v>25.0</v>
      </c>
      <c r="S2528" s="42">
        <v>0.380658507347107</v>
      </c>
      <c r="T2528" s="42">
        <v>1000.99194335938</v>
      </c>
      <c r="U2528" s="42">
        <v>956.0576171875</v>
      </c>
      <c r="V2528" s="19"/>
      <c r="W2528" s="19"/>
      <c r="X2528" s="19"/>
      <c r="Y2528" s="19"/>
      <c r="Z2528" s="19"/>
      <c r="AA2528" s="19"/>
    </row>
    <row r="2529" ht="15.75" customHeight="1">
      <c r="A2529" s="19"/>
      <c r="B2529" s="42" t="str">
        <f>"CRS25WT6009257"</f>
        <v>CRS25WT6009257</v>
      </c>
      <c r="C2529" s="43">
        <v>45953.0</v>
      </c>
      <c r="D2529" s="44">
        <v>0.7841319444444445</v>
      </c>
      <c r="E2529" s="42" t="s">
        <v>37</v>
      </c>
      <c r="F2529" s="42">
        <v>330.0</v>
      </c>
      <c r="G2529" s="42">
        <v>4.0</v>
      </c>
      <c r="H2529" s="42">
        <v>330.718475341797</v>
      </c>
      <c r="I2529" s="42">
        <v>10.2063179016113</v>
      </c>
      <c r="J2529" s="42">
        <v>41.0900192260742</v>
      </c>
      <c r="K2529" s="42">
        <v>9.65213298797607</v>
      </c>
      <c r="L2529" s="42">
        <v>34.2637710571289</v>
      </c>
      <c r="M2529" s="42">
        <v>0.788593173027039</v>
      </c>
      <c r="N2529" s="42">
        <v>16.0894412994385</v>
      </c>
      <c r="O2529" s="42">
        <v>0.0</v>
      </c>
      <c r="P2529" s="42">
        <v>0.0</v>
      </c>
      <c r="Q2529" s="42">
        <v>0.010952303186059</v>
      </c>
      <c r="R2529" s="42">
        <v>25.0</v>
      </c>
      <c r="S2529" s="42">
        <v>0.380409896373749</v>
      </c>
      <c r="T2529" s="42">
        <v>1001.07116699219</v>
      </c>
      <c r="U2529" s="42">
        <v>972.073547363281</v>
      </c>
      <c r="V2529" s="19"/>
      <c r="W2529" s="19"/>
      <c r="X2529" s="19"/>
      <c r="Y2529" s="19"/>
      <c r="Z2529" s="19"/>
      <c r="AA2529" s="19"/>
    </row>
    <row r="2530" ht="15.75" customHeight="1">
      <c r="A2530" s="19"/>
      <c r="B2530" s="42" t="str">
        <f>"CRS25WT6009258"</f>
        <v>CRS25WT6009258</v>
      </c>
      <c r="C2530" s="43">
        <v>45953.0</v>
      </c>
      <c r="D2530" s="44">
        <v>0.7835416666666667</v>
      </c>
      <c r="E2530" s="42" t="s">
        <v>37</v>
      </c>
      <c r="F2530" s="42">
        <v>328.0</v>
      </c>
      <c r="G2530" s="42">
        <v>4.0</v>
      </c>
      <c r="H2530" s="42">
        <v>328.245574951172</v>
      </c>
      <c r="I2530" s="42">
        <v>10.2188930511475</v>
      </c>
      <c r="J2530" s="42">
        <v>41.095516204834</v>
      </c>
      <c r="K2530" s="42">
        <v>9.60149478912354</v>
      </c>
      <c r="L2530" s="42">
        <v>34.1869239807129</v>
      </c>
      <c r="M2530" s="42">
        <v>0.781628847122192</v>
      </c>
      <c r="N2530" s="42">
        <v>15.9691352844238</v>
      </c>
      <c r="O2530" s="42">
        <v>0.0</v>
      </c>
      <c r="P2530" s="42">
        <v>0.0</v>
      </c>
      <c r="Q2530" s="42">
        <v>0.0104761514812708</v>
      </c>
      <c r="R2530" s="42">
        <v>25.0</v>
      </c>
      <c r="S2530" s="42">
        <v>0.391148447990417</v>
      </c>
      <c r="T2530" s="42">
        <v>1000.77496337891</v>
      </c>
      <c r="U2530" s="42">
        <v>978.358337402344</v>
      </c>
      <c r="V2530" s="19"/>
      <c r="W2530" s="19"/>
      <c r="X2530" s="19"/>
      <c r="Y2530" s="19"/>
      <c r="Z2530" s="19"/>
      <c r="AA2530" s="19"/>
    </row>
    <row r="2531" ht="15.75" customHeight="1">
      <c r="A2531" s="19"/>
      <c r="B2531" s="42" t="str">
        <f>"CRS25WT6009259"</f>
        <v>CRS25WT6009259</v>
      </c>
      <c r="C2531" s="43">
        <v>45953.0</v>
      </c>
      <c r="D2531" s="44">
        <v>0.785625</v>
      </c>
      <c r="E2531" s="42" t="s">
        <v>37</v>
      </c>
      <c r="F2531" s="42">
        <v>329.0</v>
      </c>
      <c r="G2531" s="42">
        <v>4.0</v>
      </c>
      <c r="H2531" s="42">
        <v>329.684539794922</v>
      </c>
      <c r="I2531" s="42">
        <v>10.2092628479004</v>
      </c>
      <c r="J2531" s="42">
        <v>41.1365356445313</v>
      </c>
      <c r="K2531" s="42">
        <v>9.61845874786377</v>
      </c>
      <c r="L2531" s="42">
        <v>34.2762336730957</v>
      </c>
      <c r="M2531" s="42">
        <v>0.785012364387512</v>
      </c>
      <c r="N2531" s="42">
        <v>16.0391407012939</v>
      </c>
      <c r="O2531" s="42">
        <v>0.0</v>
      </c>
      <c r="P2531" s="42">
        <v>0.0</v>
      </c>
      <c r="Q2531" s="42">
        <v>0.0104761896654963</v>
      </c>
      <c r="R2531" s="42">
        <v>25.0</v>
      </c>
      <c r="S2531" s="42">
        <v>0.387081950902939</v>
      </c>
      <c r="T2531" s="42">
        <v>1001.23968505859</v>
      </c>
      <c r="U2531" s="42">
        <v>1112.89001464844</v>
      </c>
      <c r="V2531" s="19"/>
      <c r="W2531" s="19"/>
      <c r="X2531" s="19"/>
      <c r="Y2531" s="19"/>
      <c r="Z2531" s="19"/>
      <c r="AA2531" s="19"/>
    </row>
    <row r="2532" ht="15.75" customHeight="1">
      <c r="A2532" s="19"/>
      <c r="B2532" s="42" t="str">
        <f>"CRS25WT6009260"</f>
        <v>CRS25WT6009260</v>
      </c>
      <c r="C2532" s="43">
        <v>45953.0</v>
      </c>
      <c r="D2532" s="44">
        <v>0.7849421296296296</v>
      </c>
      <c r="E2532" s="42" t="s">
        <v>37</v>
      </c>
      <c r="F2532" s="42">
        <v>328.0</v>
      </c>
      <c r="G2532" s="42">
        <v>4.0</v>
      </c>
      <c r="H2532" s="42">
        <v>328.320526123047</v>
      </c>
      <c r="I2532" s="42">
        <v>10.1727609634399</v>
      </c>
      <c r="J2532" s="42">
        <v>41.147518157959</v>
      </c>
      <c r="K2532" s="42">
        <v>9.57112407684326</v>
      </c>
      <c r="L2532" s="42">
        <v>34.3032341003418</v>
      </c>
      <c r="M2532" s="42">
        <v>0.784360229969025</v>
      </c>
      <c r="N2532" s="42">
        <v>15.9727811813354</v>
      </c>
      <c r="O2532" s="42">
        <v>0.0</v>
      </c>
      <c r="P2532" s="42">
        <v>0.0</v>
      </c>
      <c r="Q2532" s="42">
        <v>0.0138095188885927</v>
      </c>
      <c r="R2532" s="42">
        <v>25.0</v>
      </c>
      <c r="S2532" s="42">
        <v>0.393960118293762</v>
      </c>
      <c r="T2532" s="42">
        <v>1000.96307373047</v>
      </c>
      <c r="U2532" s="42">
        <v>1164.98596191406</v>
      </c>
      <c r="V2532" s="19"/>
      <c r="W2532" s="19"/>
      <c r="X2532" s="19"/>
      <c r="Y2532" s="19"/>
      <c r="Z2532" s="19"/>
      <c r="AA2532" s="19"/>
    </row>
    <row r="2533" ht="15.75" customHeight="1">
      <c r="A2533" s="19"/>
      <c r="B2533" s="42" t="str">
        <f>"CRS25WT6009261"</f>
        <v>CRS25WT6009261</v>
      </c>
      <c r="C2533" s="43">
        <v>45953.0</v>
      </c>
      <c r="D2533" s="44">
        <v>0.7648842592592593</v>
      </c>
      <c r="E2533" s="42" t="s">
        <v>37</v>
      </c>
      <c r="F2533" s="42">
        <v>323.0</v>
      </c>
      <c r="G2533" s="42">
        <v>4.0</v>
      </c>
      <c r="H2533" s="42">
        <v>323.392242431641</v>
      </c>
      <c r="I2533" s="42">
        <v>10.1948232650757</v>
      </c>
      <c r="J2533" s="42">
        <v>40.5470733642578</v>
      </c>
      <c r="K2533" s="42">
        <v>9.58413505554199</v>
      </c>
      <c r="L2533" s="42">
        <v>33.7424545288086</v>
      </c>
      <c r="M2533" s="42">
        <v>0.782330691814423</v>
      </c>
      <c r="N2533" s="42">
        <v>15.7330207824707</v>
      </c>
      <c r="O2533" s="42">
        <v>0.0</v>
      </c>
      <c r="P2533" s="42">
        <v>0.0</v>
      </c>
      <c r="Q2533" s="42">
        <v>0.0118948509916663</v>
      </c>
      <c r="R2533" s="42">
        <v>25.0</v>
      </c>
      <c r="S2533" s="42">
        <v>0.395461976528168</v>
      </c>
      <c r="T2533" s="42">
        <v>1000.01110839844</v>
      </c>
      <c r="U2533" s="42">
        <v>930.424377441406</v>
      </c>
      <c r="V2533" s="19"/>
      <c r="W2533" s="19"/>
      <c r="X2533" s="19"/>
      <c r="Y2533" s="19"/>
      <c r="Z2533" s="19"/>
      <c r="AA2533" s="19"/>
    </row>
    <row r="2534" ht="15.75" customHeight="1">
      <c r="A2534" s="19"/>
      <c r="B2534" s="42" t="str">
        <f>"CRS25WT6009262"</f>
        <v>CRS25WT6009262</v>
      </c>
      <c r="C2534" s="43">
        <v>45953.0</v>
      </c>
      <c r="D2534" s="44">
        <v>0.774375</v>
      </c>
      <c r="E2534" s="42" t="s">
        <v>37</v>
      </c>
      <c r="F2534" s="42">
        <v>327.0</v>
      </c>
      <c r="G2534" s="42">
        <v>4.0</v>
      </c>
      <c r="H2534" s="42">
        <v>327.664794921875</v>
      </c>
      <c r="I2534" s="42">
        <v>10.2663097381592</v>
      </c>
      <c r="J2534" s="42">
        <v>40.9354934692383</v>
      </c>
      <c r="K2534" s="42">
        <v>9.65430355072022</v>
      </c>
      <c r="L2534" s="42">
        <v>33.9397659301758</v>
      </c>
      <c r="M2534" s="42">
        <v>0.779678225517273</v>
      </c>
      <c r="N2534" s="42">
        <v>15.9408807754517</v>
      </c>
      <c r="O2534" s="42">
        <v>0.0</v>
      </c>
      <c r="P2534" s="42">
        <v>0.0</v>
      </c>
      <c r="Q2534" s="42">
        <v>0.0138095188885927</v>
      </c>
      <c r="R2534" s="42">
        <v>25.0</v>
      </c>
      <c r="S2534" s="42">
        <v>0.389829963445663</v>
      </c>
      <c r="T2534" s="42">
        <v>1000.61468505859</v>
      </c>
      <c r="U2534" s="42">
        <v>949.997497558594</v>
      </c>
      <c r="V2534" s="19"/>
      <c r="W2534" s="19"/>
      <c r="X2534" s="19"/>
      <c r="Y2534" s="19"/>
      <c r="Z2534" s="19"/>
      <c r="AA2534" s="19"/>
    </row>
    <row r="2535" ht="15.75" customHeight="1">
      <c r="A2535" s="19"/>
      <c r="B2535" s="42" t="str">
        <f>"CRS25WT6009263"</f>
        <v>CRS25WT6009263</v>
      </c>
      <c r="C2535" s="43">
        <v>45953.0</v>
      </c>
      <c r="D2535" s="44">
        <v>0.7735879629629631</v>
      </c>
      <c r="E2535" s="42" t="s">
        <v>37</v>
      </c>
      <c r="F2535" s="42">
        <v>327.0</v>
      </c>
      <c r="G2535" s="42">
        <v>4.0</v>
      </c>
      <c r="H2535" s="42">
        <v>327.142486572266</v>
      </c>
      <c r="I2535" s="42">
        <v>10.2734851837158</v>
      </c>
      <c r="J2535" s="42">
        <v>40.9316825866699</v>
      </c>
      <c r="K2535" s="42">
        <v>9.63773536682129</v>
      </c>
      <c r="L2535" s="42">
        <v>33.943920135498</v>
      </c>
      <c r="M2535" s="42">
        <v>0.777964115142822</v>
      </c>
      <c r="N2535" s="42">
        <v>15.915470123291</v>
      </c>
      <c r="O2535" s="42">
        <v>0.0</v>
      </c>
      <c r="P2535" s="42">
        <v>0.0</v>
      </c>
      <c r="Q2535" s="42">
        <v>0.0176190380007029</v>
      </c>
      <c r="R2535" s="42">
        <v>25.0</v>
      </c>
      <c r="S2535" s="42">
        <v>0.401083022356033</v>
      </c>
      <c r="T2535" s="42">
        <v>1000.65783691406</v>
      </c>
      <c r="U2535" s="42">
        <v>888.589233398438</v>
      </c>
      <c r="V2535" s="19"/>
      <c r="W2535" s="19"/>
      <c r="X2535" s="19"/>
      <c r="Y2535" s="19"/>
      <c r="Z2535" s="19"/>
      <c r="AA2535" s="19"/>
    </row>
    <row r="2536" ht="15.75" customHeight="1">
      <c r="A2536" s="19"/>
      <c r="B2536" s="42" t="str">
        <f>"CRS25WT6009264"</f>
        <v>CRS25WT6009264</v>
      </c>
      <c r="C2536" s="43">
        <v>45953.0</v>
      </c>
      <c r="D2536" s="44">
        <v>0.7793749999999999</v>
      </c>
      <c r="E2536" s="42" t="s">
        <v>37</v>
      </c>
      <c r="F2536" s="42">
        <v>320.0</v>
      </c>
      <c r="G2536" s="42">
        <v>4.0</v>
      </c>
      <c r="H2536" s="42">
        <v>320.049896240234</v>
      </c>
      <c r="I2536" s="42">
        <v>10.0964326858521</v>
      </c>
      <c r="J2536" s="42">
        <v>41.0669441223145</v>
      </c>
      <c r="K2536" s="42">
        <v>9.34869956970215</v>
      </c>
      <c r="L2536" s="42">
        <v>34.2346954345703</v>
      </c>
      <c r="M2536" s="42">
        <v>0.771893441677094</v>
      </c>
      <c r="N2536" s="42">
        <v>15.5704154968262</v>
      </c>
      <c r="O2536" s="42">
        <v>0.0</v>
      </c>
      <c r="P2536" s="42">
        <v>0.0</v>
      </c>
      <c r="Q2536" s="42">
        <v>0.0104737104848027</v>
      </c>
      <c r="R2536" s="42">
        <v>25.0</v>
      </c>
      <c r="S2536" s="42">
        <v>0.400387346744537</v>
      </c>
      <c r="T2536" s="42">
        <v>1001.23468017578</v>
      </c>
      <c r="U2536" s="42">
        <v>641.816650390625</v>
      </c>
      <c r="V2536" s="19"/>
      <c r="W2536" s="19"/>
      <c r="X2536" s="19"/>
      <c r="Y2536" s="19"/>
      <c r="Z2536" s="19"/>
      <c r="AA2536" s="19"/>
    </row>
    <row r="2537" ht="15.75" customHeight="1">
      <c r="A2537" s="19"/>
      <c r="B2537" s="42" t="str">
        <f>"CRS25WT6009265"</f>
        <v>CRS25WT6009265</v>
      </c>
      <c r="C2537" s="43">
        <v>45953.0</v>
      </c>
      <c r="D2537" s="44">
        <v>0.7752314814814815</v>
      </c>
      <c r="E2537" s="42" t="s">
        <v>37</v>
      </c>
      <c r="F2537" s="42">
        <v>328.0</v>
      </c>
      <c r="G2537" s="42">
        <v>4.0</v>
      </c>
      <c r="H2537" s="42">
        <v>328.707641601562</v>
      </c>
      <c r="I2537" s="42">
        <v>10.1657867431641</v>
      </c>
      <c r="J2537" s="42">
        <v>41.046085357666</v>
      </c>
      <c r="K2537" s="42">
        <v>9.57487201690674</v>
      </c>
      <c r="L2537" s="42">
        <v>34.3302383422852</v>
      </c>
      <c r="M2537" s="42">
        <v>0.787765681743622</v>
      </c>
      <c r="N2537" s="42">
        <v>15.9916143417358</v>
      </c>
      <c r="O2537" s="42">
        <v>0.0</v>
      </c>
      <c r="P2537" s="42">
        <v>0.0</v>
      </c>
      <c r="Q2537" s="42">
        <v>0.0138092134147882</v>
      </c>
      <c r="R2537" s="42">
        <v>25.0</v>
      </c>
      <c r="S2537" s="42">
        <v>0.382115066051483</v>
      </c>
      <c r="T2537" s="42">
        <v>1001.05230712891</v>
      </c>
      <c r="U2537" s="42">
        <v>1052.45361328125</v>
      </c>
      <c r="V2537" s="19"/>
      <c r="W2537" s="19"/>
      <c r="X2537" s="19"/>
      <c r="Y2537" s="19"/>
      <c r="Z2537" s="19"/>
      <c r="AA2537" s="19"/>
    </row>
    <row r="2538" ht="15.75" customHeight="1">
      <c r="A2538" s="19"/>
      <c r="B2538" s="42" t="str">
        <f>"CRS25WT6009266"</f>
        <v>CRS25WT6009266</v>
      </c>
      <c r="C2538" s="43">
        <v>45953.0</v>
      </c>
      <c r="D2538" s="44">
        <v>0.7808449074074074</v>
      </c>
      <c r="E2538" s="42" t="s">
        <v>37</v>
      </c>
      <c r="F2538" s="42">
        <v>329.0</v>
      </c>
      <c r="G2538" s="42">
        <v>4.0</v>
      </c>
      <c r="H2538" s="42">
        <v>329.382202148438</v>
      </c>
      <c r="I2538" s="42">
        <v>10.1522932052612</v>
      </c>
      <c r="J2538" s="42">
        <v>41.1068878173828</v>
      </c>
      <c r="K2538" s="42">
        <v>9.59742546081543</v>
      </c>
      <c r="L2538" s="42">
        <v>34.3198509216309</v>
      </c>
      <c r="M2538" s="42">
        <v>0.789262354373932</v>
      </c>
      <c r="N2538" s="42">
        <v>16.0244312286377</v>
      </c>
      <c r="O2538" s="42">
        <v>0.0</v>
      </c>
      <c r="P2538" s="42">
        <v>0.0</v>
      </c>
      <c r="Q2538" s="42">
        <v>0.0152331925928593</v>
      </c>
      <c r="R2538" s="42">
        <v>25.0</v>
      </c>
      <c r="S2538" s="42">
        <v>0.382054507732391</v>
      </c>
      <c r="T2538" s="42">
        <v>1001.18292236328</v>
      </c>
      <c r="U2538" s="42">
        <v>1387.15856933594</v>
      </c>
      <c r="V2538" s="19"/>
      <c r="W2538" s="19"/>
      <c r="X2538" s="19"/>
      <c r="Y2538" s="19"/>
      <c r="Z2538" s="19"/>
      <c r="AA2538" s="19"/>
    </row>
    <row r="2539" ht="15.75" customHeight="1">
      <c r="A2539" s="19"/>
      <c r="B2539" s="42" t="str">
        <f>"CRS25WT6009267"</f>
        <v>CRS25WT6009267</v>
      </c>
      <c r="C2539" s="43">
        <v>45953.0</v>
      </c>
      <c r="D2539" s="44">
        <v>0.780150462962963</v>
      </c>
      <c r="E2539" s="42" t="s">
        <v>37</v>
      </c>
      <c r="F2539" s="42">
        <v>325.0</v>
      </c>
      <c r="G2539" s="42">
        <v>4.0</v>
      </c>
      <c r="H2539" s="42">
        <v>325.846771240234</v>
      </c>
      <c r="I2539" s="42">
        <v>10.0753860473633</v>
      </c>
      <c r="J2539" s="42">
        <v>41.0253028869629</v>
      </c>
      <c r="K2539" s="42">
        <v>9.50937366485596</v>
      </c>
      <c r="L2539" s="42">
        <v>34.2658500671387</v>
      </c>
      <c r="M2539" s="42">
        <v>0.788315236568451</v>
      </c>
      <c r="N2539" s="42">
        <v>15.8524332046509</v>
      </c>
      <c r="O2539" s="42">
        <v>0.0</v>
      </c>
      <c r="P2539" s="42">
        <v>0.0</v>
      </c>
      <c r="Q2539" s="42">
        <v>0.0119047593325377</v>
      </c>
      <c r="R2539" s="42">
        <v>25.0</v>
      </c>
      <c r="S2539" s="42">
        <v>0.379412740468979</v>
      </c>
      <c r="T2539" s="42">
        <v>1001.10217285156</v>
      </c>
      <c r="U2539" s="42">
        <v>898.456604003906</v>
      </c>
      <c r="V2539" s="19"/>
      <c r="W2539" s="19"/>
      <c r="X2539" s="19"/>
      <c r="Y2539" s="19"/>
      <c r="Z2539" s="19"/>
      <c r="AA2539" s="19"/>
    </row>
    <row r="2540" ht="15.75" customHeight="1">
      <c r="A2540" s="19"/>
      <c r="B2540" s="42" t="str">
        <f>"CRS25WT6009268"</f>
        <v>CRS25WT6009268</v>
      </c>
      <c r="C2540" s="43">
        <v>45953.0</v>
      </c>
      <c r="D2540" s="44">
        <v>0.764074074074074</v>
      </c>
      <c r="E2540" s="42" t="s">
        <v>37</v>
      </c>
      <c r="F2540" s="42">
        <v>325.0</v>
      </c>
      <c r="G2540" s="42">
        <v>4.0</v>
      </c>
      <c r="H2540" s="42">
        <v>325.301818847656</v>
      </c>
      <c r="I2540" s="42">
        <v>10.3382892608643</v>
      </c>
      <c r="J2540" s="42">
        <v>40.5834846496582</v>
      </c>
      <c r="K2540" s="42">
        <v>9.63835525512695</v>
      </c>
      <c r="L2540" s="42">
        <v>33.7507629394531</v>
      </c>
      <c r="M2540" s="42">
        <v>0.775333344936371</v>
      </c>
      <c r="N2540" s="42">
        <v>15.8259220123291</v>
      </c>
      <c r="O2540" s="42">
        <v>0.0</v>
      </c>
      <c r="P2540" s="42">
        <v>0.0</v>
      </c>
      <c r="Q2540" s="42">
        <v>0.00603168783709407</v>
      </c>
      <c r="R2540" s="42">
        <v>25.0</v>
      </c>
      <c r="S2540" s="42">
        <v>0.386711984872818</v>
      </c>
      <c r="T2540" s="42">
        <v>1000.51202392578</v>
      </c>
      <c r="U2540" s="42">
        <v>826.302856445313</v>
      </c>
      <c r="V2540" s="19"/>
      <c r="W2540" s="19"/>
      <c r="X2540" s="19"/>
      <c r="Y2540" s="19"/>
      <c r="Z2540" s="19"/>
      <c r="AA2540" s="19"/>
    </row>
    <row r="2541" ht="15.75" customHeight="1">
      <c r="A2541" s="19"/>
      <c r="B2541" s="42" t="str">
        <f>"CRS25WT6009269"</f>
        <v>CRS25WT6009269</v>
      </c>
      <c r="C2541" s="43">
        <v>45953.0</v>
      </c>
      <c r="D2541" s="44">
        <v>0.7667939814814816</v>
      </c>
      <c r="E2541" s="42" t="s">
        <v>37</v>
      </c>
      <c r="F2541" s="42">
        <v>323.0</v>
      </c>
      <c r="G2541" s="42">
        <v>4.0</v>
      </c>
      <c r="H2541" s="42">
        <v>323.820617675781</v>
      </c>
      <c r="I2541" s="42">
        <v>10.2246246337891</v>
      </c>
      <c r="J2541" s="42">
        <v>40.5575523376465</v>
      </c>
      <c r="K2541" s="42">
        <v>9.58679866790771</v>
      </c>
      <c r="L2541" s="42">
        <v>33.777759552002</v>
      </c>
      <c r="M2541" s="42">
        <v>0.780881941318512</v>
      </c>
      <c r="N2541" s="42">
        <v>15.7538614273071</v>
      </c>
      <c r="O2541" s="42">
        <v>0.0</v>
      </c>
      <c r="P2541" s="42">
        <v>0.0</v>
      </c>
      <c r="Q2541" s="42">
        <v>0.0138095188885927</v>
      </c>
      <c r="R2541" s="42">
        <v>25.0</v>
      </c>
      <c r="S2541" s="42">
        <v>0.387351542711258</v>
      </c>
      <c r="T2541" s="42">
        <v>1000.03460693359</v>
      </c>
      <c r="U2541" s="42">
        <v>943.647827148438</v>
      </c>
      <c r="V2541" s="19"/>
      <c r="W2541" s="19"/>
      <c r="X2541" s="19"/>
      <c r="Y2541" s="19"/>
      <c r="Z2541" s="19"/>
      <c r="AA2541" s="19"/>
    </row>
    <row r="2542" ht="15.75" customHeight="1">
      <c r="A2542" s="19"/>
      <c r="B2542" s="42" t="str">
        <f>"CRS25WT6009270"</f>
        <v>CRS25WT6009270</v>
      </c>
      <c r="C2542" s="43">
        <v>45953.0</v>
      </c>
      <c r="D2542" s="44">
        <v>0.7660185185185185</v>
      </c>
      <c r="E2542" s="42" t="s">
        <v>37</v>
      </c>
      <c r="F2542" s="42">
        <v>325.0</v>
      </c>
      <c r="G2542" s="42">
        <v>4.0</v>
      </c>
      <c r="H2542" s="42">
        <v>325.074798583984</v>
      </c>
      <c r="I2542" s="42">
        <v>10.2894554138184</v>
      </c>
      <c r="J2542" s="42">
        <v>40.5285797119141</v>
      </c>
      <c r="K2542" s="42">
        <v>9.64349746704102</v>
      </c>
      <c r="L2542" s="42">
        <v>33.7092208862305</v>
      </c>
      <c r="M2542" s="42">
        <v>0.779524087905884</v>
      </c>
      <c r="N2542" s="42">
        <v>15.8148775100708</v>
      </c>
      <c r="O2542" s="42">
        <v>0.0</v>
      </c>
      <c r="P2542" s="42">
        <v>0.0</v>
      </c>
      <c r="Q2542" s="42">
        <v>0.0032539633102715</v>
      </c>
      <c r="R2542" s="42">
        <v>25.0</v>
      </c>
      <c r="S2542" s="42">
        <v>0.379295885562897</v>
      </c>
      <c r="T2542" s="42">
        <v>999.147155761719</v>
      </c>
      <c r="U2542" s="42">
        <v>1012.75988769531</v>
      </c>
      <c r="V2542" s="19"/>
      <c r="W2542" s="19"/>
      <c r="X2542" s="19"/>
      <c r="Y2542" s="19"/>
      <c r="Z2542" s="19"/>
      <c r="AA2542" s="19"/>
    </row>
    <row r="2543" ht="15.75" customHeight="1">
      <c r="A2543" s="19"/>
      <c r="B2543" s="42" t="str">
        <f>"CRS25WT6009271"</f>
        <v>CRS25WT6009271</v>
      </c>
      <c r="C2543" s="43">
        <v>45953.0</v>
      </c>
      <c r="D2543" s="44">
        <v>0.7691666666666667</v>
      </c>
      <c r="E2543" s="42" t="s">
        <v>37</v>
      </c>
      <c r="F2543" s="42">
        <v>325.0</v>
      </c>
      <c r="G2543" s="42">
        <v>4.0</v>
      </c>
      <c r="H2543" s="42">
        <v>325.924865722656</v>
      </c>
      <c r="I2543" s="42">
        <v>10.1900081634521</v>
      </c>
      <c r="J2543" s="42">
        <v>40.6679458618164</v>
      </c>
      <c r="K2543" s="42">
        <v>9.61539554595947</v>
      </c>
      <c r="L2543" s="42">
        <v>33.8961486816406</v>
      </c>
      <c r="M2543" s="42">
        <v>0.786485493183136</v>
      </c>
      <c r="N2543" s="42">
        <v>15.8562326431274</v>
      </c>
      <c r="O2543" s="42">
        <v>0.0</v>
      </c>
      <c r="P2543" s="42">
        <v>0.0</v>
      </c>
      <c r="Q2543" s="42">
        <v>0.00412675179541111</v>
      </c>
      <c r="R2543" s="42">
        <v>25.0</v>
      </c>
      <c r="S2543" s="42">
        <v>0.376660585403442</v>
      </c>
      <c r="T2543" s="42">
        <v>999.86376953125</v>
      </c>
      <c r="U2543" s="42">
        <v>1303.99035644531</v>
      </c>
      <c r="V2543" s="19"/>
      <c r="W2543" s="19"/>
      <c r="X2543" s="19"/>
      <c r="Y2543" s="19"/>
      <c r="Z2543" s="19"/>
      <c r="AA2543" s="19"/>
    </row>
    <row r="2544" ht="15.75" customHeight="1">
      <c r="A2544" s="19"/>
      <c r="B2544" s="42" t="str">
        <f>"CRS25WT6009272"</f>
        <v>CRS25WT6009272</v>
      </c>
      <c r="C2544" s="43">
        <v>45953.0</v>
      </c>
      <c r="D2544" s="44">
        <v>0.7683564814814815</v>
      </c>
      <c r="E2544" s="42" t="s">
        <v>37</v>
      </c>
      <c r="F2544" s="42">
        <v>321.0</v>
      </c>
      <c r="G2544" s="42">
        <v>4.0</v>
      </c>
      <c r="H2544" s="42">
        <v>321.97216796875</v>
      </c>
      <c r="I2544" s="42">
        <v>10.1936883926392</v>
      </c>
      <c r="J2544" s="42">
        <v>40.5860366821289</v>
      </c>
      <c r="K2544" s="42">
        <v>9.54440021514893</v>
      </c>
      <c r="L2544" s="42">
        <v>33.7341461181641</v>
      </c>
      <c r="M2544" s="42">
        <v>0.778234243392944</v>
      </c>
      <c r="N2544" s="42">
        <v>15.6639337539673</v>
      </c>
      <c r="O2544" s="42">
        <v>0.0</v>
      </c>
      <c r="P2544" s="42">
        <v>0.0</v>
      </c>
      <c r="Q2544" s="42">
        <v>0.0109474202618003</v>
      </c>
      <c r="R2544" s="42">
        <v>25.0</v>
      </c>
      <c r="S2544" s="42">
        <v>0.394272297620773</v>
      </c>
      <c r="T2544" s="42">
        <v>999.1728515625</v>
      </c>
      <c r="U2544" s="42">
        <v>777.993591308594</v>
      </c>
      <c r="V2544" s="19"/>
      <c r="W2544" s="19"/>
      <c r="X2544" s="19"/>
      <c r="Y2544" s="19"/>
      <c r="Z2544" s="19"/>
      <c r="AA2544" s="19"/>
    </row>
    <row r="2545" ht="15.75" customHeight="1">
      <c r="A2545" s="19"/>
      <c r="B2545" s="42" t="str">
        <f>"CRS25WT6009273"</f>
        <v>CRS25WT6009273</v>
      </c>
      <c r="C2545" s="43">
        <v>45953.0</v>
      </c>
      <c r="D2545" s="44">
        <v>0.8206828703703705</v>
      </c>
      <c r="E2545" s="42" t="s">
        <v>37</v>
      </c>
      <c r="F2545" s="42">
        <v>321.0</v>
      </c>
      <c r="G2545" s="42">
        <v>4.0</v>
      </c>
      <c r="H2545" s="42">
        <v>321.566528320313</v>
      </c>
      <c r="I2545" s="42">
        <v>10.2216577529907</v>
      </c>
      <c r="J2545" s="42">
        <v>40.4055786132812</v>
      </c>
      <c r="K2545" s="42">
        <v>9.59677982330322</v>
      </c>
      <c r="L2545" s="42">
        <v>33.507755279541</v>
      </c>
      <c r="M2545" s="42">
        <v>0.778588831424713</v>
      </c>
      <c r="N2545" s="42">
        <v>15.6442003250122</v>
      </c>
      <c r="O2545" s="42">
        <v>0.0</v>
      </c>
      <c r="P2545" s="42">
        <v>0.0</v>
      </c>
      <c r="Q2545" s="42">
        <v>0.00603174511343241</v>
      </c>
      <c r="R2545" s="42">
        <v>25.0</v>
      </c>
      <c r="S2545" s="42">
        <v>0.401595264673233</v>
      </c>
      <c r="T2545" s="42">
        <v>1001.283203125</v>
      </c>
      <c r="U2545" s="42">
        <v>794.561096191406</v>
      </c>
      <c r="V2545" s="19"/>
      <c r="W2545" s="19"/>
      <c r="X2545" s="19"/>
      <c r="Y2545" s="19"/>
      <c r="Z2545" s="19"/>
      <c r="AA2545" s="19"/>
    </row>
    <row r="2546" ht="15.75" customHeight="1">
      <c r="A2546" s="19"/>
      <c r="B2546" s="42" t="str">
        <f>"CRS25WT6009274"</f>
        <v>CRS25WT6009274</v>
      </c>
      <c r="C2546" s="43">
        <v>45953.0</v>
      </c>
      <c r="D2546" s="44">
        <v>0.8164467592592594</v>
      </c>
      <c r="E2546" s="42" t="s">
        <v>37</v>
      </c>
      <c r="F2546" s="42">
        <v>320.0</v>
      </c>
      <c r="G2546" s="42">
        <v>4.0</v>
      </c>
      <c r="H2546" s="42">
        <v>320.109252929687</v>
      </c>
      <c r="I2546" s="42">
        <v>10.051854133606</v>
      </c>
      <c r="J2546" s="42">
        <v>40.7054443359375</v>
      </c>
      <c r="K2546" s="42">
        <v>9.41785526275635</v>
      </c>
      <c r="L2546" s="42">
        <v>33.9896125793457</v>
      </c>
      <c r="M2546" s="42">
        <v>0.782347202301025</v>
      </c>
      <c r="N2546" s="42">
        <v>15.5733032226562</v>
      </c>
      <c r="O2546" s="42">
        <v>0.0</v>
      </c>
      <c r="P2546" s="42">
        <v>0.0</v>
      </c>
      <c r="Q2546" s="42">
        <v>0.00534326955676079</v>
      </c>
      <c r="R2546" s="42">
        <v>25.0</v>
      </c>
      <c r="S2546" s="42">
        <v>0.377382665872574</v>
      </c>
      <c r="T2546" s="42">
        <v>1001.85565185547</v>
      </c>
      <c r="U2546" s="42">
        <v>1063.34033203125</v>
      </c>
      <c r="V2546" s="19"/>
      <c r="W2546" s="19"/>
      <c r="X2546" s="19"/>
      <c r="Y2546" s="19"/>
      <c r="Z2546" s="19"/>
      <c r="AA2546" s="19"/>
    </row>
    <row r="2547" ht="15.75" customHeight="1">
      <c r="A2547" s="19"/>
      <c r="B2547" s="42" t="str">
        <f>"CRS25WT6009275"</f>
        <v>CRS25WT6009275</v>
      </c>
      <c r="C2547" s="43">
        <v>45953.0</v>
      </c>
      <c r="D2547" s="44">
        <v>0.8196643518518519</v>
      </c>
      <c r="E2547" s="42" t="s">
        <v>37</v>
      </c>
      <c r="F2547" s="42">
        <v>324.0</v>
      </c>
      <c r="G2547" s="42">
        <v>4.0</v>
      </c>
      <c r="H2547" s="42">
        <v>324.642974853516</v>
      </c>
      <c r="I2547" s="42">
        <v>10.2467060089111</v>
      </c>
      <c r="J2547" s="42">
        <v>40.5450592041016</v>
      </c>
      <c r="K2547" s="42">
        <v>9.62475681304932</v>
      </c>
      <c r="L2547" s="42">
        <v>33.7299919128418</v>
      </c>
      <c r="M2547" s="42">
        <v>0.781418681144714</v>
      </c>
      <c r="N2547" s="42">
        <v>15.7938690185547</v>
      </c>
      <c r="O2547" s="42">
        <v>0.0</v>
      </c>
      <c r="P2547" s="42">
        <v>0.0</v>
      </c>
      <c r="Q2547" s="42">
        <v>0.0164484903216362</v>
      </c>
      <c r="R2547" s="42">
        <v>25.0</v>
      </c>
      <c r="S2547" s="42">
        <v>0.389945805072784</v>
      </c>
      <c r="T2547" s="42">
        <v>1001.76849365234</v>
      </c>
      <c r="U2547" s="42">
        <v>924.266723632813</v>
      </c>
      <c r="V2547" s="19"/>
      <c r="W2547" s="19"/>
      <c r="X2547" s="19"/>
      <c r="Y2547" s="19"/>
      <c r="Z2547" s="19"/>
      <c r="AA2547" s="19"/>
    </row>
    <row r="2548" ht="15.75" customHeight="1">
      <c r="A2548" s="19"/>
      <c r="B2548" s="42" t="str">
        <f>"CRS25WT6009276"</f>
        <v>CRS25WT6009276</v>
      </c>
      <c r="C2548" s="43">
        <v>45953.0</v>
      </c>
      <c r="D2548" s="44">
        <v>0.8222453703703704</v>
      </c>
      <c r="E2548" s="42" t="s">
        <v>37</v>
      </c>
      <c r="F2548" s="42">
        <v>323.0</v>
      </c>
      <c r="G2548" s="42">
        <v>4.0</v>
      </c>
      <c r="H2548" s="42">
        <v>323.019897460937</v>
      </c>
      <c r="I2548" s="42">
        <v>10.2305164337158</v>
      </c>
      <c r="J2548" s="42">
        <v>40.3949851989746</v>
      </c>
      <c r="K2548" s="42">
        <v>9.62285614013672</v>
      </c>
      <c r="L2548" s="42">
        <v>33.5679893493652</v>
      </c>
      <c r="M2548" s="42">
        <v>0.781635463237762</v>
      </c>
      <c r="N2548" s="42">
        <v>15.7149066925049</v>
      </c>
      <c r="O2548" s="42">
        <v>0.0</v>
      </c>
      <c r="P2548" s="42">
        <v>0.0</v>
      </c>
      <c r="Q2548" s="42">
        <v>0.0130140911787748</v>
      </c>
      <c r="R2548" s="42">
        <v>25.0</v>
      </c>
      <c r="S2548" s="42">
        <v>0.391132771968842</v>
      </c>
      <c r="T2548" s="42">
        <v>1002.90588378906</v>
      </c>
      <c r="U2548" s="42">
        <v>948.7109375</v>
      </c>
      <c r="V2548" s="19"/>
      <c r="W2548" s="19"/>
      <c r="X2548" s="19"/>
      <c r="Y2548" s="19"/>
      <c r="Z2548" s="19"/>
      <c r="AA2548" s="19"/>
    </row>
    <row r="2549" ht="15.75" customHeight="1">
      <c r="A2549" s="19"/>
      <c r="B2549" s="42" t="str">
        <f>"CRS25WT6009277"</f>
        <v>CRS25WT6009277</v>
      </c>
      <c r="C2549" s="43">
        <v>45953.0</v>
      </c>
      <c r="D2549" s="44">
        <v>0.8213194444444444</v>
      </c>
      <c r="E2549" s="42" t="s">
        <v>37</v>
      </c>
      <c r="F2549" s="42">
        <v>324.0</v>
      </c>
      <c r="G2549" s="42">
        <v>4.0</v>
      </c>
      <c r="H2549" s="42">
        <v>324.169281005859</v>
      </c>
      <c r="I2549" s="42">
        <v>10.2763338088989</v>
      </c>
      <c r="J2549" s="42">
        <v>40.347583770752</v>
      </c>
      <c r="K2549" s="42">
        <v>9.70030975341797</v>
      </c>
      <c r="L2549" s="42">
        <v>33.4184455871582</v>
      </c>
      <c r="M2549" s="42">
        <v>0.781836807727814</v>
      </c>
      <c r="N2549" s="42">
        <v>15.7708234786987</v>
      </c>
      <c r="O2549" s="42">
        <v>0.0</v>
      </c>
      <c r="P2549" s="42">
        <v>0.0</v>
      </c>
      <c r="Q2549" s="42">
        <v>0.00602818327024579</v>
      </c>
      <c r="R2549" s="42">
        <v>25.0</v>
      </c>
      <c r="S2549" s="42">
        <v>0.39747229218483</v>
      </c>
      <c r="T2549" s="42">
        <v>1001.93444824219</v>
      </c>
      <c r="U2549" s="42">
        <v>637.450256347656</v>
      </c>
      <c r="V2549" s="19"/>
      <c r="W2549" s="19"/>
      <c r="X2549" s="19"/>
      <c r="Y2549" s="19"/>
      <c r="Z2549" s="19"/>
      <c r="AA2549" s="19"/>
    </row>
    <row r="2550" ht="15.75" customHeight="1">
      <c r="A2550" s="19"/>
      <c r="B2550" s="42" t="str">
        <f>"CRS25WT6009278"</f>
        <v>CRS25WT6009278</v>
      </c>
      <c r="C2550" s="43">
        <v>45953.0</v>
      </c>
      <c r="D2550" s="44">
        <v>0.8247106481481481</v>
      </c>
      <c r="E2550" s="42" t="s">
        <v>37</v>
      </c>
      <c r="F2550" s="42">
        <v>323.0</v>
      </c>
      <c r="G2550" s="42">
        <v>4.0</v>
      </c>
      <c r="H2550" s="42">
        <v>323.667724609375</v>
      </c>
      <c r="I2550" s="42">
        <v>10.1350536346436</v>
      </c>
      <c r="J2550" s="42">
        <v>40.6654891967773</v>
      </c>
      <c r="K2550" s="42">
        <v>9.55876159667969</v>
      </c>
      <c r="L2550" s="42">
        <v>33.86083984375</v>
      </c>
      <c r="M2550" s="42">
        <v>0.785321235656738</v>
      </c>
      <c r="N2550" s="42">
        <v>15.7464227676392</v>
      </c>
      <c r="O2550" s="42">
        <v>0.0</v>
      </c>
      <c r="P2550" s="42">
        <v>0.0</v>
      </c>
      <c r="Q2550" s="42">
        <v>0.00602803053334355</v>
      </c>
      <c r="R2550" s="42">
        <v>25.0</v>
      </c>
      <c r="S2550" s="42">
        <v>0.38421157002449</v>
      </c>
      <c r="T2550" s="42">
        <v>1001.35522460938</v>
      </c>
      <c r="U2550" s="42">
        <v>944.077392578125</v>
      </c>
      <c r="V2550" s="19"/>
      <c r="W2550" s="19"/>
      <c r="X2550" s="19"/>
      <c r="Y2550" s="19"/>
      <c r="Z2550" s="19"/>
      <c r="AA2550" s="19"/>
    </row>
    <row r="2551" ht="15.75" customHeight="1">
      <c r="A2551" s="19"/>
      <c r="B2551" s="42" t="str">
        <f>"CRS25WT6009279"</f>
        <v>CRS25WT6009279</v>
      </c>
      <c r="C2551" s="43">
        <v>45953.0</v>
      </c>
      <c r="D2551" s="44">
        <v>0.8235416666666667</v>
      </c>
      <c r="E2551" s="42" t="s">
        <v>37</v>
      </c>
      <c r="F2551" s="42">
        <v>321.0</v>
      </c>
      <c r="G2551" s="42">
        <v>4.0</v>
      </c>
      <c r="H2551" s="42">
        <v>321.804901123047</v>
      </c>
      <c r="I2551" s="42">
        <v>10.34730052948</v>
      </c>
      <c r="J2551" s="42">
        <v>40.5316314697266</v>
      </c>
      <c r="K2551" s="42">
        <v>9.57185459136963</v>
      </c>
      <c r="L2551" s="42">
        <v>33.6199150085449</v>
      </c>
      <c r="M2551" s="42">
        <v>0.767311155796051</v>
      </c>
      <c r="N2551" s="42">
        <v>15.6557970046997</v>
      </c>
      <c r="O2551" s="42">
        <v>0.0</v>
      </c>
      <c r="P2551" s="42">
        <v>0.0</v>
      </c>
      <c r="Q2551" s="42">
        <v>0.0130140129476786</v>
      </c>
      <c r="R2551" s="42">
        <v>25.0</v>
      </c>
      <c r="S2551" s="42">
        <v>0.401255011558533</v>
      </c>
      <c r="T2551" s="42">
        <v>1001.27642822266</v>
      </c>
      <c r="U2551" s="42">
        <v>582.283813476563</v>
      </c>
      <c r="V2551" s="19"/>
      <c r="W2551" s="19"/>
      <c r="X2551" s="19"/>
      <c r="Y2551" s="19"/>
      <c r="Z2551" s="19"/>
      <c r="AA2551" s="19"/>
    </row>
    <row r="2552" ht="15.75" customHeight="1">
      <c r="A2552" s="19"/>
      <c r="B2552" s="42" t="str">
        <f>"CRS25WT6009280"</f>
        <v>CRS25WT6009280</v>
      </c>
      <c r="C2552" s="43">
        <v>45953.0</v>
      </c>
      <c r="D2552" s="44">
        <v>0.8382060185185186</v>
      </c>
      <c r="E2552" s="42" t="s">
        <v>37</v>
      </c>
      <c r="F2552" s="42">
        <v>320.0</v>
      </c>
      <c r="G2552" s="42">
        <v>4.0</v>
      </c>
      <c r="H2552" s="42">
        <v>320.259857177734</v>
      </c>
      <c r="I2552" s="42">
        <v>10.1475553512573</v>
      </c>
      <c r="J2552" s="42">
        <v>40.4042472839355</v>
      </c>
      <c r="K2552" s="42">
        <v>9.54004287719727</v>
      </c>
      <c r="L2552" s="42">
        <v>33.5700645446777</v>
      </c>
      <c r="M2552" s="42">
        <v>0.78111332654953</v>
      </c>
      <c r="N2552" s="42">
        <v>15.5806303024292</v>
      </c>
      <c r="O2552" s="42">
        <v>0.0</v>
      </c>
      <c r="P2552" s="42">
        <v>0.0</v>
      </c>
      <c r="Q2552" s="42">
        <v>0.00205606129020453</v>
      </c>
      <c r="R2552" s="42">
        <v>25.0</v>
      </c>
      <c r="S2552" s="42">
        <v>0.397691816091537</v>
      </c>
      <c r="T2552" s="42">
        <v>1002.81390380859</v>
      </c>
      <c r="U2552" s="42">
        <v>717.821411132813</v>
      </c>
      <c r="V2552" s="19"/>
      <c r="W2552" s="19"/>
      <c r="X2552" s="19"/>
      <c r="Y2552" s="19"/>
      <c r="Z2552" s="19"/>
      <c r="AA2552" s="19"/>
    </row>
    <row r="2553" ht="15.75" customHeight="1">
      <c r="A2553" s="19"/>
      <c r="B2553" s="42" t="str">
        <f>"CRS25WT6009281"</f>
        <v>CRS25WT6009281</v>
      </c>
      <c r="C2553" s="43">
        <v>45953.0</v>
      </c>
      <c r="D2553" s="44">
        <v>0.8155787037037037</v>
      </c>
      <c r="E2553" s="42" t="s">
        <v>37</v>
      </c>
      <c r="F2553" s="42">
        <v>321.0</v>
      </c>
      <c r="G2553" s="42">
        <v>4.0</v>
      </c>
      <c r="H2553" s="42">
        <v>321.535491943359</v>
      </c>
      <c r="I2553" s="42">
        <v>10.1728639602661</v>
      </c>
      <c r="J2553" s="42">
        <v>40.5492668151855</v>
      </c>
      <c r="K2553" s="42">
        <v>9.53321552276611</v>
      </c>
      <c r="L2553" s="42">
        <v>33.7279167175293</v>
      </c>
      <c r="M2553" s="42">
        <v>0.77947586774826</v>
      </c>
      <c r="N2553" s="42">
        <v>15.642689704895</v>
      </c>
      <c r="O2553" s="42">
        <v>0.0</v>
      </c>
      <c r="P2553" s="42">
        <v>0.0</v>
      </c>
      <c r="Q2553" s="42">
        <v>0.00825396087020636</v>
      </c>
      <c r="R2553" s="42">
        <v>25.0</v>
      </c>
      <c r="S2553" s="42">
        <v>0.39402312040329</v>
      </c>
      <c r="T2553" s="42">
        <v>1002.7099609375</v>
      </c>
      <c r="U2553" s="42">
        <v>950.383666992188</v>
      </c>
      <c r="V2553" s="19"/>
      <c r="W2553" s="19"/>
      <c r="X2553" s="19"/>
      <c r="Y2553" s="19"/>
      <c r="Z2553" s="19"/>
      <c r="AA2553" s="19"/>
    </row>
    <row r="2554" ht="15.75" customHeight="1">
      <c r="A2554" s="19"/>
      <c r="B2554" s="42" t="str">
        <f>"CRS25WT6009282"</f>
        <v>CRS25WT6009282</v>
      </c>
      <c r="C2554" s="43">
        <v>45953.0</v>
      </c>
      <c r="D2554" s="44">
        <v>0.8147569444444445</v>
      </c>
      <c r="E2554" s="42" t="s">
        <v>37</v>
      </c>
      <c r="F2554" s="42">
        <v>321.0</v>
      </c>
      <c r="G2554" s="42">
        <v>4.0</v>
      </c>
      <c r="H2554" s="42">
        <v>321.938995361328</v>
      </c>
      <c r="I2554" s="42">
        <v>10.1639280319214</v>
      </c>
      <c r="J2554" s="42">
        <v>40.5902214050293</v>
      </c>
      <c r="K2554" s="42">
        <v>9.56284523010254</v>
      </c>
      <c r="L2554" s="42">
        <v>33.6656074523926</v>
      </c>
      <c r="M2554" s="42">
        <v>0.780352056026459</v>
      </c>
      <c r="N2554" s="42">
        <v>15.6623201370239</v>
      </c>
      <c r="O2554" s="42">
        <v>0.0</v>
      </c>
      <c r="P2554" s="42">
        <v>0.0</v>
      </c>
      <c r="Q2554" s="42">
        <v>0.00825396087020636</v>
      </c>
      <c r="R2554" s="42">
        <v>25.0</v>
      </c>
      <c r="S2554" s="42">
        <v>0.408739745616913</v>
      </c>
      <c r="T2554" s="42">
        <v>1002.67810058594</v>
      </c>
      <c r="U2554" s="42">
        <v>1263.4833984375</v>
      </c>
      <c r="V2554" s="19"/>
      <c r="W2554" s="19"/>
      <c r="X2554" s="19"/>
      <c r="Y2554" s="19"/>
      <c r="Z2554" s="19"/>
      <c r="AA2554" s="19"/>
    </row>
    <row r="2555" ht="15.75" customHeight="1">
      <c r="A2555" s="19"/>
      <c r="B2555" s="42" t="str">
        <f>"CRS25WT6009283"</f>
        <v>CRS25WT6009283</v>
      </c>
      <c r="C2555" s="43">
        <v>45953.0</v>
      </c>
      <c r="D2555" s="44">
        <v>0.8374537037037038</v>
      </c>
      <c r="E2555" s="42" t="s">
        <v>37</v>
      </c>
      <c r="F2555" s="42">
        <v>323.0</v>
      </c>
      <c r="G2555" s="42">
        <v>4.0</v>
      </c>
      <c r="H2555" s="42">
        <v>323.027465820313</v>
      </c>
      <c r="I2555" s="42">
        <v>10.4411907196045</v>
      </c>
      <c r="J2555" s="42">
        <v>40.3005981445313</v>
      </c>
      <c r="K2555" s="42">
        <v>9.68058204650879</v>
      </c>
      <c r="L2555" s="42">
        <v>33.3685989379883</v>
      </c>
      <c r="M2555" s="42">
        <v>0.767675936222076</v>
      </c>
      <c r="N2555" s="42">
        <v>15.715274810791</v>
      </c>
      <c r="O2555" s="42">
        <v>0.0</v>
      </c>
      <c r="P2555" s="42">
        <v>0.0</v>
      </c>
      <c r="Q2555" s="42">
        <v>0.00317584327422082</v>
      </c>
      <c r="R2555" s="42">
        <v>25.0</v>
      </c>
      <c r="S2555" s="42">
        <v>0.401805639266968</v>
      </c>
      <c r="T2555" s="42">
        <v>1001.68048095703</v>
      </c>
      <c r="U2555" s="42">
        <v>706.468200683594</v>
      </c>
      <c r="V2555" s="19"/>
      <c r="W2555" s="19"/>
      <c r="X2555" s="19"/>
      <c r="Y2555" s="19"/>
      <c r="Z2555" s="19"/>
      <c r="AA2555" s="19"/>
    </row>
    <row r="2556" ht="15.75" customHeight="1">
      <c r="A2556" s="19"/>
      <c r="B2556" s="42" t="str">
        <f>"CRS25WT6009284"</f>
        <v>CRS25WT6009284</v>
      </c>
      <c r="C2556" s="43">
        <v>45953.0</v>
      </c>
      <c r="D2556" s="44">
        <v>0.8170601851851852</v>
      </c>
      <c r="E2556" s="42" t="s">
        <v>37</v>
      </c>
      <c r="F2556" s="42">
        <v>321.0</v>
      </c>
      <c r="G2556" s="42">
        <v>4.0</v>
      </c>
      <c r="H2556" s="42">
        <v>321.155670166016</v>
      </c>
      <c r="I2556" s="42">
        <v>10.1941938400269</v>
      </c>
      <c r="J2556" s="42">
        <v>40.4229202270508</v>
      </c>
      <c r="K2556" s="42">
        <v>9.57917404174805</v>
      </c>
      <c r="L2556" s="42">
        <v>33.5264472961426</v>
      </c>
      <c r="M2556" s="42">
        <v>0.779354453086853</v>
      </c>
      <c r="N2556" s="42">
        <v>15.6242113113403</v>
      </c>
      <c r="O2556" s="42">
        <v>0.0</v>
      </c>
      <c r="P2556" s="42">
        <v>0.0</v>
      </c>
      <c r="Q2556" s="42">
        <v>0.00206349021755159</v>
      </c>
      <c r="R2556" s="42">
        <v>25.0</v>
      </c>
      <c r="S2556" s="42">
        <v>0.408515185117722</v>
      </c>
      <c r="T2556" s="42">
        <v>1002.40893554688</v>
      </c>
      <c r="U2556" s="42">
        <v>1389.21362304688</v>
      </c>
      <c r="V2556" s="19"/>
      <c r="W2556" s="19"/>
      <c r="X2556" s="19"/>
      <c r="Y2556" s="19"/>
      <c r="Z2556" s="19"/>
      <c r="AA2556" s="19"/>
    </row>
    <row r="2557" ht="15.75" customHeight="1">
      <c r="A2557" s="19"/>
      <c r="B2557" s="42" t="str">
        <f>"CRS25WT6009285"</f>
        <v>CRS25WT6009285</v>
      </c>
      <c r="C2557" s="43">
        <v>45957.0</v>
      </c>
      <c r="D2557" s="44">
        <v>0.895451388888889</v>
      </c>
      <c r="E2557" s="42" t="s">
        <v>37</v>
      </c>
      <c r="F2557" s="42">
        <v>328.0</v>
      </c>
      <c r="G2557" s="42">
        <v>4.0</v>
      </c>
      <c r="H2557" s="42">
        <v>328.491363525391</v>
      </c>
      <c r="I2557" s="42">
        <v>10.2821397781372</v>
      </c>
      <c r="J2557" s="42">
        <v>40.8514709472656</v>
      </c>
      <c r="K2557" s="42">
        <v>9.62099552154541</v>
      </c>
      <c r="L2557" s="42">
        <v>34.143180847168</v>
      </c>
      <c r="M2557" s="42">
        <v>0.782046794891357</v>
      </c>
      <c r="N2557" s="42">
        <v>15.9810924530029</v>
      </c>
      <c r="O2557" s="42">
        <v>0.0</v>
      </c>
      <c r="P2557" s="42">
        <v>0.0</v>
      </c>
      <c r="Q2557" s="42">
        <v>0.00412675179541111</v>
      </c>
      <c r="R2557" s="42">
        <v>25.0</v>
      </c>
      <c r="S2557" s="42">
        <v>0.363063931465149</v>
      </c>
      <c r="T2557" s="42">
        <v>999.366088867187</v>
      </c>
      <c r="U2557" s="42">
        <v>610.498352050781</v>
      </c>
      <c r="V2557" s="19"/>
      <c r="W2557" s="19"/>
      <c r="X2557" s="19"/>
      <c r="Y2557" s="19"/>
      <c r="Z2557" s="19"/>
      <c r="AA2557" s="19"/>
    </row>
    <row r="2558" ht="15.75" customHeight="1">
      <c r="A2558" s="19"/>
      <c r="B2558" s="42" t="str">
        <f>"CRS25WT6009286"</f>
        <v>CRS25WT6009286</v>
      </c>
      <c r="C2558" s="43">
        <v>45953.0</v>
      </c>
      <c r="D2558" s="44">
        <v>0.8425578703703703</v>
      </c>
      <c r="E2558" s="42" t="s">
        <v>37</v>
      </c>
      <c r="F2558" s="42">
        <v>324.0</v>
      </c>
      <c r="G2558" s="42">
        <v>4.0</v>
      </c>
      <c r="H2558" s="42">
        <v>324.289916992188</v>
      </c>
      <c r="I2558" s="42">
        <v>10.1284122467041</v>
      </c>
      <c r="J2558" s="42">
        <v>40.5379028320313</v>
      </c>
      <c r="K2558" s="42">
        <v>9.61429023742676</v>
      </c>
      <c r="L2558" s="42">
        <v>33.7299919128418</v>
      </c>
      <c r="M2558" s="42">
        <v>0.789824843406677</v>
      </c>
      <c r="N2558" s="42">
        <v>15.7766923904419</v>
      </c>
      <c r="O2558" s="42">
        <v>0.0</v>
      </c>
      <c r="P2558" s="42">
        <v>0.0</v>
      </c>
      <c r="Q2558" s="42">
        <v>0.0128596238791943</v>
      </c>
      <c r="R2558" s="42">
        <v>25.0</v>
      </c>
      <c r="S2558" s="42">
        <v>0.383922845125198</v>
      </c>
      <c r="T2558" s="42">
        <v>1002.41168212891</v>
      </c>
      <c r="U2558" s="42">
        <v>1406.0791015625</v>
      </c>
      <c r="V2558" s="19"/>
      <c r="W2558" s="19"/>
      <c r="X2558" s="19"/>
      <c r="Y2558" s="19"/>
      <c r="Z2558" s="19"/>
      <c r="AA2558" s="19"/>
    </row>
    <row r="2559" ht="15.75" customHeight="1">
      <c r="A2559" s="19"/>
      <c r="B2559" s="42" t="str">
        <f>"CRS25WT6009287"</f>
        <v>CRS25WT6009287</v>
      </c>
      <c r="C2559" s="43">
        <v>45953.0</v>
      </c>
      <c r="D2559" s="44">
        <v>0.8186574074074073</v>
      </c>
      <c r="E2559" s="42" t="s">
        <v>37</v>
      </c>
      <c r="F2559" s="42">
        <v>321.0</v>
      </c>
      <c r="G2559" s="42">
        <v>4.0</v>
      </c>
      <c r="H2559" s="42">
        <v>321.489196777344</v>
      </c>
      <c r="I2559" s="42">
        <v>10.1866655349731</v>
      </c>
      <c r="J2559" s="42">
        <v>40.3729705810547</v>
      </c>
      <c r="K2559" s="42">
        <v>9.57843971252441</v>
      </c>
      <c r="L2559" s="42">
        <v>33.563835144043</v>
      </c>
      <c r="M2559" s="42">
        <v>0.7817063331604</v>
      </c>
      <c r="N2559" s="42">
        <v>15.640438079834</v>
      </c>
      <c r="O2559" s="42">
        <v>0.0</v>
      </c>
      <c r="P2559" s="42">
        <v>0.0</v>
      </c>
      <c r="Q2559" s="42">
        <v>0.00205849786289036</v>
      </c>
      <c r="R2559" s="42">
        <v>25.0</v>
      </c>
      <c r="S2559" s="42">
        <v>0.394244134426117</v>
      </c>
      <c r="T2559" s="42">
        <v>1001.82196044922</v>
      </c>
      <c r="U2559" s="42">
        <v>700.338439941406</v>
      </c>
      <c r="V2559" s="19"/>
      <c r="W2559" s="19"/>
      <c r="X2559" s="19"/>
      <c r="Y2559" s="19"/>
      <c r="Z2559" s="19"/>
      <c r="AA2559" s="19"/>
    </row>
    <row r="2560" ht="15.75" customHeight="1">
      <c r="A2560" s="19"/>
      <c r="B2560" s="42" t="str">
        <f>"CRS25WT6009288"</f>
        <v>CRS25WT6009288</v>
      </c>
      <c r="C2560" s="43">
        <v>45953.0</v>
      </c>
      <c r="D2560" s="44">
        <v>0.8179861111111112</v>
      </c>
      <c r="E2560" s="42" t="s">
        <v>37</v>
      </c>
      <c r="F2560" s="42">
        <v>320.0</v>
      </c>
      <c r="G2560" s="42">
        <v>4.0</v>
      </c>
      <c r="H2560" s="42">
        <v>320.565277099609</v>
      </c>
      <c r="I2560" s="42">
        <v>10.272367477417</v>
      </c>
      <c r="J2560" s="42">
        <v>40.3597297668457</v>
      </c>
      <c r="K2560" s="42">
        <v>9.55268669128418</v>
      </c>
      <c r="L2560" s="42">
        <v>33.5576019287109</v>
      </c>
      <c r="M2560" s="42">
        <v>0.773210406303406</v>
      </c>
      <c r="N2560" s="42">
        <v>15.5954895019531</v>
      </c>
      <c r="O2560" s="42">
        <v>0.0</v>
      </c>
      <c r="P2560" s="42">
        <v>0.0</v>
      </c>
      <c r="Q2560" s="42">
        <v>0.0127009321004152</v>
      </c>
      <c r="R2560" s="42">
        <v>25.0</v>
      </c>
      <c r="S2560" s="42">
        <v>0.394083350896835</v>
      </c>
      <c r="T2560" s="42">
        <v>1000.4404296875</v>
      </c>
      <c r="U2560" s="42">
        <v>579.896179199219</v>
      </c>
      <c r="V2560" s="19"/>
      <c r="W2560" s="19"/>
      <c r="X2560" s="19"/>
      <c r="Y2560" s="19"/>
      <c r="Z2560" s="19"/>
      <c r="AA2560" s="19"/>
    </row>
    <row r="2561" ht="15.75" customHeight="1">
      <c r="A2561" s="19"/>
      <c r="B2561" s="42" t="str">
        <f>"CRS25WT6009289"</f>
        <v>CRS25WT6009289</v>
      </c>
      <c r="C2561" s="43">
        <v>45953.0</v>
      </c>
      <c r="D2561" s="44">
        <v>0.803125</v>
      </c>
      <c r="E2561" s="42" t="s">
        <v>37</v>
      </c>
      <c r="F2561" s="42">
        <v>322.0</v>
      </c>
      <c r="G2561" s="42">
        <v>4.0</v>
      </c>
      <c r="H2561" s="42">
        <v>322.202178955078</v>
      </c>
      <c r="I2561" s="42">
        <v>10.3386096954346</v>
      </c>
      <c r="J2561" s="42">
        <v>40.0701560974121</v>
      </c>
      <c r="K2561" s="42">
        <v>9.7053861618042</v>
      </c>
      <c r="L2561" s="42">
        <v>33.1982879638672</v>
      </c>
      <c r="M2561" s="42">
        <v>0.777759432792664</v>
      </c>
      <c r="N2561" s="42">
        <v>15.675124168396</v>
      </c>
      <c r="O2561" s="42">
        <v>0.0</v>
      </c>
      <c r="P2561" s="42">
        <v>0.0</v>
      </c>
      <c r="Q2561" s="42">
        <v>0.0130158439278603</v>
      </c>
      <c r="R2561" s="42">
        <v>25.0</v>
      </c>
      <c r="S2561" s="42">
        <v>0.395077258348465</v>
      </c>
      <c r="T2561" s="42">
        <v>1002.41149902344</v>
      </c>
      <c r="U2561" s="42">
        <v>541.037902832031</v>
      </c>
      <c r="V2561" s="19"/>
      <c r="W2561" s="19"/>
      <c r="X2561" s="19"/>
      <c r="Y2561" s="19"/>
      <c r="Z2561" s="19"/>
      <c r="AA2561" s="19"/>
    </row>
    <row r="2562" ht="15.75" customHeight="1">
      <c r="A2562" s="19"/>
      <c r="B2562" s="42" t="str">
        <f>"CRS25WT6009290"</f>
        <v>CRS25WT6009290</v>
      </c>
      <c r="C2562" s="43">
        <v>45953.0</v>
      </c>
      <c r="D2562" s="44">
        <v>0.8021643518518519</v>
      </c>
      <c r="E2562" s="42" t="s">
        <v>37</v>
      </c>
      <c r="F2562" s="42">
        <v>324.0</v>
      </c>
      <c r="G2562" s="42">
        <v>4.0</v>
      </c>
      <c r="H2562" s="42">
        <v>324.072265625</v>
      </c>
      <c r="I2562" s="42">
        <v>10.4628162384033</v>
      </c>
      <c r="J2562" s="42">
        <v>40.1246528625488</v>
      </c>
      <c r="K2562" s="42">
        <v>9.74342918395996</v>
      </c>
      <c r="L2562" s="42">
        <v>33.2605972290039</v>
      </c>
      <c r="M2562" s="42">
        <v>0.771937191486359</v>
      </c>
      <c r="N2562" s="42">
        <v>15.7661037445068</v>
      </c>
      <c r="O2562" s="42">
        <v>0.0</v>
      </c>
      <c r="P2562" s="42">
        <v>0.0</v>
      </c>
      <c r="Q2562" s="42">
        <v>0.00635168654844165</v>
      </c>
      <c r="R2562" s="42">
        <v>25.0</v>
      </c>
      <c r="S2562" s="42">
        <v>0.393703937530518</v>
      </c>
      <c r="T2562" s="42">
        <v>1002.19635009766</v>
      </c>
      <c r="U2562" s="42">
        <v>705.826232910156</v>
      </c>
      <c r="V2562" s="19"/>
      <c r="W2562" s="19"/>
      <c r="X2562" s="19"/>
      <c r="Y2562" s="19"/>
      <c r="Z2562" s="19"/>
      <c r="AA2562" s="19"/>
    </row>
    <row r="2563" ht="15.75" customHeight="1">
      <c r="A2563" s="19"/>
      <c r="B2563" s="42" t="str">
        <f>"CRS25WT6009291"</f>
        <v>CRS25WT6009291</v>
      </c>
      <c r="C2563" s="43">
        <v>45953.0</v>
      </c>
      <c r="D2563" s="44">
        <v>0.8052546296296296</v>
      </c>
      <c r="E2563" s="42" t="s">
        <v>37</v>
      </c>
      <c r="F2563" s="42">
        <v>320.0</v>
      </c>
      <c r="G2563" s="42">
        <v>4.0</v>
      </c>
      <c r="H2563" s="42">
        <v>320.607360839844</v>
      </c>
      <c r="I2563" s="42">
        <v>10.2412605285645</v>
      </c>
      <c r="J2563" s="42">
        <v>40.1143264770508</v>
      </c>
      <c r="K2563" s="42">
        <v>9.64648246765137</v>
      </c>
      <c r="L2563" s="42">
        <v>33.2356758117676</v>
      </c>
      <c r="M2563" s="42">
        <v>0.780405938625336</v>
      </c>
      <c r="N2563" s="42">
        <v>15.5975360870361</v>
      </c>
      <c r="O2563" s="42">
        <v>0.0</v>
      </c>
      <c r="P2563" s="42">
        <v>0.0</v>
      </c>
      <c r="Q2563" s="42">
        <v>0.00317462254315615</v>
      </c>
      <c r="R2563" s="42">
        <v>25.0</v>
      </c>
      <c r="S2563" s="42">
        <v>0.390098661184311</v>
      </c>
      <c r="T2563" s="42">
        <v>1001.82971191406</v>
      </c>
      <c r="U2563" s="42">
        <v>723.3876953125</v>
      </c>
      <c r="V2563" s="19"/>
      <c r="W2563" s="19"/>
      <c r="X2563" s="19"/>
      <c r="Y2563" s="19"/>
      <c r="Z2563" s="19"/>
      <c r="AA2563" s="19"/>
    </row>
    <row r="2564" ht="15.75" customHeight="1">
      <c r="A2564" s="19"/>
      <c r="B2564" s="42" t="str">
        <f>"CRS25WT6009292"</f>
        <v>CRS25WT6009292</v>
      </c>
      <c r="C2564" s="43">
        <v>45953.0</v>
      </c>
      <c r="D2564" s="44">
        <v>0.8043402777777778</v>
      </c>
      <c r="E2564" s="42" t="s">
        <v>37</v>
      </c>
      <c r="F2564" s="42">
        <v>320.0</v>
      </c>
      <c r="G2564" s="42">
        <v>4.0</v>
      </c>
      <c r="H2564" s="42">
        <v>320.93603515625</v>
      </c>
      <c r="I2564" s="42">
        <v>10.325777053833</v>
      </c>
      <c r="J2564" s="42">
        <v>40.39599609375</v>
      </c>
      <c r="K2564" s="42">
        <v>9.58866024017334</v>
      </c>
      <c r="L2564" s="42">
        <v>33.4703712463379</v>
      </c>
      <c r="M2564" s="42">
        <v>0.76940929889679</v>
      </c>
      <c r="N2564" s="42">
        <v>15.6135263442993</v>
      </c>
      <c r="O2564" s="42">
        <v>0.0</v>
      </c>
      <c r="P2564" s="42">
        <v>0.0</v>
      </c>
      <c r="Q2564" s="42">
        <v>0.00321489502675831</v>
      </c>
      <c r="R2564" s="42">
        <v>25.0</v>
      </c>
      <c r="S2564" s="42">
        <v>0.397840410470962</v>
      </c>
      <c r="T2564" s="42">
        <v>1001.78363037109</v>
      </c>
      <c r="U2564" s="42">
        <v>716.014465332031</v>
      </c>
      <c r="V2564" s="19"/>
      <c r="W2564" s="19"/>
      <c r="X2564" s="19"/>
      <c r="Y2564" s="19"/>
      <c r="Z2564" s="19"/>
      <c r="AA2564" s="19"/>
    </row>
    <row r="2565" ht="15.75" customHeight="1">
      <c r="A2565" s="19"/>
      <c r="B2565" s="42" t="str">
        <f>"CRS25WT6009293"</f>
        <v>CRS25WT6009293</v>
      </c>
      <c r="C2565" s="43">
        <v>45953.0</v>
      </c>
      <c r="D2565" s="44">
        <v>0.8140277777777777</v>
      </c>
      <c r="E2565" s="42" t="s">
        <v>37</v>
      </c>
      <c r="F2565" s="42">
        <v>321.0</v>
      </c>
      <c r="G2565" s="42">
        <v>4.0</v>
      </c>
      <c r="H2565" s="42">
        <v>321.842102050781</v>
      </c>
      <c r="I2565" s="42">
        <v>10.317455291748</v>
      </c>
      <c r="J2565" s="42">
        <v>39.9915580749512</v>
      </c>
      <c r="K2565" s="42">
        <v>9.76048755645752</v>
      </c>
      <c r="L2565" s="42">
        <v>32.9739761352539</v>
      </c>
      <c r="M2565" s="42">
        <v>0.780013144016266</v>
      </c>
      <c r="N2565" s="42">
        <v>15.6576061248779</v>
      </c>
      <c r="O2565" s="42">
        <v>0.0</v>
      </c>
      <c r="P2565" s="42">
        <v>0.0</v>
      </c>
      <c r="Q2565" s="42">
        <v>0.0127033106982708</v>
      </c>
      <c r="R2565" s="42">
        <v>25.0</v>
      </c>
      <c r="S2565" s="42">
        <v>0.401827424764633</v>
      </c>
      <c r="T2565" s="42">
        <v>1001.16009521484</v>
      </c>
      <c r="U2565" s="42">
        <v>1000.95013427734</v>
      </c>
      <c r="V2565" s="19"/>
      <c r="W2565" s="19"/>
      <c r="X2565" s="19"/>
      <c r="Y2565" s="19"/>
      <c r="Z2565" s="19"/>
      <c r="AA2565" s="19"/>
    </row>
    <row r="2566" ht="15.75" customHeight="1">
      <c r="A2566" s="19"/>
      <c r="B2566" s="42" t="str">
        <f>"CRS25WT6009294"</f>
        <v>CRS25WT6009294</v>
      </c>
      <c r="C2566" s="43">
        <v>45953.0</v>
      </c>
      <c r="D2566" s="44">
        <v>0.8106597222222223</v>
      </c>
      <c r="E2566" s="42" t="s">
        <v>37</v>
      </c>
      <c r="F2566" s="42">
        <v>322.0</v>
      </c>
      <c r="G2566" s="42">
        <v>4.0</v>
      </c>
      <c r="H2566" s="42">
        <v>322.502593994141</v>
      </c>
      <c r="I2566" s="42">
        <v>10.3022756576538</v>
      </c>
      <c r="J2566" s="42">
        <v>40.345386505127</v>
      </c>
      <c r="K2566" s="42">
        <v>9.65643787384033</v>
      </c>
      <c r="L2566" s="42">
        <v>33.3976745605469</v>
      </c>
      <c r="M2566" s="42">
        <v>0.775900721549988</v>
      </c>
      <c r="N2566" s="42">
        <v>15.6897392272949</v>
      </c>
      <c r="O2566" s="42">
        <v>0.0</v>
      </c>
      <c r="P2566" s="42">
        <v>0.0</v>
      </c>
      <c r="Q2566" s="42">
        <v>0.0128596238791943</v>
      </c>
      <c r="R2566" s="42">
        <v>25.0</v>
      </c>
      <c r="S2566" s="42">
        <v>0.394986838102341</v>
      </c>
      <c r="T2566" s="42">
        <v>1002.75024414062</v>
      </c>
      <c r="U2566" s="42">
        <v>767.376220703125</v>
      </c>
      <c r="V2566" s="19"/>
      <c r="W2566" s="19"/>
      <c r="X2566" s="19"/>
      <c r="Y2566" s="19"/>
      <c r="Z2566" s="19"/>
      <c r="AA2566" s="19"/>
    </row>
    <row r="2567" ht="15.75" customHeight="1">
      <c r="A2567" s="19"/>
      <c r="B2567" s="42" t="str">
        <f>"CRS25WT6009295"</f>
        <v>CRS25WT6009295</v>
      </c>
      <c r="C2567" s="43">
        <v>45953.0</v>
      </c>
      <c r="D2567" s="44">
        <v>0.8511574074074074</v>
      </c>
      <c r="E2567" s="42" t="s">
        <v>37</v>
      </c>
      <c r="F2567" s="42">
        <v>321.0</v>
      </c>
      <c r="G2567" s="42">
        <v>4.0</v>
      </c>
      <c r="H2567" s="42">
        <v>321.798431396484</v>
      </c>
      <c r="I2567" s="42">
        <v>10.0540008544922</v>
      </c>
      <c r="J2567" s="42">
        <v>40.8011856079102</v>
      </c>
      <c r="K2567" s="42">
        <v>9.4866828918457</v>
      </c>
      <c r="L2567" s="42">
        <v>33.921070098877</v>
      </c>
      <c r="M2567" s="42">
        <v>0.784462571144104</v>
      </c>
      <c r="N2567" s="42">
        <v>15.6554822921753</v>
      </c>
      <c r="O2567" s="42">
        <v>0.0</v>
      </c>
      <c r="P2567" s="42">
        <v>0.0</v>
      </c>
      <c r="Q2567" s="42">
        <v>0.0172882582992315</v>
      </c>
      <c r="R2567" s="42">
        <v>25.0</v>
      </c>
      <c r="S2567" s="42">
        <v>0.392098933458328</v>
      </c>
      <c r="T2567" s="42">
        <v>1004.55505371094</v>
      </c>
      <c r="U2567" s="42">
        <v>650.795349121094</v>
      </c>
      <c r="V2567" s="19"/>
      <c r="W2567" s="19"/>
      <c r="X2567" s="19"/>
      <c r="Y2567" s="19"/>
      <c r="Z2567" s="19"/>
      <c r="AA2567" s="19"/>
    </row>
    <row r="2568" ht="15.75" customHeight="1">
      <c r="A2568" s="19"/>
      <c r="B2568" s="42" t="str">
        <f>"CRS25WT6009296"</f>
        <v>CRS25WT6009296</v>
      </c>
      <c r="C2568" s="43">
        <v>45757.0</v>
      </c>
      <c r="D2568" s="48">
        <v>0.9699421296296297</v>
      </c>
      <c r="E2568" s="42" t="s">
        <v>37</v>
      </c>
      <c r="F2568" s="42">
        <v>338.0</v>
      </c>
      <c r="G2568" s="42">
        <v>4.0</v>
      </c>
      <c r="H2568" s="42">
        <v>338.522094726563</v>
      </c>
      <c r="I2568" s="42">
        <v>10.0960607528687</v>
      </c>
      <c r="J2568" s="42">
        <v>41.6482238769531</v>
      </c>
      <c r="K2568" s="42">
        <v>9.55102443695068</v>
      </c>
      <c r="L2568" s="42">
        <v>35.4435386657715</v>
      </c>
      <c r="M2568" s="42">
        <v>0.805079162120819</v>
      </c>
      <c r="N2568" s="42">
        <v>206.920593261719</v>
      </c>
      <c r="O2568" s="42">
        <v>10.1709976196289</v>
      </c>
      <c r="P2568" s="42">
        <v>0.479999989271164</v>
      </c>
      <c r="Q2568" s="42">
        <v>19.641960144043</v>
      </c>
      <c r="R2568" s="42">
        <v>0.443695247173309</v>
      </c>
      <c r="S2568" s="42">
        <v>1001.06781005859</v>
      </c>
      <c r="T2568" s="42">
        <v>717.232421875</v>
      </c>
      <c r="U2568" s="47"/>
      <c r="V2568" s="19"/>
      <c r="W2568" s="19"/>
      <c r="X2568" s="19"/>
      <c r="Y2568" s="19"/>
      <c r="Z2568" s="19"/>
      <c r="AA2568" s="19"/>
    </row>
    <row r="2569" ht="15.75" customHeight="1">
      <c r="A2569" s="19"/>
      <c r="B2569" s="42" t="str">
        <f>"CRS25WT6009297"</f>
        <v>CRS25WT6009297</v>
      </c>
      <c r="C2569" s="43">
        <v>45953.0</v>
      </c>
      <c r="D2569" s="44">
        <v>0.8497916666666666</v>
      </c>
      <c r="E2569" s="42" t="s">
        <v>37</v>
      </c>
      <c r="F2569" s="42">
        <v>321.0</v>
      </c>
      <c r="G2569" s="42">
        <v>4.0</v>
      </c>
      <c r="H2569" s="42">
        <v>321.558746337891</v>
      </c>
      <c r="I2569" s="42">
        <v>10.1775703430176</v>
      </c>
      <c r="J2569" s="42">
        <v>40.7435340881348</v>
      </c>
      <c r="K2569" s="42">
        <v>9.51515483856201</v>
      </c>
      <c r="L2569" s="42">
        <v>33.7943801879883</v>
      </c>
      <c r="M2569" s="42">
        <v>0.775456607341766</v>
      </c>
      <c r="N2569" s="42">
        <v>15.6438217163086</v>
      </c>
      <c r="O2569" s="42">
        <v>0.0</v>
      </c>
      <c r="P2569" s="42">
        <v>0.0</v>
      </c>
      <c r="Q2569" s="42">
        <v>0.00158761639613658</v>
      </c>
      <c r="R2569" s="42">
        <v>25.0</v>
      </c>
      <c r="S2569" s="42">
        <v>0.396284103393555</v>
      </c>
      <c r="T2569" s="42">
        <v>1003.86285400391</v>
      </c>
      <c r="U2569" s="42">
        <v>795.3857421875</v>
      </c>
      <c r="V2569" s="19"/>
      <c r="W2569" s="19"/>
      <c r="X2569" s="19"/>
      <c r="Y2569" s="19"/>
      <c r="Z2569" s="19"/>
      <c r="AA2569" s="19"/>
    </row>
    <row r="2570" ht="15.75" customHeight="1">
      <c r="A2570" s="19"/>
      <c r="B2570" s="42" t="str">
        <f>"CRS25WT6009298"</f>
        <v>CRS25WT6009298</v>
      </c>
      <c r="C2570" s="43">
        <v>45953.0</v>
      </c>
      <c r="D2570" s="44">
        <v>0.8547453703703703</v>
      </c>
      <c r="E2570" s="42" t="s">
        <v>37</v>
      </c>
      <c r="F2570" s="42">
        <v>324.0</v>
      </c>
      <c r="G2570" s="42">
        <v>4.0</v>
      </c>
      <c r="H2570" s="42">
        <v>324.733337402344</v>
      </c>
      <c r="I2570" s="42">
        <v>10.0642518997192</v>
      </c>
      <c r="J2570" s="42">
        <v>40.9046669006348</v>
      </c>
      <c r="K2570" s="42">
        <v>9.54923248291016</v>
      </c>
      <c r="L2570" s="42">
        <v>34.0062294006348</v>
      </c>
      <c r="M2570" s="42">
        <v>0.788810193538666</v>
      </c>
      <c r="N2570" s="42">
        <v>15.7982654571533</v>
      </c>
      <c r="O2570" s="42">
        <v>0.0</v>
      </c>
      <c r="P2570" s="42">
        <v>0.0</v>
      </c>
      <c r="Q2570" s="42">
        <v>0.00314981141127646</v>
      </c>
      <c r="R2570" s="42">
        <v>25.0</v>
      </c>
      <c r="S2570" s="42">
        <v>0.3890420794487</v>
      </c>
      <c r="T2570" s="42">
        <v>1002.49530029297</v>
      </c>
      <c r="U2570" s="42">
        <v>2599.8076171875</v>
      </c>
      <c r="V2570" s="19"/>
      <c r="W2570" s="19"/>
      <c r="X2570" s="19"/>
      <c r="Y2570" s="19"/>
      <c r="Z2570" s="19"/>
      <c r="AA2570" s="19"/>
    </row>
    <row r="2571" ht="15.75" customHeight="1">
      <c r="A2571" s="19"/>
      <c r="B2571" s="42" t="str">
        <f>"CRS25WT6009299"</f>
        <v>CRS25WT6009299</v>
      </c>
      <c r="C2571" s="43">
        <v>45953.0</v>
      </c>
      <c r="D2571" s="44">
        <v>0.8527199074074074</v>
      </c>
      <c r="E2571" s="42" t="s">
        <v>37</v>
      </c>
      <c r="F2571" s="42">
        <v>320.0</v>
      </c>
      <c r="G2571" s="42">
        <v>4.0</v>
      </c>
      <c r="H2571" s="42">
        <v>320.298431396484</v>
      </c>
      <c r="I2571" s="42">
        <v>10.1848955154419</v>
      </c>
      <c r="J2571" s="42">
        <v>40.7862358093262</v>
      </c>
      <c r="K2571" s="42">
        <v>9.40273666381836</v>
      </c>
      <c r="L2571" s="42">
        <v>34.064380645752</v>
      </c>
      <c r="M2571" s="42">
        <v>0.771053671836853</v>
      </c>
      <c r="N2571" s="42">
        <v>15.5825071334839</v>
      </c>
      <c r="O2571" s="42">
        <v>0.0</v>
      </c>
      <c r="P2571" s="42">
        <v>0.0</v>
      </c>
      <c r="Q2571" s="42">
        <v>0.00825396459549665</v>
      </c>
      <c r="R2571" s="42">
        <v>25.0</v>
      </c>
      <c r="S2571" s="42">
        <v>0.385048598051071</v>
      </c>
      <c r="T2571" s="42">
        <v>1001.63690185547</v>
      </c>
      <c r="U2571" s="42">
        <v>837.694763183594</v>
      </c>
      <c r="V2571" s="19"/>
      <c r="W2571" s="19"/>
      <c r="X2571" s="19"/>
      <c r="Y2571" s="19"/>
      <c r="Z2571" s="19"/>
      <c r="AA2571" s="19"/>
    </row>
    <row r="2572" ht="15.75" customHeight="1">
      <c r="A2572" s="19"/>
      <c r="B2572" s="42" t="str">
        <f>"CRS25WT6009300"</f>
        <v>CRS25WT6009300</v>
      </c>
      <c r="C2572" s="43">
        <v>45953.0</v>
      </c>
      <c r="D2572" s="44">
        <v>0.8011342592592593</v>
      </c>
      <c r="E2572" s="42" t="s">
        <v>37</v>
      </c>
      <c r="F2572" s="42">
        <v>321.0</v>
      </c>
      <c r="G2572" s="42">
        <v>4.0</v>
      </c>
      <c r="H2572" s="42">
        <v>321.336700439453</v>
      </c>
      <c r="I2572" s="42">
        <v>10.4755668640137</v>
      </c>
      <c r="J2572" s="42">
        <v>39.7561874389648</v>
      </c>
      <c r="K2572" s="42">
        <v>9.78769969940186</v>
      </c>
      <c r="L2572" s="42">
        <v>32.8306655883789</v>
      </c>
      <c r="M2572" s="42">
        <v>0.771574854850769</v>
      </c>
      <c r="N2572" s="42">
        <v>15.6330184936523</v>
      </c>
      <c r="O2572" s="42">
        <v>0.0</v>
      </c>
      <c r="P2572" s="42">
        <v>0.0</v>
      </c>
      <c r="Q2572" s="42">
        <v>0.00579396076500416</v>
      </c>
      <c r="R2572" s="42">
        <v>25.0</v>
      </c>
      <c r="S2572" s="42">
        <v>0.386078268289566</v>
      </c>
      <c r="T2572" s="42">
        <v>1004.89703369141</v>
      </c>
      <c r="U2572" s="42">
        <v>688.977355957031</v>
      </c>
      <c r="V2572" s="19"/>
      <c r="W2572" s="19"/>
      <c r="X2572" s="19"/>
      <c r="Y2572" s="19"/>
      <c r="Z2572" s="19"/>
      <c r="AA2572" s="19"/>
    </row>
    <row r="2573" ht="15.75" customHeight="1">
      <c r="A2573" s="19"/>
      <c r="B2573" s="42" t="str">
        <f>"CRS25WT6009301"</f>
        <v>CRS25WT6009301</v>
      </c>
      <c r="C2573" s="43">
        <v>45953.0</v>
      </c>
      <c r="D2573" s="44">
        <v>0.8555092592592594</v>
      </c>
      <c r="E2573" s="42" t="s">
        <v>37</v>
      </c>
      <c r="F2573" s="42">
        <v>329.0</v>
      </c>
      <c r="G2573" s="42">
        <v>4.0</v>
      </c>
      <c r="H2573" s="42">
        <v>329.301910400391</v>
      </c>
      <c r="I2573" s="42">
        <v>10.2446966171265</v>
      </c>
      <c r="J2573" s="42">
        <v>40.9262351989746</v>
      </c>
      <c r="K2573" s="42">
        <v>9.66174221038818</v>
      </c>
      <c r="L2573" s="42">
        <v>34.0830764770508</v>
      </c>
      <c r="M2573" s="42">
        <v>0.785404443740845</v>
      </c>
      <c r="N2573" s="42">
        <v>16.0205249786377</v>
      </c>
      <c r="O2573" s="42">
        <v>0.0</v>
      </c>
      <c r="P2573" s="42">
        <v>0.0</v>
      </c>
      <c r="Q2573" s="42">
        <v>0.00825396087020636</v>
      </c>
      <c r="R2573" s="42">
        <v>25.0</v>
      </c>
      <c r="S2573" s="42">
        <v>0.381707638502121</v>
      </c>
      <c r="T2573" s="42">
        <v>1001.06530761719</v>
      </c>
      <c r="U2573" s="42">
        <v>840.431579589844</v>
      </c>
      <c r="V2573" s="19"/>
      <c r="W2573" s="19"/>
      <c r="X2573" s="19"/>
      <c r="Y2573" s="19"/>
      <c r="Z2573" s="19"/>
      <c r="AA2573" s="19"/>
    </row>
    <row r="2574" ht="15.75" customHeight="1">
      <c r="A2574" s="19"/>
      <c r="B2574" s="42" t="str">
        <f>"CRS25WT6009302"</f>
        <v>CRS25WT6009302</v>
      </c>
      <c r="C2574" s="43">
        <v>45953.0</v>
      </c>
      <c r="D2574" s="44">
        <v>0.8391087962962963</v>
      </c>
      <c r="E2574" s="42" t="s">
        <v>37</v>
      </c>
      <c r="F2574" s="42">
        <v>320.0</v>
      </c>
      <c r="G2574" s="42">
        <v>4.0</v>
      </c>
      <c r="H2574" s="42">
        <v>320.431610107422</v>
      </c>
      <c r="I2574" s="42">
        <v>10.2028121948242</v>
      </c>
      <c r="J2574" s="42">
        <v>40.6600151062012</v>
      </c>
      <c r="K2574" s="42">
        <v>9.47888851165772</v>
      </c>
      <c r="L2574" s="42">
        <v>33.8047637939453</v>
      </c>
      <c r="M2574" s="42">
        <v>0.772410035133362</v>
      </c>
      <c r="N2574" s="42">
        <v>15.5889863967895</v>
      </c>
      <c r="O2574" s="42">
        <v>0.0</v>
      </c>
      <c r="P2574" s="42">
        <v>0.0</v>
      </c>
      <c r="Q2574" s="42">
        <v>0.0130140148103237</v>
      </c>
      <c r="R2574" s="42">
        <v>25.0</v>
      </c>
      <c r="S2574" s="42">
        <v>0.399489611387253</v>
      </c>
      <c r="T2574" s="42">
        <v>1001.30285644531</v>
      </c>
      <c r="U2574" s="42">
        <v>859.887451171875</v>
      </c>
      <c r="V2574" s="19"/>
      <c r="W2574" s="19"/>
      <c r="X2574" s="19"/>
      <c r="Y2574" s="19"/>
      <c r="Z2574" s="19"/>
      <c r="AA2574" s="19"/>
    </row>
    <row r="2575" ht="15.75" customHeight="1">
      <c r="A2575" s="19"/>
      <c r="B2575" s="42" t="str">
        <f>"CRS25WT6009303"</f>
        <v>CRS25WT6009303</v>
      </c>
      <c r="C2575" s="43">
        <v>45953.0</v>
      </c>
      <c r="D2575" s="44">
        <v>0.8410416666666666</v>
      </c>
      <c r="E2575" s="42" t="s">
        <v>37</v>
      </c>
      <c r="F2575" s="42">
        <v>321.0</v>
      </c>
      <c r="G2575" s="42">
        <v>4.0</v>
      </c>
      <c r="H2575" s="42">
        <v>321.995361328125</v>
      </c>
      <c r="I2575" s="42">
        <v>10.2100419998169</v>
      </c>
      <c r="J2575" s="42">
        <v>40.3700904846191</v>
      </c>
      <c r="K2575" s="42">
        <v>9.61673069000244</v>
      </c>
      <c r="L2575" s="42">
        <v>33.4828300476074</v>
      </c>
      <c r="M2575" s="42">
        <v>0.781200230121613</v>
      </c>
      <c r="N2575" s="42">
        <v>15.6650629043579</v>
      </c>
      <c r="O2575" s="42">
        <v>0.0</v>
      </c>
      <c r="P2575" s="42">
        <v>0.0</v>
      </c>
      <c r="Q2575" s="42">
        <v>0.0130140148103237</v>
      </c>
      <c r="R2575" s="42">
        <v>25.0</v>
      </c>
      <c r="S2575" s="42">
        <v>0.394012600183487</v>
      </c>
      <c r="T2575" s="42">
        <v>1001.04919433594</v>
      </c>
      <c r="U2575" s="42">
        <v>732.626647949219</v>
      </c>
      <c r="V2575" s="19"/>
      <c r="W2575" s="19"/>
      <c r="X2575" s="19"/>
      <c r="Y2575" s="19"/>
      <c r="Z2575" s="19"/>
      <c r="AA2575" s="19"/>
    </row>
    <row r="2576" ht="15.75" customHeight="1">
      <c r="A2576" s="19"/>
      <c r="B2576" s="42" t="str">
        <f>"CRS25WT6009304"</f>
        <v>CRS25WT6009304</v>
      </c>
      <c r="C2576" s="43">
        <v>45953.0</v>
      </c>
      <c r="D2576" s="44">
        <v>0.8397222222222221</v>
      </c>
      <c r="E2576" s="42" t="s">
        <v>37</v>
      </c>
      <c r="F2576" s="42">
        <v>320.0</v>
      </c>
      <c r="G2576" s="42">
        <v>4.0</v>
      </c>
      <c r="H2576" s="42">
        <v>320.860809326172</v>
      </c>
      <c r="I2576" s="42">
        <v>10.193021774292</v>
      </c>
      <c r="J2576" s="42">
        <v>40.3744087219238</v>
      </c>
      <c r="K2576" s="42">
        <v>9.55794525146484</v>
      </c>
      <c r="L2576" s="42">
        <v>33.5700645446777</v>
      </c>
      <c r="M2576" s="42">
        <v>0.779664099216461</v>
      </c>
      <c r="N2576" s="42">
        <v>15.6098670959473</v>
      </c>
      <c r="O2576" s="42">
        <v>0.0</v>
      </c>
      <c r="P2576" s="42">
        <v>0.0</v>
      </c>
      <c r="Q2576" s="42">
        <v>0.0128969801589847</v>
      </c>
      <c r="R2576" s="42">
        <v>25.0</v>
      </c>
      <c r="S2576" s="42">
        <v>0.386279314756393</v>
      </c>
      <c r="T2576" s="42">
        <v>1003.23425292969</v>
      </c>
      <c r="U2576" s="42">
        <v>1053.48376464844</v>
      </c>
      <c r="V2576" s="19"/>
      <c r="W2576" s="19"/>
      <c r="X2576" s="19"/>
      <c r="Y2576" s="19"/>
      <c r="Z2576" s="19"/>
      <c r="AA2576" s="19"/>
    </row>
    <row r="2577" ht="15.75" customHeight="1">
      <c r="A2577" s="19"/>
      <c r="B2577" s="42" t="str">
        <f>"CRS25WT6009305"</f>
        <v>CRS25WT6009305</v>
      </c>
      <c r="C2577" s="43">
        <v>45953.0</v>
      </c>
      <c r="D2577" s="44">
        <v>0.8471875</v>
      </c>
      <c r="E2577" s="42" t="s">
        <v>37</v>
      </c>
      <c r="F2577" s="42">
        <v>322.0</v>
      </c>
      <c r="G2577" s="42">
        <v>4.0</v>
      </c>
      <c r="H2577" s="42">
        <v>322.092834472656</v>
      </c>
      <c r="I2577" s="42">
        <v>10.1634244918823</v>
      </c>
      <c r="J2577" s="42">
        <v>40.5838203430176</v>
      </c>
      <c r="K2577" s="42">
        <v>9.52218151092529</v>
      </c>
      <c r="L2577" s="42">
        <v>33.8255310058594</v>
      </c>
      <c r="M2577" s="42">
        <v>0.780886769294739</v>
      </c>
      <c r="N2577" s="42">
        <v>15.6698045730591</v>
      </c>
      <c r="O2577" s="42">
        <v>0.0</v>
      </c>
      <c r="P2577" s="42">
        <v>0.0</v>
      </c>
      <c r="Q2577" s="42">
        <v>0.0165004953742027</v>
      </c>
      <c r="R2577" s="42">
        <v>25.0</v>
      </c>
      <c r="S2577" s="42">
        <v>0.390334516763687</v>
      </c>
      <c r="T2577" s="42">
        <v>1002.75433349609</v>
      </c>
      <c r="U2577" s="42">
        <v>759.900512695313</v>
      </c>
      <c r="V2577" s="19"/>
      <c r="W2577" s="19"/>
      <c r="X2577" s="19"/>
      <c r="Y2577" s="19"/>
      <c r="Z2577" s="19"/>
      <c r="AA2577" s="19"/>
    </row>
    <row r="2578" ht="15.75" customHeight="1">
      <c r="A2578" s="19"/>
      <c r="B2578" s="42" t="str">
        <f>"CRS25WT6009306"</f>
        <v>CRS25WT6009306</v>
      </c>
      <c r="C2578" s="43">
        <v>45953.0</v>
      </c>
      <c r="D2578" s="44">
        <v>0.8317592592592593</v>
      </c>
      <c r="E2578" s="42" t="s">
        <v>37</v>
      </c>
      <c r="F2578" s="42">
        <v>320.0</v>
      </c>
      <c r="G2578" s="42">
        <v>4.0</v>
      </c>
      <c r="H2578" s="42">
        <v>320.330200195313</v>
      </c>
      <c r="I2578" s="42">
        <v>10.3331937789917</v>
      </c>
      <c r="J2578" s="42">
        <v>39.9083480834961</v>
      </c>
      <c r="K2578" s="42">
        <v>9.72750282287598</v>
      </c>
      <c r="L2578" s="42">
        <v>32.9303588867188</v>
      </c>
      <c r="M2578" s="42">
        <v>0.776782751083374</v>
      </c>
      <c r="N2578" s="42">
        <v>15.5840520858765</v>
      </c>
      <c r="O2578" s="42">
        <v>0.0</v>
      </c>
      <c r="P2578" s="42">
        <v>0.0</v>
      </c>
      <c r="Q2578" s="42">
        <v>0.00825396087020636</v>
      </c>
      <c r="R2578" s="42">
        <v>25.0</v>
      </c>
      <c r="S2578" s="42">
        <v>0.386944770812988</v>
      </c>
      <c r="T2578" s="42">
        <v>1002.53594970703</v>
      </c>
      <c r="U2578" s="42">
        <v>931.359558105469</v>
      </c>
      <c r="V2578" s="19"/>
      <c r="W2578" s="19"/>
      <c r="X2578" s="19"/>
      <c r="Y2578" s="19"/>
      <c r="Z2578" s="19"/>
      <c r="AA2578" s="19"/>
    </row>
    <row r="2579" ht="15.75" customHeight="1">
      <c r="A2579" s="19"/>
      <c r="B2579" s="42" t="str">
        <f>"CRS25WT6009307"</f>
        <v>CRS25WT6009307</v>
      </c>
      <c r="C2579" s="43">
        <v>45953.0</v>
      </c>
      <c r="D2579" s="44">
        <v>0.8290509259259259</v>
      </c>
      <c r="E2579" s="42" t="s">
        <v>37</v>
      </c>
      <c r="F2579" s="42">
        <v>320.0</v>
      </c>
      <c r="G2579" s="42">
        <v>4.0</v>
      </c>
      <c r="H2579" s="42">
        <v>320.519348144531</v>
      </c>
      <c r="I2579" s="42">
        <v>10.352255821228</v>
      </c>
      <c r="J2579" s="42">
        <v>39.9621467590332</v>
      </c>
      <c r="K2579" s="42">
        <v>9.73447704315186</v>
      </c>
      <c r="L2579" s="42">
        <v>32.9262046813965</v>
      </c>
      <c r="M2579" s="42">
        <v>0.77476578950882</v>
      </c>
      <c r="N2579" s="42">
        <v>15.5932550430298</v>
      </c>
      <c r="O2579" s="42">
        <v>0.0</v>
      </c>
      <c r="P2579" s="42">
        <v>0.0</v>
      </c>
      <c r="Q2579" s="42">
        <v>0.00205636653117836</v>
      </c>
      <c r="R2579" s="42">
        <v>25.0</v>
      </c>
      <c r="S2579" s="42">
        <v>0.401374578475952</v>
      </c>
      <c r="T2579" s="42">
        <v>1014.56372070312</v>
      </c>
      <c r="U2579" s="42">
        <v>880.590759277344</v>
      </c>
      <c r="V2579" s="19"/>
      <c r="W2579" s="19"/>
      <c r="X2579" s="19"/>
      <c r="Y2579" s="19"/>
      <c r="Z2579" s="19"/>
      <c r="AA2579" s="19"/>
    </row>
    <row r="2580" ht="15.75" customHeight="1">
      <c r="A2580" s="19"/>
      <c r="B2580" s="42" t="str">
        <f>"CRS25WT6009308"</f>
        <v>CRS25WT6009308</v>
      </c>
      <c r="C2580" s="43">
        <v>45953.0</v>
      </c>
      <c r="D2580" s="44">
        <v>0.8344791666666667</v>
      </c>
      <c r="E2580" s="42" t="s">
        <v>37</v>
      </c>
      <c r="F2580" s="42">
        <v>322.0</v>
      </c>
      <c r="G2580" s="42">
        <v>4.0</v>
      </c>
      <c r="H2580" s="42">
        <v>322.636535644531</v>
      </c>
      <c r="I2580" s="42">
        <v>10.4958353042603</v>
      </c>
      <c r="J2580" s="42">
        <v>40.0475769042969</v>
      </c>
      <c r="K2580" s="42">
        <v>9.79259967803955</v>
      </c>
      <c r="L2580" s="42">
        <v>32.9469718933105</v>
      </c>
      <c r="M2580" s="42">
        <v>0.767574071884155</v>
      </c>
      <c r="N2580" s="42">
        <v>15.6962556838989</v>
      </c>
      <c r="O2580" s="42">
        <v>0.0</v>
      </c>
      <c r="P2580" s="42">
        <v>0.0</v>
      </c>
      <c r="Q2580" s="42">
        <v>0.00321490550413728</v>
      </c>
      <c r="R2580" s="42">
        <v>25.0</v>
      </c>
      <c r="S2580" s="42">
        <v>0.389104545116425</v>
      </c>
      <c r="T2580" s="42">
        <v>1001.01904296875</v>
      </c>
      <c r="U2580" s="42">
        <v>806.600463867187</v>
      </c>
      <c r="V2580" s="19"/>
      <c r="W2580" s="19"/>
      <c r="X2580" s="19"/>
      <c r="Y2580" s="19"/>
      <c r="Z2580" s="19"/>
      <c r="AA2580" s="19"/>
    </row>
    <row r="2581" ht="15.75" customHeight="1">
      <c r="A2581" s="19"/>
      <c r="B2581" s="42" t="str">
        <f>"CRS25WT6009309"</f>
        <v>CRS25WT6009309</v>
      </c>
      <c r="C2581" s="43">
        <v>45953.0</v>
      </c>
      <c r="D2581" s="44">
        <v>0.8328703703703703</v>
      </c>
      <c r="E2581" s="42" t="s">
        <v>37</v>
      </c>
      <c r="F2581" s="42">
        <v>320.0</v>
      </c>
      <c r="G2581" s="42">
        <v>4.0</v>
      </c>
      <c r="H2581" s="42">
        <v>320.235534667969</v>
      </c>
      <c r="I2581" s="42">
        <v>10.4693670272827</v>
      </c>
      <c r="J2581" s="42">
        <v>39.9249649047852</v>
      </c>
      <c r="K2581" s="42">
        <v>9.71666240692139</v>
      </c>
      <c r="L2581" s="42">
        <v>32.9573593139648</v>
      </c>
      <c r="M2581" s="42">
        <v>0.766133666038513</v>
      </c>
      <c r="N2581" s="42">
        <v>15.5794467926025</v>
      </c>
      <c r="O2581" s="42">
        <v>0.0</v>
      </c>
      <c r="P2581" s="42">
        <v>0.0</v>
      </c>
      <c r="Q2581" s="42">
        <v>0.0127009321004152</v>
      </c>
      <c r="R2581" s="42">
        <v>25.0</v>
      </c>
      <c r="S2581" s="42">
        <v>0.402580350637436</v>
      </c>
      <c r="T2581" s="42">
        <v>1001.68835449219</v>
      </c>
      <c r="U2581" s="42">
        <v>759.368774414062</v>
      </c>
      <c r="V2581" s="19"/>
      <c r="W2581" s="19"/>
      <c r="X2581" s="19"/>
      <c r="Y2581" s="19"/>
      <c r="Z2581" s="19"/>
      <c r="AA2581" s="19"/>
    </row>
    <row r="2582" ht="15.75" customHeight="1">
      <c r="A2582" s="19"/>
      <c r="B2582" s="42" t="str">
        <f>"CRS25WT6009310"</f>
        <v>CRS25WT6009310</v>
      </c>
      <c r="C2582" s="43">
        <v>45953.0</v>
      </c>
      <c r="D2582" s="44">
        <v>0.8365625</v>
      </c>
      <c r="E2582" s="42" t="s">
        <v>37</v>
      </c>
      <c r="F2582" s="42">
        <v>323.0</v>
      </c>
      <c r="G2582" s="42">
        <v>4.0</v>
      </c>
      <c r="H2582" s="42">
        <v>323.346862792969</v>
      </c>
      <c r="I2582" s="42">
        <v>10.5013227462769</v>
      </c>
      <c r="J2582" s="42">
        <v>40.2288246154785</v>
      </c>
      <c r="K2582" s="42">
        <v>9.71858406066895</v>
      </c>
      <c r="L2582" s="42">
        <v>33.2709808349609</v>
      </c>
      <c r="M2582" s="42">
        <v>0.765397965908051</v>
      </c>
      <c r="N2582" s="42">
        <v>15.7308130264282</v>
      </c>
      <c r="O2582" s="42">
        <v>0.0</v>
      </c>
      <c r="P2582" s="42">
        <v>0.0</v>
      </c>
      <c r="Q2582" s="42">
        <v>0.00206337589770555</v>
      </c>
      <c r="R2582" s="42">
        <v>25.0</v>
      </c>
      <c r="S2582" s="42">
        <v>0.39368724822998</v>
      </c>
      <c r="T2582" s="42">
        <v>1000.18829345703</v>
      </c>
      <c r="U2582" s="42">
        <v>556.878356933594</v>
      </c>
      <c r="V2582" s="19"/>
      <c r="W2582" s="19"/>
      <c r="X2582" s="19"/>
      <c r="Y2582" s="19"/>
      <c r="Z2582" s="19"/>
      <c r="AA2582" s="19"/>
    </row>
    <row r="2583" ht="15.75" customHeight="1">
      <c r="A2583" s="19"/>
      <c r="B2583" s="42" t="str">
        <f>"CRS25WT6009311"</f>
        <v>CRS25WT6009311</v>
      </c>
      <c r="C2583" s="43">
        <v>45953.0</v>
      </c>
      <c r="D2583" s="44">
        <v>0.8621527777777778</v>
      </c>
      <c r="E2583" s="42" t="s">
        <v>37</v>
      </c>
      <c r="F2583" s="42">
        <v>323.0</v>
      </c>
      <c r="G2583" s="42">
        <v>4.0</v>
      </c>
      <c r="H2583" s="42">
        <v>323.992034912109</v>
      </c>
      <c r="I2583" s="42">
        <v>10.202919960022</v>
      </c>
      <c r="J2583" s="42">
        <v>40.6203918457031</v>
      </c>
      <c r="K2583" s="42">
        <v>9.58715724945068</v>
      </c>
      <c r="L2583" s="42">
        <v>33.7943801879883</v>
      </c>
      <c r="M2583" s="42">
        <v>0.78174614906311</v>
      </c>
      <c r="N2583" s="42">
        <v>15.7622003555298</v>
      </c>
      <c r="O2583" s="42">
        <v>0.0</v>
      </c>
      <c r="P2583" s="42">
        <v>0.0</v>
      </c>
      <c r="Q2583" s="42">
        <v>0.00206337589770555</v>
      </c>
      <c r="R2583" s="42">
        <v>25.0</v>
      </c>
      <c r="S2583" s="42">
        <v>0.37932500243187</v>
      </c>
      <c r="T2583" s="42">
        <v>1001.33807373047</v>
      </c>
      <c r="U2583" s="42">
        <v>780.283569335938</v>
      </c>
      <c r="V2583" s="19"/>
      <c r="W2583" s="19"/>
      <c r="X2583" s="19"/>
      <c r="Y2583" s="19"/>
      <c r="Z2583" s="19"/>
      <c r="AA2583" s="19"/>
    </row>
    <row r="2584" ht="15.75" customHeight="1">
      <c r="A2584" s="19"/>
      <c r="B2584" s="42" t="str">
        <f>"CRS25WT6009312"</f>
        <v>CRS25WT6009312</v>
      </c>
      <c r="C2584" s="43">
        <v>45953.0</v>
      </c>
      <c r="D2584" s="44">
        <v>0.8605208333333333</v>
      </c>
      <c r="E2584" s="42" t="s">
        <v>37</v>
      </c>
      <c r="F2584" s="42">
        <v>323.0</v>
      </c>
      <c r="G2584" s="42">
        <v>4.0</v>
      </c>
      <c r="H2584" s="42">
        <v>323.888397216797</v>
      </c>
      <c r="I2584" s="42">
        <v>10.2051486968994</v>
      </c>
      <c r="J2584" s="42">
        <v>40.7035446166992</v>
      </c>
      <c r="K2584" s="42">
        <v>9.55472946166992</v>
      </c>
      <c r="L2584" s="42">
        <v>33.8982238769531</v>
      </c>
      <c r="M2584" s="42">
        <v>0.779729247093201</v>
      </c>
      <c r="N2584" s="42">
        <v>15.7571582794189</v>
      </c>
      <c r="O2584" s="42">
        <v>0.0</v>
      </c>
      <c r="P2584" s="42">
        <v>0.0</v>
      </c>
      <c r="Q2584" s="42">
        <v>0.00642981100827455</v>
      </c>
      <c r="R2584" s="42">
        <v>25.0</v>
      </c>
      <c r="S2584" s="42">
        <v>0.386685401201248</v>
      </c>
      <c r="T2584" s="42">
        <v>1001.85418701172</v>
      </c>
      <c r="U2584" s="42">
        <v>1094.18469238281</v>
      </c>
      <c r="V2584" s="19"/>
      <c r="W2584" s="19"/>
      <c r="X2584" s="19"/>
      <c r="Y2584" s="19"/>
      <c r="Z2584" s="19"/>
      <c r="AA2584" s="19"/>
    </row>
    <row r="2585" ht="15.75" customHeight="1">
      <c r="A2585" s="19"/>
      <c r="B2585" s="42" t="str">
        <f>"CRS25WT6009313"</f>
        <v>CRS25WT6009313</v>
      </c>
      <c r="C2585" s="43">
        <v>45953.0</v>
      </c>
      <c r="D2585" s="44">
        <v>0.8591782407407407</v>
      </c>
      <c r="E2585" s="42" t="s">
        <v>37</v>
      </c>
      <c r="F2585" s="42">
        <v>325.0</v>
      </c>
      <c r="G2585" s="42">
        <v>4.0</v>
      </c>
      <c r="H2585" s="42">
        <v>325.297088623047</v>
      </c>
      <c r="I2585" s="42">
        <v>10.2214193344116</v>
      </c>
      <c r="J2585" s="42">
        <v>40.7491989135742</v>
      </c>
      <c r="K2585" s="42">
        <v>9.60275840759277</v>
      </c>
      <c r="L2585" s="42">
        <v>33.8753776550293</v>
      </c>
      <c r="M2585" s="42">
        <v>0.780997931957245</v>
      </c>
      <c r="N2585" s="42">
        <v>15.8256912231445</v>
      </c>
      <c r="O2585" s="42">
        <v>0.0</v>
      </c>
      <c r="P2585" s="42">
        <v>0.0</v>
      </c>
      <c r="Q2585" s="42">
        <v>0.0165018178522587</v>
      </c>
      <c r="R2585" s="42">
        <v>25.0</v>
      </c>
      <c r="S2585" s="42">
        <v>0.398205578327179</v>
      </c>
      <c r="T2585" s="42">
        <v>1001.93011474609</v>
      </c>
      <c r="U2585" s="42">
        <v>1027.43212890625</v>
      </c>
      <c r="V2585" s="19"/>
      <c r="W2585" s="19"/>
      <c r="X2585" s="19"/>
      <c r="Y2585" s="19"/>
      <c r="Z2585" s="19"/>
      <c r="AA2585" s="19"/>
    </row>
    <row r="2586" ht="15.75" customHeight="1">
      <c r="A2586" s="19"/>
      <c r="B2586" s="42" t="str">
        <f>"CRS25WT6009314"</f>
        <v>CRS25WT6009314</v>
      </c>
      <c r="C2586" s="43">
        <v>45953.0</v>
      </c>
      <c r="D2586" s="44">
        <v>0.8565277777777777</v>
      </c>
      <c r="E2586" s="42" t="s">
        <v>37</v>
      </c>
      <c r="F2586" s="42">
        <v>323.0</v>
      </c>
      <c r="G2586" s="42">
        <v>4.0</v>
      </c>
      <c r="H2586" s="42">
        <v>323.419677734375</v>
      </c>
      <c r="I2586" s="42">
        <v>10.2483129501343</v>
      </c>
      <c r="J2586" s="42">
        <v>40.7651824951172</v>
      </c>
      <c r="K2586" s="42">
        <v>9.54324150085449</v>
      </c>
      <c r="L2586" s="42">
        <v>33.8899154663086</v>
      </c>
      <c r="M2586" s="42">
        <v>0.774149179458618</v>
      </c>
      <c r="N2586" s="42">
        <v>15.7343559265137</v>
      </c>
      <c r="O2586" s="42">
        <v>0.0</v>
      </c>
      <c r="P2586" s="42">
        <v>0.0</v>
      </c>
      <c r="Q2586" s="42">
        <v>0.00411212258040905</v>
      </c>
      <c r="R2586" s="42">
        <v>25.0</v>
      </c>
      <c r="S2586" s="42">
        <v>0.391418516635895</v>
      </c>
      <c r="T2586" s="42">
        <v>1001.34655761719</v>
      </c>
      <c r="U2586" s="42">
        <v>631.3828125</v>
      </c>
      <c r="V2586" s="19"/>
      <c r="W2586" s="19"/>
      <c r="X2586" s="19"/>
      <c r="Y2586" s="19"/>
      <c r="Z2586" s="19"/>
      <c r="AA2586" s="19"/>
    </row>
    <row r="2587" ht="15.75" customHeight="1">
      <c r="A2587" s="19"/>
      <c r="B2587" s="42" t="str">
        <f>"CRS25WT6009315"</f>
        <v>CRS25WT6009315</v>
      </c>
      <c r="C2587" s="43">
        <v>45953.0</v>
      </c>
      <c r="D2587" s="44">
        <v>0.8583912037037037</v>
      </c>
      <c r="E2587" s="42" t="s">
        <v>37</v>
      </c>
      <c r="F2587" s="42">
        <v>321.0</v>
      </c>
      <c r="G2587" s="42">
        <v>4.0</v>
      </c>
      <c r="H2587" s="42">
        <v>321.098297119141</v>
      </c>
      <c r="I2587" s="42">
        <v>10.0265274047852</v>
      </c>
      <c r="J2587" s="42">
        <v>40.8248405456543</v>
      </c>
      <c r="K2587" s="42">
        <v>9.42219543457031</v>
      </c>
      <c r="L2587" s="42">
        <v>34.0789222717285</v>
      </c>
      <c r="M2587" s="42">
        <v>0.784445822238922</v>
      </c>
      <c r="N2587" s="42">
        <v>15.6214208602905</v>
      </c>
      <c r="O2587" s="42">
        <v>0.0</v>
      </c>
      <c r="P2587" s="42">
        <v>0.0</v>
      </c>
      <c r="Q2587" s="42">
        <v>0.00579395610839128</v>
      </c>
      <c r="R2587" s="42">
        <v>25.0</v>
      </c>
      <c r="S2587" s="42">
        <v>0.386533915996551</v>
      </c>
      <c r="T2587" s="42">
        <v>1001.341796875</v>
      </c>
      <c r="U2587" s="42">
        <v>563.352416992188</v>
      </c>
      <c r="V2587" s="19"/>
      <c r="W2587" s="19"/>
      <c r="X2587" s="19"/>
      <c r="Y2587" s="19"/>
      <c r="Z2587" s="19"/>
      <c r="AA2587" s="19"/>
    </row>
    <row r="2588" ht="15.75" customHeight="1">
      <c r="A2588" s="19"/>
      <c r="B2588" s="42" t="str">
        <f>"CRS25WT6009317"</f>
        <v>CRS25WT6009317</v>
      </c>
      <c r="C2588" s="43">
        <v>45953.0</v>
      </c>
      <c r="D2588" s="44">
        <v>0.8800578703703703</v>
      </c>
      <c r="E2588" s="42" t="s">
        <v>37</v>
      </c>
      <c r="F2588" s="42">
        <v>320.0</v>
      </c>
      <c r="G2588" s="42">
        <v>4.0</v>
      </c>
      <c r="H2588" s="42">
        <v>320.721710205078</v>
      </c>
      <c r="I2588" s="42">
        <v>10.0205488204956</v>
      </c>
      <c r="J2588" s="42">
        <v>40.7761039733887</v>
      </c>
      <c r="K2588" s="42">
        <v>9.40655994415283</v>
      </c>
      <c r="L2588" s="42">
        <v>34.0955390930176</v>
      </c>
      <c r="M2588" s="42">
        <v>0.784930348396301</v>
      </c>
      <c r="N2588" s="42">
        <v>15.603099822998</v>
      </c>
      <c r="O2588" s="42">
        <v>0.0</v>
      </c>
      <c r="P2588" s="42">
        <v>0.0</v>
      </c>
      <c r="Q2588" s="42">
        <v>0.00205605826340616</v>
      </c>
      <c r="R2588" s="42">
        <v>25.0</v>
      </c>
      <c r="S2588" s="42">
        <v>0.392069101333618</v>
      </c>
      <c r="T2588" s="42">
        <v>1002.310546875</v>
      </c>
      <c r="U2588" s="42">
        <v>925.300109863281</v>
      </c>
      <c r="V2588" s="19"/>
      <c r="W2588" s="19"/>
      <c r="X2588" s="19"/>
      <c r="Y2588" s="19"/>
      <c r="Z2588" s="19"/>
      <c r="AA2588" s="19"/>
    </row>
    <row r="2589" ht="15.75" customHeight="1">
      <c r="A2589" s="19"/>
      <c r="B2589" s="42" t="str">
        <f>"CRS25WT6009318"</f>
        <v>CRS25WT6009318</v>
      </c>
      <c r="C2589" s="43">
        <v>45953.0</v>
      </c>
      <c r="D2589" s="44">
        <v>0.8791435185185185</v>
      </c>
      <c r="E2589" s="42" t="s">
        <v>37</v>
      </c>
      <c r="F2589" s="42">
        <v>322.0</v>
      </c>
      <c r="G2589" s="42">
        <v>4.0</v>
      </c>
      <c r="H2589" s="42">
        <v>322.535491943359</v>
      </c>
      <c r="I2589" s="42">
        <v>10.1864900588989</v>
      </c>
      <c r="J2589" s="42">
        <v>40.7542037963867</v>
      </c>
      <c r="K2589" s="42">
        <v>9.4373369216919</v>
      </c>
      <c r="L2589" s="42">
        <v>34.1765365600586</v>
      </c>
      <c r="M2589" s="42">
        <v>0.776927590370178</v>
      </c>
      <c r="N2589" s="42">
        <v>15.6913394927979</v>
      </c>
      <c r="O2589" s="42">
        <v>0.0</v>
      </c>
      <c r="P2589" s="42">
        <v>0.0</v>
      </c>
      <c r="Q2589" s="42">
        <v>0.00291116395965219</v>
      </c>
      <c r="R2589" s="42">
        <v>25.0</v>
      </c>
      <c r="S2589" s="42">
        <v>0.37191903591156</v>
      </c>
      <c r="T2589" s="42">
        <v>1002.91473388672</v>
      </c>
      <c r="U2589" s="42">
        <v>2421.5517578125</v>
      </c>
      <c r="V2589" s="19"/>
      <c r="W2589" s="19"/>
      <c r="X2589" s="19"/>
      <c r="Y2589" s="19"/>
      <c r="Z2589" s="19"/>
      <c r="AA2589" s="19"/>
    </row>
    <row r="2590" ht="15.75" customHeight="1">
      <c r="A2590" s="19"/>
      <c r="B2590" s="42" t="str">
        <f>"CRS25WT6009319"</f>
        <v>CRS25WT6009319</v>
      </c>
      <c r="C2590" s="43">
        <v>45953.0</v>
      </c>
      <c r="D2590" s="44">
        <v>0.8814467592592593</v>
      </c>
      <c r="E2590" s="42" t="s">
        <v>37</v>
      </c>
      <c r="F2590" s="42">
        <v>332.0</v>
      </c>
      <c r="G2590" s="42">
        <v>4.0</v>
      </c>
      <c r="H2590" s="42">
        <v>332.275817871094</v>
      </c>
      <c r="I2590" s="42">
        <v>10.311595916748</v>
      </c>
      <c r="J2590" s="42">
        <v>40.9349212646484</v>
      </c>
      <c r="K2590" s="42">
        <v>9.73535251617432</v>
      </c>
      <c r="L2590" s="42">
        <v>34.1308441162109</v>
      </c>
      <c r="M2590" s="42">
        <v>0.787188768386841</v>
      </c>
      <c r="N2590" s="42">
        <v>16.1652069091797</v>
      </c>
      <c r="O2590" s="42">
        <v>0.0</v>
      </c>
      <c r="P2590" s="42">
        <v>0.0</v>
      </c>
      <c r="Q2590" s="42">
        <v>0.00635168654844165</v>
      </c>
      <c r="R2590" s="42">
        <v>25.0</v>
      </c>
      <c r="S2590" s="42">
        <v>0.376178473234177</v>
      </c>
      <c r="T2590" s="42">
        <v>1002.69885253906</v>
      </c>
      <c r="U2590" s="42">
        <v>534.392822265625</v>
      </c>
      <c r="V2590" s="19"/>
      <c r="W2590" s="19"/>
      <c r="X2590" s="19"/>
      <c r="Y2590" s="19"/>
      <c r="Z2590" s="19"/>
      <c r="AA2590" s="19"/>
    </row>
    <row r="2591" ht="15.75" customHeight="1">
      <c r="A2591" s="19"/>
      <c r="B2591" s="42" t="str">
        <f>"CRS25WT6009320"</f>
        <v>CRS25WT6009320</v>
      </c>
      <c r="C2591" s="43">
        <v>45953.0</v>
      </c>
      <c r="D2591" s="44">
        <v>0.8652777777777777</v>
      </c>
      <c r="E2591" s="42" t="s">
        <v>37</v>
      </c>
      <c r="F2591" s="42">
        <v>320.0</v>
      </c>
      <c r="G2591" s="42">
        <v>4.0</v>
      </c>
      <c r="H2591" s="42">
        <v>320.499664306641</v>
      </c>
      <c r="I2591" s="42">
        <v>10.1272163391113</v>
      </c>
      <c r="J2591" s="42">
        <v>40.6424179077148</v>
      </c>
      <c r="K2591" s="42">
        <v>9.43857002258301</v>
      </c>
      <c r="L2591" s="42">
        <v>33.9563789367676</v>
      </c>
      <c r="M2591" s="42">
        <v>0.778678059577942</v>
      </c>
      <c r="N2591" s="42">
        <v>15.5922966003418</v>
      </c>
      <c r="O2591" s="42">
        <v>0.0</v>
      </c>
      <c r="P2591" s="42">
        <v>0.0</v>
      </c>
      <c r="Q2591" s="42">
        <v>0.00158792152069509</v>
      </c>
      <c r="R2591" s="42">
        <v>25.0</v>
      </c>
      <c r="S2591" s="42">
        <v>0.387509346008301</v>
      </c>
      <c r="T2591" s="42">
        <v>999.06787109375</v>
      </c>
      <c r="U2591" s="42">
        <v>937.999084472656</v>
      </c>
      <c r="V2591" s="19"/>
      <c r="W2591" s="19"/>
      <c r="X2591" s="19"/>
      <c r="Y2591" s="19"/>
      <c r="Z2591" s="19"/>
      <c r="AA2591" s="19"/>
    </row>
    <row r="2592" ht="15.75" customHeight="1">
      <c r="A2592" s="19"/>
      <c r="B2592" s="42" t="str">
        <f>"CRS25WT6009321"</f>
        <v>CRS25WT6009321</v>
      </c>
      <c r="C2592" s="43">
        <v>45953.0</v>
      </c>
      <c r="D2592" s="44">
        <v>0.8632638888888889</v>
      </c>
      <c r="E2592" s="42" t="s">
        <v>37</v>
      </c>
      <c r="F2592" s="42">
        <v>323.0</v>
      </c>
      <c r="G2592" s="42">
        <v>4.0</v>
      </c>
      <c r="H2592" s="42">
        <v>323.828125</v>
      </c>
      <c r="I2592" s="42">
        <v>10.1145782470703</v>
      </c>
      <c r="J2592" s="42">
        <v>40.5414237976074</v>
      </c>
      <c r="K2592" s="42">
        <v>9.60059833526611</v>
      </c>
      <c r="L2592" s="42">
        <v>33.7299919128418</v>
      </c>
      <c r="M2592" s="42">
        <v>0.789710283279419</v>
      </c>
      <c r="N2592" s="42">
        <v>15.7542266845703</v>
      </c>
      <c r="O2592" s="42">
        <v>0.0</v>
      </c>
      <c r="P2592" s="42">
        <v>0.0</v>
      </c>
      <c r="Q2592" s="42">
        <v>0.00205849320627749</v>
      </c>
      <c r="R2592" s="42">
        <v>25.0</v>
      </c>
      <c r="S2592" s="42">
        <v>0.383854299783707</v>
      </c>
      <c r="T2592" s="42">
        <v>1001.63342285156</v>
      </c>
      <c r="U2592" s="42">
        <v>803.625366210937</v>
      </c>
      <c r="V2592" s="19"/>
      <c r="W2592" s="19"/>
      <c r="X2592" s="19"/>
      <c r="Y2592" s="19"/>
      <c r="Z2592" s="19"/>
      <c r="AA2592" s="19"/>
    </row>
    <row r="2593" ht="15.75" customHeight="1">
      <c r="A2593" s="19"/>
      <c r="B2593" s="42" t="str">
        <f>"CRS25WT6009322"</f>
        <v>CRS25WT6009322</v>
      </c>
      <c r="C2593" s="43">
        <v>45953.0</v>
      </c>
      <c r="D2593" s="44">
        <v>0.8699421296296297</v>
      </c>
      <c r="E2593" s="42" t="s">
        <v>37</v>
      </c>
      <c r="F2593" s="42">
        <v>322.0</v>
      </c>
      <c r="G2593" s="42">
        <v>4.0</v>
      </c>
      <c r="H2593" s="42">
        <v>322.469299316406</v>
      </c>
      <c r="I2593" s="42">
        <v>10.264232635498</v>
      </c>
      <c r="J2593" s="42">
        <v>40.4363861083984</v>
      </c>
      <c r="K2593" s="42">
        <v>9.57978057861328</v>
      </c>
      <c r="L2593" s="42">
        <v>33.661449432373</v>
      </c>
      <c r="M2593" s="42">
        <v>0.776943683624268</v>
      </c>
      <c r="N2593" s="42">
        <v>15.6881198883057</v>
      </c>
      <c r="O2593" s="42">
        <v>0.0</v>
      </c>
      <c r="P2593" s="42">
        <v>0.0</v>
      </c>
      <c r="Q2593" s="42">
        <v>8.13490594737232E-4</v>
      </c>
      <c r="R2593" s="42">
        <v>25.0</v>
      </c>
      <c r="S2593" s="42">
        <v>0.381364732980728</v>
      </c>
      <c r="T2593" s="42">
        <v>999.495971679688</v>
      </c>
      <c r="U2593" s="42">
        <v>789.101806640625</v>
      </c>
      <c r="V2593" s="19"/>
      <c r="W2593" s="19"/>
      <c r="X2593" s="19"/>
      <c r="Y2593" s="19"/>
      <c r="Z2593" s="19"/>
      <c r="AA2593" s="19"/>
    </row>
    <row r="2594" ht="15.75" customHeight="1">
      <c r="A2594" s="19"/>
      <c r="B2594" s="42" t="str">
        <f>"CRS25WT6009323"</f>
        <v>CRS25WT6009323</v>
      </c>
      <c r="C2594" s="43">
        <v>45953.0</v>
      </c>
      <c r="D2594" s="44">
        <v>0.868125</v>
      </c>
      <c r="E2594" s="42" t="s">
        <v>37</v>
      </c>
      <c r="F2594" s="42">
        <v>323.0</v>
      </c>
      <c r="G2594" s="42">
        <v>4.0</v>
      </c>
      <c r="H2594" s="42">
        <v>323.046661376953</v>
      </c>
      <c r="I2594" s="42">
        <v>10.2535524368286</v>
      </c>
      <c r="J2594" s="42">
        <v>40.5387649536133</v>
      </c>
      <c r="K2594" s="42">
        <v>9.55565929412842</v>
      </c>
      <c r="L2594" s="42">
        <v>33.8068389892578</v>
      </c>
      <c r="M2594" s="42">
        <v>0.777177810668945</v>
      </c>
      <c r="N2594" s="42">
        <v>15.7162084579468</v>
      </c>
      <c r="O2594" s="42">
        <v>0.0</v>
      </c>
      <c r="P2594" s="42">
        <v>0.0</v>
      </c>
      <c r="Q2594" s="42">
        <v>0.0127032781019807</v>
      </c>
      <c r="R2594" s="42">
        <v>25.0</v>
      </c>
      <c r="S2594" s="42">
        <v>0.369643807411194</v>
      </c>
      <c r="T2594" s="42">
        <v>999.263671875</v>
      </c>
      <c r="U2594" s="42">
        <v>770.791137695313</v>
      </c>
      <c r="V2594" s="19"/>
      <c r="W2594" s="19"/>
      <c r="X2594" s="19"/>
      <c r="Y2594" s="19"/>
      <c r="Z2594" s="19"/>
      <c r="AA2594" s="19"/>
    </row>
    <row r="2595" ht="15.75" customHeight="1">
      <c r="A2595" s="19"/>
      <c r="B2595" s="42" t="str">
        <f>"CRS25WT6009324"</f>
        <v>CRS25WT6009324</v>
      </c>
      <c r="C2595" s="43">
        <v>45953.0</v>
      </c>
      <c r="D2595" s="44">
        <v>0.8728356481481482</v>
      </c>
      <c r="E2595" s="42" t="s">
        <v>37</v>
      </c>
      <c r="F2595" s="42">
        <v>321.0</v>
      </c>
      <c r="G2595" s="42">
        <v>4.0</v>
      </c>
      <c r="H2595" s="42">
        <v>321.521362304687</v>
      </c>
      <c r="I2595" s="42">
        <v>10.1661577224731</v>
      </c>
      <c r="J2595" s="42">
        <v>40.4657287597656</v>
      </c>
      <c r="K2595" s="42">
        <v>9.5675573348999</v>
      </c>
      <c r="L2595" s="42">
        <v>33.6053733825684</v>
      </c>
      <c r="M2595" s="42">
        <v>0.781565964221954</v>
      </c>
      <c r="N2595" s="42">
        <v>15.6420021057129</v>
      </c>
      <c r="O2595" s="42">
        <v>0.0</v>
      </c>
      <c r="P2595" s="42">
        <v>0.0</v>
      </c>
      <c r="Q2595" s="42">
        <v>0.00412698043510318</v>
      </c>
      <c r="R2595" s="42">
        <v>25.0</v>
      </c>
      <c r="S2595" s="42">
        <v>0.382797241210937</v>
      </c>
      <c r="T2595" s="42">
        <v>999.473693847656</v>
      </c>
      <c r="U2595" s="42">
        <v>897.843444824219</v>
      </c>
      <c r="V2595" s="19"/>
      <c r="W2595" s="19"/>
      <c r="X2595" s="19"/>
      <c r="Y2595" s="19"/>
      <c r="Z2595" s="19"/>
      <c r="AA2595" s="19"/>
    </row>
    <row r="2596" ht="15.75" customHeight="1">
      <c r="A2596" s="19"/>
      <c r="B2596" s="42" t="str">
        <f>"CRS25WT6009325"</f>
        <v>CRS25WT6009325</v>
      </c>
      <c r="C2596" s="43">
        <v>45953.0</v>
      </c>
      <c r="D2596" s="44">
        <v>0.8714699074074074</v>
      </c>
      <c r="E2596" s="42" t="s">
        <v>37</v>
      </c>
      <c r="F2596" s="42">
        <v>322.0</v>
      </c>
      <c r="G2596" s="42">
        <v>4.0</v>
      </c>
      <c r="H2596" s="42">
        <v>322.248077392578</v>
      </c>
      <c r="I2596" s="42">
        <v>10.2552375793457</v>
      </c>
      <c r="J2596" s="42">
        <v>40.4577598571777</v>
      </c>
      <c r="K2596" s="42">
        <v>9.55552101135254</v>
      </c>
      <c r="L2596" s="42">
        <v>33.7237586975098</v>
      </c>
      <c r="M2596" s="42">
        <v>0.776681184768677</v>
      </c>
      <c r="N2596" s="42">
        <v>15.677357673645</v>
      </c>
      <c r="O2596" s="42">
        <v>0.0</v>
      </c>
      <c r="P2596" s="42">
        <v>0.0</v>
      </c>
      <c r="Q2596" s="42">
        <v>0.0127033721655607</v>
      </c>
      <c r="R2596" s="42">
        <v>25.0</v>
      </c>
      <c r="S2596" s="42">
        <v>0.385092735290527</v>
      </c>
      <c r="T2596" s="42">
        <v>999.568054199219</v>
      </c>
      <c r="U2596" s="42">
        <v>644.709045410156</v>
      </c>
      <c r="V2596" s="19"/>
      <c r="W2596" s="19"/>
      <c r="X2596" s="19"/>
      <c r="Y2596" s="19"/>
      <c r="Z2596" s="19"/>
      <c r="AA2596" s="19"/>
    </row>
    <row r="2597" ht="15.75" customHeight="1">
      <c r="A2597" s="19"/>
      <c r="B2597" s="42" t="str">
        <f>"CRS25WT6009326"</f>
        <v>CRS25WT6009326</v>
      </c>
      <c r="C2597" s="43">
        <v>45957.0</v>
      </c>
      <c r="D2597" s="44">
        <v>0.9548958333333334</v>
      </c>
      <c r="E2597" s="42" t="s">
        <v>37</v>
      </c>
      <c r="F2597" s="42">
        <v>339.0</v>
      </c>
      <c r="G2597" s="42">
        <v>4.0</v>
      </c>
      <c r="H2597" s="42">
        <v>339.002136230469</v>
      </c>
      <c r="I2597" s="42">
        <v>10.7192726135254</v>
      </c>
      <c r="J2597" s="42">
        <v>41.2145347595215</v>
      </c>
      <c r="K2597" s="42">
        <v>9.81478881835938</v>
      </c>
      <c r="L2597" s="42">
        <v>34.5399322509766</v>
      </c>
      <c r="M2597" s="42">
        <v>0.767338037490845</v>
      </c>
      <c r="N2597" s="42">
        <v>16.4924411773682</v>
      </c>
      <c r="O2597" s="42">
        <v>0.0</v>
      </c>
      <c r="P2597" s="42">
        <v>0.0</v>
      </c>
      <c r="Q2597" s="42">
        <v>0.00912676192820072</v>
      </c>
      <c r="R2597" s="42">
        <v>25.0</v>
      </c>
      <c r="S2597" s="42">
        <v>0.354492634534836</v>
      </c>
      <c r="T2597" s="42">
        <v>999.251525878906</v>
      </c>
      <c r="U2597" s="42">
        <v>1190.3212890625</v>
      </c>
      <c r="V2597" s="19"/>
      <c r="W2597" s="19"/>
      <c r="X2597" s="19"/>
      <c r="Y2597" s="19"/>
      <c r="Z2597" s="19"/>
      <c r="AA2597" s="19"/>
    </row>
    <row r="2598" ht="15.75" customHeight="1">
      <c r="A2598" s="19"/>
      <c r="B2598" s="42" t="str">
        <f>"CRS25WT6009327"</f>
        <v>CRS25WT6009327</v>
      </c>
      <c r="C2598" s="43">
        <v>45953.0</v>
      </c>
      <c r="D2598" s="44">
        <v>0.8751967592592593</v>
      </c>
      <c r="E2598" s="42" t="s">
        <v>37</v>
      </c>
      <c r="F2598" s="42">
        <v>325.0</v>
      </c>
      <c r="G2598" s="42">
        <v>4.0</v>
      </c>
      <c r="H2598" s="42">
        <v>325.065734863281</v>
      </c>
      <c r="I2598" s="42">
        <v>10.2580547332764</v>
      </c>
      <c r="J2598" s="42">
        <v>40.5814933776855</v>
      </c>
      <c r="K2598" s="42">
        <v>9.62011241912842</v>
      </c>
      <c r="L2598" s="42">
        <v>33.7902221679687</v>
      </c>
      <c r="M2598" s="42">
        <v>0.780868947505951</v>
      </c>
      <c r="N2598" s="42">
        <v>15.8144359588623</v>
      </c>
      <c r="O2598" s="42">
        <v>0.0</v>
      </c>
      <c r="P2598" s="42">
        <v>0.0</v>
      </c>
      <c r="Q2598" s="42">
        <v>0.00321490596979857</v>
      </c>
      <c r="R2598" s="42">
        <v>25.0</v>
      </c>
      <c r="S2598" s="42">
        <v>0.382322192192078</v>
      </c>
      <c r="T2598" s="42">
        <v>1001.24053955078</v>
      </c>
      <c r="U2598" s="42">
        <v>790.414306640625</v>
      </c>
      <c r="V2598" s="19"/>
      <c r="W2598" s="19"/>
      <c r="X2598" s="19"/>
      <c r="Y2598" s="19"/>
      <c r="Z2598" s="19"/>
      <c r="AA2598" s="19"/>
    </row>
    <row r="2599" ht="15.75" customHeight="1">
      <c r="A2599" s="19"/>
      <c r="B2599" s="42" t="str">
        <f>"CRS25WT6009328"</f>
        <v>CRS25WT6009328</v>
      </c>
      <c r="C2599" s="43">
        <v>45953.0</v>
      </c>
      <c r="D2599" s="44">
        <v>0.8828587962962963</v>
      </c>
      <c r="E2599" s="42" t="s">
        <v>37</v>
      </c>
      <c r="F2599" s="42">
        <v>327.0</v>
      </c>
      <c r="G2599" s="42">
        <v>4.0</v>
      </c>
      <c r="H2599" s="42">
        <v>327.946990966797</v>
      </c>
      <c r="I2599" s="42">
        <v>10.2589101791382</v>
      </c>
      <c r="J2599" s="42">
        <v>40.6686630249023</v>
      </c>
      <c r="K2599" s="42">
        <v>9.68751716613769</v>
      </c>
      <c r="L2599" s="42">
        <v>33.8525314331055</v>
      </c>
      <c r="M2599" s="42">
        <v>0.786036193370819</v>
      </c>
      <c r="N2599" s="42">
        <v>15.9546089172363</v>
      </c>
      <c r="O2599" s="42">
        <v>0.0</v>
      </c>
      <c r="P2599" s="42">
        <v>0.0</v>
      </c>
      <c r="Q2599" s="42">
        <v>0.00205606129020453</v>
      </c>
      <c r="R2599" s="42">
        <v>25.0</v>
      </c>
      <c r="S2599" s="42">
        <v>0.37740683555603</v>
      </c>
      <c r="T2599" s="42">
        <v>1001.36541748047</v>
      </c>
      <c r="U2599" s="42">
        <v>956.864379882813</v>
      </c>
      <c r="V2599" s="19"/>
      <c r="W2599" s="19"/>
      <c r="X2599" s="19"/>
      <c r="Y2599" s="19"/>
      <c r="Z2599" s="19"/>
      <c r="AA2599" s="19"/>
    </row>
    <row r="2600" ht="15.75" customHeight="1">
      <c r="A2600" s="19"/>
      <c r="B2600" s="42" t="str">
        <f>"CRS25WT6009329"</f>
        <v>CRS25WT6009329</v>
      </c>
      <c r="C2600" s="43">
        <v>45953.0</v>
      </c>
      <c r="D2600" s="44">
        <v>0.8822453703703704</v>
      </c>
      <c r="E2600" s="42" t="s">
        <v>37</v>
      </c>
      <c r="F2600" s="42">
        <v>327.0</v>
      </c>
      <c r="G2600" s="42">
        <v>4.0</v>
      </c>
      <c r="H2600" s="42">
        <v>327.278106689453</v>
      </c>
      <c r="I2600" s="42">
        <v>10.3043613433838</v>
      </c>
      <c r="J2600" s="42">
        <v>40.7914619445801</v>
      </c>
      <c r="K2600" s="42">
        <v>9.62994575500488</v>
      </c>
      <c r="L2600" s="42">
        <v>33.9854583740234</v>
      </c>
      <c r="M2600" s="42">
        <v>0.778621852397919</v>
      </c>
      <c r="N2600" s="42">
        <v>15.9220676422119</v>
      </c>
      <c r="O2600" s="42">
        <v>0.0</v>
      </c>
      <c r="P2600" s="42">
        <v>0.0</v>
      </c>
      <c r="Q2600" s="42">
        <v>0.00825396087020636</v>
      </c>
      <c r="R2600" s="42">
        <v>25.0</v>
      </c>
      <c r="S2600" s="42">
        <v>0.377419382333756</v>
      </c>
      <c r="T2600" s="42">
        <v>1002.09106445312</v>
      </c>
      <c r="U2600" s="42">
        <v>1006.98486328125</v>
      </c>
      <c r="V2600" s="19"/>
      <c r="W2600" s="19"/>
      <c r="X2600" s="19"/>
      <c r="Y2600" s="19"/>
      <c r="Z2600" s="19"/>
      <c r="AA2600" s="19"/>
    </row>
    <row r="2601" ht="15.75" customHeight="1">
      <c r="A2601" s="19"/>
      <c r="B2601" s="42" t="str">
        <f>"CRS25WT6009330"</f>
        <v>CRS25WT6009330</v>
      </c>
      <c r="C2601" s="43">
        <v>45953.0</v>
      </c>
      <c r="D2601" s="44">
        <v>0.8861574074074073</v>
      </c>
      <c r="E2601" s="42" t="s">
        <v>37</v>
      </c>
      <c r="F2601" s="42">
        <v>323.0</v>
      </c>
      <c r="G2601" s="42">
        <v>4.0</v>
      </c>
      <c r="H2601" s="42">
        <v>323.958831787109</v>
      </c>
      <c r="I2601" s="42">
        <v>10.3439664840698</v>
      </c>
      <c r="J2601" s="42">
        <v>40.5333290100098</v>
      </c>
      <c r="K2601" s="42">
        <v>9.62462425231934</v>
      </c>
      <c r="L2601" s="42">
        <v>33.6593742370605</v>
      </c>
      <c r="M2601" s="42">
        <v>0.772663593292236</v>
      </c>
      <c r="N2601" s="42">
        <v>15.7605857849121</v>
      </c>
      <c r="O2601" s="42">
        <v>0.0</v>
      </c>
      <c r="P2601" s="42">
        <v>0.0</v>
      </c>
      <c r="Q2601" s="42">
        <v>0.00160745275206864</v>
      </c>
      <c r="R2601" s="42">
        <v>25.0</v>
      </c>
      <c r="S2601" s="42">
        <v>0.393949329853058</v>
      </c>
      <c r="T2601" s="42">
        <v>1001.63403320312</v>
      </c>
      <c r="U2601" s="42">
        <v>1715.77221679687</v>
      </c>
      <c r="V2601" s="19"/>
      <c r="W2601" s="19"/>
      <c r="X2601" s="19"/>
      <c r="Y2601" s="19"/>
      <c r="Z2601" s="19"/>
      <c r="AA2601" s="19"/>
    </row>
    <row r="2602" ht="15.75" customHeight="1">
      <c r="A2602" s="19"/>
      <c r="B2602" s="42" t="str">
        <f>"CRS25WT6009331"</f>
        <v>CRS25WT6009331</v>
      </c>
      <c r="C2602" s="43">
        <v>45953.0</v>
      </c>
      <c r="D2602" s="44">
        <v>0.885474537037037</v>
      </c>
      <c r="E2602" s="42" t="s">
        <v>37</v>
      </c>
      <c r="F2602" s="42">
        <v>322.0</v>
      </c>
      <c r="G2602" s="42">
        <v>4.0</v>
      </c>
      <c r="H2602" s="42">
        <v>322.903869628906</v>
      </c>
      <c r="I2602" s="42">
        <v>10.2747278213501</v>
      </c>
      <c r="J2602" s="42">
        <v>40.5426216125488</v>
      </c>
      <c r="K2602" s="42">
        <v>9.6128568649292</v>
      </c>
      <c r="L2602" s="42">
        <v>33.5908355712891</v>
      </c>
      <c r="M2602" s="42">
        <v>0.775159537792206</v>
      </c>
      <c r="N2602" s="42">
        <v>15.7092618942261</v>
      </c>
      <c r="O2602" s="42">
        <v>0.0</v>
      </c>
      <c r="P2602" s="42">
        <v>0.0</v>
      </c>
      <c r="Q2602" s="42">
        <v>0.00162698049098253</v>
      </c>
      <c r="R2602" s="42">
        <v>25.0</v>
      </c>
      <c r="S2602" s="42">
        <v>0.39484491944313</v>
      </c>
      <c r="T2602" s="42">
        <v>1002.55432128906</v>
      </c>
      <c r="U2602" s="42">
        <v>758.010375976563</v>
      </c>
      <c r="V2602" s="19"/>
      <c r="W2602" s="19"/>
      <c r="X2602" s="19"/>
      <c r="Y2602" s="19"/>
      <c r="Z2602" s="19"/>
      <c r="AA2602" s="19"/>
    </row>
    <row r="2603" ht="15.75" customHeight="1">
      <c r="A2603" s="19"/>
      <c r="B2603" s="42" t="str">
        <f>"CRS25WT6009332"</f>
        <v>CRS25WT6009332</v>
      </c>
      <c r="C2603" s="43">
        <v>45953.0</v>
      </c>
      <c r="D2603" s="44">
        <v>0.8885995370370371</v>
      </c>
      <c r="E2603" s="42" t="s">
        <v>37</v>
      </c>
      <c r="F2603" s="42">
        <v>323.0</v>
      </c>
      <c r="G2603" s="42">
        <v>4.0</v>
      </c>
      <c r="H2603" s="42">
        <v>323.386627197266</v>
      </c>
      <c r="I2603" s="42">
        <v>10.0346326828003</v>
      </c>
      <c r="J2603" s="42">
        <v>40.6481246948242</v>
      </c>
      <c r="K2603" s="42">
        <v>9.60940265655518</v>
      </c>
      <c r="L2603" s="42">
        <v>33.6531448364258</v>
      </c>
      <c r="M2603" s="42">
        <v>0.792829990386963</v>
      </c>
      <c r="N2603" s="42">
        <v>15.7327480316162</v>
      </c>
      <c r="O2603" s="42">
        <v>0.0</v>
      </c>
      <c r="P2603" s="42">
        <v>0.0</v>
      </c>
      <c r="Q2603" s="42">
        <v>0.00412698369473219</v>
      </c>
      <c r="R2603" s="42">
        <v>25.0</v>
      </c>
      <c r="S2603" s="42">
        <v>0.397636920213699</v>
      </c>
      <c r="T2603" s="42">
        <v>1001.87945556641</v>
      </c>
      <c r="U2603" s="42">
        <v>2086.0693359375</v>
      </c>
      <c r="V2603" s="19"/>
      <c r="W2603" s="19"/>
      <c r="X2603" s="19"/>
      <c r="Y2603" s="19"/>
      <c r="Z2603" s="19"/>
      <c r="AA2603" s="19"/>
    </row>
    <row r="2604" ht="15.75" customHeight="1">
      <c r="A2604" s="19"/>
      <c r="B2604" s="42" t="str">
        <f>"CRS25WT6009333"</f>
        <v>CRS25WT6009333</v>
      </c>
      <c r="C2604" s="43">
        <v>45953.0</v>
      </c>
      <c r="D2604" s="44">
        <v>0.8868171296296296</v>
      </c>
      <c r="E2604" s="42" t="s">
        <v>37</v>
      </c>
      <c r="F2604" s="42">
        <v>320.0</v>
      </c>
      <c r="G2604" s="42">
        <v>4.0</v>
      </c>
      <c r="H2604" s="42">
        <v>320.159881591797</v>
      </c>
      <c r="I2604" s="42">
        <v>10.0694942474365</v>
      </c>
      <c r="J2604" s="42">
        <v>40.5776901245117</v>
      </c>
      <c r="K2604" s="42">
        <v>9.47434425354004</v>
      </c>
      <c r="L2604" s="42">
        <v>33.7922973632812</v>
      </c>
      <c r="M2604" s="42">
        <v>0.783559381961822</v>
      </c>
      <c r="N2604" s="42">
        <v>15.5757665634155</v>
      </c>
      <c r="O2604" s="42">
        <v>0.0</v>
      </c>
      <c r="P2604" s="42">
        <v>0.0</v>
      </c>
      <c r="Q2604" s="42">
        <v>0.00205606129020453</v>
      </c>
      <c r="R2604" s="42">
        <v>25.0</v>
      </c>
      <c r="S2604" s="42">
        <v>0.390434294939041</v>
      </c>
      <c r="T2604" s="42">
        <v>1001.9892578125</v>
      </c>
      <c r="U2604" s="42">
        <v>875.8271484375</v>
      </c>
      <c r="V2604" s="19"/>
      <c r="W2604" s="19"/>
      <c r="X2604" s="19"/>
      <c r="Y2604" s="19"/>
      <c r="Z2604" s="19"/>
      <c r="AA2604" s="19"/>
    </row>
    <row r="2605" ht="15.75" customHeight="1">
      <c r="A2605" s="19"/>
      <c r="B2605" s="42" t="str">
        <f>"CRS25WT6009334"</f>
        <v>CRS25WT6009334</v>
      </c>
      <c r="C2605" s="43">
        <v>45953.0</v>
      </c>
      <c r="D2605" s="44">
        <v>0.9037731481481481</v>
      </c>
      <c r="E2605" s="42" t="s">
        <v>37</v>
      </c>
      <c r="F2605" s="42">
        <v>322.0</v>
      </c>
      <c r="G2605" s="42">
        <v>4.0</v>
      </c>
      <c r="H2605" s="42">
        <v>322.087463378906</v>
      </c>
      <c r="I2605" s="42">
        <v>10.0649652481079</v>
      </c>
      <c r="J2605" s="42">
        <v>40.775634765625</v>
      </c>
      <c r="K2605" s="42">
        <v>9.46506595611572</v>
      </c>
      <c r="L2605" s="42">
        <v>34.0290756225586</v>
      </c>
      <c r="M2605" s="42">
        <v>0.78480327129364</v>
      </c>
      <c r="N2605" s="42">
        <v>15.6695432662964</v>
      </c>
      <c r="O2605" s="42">
        <v>0.0</v>
      </c>
      <c r="P2605" s="42">
        <v>0.0</v>
      </c>
      <c r="Q2605" s="42">
        <v>0.00325397169217467</v>
      </c>
      <c r="R2605" s="42">
        <v>25.0</v>
      </c>
      <c r="S2605" s="42">
        <v>0.382730841636658</v>
      </c>
      <c r="T2605" s="42">
        <v>1003.22991943359</v>
      </c>
      <c r="U2605" s="42">
        <v>894.251037597656</v>
      </c>
      <c r="V2605" s="19"/>
      <c r="W2605" s="19"/>
      <c r="X2605" s="19"/>
      <c r="Y2605" s="19"/>
      <c r="Z2605" s="19"/>
      <c r="AA2605" s="19"/>
    </row>
    <row r="2606" ht="15.75" customHeight="1">
      <c r="A2606" s="19"/>
      <c r="B2606" s="42" t="str">
        <f>"CRS25WT6009335"</f>
        <v>CRS25WT6009335</v>
      </c>
      <c r="C2606" s="43">
        <v>45953.0</v>
      </c>
      <c r="D2606" s="44">
        <v>0.9028819444444444</v>
      </c>
      <c r="E2606" s="42" t="s">
        <v>37</v>
      </c>
      <c r="F2606" s="42">
        <v>320.0</v>
      </c>
      <c r="G2606" s="42">
        <v>4.0</v>
      </c>
      <c r="H2606" s="42">
        <v>320.012908935547</v>
      </c>
      <c r="I2606" s="42">
        <v>10.078911781311</v>
      </c>
      <c r="J2606" s="42">
        <v>40.9285659790039</v>
      </c>
      <c r="K2606" s="42">
        <v>9.38062763214111</v>
      </c>
      <c r="L2606" s="42">
        <v>34.1142311096191</v>
      </c>
      <c r="M2606" s="42">
        <v>0.775759875774383</v>
      </c>
      <c r="N2606" s="42">
        <v>15.5686159133911</v>
      </c>
      <c r="O2606" s="42">
        <v>0.0</v>
      </c>
      <c r="P2606" s="42">
        <v>0.0</v>
      </c>
      <c r="Q2606" s="42">
        <v>0.0133037259802222</v>
      </c>
      <c r="R2606" s="42">
        <v>25.0</v>
      </c>
      <c r="S2606" s="42">
        <v>0.389899671077728</v>
      </c>
      <c r="T2606" s="42">
        <v>1003.45141601562</v>
      </c>
      <c r="U2606" s="42">
        <v>776.650695800781</v>
      </c>
      <c r="V2606" s="19"/>
      <c r="W2606" s="19"/>
      <c r="X2606" s="19"/>
      <c r="Y2606" s="19"/>
      <c r="Z2606" s="19"/>
      <c r="AA2606" s="19"/>
    </row>
    <row r="2607" ht="15.75" customHeight="1">
      <c r="A2607" s="19"/>
      <c r="B2607" s="42" t="str">
        <f>"CRS25WT6009336"</f>
        <v>CRS25WT6009336</v>
      </c>
      <c r="C2607" s="43">
        <v>45953.0</v>
      </c>
      <c r="D2607" s="44">
        <v>0.9052199074074073</v>
      </c>
      <c r="E2607" s="42" t="s">
        <v>37</v>
      </c>
      <c r="F2607" s="42">
        <v>320.0</v>
      </c>
      <c r="G2607" s="42">
        <v>4.0</v>
      </c>
      <c r="H2607" s="42">
        <v>320.731323242188</v>
      </c>
      <c r="I2607" s="42">
        <v>10.2010707855225</v>
      </c>
      <c r="J2607" s="42">
        <v>40.7044639587402</v>
      </c>
      <c r="K2607" s="42">
        <v>9.55231475830078</v>
      </c>
      <c r="L2607" s="42">
        <v>33.5762977600098</v>
      </c>
      <c r="M2607" s="42">
        <v>0.772420108318329</v>
      </c>
      <c r="N2607" s="42">
        <v>15.6035671234131</v>
      </c>
      <c r="O2607" s="42">
        <v>0.0</v>
      </c>
      <c r="P2607" s="42">
        <v>0.0</v>
      </c>
      <c r="Q2607" s="42">
        <v>0.0015876165125519</v>
      </c>
      <c r="R2607" s="42">
        <v>25.0</v>
      </c>
      <c r="S2607" s="42">
        <v>0.403942406177521</v>
      </c>
      <c r="T2607" s="42">
        <v>1001.49371337891</v>
      </c>
      <c r="U2607" s="42">
        <v>957.870971679688</v>
      </c>
      <c r="V2607" s="19"/>
      <c r="W2607" s="19"/>
      <c r="X2607" s="19"/>
      <c r="Y2607" s="19"/>
      <c r="Z2607" s="19"/>
      <c r="AA2607" s="19"/>
    </row>
    <row r="2608" ht="15.75" customHeight="1">
      <c r="A2608" s="19"/>
      <c r="B2608" s="42" t="str">
        <f>"CRS25WT6009337"</f>
        <v>CRS25WT6009337</v>
      </c>
      <c r="C2608" s="43">
        <v>45953.0</v>
      </c>
      <c r="D2608" s="44">
        <v>0.9044212962962962</v>
      </c>
      <c r="E2608" s="42" t="s">
        <v>37</v>
      </c>
      <c r="F2608" s="42">
        <v>321.0</v>
      </c>
      <c r="G2608" s="42">
        <v>4.0</v>
      </c>
      <c r="H2608" s="42">
        <v>321.389404296875</v>
      </c>
      <c r="I2608" s="42">
        <v>10.1474781036377</v>
      </c>
      <c r="J2608" s="42">
        <v>40.7179832458496</v>
      </c>
      <c r="K2608" s="42">
        <v>9.50605487823486</v>
      </c>
      <c r="L2608" s="42">
        <v>33.8089179992676</v>
      </c>
      <c r="M2608" s="42">
        <v>0.777834475040436</v>
      </c>
      <c r="N2608" s="42">
        <v>15.6355829238892</v>
      </c>
      <c r="O2608" s="42">
        <v>0.0</v>
      </c>
      <c r="P2608" s="42">
        <v>0.0</v>
      </c>
      <c r="Q2608" s="42">
        <v>0.00411212258040905</v>
      </c>
      <c r="R2608" s="42">
        <v>25.0</v>
      </c>
      <c r="S2608" s="42">
        <v>0.393464863300323</v>
      </c>
      <c r="T2608" s="42">
        <v>1003.44976806641</v>
      </c>
      <c r="U2608" s="42">
        <v>753.478515625</v>
      </c>
      <c r="V2608" s="19"/>
      <c r="W2608" s="19"/>
      <c r="X2608" s="19"/>
      <c r="Y2608" s="19"/>
      <c r="Z2608" s="19"/>
      <c r="AA2608" s="19"/>
    </row>
    <row r="2609" ht="15.75" customHeight="1">
      <c r="A2609" s="19"/>
      <c r="B2609" s="42" t="str">
        <f>"CRS25WT6009338"</f>
        <v>CRS25WT6009338</v>
      </c>
      <c r="C2609" s="43">
        <v>45953.0</v>
      </c>
      <c r="D2609" s="44">
        <v>0.9064236111111111</v>
      </c>
      <c r="E2609" s="42" t="s">
        <v>37</v>
      </c>
      <c r="F2609" s="42">
        <v>325.0</v>
      </c>
      <c r="G2609" s="42">
        <v>4.0</v>
      </c>
      <c r="H2609" s="42">
        <v>325.623596191406</v>
      </c>
      <c r="I2609" s="42">
        <v>10.2744131088257</v>
      </c>
      <c r="J2609" s="42">
        <v>40.7392616271973</v>
      </c>
      <c r="K2609" s="42">
        <v>9.65085887908936</v>
      </c>
      <c r="L2609" s="42">
        <v>33.7403793334961</v>
      </c>
      <c r="M2609" s="42">
        <v>0.777939260005951</v>
      </c>
      <c r="N2609" s="42">
        <v>15.8415756225586</v>
      </c>
      <c r="O2609" s="42">
        <v>0.0</v>
      </c>
      <c r="P2609" s="42">
        <v>0.0</v>
      </c>
      <c r="Q2609" s="42">
        <v>0.00603174511343241</v>
      </c>
      <c r="R2609" s="42">
        <v>25.0</v>
      </c>
      <c r="S2609" s="42">
        <v>0.391163975000381</v>
      </c>
      <c r="T2609" s="42">
        <v>1002.14337158203</v>
      </c>
      <c r="U2609" s="42">
        <v>895.08740234375</v>
      </c>
      <c r="V2609" s="19"/>
      <c r="W2609" s="19"/>
      <c r="X2609" s="19"/>
      <c r="Y2609" s="19"/>
      <c r="Z2609" s="19"/>
      <c r="AA2609" s="19"/>
    </row>
    <row r="2610" ht="15.75" customHeight="1">
      <c r="A2610" s="19"/>
      <c r="B2610" s="42" t="str">
        <f>"CRS25WT6009339"</f>
        <v>CRS25WT6009339</v>
      </c>
      <c r="C2610" s="43">
        <v>45953.0</v>
      </c>
      <c r="D2610" s="44">
        <v>0.9058333333333333</v>
      </c>
      <c r="E2610" s="42" t="s">
        <v>37</v>
      </c>
      <c r="F2610" s="42">
        <v>325.0</v>
      </c>
      <c r="G2610" s="42">
        <v>4.0</v>
      </c>
      <c r="H2610" s="42">
        <v>325.314971923828</v>
      </c>
      <c r="I2610" s="42">
        <v>10.2967548370361</v>
      </c>
      <c r="J2610" s="42">
        <v>40.6938781738281</v>
      </c>
      <c r="K2610" s="42">
        <v>9.64824295043945</v>
      </c>
      <c r="L2610" s="42">
        <v>33.717529296875</v>
      </c>
      <c r="M2610" s="42">
        <v>0.776380479335785</v>
      </c>
      <c r="N2610" s="42">
        <v>15.8265619277954</v>
      </c>
      <c r="O2610" s="42">
        <v>0.0</v>
      </c>
      <c r="P2610" s="42">
        <v>0.0</v>
      </c>
      <c r="Q2610" s="42">
        <v>0.0165070071816444</v>
      </c>
      <c r="R2610" s="42">
        <v>25.0</v>
      </c>
      <c r="S2610" s="42">
        <v>0.390217572450638</v>
      </c>
      <c r="T2610" s="42">
        <v>1001.89996337891</v>
      </c>
      <c r="U2610" s="42">
        <v>915.185302734375</v>
      </c>
      <c r="V2610" s="19"/>
      <c r="W2610" s="19"/>
      <c r="X2610" s="19"/>
      <c r="Y2610" s="19"/>
      <c r="Z2610" s="19"/>
      <c r="AA2610" s="19"/>
    </row>
    <row r="2611" ht="15.75" customHeight="1">
      <c r="A2611" s="19"/>
      <c r="B2611" s="42" t="str">
        <f>"CRS25WT6009340"</f>
        <v>CRS25WT6009340</v>
      </c>
      <c r="C2611" s="43">
        <v>45953.0</v>
      </c>
      <c r="D2611" s="44">
        <v>0.9795601851851852</v>
      </c>
      <c r="E2611" s="42" t="s">
        <v>37</v>
      </c>
      <c r="F2611" s="42">
        <v>331.0</v>
      </c>
      <c r="G2611" s="42">
        <v>4.0</v>
      </c>
      <c r="H2611" s="42">
        <v>331.201690673828</v>
      </c>
      <c r="I2611" s="42">
        <v>10.3578748703003</v>
      </c>
      <c r="J2611" s="42">
        <v>41.0033416748047</v>
      </c>
      <c r="K2611" s="42">
        <v>9.71985149383545</v>
      </c>
      <c r="L2611" s="42">
        <v>34.0747680664063</v>
      </c>
      <c r="M2611" s="42">
        <v>0.779834866523743</v>
      </c>
      <c r="N2611" s="42">
        <v>16.1129493713379</v>
      </c>
      <c r="O2611" s="42">
        <v>0.0</v>
      </c>
      <c r="P2611" s="42">
        <v>0.0</v>
      </c>
      <c r="Q2611" s="42">
        <v>0.00658792117610574</v>
      </c>
      <c r="R2611" s="42">
        <v>25.0</v>
      </c>
      <c r="S2611" s="42">
        <v>0.391082584857941</v>
      </c>
      <c r="T2611" s="42">
        <v>1005.03771972656</v>
      </c>
      <c r="U2611" s="42">
        <v>1222.59594726562</v>
      </c>
      <c r="V2611" s="19"/>
      <c r="W2611" s="19"/>
      <c r="X2611" s="19"/>
      <c r="Y2611" s="19"/>
      <c r="Z2611" s="19"/>
      <c r="AA2611" s="19"/>
    </row>
    <row r="2612" ht="15.75" customHeight="1">
      <c r="A2612" s="19"/>
      <c r="B2612" s="42" t="str">
        <f>"CRS25WT6009341"</f>
        <v>CRS25WT6009341</v>
      </c>
      <c r="C2612" s="43">
        <v>45953.0</v>
      </c>
      <c r="D2612" s="44">
        <v>0.9758680555555556</v>
      </c>
      <c r="E2612" s="42" t="s">
        <v>37</v>
      </c>
      <c r="F2612" s="42">
        <v>321.0</v>
      </c>
      <c r="G2612" s="42">
        <v>4.0</v>
      </c>
      <c r="H2612" s="42">
        <v>321.352355957031</v>
      </c>
      <c r="I2612" s="42">
        <v>10.0906763076782</v>
      </c>
      <c r="J2612" s="42">
        <v>40.9808464050293</v>
      </c>
      <c r="K2612" s="42">
        <v>9.4175968170166</v>
      </c>
      <c r="L2612" s="42">
        <v>34.1225395202637</v>
      </c>
      <c r="M2612" s="42">
        <v>0.777106046676636</v>
      </c>
      <c r="N2612" s="42">
        <v>15.6337804794312</v>
      </c>
      <c r="O2612" s="42">
        <v>0.0</v>
      </c>
      <c r="P2612" s="42">
        <v>0.0</v>
      </c>
      <c r="Q2612" s="42">
        <v>0.00150700763333589</v>
      </c>
      <c r="R2612" s="42">
        <v>25.0</v>
      </c>
      <c r="S2612" s="42">
        <v>0.385975003242493</v>
      </c>
      <c r="T2612" s="42">
        <v>1002.91918945312</v>
      </c>
      <c r="U2612" s="42">
        <v>927.59130859375</v>
      </c>
      <c r="V2612" s="19"/>
      <c r="W2612" s="19"/>
      <c r="X2612" s="19"/>
      <c r="Y2612" s="19"/>
      <c r="Z2612" s="19"/>
      <c r="AA2612" s="19"/>
    </row>
    <row r="2613" ht="15.75" customHeight="1">
      <c r="A2613" s="19"/>
      <c r="B2613" s="42" t="str">
        <f>"CRS25WT6009342"</f>
        <v>CRS25WT6009342</v>
      </c>
      <c r="C2613" s="43">
        <v>45953.0</v>
      </c>
      <c r="D2613" s="44">
        <v>0.9819791666666666</v>
      </c>
      <c r="E2613" s="42" t="s">
        <v>37</v>
      </c>
      <c r="F2613" s="42">
        <v>323.0</v>
      </c>
      <c r="G2613" s="42">
        <v>4.0</v>
      </c>
      <c r="H2613" s="42">
        <v>323.025482177734</v>
      </c>
      <c r="I2613" s="42">
        <v>10.0053510665894</v>
      </c>
      <c r="J2613" s="42">
        <v>40.8870658874512</v>
      </c>
      <c r="K2613" s="42">
        <v>9.47354984283447</v>
      </c>
      <c r="L2613" s="42">
        <v>34.0976142883301</v>
      </c>
      <c r="M2613" s="42">
        <v>0.789620637893677</v>
      </c>
      <c r="N2613" s="42">
        <v>15.7151775360107</v>
      </c>
      <c r="O2613" s="42">
        <v>0.0</v>
      </c>
      <c r="P2613" s="42">
        <v>0.0</v>
      </c>
      <c r="Q2613" s="42">
        <v>0.00579365296289325</v>
      </c>
      <c r="R2613" s="42">
        <v>25.0</v>
      </c>
      <c r="S2613" s="42">
        <v>0.389307409524918</v>
      </c>
      <c r="T2613" s="42">
        <v>1003.97967529297</v>
      </c>
      <c r="U2613" s="42">
        <v>1068.26440429688</v>
      </c>
      <c r="V2613" s="19"/>
      <c r="W2613" s="19"/>
      <c r="X2613" s="19"/>
      <c r="Y2613" s="19"/>
      <c r="Z2613" s="19"/>
      <c r="AA2613" s="19"/>
    </row>
    <row r="2614" ht="15.75" customHeight="1">
      <c r="A2614" s="19"/>
      <c r="B2614" s="42" t="str">
        <f>"CRS25WT6009343"</f>
        <v>CRS25WT6009343</v>
      </c>
      <c r="C2614" s="43">
        <v>45953.0</v>
      </c>
      <c r="D2614" s="44">
        <v>0.9805555555555556</v>
      </c>
      <c r="E2614" s="42" t="s">
        <v>37</v>
      </c>
      <c r="F2614" s="42">
        <v>324.0</v>
      </c>
      <c r="G2614" s="42">
        <v>4.0</v>
      </c>
      <c r="H2614" s="42">
        <v>324.429443359375</v>
      </c>
      <c r="I2614" s="42">
        <v>10.2974615097046</v>
      </c>
      <c r="J2614" s="42">
        <v>40.8558921813965</v>
      </c>
      <c r="K2614" s="42">
        <v>9.52923679351807</v>
      </c>
      <c r="L2614" s="42">
        <v>34.0456924438477</v>
      </c>
      <c r="M2614" s="42">
        <v>0.771143853664398</v>
      </c>
      <c r="N2614" s="42">
        <v>15.7834806442261</v>
      </c>
      <c r="O2614" s="42">
        <v>0.0</v>
      </c>
      <c r="P2614" s="42">
        <v>0.0</v>
      </c>
      <c r="Q2614" s="42">
        <v>0.00411212258040905</v>
      </c>
      <c r="R2614" s="42">
        <v>25.0</v>
      </c>
      <c r="S2614" s="42">
        <v>0.393480032682419</v>
      </c>
      <c r="T2614" s="42">
        <v>1003.45385742187</v>
      </c>
      <c r="U2614" s="42">
        <v>589.89501953125</v>
      </c>
      <c r="V2614" s="19"/>
      <c r="W2614" s="19"/>
      <c r="X2614" s="19"/>
      <c r="Y2614" s="19"/>
      <c r="Z2614" s="19"/>
      <c r="AA2614" s="19"/>
    </row>
    <row r="2615" ht="15.75" customHeight="1">
      <c r="A2615" s="19"/>
      <c r="B2615" s="42" t="str">
        <f>"CRS25WT6009344"</f>
        <v>CRS25WT6009344</v>
      </c>
      <c r="C2615" s="43">
        <v>45953.0</v>
      </c>
      <c r="D2615" s="44">
        <v>0.9849189814814815</v>
      </c>
      <c r="E2615" s="42" t="s">
        <v>37</v>
      </c>
      <c r="F2615" s="42">
        <v>325.0</v>
      </c>
      <c r="G2615" s="42">
        <v>4.0</v>
      </c>
      <c r="H2615" s="42">
        <v>325.969757080078</v>
      </c>
      <c r="I2615" s="42">
        <v>10.158953666687</v>
      </c>
      <c r="J2615" s="42">
        <v>40.7992858886719</v>
      </c>
      <c r="K2615" s="42">
        <v>9.63561248779297</v>
      </c>
      <c r="L2615" s="42">
        <v>33.8296852111816</v>
      </c>
      <c r="M2615" s="42">
        <v>0.786458432674408</v>
      </c>
      <c r="N2615" s="42">
        <v>15.858416557312</v>
      </c>
      <c r="O2615" s="42">
        <v>0.0</v>
      </c>
      <c r="P2615" s="42">
        <v>0.0</v>
      </c>
      <c r="Q2615" s="42">
        <v>8.13490245491266E-4</v>
      </c>
      <c r="R2615" s="42">
        <v>25.0</v>
      </c>
      <c r="S2615" s="42">
        <v>0.396487027406692</v>
      </c>
      <c r="T2615" s="42">
        <v>1004.05407714844</v>
      </c>
      <c r="U2615" s="42">
        <v>966.025268554687</v>
      </c>
      <c r="V2615" s="19"/>
      <c r="W2615" s="19"/>
      <c r="X2615" s="19"/>
      <c r="Y2615" s="19"/>
      <c r="Z2615" s="19"/>
      <c r="AA2615" s="19"/>
    </row>
    <row r="2616" ht="15.75" customHeight="1">
      <c r="A2616" s="19"/>
      <c r="B2616" s="42" t="str">
        <f>"CRS25WT6009345"</f>
        <v>CRS25WT6009345</v>
      </c>
      <c r="C2616" s="43">
        <v>45953.0</v>
      </c>
      <c r="D2616" s="44">
        <v>0.9838078703703704</v>
      </c>
      <c r="E2616" s="42" t="s">
        <v>37</v>
      </c>
      <c r="F2616" s="42">
        <v>321.0</v>
      </c>
      <c r="G2616" s="42">
        <v>4.0</v>
      </c>
      <c r="H2616" s="42">
        <v>321.409332275391</v>
      </c>
      <c r="I2616" s="42">
        <v>10.0171060562134</v>
      </c>
      <c r="J2616" s="42">
        <v>40.7509880065918</v>
      </c>
      <c r="K2616" s="42">
        <v>9.44917583465576</v>
      </c>
      <c r="L2616" s="42">
        <v>34.0145378112793</v>
      </c>
      <c r="M2616" s="42">
        <v>0.787368535995483</v>
      </c>
      <c r="N2616" s="42">
        <v>15.6365518569946</v>
      </c>
      <c r="O2616" s="42">
        <v>0.0</v>
      </c>
      <c r="P2616" s="42">
        <v>0.0</v>
      </c>
      <c r="Q2616" s="42">
        <v>0.00603174557909369</v>
      </c>
      <c r="R2616" s="42">
        <v>25.0</v>
      </c>
      <c r="S2616" s="42">
        <v>0.383012741804123</v>
      </c>
      <c r="T2616" s="42">
        <v>1003.43670654297</v>
      </c>
      <c r="U2616" s="42">
        <v>822.031677246094</v>
      </c>
      <c r="V2616" s="19"/>
      <c r="W2616" s="19"/>
      <c r="X2616" s="19"/>
      <c r="Y2616" s="19"/>
      <c r="Z2616" s="19"/>
      <c r="AA2616" s="19"/>
    </row>
    <row r="2617" ht="15.75" customHeight="1">
      <c r="A2617" s="19"/>
      <c r="B2617" s="42" t="str">
        <f>"CRS25WT6009346"</f>
        <v>CRS25WT6009346</v>
      </c>
      <c r="C2617" s="43">
        <v>45953.0</v>
      </c>
      <c r="D2617" s="44">
        <v>0.9884953703703704</v>
      </c>
      <c r="E2617" s="42" t="s">
        <v>37</v>
      </c>
      <c r="F2617" s="42">
        <v>328.0</v>
      </c>
      <c r="G2617" s="42">
        <v>4.0</v>
      </c>
      <c r="H2617" s="42">
        <v>328.796325683594</v>
      </c>
      <c r="I2617" s="42">
        <v>10.2197952270508</v>
      </c>
      <c r="J2617" s="42">
        <v>40.7900390625</v>
      </c>
      <c r="K2617" s="42">
        <v>9.69951438903809</v>
      </c>
      <c r="L2617" s="42">
        <v>33.8982238769531</v>
      </c>
      <c r="M2617" s="42">
        <v>0.788734138011932</v>
      </c>
      <c r="N2617" s="42">
        <v>15.9959297180176</v>
      </c>
      <c r="O2617" s="42">
        <v>0.0</v>
      </c>
      <c r="P2617" s="42">
        <v>0.0</v>
      </c>
      <c r="Q2617" s="42">
        <v>0.0129364989697933</v>
      </c>
      <c r="R2617" s="42">
        <v>25.0</v>
      </c>
      <c r="S2617" s="42">
        <v>0.38995623588562</v>
      </c>
      <c r="T2617" s="42">
        <v>1003.94647216797</v>
      </c>
      <c r="U2617" s="42">
        <v>1238.06396484375</v>
      </c>
      <c r="V2617" s="19"/>
      <c r="W2617" s="19"/>
      <c r="X2617" s="19"/>
      <c r="Y2617" s="19"/>
      <c r="Z2617" s="19"/>
      <c r="AA2617" s="19"/>
    </row>
    <row r="2618" ht="15.75" customHeight="1">
      <c r="A2618" s="19"/>
      <c r="B2618" s="42" t="str">
        <f>"CRS25WT6009347"</f>
        <v>CRS25WT6009347</v>
      </c>
      <c r="C2618" s="43">
        <v>45953.0</v>
      </c>
      <c r="D2618" s="44">
        <v>0.9868055555555556</v>
      </c>
      <c r="E2618" s="42" t="s">
        <v>37</v>
      </c>
      <c r="F2618" s="42">
        <v>322.0</v>
      </c>
      <c r="G2618" s="42">
        <v>4.0</v>
      </c>
      <c r="H2618" s="42">
        <v>322.678466796875</v>
      </c>
      <c r="I2618" s="42">
        <v>10.1283922195435</v>
      </c>
      <c r="J2618" s="42">
        <v>40.7345542907715</v>
      </c>
      <c r="K2618" s="42">
        <v>9.5512228012085</v>
      </c>
      <c r="L2618" s="42">
        <v>33.783992767334</v>
      </c>
      <c r="M2618" s="42">
        <v>0.782107591629028</v>
      </c>
      <c r="N2618" s="42">
        <v>15.6982955932617</v>
      </c>
      <c r="O2618" s="42">
        <v>0.0</v>
      </c>
      <c r="P2618" s="42">
        <v>0.0</v>
      </c>
      <c r="Q2618" s="42">
        <v>0.00206337589770555</v>
      </c>
      <c r="R2618" s="42">
        <v>25.0</v>
      </c>
      <c r="S2618" s="42">
        <v>0.38632544875145</v>
      </c>
      <c r="T2618" s="42">
        <v>1002.69213867187</v>
      </c>
      <c r="U2618" s="42">
        <v>998.524475097656</v>
      </c>
      <c r="V2618" s="19"/>
      <c r="W2618" s="19"/>
      <c r="X2618" s="19"/>
      <c r="Y2618" s="19"/>
      <c r="Z2618" s="19"/>
      <c r="AA2618" s="19"/>
    </row>
    <row r="2619" ht="15.75" customHeight="1">
      <c r="A2619" s="19"/>
      <c r="B2619" s="42" t="str">
        <f>"CRS25WT6009348"</f>
        <v>CRS25WT6009348</v>
      </c>
      <c r="C2619" s="43">
        <v>45953.0</v>
      </c>
      <c r="D2619" s="44">
        <v>0.99125</v>
      </c>
      <c r="E2619" s="42" t="s">
        <v>37</v>
      </c>
      <c r="F2619" s="42">
        <v>320.0</v>
      </c>
      <c r="G2619" s="42">
        <v>4.0</v>
      </c>
      <c r="H2619" s="42">
        <v>320.539855957031</v>
      </c>
      <c r="I2619" s="42">
        <v>10.0488328933716</v>
      </c>
      <c r="J2619" s="42">
        <v>40.843204498291</v>
      </c>
      <c r="K2619" s="42">
        <v>9.39893531799316</v>
      </c>
      <c r="L2619" s="42">
        <v>34.1038475036621</v>
      </c>
      <c r="M2619" s="42">
        <v>0.780992031097412</v>
      </c>
      <c r="N2619" s="42">
        <v>15.5942525863647</v>
      </c>
      <c r="O2619" s="42">
        <v>0.0</v>
      </c>
      <c r="P2619" s="42">
        <v>0.0</v>
      </c>
      <c r="Q2619" s="42">
        <v>0.00158792163711041</v>
      </c>
      <c r="R2619" s="42">
        <v>25.0</v>
      </c>
      <c r="S2619" s="42">
        <v>0.389389783143997</v>
      </c>
      <c r="T2619" s="42">
        <v>1003.52795410156</v>
      </c>
      <c r="U2619" s="42">
        <v>1273.43566894531</v>
      </c>
      <c r="V2619" s="19"/>
      <c r="W2619" s="19"/>
      <c r="X2619" s="19"/>
      <c r="Y2619" s="19"/>
      <c r="Z2619" s="19"/>
      <c r="AA2619" s="19"/>
    </row>
    <row r="2620" ht="15.75" customHeight="1">
      <c r="A2620" s="19"/>
      <c r="B2620" s="42" t="str">
        <f>"CRS25WT6009349"</f>
        <v>CRS25WT6009349</v>
      </c>
      <c r="C2620" s="43">
        <v>45953.0</v>
      </c>
      <c r="D2620" s="44">
        <v>0.9892824074074075</v>
      </c>
      <c r="E2620" s="42" t="s">
        <v>37</v>
      </c>
      <c r="F2620" s="42">
        <v>324.0</v>
      </c>
      <c r="G2620" s="42">
        <v>4.0</v>
      </c>
      <c r="H2620" s="42">
        <v>324.051300048828</v>
      </c>
      <c r="I2620" s="42">
        <v>10.1665287017822</v>
      </c>
      <c r="J2620" s="42">
        <v>40.8188934326172</v>
      </c>
      <c r="K2620" s="42">
        <v>9.5818452835083</v>
      </c>
      <c r="L2620" s="42">
        <v>33.8193016052246</v>
      </c>
      <c r="M2620" s="42">
        <v>0.780871987342834</v>
      </c>
      <c r="N2620" s="42">
        <v>15.7650842666626</v>
      </c>
      <c r="O2620" s="42">
        <v>0.0</v>
      </c>
      <c r="P2620" s="42">
        <v>0.0</v>
      </c>
      <c r="Q2620" s="42">
        <v>0.00825352314859629</v>
      </c>
      <c r="R2620" s="42">
        <v>25.0</v>
      </c>
      <c r="S2620" s="42">
        <v>0.394499719142914</v>
      </c>
      <c r="T2620" s="42">
        <v>1004.07977294922</v>
      </c>
      <c r="U2620" s="42">
        <v>921.421691894531</v>
      </c>
      <c r="V2620" s="19"/>
      <c r="W2620" s="19"/>
      <c r="X2620" s="19"/>
      <c r="Y2620" s="19"/>
      <c r="Z2620" s="19"/>
      <c r="AA2620" s="19"/>
    </row>
    <row r="2621" ht="15.75" customHeight="1">
      <c r="A2621" s="19"/>
      <c r="B2621" s="42" t="str">
        <f>"CRS25WT6009350"</f>
        <v>CRS25WT6009350</v>
      </c>
      <c r="C2621" s="43">
        <v>45953.0</v>
      </c>
      <c r="D2621" s="42" t="s">
        <v>425</v>
      </c>
      <c r="E2621" s="42" t="s">
        <v>37</v>
      </c>
      <c r="F2621" s="42">
        <v>323.0</v>
      </c>
      <c r="G2621" s="42">
        <v>4.0</v>
      </c>
      <c r="H2621" s="42">
        <v>323.673614501953</v>
      </c>
      <c r="I2621" s="42">
        <v>10.0335731506348</v>
      </c>
      <c r="J2621" s="42">
        <v>40.9259910583496</v>
      </c>
      <c r="K2621" s="42">
        <v>9.50008106231689</v>
      </c>
      <c r="L2621" s="42">
        <v>34.070613861084</v>
      </c>
      <c r="M2621" s="42">
        <v>0.78822910785675</v>
      </c>
      <c r="N2621" s="42">
        <v>15.7467098236084</v>
      </c>
      <c r="O2621" s="42">
        <v>0.0</v>
      </c>
      <c r="P2621" s="42">
        <v>0.0</v>
      </c>
      <c r="Q2621" s="42">
        <v>0.00650793686509132</v>
      </c>
      <c r="R2621" s="42">
        <v>25.0</v>
      </c>
      <c r="S2621" s="42">
        <v>0.394741207361221</v>
      </c>
      <c r="T2621" s="42">
        <v>1003.97796630859</v>
      </c>
      <c r="U2621" s="42">
        <v>980.789733886719</v>
      </c>
      <c r="V2621" s="19"/>
      <c r="W2621" s="19"/>
      <c r="X2621" s="19"/>
      <c r="Y2621" s="19"/>
      <c r="Z2621" s="19"/>
      <c r="AA2621" s="19"/>
    </row>
    <row r="2622" ht="15.75" customHeight="1">
      <c r="A2622" s="19"/>
      <c r="B2622" s="42" t="str">
        <f>"CRS25WT6009351"</f>
        <v>CRS25WT6009351</v>
      </c>
      <c r="C2622" s="43">
        <v>45953.0</v>
      </c>
      <c r="D2622" s="44">
        <v>0.9921643518518519</v>
      </c>
      <c r="E2622" s="42" t="s">
        <v>37</v>
      </c>
      <c r="F2622" s="42">
        <v>324.0</v>
      </c>
      <c r="G2622" s="42">
        <v>4.0</v>
      </c>
      <c r="H2622" s="42">
        <v>324.958221435547</v>
      </c>
      <c r="I2622" s="42">
        <v>10.1277332305908</v>
      </c>
      <c r="J2622" s="42">
        <v>40.8648490905762</v>
      </c>
      <c r="K2622" s="42">
        <v>9.58452796936035</v>
      </c>
      <c r="L2622" s="42">
        <v>33.9044570922852</v>
      </c>
      <c r="M2622" s="42">
        <v>0.785173058509827</v>
      </c>
      <c r="N2622" s="42">
        <v>15.8092060089111</v>
      </c>
      <c r="O2622" s="42">
        <v>0.0</v>
      </c>
      <c r="P2622" s="42">
        <v>0.0</v>
      </c>
      <c r="Q2622" s="42">
        <v>0.0165070071816444</v>
      </c>
      <c r="R2622" s="42">
        <v>25.0</v>
      </c>
      <c r="S2622" s="42">
        <v>0.384220600128174</v>
      </c>
      <c r="T2622" s="42">
        <v>1004.09020996094</v>
      </c>
      <c r="U2622" s="42">
        <v>1155.46350097656</v>
      </c>
      <c r="V2622" s="19"/>
      <c r="W2622" s="19"/>
      <c r="X2622" s="19"/>
      <c r="Y2622" s="19"/>
      <c r="Z2622" s="19"/>
      <c r="AA2622" s="19"/>
    </row>
    <row r="2623" ht="15.75" customHeight="1">
      <c r="A2623" s="19"/>
      <c r="B2623" s="42" t="str">
        <f>"CRS25WT6009352"</f>
        <v>CRS25WT6009352</v>
      </c>
      <c r="C2623" s="43">
        <v>45954.0</v>
      </c>
      <c r="D2623" s="44">
        <v>0.01685185185185185</v>
      </c>
      <c r="E2623" s="42" t="s">
        <v>37</v>
      </c>
      <c r="F2623" s="42">
        <v>321.0</v>
      </c>
      <c r="G2623" s="42">
        <v>4.0</v>
      </c>
      <c r="H2623" s="42">
        <v>321.006927490234</v>
      </c>
      <c r="I2623" s="42">
        <v>10.1859617233276</v>
      </c>
      <c r="J2623" s="42">
        <v>40.3779258728027</v>
      </c>
      <c r="K2623" s="42">
        <v>9.59911918640137</v>
      </c>
      <c r="L2623" s="42">
        <v>33.441291809082</v>
      </c>
      <c r="M2623" s="42">
        <v>0.780491828918457</v>
      </c>
      <c r="N2623" s="42">
        <v>15.6169757843018</v>
      </c>
      <c r="O2623" s="42">
        <v>0.0</v>
      </c>
      <c r="P2623" s="42">
        <v>0.0</v>
      </c>
      <c r="Q2623" s="42">
        <v>0.00206337589770555</v>
      </c>
      <c r="R2623" s="42">
        <v>25.0</v>
      </c>
      <c r="S2623" s="42">
        <v>0.402027487754822</v>
      </c>
      <c r="T2623" s="42">
        <v>1002.43634033203</v>
      </c>
      <c r="U2623" s="42">
        <v>1191.07153320312</v>
      </c>
      <c r="V2623" s="19"/>
      <c r="W2623" s="19"/>
      <c r="X2623" s="19"/>
      <c r="Y2623" s="19"/>
      <c r="Z2623" s="19"/>
      <c r="AA2623" s="19"/>
    </row>
    <row r="2624" ht="15.75" customHeight="1">
      <c r="A2624" s="19"/>
      <c r="B2624" s="42" t="str">
        <f>"CRS25WT6009353"</f>
        <v>CRS25WT6009353</v>
      </c>
      <c r="C2624" s="43">
        <v>45954.0</v>
      </c>
      <c r="D2624" s="44">
        <v>0.021284722222222222</v>
      </c>
      <c r="E2624" s="42" t="s">
        <v>37</v>
      </c>
      <c r="F2624" s="42">
        <v>320.0</v>
      </c>
      <c r="G2624" s="42">
        <v>4.0</v>
      </c>
      <c r="H2624" s="42">
        <v>320.792419433594</v>
      </c>
      <c r="I2624" s="42">
        <v>10.3218078613281</v>
      </c>
      <c r="J2624" s="42">
        <v>40.5120315551758</v>
      </c>
      <c r="K2624" s="42">
        <v>9.56063842773437</v>
      </c>
      <c r="L2624" s="42">
        <v>33.5534515380859</v>
      </c>
      <c r="M2624" s="42">
        <v>0.767157077789307</v>
      </c>
      <c r="N2624" s="42">
        <v>15.6065397262573</v>
      </c>
      <c r="O2624" s="42">
        <v>0.0</v>
      </c>
      <c r="P2624" s="42">
        <v>0.0</v>
      </c>
      <c r="Q2624" s="42">
        <v>0.0164509322494268</v>
      </c>
      <c r="R2624" s="42">
        <v>25.0</v>
      </c>
      <c r="S2624" s="42">
        <v>0.401644349098206</v>
      </c>
      <c r="T2624" s="42">
        <v>1003.09405517578</v>
      </c>
      <c r="U2624" s="42">
        <v>923.594604492188</v>
      </c>
      <c r="V2624" s="19"/>
      <c r="W2624" s="19"/>
      <c r="X2624" s="19"/>
      <c r="Y2624" s="19"/>
      <c r="Z2624" s="19"/>
      <c r="AA2624" s="19"/>
    </row>
    <row r="2625" ht="15.75" customHeight="1">
      <c r="A2625" s="19"/>
      <c r="B2625" s="42" t="str">
        <f>"CRS25WT6009354"</f>
        <v>CRS25WT6009354</v>
      </c>
      <c r="C2625" s="43">
        <v>45954.0</v>
      </c>
      <c r="D2625" s="44">
        <v>0.02056712962962963</v>
      </c>
      <c r="E2625" s="42" t="s">
        <v>37</v>
      </c>
      <c r="F2625" s="42">
        <v>322.0</v>
      </c>
      <c r="G2625" s="42">
        <v>4.0</v>
      </c>
      <c r="H2625" s="42">
        <v>322.256958007812</v>
      </c>
      <c r="I2625" s="42">
        <v>10.4026899337769</v>
      </c>
      <c r="J2625" s="42">
        <v>40.4129066467285</v>
      </c>
      <c r="K2625" s="42">
        <v>9.65268516540527</v>
      </c>
      <c r="L2625" s="42">
        <v>33.3852157592773</v>
      </c>
      <c r="M2625" s="42">
        <v>0.766543090343475</v>
      </c>
      <c r="N2625" s="42">
        <v>15.6777896881104</v>
      </c>
      <c r="O2625" s="42">
        <v>0.0</v>
      </c>
      <c r="P2625" s="42">
        <v>0.0</v>
      </c>
      <c r="Q2625" s="42">
        <v>0.00540674803778529</v>
      </c>
      <c r="R2625" s="42">
        <v>25.0</v>
      </c>
      <c r="S2625" s="42">
        <v>0.400123059749603</v>
      </c>
      <c r="T2625" s="42">
        <v>1001.83813476562</v>
      </c>
      <c r="U2625" s="42">
        <v>1040.90319824219</v>
      </c>
      <c r="V2625" s="19"/>
      <c r="W2625" s="19"/>
      <c r="X2625" s="19"/>
      <c r="Y2625" s="19"/>
      <c r="Z2625" s="19"/>
      <c r="AA2625" s="19"/>
    </row>
    <row r="2626" ht="15.75" customHeight="1">
      <c r="A2626" s="19"/>
      <c r="B2626" s="42" t="str">
        <f>"CRS25WT6009355"</f>
        <v>CRS25WT6009355</v>
      </c>
      <c r="C2626" s="43">
        <v>45954.0</v>
      </c>
      <c r="D2626" s="44">
        <v>0.00673611111111111</v>
      </c>
      <c r="E2626" s="42" t="s">
        <v>37</v>
      </c>
      <c r="F2626" s="42">
        <v>323.0</v>
      </c>
      <c r="G2626" s="42">
        <v>4.0</v>
      </c>
      <c r="H2626" s="42">
        <v>323.486022949219</v>
      </c>
      <c r="I2626" s="42">
        <v>10.2971267700195</v>
      </c>
      <c r="J2626" s="42">
        <v>40.6750602722168</v>
      </c>
      <c r="K2626" s="42">
        <v>9.58927536010742</v>
      </c>
      <c r="L2626" s="42">
        <v>33.7341461181641</v>
      </c>
      <c r="M2626" s="42">
        <v>0.772344827651978</v>
      </c>
      <c r="N2626" s="42">
        <v>15.7375831604004</v>
      </c>
      <c r="O2626" s="42">
        <v>0.0</v>
      </c>
      <c r="P2626" s="42">
        <v>0.0</v>
      </c>
      <c r="Q2626" s="42">
        <v>0.0128969037905335</v>
      </c>
      <c r="R2626" s="42">
        <v>25.0</v>
      </c>
      <c r="S2626" s="42">
        <v>0.397894412279129</v>
      </c>
      <c r="T2626" s="42">
        <v>1003.75695800781</v>
      </c>
      <c r="U2626" s="42">
        <v>671.789001464844</v>
      </c>
      <c r="V2626" s="19"/>
      <c r="W2626" s="19"/>
      <c r="X2626" s="19"/>
      <c r="Y2626" s="19"/>
      <c r="Z2626" s="19"/>
      <c r="AA2626" s="19"/>
    </row>
    <row r="2627" ht="15.75" customHeight="1">
      <c r="A2627" s="19"/>
      <c r="B2627" s="42" t="str">
        <f>"CRS25WT6009356"</f>
        <v>CRS25WT6009356</v>
      </c>
      <c r="C2627" s="43">
        <v>45954.0</v>
      </c>
      <c r="D2627" s="44">
        <v>0.005532407407407407</v>
      </c>
      <c r="E2627" s="42" t="s">
        <v>37</v>
      </c>
      <c r="F2627" s="42">
        <v>322.0</v>
      </c>
      <c r="G2627" s="42">
        <v>4.0</v>
      </c>
      <c r="H2627" s="42">
        <v>322.801361083984</v>
      </c>
      <c r="I2627" s="42">
        <v>10.1133689880371</v>
      </c>
      <c r="J2627" s="42">
        <v>40.6541175842285</v>
      </c>
      <c r="K2627" s="42">
        <v>9.56191635131836</v>
      </c>
      <c r="L2627" s="42">
        <v>33.7590675354004</v>
      </c>
      <c r="M2627" s="42">
        <v>0.785118043422699</v>
      </c>
      <c r="N2627" s="42">
        <v>15.7042741775513</v>
      </c>
      <c r="O2627" s="42">
        <v>0.0</v>
      </c>
      <c r="P2627" s="42">
        <v>0.0</v>
      </c>
      <c r="Q2627" s="42">
        <v>0.00205606129020453</v>
      </c>
      <c r="R2627" s="42">
        <v>25.0</v>
      </c>
      <c r="S2627" s="42">
        <v>0.393777519464493</v>
      </c>
      <c r="T2627" s="42">
        <v>1002.22930908203</v>
      </c>
      <c r="U2627" s="42">
        <v>965.660461425781</v>
      </c>
      <c r="V2627" s="19"/>
      <c r="W2627" s="19"/>
      <c r="X2627" s="19"/>
      <c r="Y2627" s="19"/>
      <c r="Z2627" s="19"/>
      <c r="AA2627" s="19"/>
    </row>
    <row r="2628" ht="15.75" customHeight="1">
      <c r="A2628" s="19"/>
      <c r="B2628" s="42" t="str">
        <f>"CRS25WT6009357"</f>
        <v>CRS25WT6009357</v>
      </c>
      <c r="C2628" s="43">
        <v>45954.0</v>
      </c>
      <c r="D2628" s="44">
        <v>0.0015046296296296294</v>
      </c>
      <c r="E2628" s="42" t="s">
        <v>37</v>
      </c>
      <c r="F2628" s="42">
        <v>321.0</v>
      </c>
      <c r="G2628" s="42">
        <v>4.0</v>
      </c>
      <c r="H2628" s="42">
        <v>321.199676513672</v>
      </c>
      <c r="I2628" s="42">
        <v>10.3267230987549</v>
      </c>
      <c r="J2628" s="42">
        <v>40.4479904174805</v>
      </c>
      <c r="K2628" s="42">
        <v>9.57514667510986</v>
      </c>
      <c r="L2628" s="42">
        <v>33.5451431274414</v>
      </c>
      <c r="M2628" s="42">
        <v>0.768981039524078</v>
      </c>
      <c r="N2628" s="42">
        <v>15.6263523101807</v>
      </c>
      <c r="O2628" s="42">
        <v>0.0</v>
      </c>
      <c r="P2628" s="42">
        <v>0.0</v>
      </c>
      <c r="Q2628" s="42">
        <v>0.00603174511343241</v>
      </c>
      <c r="R2628" s="42">
        <v>25.0</v>
      </c>
      <c r="S2628" s="42">
        <v>0.395715653896332</v>
      </c>
      <c r="T2628" s="42">
        <v>1002.29760742187</v>
      </c>
      <c r="U2628" s="42">
        <v>656.300354003906</v>
      </c>
      <c r="V2628" s="19"/>
      <c r="W2628" s="19"/>
      <c r="X2628" s="19"/>
      <c r="Y2628" s="19"/>
      <c r="Z2628" s="19"/>
      <c r="AA2628" s="19"/>
    </row>
    <row r="2629" ht="15.75" customHeight="1">
      <c r="A2629" s="19"/>
      <c r="B2629" s="42" t="str">
        <f>"CRS25WT6009358"</f>
        <v>CRS25WT6009358</v>
      </c>
      <c r="C2629" s="43">
        <v>45954.0</v>
      </c>
      <c r="D2629" s="44">
        <v>0.007685185185185185</v>
      </c>
      <c r="E2629" s="42" t="s">
        <v>37</v>
      </c>
      <c r="F2629" s="42">
        <v>329.0</v>
      </c>
      <c r="G2629" s="42">
        <v>4.0</v>
      </c>
      <c r="H2629" s="42">
        <v>329.866119384766</v>
      </c>
      <c r="I2629" s="42">
        <v>10.3331842422485</v>
      </c>
      <c r="J2629" s="42">
        <v>40.8693466186523</v>
      </c>
      <c r="K2629" s="42">
        <v>9.74660015106201</v>
      </c>
      <c r="L2629" s="42">
        <v>33.8442230224609</v>
      </c>
      <c r="M2629" s="42">
        <v>0.781098544597626</v>
      </c>
      <c r="N2629" s="42">
        <v>16.0479755401611</v>
      </c>
      <c r="O2629" s="42">
        <v>0.0</v>
      </c>
      <c r="P2629" s="42">
        <v>0.0</v>
      </c>
      <c r="Q2629" s="42">
        <v>0.00603168783709407</v>
      </c>
      <c r="R2629" s="42">
        <v>25.0</v>
      </c>
      <c r="S2629" s="42">
        <v>0.39042142033577</v>
      </c>
      <c r="T2629" s="42">
        <v>1003.15850830078</v>
      </c>
      <c r="U2629" s="42">
        <v>1144.1064453125</v>
      </c>
      <c r="V2629" s="19"/>
      <c r="W2629" s="19"/>
      <c r="X2629" s="19"/>
      <c r="Y2629" s="19"/>
      <c r="Z2629" s="19"/>
      <c r="AA2629" s="19"/>
    </row>
    <row r="2630" ht="15.75" customHeight="1">
      <c r="A2630" s="19"/>
      <c r="B2630" s="42" t="str">
        <f>"CRS25WT6009359"</f>
        <v>CRS25WT6009359</v>
      </c>
      <c r="C2630" s="43">
        <v>45954.0</v>
      </c>
      <c r="D2630" s="44">
        <v>0.003009259259259259</v>
      </c>
      <c r="E2630" s="42" t="s">
        <v>37</v>
      </c>
      <c r="F2630" s="42">
        <v>321.0</v>
      </c>
      <c r="G2630" s="42">
        <v>4.0</v>
      </c>
      <c r="H2630" s="42">
        <v>321.807006835937</v>
      </c>
      <c r="I2630" s="42">
        <v>10.1774063110352</v>
      </c>
      <c r="J2630" s="42">
        <v>40.311695098877</v>
      </c>
      <c r="K2630" s="42">
        <v>9.64040660858154</v>
      </c>
      <c r="L2630" s="42">
        <v>33.3810615539551</v>
      </c>
      <c r="M2630" s="42">
        <v>0.784381449222565</v>
      </c>
      <c r="N2630" s="42">
        <v>15.6558990478516</v>
      </c>
      <c r="O2630" s="42">
        <v>0.0</v>
      </c>
      <c r="P2630" s="42">
        <v>0.0</v>
      </c>
      <c r="Q2630" s="42">
        <v>0.00206337589770555</v>
      </c>
      <c r="R2630" s="42">
        <v>25.0</v>
      </c>
      <c r="S2630" s="42">
        <v>0.389991700649262</v>
      </c>
      <c r="T2630" s="42">
        <v>1003.36224365234</v>
      </c>
      <c r="U2630" s="42">
        <v>823.474609375</v>
      </c>
      <c r="V2630" s="19"/>
      <c r="W2630" s="19"/>
      <c r="X2630" s="19"/>
      <c r="Y2630" s="19"/>
      <c r="Z2630" s="19"/>
      <c r="AA2630" s="19"/>
    </row>
    <row r="2631" ht="15.75" customHeight="1">
      <c r="A2631" s="19"/>
      <c r="B2631" s="42" t="str">
        <f>"CRS25WT6009360"</f>
        <v>CRS25WT6009360</v>
      </c>
      <c r="C2631" s="43">
        <v>45954.0</v>
      </c>
      <c r="D2631" s="44">
        <v>0.0022453703703703702</v>
      </c>
      <c r="E2631" s="42" t="s">
        <v>37</v>
      </c>
      <c r="F2631" s="42">
        <v>323.0</v>
      </c>
      <c r="G2631" s="42">
        <v>4.0</v>
      </c>
      <c r="H2631" s="42">
        <v>323.619995117188</v>
      </c>
      <c r="I2631" s="42">
        <v>10.4157104492187</v>
      </c>
      <c r="J2631" s="42">
        <v>40.1685218811035</v>
      </c>
      <c r="K2631" s="42">
        <v>9.72497367858887</v>
      </c>
      <c r="L2631" s="42">
        <v>33.2772102355957</v>
      </c>
      <c r="M2631" s="42">
        <v>0.773500502109528</v>
      </c>
      <c r="N2631" s="42">
        <v>15.7441005706787</v>
      </c>
      <c r="O2631" s="42">
        <v>0.0</v>
      </c>
      <c r="P2631" s="42">
        <v>0.0</v>
      </c>
      <c r="Q2631" s="42">
        <v>0.00825365539640188</v>
      </c>
      <c r="R2631" s="42">
        <v>25.0</v>
      </c>
      <c r="S2631" s="42">
        <v>0.398850679397583</v>
      </c>
      <c r="T2631" s="42">
        <v>1003.63708496094</v>
      </c>
      <c r="U2631" s="42">
        <v>1000.84356689453</v>
      </c>
      <c r="V2631" s="19"/>
      <c r="W2631" s="19"/>
      <c r="X2631" s="19"/>
      <c r="Y2631" s="19"/>
      <c r="Z2631" s="19"/>
      <c r="AA2631" s="19"/>
    </row>
    <row r="2632" ht="15.75" customHeight="1">
      <c r="A2632" s="19"/>
      <c r="B2632" s="42" t="str">
        <f>"CRS25WT6009361"</f>
        <v>CRS25WT6009361</v>
      </c>
      <c r="C2632" s="43">
        <v>45954.0</v>
      </c>
      <c r="D2632" s="44">
        <v>0.01462962962962963</v>
      </c>
      <c r="E2632" s="42" t="s">
        <v>37</v>
      </c>
      <c r="F2632" s="42">
        <v>322.0</v>
      </c>
      <c r="G2632" s="42">
        <v>4.0</v>
      </c>
      <c r="H2632" s="42">
        <v>322.36328125</v>
      </c>
      <c r="I2632" s="42">
        <v>10.3019199371338</v>
      </c>
      <c r="J2632" s="42">
        <v>40.3921165466309</v>
      </c>
      <c r="K2632" s="42">
        <v>9.62771797180176</v>
      </c>
      <c r="L2632" s="42">
        <v>33.4828300476074</v>
      </c>
      <c r="M2632" s="42">
        <v>0.774695038795471</v>
      </c>
      <c r="N2632" s="42">
        <v>15.6829614639282</v>
      </c>
      <c r="O2632" s="42">
        <v>0.0</v>
      </c>
      <c r="P2632" s="42">
        <v>0.0</v>
      </c>
      <c r="Q2632" s="42">
        <v>0.00579396076500416</v>
      </c>
      <c r="R2632" s="42">
        <v>25.0</v>
      </c>
      <c r="S2632" s="42">
        <v>0.387829124927521</v>
      </c>
      <c r="T2632" s="42">
        <v>1003.04730224609</v>
      </c>
      <c r="U2632" s="42">
        <v>972.205749511719</v>
      </c>
      <c r="V2632" s="19"/>
      <c r="W2632" s="19"/>
      <c r="X2632" s="19"/>
      <c r="Y2632" s="19"/>
      <c r="Z2632" s="19"/>
      <c r="AA2632" s="19"/>
    </row>
    <row r="2633" ht="15.75" customHeight="1">
      <c r="A2633" s="19"/>
      <c r="B2633" s="42" t="str">
        <f>"CRS25WT6009362"</f>
        <v>CRS25WT6009362</v>
      </c>
      <c r="C2633" s="43">
        <v>45954.0</v>
      </c>
      <c r="D2633" s="44">
        <v>0.01255787037037037</v>
      </c>
      <c r="E2633" s="42" t="s">
        <v>37</v>
      </c>
      <c r="F2633" s="42">
        <v>320.0</v>
      </c>
      <c r="G2633" s="42">
        <v>4.0</v>
      </c>
      <c r="H2633" s="42">
        <v>320.579284667969</v>
      </c>
      <c r="I2633" s="42">
        <v>10.2945194244385</v>
      </c>
      <c r="J2633" s="42">
        <v>40.2396354675293</v>
      </c>
      <c r="K2633" s="42">
        <v>9.64081954956055</v>
      </c>
      <c r="L2633" s="42">
        <v>33.2522888183594</v>
      </c>
      <c r="M2633" s="42">
        <v>0.773883044719696</v>
      </c>
      <c r="N2633" s="42">
        <v>15.596170425415</v>
      </c>
      <c r="O2633" s="42">
        <v>0.0</v>
      </c>
      <c r="P2633" s="42">
        <v>0.0</v>
      </c>
      <c r="Q2633" s="42">
        <v>0.00825350265949965</v>
      </c>
      <c r="R2633" s="42">
        <v>25.0</v>
      </c>
      <c r="S2633" s="42">
        <v>0.4037204682827</v>
      </c>
      <c r="T2633" s="42">
        <v>1002.64996337891</v>
      </c>
      <c r="U2633" s="42">
        <v>781.267395019531</v>
      </c>
      <c r="V2633" s="19"/>
      <c r="W2633" s="19"/>
      <c r="X2633" s="19"/>
      <c r="Y2633" s="19"/>
      <c r="Z2633" s="19"/>
      <c r="AA2633" s="19"/>
    </row>
    <row r="2634" ht="15.75" customHeight="1">
      <c r="A2634" s="19"/>
      <c r="B2634" s="42" t="str">
        <f>"CRS25WT6009364"</f>
        <v>CRS25WT6009364</v>
      </c>
      <c r="C2634" s="43">
        <v>45954.0</v>
      </c>
      <c r="D2634" s="44">
        <v>0.08817129629629629</v>
      </c>
      <c r="E2634" s="42" t="s">
        <v>37</v>
      </c>
      <c r="F2634" s="42">
        <v>326.0</v>
      </c>
      <c r="G2634" s="42">
        <v>4.0</v>
      </c>
      <c r="H2634" s="42">
        <v>326.098205566406</v>
      </c>
      <c r="I2634" s="42">
        <v>10.4033069610596</v>
      </c>
      <c r="J2634" s="42">
        <v>40.580394744873</v>
      </c>
      <c r="K2634" s="42">
        <v>9.65185356140137</v>
      </c>
      <c r="L2634" s="42">
        <v>33.7860717773438</v>
      </c>
      <c r="M2634" s="42">
        <v>0.772432863712311</v>
      </c>
      <c r="N2634" s="42">
        <v>15.8646659851074</v>
      </c>
      <c r="O2634" s="42">
        <v>0.0</v>
      </c>
      <c r="P2634" s="42">
        <v>0.0</v>
      </c>
      <c r="Q2634" s="42">
        <v>0.00412675179541111</v>
      </c>
      <c r="R2634" s="42">
        <v>25.0</v>
      </c>
      <c r="S2634" s="42">
        <v>0.390270292758942</v>
      </c>
      <c r="T2634" s="42">
        <v>1001.89660644531</v>
      </c>
      <c r="U2634" s="42">
        <v>1034.86376953125</v>
      </c>
      <c r="V2634" s="19"/>
      <c r="W2634" s="19"/>
      <c r="X2634" s="19"/>
      <c r="Y2634" s="19"/>
      <c r="Z2634" s="19"/>
      <c r="AA2634" s="19"/>
    </row>
    <row r="2635" ht="15.75" customHeight="1">
      <c r="A2635" s="19"/>
      <c r="B2635" s="42" t="str">
        <f>"CRS25WT6009365"</f>
        <v>CRS25WT6009365</v>
      </c>
      <c r="C2635" s="43">
        <v>45954.0</v>
      </c>
      <c r="D2635" s="44">
        <v>0.08697916666666666</v>
      </c>
      <c r="E2635" s="42" t="s">
        <v>37</v>
      </c>
      <c r="F2635" s="42">
        <v>326.0</v>
      </c>
      <c r="G2635" s="42">
        <v>4.0</v>
      </c>
      <c r="H2635" s="42">
        <v>326.147064208984</v>
      </c>
      <c r="I2635" s="42">
        <v>10.2123823165894</v>
      </c>
      <c r="J2635" s="42">
        <v>40.5245361328125</v>
      </c>
      <c r="K2635" s="42">
        <v>9.69861316680908</v>
      </c>
      <c r="L2635" s="42">
        <v>33.6282196044922</v>
      </c>
      <c r="M2635" s="42">
        <v>0.788076460361481</v>
      </c>
      <c r="N2635" s="42">
        <v>15.8670425415039</v>
      </c>
      <c r="O2635" s="42">
        <v>0.0</v>
      </c>
      <c r="P2635" s="42">
        <v>0.0</v>
      </c>
      <c r="Q2635" s="42">
        <v>0.0165079217404127</v>
      </c>
      <c r="R2635" s="42">
        <v>25.0</v>
      </c>
      <c r="S2635" s="42">
        <v>0.381872028112412</v>
      </c>
      <c r="T2635" s="42">
        <v>1002.91162109375</v>
      </c>
      <c r="U2635" s="42">
        <v>932.935852050781</v>
      </c>
      <c r="V2635" s="19"/>
      <c r="W2635" s="19"/>
      <c r="X2635" s="19"/>
      <c r="Y2635" s="19"/>
      <c r="Z2635" s="19"/>
      <c r="AA2635" s="19"/>
    </row>
    <row r="2636" ht="15.75" customHeight="1">
      <c r="A2636" s="19"/>
      <c r="B2636" s="42" t="str">
        <f>"CRS25WT6009366"</f>
        <v>CRS25WT6009366</v>
      </c>
      <c r="C2636" s="43">
        <v>45954.0</v>
      </c>
      <c r="D2636" s="44">
        <v>0.09098379629629628</v>
      </c>
      <c r="E2636" s="42" t="s">
        <v>37</v>
      </c>
      <c r="F2636" s="42">
        <v>330.0</v>
      </c>
      <c r="G2636" s="42">
        <v>4.0</v>
      </c>
      <c r="H2636" s="42">
        <v>330.504577636719</v>
      </c>
      <c r="I2636" s="42">
        <v>10.5107698440552</v>
      </c>
      <c r="J2636" s="42">
        <v>40.6842651367188</v>
      </c>
      <c r="K2636" s="42">
        <v>9.81182956695557</v>
      </c>
      <c r="L2636" s="42">
        <v>33.6842994689941</v>
      </c>
      <c r="M2636" s="42">
        <v>0.772887825965881</v>
      </c>
      <c r="N2636" s="42">
        <v>16.0790348052979</v>
      </c>
      <c r="O2636" s="42">
        <v>0.0</v>
      </c>
      <c r="P2636" s="42">
        <v>0.0</v>
      </c>
      <c r="Q2636" s="42">
        <v>0.00206337589770555</v>
      </c>
      <c r="R2636" s="42">
        <v>25.0</v>
      </c>
      <c r="S2636" s="42">
        <v>0.38770580291748</v>
      </c>
      <c r="T2636" s="42">
        <v>1002.45184326172</v>
      </c>
      <c r="U2636" s="42">
        <v>726.952758789063</v>
      </c>
      <c r="V2636" s="19"/>
      <c r="W2636" s="19"/>
      <c r="X2636" s="19"/>
      <c r="Y2636" s="19"/>
      <c r="Z2636" s="19"/>
      <c r="AA2636" s="19"/>
    </row>
    <row r="2637" ht="15.75" customHeight="1">
      <c r="A2637" s="19"/>
      <c r="B2637" s="42" t="str">
        <f>"CRS25WT6009367"</f>
        <v>CRS25WT6009367</v>
      </c>
      <c r="C2637" s="43">
        <v>45954.0</v>
      </c>
      <c r="D2637" s="44">
        <v>0.08929398148148149</v>
      </c>
      <c r="E2637" s="42" t="s">
        <v>37</v>
      </c>
      <c r="F2637" s="42">
        <v>329.0</v>
      </c>
      <c r="G2637" s="42">
        <v>4.0</v>
      </c>
      <c r="H2637" s="42">
        <v>329.584869384766</v>
      </c>
      <c r="I2637" s="42">
        <v>10.3952789306641</v>
      </c>
      <c r="J2637" s="42">
        <v>40.6340827941895</v>
      </c>
      <c r="K2637" s="42">
        <v>9.75145530700684</v>
      </c>
      <c r="L2637" s="42">
        <v>33.7985305786133</v>
      </c>
      <c r="M2637" s="42">
        <v>0.780262351036072</v>
      </c>
      <c r="N2637" s="42">
        <v>16.0342922210693</v>
      </c>
      <c r="O2637" s="42">
        <v>0.0</v>
      </c>
      <c r="P2637" s="42">
        <v>0.0</v>
      </c>
      <c r="Q2637" s="42">
        <v>0.00825352314859629</v>
      </c>
      <c r="R2637" s="42">
        <v>25.0</v>
      </c>
      <c r="S2637" s="42">
        <v>0.375554978847504</v>
      </c>
      <c r="T2637" s="42">
        <v>1001.28021240234</v>
      </c>
      <c r="U2637" s="42">
        <v>750.37109375</v>
      </c>
      <c r="V2637" s="19"/>
      <c r="W2637" s="19"/>
      <c r="X2637" s="19"/>
      <c r="Y2637" s="19"/>
      <c r="Z2637" s="19"/>
      <c r="AA2637" s="19"/>
    </row>
    <row r="2638" ht="15.75" customHeight="1">
      <c r="A2638" s="19"/>
      <c r="B2638" s="42" t="str">
        <f>"CRS25WT6009368"</f>
        <v>CRS25WT6009368</v>
      </c>
      <c r="C2638" s="43">
        <v>45954.0</v>
      </c>
      <c r="D2638" s="44">
        <v>0.09444444444444444</v>
      </c>
      <c r="E2638" s="42" t="s">
        <v>37</v>
      </c>
      <c r="F2638" s="42">
        <v>328.0</v>
      </c>
      <c r="G2638" s="42">
        <v>4.0</v>
      </c>
      <c r="H2638" s="42">
        <v>328.837463378906</v>
      </c>
      <c r="I2638" s="42">
        <v>10.2531995773315</v>
      </c>
      <c r="J2638" s="42">
        <v>40.8710441589355</v>
      </c>
      <c r="K2638" s="42">
        <v>9.66165637969971</v>
      </c>
      <c r="L2638" s="42">
        <v>34.0353088378906</v>
      </c>
      <c r="M2638" s="42">
        <v>0.784704506397247</v>
      </c>
      <c r="N2638" s="42">
        <v>15.9979305267334</v>
      </c>
      <c r="O2638" s="42">
        <v>0.0</v>
      </c>
      <c r="P2638" s="42">
        <v>0.0</v>
      </c>
      <c r="Q2638" s="42">
        <v>0.0164679456502199</v>
      </c>
      <c r="R2638" s="42">
        <v>25.0</v>
      </c>
      <c r="S2638" s="42">
        <v>0.389425814151764</v>
      </c>
      <c r="T2638" s="42">
        <v>1005.34136962891</v>
      </c>
      <c r="U2638" s="42">
        <v>1236.99096679688</v>
      </c>
      <c r="V2638" s="19"/>
      <c r="W2638" s="19"/>
      <c r="X2638" s="19"/>
      <c r="Y2638" s="19"/>
      <c r="Z2638" s="19"/>
      <c r="AA2638" s="19"/>
    </row>
    <row r="2639" ht="15.75" customHeight="1">
      <c r="A2639" s="19"/>
      <c r="B2639" s="42" t="str">
        <f>"CRS25WT6009369"</f>
        <v>CRS25WT6009369</v>
      </c>
      <c r="C2639" s="43">
        <v>45954.0</v>
      </c>
      <c r="D2639" s="44">
        <v>0.09185185185185185</v>
      </c>
      <c r="E2639" s="42" t="s">
        <v>37</v>
      </c>
      <c r="F2639" s="42">
        <v>214.0</v>
      </c>
      <c r="G2639" s="42">
        <v>4.0</v>
      </c>
      <c r="H2639" s="42">
        <v>214.063568115234</v>
      </c>
      <c r="I2639" s="42">
        <v>10.299994468689</v>
      </c>
      <c r="J2639" s="42">
        <v>27.164701461792</v>
      </c>
      <c r="K2639" s="42">
        <v>9.91775131225586</v>
      </c>
      <c r="L2639" s="42">
        <v>21.5838794708252</v>
      </c>
      <c r="M2639" s="42">
        <v>0.765069425106049</v>
      </c>
      <c r="N2639" s="42">
        <v>10.4141845703125</v>
      </c>
      <c r="O2639" s="42">
        <v>0.0</v>
      </c>
      <c r="P2639" s="42">
        <v>0.0</v>
      </c>
      <c r="Q2639" s="42">
        <v>0.0130140148103237</v>
      </c>
      <c r="R2639" s="42">
        <v>25.0</v>
      </c>
      <c r="S2639" s="42">
        <v>0.266893982887268</v>
      </c>
      <c r="T2639" s="42">
        <v>1002.31939697266</v>
      </c>
      <c r="U2639" s="42">
        <v>1042.6953125</v>
      </c>
      <c r="V2639" s="19"/>
      <c r="W2639" s="19"/>
      <c r="X2639" s="19"/>
      <c r="Y2639" s="19"/>
      <c r="Z2639" s="19"/>
      <c r="AA2639" s="19"/>
    </row>
    <row r="2640" ht="15.75" customHeight="1">
      <c r="A2640" s="19"/>
      <c r="B2640" s="42" t="str">
        <f>"CRS25WT6009370"</f>
        <v>CRS25WT6009370</v>
      </c>
      <c r="C2640" s="43">
        <v>45954.0</v>
      </c>
      <c r="D2640" s="44">
        <v>0.07708333333333334</v>
      </c>
      <c r="E2640" s="42" t="s">
        <v>37</v>
      </c>
      <c r="F2640" s="42">
        <v>327.0</v>
      </c>
      <c r="G2640" s="42">
        <v>4.0</v>
      </c>
      <c r="H2640" s="42">
        <v>327.350189208984</v>
      </c>
      <c r="I2640" s="42">
        <v>10.1273803710938</v>
      </c>
      <c r="J2640" s="42">
        <v>40.7471923828125</v>
      </c>
      <c r="K2640" s="42">
        <v>9.67404270172119</v>
      </c>
      <c r="L2640" s="42">
        <v>33.8379936218262</v>
      </c>
      <c r="M2640" s="42">
        <v>0.793264091014862</v>
      </c>
      <c r="N2640" s="42">
        <v>15.9255743026733</v>
      </c>
      <c r="O2640" s="42">
        <v>0.0</v>
      </c>
      <c r="P2640" s="42">
        <v>0.0</v>
      </c>
      <c r="Q2640" s="42">
        <v>0.00137896102387458</v>
      </c>
      <c r="R2640" s="42">
        <v>25.0</v>
      </c>
      <c r="S2640" s="42">
        <v>0.386597514152527</v>
      </c>
      <c r="T2640" s="42">
        <v>1003.62579345703</v>
      </c>
      <c r="U2640" s="42">
        <v>1260.78662109375</v>
      </c>
      <c r="V2640" s="19"/>
      <c r="W2640" s="19"/>
      <c r="X2640" s="19"/>
      <c r="Y2640" s="19"/>
      <c r="Z2640" s="19"/>
      <c r="AA2640" s="19"/>
    </row>
    <row r="2641" ht="15.75" customHeight="1">
      <c r="A2641" s="19"/>
      <c r="B2641" s="42" t="str">
        <f>"CRS25WT6009371"</f>
        <v>CRS25WT6009371</v>
      </c>
      <c r="C2641" s="43">
        <v>45954.0</v>
      </c>
      <c r="D2641" s="44">
        <v>0.07302083333333333</v>
      </c>
      <c r="E2641" s="42" t="s">
        <v>37</v>
      </c>
      <c r="F2641" s="42">
        <v>321.0</v>
      </c>
      <c r="G2641" s="42">
        <v>4.0</v>
      </c>
      <c r="H2641" s="42">
        <v>321.67041015625</v>
      </c>
      <c r="I2641" s="42">
        <v>10.1307592391968</v>
      </c>
      <c r="J2641" s="42">
        <v>40.6688575744629</v>
      </c>
      <c r="K2641" s="42">
        <v>9.49278831481934</v>
      </c>
      <c r="L2641" s="42">
        <v>33.8857650756836</v>
      </c>
      <c r="M2641" s="42">
        <v>0.780741274356842</v>
      </c>
      <c r="N2641" s="42">
        <v>15.6492538452148</v>
      </c>
      <c r="O2641" s="42">
        <v>0.0</v>
      </c>
      <c r="P2641" s="42">
        <v>0.0</v>
      </c>
      <c r="Q2641" s="42">
        <v>0.00275700772181153</v>
      </c>
      <c r="R2641" s="42">
        <v>25.0</v>
      </c>
      <c r="S2641" s="42">
        <v>0.388854026794434</v>
      </c>
      <c r="T2641" s="42">
        <v>1002.51940917969</v>
      </c>
      <c r="U2641" s="42">
        <v>729.288818359375</v>
      </c>
      <c r="V2641" s="19"/>
      <c r="W2641" s="19"/>
      <c r="X2641" s="19"/>
      <c r="Y2641" s="19"/>
      <c r="Z2641" s="19"/>
      <c r="AA2641" s="19"/>
    </row>
    <row r="2642" ht="15.75" customHeight="1">
      <c r="A2642" s="19"/>
      <c r="B2642" s="42" t="str">
        <f>"CRS25WT6009372"</f>
        <v>CRS25WT6009372</v>
      </c>
      <c r="C2642" s="43">
        <v>45954.0</v>
      </c>
      <c r="D2642" s="44">
        <v>0.08246527777777778</v>
      </c>
      <c r="E2642" s="42" t="s">
        <v>37</v>
      </c>
      <c r="F2642" s="42">
        <v>323.0</v>
      </c>
      <c r="G2642" s="42">
        <v>4.0</v>
      </c>
      <c r="H2642" s="42">
        <v>323.137176513672</v>
      </c>
      <c r="I2642" s="42">
        <v>10.1008100509644</v>
      </c>
      <c r="J2642" s="42">
        <v>40.5026054382324</v>
      </c>
      <c r="K2642" s="42">
        <v>9.61029434204102</v>
      </c>
      <c r="L2642" s="42">
        <v>33.6240653991699</v>
      </c>
      <c r="M2642" s="42">
        <v>0.789855718612671</v>
      </c>
      <c r="N2642" s="42">
        <v>15.7206115722656</v>
      </c>
      <c r="O2642" s="42">
        <v>0.0</v>
      </c>
      <c r="P2642" s="42">
        <v>0.0</v>
      </c>
      <c r="Q2642" s="42">
        <v>0.00206337566487491</v>
      </c>
      <c r="R2642" s="42">
        <v>25.0</v>
      </c>
      <c r="S2642" s="42">
        <v>0.3966905772686</v>
      </c>
      <c r="T2642" s="42">
        <v>1003.65850830078</v>
      </c>
      <c r="U2642" s="42">
        <v>1143.0048828125</v>
      </c>
      <c r="V2642" s="19"/>
      <c r="W2642" s="19"/>
      <c r="X2642" s="19"/>
      <c r="Y2642" s="19"/>
      <c r="Z2642" s="19"/>
      <c r="AA2642" s="19"/>
    </row>
    <row r="2643" ht="15.75" customHeight="1">
      <c r="A2643" s="19"/>
      <c r="B2643" s="42" t="str">
        <f>"CRS25WT6009373"</f>
        <v>CRS25WT6009373</v>
      </c>
      <c r="C2643" s="43">
        <v>45954.0</v>
      </c>
      <c r="D2643" s="44">
        <v>0.0802662037037037</v>
      </c>
      <c r="E2643" s="42" t="s">
        <v>37</v>
      </c>
      <c r="F2643" s="42">
        <v>323.0</v>
      </c>
      <c r="G2643" s="42">
        <v>4.0</v>
      </c>
      <c r="H2643" s="42">
        <v>323.809387207031</v>
      </c>
      <c r="I2643" s="42">
        <v>10.070574760437</v>
      </c>
      <c r="J2643" s="42">
        <v>40.8723487854004</v>
      </c>
      <c r="K2643" s="42">
        <v>9.54596519470215</v>
      </c>
      <c r="L2643" s="42">
        <v>33.921070098877</v>
      </c>
      <c r="M2643" s="42">
        <v>0.786693513393402</v>
      </c>
      <c r="N2643" s="42">
        <v>15.7533149719238</v>
      </c>
      <c r="O2643" s="42">
        <v>0.0</v>
      </c>
      <c r="P2643" s="42">
        <v>0.0</v>
      </c>
      <c r="Q2643" s="42">
        <v>0.0165070071816444</v>
      </c>
      <c r="R2643" s="42">
        <v>25.0</v>
      </c>
      <c r="S2643" s="42">
        <v>0.40216863155365</v>
      </c>
      <c r="T2643" s="42">
        <v>1002.74011230469</v>
      </c>
      <c r="U2643" s="42">
        <v>1074.57678222656</v>
      </c>
      <c r="V2643" s="19"/>
      <c r="W2643" s="19"/>
      <c r="X2643" s="19"/>
      <c r="Y2643" s="19"/>
      <c r="Z2643" s="19"/>
      <c r="AA2643" s="19"/>
    </row>
    <row r="2644" ht="15.75" customHeight="1">
      <c r="A2644" s="19"/>
      <c r="B2644" s="42" t="str">
        <f>"CRS25WT6009374"</f>
        <v>CRS25WT6009374</v>
      </c>
      <c r="C2644" s="43">
        <v>45954.0</v>
      </c>
      <c r="D2644" s="44">
        <v>0.08613425925925926</v>
      </c>
      <c r="E2644" s="42" t="s">
        <v>37</v>
      </c>
      <c r="F2644" s="42">
        <v>320.0</v>
      </c>
      <c r="G2644" s="42">
        <v>4.0</v>
      </c>
      <c r="H2644" s="42">
        <v>320.223175048828</v>
      </c>
      <c r="I2644" s="42">
        <v>10.1274585723877</v>
      </c>
      <c r="J2644" s="42">
        <v>40.5595932006836</v>
      </c>
      <c r="K2644" s="42">
        <v>9.48379516601562</v>
      </c>
      <c r="L2644" s="42">
        <v>33.7653007507324</v>
      </c>
      <c r="M2644" s="42">
        <v>0.779576420783997</v>
      </c>
      <c r="N2644" s="42">
        <v>15.5788459777832</v>
      </c>
      <c r="O2644" s="42">
        <v>0.0</v>
      </c>
      <c r="P2644" s="42">
        <v>0.0</v>
      </c>
      <c r="Q2644" s="42">
        <v>0.0165070071816444</v>
      </c>
      <c r="R2644" s="42">
        <v>25.0</v>
      </c>
      <c r="S2644" s="42">
        <v>0.397589057683945</v>
      </c>
      <c r="T2644" s="42">
        <v>1002.77697753906</v>
      </c>
      <c r="U2644" s="42">
        <v>1947.71350097656</v>
      </c>
      <c r="V2644" s="19"/>
      <c r="W2644" s="19"/>
      <c r="X2644" s="19"/>
      <c r="Y2644" s="19"/>
      <c r="Z2644" s="19"/>
      <c r="AA2644" s="19"/>
    </row>
    <row r="2645" ht="15.75" customHeight="1">
      <c r="A2645" s="19"/>
      <c r="B2645" s="42" t="str">
        <f>"CRS25WT6009375"</f>
        <v>CRS25WT6009375</v>
      </c>
      <c r="C2645" s="43">
        <v>45954.0</v>
      </c>
      <c r="D2645" s="44">
        <v>0.08465277777777779</v>
      </c>
      <c r="E2645" s="42" t="s">
        <v>37</v>
      </c>
      <c r="F2645" s="42">
        <v>323.0</v>
      </c>
      <c r="G2645" s="42">
        <v>4.0</v>
      </c>
      <c r="H2645" s="42">
        <v>323.254364013672</v>
      </c>
      <c r="I2645" s="42">
        <v>10.2683038711548</v>
      </c>
      <c r="J2645" s="42">
        <v>40.5675582885742</v>
      </c>
      <c r="K2645" s="42">
        <v>9.65493011474609</v>
      </c>
      <c r="L2645" s="42">
        <v>33.4807548522949</v>
      </c>
      <c r="M2645" s="42">
        <v>0.776009082794189</v>
      </c>
      <c r="N2645" s="42">
        <v>15.7263126373291</v>
      </c>
      <c r="O2645" s="42">
        <v>0.0</v>
      </c>
      <c r="P2645" s="42">
        <v>0.0</v>
      </c>
      <c r="Q2645" s="42">
        <v>0.00579380802810192</v>
      </c>
      <c r="R2645" s="42">
        <v>25.0</v>
      </c>
      <c r="S2645" s="42">
        <v>0.410145193338394</v>
      </c>
      <c r="T2645" s="42">
        <v>1002.51666259766</v>
      </c>
      <c r="U2645" s="42">
        <v>850.048034667969</v>
      </c>
      <c r="V2645" s="19"/>
      <c r="W2645" s="19"/>
      <c r="X2645" s="19"/>
      <c r="Y2645" s="19"/>
      <c r="Z2645" s="19"/>
      <c r="AA2645" s="19"/>
    </row>
    <row r="2646" ht="15.75" customHeight="1">
      <c r="A2646" s="19"/>
      <c r="B2646" s="42" t="str">
        <f>"CRS25WT6009376"</f>
        <v>CRS25WT6009376</v>
      </c>
      <c r="C2646" s="43">
        <v>45954.0</v>
      </c>
      <c r="D2646" s="44">
        <v>0.09587962962962963</v>
      </c>
      <c r="E2646" s="42" t="s">
        <v>37</v>
      </c>
      <c r="F2646" s="42">
        <v>332.0</v>
      </c>
      <c r="G2646" s="42">
        <v>4.0</v>
      </c>
      <c r="H2646" s="42">
        <v>332.143188476562</v>
      </c>
      <c r="I2646" s="42">
        <v>10.4352560043335</v>
      </c>
      <c r="J2646" s="42">
        <v>40.8124465942383</v>
      </c>
      <c r="K2646" s="42">
        <v>9.80665874481201</v>
      </c>
      <c r="L2646" s="42">
        <v>33.8691482543945</v>
      </c>
      <c r="M2646" s="42">
        <v>0.7798832654953</v>
      </c>
      <c r="N2646" s="42">
        <v>16.1587543487549</v>
      </c>
      <c r="O2646" s="42">
        <v>0.0</v>
      </c>
      <c r="P2646" s="42">
        <v>0.0</v>
      </c>
      <c r="Q2646" s="42">
        <v>0.00317462254315615</v>
      </c>
      <c r="R2646" s="42">
        <v>25.0</v>
      </c>
      <c r="S2646" s="42">
        <v>0.381482630968094</v>
      </c>
      <c r="T2646" s="42">
        <v>1002.81616210938</v>
      </c>
      <c r="U2646" s="42">
        <v>756.494140625</v>
      </c>
      <c r="V2646" s="19"/>
      <c r="W2646" s="19"/>
      <c r="X2646" s="19"/>
      <c r="Y2646" s="19"/>
      <c r="Z2646" s="19"/>
      <c r="AA2646" s="19"/>
    </row>
    <row r="2647" ht="15.75" customHeight="1">
      <c r="A2647" s="19"/>
      <c r="B2647" s="42" t="str">
        <f>"CRS25WT6009377"</f>
        <v>CRS25WT6009377</v>
      </c>
      <c r="C2647" s="43">
        <v>45954.0</v>
      </c>
      <c r="D2647" s="44">
        <v>0.09527777777777778</v>
      </c>
      <c r="E2647" s="42" t="s">
        <v>37</v>
      </c>
      <c r="F2647" s="42">
        <v>326.0</v>
      </c>
      <c r="G2647" s="42">
        <v>4.0</v>
      </c>
      <c r="H2647" s="42">
        <v>326.347106933594</v>
      </c>
      <c r="I2647" s="42">
        <v>10.2892742156982</v>
      </c>
      <c r="J2647" s="42">
        <v>40.8614234924316</v>
      </c>
      <c r="K2647" s="42">
        <v>9.59785842895508</v>
      </c>
      <c r="L2647" s="42">
        <v>34.0020751953125</v>
      </c>
      <c r="M2647" s="42">
        <v>0.776214122772217</v>
      </c>
      <c r="N2647" s="42">
        <v>15.8767747879028</v>
      </c>
      <c r="O2647" s="42">
        <v>0.0</v>
      </c>
      <c r="P2647" s="42">
        <v>0.0</v>
      </c>
      <c r="Q2647" s="42">
        <v>0.0127033721655607</v>
      </c>
      <c r="R2647" s="42">
        <v>25.0</v>
      </c>
      <c r="S2647" s="42">
        <v>0.377732962369919</v>
      </c>
      <c r="T2647" s="42">
        <v>1005.37060546875</v>
      </c>
      <c r="U2647" s="42">
        <v>1198.0283203125</v>
      </c>
      <c r="V2647" s="19"/>
      <c r="W2647" s="19"/>
      <c r="X2647" s="19"/>
      <c r="Y2647" s="19"/>
      <c r="Z2647" s="19"/>
      <c r="AA2647" s="19"/>
    </row>
    <row r="2648" ht="15.75" customHeight="1">
      <c r="A2648" s="19"/>
      <c r="B2648" s="42" t="str">
        <f>"CRS25WT6009378"</f>
        <v>CRS25WT6009378</v>
      </c>
      <c r="C2648" s="43">
        <v>45954.0</v>
      </c>
      <c r="D2648" s="44">
        <v>0.09806712962962964</v>
      </c>
      <c r="E2648" s="42" t="s">
        <v>37</v>
      </c>
      <c r="F2648" s="42">
        <v>324.0</v>
      </c>
      <c r="G2648" s="42">
        <v>4.0</v>
      </c>
      <c r="H2648" s="42">
        <v>324.406311035156</v>
      </c>
      <c r="I2648" s="42">
        <v>10.2298545837402</v>
      </c>
      <c r="J2648" s="42">
        <v>40.7345085144043</v>
      </c>
      <c r="K2648" s="42">
        <v>9.5741138458252</v>
      </c>
      <c r="L2648" s="42">
        <v>33.8836860656738</v>
      </c>
      <c r="M2648" s="42">
        <v>0.778497755527496</v>
      </c>
      <c r="N2648" s="42">
        <v>15.7823553085327</v>
      </c>
      <c r="O2648" s="42">
        <v>0.0</v>
      </c>
      <c r="P2648" s="42">
        <v>0.0</v>
      </c>
      <c r="Q2648" s="42">
        <v>0.0127033730968833</v>
      </c>
      <c r="R2648" s="42">
        <v>25.0</v>
      </c>
      <c r="S2648" s="42">
        <v>0.387578815221786</v>
      </c>
      <c r="T2648" s="42">
        <v>1003.51043701172</v>
      </c>
      <c r="U2648" s="42">
        <v>663.459167480469</v>
      </c>
      <c r="V2648" s="19"/>
      <c r="W2648" s="19"/>
      <c r="X2648" s="19"/>
      <c r="Y2648" s="19"/>
      <c r="Z2648" s="19"/>
      <c r="AA2648" s="19"/>
    </row>
    <row r="2649" ht="15.75" customHeight="1">
      <c r="A2649" s="19"/>
      <c r="B2649" s="42" t="str">
        <f>"CRS25WT6009379"</f>
        <v>CRS25WT6009379</v>
      </c>
      <c r="C2649" s="43">
        <v>45954.0</v>
      </c>
      <c r="D2649" s="44">
        <v>0.09666666666666666</v>
      </c>
      <c r="E2649" s="42" t="s">
        <v>37</v>
      </c>
      <c r="F2649" s="42">
        <v>328.0</v>
      </c>
      <c r="G2649" s="42">
        <v>4.0</v>
      </c>
      <c r="H2649" s="42">
        <v>328.212432861328</v>
      </c>
      <c r="I2649" s="42">
        <v>10.1467514038086</v>
      </c>
      <c r="J2649" s="42">
        <v>40.7635803222656</v>
      </c>
      <c r="K2649" s="42">
        <v>9.6491813659668</v>
      </c>
      <c r="L2649" s="42">
        <v>34.0145378112793</v>
      </c>
      <c r="M2649" s="42">
        <v>0.793515980243683</v>
      </c>
      <c r="N2649" s="42">
        <v>15.9675226211548</v>
      </c>
      <c r="O2649" s="42">
        <v>0.0</v>
      </c>
      <c r="P2649" s="42">
        <v>0.0</v>
      </c>
      <c r="Q2649" s="42">
        <v>0.0130140148103237</v>
      </c>
      <c r="R2649" s="42">
        <v>25.0</v>
      </c>
      <c r="S2649" s="42">
        <v>0.371583342552185</v>
      </c>
      <c r="T2649" s="42">
        <v>1003.20092773438</v>
      </c>
      <c r="U2649" s="42">
        <v>1809.66479492187</v>
      </c>
      <c r="V2649" s="19"/>
      <c r="W2649" s="19"/>
      <c r="X2649" s="19"/>
      <c r="Y2649" s="19"/>
      <c r="Z2649" s="19"/>
      <c r="AA2649" s="19"/>
    </row>
    <row r="2650" ht="15.75" customHeight="1">
      <c r="A2650" s="19"/>
      <c r="B2650" s="42" t="str">
        <f>"CRS25WT6009380"</f>
        <v>CRS25WT6009380</v>
      </c>
      <c r="C2650" s="43">
        <v>45954.0</v>
      </c>
      <c r="D2650" s="44">
        <v>0.10416666666666667</v>
      </c>
      <c r="E2650" s="42" t="s">
        <v>37</v>
      </c>
      <c r="F2650" s="42">
        <v>332.0</v>
      </c>
      <c r="G2650" s="42">
        <v>4.0</v>
      </c>
      <c r="H2650" s="42">
        <v>332.643005371094</v>
      </c>
      <c r="I2650" s="42">
        <v>10.2475452423096</v>
      </c>
      <c r="J2650" s="42">
        <v>40.9110069274902</v>
      </c>
      <c r="K2650" s="42">
        <v>9.78899955749512</v>
      </c>
      <c r="L2650" s="42">
        <v>33.9813041687012</v>
      </c>
      <c r="M2650" s="42">
        <v>0.793447852134705</v>
      </c>
      <c r="N2650" s="42">
        <v>16.183069229126</v>
      </c>
      <c r="O2650" s="42">
        <v>0.0</v>
      </c>
      <c r="P2650" s="42">
        <v>0.0</v>
      </c>
      <c r="Q2650" s="42">
        <v>0.00400700699537992</v>
      </c>
      <c r="R2650" s="42">
        <v>25.0</v>
      </c>
      <c r="S2650" s="42">
        <v>0.37996169924736</v>
      </c>
      <c r="T2650" s="42">
        <v>1003.91473388672</v>
      </c>
      <c r="U2650" s="42">
        <v>1444.6357421875</v>
      </c>
      <c r="V2650" s="19"/>
      <c r="W2650" s="19"/>
      <c r="X2650" s="19"/>
      <c r="Y2650" s="19"/>
      <c r="Z2650" s="19"/>
      <c r="AA2650" s="19"/>
    </row>
    <row r="2651" ht="15.75" customHeight="1">
      <c r="A2651" s="19"/>
      <c r="B2651" s="42" t="str">
        <f>"CRS25WT6009381"</f>
        <v>CRS25WT6009381</v>
      </c>
      <c r="C2651" s="43">
        <v>45954.0</v>
      </c>
      <c r="D2651" s="44">
        <v>0.0994675925925926</v>
      </c>
      <c r="E2651" s="42" t="s">
        <v>37</v>
      </c>
      <c r="F2651" s="42">
        <v>321.0</v>
      </c>
      <c r="G2651" s="42">
        <v>4.0</v>
      </c>
      <c r="H2651" s="42">
        <v>321.886932373047</v>
      </c>
      <c r="I2651" s="42">
        <v>10.0541210174561</v>
      </c>
      <c r="J2651" s="42">
        <v>40.7528648376465</v>
      </c>
      <c r="K2651" s="42">
        <v>9.46206188201904</v>
      </c>
      <c r="L2651" s="42">
        <v>34.0186882019043</v>
      </c>
      <c r="M2651" s="42">
        <v>0.785599291324615</v>
      </c>
      <c r="N2651" s="42">
        <v>15.6597871780396</v>
      </c>
      <c r="O2651" s="42">
        <v>0.0</v>
      </c>
      <c r="P2651" s="42">
        <v>0.0</v>
      </c>
      <c r="Q2651" s="42">
        <v>0.00603168783709407</v>
      </c>
      <c r="R2651" s="42">
        <v>25.0</v>
      </c>
      <c r="S2651" s="42">
        <v>0.379444390535355</v>
      </c>
      <c r="T2651" s="42">
        <v>1002.55480957031</v>
      </c>
      <c r="U2651" s="42">
        <v>791.204772949219</v>
      </c>
      <c r="V2651" s="19"/>
      <c r="W2651" s="19"/>
      <c r="X2651" s="19"/>
      <c r="Y2651" s="19"/>
      <c r="Z2651" s="19"/>
      <c r="AA2651" s="19"/>
    </row>
    <row r="2652" ht="15.75" customHeight="1">
      <c r="A2652" s="19"/>
      <c r="B2652" s="42" t="str">
        <f>"CRS25WT6009382"</f>
        <v>CRS25WT6009382</v>
      </c>
      <c r="C2652" s="43">
        <v>45957.0</v>
      </c>
      <c r="D2652" s="44">
        <v>0.7471180555555555</v>
      </c>
      <c r="E2652" s="42" t="s">
        <v>37</v>
      </c>
      <c r="F2652" s="42">
        <v>324.0</v>
      </c>
      <c r="G2652" s="42">
        <v>4.0</v>
      </c>
      <c r="H2652" s="42">
        <v>324.593566894531</v>
      </c>
      <c r="I2652" s="42">
        <v>10.283745765686</v>
      </c>
      <c r="J2652" s="42">
        <v>41.1354675292969</v>
      </c>
      <c r="K2652" s="42">
        <v>9.38303756713867</v>
      </c>
      <c r="L2652" s="42">
        <v>34.5936584472656</v>
      </c>
      <c r="M2652" s="42">
        <v>0.767312288284302</v>
      </c>
      <c r="N2652" s="42">
        <v>15.791464805603</v>
      </c>
      <c r="O2652" s="42">
        <v>0.0</v>
      </c>
      <c r="P2652" s="42">
        <v>0.0</v>
      </c>
      <c r="Q2652" s="42">
        <v>0.0164484903216362</v>
      </c>
      <c r="R2652" s="42">
        <v>25.0</v>
      </c>
      <c r="S2652" s="42">
        <v>0.369756460189819</v>
      </c>
      <c r="T2652" s="42">
        <v>997.192993164062</v>
      </c>
      <c r="U2652" s="42">
        <v>2090.41674804687</v>
      </c>
      <c r="V2652" s="19"/>
      <c r="W2652" s="19"/>
      <c r="X2652" s="19"/>
      <c r="Y2652" s="19"/>
      <c r="Z2652" s="19"/>
      <c r="AA2652" s="19"/>
    </row>
    <row r="2653" ht="15.75" customHeight="1">
      <c r="A2653" s="19"/>
      <c r="B2653" s="42" t="str">
        <f>"CRS25WT6009383"</f>
        <v>CRS25WT6009383</v>
      </c>
      <c r="C2653" s="43">
        <v>45954.0</v>
      </c>
      <c r="D2653" s="44">
        <v>0.14732638888888888</v>
      </c>
      <c r="E2653" s="42" t="s">
        <v>37</v>
      </c>
      <c r="F2653" s="42">
        <v>329.0</v>
      </c>
      <c r="G2653" s="42">
        <v>4.0</v>
      </c>
      <c r="H2653" s="42">
        <v>329.329986572266</v>
      </c>
      <c r="I2653" s="42">
        <v>10.3591108322144</v>
      </c>
      <c r="J2653" s="42">
        <v>40.8510589599609</v>
      </c>
      <c r="K2653" s="42">
        <v>9.65315437316895</v>
      </c>
      <c r="L2653" s="42">
        <v>34.1163063049316</v>
      </c>
      <c r="M2653" s="42">
        <v>0.778225541114807</v>
      </c>
      <c r="N2653" s="42">
        <v>16.0218925476074</v>
      </c>
      <c r="O2653" s="42">
        <v>0.0</v>
      </c>
      <c r="P2653" s="42">
        <v>0.0</v>
      </c>
      <c r="Q2653" s="42">
        <v>0.0130158718675375</v>
      </c>
      <c r="R2653" s="42">
        <v>25.0</v>
      </c>
      <c r="S2653" s="42">
        <v>0.376563966274262</v>
      </c>
      <c r="T2653" s="42">
        <v>1004.54656982422</v>
      </c>
      <c r="U2653" s="42">
        <v>1370.90783691406</v>
      </c>
      <c r="V2653" s="19"/>
      <c r="W2653" s="19"/>
      <c r="X2653" s="19"/>
      <c r="Y2653" s="19"/>
      <c r="Z2653" s="19"/>
      <c r="AA2653" s="19"/>
    </row>
    <row r="2654" ht="15.75" customHeight="1">
      <c r="A2654" s="19"/>
      <c r="B2654" s="42" t="str">
        <f>"CRS25WT6009384"</f>
        <v>CRS25WT6009384</v>
      </c>
      <c r="C2654" s="43">
        <v>45954.0</v>
      </c>
      <c r="D2654" s="44">
        <v>0.14659722222222224</v>
      </c>
      <c r="E2654" s="42" t="s">
        <v>37</v>
      </c>
      <c r="F2654" s="42">
        <v>329.0</v>
      </c>
      <c r="G2654" s="42">
        <v>4.0</v>
      </c>
      <c r="H2654" s="42">
        <v>329.805847167969</v>
      </c>
      <c r="I2654" s="42">
        <v>10.284143447876</v>
      </c>
      <c r="J2654" s="42">
        <v>40.8626556396484</v>
      </c>
      <c r="K2654" s="42">
        <v>9.67888736724854</v>
      </c>
      <c r="L2654" s="42">
        <v>34.0747680664063</v>
      </c>
      <c r="M2654" s="42">
        <v>0.784808397293091</v>
      </c>
      <c r="N2654" s="42">
        <v>16.0450420379639</v>
      </c>
      <c r="O2654" s="42">
        <v>0.0</v>
      </c>
      <c r="P2654" s="42">
        <v>0.0</v>
      </c>
      <c r="Q2654" s="42">
        <v>7.93808256275952E-4</v>
      </c>
      <c r="R2654" s="42">
        <v>25.0</v>
      </c>
      <c r="S2654" s="42">
        <v>0.384040117263794</v>
      </c>
      <c r="T2654" s="42">
        <v>1005.24334716797</v>
      </c>
      <c r="U2654" s="42">
        <v>1115.93188476562</v>
      </c>
      <c r="V2654" s="19"/>
      <c r="W2654" s="19"/>
      <c r="X2654" s="19"/>
      <c r="Y2654" s="19"/>
      <c r="Z2654" s="19"/>
      <c r="AA2654" s="19"/>
    </row>
    <row r="2655" ht="15.75" customHeight="1">
      <c r="A2655" s="19"/>
      <c r="B2655" s="42" t="str">
        <f>"CRS25WT6009385"</f>
        <v>CRS25WT6009385</v>
      </c>
      <c r="C2655" s="43">
        <v>45954.0</v>
      </c>
      <c r="D2655" s="44">
        <v>0.14319444444444443</v>
      </c>
      <c r="E2655" s="42" t="s">
        <v>37</v>
      </c>
      <c r="F2655" s="42">
        <v>324.0</v>
      </c>
      <c r="G2655" s="42">
        <v>4.0</v>
      </c>
      <c r="H2655" s="42">
        <v>324.173126220703</v>
      </c>
      <c r="I2655" s="42">
        <v>10.2544393539429</v>
      </c>
      <c r="J2655" s="42">
        <v>40.9094047546387</v>
      </c>
      <c r="K2655" s="42">
        <v>9.47891616821289</v>
      </c>
      <c r="L2655" s="42">
        <v>34.1993865966797</v>
      </c>
      <c r="M2655" s="42">
        <v>0.772755205631256</v>
      </c>
      <c r="N2655" s="42">
        <v>15.7710103988647</v>
      </c>
      <c r="O2655" s="42">
        <v>0.0</v>
      </c>
      <c r="P2655" s="42">
        <v>0.0</v>
      </c>
      <c r="Q2655" s="42">
        <v>7.19245057553053E-4</v>
      </c>
      <c r="R2655" s="42">
        <v>25.0</v>
      </c>
      <c r="S2655" s="42">
        <v>0.385676264762878</v>
      </c>
      <c r="T2655" s="42">
        <v>1003.24591064453</v>
      </c>
      <c r="U2655" s="42">
        <v>598.433837890625</v>
      </c>
      <c r="V2655" s="19"/>
      <c r="W2655" s="19"/>
      <c r="X2655" s="19"/>
      <c r="Y2655" s="19"/>
      <c r="Z2655" s="19"/>
      <c r="AA2655" s="19"/>
    </row>
    <row r="2656" ht="15.75" customHeight="1">
      <c r="A2656" s="19"/>
      <c r="B2656" s="42" t="str">
        <f>"CRS25WT6009386"</f>
        <v>CRS25WT6009386</v>
      </c>
      <c r="C2656" s="43">
        <v>45954.0</v>
      </c>
      <c r="D2656" s="44">
        <v>0.14587962962962964</v>
      </c>
      <c r="E2656" s="42" t="s">
        <v>37</v>
      </c>
      <c r="F2656" s="42">
        <v>328.0</v>
      </c>
      <c r="G2656" s="42">
        <v>4.0</v>
      </c>
      <c r="H2656" s="42">
        <v>328.779815673828</v>
      </c>
      <c r="I2656" s="42">
        <v>10.2727890014648</v>
      </c>
      <c r="J2656" s="42">
        <v>40.8737373352051</v>
      </c>
      <c r="K2656" s="42">
        <v>9.65171813964844</v>
      </c>
      <c r="L2656" s="42">
        <v>34.064380645752</v>
      </c>
      <c r="M2656" s="42">
        <v>0.783019244670868</v>
      </c>
      <c r="N2656" s="42">
        <v>15.9951257705688</v>
      </c>
      <c r="O2656" s="42">
        <v>0.0</v>
      </c>
      <c r="P2656" s="42">
        <v>0.0</v>
      </c>
      <c r="Q2656" s="42">
        <v>0.00158792163711041</v>
      </c>
      <c r="R2656" s="42">
        <v>25.0</v>
      </c>
      <c r="S2656" s="42">
        <v>0.383929550647736</v>
      </c>
      <c r="T2656" s="42">
        <v>1003.43109130859</v>
      </c>
      <c r="U2656" s="42">
        <v>996.081604003906</v>
      </c>
      <c r="V2656" s="19"/>
      <c r="W2656" s="19"/>
      <c r="X2656" s="19"/>
      <c r="Y2656" s="19"/>
      <c r="Z2656" s="19"/>
      <c r="AA2656" s="19"/>
    </row>
    <row r="2657" ht="15.75" customHeight="1">
      <c r="A2657" s="19"/>
      <c r="B2657" s="42" t="str">
        <f>"CRS25WT6009387"</f>
        <v>CRS25WT6009387</v>
      </c>
      <c r="C2657" s="43">
        <v>45954.0</v>
      </c>
      <c r="D2657" s="42" t="s">
        <v>426</v>
      </c>
      <c r="E2657" s="42" t="s">
        <v>37</v>
      </c>
      <c r="F2657" s="42">
        <v>329.0</v>
      </c>
      <c r="G2657" s="42">
        <v>4.0</v>
      </c>
      <c r="H2657" s="42">
        <v>329.590362548828</v>
      </c>
      <c r="I2657" s="42">
        <v>10.361270904541</v>
      </c>
      <c r="J2657" s="42">
        <v>40.8120803833008</v>
      </c>
      <c r="K2657" s="42">
        <v>9.66902923583984</v>
      </c>
      <c r="L2657" s="42">
        <v>34.0872268676758</v>
      </c>
      <c r="M2657" s="42">
        <v>0.779422163963318</v>
      </c>
      <c r="N2657" s="42">
        <v>16.0345592498779</v>
      </c>
      <c r="O2657" s="42">
        <v>0.0</v>
      </c>
      <c r="P2657" s="42">
        <v>0.0</v>
      </c>
      <c r="Q2657" s="42">
        <v>0.0130140129476786</v>
      </c>
      <c r="R2657" s="42">
        <v>25.0</v>
      </c>
      <c r="S2657" s="42">
        <v>0.381779223680496</v>
      </c>
      <c r="T2657" s="42">
        <v>1003.97412109375</v>
      </c>
      <c r="U2657" s="42">
        <v>1139.26818847656</v>
      </c>
      <c r="V2657" s="19"/>
      <c r="W2657" s="19"/>
      <c r="X2657" s="19"/>
      <c r="Y2657" s="19"/>
      <c r="Z2657" s="19"/>
      <c r="AA2657" s="19"/>
    </row>
    <row r="2658" ht="15.75" customHeight="1">
      <c r="A2658" s="19"/>
      <c r="B2658" s="42" t="str">
        <f>"CRS25WT6009388"</f>
        <v>CRS25WT6009388</v>
      </c>
      <c r="C2658" s="43">
        <v>45954.0</v>
      </c>
      <c r="D2658" s="44">
        <v>0.14787037037037037</v>
      </c>
      <c r="E2658" s="42" t="s">
        <v>37</v>
      </c>
      <c r="F2658" s="42">
        <v>326.0</v>
      </c>
      <c r="G2658" s="42">
        <v>4.0</v>
      </c>
      <c r="H2658" s="42">
        <v>326.839874267578</v>
      </c>
      <c r="I2658" s="42">
        <v>10.2383699417114</v>
      </c>
      <c r="J2658" s="42">
        <v>40.8028297424316</v>
      </c>
      <c r="K2658" s="42">
        <v>9.56851577758789</v>
      </c>
      <c r="L2658" s="42">
        <v>34.1578483581543</v>
      </c>
      <c r="M2658" s="42">
        <v>0.782373130321503</v>
      </c>
      <c r="N2658" s="42">
        <v>15.9007482528687</v>
      </c>
      <c r="O2658" s="42">
        <v>0.0</v>
      </c>
      <c r="P2658" s="42">
        <v>0.0</v>
      </c>
      <c r="Q2658" s="42">
        <v>0.00206337589770555</v>
      </c>
      <c r="R2658" s="42">
        <v>25.0</v>
      </c>
      <c r="S2658" s="42">
        <v>0.37967786192894</v>
      </c>
      <c r="T2658" s="42">
        <v>1003.27301025391</v>
      </c>
      <c r="U2658" s="42">
        <v>1083.57006835938</v>
      </c>
      <c r="V2658" s="19"/>
      <c r="W2658" s="19"/>
      <c r="X2658" s="19"/>
      <c r="Y2658" s="19"/>
      <c r="Z2658" s="19"/>
      <c r="AA2658" s="19"/>
    </row>
    <row r="2659" ht="15.75" customHeight="1">
      <c r="A2659" s="19"/>
      <c r="B2659" s="42" t="str">
        <f>"CRS25WT6009389"</f>
        <v>CRS25WT6009389</v>
      </c>
      <c r="C2659" s="43">
        <v>45957.0</v>
      </c>
      <c r="D2659" s="44">
        <v>0.7542361111111111</v>
      </c>
      <c r="E2659" s="42" t="s">
        <v>37</v>
      </c>
      <c r="F2659" s="42">
        <v>323.0</v>
      </c>
      <c r="G2659" s="42">
        <v>4.0</v>
      </c>
      <c r="H2659" s="42">
        <v>323.304931640625</v>
      </c>
      <c r="I2659" s="42">
        <v>10.2726898193359</v>
      </c>
      <c r="J2659" s="42">
        <v>41.0851593017578</v>
      </c>
      <c r="K2659" s="42">
        <v>9.3681697845459</v>
      </c>
      <c r="L2659" s="42">
        <v>34.5110015869141</v>
      </c>
      <c r="M2659" s="42">
        <v>0.766025424003601</v>
      </c>
      <c r="N2659" s="42">
        <v>15.7287731170654</v>
      </c>
      <c r="O2659" s="42">
        <v>0.0</v>
      </c>
      <c r="P2659" s="42">
        <v>0.0</v>
      </c>
      <c r="Q2659" s="42">
        <v>0.00215975311584771</v>
      </c>
      <c r="R2659" s="42">
        <v>25.0</v>
      </c>
      <c r="S2659" s="42">
        <v>0.37568399310112</v>
      </c>
      <c r="T2659" s="42">
        <v>1000.89892578125</v>
      </c>
      <c r="U2659" s="42">
        <v>1924.79162597656</v>
      </c>
      <c r="V2659" s="19"/>
      <c r="W2659" s="19"/>
      <c r="X2659" s="19"/>
      <c r="Y2659" s="19"/>
      <c r="Z2659" s="19"/>
      <c r="AA2659" s="19"/>
    </row>
    <row r="2660" ht="15.75" customHeight="1">
      <c r="A2660" s="19"/>
      <c r="B2660" s="42" t="str">
        <f>"CRS25WT6009390"</f>
        <v>CRS25WT6009390</v>
      </c>
      <c r="C2660" s="43">
        <v>45957.0</v>
      </c>
      <c r="D2660" s="44">
        <v>0.7625231481481481</v>
      </c>
      <c r="E2660" s="42" t="s">
        <v>37</v>
      </c>
      <c r="F2660" s="42">
        <v>333.0</v>
      </c>
      <c r="G2660" s="42">
        <v>4.0</v>
      </c>
      <c r="H2660" s="42">
        <v>333.739807128906</v>
      </c>
      <c r="I2660" s="42">
        <v>10.549955368042</v>
      </c>
      <c r="J2660" s="42">
        <v>41.1868705749512</v>
      </c>
      <c r="K2660" s="42">
        <v>9.64224529266357</v>
      </c>
      <c r="L2660" s="42">
        <v>34.6122550964355</v>
      </c>
      <c r="M2660" s="42">
        <v>0.768066108226776</v>
      </c>
      <c r="N2660" s="42">
        <v>16.2364292144775</v>
      </c>
      <c r="O2660" s="42">
        <v>0.0</v>
      </c>
      <c r="P2660" s="42">
        <v>0.0</v>
      </c>
      <c r="Q2660" s="42">
        <v>0.00143849011510611</v>
      </c>
      <c r="R2660" s="42">
        <v>25.0</v>
      </c>
      <c r="S2660" s="42">
        <v>0.363892197608948</v>
      </c>
      <c r="T2660" s="42">
        <v>996.17529296875</v>
      </c>
      <c r="U2660" s="42">
        <v>2305.142578125</v>
      </c>
      <c r="V2660" s="19"/>
      <c r="W2660" s="19"/>
      <c r="X2660" s="19"/>
      <c r="Y2660" s="19"/>
      <c r="Z2660" s="19"/>
      <c r="AA2660" s="19"/>
    </row>
    <row r="2661" ht="15.75" customHeight="1">
      <c r="A2661" s="19"/>
      <c r="B2661" s="42" t="str">
        <f>"CRS25WT6009391"</f>
        <v>CRS25WT6009391</v>
      </c>
      <c r="C2661" s="43">
        <v>45957.0</v>
      </c>
      <c r="D2661" s="44">
        <v>0.7552199074074074</v>
      </c>
      <c r="E2661" s="42" t="s">
        <v>37</v>
      </c>
      <c r="F2661" s="42">
        <v>323.0</v>
      </c>
      <c r="G2661" s="42">
        <v>4.0</v>
      </c>
      <c r="H2661" s="42">
        <v>323.907897949219</v>
      </c>
      <c r="I2661" s="42">
        <v>10.2448139190674</v>
      </c>
      <c r="J2661" s="42">
        <v>41.1200141906738</v>
      </c>
      <c r="K2661" s="42">
        <v>9.36993312835693</v>
      </c>
      <c r="L2661" s="42">
        <v>34.5688591003418</v>
      </c>
      <c r="M2661" s="42">
        <v>0.768889963626862</v>
      </c>
      <c r="N2661" s="42">
        <v>15.7581071853638</v>
      </c>
      <c r="O2661" s="42">
        <v>0.0</v>
      </c>
      <c r="P2661" s="42">
        <v>0.0</v>
      </c>
      <c r="Q2661" s="42">
        <v>0.0164484903216362</v>
      </c>
      <c r="R2661" s="42">
        <v>25.0</v>
      </c>
      <c r="S2661" s="42">
        <v>0.369495391845703</v>
      </c>
      <c r="T2661" s="42">
        <v>997.166748046875</v>
      </c>
      <c r="U2661" s="42">
        <v>1937.7275390625</v>
      </c>
      <c r="V2661" s="19"/>
      <c r="W2661" s="19"/>
      <c r="X2661" s="19"/>
      <c r="Y2661" s="19"/>
      <c r="Z2661" s="19"/>
      <c r="AA2661" s="19"/>
    </row>
    <row r="2662" ht="15.75" customHeight="1">
      <c r="A2662" s="19"/>
      <c r="B2662" s="42" t="str">
        <f>"CRS25WT6009392"</f>
        <v>CRS25WT6009392</v>
      </c>
      <c r="C2662" s="43">
        <v>45957.0</v>
      </c>
      <c r="D2662" s="44">
        <v>0.7617361111111111</v>
      </c>
      <c r="E2662" s="42" t="s">
        <v>37</v>
      </c>
      <c r="F2662" s="42">
        <v>324.0</v>
      </c>
      <c r="G2662" s="42">
        <v>4.0</v>
      </c>
      <c r="H2662" s="42">
        <v>324.549285888672</v>
      </c>
      <c r="I2662" s="42">
        <v>10.307336807251</v>
      </c>
      <c r="J2662" s="42">
        <v>41.1116943359375</v>
      </c>
      <c r="K2662" s="42">
        <v>9.38904762268066</v>
      </c>
      <c r="L2662" s="42">
        <v>34.5667915344238</v>
      </c>
      <c r="M2662" s="42">
        <v>0.76589423418045</v>
      </c>
      <c r="N2662" s="42">
        <v>15.7893104553223</v>
      </c>
      <c r="O2662" s="42">
        <v>0.0</v>
      </c>
      <c r="P2662" s="42">
        <v>0.0</v>
      </c>
      <c r="Q2662" s="42">
        <v>7.2424509562552E-4</v>
      </c>
      <c r="R2662" s="42">
        <v>25.0</v>
      </c>
      <c r="S2662" s="42">
        <v>0.369101285934448</v>
      </c>
      <c r="T2662" s="42">
        <v>996.77734375</v>
      </c>
      <c r="U2662" s="42">
        <v>1108.9990234375</v>
      </c>
      <c r="V2662" s="19"/>
      <c r="W2662" s="19"/>
      <c r="X2662" s="19"/>
      <c r="Y2662" s="19"/>
      <c r="Z2662" s="19"/>
      <c r="AA2662" s="19"/>
    </row>
    <row r="2663" ht="15.75" customHeight="1">
      <c r="A2663" s="19"/>
      <c r="B2663" s="42" t="str">
        <f>"CRS25WT6009393"</f>
        <v>CRS25WT6009393</v>
      </c>
      <c r="C2663" s="43">
        <v>45957.0</v>
      </c>
      <c r="D2663" s="44">
        <v>0.7563310185185186</v>
      </c>
      <c r="E2663" s="42" t="s">
        <v>37</v>
      </c>
      <c r="F2663" s="42">
        <v>323.0</v>
      </c>
      <c r="G2663" s="42">
        <v>4.0</v>
      </c>
      <c r="H2663" s="42">
        <v>323.827270507812</v>
      </c>
      <c r="I2663" s="42">
        <v>10.2697868347168</v>
      </c>
      <c r="J2663" s="42">
        <v>41.1018981933594</v>
      </c>
      <c r="K2663" s="42">
        <v>9.37881278991699</v>
      </c>
      <c r="L2663" s="42">
        <v>34.5275344848633</v>
      </c>
      <c r="M2663" s="42">
        <v>0.767167329788208</v>
      </c>
      <c r="N2663" s="42">
        <v>15.7541847229004</v>
      </c>
      <c r="O2663" s="42">
        <v>0.0</v>
      </c>
      <c r="P2663" s="42">
        <v>0.0</v>
      </c>
      <c r="Q2663" s="42">
        <v>0.00579380802810192</v>
      </c>
      <c r="R2663" s="42">
        <v>25.0</v>
      </c>
      <c r="S2663" s="42">
        <v>0.369986206293106</v>
      </c>
      <c r="T2663" s="42">
        <v>998.927368164062</v>
      </c>
      <c r="U2663" s="42">
        <v>1346.12939453125</v>
      </c>
      <c r="V2663" s="19"/>
      <c r="W2663" s="19"/>
      <c r="X2663" s="19"/>
      <c r="Y2663" s="19"/>
      <c r="Z2663" s="19"/>
      <c r="AA2663" s="19"/>
    </row>
    <row r="2664" ht="15.75" customHeight="1">
      <c r="A2664" s="19"/>
      <c r="B2664" s="42" t="str">
        <f>"CRS25WT6009394"</f>
        <v>CRS25WT6009394</v>
      </c>
      <c r="C2664" s="43">
        <v>45957.0</v>
      </c>
      <c r="D2664" s="44">
        <v>0.7394097222222222</v>
      </c>
      <c r="E2664" s="42" t="s">
        <v>37</v>
      </c>
      <c r="F2664" s="42">
        <v>333.0</v>
      </c>
      <c r="G2664" s="42">
        <v>4.0</v>
      </c>
      <c r="H2664" s="42">
        <v>333.817504882812</v>
      </c>
      <c r="I2664" s="42">
        <v>10.5628662109375</v>
      </c>
      <c r="J2664" s="42">
        <v>41.1436347961426</v>
      </c>
      <c r="K2664" s="42">
        <v>9.67452335357666</v>
      </c>
      <c r="L2664" s="42">
        <v>34.5048027038574</v>
      </c>
      <c r="M2664" s="42">
        <v>0.768112242221832</v>
      </c>
      <c r="N2664" s="42">
        <v>16.2402095794678</v>
      </c>
      <c r="O2664" s="42">
        <v>0.0</v>
      </c>
      <c r="P2664" s="42">
        <v>0.0</v>
      </c>
      <c r="Q2664" s="42">
        <v>0.0127009321004152</v>
      </c>
      <c r="R2664" s="42">
        <v>25.0</v>
      </c>
      <c r="S2664" s="42">
        <v>0.367774724960327</v>
      </c>
      <c r="T2664" s="42">
        <v>997.563537597656</v>
      </c>
      <c r="U2664" s="42">
        <v>2663.39111328125</v>
      </c>
      <c r="V2664" s="19"/>
      <c r="W2664" s="19"/>
      <c r="X2664" s="19"/>
      <c r="Y2664" s="19"/>
      <c r="Z2664" s="19"/>
      <c r="AA2664" s="19"/>
    </row>
    <row r="2665" ht="15.75" customHeight="1">
      <c r="A2665" s="19"/>
      <c r="B2665" s="42" t="str">
        <f>"CRS25WT6009395"</f>
        <v>CRS25WT6009395</v>
      </c>
      <c r="C2665" s="43">
        <v>45957.0</v>
      </c>
      <c r="D2665" s="44">
        <v>0.7387962962962963</v>
      </c>
      <c r="E2665" s="42" t="s">
        <v>37</v>
      </c>
      <c r="F2665" s="42">
        <v>329.0</v>
      </c>
      <c r="G2665" s="42">
        <v>4.0</v>
      </c>
      <c r="H2665" s="42">
        <v>329.247650146484</v>
      </c>
      <c r="I2665" s="42">
        <v>10.4365520477295</v>
      </c>
      <c r="J2665" s="42">
        <v>41.1346130371094</v>
      </c>
      <c r="K2665" s="42">
        <v>9.54265403747559</v>
      </c>
      <c r="L2665" s="42">
        <v>34.5027351379395</v>
      </c>
      <c r="M2665" s="42">
        <v>0.766934394836426</v>
      </c>
      <c r="N2665" s="42">
        <v>16.0178871154785</v>
      </c>
      <c r="O2665" s="42">
        <v>0.0</v>
      </c>
      <c r="P2665" s="42">
        <v>0.0</v>
      </c>
      <c r="Q2665" s="42">
        <v>0.00205606129020453</v>
      </c>
      <c r="R2665" s="42">
        <v>25.0</v>
      </c>
      <c r="S2665" s="42">
        <v>0.363237917423248</v>
      </c>
      <c r="T2665" s="42">
        <v>998.913940429688</v>
      </c>
      <c r="U2665" s="42">
        <v>1309.08837890625</v>
      </c>
      <c r="V2665" s="19"/>
      <c r="W2665" s="19"/>
      <c r="X2665" s="19"/>
      <c r="Y2665" s="19"/>
      <c r="Z2665" s="19"/>
      <c r="AA2665" s="19"/>
    </row>
    <row r="2666" ht="15.75" customHeight="1">
      <c r="A2666" s="19"/>
      <c r="B2666" s="42" t="str">
        <f>"CRS25WT6009396"</f>
        <v>CRS25WT6009396</v>
      </c>
      <c r="C2666" s="43">
        <v>45957.0</v>
      </c>
      <c r="D2666" s="44">
        <v>0.7417708333333333</v>
      </c>
      <c r="E2666" s="42" t="s">
        <v>37</v>
      </c>
      <c r="F2666" s="42">
        <v>333.0</v>
      </c>
      <c r="G2666" s="42">
        <v>4.0</v>
      </c>
      <c r="H2666" s="42">
        <v>333.303497314453</v>
      </c>
      <c r="I2666" s="42">
        <v>10.5597867965698</v>
      </c>
      <c r="J2666" s="42">
        <v>41.1327896118164</v>
      </c>
      <c r="K2666" s="42">
        <v>9.63423919677734</v>
      </c>
      <c r="L2666" s="42">
        <v>34.5957221984863</v>
      </c>
      <c r="M2666" s="42">
        <v>0.767355382442474</v>
      </c>
      <c r="N2666" s="42">
        <v>16.215202331543</v>
      </c>
      <c r="O2666" s="42">
        <v>0.0</v>
      </c>
      <c r="P2666" s="42">
        <v>0.0</v>
      </c>
      <c r="Q2666" s="42">
        <v>0.0130158737301826</v>
      </c>
      <c r="R2666" s="42">
        <v>25.0</v>
      </c>
      <c r="S2666" s="42">
        <v>0.366314351558685</v>
      </c>
      <c r="T2666" s="42">
        <v>997.324951171875</v>
      </c>
      <c r="U2666" s="42">
        <v>1703.18090820313</v>
      </c>
      <c r="V2666" s="19"/>
      <c r="W2666" s="19"/>
      <c r="X2666" s="19"/>
      <c r="Y2666" s="19"/>
      <c r="Z2666" s="19"/>
      <c r="AA2666" s="19"/>
    </row>
    <row r="2667" ht="15.75" customHeight="1">
      <c r="A2667" s="19"/>
      <c r="B2667" s="42" t="str">
        <f>"CRS25WT6009397"</f>
        <v>CRS25WT6009397</v>
      </c>
      <c r="C2667" s="43">
        <v>45957.0</v>
      </c>
      <c r="D2667" s="44">
        <v>0.7407638888888889</v>
      </c>
      <c r="E2667" s="42" t="s">
        <v>37</v>
      </c>
      <c r="F2667" s="42">
        <v>333.0</v>
      </c>
      <c r="G2667" s="42">
        <v>4.0</v>
      </c>
      <c r="H2667" s="42">
        <v>333.636505126953</v>
      </c>
      <c r="I2667" s="42">
        <v>10.5536518096924</v>
      </c>
      <c r="J2667" s="42">
        <v>41.1322822570801</v>
      </c>
      <c r="K2667" s="42">
        <v>9.69365882873535</v>
      </c>
      <c r="L2667" s="42">
        <v>34.4180145263672</v>
      </c>
      <c r="M2667" s="42">
        <v>0.768578052520752</v>
      </c>
      <c r="N2667" s="42">
        <v>16.2314033508301</v>
      </c>
      <c r="O2667" s="42">
        <v>0.0</v>
      </c>
      <c r="P2667" s="42">
        <v>0.0</v>
      </c>
      <c r="Q2667" s="42">
        <v>0.00316485692746937</v>
      </c>
      <c r="R2667" s="42">
        <v>25.0</v>
      </c>
      <c r="S2667" s="42">
        <v>0.363106906414032</v>
      </c>
      <c r="T2667" s="42">
        <v>997.001831054687</v>
      </c>
      <c r="U2667" s="42">
        <v>1311.86437988281</v>
      </c>
      <c r="V2667" s="19"/>
      <c r="W2667" s="19"/>
      <c r="X2667" s="19"/>
      <c r="Y2667" s="19"/>
      <c r="Z2667" s="19"/>
      <c r="AA2667" s="19"/>
    </row>
    <row r="2668" ht="15.75" customHeight="1">
      <c r="A2668" s="19"/>
      <c r="B2668" s="42" t="str">
        <f>"CRS25WT6009398"</f>
        <v>CRS25WT6009398</v>
      </c>
      <c r="C2668" s="43">
        <v>45957.0</v>
      </c>
      <c r="D2668" s="44">
        <v>0.7453240740740741</v>
      </c>
      <c r="E2668" s="42" t="s">
        <v>37</v>
      </c>
      <c r="F2668" s="42">
        <v>323.0</v>
      </c>
      <c r="G2668" s="42">
        <v>4.0</v>
      </c>
      <c r="H2668" s="42">
        <v>323.403381347656</v>
      </c>
      <c r="I2668" s="42">
        <v>10.2210130691528</v>
      </c>
      <c r="J2668" s="42">
        <v>41.1303596496582</v>
      </c>
      <c r="K2668" s="42">
        <v>9.36541557312012</v>
      </c>
      <c r="L2668" s="42">
        <v>34.531665802002</v>
      </c>
      <c r="M2668" s="42">
        <v>0.769286513328552</v>
      </c>
      <c r="N2668" s="42">
        <v>15.7335624694824</v>
      </c>
      <c r="O2668" s="42">
        <v>0.0</v>
      </c>
      <c r="P2668" s="42">
        <v>0.0</v>
      </c>
      <c r="Q2668" s="42">
        <v>0.00650793593376875</v>
      </c>
      <c r="R2668" s="42">
        <v>25.0</v>
      </c>
      <c r="S2668" s="42">
        <v>0.375142484903336</v>
      </c>
      <c r="T2668" s="42">
        <v>999.564331054687</v>
      </c>
      <c r="U2668" s="42">
        <v>1771.84851074219</v>
      </c>
      <c r="V2668" s="19"/>
      <c r="W2668" s="19"/>
      <c r="X2668" s="19"/>
      <c r="Y2668" s="19"/>
      <c r="Z2668" s="19"/>
      <c r="AA2668" s="19"/>
    </row>
    <row r="2669" ht="15.75" customHeight="1">
      <c r="A2669" s="19"/>
      <c r="B2669" s="42" t="str">
        <f>"CRS25WT6009399"</f>
        <v>CRS25WT6009399</v>
      </c>
      <c r="C2669" s="43">
        <v>45957.0</v>
      </c>
      <c r="D2669" s="44">
        <v>0.7445833333333334</v>
      </c>
      <c r="E2669" s="42" t="s">
        <v>37</v>
      </c>
      <c r="F2669" s="42">
        <v>324.0</v>
      </c>
      <c r="G2669" s="42">
        <v>4.0</v>
      </c>
      <c r="H2669" s="42">
        <v>324.36962890625</v>
      </c>
      <c r="I2669" s="42">
        <v>10.2362422943115</v>
      </c>
      <c r="J2669" s="42">
        <v>41.1347846984863</v>
      </c>
      <c r="K2669" s="42">
        <v>9.37992572784424</v>
      </c>
      <c r="L2669" s="42">
        <v>34.5812606811523</v>
      </c>
      <c r="M2669" s="42">
        <v>0.770354092121124</v>
      </c>
      <c r="N2669" s="42">
        <v>15.7805709838867</v>
      </c>
      <c r="O2669" s="42">
        <v>0.0</v>
      </c>
      <c r="P2669" s="42">
        <v>0.0</v>
      </c>
      <c r="Q2669" s="42">
        <v>0.00539690442383289</v>
      </c>
      <c r="R2669" s="42">
        <v>25.0</v>
      </c>
      <c r="S2669" s="42">
        <v>0.367859184741974</v>
      </c>
      <c r="T2669" s="42">
        <v>997.944946289063</v>
      </c>
      <c r="U2669" s="42">
        <v>2312.66943359375</v>
      </c>
      <c r="V2669" s="19"/>
      <c r="W2669" s="19"/>
      <c r="X2669" s="19"/>
      <c r="Y2669" s="19"/>
      <c r="Z2669" s="19"/>
      <c r="AA2669" s="19"/>
    </row>
    <row r="2670" ht="15.75" customHeight="1">
      <c r="A2670" s="19"/>
      <c r="B2670" s="42" t="str">
        <f>"CRS25WT6009401"</f>
        <v>CRS25WT6009401</v>
      </c>
      <c r="C2670" s="43">
        <v>45957.0</v>
      </c>
      <c r="D2670" s="44">
        <v>0.7361111111111112</v>
      </c>
      <c r="E2670" s="42" t="s">
        <v>37</v>
      </c>
      <c r="F2670" s="42">
        <v>326.0</v>
      </c>
      <c r="G2670" s="42">
        <v>4.0</v>
      </c>
      <c r="H2670" s="42">
        <v>326.896942138672</v>
      </c>
      <c r="I2670" s="42">
        <v>10.3868818283081</v>
      </c>
      <c r="J2670" s="42">
        <v>41.1495704650879</v>
      </c>
      <c r="K2670" s="42">
        <v>9.422043800354</v>
      </c>
      <c r="L2670" s="42">
        <v>34.6949119567871</v>
      </c>
      <c r="M2670" s="42">
        <v>0.764822006225586</v>
      </c>
      <c r="N2670" s="42">
        <v>15.9035243988037</v>
      </c>
      <c r="O2670" s="42">
        <v>0.0</v>
      </c>
      <c r="P2670" s="42">
        <v>0.0</v>
      </c>
      <c r="Q2670" s="42">
        <v>0.00412675179541111</v>
      </c>
      <c r="R2670" s="42">
        <v>25.0</v>
      </c>
      <c r="S2670" s="42">
        <v>0.362648755311966</v>
      </c>
      <c r="T2670" s="42">
        <v>1001.09069824219</v>
      </c>
      <c r="U2670" s="42">
        <v>800.733947753906</v>
      </c>
      <c r="V2670" s="19"/>
      <c r="W2670" s="19"/>
      <c r="X2670" s="19"/>
      <c r="Y2670" s="19"/>
      <c r="Z2670" s="19"/>
      <c r="AA2670" s="19"/>
    </row>
    <row r="2671" ht="15.75" customHeight="1">
      <c r="A2671" s="19"/>
      <c r="B2671" s="42" t="str">
        <f>"CRS25WT6009402"</f>
        <v>CRS25WT6009402</v>
      </c>
      <c r="C2671" s="43">
        <v>45957.0</v>
      </c>
      <c r="D2671" s="44">
        <v>0.7351736111111111</v>
      </c>
      <c r="E2671" s="42" t="s">
        <v>37</v>
      </c>
      <c r="F2671" s="42">
        <v>331.0</v>
      </c>
      <c r="G2671" s="42">
        <v>4.0</v>
      </c>
      <c r="H2671" s="42">
        <v>331.715698242188</v>
      </c>
      <c r="I2671" s="42">
        <v>10.2933959960938</v>
      </c>
      <c r="J2671" s="42">
        <v>41.1731491088867</v>
      </c>
      <c r="K2671" s="42">
        <v>9.60038661956787</v>
      </c>
      <c r="L2671" s="42">
        <v>34.5523300170898</v>
      </c>
      <c r="M2671" s="42">
        <v>0.78269624710083</v>
      </c>
      <c r="N2671" s="42">
        <v>16.1379566192627</v>
      </c>
      <c r="O2671" s="42">
        <v>0.0</v>
      </c>
      <c r="P2671" s="42">
        <v>0.0</v>
      </c>
      <c r="Q2671" s="42">
        <v>0.00661210296675563</v>
      </c>
      <c r="R2671" s="42">
        <v>25.0</v>
      </c>
      <c r="S2671" s="42">
        <v>0.372743308544159</v>
      </c>
      <c r="T2671" s="42">
        <v>1001.65460205078</v>
      </c>
      <c r="U2671" s="42">
        <v>1176.73791503906</v>
      </c>
      <c r="V2671" s="19"/>
      <c r="W2671" s="19"/>
      <c r="X2671" s="19"/>
      <c r="Y2671" s="19"/>
      <c r="Z2671" s="19"/>
      <c r="AA2671" s="19"/>
    </row>
    <row r="2672" ht="15.75" customHeight="1">
      <c r="A2672" s="19"/>
      <c r="B2672" s="42" t="str">
        <f>"CRS25WT6009403"</f>
        <v>CRS25WT6009403</v>
      </c>
      <c r="C2672" s="43">
        <v>45957.0</v>
      </c>
      <c r="D2672" s="44">
        <v>0.7376620370370371</v>
      </c>
      <c r="E2672" s="42" t="s">
        <v>37</v>
      </c>
      <c r="F2672" s="42">
        <v>328.0</v>
      </c>
      <c r="G2672" s="42">
        <v>4.0</v>
      </c>
      <c r="H2672" s="42">
        <v>328.393157958984</v>
      </c>
      <c r="I2672" s="42">
        <v>10.4342832565308</v>
      </c>
      <c r="J2672" s="42">
        <v>41.1612701416016</v>
      </c>
      <c r="K2672" s="42">
        <v>9.47702121734619</v>
      </c>
      <c r="L2672" s="42">
        <v>34.6515159606934</v>
      </c>
      <c r="M2672" s="42">
        <v>0.764614820480347</v>
      </c>
      <c r="N2672" s="42">
        <v>15.9763154983521</v>
      </c>
      <c r="O2672" s="42">
        <v>0.0</v>
      </c>
      <c r="P2672" s="42">
        <v>0.0</v>
      </c>
      <c r="Q2672" s="42">
        <v>0.0165070071816444</v>
      </c>
      <c r="R2672" s="42">
        <v>25.0</v>
      </c>
      <c r="S2672" s="42">
        <v>0.361854583024979</v>
      </c>
      <c r="T2672" s="42">
        <v>1002.2890625</v>
      </c>
      <c r="U2672" s="42">
        <v>946.658935546875</v>
      </c>
      <c r="V2672" s="19"/>
      <c r="W2672" s="19"/>
      <c r="X2672" s="19"/>
      <c r="Y2672" s="19"/>
      <c r="Z2672" s="19"/>
      <c r="AA2672" s="19"/>
    </row>
    <row r="2673" ht="15.75" customHeight="1">
      <c r="A2673" s="19"/>
      <c r="B2673" s="42" t="str">
        <f>"CRS25WT6009404"</f>
        <v>CRS25WT6009404</v>
      </c>
      <c r="C2673" s="43">
        <v>45957.0</v>
      </c>
      <c r="D2673" s="44">
        <v>0.7368981481481481</v>
      </c>
      <c r="E2673" s="42" t="s">
        <v>37</v>
      </c>
      <c r="F2673" s="42">
        <v>327.0</v>
      </c>
      <c r="G2673" s="42">
        <v>4.0</v>
      </c>
      <c r="H2673" s="42">
        <v>327.408050537109</v>
      </c>
      <c r="I2673" s="42">
        <v>10.3906831741333</v>
      </c>
      <c r="J2673" s="42">
        <v>41.1339988708496</v>
      </c>
      <c r="K2673" s="42">
        <v>9.45535755157471</v>
      </c>
      <c r="L2673" s="42">
        <v>34.6267204284668</v>
      </c>
      <c r="M2673" s="42">
        <v>0.766027450561523</v>
      </c>
      <c r="N2673" s="42">
        <v>15.9283895492554</v>
      </c>
      <c r="O2673" s="42">
        <v>0.0</v>
      </c>
      <c r="P2673" s="42">
        <v>0.0</v>
      </c>
      <c r="Q2673" s="42">
        <v>0.00603170692920685</v>
      </c>
      <c r="R2673" s="42">
        <v>25.0</v>
      </c>
      <c r="S2673" s="42">
        <v>0.367772668600082</v>
      </c>
      <c r="T2673" s="42">
        <v>1001.32922363281</v>
      </c>
      <c r="U2673" s="42">
        <v>980.868225097656</v>
      </c>
      <c r="V2673" s="19"/>
      <c r="W2673" s="19"/>
      <c r="X2673" s="19"/>
      <c r="Y2673" s="19"/>
      <c r="Z2673" s="19"/>
      <c r="AA2673" s="19"/>
    </row>
    <row r="2674" ht="15.75" customHeight="1">
      <c r="A2674" s="19"/>
      <c r="B2674" s="42" t="str">
        <f>"CRS25WT6009406"</f>
        <v>CRS25WT6009406</v>
      </c>
      <c r="C2674" s="43">
        <v>45957.0</v>
      </c>
      <c r="D2674" s="44">
        <v>0.897337962962963</v>
      </c>
      <c r="E2674" s="42" t="s">
        <v>37</v>
      </c>
      <c r="F2674" s="42">
        <v>330.0</v>
      </c>
      <c r="G2674" s="42">
        <v>4.0</v>
      </c>
      <c r="H2674" s="42">
        <v>330.523101806641</v>
      </c>
      <c r="I2674" s="42">
        <v>10.2831172943115</v>
      </c>
      <c r="J2674" s="42">
        <v>40.9277114868164</v>
      </c>
      <c r="K2674" s="42">
        <v>9.6670446395874</v>
      </c>
      <c r="L2674" s="42">
        <v>34.1907081604004</v>
      </c>
      <c r="M2674" s="42">
        <v>0.78534334897995</v>
      </c>
      <c r="N2674" s="42">
        <v>16.0799369812012</v>
      </c>
      <c r="O2674" s="42">
        <v>0.0</v>
      </c>
      <c r="P2674" s="42">
        <v>0.0</v>
      </c>
      <c r="Q2674" s="42">
        <v>0.0082242451608181</v>
      </c>
      <c r="R2674" s="42">
        <v>25.0</v>
      </c>
      <c r="S2674" s="42">
        <v>0.373818248510361</v>
      </c>
      <c r="T2674" s="42">
        <v>999.378967285156</v>
      </c>
      <c r="U2674" s="42">
        <v>643.932800292969</v>
      </c>
      <c r="V2674" s="19"/>
      <c r="W2674" s="19"/>
      <c r="X2674" s="19"/>
      <c r="Y2674" s="19"/>
      <c r="Z2674" s="19"/>
      <c r="AA2674" s="19"/>
    </row>
    <row r="2675" ht="15.75" customHeight="1">
      <c r="A2675" s="19"/>
      <c r="B2675" s="42" t="str">
        <f>"CRS25WT6009407"</f>
        <v>CRS25WT6009407</v>
      </c>
      <c r="C2675" s="43">
        <v>45957.0</v>
      </c>
      <c r="D2675" s="44">
        <v>0.901099537037037</v>
      </c>
      <c r="E2675" s="42" t="s">
        <v>37</v>
      </c>
      <c r="F2675" s="42">
        <v>329.0</v>
      </c>
      <c r="G2675" s="42">
        <v>4.0</v>
      </c>
      <c r="H2675" s="42">
        <v>329.463226318359</v>
      </c>
      <c r="I2675" s="42">
        <v>10.2478609085083</v>
      </c>
      <c r="J2675" s="42">
        <v>40.9169387817383</v>
      </c>
      <c r="K2675" s="42">
        <v>9.64537334442139</v>
      </c>
      <c r="L2675" s="42">
        <v>34.1576461791992</v>
      </c>
      <c r="M2675" s="42">
        <v>0.785725057125092</v>
      </c>
      <c r="N2675" s="42">
        <v>16.0283737182617</v>
      </c>
      <c r="O2675" s="42">
        <v>0.0</v>
      </c>
      <c r="P2675" s="42">
        <v>0.0</v>
      </c>
      <c r="Q2675" s="42">
        <v>0.00206337589770555</v>
      </c>
      <c r="R2675" s="42">
        <v>25.0</v>
      </c>
      <c r="S2675" s="42">
        <v>0.369649976491928</v>
      </c>
      <c r="T2675" s="42">
        <v>999.177856445313</v>
      </c>
      <c r="U2675" s="42">
        <v>713.79541015625</v>
      </c>
      <c r="V2675" s="19"/>
      <c r="W2675" s="19"/>
      <c r="X2675" s="19"/>
      <c r="Y2675" s="19"/>
      <c r="Z2675" s="19"/>
      <c r="AA2675" s="19"/>
    </row>
    <row r="2676" ht="15.75" customHeight="1">
      <c r="A2676" s="19"/>
      <c r="B2676" s="42" t="str">
        <f>"CRS25WT6009408"</f>
        <v>CRS25WT6009408</v>
      </c>
      <c r="C2676" s="43">
        <v>45957.0</v>
      </c>
      <c r="D2676" s="44">
        <v>0.8981134259259259</v>
      </c>
      <c r="E2676" s="42" t="s">
        <v>37</v>
      </c>
      <c r="F2676" s="42">
        <v>330.0</v>
      </c>
      <c r="G2676" s="42">
        <v>4.0</v>
      </c>
      <c r="H2676" s="42">
        <v>330.576629638672</v>
      </c>
      <c r="I2676" s="42">
        <v>10.3400897979736</v>
      </c>
      <c r="J2676" s="42">
        <v>40.9255599975586</v>
      </c>
      <c r="K2676" s="42">
        <v>9.67972564697266</v>
      </c>
      <c r="L2676" s="42">
        <v>34.1514472961426</v>
      </c>
      <c r="M2676" s="42">
        <v>0.781183779239655</v>
      </c>
      <c r="N2676" s="42">
        <v>16.082540512085</v>
      </c>
      <c r="O2676" s="42">
        <v>0.0</v>
      </c>
      <c r="P2676" s="42">
        <v>0.0</v>
      </c>
      <c r="Q2676" s="42">
        <v>0.0128969801589847</v>
      </c>
      <c r="R2676" s="42">
        <v>25.0</v>
      </c>
      <c r="S2676" s="42">
        <v>0.369779974222183</v>
      </c>
      <c r="T2676" s="42">
        <v>998.435729980469</v>
      </c>
      <c r="U2676" s="42">
        <v>1447.4609375</v>
      </c>
      <c r="V2676" s="19"/>
      <c r="W2676" s="19"/>
      <c r="X2676" s="19"/>
      <c r="Y2676" s="19"/>
      <c r="Z2676" s="19"/>
      <c r="AA2676" s="19"/>
    </row>
    <row r="2677" ht="15.75" customHeight="1">
      <c r="A2677" s="19"/>
      <c r="B2677" s="42" t="str">
        <f>"CRS25WT6009409"</f>
        <v>CRS25WT6009409</v>
      </c>
      <c r="C2677" s="43">
        <v>45957.0</v>
      </c>
      <c r="D2677" s="44">
        <v>0.904525462962963</v>
      </c>
      <c r="E2677" s="42" t="s">
        <v>37</v>
      </c>
      <c r="F2677" s="42">
        <v>329.0</v>
      </c>
      <c r="G2677" s="42">
        <v>4.0</v>
      </c>
      <c r="H2677" s="42">
        <v>329.243377685547</v>
      </c>
      <c r="I2677" s="42">
        <v>10.299578666687</v>
      </c>
      <c r="J2677" s="42">
        <v>40.9755973815918</v>
      </c>
      <c r="K2677" s="42">
        <v>9.62147521972656</v>
      </c>
      <c r="L2677" s="42">
        <v>34.2196388244629</v>
      </c>
      <c r="M2677" s="42">
        <v>0.780139565467834</v>
      </c>
      <c r="N2677" s="42">
        <v>16.0176792144775</v>
      </c>
      <c r="O2677" s="42">
        <v>0.0</v>
      </c>
      <c r="P2677" s="42">
        <v>0.0</v>
      </c>
      <c r="Q2677" s="42">
        <v>0.00317584304139018</v>
      </c>
      <c r="R2677" s="42">
        <v>25.0</v>
      </c>
      <c r="S2677" s="42">
        <v>0.368256568908691</v>
      </c>
      <c r="T2677" s="42">
        <v>998.683776855469</v>
      </c>
      <c r="U2677" s="42">
        <v>663.788208007812</v>
      </c>
      <c r="V2677" s="19"/>
      <c r="W2677" s="19"/>
      <c r="X2677" s="19"/>
      <c r="Y2677" s="19"/>
      <c r="Z2677" s="19"/>
      <c r="AA2677" s="19"/>
    </row>
    <row r="2678" ht="15.75" customHeight="1">
      <c r="A2678" s="19"/>
      <c r="B2678" s="42" t="str">
        <f>"CRS25WT6009410"</f>
        <v>CRS25WT6009410</v>
      </c>
      <c r="C2678" s="43">
        <v>45957.0</v>
      </c>
      <c r="D2678" s="44">
        <v>0.9035185185185185</v>
      </c>
      <c r="E2678" s="42" t="s">
        <v>37</v>
      </c>
      <c r="F2678" s="42">
        <v>331.0</v>
      </c>
      <c r="G2678" s="42">
        <v>4.0</v>
      </c>
      <c r="H2678" s="42">
        <v>331.082275390625</v>
      </c>
      <c r="I2678" s="42">
        <v>10.310435295105</v>
      </c>
      <c r="J2678" s="42">
        <v>40.9629249572754</v>
      </c>
      <c r="K2678" s="42">
        <v>9.66703987121582</v>
      </c>
      <c r="L2678" s="42">
        <v>34.2485694885254</v>
      </c>
      <c r="M2678" s="42">
        <v>0.783913195133209</v>
      </c>
      <c r="N2678" s="42">
        <v>16.107141494751</v>
      </c>
      <c r="O2678" s="42">
        <v>0.0</v>
      </c>
      <c r="P2678" s="42">
        <v>0.0</v>
      </c>
      <c r="Q2678" s="42">
        <v>0.0130140129476786</v>
      </c>
      <c r="R2678" s="42">
        <v>25.0</v>
      </c>
      <c r="S2678" s="42">
        <v>0.374983876943588</v>
      </c>
      <c r="T2678" s="42">
        <v>998.605285644531</v>
      </c>
      <c r="U2678" s="42">
        <v>707.20556640625</v>
      </c>
      <c r="V2678" s="19"/>
      <c r="W2678" s="19"/>
      <c r="X2678" s="19"/>
      <c r="Y2678" s="19"/>
      <c r="Z2678" s="19"/>
      <c r="AA2678" s="19"/>
    </row>
    <row r="2679" ht="15.75" customHeight="1">
      <c r="A2679" s="19"/>
      <c r="B2679" s="42" t="str">
        <f>"CRS25WT6009411"</f>
        <v>CRS25WT6009411</v>
      </c>
      <c r="C2679" s="43">
        <v>45957.0</v>
      </c>
      <c r="D2679" s="44">
        <v>0.9053356481481482</v>
      </c>
      <c r="E2679" s="42" t="s">
        <v>37</v>
      </c>
      <c r="F2679" s="42">
        <v>329.0</v>
      </c>
      <c r="G2679" s="42">
        <v>4.0</v>
      </c>
      <c r="H2679" s="42">
        <v>329.906707763672</v>
      </c>
      <c r="I2679" s="42">
        <v>10.2592706680298</v>
      </c>
      <c r="J2679" s="42">
        <v>40.9326477050781</v>
      </c>
      <c r="K2679" s="42">
        <v>9.65134906768799</v>
      </c>
      <c r="L2679" s="42">
        <v>34.1824417114258</v>
      </c>
      <c r="M2679" s="42">
        <v>0.785606026649475</v>
      </c>
      <c r="N2679" s="42">
        <v>16.0499496459961</v>
      </c>
      <c r="O2679" s="42">
        <v>0.0</v>
      </c>
      <c r="P2679" s="42">
        <v>0.0</v>
      </c>
      <c r="Q2679" s="42">
        <v>0.0164484530687332</v>
      </c>
      <c r="R2679" s="42">
        <v>25.0</v>
      </c>
      <c r="S2679" s="42">
        <v>0.373780936002731</v>
      </c>
      <c r="T2679" s="42">
        <v>998.127136230469</v>
      </c>
      <c r="U2679" s="42">
        <v>689.1259765625</v>
      </c>
      <c r="V2679" s="19"/>
      <c r="W2679" s="19"/>
      <c r="X2679" s="19"/>
      <c r="Y2679" s="19"/>
      <c r="Z2679" s="19"/>
      <c r="AA2679" s="19"/>
    </row>
    <row r="2680" ht="15.75" customHeight="1">
      <c r="A2680" s="19"/>
      <c r="B2680" s="42" t="str">
        <f>"CRS25WT6009412"</f>
        <v>CRS25WT6009412</v>
      </c>
      <c r="C2680" s="43">
        <v>45957.0</v>
      </c>
      <c r="D2680" s="44">
        <v>0.9023958333333333</v>
      </c>
      <c r="E2680" s="42" t="s">
        <v>37</v>
      </c>
      <c r="F2680" s="42">
        <v>330.0</v>
      </c>
      <c r="G2680" s="42">
        <v>4.0</v>
      </c>
      <c r="H2680" s="42">
        <v>330.169281005859</v>
      </c>
      <c r="I2680" s="42">
        <v>10.35289478302</v>
      </c>
      <c r="J2680" s="42">
        <v>40.9472846984863</v>
      </c>
      <c r="K2680" s="42">
        <v>9.64911460876465</v>
      </c>
      <c r="L2680" s="42">
        <v>34.2175712585449</v>
      </c>
      <c r="M2680" s="42">
        <v>0.778842687606812</v>
      </c>
      <c r="N2680" s="42">
        <v>16.06272315979</v>
      </c>
      <c r="O2680" s="42">
        <v>0.0</v>
      </c>
      <c r="P2680" s="42">
        <v>0.0</v>
      </c>
      <c r="Q2680" s="42">
        <v>7.28546525351703E-4</v>
      </c>
      <c r="R2680" s="42">
        <v>25.0</v>
      </c>
      <c r="S2680" s="42">
        <v>0.371722310781479</v>
      </c>
      <c r="T2680" s="42">
        <v>997.9873046875</v>
      </c>
      <c r="U2680" s="42">
        <v>556.836730957031</v>
      </c>
      <c r="V2680" s="19"/>
      <c r="W2680" s="19"/>
      <c r="X2680" s="19"/>
      <c r="Y2680" s="19"/>
      <c r="Z2680" s="19"/>
      <c r="AA2680" s="19"/>
    </row>
    <row r="2681" ht="15.75" customHeight="1">
      <c r="A2681" s="19"/>
      <c r="B2681" s="42" t="str">
        <f>"CRS25WT6009413"</f>
        <v>CRS25WT6009413</v>
      </c>
      <c r="C2681" s="43">
        <v>45957.0</v>
      </c>
      <c r="D2681" s="42" t="s">
        <v>427</v>
      </c>
      <c r="E2681" s="42" t="s">
        <v>37</v>
      </c>
      <c r="F2681" s="42">
        <v>331.0</v>
      </c>
      <c r="G2681" s="42">
        <v>4.0</v>
      </c>
      <c r="H2681" s="42">
        <v>331.134490966797</v>
      </c>
      <c r="I2681" s="42">
        <v>10.2830600738525</v>
      </c>
      <c r="J2681" s="42">
        <v>41.0906105041504</v>
      </c>
      <c r="K2681" s="42">
        <v>9.67966079711914</v>
      </c>
      <c r="L2681" s="42">
        <v>34.2093048095703</v>
      </c>
      <c r="M2681" s="42">
        <v>0.783681213855743</v>
      </c>
      <c r="N2681" s="42">
        <v>16.1096801757813</v>
      </c>
      <c r="O2681" s="42">
        <v>0.0</v>
      </c>
      <c r="P2681" s="42">
        <v>0.0</v>
      </c>
      <c r="Q2681" s="42">
        <v>0.0133037259802222</v>
      </c>
      <c r="R2681" s="42">
        <v>25.0</v>
      </c>
      <c r="S2681" s="42">
        <v>0.374925136566162</v>
      </c>
      <c r="T2681" s="42">
        <v>997.797485351562</v>
      </c>
      <c r="U2681" s="42">
        <v>692.732299804687</v>
      </c>
      <c r="V2681" s="19"/>
      <c r="W2681" s="19"/>
      <c r="X2681" s="19"/>
      <c r="Y2681" s="19"/>
      <c r="Z2681" s="19"/>
      <c r="AA2681" s="19"/>
    </row>
    <row r="2682" ht="15.75" customHeight="1">
      <c r="A2682" s="19"/>
      <c r="B2682" s="42" t="str">
        <f>"CRS25WT6009414"</f>
        <v>CRS25WT6009414</v>
      </c>
      <c r="C2682" s="43">
        <v>45957.0</v>
      </c>
      <c r="D2682" s="44">
        <v>0.9073958333333333</v>
      </c>
      <c r="E2682" s="42" t="s">
        <v>37</v>
      </c>
      <c r="F2682" s="42">
        <v>329.0</v>
      </c>
      <c r="G2682" s="42">
        <v>4.0</v>
      </c>
      <c r="H2682" s="42">
        <v>329.549560546875</v>
      </c>
      <c r="I2682" s="42">
        <v>10.2934656143188</v>
      </c>
      <c r="J2682" s="42">
        <v>41.0508766174316</v>
      </c>
      <c r="K2682" s="42">
        <v>9.65491008758545</v>
      </c>
      <c r="L2682" s="42">
        <v>34.1328468322754</v>
      </c>
      <c r="M2682" s="42">
        <v>0.779895961284637</v>
      </c>
      <c r="N2682" s="42">
        <v>16.0325736999512</v>
      </c>
      <c r="O2682" s="42">
        <v>0.0</v>
      </c>
      <c r="P2682" s="42">
        <v>0.0</v>
      </c>
      <c r="Q2682" s="42">
        <v>0.0127033730968833</v>
      </c>
      <c r="R2682" s="42">
        <v>25.0</v>
      </c>
      <c r="S2682" s="42">
        <v>0.390539646148682</v>
      </c>
      <c r="T2682" s="42">
        <v>997.356079101562</v>
      </c>
      <c r="U2682" s="42">
        <v>603.294494628906</v>
      </c>
      <c r="V2682" s="19"/>
      <c r="W2682" s="19"/>
      <c r="X2682" s="19"/>
      <c r="Y2682" s="19"/>
      <c r="Z2682" s="19"/>
      <c r="AA2682" s="19"/>
    </row>
    <row r="2683" ht="15.75" customHeight="1">
      <c r="A2683" s="19"/>
      <c r="B2683" s="42" t="str">
        <f>"CRS25WT6009415"</f>
        <v>CRS25WT6009415</v>
      </c>
      <c r="C2683" s="43">
        <v>45957.0</v>
      </c>
      <c r="D2683" s="44">
        <v>0.8872337962962963</v>
      </c>
      <c r="E2683" s="42" t="s">
        <v>37</v>
      </c>
      <c r="F2683" s="42">
        <v>329.0</v>
      </c>
      <c r="G2683" s="42">
        <v>4.0</v>
      </c>
      <c r="H2683" s="42">
        <v>329.1005859375</v>
      </c>
      <c r="I2683" s="42">
        <v>10.3275356292725</v>
      </c>
      <c r="J2683" s="42">
        <v>40.8298416137695</v>
      </c>
      <c r="K2683" s="42">
        <v>9.70343685150146</v>
      </c>
      <c r="L2683" s="42">
        <v>33.9158782958984</v>
      </c>
      <c r="M2683" s="42">
        <v>0.780466496944428</v>
      </c>
      <c r="N2683" s="42">
        <v>16.0107307434082</v>
      </c>
      <c r="O2683" s="42">
        <v>0.0</v>
      </c>
      <c r="P2683" s="42">
        <v>0.0</v>
      </c>
      <c r="Q2683" s="42">
        <v>0.00205606129020453</v>
      </c>
      <c r="R2683" s="42">
        <v>25.0</v>
      </c>
      <c r="S2683" s="42">
        <v>0.37719851732254</v>
      </c>
      <c r="T2683" s="42">
        <v>998.25244140625</v>
      </c>
      <c r="U2683" s="42">
        <v>1121.23937988281</v>
      </c>
      <c r="V2683" s="19"/>
      <c r="W2683" s="19"/>
      <c r="X2683" s="19"/>
      <c r="Y2683" s="19"/>
      <c r="Z2683" s="19"/>
      <c r="AA2683" s="19"/>
    </row>
    <row r="2684" ht="15.75" customHeight="1">
      <c r="A2684" s="19"/>
      <c r="B2684" s="42" t="str">
        <f>"CRS25WT6009416"</f>
        <v>CRS25WT6009416</v>
      </c>
      <c r="C2684" s="43">
        <v>45957.0</v>
      </c>
      <c r="D2684" s="44">
        <v>0.8908101851851852</v>
      </c>
      <c r="E2684" s="42" t="s">
        <v>37</v>
      </c>
      <c r="F2684" s="42">
        <v>327.0</v>
      </c>
      <c r="G2684" s="42">
        <v>4.0</v>
      </c>
      <c r="H2684" s="42">
        <v>327.368988037109</v>
      </c>
      <c r="I2684" s="42">
        <v>10.365725517273</v>
      </c>
      <c r="J2684" s="42">
        <v>40.8048439025879</v>
      </c>
      <c r="K2684" s="42">
        <v>9.62891483306885</v>
      </c>
      <c r="L2684" s="42">
        <v>33.9985313415527</v>
      </c>
      <c r="M2684" s="42">
        <v>0.773973524570465</v>
      </c>
      <c r="N2684" s="42">
        <v>15.9264888763428</v>
      </c>
      <c r="O2684" s="42">
        <v>0.0</v>
      </c>
      <c r="P2684" s="42">
        <v>0.0</v>
      </c>
      <c r="Q2684" s="42">
        <v>0.00825396738946438</v>
      </c>
      <c r="R2684" s="42">
        <v>25.0</v>
      </c>
      <c r="S2684" s="42">
        <v>0.381850033998489</v>
      </c>
      <c r="T2684" s="42">
        <v>998.107666015625</v>
      </c>
      <c r="U2684" s="42">
        <v>909.11865234375</v>
      </c>
      <c r="V2684" s="19"/>
      <c r="W2684" s="19"/>
      <c r="X2684" s="19"/>
      <c r="Y2684" s="19"/>
      <c r="Z2684" s="19"/>
      <c r="AA2684" s="19"/>
    </row>
    <row r="2685" ht="15.75" customHeight="1">
      <c r="A2685" s="19"/>
      <c r="B2685" s="42" t="str">
        <f>"CRS25WT6009417"</f>
        <v>CRS25WT6009417</v>
      </c>
      <c r="C2685" s="43">
        <v>45957.0</v>
      </c>
      <c r="D2685" s="44">
        <v>0.8899884259259259</v>
      </c>
      <c r="E2685" s="42" t="s">
        <v>37</v>
      </c>
      <c r="F2685" s="42">
        <v>327.0</v>
      </c>
      <c r="G2685" s="42">
        <v>4.0</v>
      </c>
      <c r="H2685" s="42">
        <v>327.239929199219</v>
      </c>
      <c r="I2685" s="42">
        <v>10.310230255127</v>
      </c>
      <c r="J2685" s="42">
        <v>40.8558349609375</v>
      </c>
      <c r="K2685" s="42">
        <v>9.62628841400146</v>
      </c>
      <c r="L2685" s="42">
        <v>33.9944000244141</v>
      </c>
      <c r="M2685" s="42">
        <v>0.776861906051636</v>
      </c>
      <c r="N2685" s="42">
        <v>15.9202108383179</v>
      </c>
      <c r="O2685" s="42">
        <v>0.0</v>
      </c>
      <c r="P2685" s="42">
        <v>0.0</v>
      </c>
      <c r="Q2685" s="42">
        <v>0.00206349068321288</v>
      </c>
      <c r="R2685" s="42">
        <v>25.0</v>
      </c>
      <c r="S2685" s="42">
        <v>0.384972035884857</v>
      </c>
      <c r="T2685" s="42">
        <v>998.342651367187</v>
      </c>
      <c r="U2685" s="42">
        <v>675.069213867187</v>
      </c>
      <c r="V2685" s="19"/>
      <c r="W2685" s="19"/>
      <c r="X2685" s="19"/>
      <c r="Y2685" s="19"/>
      <c r="Z2685" s="19"/>
      <c r="AA2685" s="19"/>
    </row>
    <row r="2686" ht="15.75" customHeight="1">
      <c r="A2686" s="19"/>
      <c r="B2686" s="42" t="str">
        <f>"CRS25WT6009418"</f>
        <v>CRS25WT6009418</v>
      </c>
      <c r="C2686" s="43">
        <v>45957.0</v>
      </c>
      <c r="D2686" s="44">
        <v>0.8943171296296296</v>
      </c>
      <c r="E2686" s="42" t="s">
        <v>37</v>
      </c>
      <c r="F2686" s="42">
        <v>329.0</v>
      </c>
      <c r="G2686" s="42">
        <v>4.0</v>
      </c>
      <c r="H2686" s="42">
        <v>329.001586914063</v>
      </c>
      <c r="I2686" s="42">
        <v>10.3232774734497</v>
      </c>
      <c r="J2686" s="42">
        <v>40.8412475585937</v>
      </c>
      <c r="K2686" s="42">
        <v>9.65405082702637</v>
      </c>
      <c r="L2686" s="42">
        <v>34.0791244506836</v>
      </c>
      <c r="M2686" s="42">
        <v>0.780335545539856</v>
      </c>
      <c r="N2686" s="42">
        <v>16.0059146881104</v>
      </c>
      <c r="O2686" s="42">
        <v>0.0</v>
      </c>
      <c r="P2686" s="42">
        <v>0.0</v>
      </c>
      <c r="Q2686" s="42">
        <v>0.00579396076500416</v>
      </c>
      <c r="R2686" s="42">
        <v>25.0</v>
      </c>
      <c r="S2686" s="42">
        <v>0.377624958753586</v>
      </c>
      <c r="T2686" s="42">
        <v>999.145263671875</v>
      </c>
      <c r="U2686" s="42">
        <v>536.821228027344</v>
      </c>
      <c r="V2686" s="19"/>
      <c r="W2686" s="19"/>
      <c r="X2686" s="19"/>
      <c r="Y2686" s="19"/>
      <c r="Z2686" s="19"/>
      <c r="AA2686" s="19"/>
    </row>
    <row r="2687" ht="15.75" customHeight="1">
      <c r="A2687" s="19"/>
      <c r="B2687" s="42" t="str">
        <f>"CRS25WT6009419"</f>
        <v>CRS25WT6009419</v>
      </c>
      <c r="C2687" s="43">
        <v>45957.0</v>
      </c>
      <c r="D2687" s="44">
        <v>0.8921990740740741</v>
      </c>
      <c r="E2687" s="42" t="s">
        <v>37</v>
      </c>
      <c r="F2687" s="42">
        <v>328.0</v>
      </c>
      <c r="G2687" s="42">
        <v>4.0</v>
      </c>
      <c r="H2687" s="42">
        <v>328.769409179687</v>
      </c>
      <c r="I2687" s="42">
        <v>10.3178558349609</v>
      </c>
      <c r="J2687" s="42">
        <v>40.8175392150879</v>
      </c>
      <c r="K2687" s="42">
        <v>9.6577787399292</v>
      </c>
      <c r="L2687" s="42">
        <v>34.0419273376465</v>
      </c>
      <c r="M2687" s="42">
        <v>0.78064775466919</v>
      </c>
      <c r="N2687" s="42">
        <v>15.9946193695068</v>
      </c>
      <c r="O2687" s="42">
        <v>0.0</v>
      </c>
      <c r="P2687" s="42">
        <v>0.0</v>
      </c>
      <c r="Q2687" s="42">
        <v>0.00579396076500416</v>
      </c>
      <c r="R2687" s="42">
        <v>25.0</v>
      </c>
      <c r="S2687" s="42">
        <v>0.373130977153778</v>
      </c>
      <c r="T2687" s="42">
        <v>998.2021484375</v>
      </c>
      <c r="U2687" s="42">
        <v>893.765930175781</v>
      </c>
      <c r="V2687" s="19"/>
      <c r="W2687" s="19"/>
      <c r="X2687" s="19"/>
      <c r="Y2687" s="19"/>
      <c r="Z2687" s="19"/>
      <c r="AA2687" s="19"/>
    </row>
    <row r="2688" ht="15.75" customHeight="1">
      <c r="A2688" s="19"/>
      <c r="B2688" s="42" t="str">
        <f>"CRS25WT6009420"</f>
        <v>CRS25WT6009420</v>
      </c>
      <c r="C2688" s="43">
        <v>45957.0</v>
      </c>
      <c r="D2688" s="44">
        <v>0.8790393518518518</v>
      </c>
      <c r="E2688" s="42" t="s">
        <v>37</v>
      </c>
      <c r="F2688" s="42">
        <v>325.0</v>
      </c>
      <c r="G2688" s="42">
        <v>4.0</v>
      </c>
      <c r="H2688" s="42">
        <v>325.35107421875</v>
      </c>
      <c r="I2688" s="42">
        <v>10.317310333252</v>
      </c>
      <c r="J2688" s="42">
        <v>40.4295501708984</v>
      </c>
      <c r="K2688" s="42">
        <v>9.66828441619873</v>
      </c>
      <c r="L2688" s="42">
        <v>33.6513786315918</v>
      </c>
      <c r="M2688" s="42">
        <v>0.779986083507538</v>
      </c>
      <c r="N2688" s="42">
        <v>15.8283176422119</v>
      </c>
      <c r="O2688" s="42">
        <v>0.0</v>
      </c>
      <c r="P2688" s="42">
        <v>0.0</v>
      </c>
      <c r="Q2688" s="42">
        <v>0.0164484903216362</v>
      </c>
      <c r="R2688" s="42">
        <v>25.0</v>
      </c>
      <c r="S2688" s="42">
        <v>0.374214291572571</v>
      </c>
      <c r="T2688" s="42">
        <v>998.783203125</v>
      </c>
      <c r="U2688" s="42">
        <v>590.754638671875</v>
      </c>
      <c r="V2688" s="19"/>
      <c r="W2688" s="19"/>
      <c r="X2688" s="19"/>
      <c r="Y2688" s="19"/>
      <c r="Z2688" s="19"/>
      <c r="AA2688" s="19"/>
    </row>
    <row r="2689" ht="15.75" customHeight="1">
      <c r="A2689" s="19"/>
      <c r="B2689" s="42" t="str">
        <f>"CRS25WT6009421"</f>
        <v>CRS25WT6009421</v>
      </c>
      <c r="C2689" s="43">
        <v>45957.0</v>
      </c>
      <c r="D2689" s="44">
        <v>0.8818865740740741</v>
      </c>
      <c r="E2689" s="42" t="s">
        <v>37</v>
      </c>
      <c r="F2689" s="42">
        <v>330.0</v>
      </c>
      <c r="G2689" s="42">
        <v>4.0</v>
      </c>
      <c r="H2689" s="42">
        <v>330.633392333984</v>
      </c>
      <c r="I2689" s="42">
        <v>10.4073238372803</v>
      </c>
      <c r="J2689" s="42">
        <v>40.5787887573242</v>
      </c>
      <c r="K2689" s="42">
        <v>9.81982898712158</v>
      </c>
      <c r="L2689" s="42">
        <v>33.6699752807617</v>
      </c>
      <c r="M2689" s="42">
        <v>0.782904088497162</v>
      </c>
      <c r="N2689" s="42">
        <v>16.0853023529053</v>
      </c>
      <c r="O2689" s="42">
        <v>0.0</v>
      </c>
      <c r="P2689" s="42">
        <v>0.0</v>
      </c>
      <c r="Q2689" s="42">
        <v>0.0139484526589513</v>
      </c>
      <c r="R2689" s="42">
        <v>25.0</v>
      </c>
      <c r="S2689" s="42">
        <v>0.378933995962143</v>
      </c>
      <c r="T2689" s="42">
        <v>1000.13653564453</v>
      </c>
      <c r="U2689" s="42">
        <v>1620.96813964844</v>
      </c>
      <c r="V2689" s="19"/>
      <c r="W2689" s="19"/>
      <c r="X2689" s="19"/>
      <c r="Y2689" s="19"/>
      <c r="Z2689" s="19"/>
      <c r="AA2689" s="19"/>
    </row>
    <row r="2690" ht="15.75" customHeight="1">
      <c r="A2690" s="19"/>
      <c r="B2690" s="42" t="str">
        <f>"CRS25WT6009423"</f>
        <v>CRS25WT6009423</v>
      </c>
      <c r="C2690" s="43">
        <v>45957.0</v>
      </c>
      <c r="D2690" s="44">
        <v>0.8837152777777778</v>
      </c>
      <c r="E2690" s="42" t="s">
        <v>37</v>
      </c>
      <c r="F2690" s="42">
        <v>328.0</v>
      </c>
      <c r="G2690" s="42">
        <v>4.0</v>
      </c>
      <c r="H2690" s="42">
        <v>328.5380859375</v>
      </c>
      <c r="I2690" s="42">
        <v>10.4197673797607</v>
      </c>
      <c r="J2690" s="42">
        <v>40.6433868408203</v>
      </c>
      <c r="K2690" s="42">
        <v>9.69039440155029</v>
      </c>
      <c r="L2690" s="42">
        <v>33.9034767150879</v>
      </c>
      <c r="M2690" s="42">
        <v>0.775778651237488</v>
      </c>
      <c r="N2690" s="42">
        <v>15.9833660125732</v>
      </c>
      <c r="O2690" s="42">
        <v>0.0</v>
      </c>
      <c r="P2690" s="42">
        <v>0.0</v>
      </c>
      <c r="Q2690" s="42">
        <v>0.00822422653436661</v>
      </c>
      <c r="R2690" s="42">
        <v>25.0</v>
      </c>
      <c r="S2690" s="42">
        <v>0.373448878526688</v>
      </c>
      <c r="T2690" s="42">
        <v>1000.26220703125</v>
      </c>
      <c r="U2690" s="42">
        <v>528.161865234375</v>
      </c>
      <c r="V2690" s="19"/>
      <c r="W2690" s="19"/>
      <c r="X2690" s="19"/>
      <c r="Y2690" s="19"/>
      <c r="Z2690" s="19"/>
      <c r="AA2690" s="19"/>
    </row>
    <row r="2691" ht="15.75" customHeight="1">
      <c r="A2691" s="19"/>
      <c r="B2691" s="42" t="str">
        <f>"CRS25WT6009424"</f>
        <v>CRS25WT6009424</v>
      </c>
      <c r="C2691" s="43">
        <v>45957.0</v>
      </c>
      <c r="D2691" s="44">
        <v>0.8826620370370369</v>
      </c>
      <c r="E2691" s="42" t="s">
        <v>37</v>
      </c>
      <c r="F2691" s="42">
        <v>326.0</v>
      </c>
      <c r="G2691" s="42">
        <v>4.0</v>
      </c>
      <c r="H2691" s="42">
        <v>326.488647460937</v>
      </c>
      <c r="I2691" s="42">
        <v>10.4010744094849</v>
      </c>
      <c r="J2691" s="42">
        <v>40.5927085876465</v>
      </c>
      <c r="K2691" s="42">
        <v>9.67061614990234</v>
      </c>
      <c r="L2691" s="42">
        <v>33.7608947753906</v>
      </c>
      <c r="M2691" s="42">
        <v>0.773289024829864</v>
      </c>
      <c r="N2691" s="42">
        <v>15.8836603164673</v>
      </c>
      <c r="O2691" s="42">
        <v>0.0</v>
      </c>
      <c r="P2691" s="42">
        <v>0.0</v>
      </c>
      <c r="Q2691" s="42">
        <v>0.00603168783709407</v>
      </c>
      <c r="R2691" s="42">
        <v>25.0</v>
      </c>
      <c r="S2691" s="42">
        <v>0.378878563642502</v>
      </c>
      <c r="T2691" s="42">
        <v>998.950866699219</v>
      </c>
      <c r="U2691" s="42">
        <v>642.823852539063</v>
      </c>
      <c r="V2691" s="19"/>
      <c r="W2691" s="19"/>
      <c r="X2691" s="19"/>
      <c r="Y2691" s="19"/>
      <c r="Z2691" s="19"/>
      <c r="AA2691" s="19"/>
    </row>
    <row r="2692" ht="15.75" customHeight="1">
      <c r="A2692" s="19"/>
      <c r="B2692" s="42" t="str">
        <f>"CRS25WT6009425"</f>
        <v>CRS25WT6009425</v>
      </c>
      <c r="C2692" s="43">
        <v>45957.0</v>
      </c>
      <c r="D2692" s="44">
        <v>0.8859722222222222</v>
      </c>
      <c r="E2692" s="42" t="s">
        <v>37</v>
      </c>
      <c r="F2692" s="42">
        <v>326.0</v>
      </c>
      <c r="G2692" s="42">
        <v>4.0</v>
      </c>
      <c r="H2692" s="42">
        <v>326.985534667969</v>
      </c>
      <c r="I2692" s="42">
        <v>10.394214630127</v>
      </c>
      <c r="J2692" s="42">
        <v>40.6720771789551</v>
      </c>
      <c r="K2692" s="42">
        <v>9.6563720703125</v>
      </c>
      <c r="L2692" s="42">
        <v>33.8621520996094</v>
      </c>
      <c r="M2692" s="42">
        <v>0.773464739322662</v>
      </c>
      <c r="N2692" s="42">
        <v>15.9078340530396</v>
      </c>
      <c r="O2692" s="42">
        <v>0.0</v>
      </c>
      <c r="P2692" s="42">
        <v>0.0</v>
      </c>
      <c r="Q2692" s="42">
        <v>0.0130158718675375</v>
      </c>
      <c r="R2692" s="42">
        <v>25.0</v>
      </c>
      <c r="S2692" s="42">
        <v>0.375677347183228</v>
      </c>
      <c r="T2692" s="42">
        <v>998.833374023437</v>
      </c>
      <c r="U2692" s="42">
        <v>563.763732910156</v>
      </c>
      <c r="V2692" s="19"/>
      <c r="W2692" s="19"/>
      <c r="X2692" s="19"/>
      <c r="Y2692" s="19"/>
      <c r="Z2692" s="19"/>
      <c r="AA2692" s="19"/>
    </row>
    <row r="2693" ht="15.75" customHeight="1">
      <c r="A2693" s="19"/>
      <c r="B2693" s="42" t="str">
        <f>"CRS25WT6009426"</f>
        <v>CRS25WT6009426</v>
      </c>
      <c r="C2693" s="43">
        <v>45957.0</v>
      </c>
      <c r="D2693" s="44">
        <v>0.8845833333333334</v>
      </c>
      <c r="E2693" s="42" t="s">
        <v>37</v>
      </c>
      <c r="F2693" s="42">
        <v>327.0</v>
      </c>
      <c r="G2693" s="42">
        <v>4.0</v>
      </c>
      <c r="H2693" s="42">
        <v>327.481384277344</v>
      </c>
      <c r="I2693" s="42">
        <v>10.3998117446899</v>
      </c>
      <c r="J2693" s="42">
        <v>40.6522941589355</v>
      </c>
      <c r="K2693" s="42">
        <v>9.68283271789551</v>
      </c>
      <c r="L2693" s="42">
        <v>33.8208236694336</v>
      </c>
      <c r="M2693" s="42">
        <v>0.774597465991974</v>
      </c>
      <c r="N2693" s="42">
        <v>15.931957244873</v>
      </c>
      <c r="O2693" s="42">
        <v>0.0</v>
      </c>
      <c r="P2693" s="42">
        <v>0.0</v>
      </c>
      <c r="Q2693" s="42">
        <v>0.00325396796688437</v>
      </c>
      <c r="R2693" s="42">
        <v>25.0</v>
      </c>
      <c r="S2693" s="42">
        <v>0.37079182267189</v>
      </c>
      <c r="T2693" s="42">
        <v>999.225219726563</v>
      </c>
      <c r="U2693" s="42">
        <v>655.008239746094</v>
      </c>
      <c r="V2693" s="19"/>
      <c r="W2693" s="19"/>
      <c r="X2693" s="19"/>
      <c r="Y2693" s="19"/>
      <c r="Z2693" s="19"/>
      <c r="AA2693" s="19"/>
    </row>
    <row r="2694" ht="15.75" customHeight="1">
      <c r="A2694" s="19"/>
      <c r="B2694" s="42" t="str">
        <f>"CRS25WT6009427"</f>
        <v>CRS25WT6009427</v>
      </c>
      <c r="C2694" s="43">
        <v>45957.0</v>
      </c>
      <c r="D2694" s="44">
        <v>0.8698611111111111</v>
      </c>
      <c r="E2694" s="42" t="s">
        <v>37</v>
      </c>
      <c r="F2694" s="42">
        <v>320.0</v>
      </c>
      <c r="G2694" s="42">
        <v>4.0</v>
      </c>
      <c r="H2694" s="42">
        <v>320.265777587891</v>
      </c>
      <c r="I2694" s="42">
        <v>10.4141483306885</v>
      </c>
      <c r="J2694" s="42">
        <v>40.1620063781738</v>
      </c>
      <c r="K2694" s="42">
        <v>9.61458110809326</v>
      </c>
      <c r="L2694" s="42">
        <v>33.3104209899902</v>
      </c>
      <c r="M2694" s="42">
        <v>0.765722453594208</v>
      </c>
      <c r="N2694" s="42">
        <v>15.5809183120728</v>
      </c>
      <c r="O2694" s="42">
        <v>0.0</v>
      </c>
      <c r="P2694" s="42">
        <v>0.0</v>
      </c>
      <c r="Q2694" s="42">
        <v>0.00825396087020636</v>
      </c>
      <c r="R2694" s="42">
        <v>25.0</v>
      </c>
      <c r="S2694" s="42">
        <v>0.395758301019669</v>
      </c>
      <c r="T2694" s="42">
        <v>999.284851074219</v>
      </c>
      <c r="U2694" s="42">
        <v>1033.919921875</v>
      </c>
      <c r="V2694" s="19"/>
      <c r="W2694" s="19"/>
      <c r="X2694" s="19"/>
      <c r="Y2694" s="19"/>
      <c r="Z2694" s="19"/>
      <c r="AA2694" s="19"/>
    </row>
    <row r="2695" ht="15.75" customHeight="1">
      <c r="A2695" s="19"/>
      <c r="B2695" s="42" t="str">
        <f>"CRS25WT6009428"</f>
        <v>CRS25WT6009428</v>
      </c>
      <c r="C2695" s="43">
        <v>45957.0</v>
      </c>
      <c r="D2695" s="44">
        <v>0.8806250000000001</v>
      </c>
      <c r="E2695" s="42" t="s">
        <v>37</v>
      </c>
      <c r="F2695" s="42">
        <v>325.0</v>
      </c>
      <c r="G2695" s="42">
        <v>4.0</v>
      </c>
      <c r="H2695" s="42">
        <v>325.32958984375</v>
      </c>
      <c r="I2695" s="42">
        <v>10.340479850769</v>
      </c>
      <c r="J2695" s="42">
        <v>40.4964141845703</v>
      </c>
      <c r="K2695" s="42">
        <v>9.64100360870361</v>
      </c>
      <c r="L2695" s="42">
        <v>33.7443656921387</v>
      </c>
      <c r="M2695" s="42">
        <v>0.776902139186859</v>
      </c>
      <c r="N2695" s="42">
        <v>15.8272724151611</v>
      </c>
      <c r="O2695" s="42">
        <v>0.0</v>
      </c>
      <c r="P2695" s="42">
        <v>0.0</v>
      </c>
      <c r="Q2695" s="42">
        <v>0.00174386647995561</v>
      </c>
      <c r="R2695" s="42">
        <v>25.0</v>
      </c>
      <c r="S2695" s="42">
        <v>0.37843731045723</v>
      </c>
      <c r="T2695" s="42">
        <v>999.396667480469</v>
      </c>
      <c r="U2695" s="42">
        <v>689.155395507812</v>
      </c>
      <c r="V2695" s="19"/>
      <c r="W2695" s="19"/>
      <c r="X2695" s="19"/>
      <c r="Y2695" s="19"/>
      <c r="Z2695" s="19"/>
      <c r="AA2695" s="19"/>
    </row>
    <row r="2696" ht="15.75" customHeight="1">
      <c r="A2696" s="19"/>
      <c r="B2696" s="42" t="str">
        <f>"CRS25WT6009429"</f>
        <v>CRS25WT6009429</v>
      </c>
      <c r="C2696" s="43">
        <v>45957.0</v>
      </c>
      <c r="D2696" s="44">
        <v>0.8878935185185185</v>
      </c>
      <c r="E2696" s="42" t="s">
        <v>37</v>
      </c>
      <c r="F2696" s="42">
        <v>326.0</v>
      </c>
      <c r="G2696" s="42">
        <v>4.0</v>
      </c>
      <c r="H2696" s="42">
        <v>326.843170166016</v>
      </c>
      <c r="I2696" s="42">
        <v>10.3581037521362</v>
      </c>
      <c r="J2696" s="42">
        <v>40.7261657714844</v>
      </c>
      <c r="K2696" s="42">
        <v>9.64334106445313</v>
      </c>
      <c r="L2696" s="42">
        <v>33.8931465148926</v>
      </c>
      <c r="M2696" s="42">
        <v>0.774792909622192</v>
      </c>
      <c r="N2696" s="42">
        <v>15.9009084701538</v>
      </c>
      <c r="O2696" s="42">
        <v>0.0</v>
      </c>
      <c r="P2696" s="42">
        <v>0.0</v>
      </c>
      <c r="Q2696" s="42">
        <v>0.00603174511343241</v>
      </c>
      <c r="R2696" s="42">
        <v>25.0</v>
      </c>
      <c r="S2696" s="42">
        <v>0.383814871311188</v>
      </c>
      <c r="T2696" s="42">
        <v>998.493225097656</v>
      </c>
      <c r="U2696" s="42">
        <v>606.515441894531</v>
      </c>
      <c r="V2696" s="19"/>
      <c r="W2696" s="19"/>
      <c r="X2696" s="19"/>
      <c r="Y2696" s="19"/>
      <c r="Z2696" s="19"/>
      <c r="AA2696" s="19"/>
    </row>
    <row r="2697" ht="15.75" customHeight="1">
      <c r="A2697" s="19"/>
      <c r="B2697" s="42" t="str">
        <f>"CRS25WT6009430"</f>
        <v>CRS25WT6009430</v>
      </c>
      <c r="C2697" s="43">
        <v>45957.0</v>
      </c>
      <c r="D2697" s="44">
        <v>0.8744675925925925</v>
      </c>
      <c r="E2697" s="42" t="s">
        <v>37</v>
      </c>
      <c r="F2697" s="42">
        <v>327.0</v>
      </c>
      <c r="G2697" s="42">
        <v>4.0</v>
      </c>
      <c r="H2697" s="42">
        <v>327.803131103516</v>
      </c>
      <c r="I2697" s="42">
        <v>10.4895391464233</v>
      </c>
      <c r="J2697" s="42">
        <v>40.2194290161133</v>
      </c>
      <c r="K2697" s="42">
        <v>9.87209224700928</v>
      </c>
      <c r="L2697" s="42">
        <v>33.2050361633301</v>
      </c>
      <c r="M2697" s="42">
        <v>0.776999592781067</v>
      </c>
      <c r="N2697" s="42">
        <v>15.9476099014282</v>
      </c>
      <c r="O2697" s="42">
        <v>0.0</v>
      </c>
      <c r="P2697" s="42">
        <v>0.0</v>
      </c>
      <c r="Q2697" s="42">
        <v>0.00540674617514014</v>
      </c>
      <c r="R2697" s="42">
        <v>25.0</v>
      </c>
      <c r="S2697" s="42">
        <v>0.383956223726273</v>
      </c>
      <c r="T2697" s="42">
        <v>998.811096191406</v>
      </c>
      <c r="U2697" s="42">
        <v>1061.35815429688</v>
      </c>
      <c r="V2697" s="19"/>
      <c r="W2697" s="19"/>
      <c r="X2697" s="19"/>
      <c r="Y2697" s="19"/>
      <c r="Z2697" s="19"/>
      <c r="AA2697" s="19"/>
    </row>
    <row r="2698" ht="15.75" customHeight="1">
      <c r="A2698" s="19"/>
      <c r="B2698" s="42" t="str">
        <f>"CRS25WT6009431"</f>
        <v>CRS25WT6009431</v>
      </c>
      <c r="C2698" s="43">
        <v>45957.0</v>
      </c>
      <c r="D2698" s="44">
        <v>0.8735532407407408</v>
      </c>
      <c r="E2698" s="42" t="s">
        <v>37</v>
      </c>
      <c r="F2698" s="42">
        <v>321.0</v>
      </c>
      <c r="G2698" s="42">
        <v>4.0</v>
      </c>
      <c r="H2698" s="42">
        <v>321.690765380859</v>
      </c>
      <c r="I2698" s="42">
        <v>10.4153108596802</v>
      </c>
      <c r="J2698" s="42">
        <v>40.1452255249023</v>
      </c>
      <c r="K2698" s="42">
        <v>9.69102668762207</v>
      </c>
      <c r="L2698" s="42">
        <v>33.1947021484375</v>
      </c>
      <c r="M2698" s="42">
        <v>0.769365072250366</v>
      </c>
      <c r="N2698" s="42">
        <v>15.6502437591553</v>
      </c>
      <c r="O2698" s="42">
        <v>0.0</v>
      </c>
      <c r="P2698" s="42">
        <v>0.0</v>
      </c>
      <c r="Q2698" s="42">
        <v>0.0128969801589847</v>
      </c>
      <c r="R2698" s="42">
        <v>25.0</v>
      </c>
      <c r="S2698" s="42">
        <v>0.388754069805145</v>
      </c>
      <c r="T2698" s="42">
        <v>999.243103027344</v>
      </c>
      <c r="U2698" s="42">
        <v>498.147155761719</v>
      </c>
      <c r="V2698" s="19"/>
      <c r="W2698" s="19"/>
      <c r="X2698" s="19"/>
      <c r="Y2698" s="19"/>
      <c r="Z2698" s="19"/>
      <c r="AA2698" s="19"/>
    </row>
    <row r="2699" ht="15.75" customHeight="1">
      <c r="A2699" s="19"/>
      <c r="B2699" s="42" t="str">
        <f>"CRS25WT6009432"</f>
        <v>CRS25WT6009432</v>
      </c>
      <c r="C2699" s="43">
        <v>45957.0</v>
      </c>
      <c r="D2699" s="44">
        <v>0.8764120370370371</v>
      </c>
      <c r="E2699" s="42" t="s">
        <v>37</v>
      </c>
      <c r="F2699" s="42">
        <v>325.0</v>
      </c>
      <c r="G2699" s="42">
        <v>4.0</v>
      </c>
      <c r="H2699" s="42">
        <v>325.065246582031</v>
      </c>
      <c r="I2699" s="42">
        <v>10.4075813293457</v>
      </c>
      <c r="J2699" s="42">
        <v>40.3180961608887</v>
      </c>
      <c r="K2699" s="42">
        <v>9.7020902633667</v>
      </c>
      <c r="L2699" s="42">
        <v>33.5046653747559</v>
      </c>
      <c r="M2699" s="42">
        <v>0.774677097797394</v>
      </c>
      <c r="N2699" s="42">
        <v>15.8144121170044</v>
      </c>
      <c r="O2699" s="42">
        <v>0.0</v>
      </c>
      <c r="P2699" s="42">
        <v>0.0</v>
      </c>
      <c r="Q2699" s="42">
        <v>0.0127033721655607</v>
      </c>
      <c r="R2699" s="42">
        <v>25.0</v>
      </c>
      <c r="S2699" s="42">
        <v>0.378239154815674</v>
      </c>
      <c r="T2699" s="42">
        <v>998.271423339844</v>
      </c>
      <c r="U2699" s="42">
        <v>635.423217773437</v>
      </c>
      <c r="V2699" s="19"/>
      <c r="W2699" s="19"/>
      <c r="X2699" s="19"/>
      <c r="Y2699" s="19"/>
      <c r="Z2699" s="19"/>
      <c r="AA2699" s="19"/>
    </row>
    <row r="2700" ht="15.75" customHeight="1">
      <c r="A2700" s="19"/>
      <c r="B2700" s="42" t="str">
        <f>"CRS25WT6009433"</f>
        <v>CRS25WT6009433</v>
      </c>
      <c r="C2700" s="43">
        <v>45957.0</v>
      </c>
      <c r="D2700" s="44">
        <v>0.8756018518518518</v>
      </c>
      <c r="E2700" s="42" t="s">
        <v>37</v>
      </c>
      <c r="F2700" s="42">
        <v>325.0</v>
      </c>
      <c r="G2700" s="42">
        <v>4.0</v>
      </c>
      <c r="H2700" s="42">
        <v>325.198791503906</v>
      </c>
      <c r="I2700" s="42">
        <v>10.4077644348145</v>
      </c>
      <c r="J2700" s="42">
        <v>40.2657279968262</v>
      </c>
      <c r="K2700" s="42">
        <v>9.72526931762695</v>
      </c>
      <c r="L2700" s="42">
        <v>33.4385414123535</v>
      </c>
      <c r="M2700" s="42">
        <v>0.775989651679993</v>
      </c>
      <c r="N2700" s="42">
        <v>15.8209095001221</v>
      </c>
      <c r="O2700" s="42">
        <v>0.0</v>
      </c>
      <c r="P2700" s="42">
        <v>0.0</v>
      </c>
      <c r="Q2700" s="42">
        <v>0.00825350359082222</v>
      </c>
      <c r="R2700" s="42">
        <v>25.0</v>
      </c>
      <c r="S2700" s="42">
        <v>0.378525406122208</v>
      </c>
      <c r="T2700" s="42">
        <v>998.6904296875</v>
      </c>
      <c r="U2700" s="42">
        <v>1387.3916015625</v>
      </c>
      <c r="V2700" s="19"/>
      <c r="W2700" s="19"/>
      <c r="X2700" s="19"/>
      <c r="Y2700" s="19"/>
      <c r="Z2700" s="19"/>
      <c r="AA2700" s="19"/>
    </row>
    <row r="2701" ht="15.75" customHeight="1">
      <c r="A2701" s="19"/>
      <c r="B2701" s="42" t="str">
        <f>"CRS25WT6009434"</f>
        <v>CRS25WT6009434</v>
      </c>
      <c r="C2701" s="43">
        <v>45957.0</v>
      </c>
      <c r="D2701" s="44">
        <v>0.8782870370370371</v>
      </c>
      <c r="E2701" s="42" t="s">
        <v>37</v>
      </c>
      <c r="F2701" s="42">
        <v>332.0</v>
      </c>
      <c r="G2701" s="42">
        <v>4.0</v>
      </c>
      <c r="H2701" s="42">
        <v>332.545288085937</v>
      </c>
      <c r="I2701" s="42">
        <v>10.6373224258423</v>
      </c>
      <c r="J2701" s="42">
        <v>40.3938026428223</v>
      </c>
      <c r="K2701" s="42">
        <v>9.94558620452881</v>
      </c>
      <c r="L2701" s="42">
        <v>33.4364700317383</v>
      </c>
      <c r="M2701" s="42">
        <v>0.77393364906311</v>
      </c>
      <c r="N2701" s="42">
        <v>16.178316116333</v>
      </c>
      <c r="O2701" s="42">
        <v>0.0</v>
      </c>
      <c r="P2701" s="42">
        <v>0.0</v>
      </c>
      <c r="Q2701" s="42">
        <v>0.0130158439278603</v>
      </c>
      <c r="R2701" s="42">
        <v>25.0</v>
      </c>
      <c r="S2701" s="42">
        <v>0.383728712797165</v>
      </c>
      <c r="T2701" s="42">
        <v>998.200866699219</v>
      </c>
      <c r="U2701" s="42">
        <v>662.567993164062</v>
      </c>
      <c r="V2701" s="19"/>
      <c r="W2701" s="19"/>
      <c r="X2701" s="19"/>
      <c r="Y2701" s="19"/>
      <c r="Z2701" s="19"/>
      <c r="AA2701" s="19"/>
    </row>
    <row r="2702" ht="15.75" customHeight="1">
      <c r="A2702" s="19"/>
      <c r="B2702" s="42" t="str">
        <f>"CRS25WT6009435"</f>
        <v>CRS25WT6009435</v>
      </c>
      <c r="C2702" s="43">
        <v>45957.0</v>
      </c>
      <c r="D2702" s="44">
        <v>0.8771412037037036</v>
      </c>
      <c r="E2702" s="42" t="s">
        <v>37</v>
      </c>
      <c r="F2702" s="42">
        <v>323.0</v>
      </c>
      <c r="G2702" s="42">
        <v>4.0</v>
      </c>
      <c r="H2702" s="42">
        <v>323.146759033203</v>
      </c>
      <c r="I2702" s="42">
        <v>10.4964847564697</v>
      </c>
      <c r="J2702" s="42">
        <v>40.2848052978516</v>
      </c>
      <c r="K2702" s="42">
        <v>9.65733814239502</v>
      </c>
      <c r="L2702" s="42">
        <v>33.4612693786621</v>
      </c>
      <c r="M2702" s="42">
        <v>0.764213442802429</v>
      </c>
      <c r="N2702" s="42">
        <v>15.7210779190063</v>
      </c>
      <c r="O2702" s="42">
        <v>0.0</v>
      </c>
      <c r="P2702" s="42">
        <v>0.0</v>
      </c>
      <c r="Q2702" s="42">
        <v>0.00579396076500416</v>
      </c>
      <c r="R2702" s="42">
        <v>25.0</v>
      </c>
      <c r="S2702" s="42">
        <v>0.383318603038788</v>
      </c>
      <c r="T2702" s="42">
        <v>998.406127929688</v>
      </c>
      <c r="U2702" s="42">
        <v>952.279357910156</v>
      </c>
      <c r="V2702" s="19"/>
      <c r="W2702" s="19"/>
      <c r="X2702" s="19"/>
      <c r="Y2702" s="19"/>
      <c r="Z2702" s="19"/>
      <c r="AA2702" s="19"/>
    </row>
    <row r="2703" ht="15.75" customHeight="1">
      <c r="A2703" s="19"/>
      <c r="B2703" s="42" t="str">
        <f>"CRS25WT6009436"</f>
        <v>CRS25WT6009436</v>
      </c>
      <c r="C2703" s="43">
        <v>45957.0</v>
      </c>
      <c r="D2703" s="44">
        <v>0.8705324074074073</v>
      </c>
      <c r="E2703" s="42" t="s">
        <v>37</v>
      </c>
      <c r="F2703" s="42">
        <v>323.0</v>
      </c>
      <c r="G2703" s="42">
        <v>4.0</v>
      </c>
      <c r="H2703" s="42">
        <v>323.846435546875</v>
      </c>
      <c r="I2703" s="42">
        <v>10.4833850860596</v>
      </c>
      <c r="J2703" s="42">
        <v>40.1045150756836</v>
      </c>
      <c r="K2703" s="42">
        <v>9.74625968933105</v>
      </c>
      <c r="L2703" s="42">
        <v>33.2277641296387</v>
      </c>
      <c r="M2703" s="42">
        <v>0.770272374153137</v>
      </c>
      <c r="N2703" s="42">
        <v>15.7551174163818</v>
      </c>
      <c r="O2703" s="42">
        <v>0.0</v>
      </c>
      <c r="P2703" s="42">
        <v>0.0</v>
      </c>
      <c r="Q2703" s="42">
        <v>0.00205606129020453</v>
      </c>
      <c r="R2703" s="42">
        <v>25.0</v>
      </c>
      <c r="S2703" s="42">
        <v>0.371890515089035</v>
      </c>
      <c r="T2703" s="42">
        <v>999.474243164062</v>
      </c>
      <c r="U2703" s="42">
        <v>672.335205078125</v>
      </c>
      <c r="V2703" s="19"/>
      <c r="W2703" s="19"/>
      <c r="X2703" s="19"/>
      <c r="Y2703" s="19"/>
      <c r="Z2703" s="19"/>
      <c r="AA2703" s="19"/>
    </row>
    <row r="2704" ht="15.75" customHeight="1">
      <c r="A2704" s="19"/>
      <c r="B2704" s="42" t="str">
        <f>"CRS25WT6009437"</f>
        <v>CRS25WT6009437</v>
      </c>
      <c r="C2704" s="43">
        <v>45957.0</v>
      </c>
      <c r="D2704" s="44">
        <v>0.8683680555555555</v>
      </c>
      <c r="E2704" s="42" t="s">
        <v>37</v>
      </c>
      <c r="F2704" s="42">
        <v>323.0</v>
      </c>
      <c r="G2704" s="42">
        <v>4.0</v>
      </c>
      <c r="H2704" s="42">
        <v>323.682922363281</v>
      </c>
      <c r="I2704" s="42">
        <v>10.6420812606812</v>
      </c>
      <c r="J2704" s="42">
        <v>40.0153999328613</v>
      </c>
      <c r="K2704" s="42">
        <v>9.75468444824219</v>
      </c>
      <c r="L2704" s="42">
        <v>33.1823043823242</v>
      </c>
      <c r="M2704" s="42">
        <v>0.760091841220856</v>
      </c>
      <c r="N2704" s="42">
        <v>15.7471628189087</v>
      </c>
      <c r="O2704" s="42">
        <v>0.0</v>
      </c>
      <c r="P2704" s="42">
        <v>0.0</v>
      </c>
      <c r="Q2704" s="42">
        <v>0.0165070071816444</v>
      </c>
      <c r="R2704" s="42">
        <v>25.0</v>
      </c>
      <c r="S2704" s="42">
        <v>0.376029938459396</v>
      </c>
      <c r="T2704" s="42">
        <v>1001.02154541016</v>
      </c>
      <c r="U2704" s="42">
        <v>929.183715820312</v>
      </c>
      <c r="V2704" s="19"/>
      <c r="W2704" s="19"/>
      <c r="X2704" s="19"/>
      <c r="Y2704" s="19"/>
      <c r="Z2704" s="19"/>
      <c r="AA2704" s="19"/>
    </row>
    <row r="2705" ht="15.75" customHeight="1">
      <c r="A2705" s="19"/>
      <c r="B2705" s="42" t="str">
        <f>"CRS25WT6009438"</f>
        <v>CRS25WT6009438</v>
      </c>
      <c r="C2705" s="43">
        <v>45957.0</v>
      </c>
      <c r="D2705" s="44">
        <v>0.8711805555555556</v>
      </c>
      <c r="E2705" s="42" t="s">
        <v>37</v>
      </c>
      <c r="F2705" s="42">
        <v>324.0</v>
      </c>
      <c r="G2705" s="42">
        <v>4.0</v>
      </c>
      <c r="H2705" s="42">
        <v>324.451477050781</v>
      </c>
      <c r="I2705" s="42">
        <v>10.516918182373</v>
      </c>
      <c r="J2705" s="42">
        <v>40.1202583312988</v>
      </c>
      <c r="K2705" s="42">
        <v>9.73782253265381</v>
      </c>
      <c r="L2705" s="42">
        <v>33.3186874389648</v>
      </c>
      <c r="M2705" s="42">
        <v>0.768949031829834</v>
      </c>
      <c r="N2705" s="42">
        <v>15.7845525741577</v>
      </c>
      <c r="O2705" s="42">
        <v>0.0</v>
      </c>
      <c r="P2705" s="42">
        <v>0.0</v>
      </c>
      <c r="Q2705" s="42">
        <v>0.0130158718675375</v>
      </c>
      <c r="R2705" s="42">
        <v>25.0</v>
      </c>
      <c r="S2705" s="42">
        <v>0.378414213657379</v>
      </c>
      <c r="T2705" s="42">
        <v>999.661926269531</v>
      </c>
      <c r="U2705" s="42">
        <v>730.954345703125</v>
      </c>
      <c r="V2705" s="19"/>
      <c r="W2705" s="19"/>
      <c r="X2705" s="19"/>
      <c r="Y2705" s="19"/>
      <c r="Z2705" s="19"/>
      <c r="AA2705" s="19"/>
    </row>
    <row r="2706" ht="15.75" customHeight="1">
      <c r="A2706" s="19"/>
      <c r="B2706" s="42" t="str">
        <f>"CRS25WT6009439"</f>
        <v>CRS25WT6009439</v>
      </c>
      <c r="C2706" s="43">
        <v>45957.0</v>
      </c>
      <c r="D2706" s="44">
        <v>0.8725810185185185</v>
      </c>
      <c r="E2706" s="42" t="s">
        <v>37</v>
      </c>
      <c r="F2706" s="42">
        <v>320.0</v>
      </c>
      <c r="G2706" s="42">
        <v>4.0</v>
      </c>
      <c r="H2706" s="42">
        <v>320.505950927734</v>
      </c>
      <c r="I2706" s="42">
        <v>10.3408126831055</v>
      </c>
      <c r="J2706" s="42">
        <v>40.0549774169922</v>
      </c>
      <c r="K2706" s="42">
        <v>9.62179279327393</v>
      </c>
      <c r="L2706" s="42">
        <v>33.3104209899902</v>
      </c>
      <c r="M2706" s="42">
        <v>0.77379322052002</v>
      </c>
      <c r="N2706" s="42">
        <v>15.5926027297974</v>
      </c>
      <c r="O2706" s="42">
        <v>0.0</v>
      </c>
      <c r="P2706" s="42">
        <v>0.0</v>
      </c>
      <c r="Q2706" s="42">
        <v>0.00206337589770555</v>
      </c>
      <c r="R2706" s="42">
        <v>25.0</v>
      </c>
      <c r="S2706" s="42">
        <v>0.380303144454956</v>
      </c>
      <c r="T2706" s="42">
        <v>998.76416015625</v>
      </c>
      <c r="U2706" s="42">
        <v>677.632202148438</v>
      </c>
      <c r="V2706" s="19"/>
      <c r="W2706" s="19"/>
      <c r="X2706" s="19"/>
      <c r="Y2706" s="19"/>
      <c r="Z2706" s="19"/>
      <c r="AA2706" s="19"/>
    </row>
    <row r="2707" ht="15.75" customHeight="1">
      <c r="A2707" s="19"/>
      <c r="B2707" s="42" t="str">
        <f>"CRS25WT6009440"</f>
        <v>CRS25WT6009440</v>
      </c>
      <c r="C2707" s="43">
        <v>45957.0</v>
      </c>
      <c r="D2707" s="44">
        <v>0.8718055555555555</v>
      </c>
      <c r="E2707" s="42" t="s">
        <v>37</v>
      </c>
      <c r="F2707" s="42">
        <v>320.0</v>
      </c>
      <c r="G2707" s="42">
        <v>4.0</v>
      </c>
      <c r="H2707" s="42">
        <v>320.215057373047</v>
      </c>
      <c r="I2707" s="42">
        <v>10.3741188049316</v>
      </c>
      <c r="J2707" s="42">
        <v>40.0552558898926</v>
      </c>
      <c r="K2707" s="42">
        <v>9.63038444519043</v>
      </c>
      <c r="L2707" s="42">
        <v>33.2504959106445</v>
      </c>
      <c r="M2707" s="42">
        <v>0.770603597164154</v>
      </c>
      <c r="N2707" s="42">
        <v>15.5784511566162</v>
      </c>
      <c r="O2707" s="42">
        <v>0.0</v>
      </c>
      <c r="P2707" s="42">
        <v>0.0</v>
      </c>
      <c r="Q2707" s="42">
        <v>0.00317584327422082</v>
      </c>
      <c r="R2707" s="42">
        <v>25.0</v>
      </c>
      <c r="S2707" s="42">
        <v>0.381523847579956</v>
      </c>
      <c r="T2707" s="42">
        <v>999.853820800781</v>
      </c>
      <c r="U2707" s="42">
        <v>1219.62145996094</v>
      </c>
      <c r="V2707" s="19"/>
      <c r="W2707" s="19"/>
      <c r="X2707" s="19"/>
      <c r="Y2707" s="19"/>
      <c r="Z2707" s="19"/>
      <c r="AA2707" s="19"/>
    </row>
    <row r="2708" ht="15.75" customHeight="1">
      <c r="A2708" s="19"/>
      <c r="B2708" s="42" t="str">
        <f>"CRS25WT6009441"</f>
        <v>CRS25WT6009441</v>
      </c>
      <c r="C2708" s="43">
        <v>45957.0</v>
      </c>
      <c r="D2708" s="44">
        <v>0.8633796296296296</v>
      </c>
      <c r="E2708" s="42" t="s">
        <v>37</v>
      </c>
      <c r="F2708" s="42">
        <v>322.0</v>
      </c>
      <c r="G2708" s="42">
        <v>4.0</v>
      </c>
      <c r="H2708" s="42">
        <v>322.692260742188</v>
      </c>
      <c r="I2708" s="42">
        <v>10.3569631576538</v>
      </c>
      <c r="J2708" s="42">
        <v>40.3584365844727</v>
      </c>
      <c r="K2708" s="42">
        <v>9.58574199676514</v>
      </c>
      <c r="L2708" s="42">
        <v>33.6637763977051</v>
      </c>
      <c r="M2708" s="42">
        <v>0.772007942199707</v>
      </c>
      <c r="N2708" s="42">
        <v>15.6989669799805</v>
      </c>
      <c r="O2708" s="42">
        <v>0.0</v>
      </c>
      <c r="P2708" s="42">
        <v>0.0</v>
      </c>
      <c r="Q2708" s="42">
        <v>0.00411212258040905</v>
      </c>
      <c r="R2708" s="42">
        <v>25.0</v>
      </c>
      <c r="S2708" s="42">
        <v>0.377367436885834</v>
      </c>
      <c r="T2708" s="42">
        <v>1000.30969238281</v>
      </c>
      <c r="U2708" s="42">
        <v>795.533142089844</v>
      </c>
      <c r="V2708" s="19"/>
      <c r="W2708" s="19"/>
      <c r="X2708" s="19"/>
      <c r="Y2708" s="19"/>
      <c r="Z2708" s="19"/>
      <c r="AA2708" s="19"/>
    </row>
    <row r="2709" ht="15.75" customHeight="1">
      <c r="A2709" s="19"/>
      <c r="B2709" s="42" t="str">
        <f>"CRS25WT6009442"</f>
        <v>CRS25WT6009442</v>
      </c>
      <c r="C2709" s="43">
        <v>45957.0</v>
      </c>
      <c r="D2709" s="44">
        <v>0.8603356481481481</v>
      </c>
      <c r="E2709" s="42" t="s">
        <v>37</v>
      </c>
      <c r="F2709" s="42">
        <v>325.0</v>
      </c>
      <c r="G2709" s="42">
        <v>4.0</v>
      </c>
      <c r="H2709" s="42">
        <v>325.07421875</v>
      </c>
      <c r="I2709" s="42">
        <v>10.5387964248657</v>
      </c>
      <c r="J2709" s="42">
        <v>40.3363571166992</v>
      </c>
      <c r="K2709" s="42">
        <v>9.63756942749023</v>
      </c>
      <c r="L2709" s="42">
        <v>33.7299003601074</v>
      </c>
      <c r="M2709" s="42">
        <v>0.764706611633301</v>
      </c>
      <c r="N2709" s="42">
        <v>15.8148488998413</v>
      </c>
      <c r="O2709" s="42">
        <v>0.0</v>
      </c>
      <c r="P2709" s="42">
        <v>0.0</v>
      </c>
      <c r="Q2709" s="42">
        <v>0.017281686887145</v>
      </c>
      <c r="R2709" s="42">
        <v>25.0</v>
      </c>
      <c r="S2709" s="42">
        <v>0.371481239795685</v>
      </c>
      <c r="T2709" s="42">
        <v>1000.6318359375</v>
      </c>
      <c r="U2709" s="42">
        <v>1715.44506835938</v>
      </c>
      <c r="V2709" s="19"/>
      <c r="W2709" s="19"/>
      <c r="X2709" s="19"/>
      <c r="Y2709" s="19"/>
      <c r="Z2709" s="19"/>
      <c r="AA2709" s="19"/>
    </row>
    <row r="2710" ht="15.75" customHeight="1">
      <c r="A2710" s="19"/>
      <c r="B2710" s="42" t="str">
        <f>"CRS25WT6009443"</f>
        <v>CRS25WT6009443</v>
      </c>
      <c r="C2710" s="43">
        <v>45957.0</v>
      </c>
      <c r="D2710" s="44">
        <v>0.8652662037037038</v>
      </c>
      <c r="E2710" s="42" t="s">
        <v>37</v>
      </c>
      <c r="F2710" s="42">
        <v>320.0</v>
      </c>
      <c r="G2710" s="42">
        <v>4.0</v>
      </c>
      <c r="H2710" s="42">
        <v>320.145782470703</v>
      </c>
      <c r="I2710" s="42">
        <v>10.5299882888794</v>
      </c>
      <c r="J2710" s="42">
        <v>40.0555610656738</v>
      </c>
      <c r="K2710" s="42">
        <v>9.6199312210083</v>
      </c>
      <c r="L2710" s="42">
        <v>33.279426574707</v>
      </c>
      <c r="M2710" s="42">
        <v>0.759026765823364</v>
      </c>
      <c r="N2710" s="42">
        <v>15.575080871582</v>
      </c>
      <c r="O2710" s="42">
        <v>0.0</v>
      </c>
      <c r="P2710" s="42">
        <v>0.0</v>
      </c>
      <c r="Q2710" s="42">
        <v>0.0128969801589847</v>
      </c>
      <c r="R2710" s="42">
        <v>25.0</v>
      </c>
      <c r="S2710" s="42">
        <v>0.392593502998352</v>
      </c>
      <c r="T2710" s="42">
        <v>999.174133300781</v>
      </c>
      <c r="U2710" s="42">
        <v>1960.00073242187</v>
      </c>
      <c r="V2710" s="19"/>
      <c r="W2710" s="19"/>
      <c r="X2710" s="19"/>
      <c r="Y2710" s="19"/>
      <c r="Z2710" s="19"/>
      <c r="AA2710" s="19"/>
    </row>
    <row r="2711" ht="15.75" customHeight="1">
      <c r="A2711" s="19"/>
      <c r="B2711" s="42" t="str">
        <f>"CRS25WT6009444"</f>
        <v>CRS25WT6009444</v>
      </c>
      <c r="C2711" s="43">
        <v>45957.0</v>
      </c>
      <c r="D2711" s="44">
        <v>0.864375</v>
      </c>
      <c r="E2711" s="42" t="s">
        <v>37</v>
      </c>
      <c r="F2711" s="42">
        <v>322.0</v>
      </c>
      <c r="G2711" s="42">
        <v>4.0</v>
      </c>
      <c r="H2711" s="42">
        <v>322.217041015625</v>
      </c>
      <c r="I2711" s="42">
        <v>10.5810384750366</v>
      </c>
      <c r="J2711" s="42">
        <v>40.0588150024414</v>
      </c>
      <c r="K2711" s="42">
        <v>9.8057689666748</v>
      </c>
      <c r="L2711" s="42">
        <v>32.8599472045898</v>
      </c>
      <c r="M2711" s="42">
        <v>0.760189950466156</v>
      </c>
      <c r="N2711" s="42">
        <v>15.6758470535278</v>
      </c>
      <c r="O2711" s="42">
        <v>0.0</v>
      </c>
      <c r="P2711" s="42">
        <v>0.0</v>
      </c>
      <c r="Q2711" s="42">
        <v>0.00571924820542335</v>
      </c>
      <c r="R2711" s="42">
        <v>25.0</v>
      </c>
      <c r="S2711" s="42">
        <v>0.391504496335983</v>
      </c>
      <c r="T2711" s="42">
        <v>999.570007324219</v>
      </c>
      <c r="U2711" s="42">
        <v>1107.54260253906</v>
      </c>
      <c r="V2711" s="19"/>
      <c r="W2711" s="19"/>
      <c r="X2711" s="19"/>
      <c r="Y2711" s="19"/>
      <c r="Z2711" s="19"/>
      <c r="AA2711" s="19"/>
    </row>
    <row r="2712" ht="15.75" customHeight="1">
      <c r="A2712" s="19"/>
      <c r="B2712" s="42" t="str">
        <f>"CRS25WT6009445"</f>
        <v>CRS25WT6009445</v>
      </c>
      <c r="C2712" s="43">
        <v>45957.0</v>
      </c>
      <c r="D2712" s="44">
        <v>0.8674537037037037</v>
      </c>
      <c r="E2712" s="42" t="s">
        <v>37</v>
      </c>
      <c r="F2712" s="42">
        <v>321.0</v>
      </c>
      <c r="G2712" s="42">
        <v>4.0</v>
      </c>
      <c r="H2712" s="42">
        <v>321.702667236328</v>
      </c>
      <c r="I2712" s="42">
        <v>10.4389963150024</v>
      </c>
      <c r="J2712" s="42">
        <v>40.0601577758789</v>
      </c>
      <c r="K2712" s="42">
        <v>9.69259262084961</v>
      </c>
      <c r="L2712" s="42">
        <v>33.1905708312988</v>
      </c>
      <c r="M2712" s="42">
        <v>0.769277930259705</v>
      </c>
      <c r="N2712" s="42">
        <v>15.6508226394653</v>
      </c>
      <c r="O2712" s="42">
        <v>0.0</v>
      </c>
      <c r="P2712" s="42">
        <v>0.0</v>
      </c>
      <c r="Q2712" s="42">
        <v>0.00206341408193111</v>
      </c>
      <c r="R2712" s="42">
        <v>25.0</v>
      </c>
      <c r="S2712" s="42">
        <v>0.37779027223587</v>
      </c>
      <c r="T2712" s="42">
        <v>1000.80627441406</v>
      </c>
      <c r="U2712" s="42">
        <v>968.808166503906</v>
      </c>
      <c r="V2712" s="19"/>
      <c r="W2712" s="19"/>
      <c r="X2712" s="19"/>
      <c r="Y2712" s="19"/>
      <c r="Z2712" s="19"/>
      <c r="AA2712" s="19"/>
    </row>
    <row r="2713" ht="15.75" customHeight="1">
      <c r="A2713" s="19"/>
      <c r="B2713" s="42" t="str">
        <f>"CRS25WT6009446"</f>
        <v>CRS25WT6009446</v>
      </c>
      <c r="C2713" s="43">
        <v>45957.0</v>
      </c>
      <c r="D2713" s="44">
        <v>0.8664351851851851</v>
      </c>
      <c r="E2713" s="42" t="s">
        <v>37</v>
      </c>
      <c r="F2713" s="42">
        <v>325.0</v>
      </c>
      <c r="G2713" s="42">
        <v>4.0</v>
      </c>
      <c r="H2713" s="42">
        <v>325.015991210937</v>
      </c>
      <c r="I2713" s="42">
        <v>10.6756248474121</v>
      </c>
      <c r="J2713" s="42">
        <v>40.0329055786133</v>
      </c>
      <c r="K2713" s="42">
        <v>9.82545185089111</v>
      </c>
      <c r="L2713" s="42">
        <v>33.078987121582</v>
      </c>
      <c r="M2713" s="42">
        <v>0.76049143075943</v>
      </c>
      <c r="N2713" s="42">
        <v>15.8120164871216</v>
      </c>
      <c r="O2713" s="42">
        <v>0.0</v>
      </c>
      <c r="P2713" s="42">
        <v>0.0</v>
      </c>
      <c r="Q2713" s="42">
        <v>0.00642981100827455</v>
      </c>
      <c r="R2713" s="42">
        <v>25.0</v>
      </c>
      <c r="S2713" s="42">
        <v>0.387101680040359</v>
      </c>
      <c r="T2713" s="42">
        <v>999.5966796875</v>
      </c>
      <c r="U2713" s="42">
        <v>746.573791503906</v>
      </c>
      <c r="V2713" s="19"/>
      <c r="W2713" s="19"/>
      <c r="X2713" s="19"/>
      <c r="Y2713" s="19"/>
      <c r="Z2713" s="19"/>
      <c r="AA2713" s="19"/>
    </row>
    <row r="2714" ht="15.75" customHeight="1">
      <c r="A2714" s="19"/>
      <c r="B2714" s="42" t="str">
        <f>"CRS25WT6009448"</f>
        <v>CRS25WT6009448</v>
      </c>
      <c r="C2714" s="43">
        <v>45957.0</v>
      </c>
      <c r="D2714" s="44">
        <v>0.9002430555555555</v>
      </c>
      <c r="E2714" s="42" t="s">
        <v>37</v>
      </c>
      <c r="F2714" s="42">
        <v>326.0</v>
      </c>
      <c r="G2714" s="42">
        <v>4.0</v>
      </c>
      <c r="H2714" s="42">
        <v>326.273895263672</v>
      </c>
      <c r="I2714" s="42">
        <v>10.3271627426147</v>
      </c>
      <c r="J2714" s="42">
        <v>40.5114669799805</v>
      </c>
      <c r="K2714" s="42">
        <v>9.69213581085205</v>
      </c>
      <c r="L2714" s="42">
        <v>33.6637763977051</v>
      </c>
      <c r="M2714" s="42">
        <v>0.779872000217438</v>
      </c>
      <c r="N2714" s="42">
        <v>15.8732128143311</v>
      </c>
      <c r="O2714" s="42">
        <v>0.0</v>
      </c>
      <c r="P2714" s="42">
        <v>0.0</v>
      </c>
      <c r="Q2714" s="42">
        <v>0.0115079209208488</v>
      </c>
      <c r="R2714" s="42">
        <v>25.0</v>
      </c>
      <c r="S2714" s="42">
        <v>0.373286098241806</v>
      </c>
      <c r="T2714" s="42">
        <v>998.971923828125</v>
      </c>
      <c r="U2714" s="42">
        <v>741.283874511719</v>
      </c>
      <c r="V2714" s="19"/>
      <c r="W2714" s="19"/>
      <c r="X2714" s="19"/>
      <c r="Y2714" s="19"/>
      <c r="Z2714" s="19"/>
      <c r="AA2714" s="19"/>
    </row>
    <row r="2715" ht="15.75" customHeight="1">
      <c r="A2715" s="19"/>
      <c r="B2715" s="42" t="str">
        <f>"CRS25WT603705"</f>
        <v>CRS25WT603705</v>
      </c>
      <c r="C2715" s="43">
        <v>45757.0</v>
      </c>
      <c r="D2715" s="48">
        <v>0.9817939814814814</v>
      </c>
      <c r="E2715" s="42" t="s">
        <v>37</v>
      </c>
      <c r="F2715" s="42">
        <v>326.0</v>
      </c>
      <c r="G2715" s="42">
        <v>4.0</v>
      </c>
      <c r="H2715" s="42">
        <v>326.261138916016</v>
      </c>
      <c r="I2715" s="42">
        <v>10.0683641433716</v>
      </c>
      <c r="J2715" s="42">
        <v>40.946662902832</v>
      </c>
      <c r="K2715" s="42">
        <v>9.45705699920654</v>
      </c>
      <c r="L2715" s="42">
        <v>34.4992294311523</v>
      </c>
      <c r="M2715" s="42">
        <v>0.791385173797607</v>
      </c>
      <c r="N2715" s="42">
        <v>199.426116943359</v>
      </c>
      <c r="O2715" s="42">
        <v>10.0532693862915</v>
      </c>
      <c r="P2715" s="42">
        <v>0.479999989271164</v>
      </c>
      <c r="Q2715" s="42">
        <v>19.0217132568359</v>
      </c>
      <c r="R2715" s="42">
        <v>0.44492170214653</v>
      </c>
      <c r="S2715" s="42">
        <v>999.518005371094</v>
      </c>
      <c r="T2715" s="42">
        <v>494.262573242188</v>
      </c>
      <c r="U2715" s="47"/>
      <c r="V2715" s="19"/>
      <c r="W2715" s="19"/>
      <c r="X2715" s="19"/>
      <c r="Y2715" s="19"/>
      <c r="Z2715" s="19"/>
      <c r="AA2715" s="19"/>
    </row>
    <row r="2716" ht="15.75" customHeight="1">
      <c r="A2716" s="19"/>
      <c r="B2716" s="42" t="str">
        <f>"CRS25WT603706"</f>
        <v>CRS25WT603706</v>
      </c>
      <c r="C2716" s="43">
        <v>45757.0</v>
      </c>
      <c r="D2716" s="48">
        <v>0.9803009259259259</v>
      </c>
      <c r="E2716" s="42" t="s">
        <v>37</v>
      </c>
      <c r="F2716" s="42">
        <v>328.0</v>
      </c>
      <c r="G2716" s="42">
        <v>4.0</v>
      </c>
      <c r="H2716" s="42">
        <v>328.297424316406</v>
      </c>
      <c r="I2716" s="42">
        <v>10.0854625701904</v>
      </c>
      <c r="J2716" s="42">
        <v>40.968879699707</v>
      </c>
      <c r="K2716" s="42">
        <v>9.56288051605225</v>
      </c>
      <c r="L2716" s="42">
        <v>34.3303871154785</v>
      </c>
      <c r="M2716" s="42">
        <v>0.794543266296387</v>
      </c>
      <c r="N2716" s="42">
        <v>200.670791625977</v>
      </c>
      <c r="O2716" s="42">
        <v>10.0768604278564</v>
      </c>
      <c r="P2716" s="42">
        <v>0.479999989271164</v>
      </c>
      <c r="Q2716" s="42">
        <v>18.7777061462402</v>
      </c>
      <c r="R2716" s="42">
        <v>0.430998384952545</v>
      </c>
      <c r="S2716" s="42">
        <v>1000.83941650391</v>
      </c>
      <c r="T2716" s="42">
        <v>627.405395507813</v>
      </c>
      <c r="U2716" s="47"/>
      <c r="V2716" s="19"/>
      <c r="W2716" s="19"/>
      <c r="X2716" s="19"/>
      <c r="Y2716" s="19"/>
      <c r="Z2716" s="19"/>
      <c r="AA2716" s="19"/>
    </row>
    <row r="2717" ht="15.75" customHeight="1">
      <c r="A2717" s="19"/>
      <c r="B2717" s="42" t="str">
        <f>"CRS25WT603707"</f>
        <v>CRS25WT603707</v>
      </c>
      <c r="C2717" s="43">
        <v>45757.0</v>
      </c>
      <c r="D2717" s="48">
        <v>0.9796990740740741</v>
      </c>
      <c r="E2717" s="42" t="s">
        <v>37</v>
      </c>
      <c r="F2717" s="42">
        <v>331.0</v>
      </c>
      <c r="G2717" s="42">
        <v>4.0</v>
      </c>
      <c r="H2717" s="42">
        <v>331.528350830078</v>
      </c>
      <c r="I2717" s="42">
        <v>9.93785953521729</v>
      </c>
      <c r="J2717" s="42">
        <v>40.9258308410645</v>
      </c>
      <c r="K2717" s="42">
        <v>9.59581756591797</v>
      </c>
      <c r="L2717" s="42">
        <v>34.5492553710938</v>
      </c>
      <c r="M2717" s="42">
        <v>0.815136432647705</v>
      </c>
      <c r="N2717" s="42">
        <v>202.645690917969</v>
      </c>
      <c r="O2717" s="42">
        <v>9.89622211456299</v>
      </c>
      <c r="P2717" s="42">
        <v>0.479999989271164</v>
      </c>
      <c r="Q2717" s="42">
        <v>18.9300575256348</v>
      </c>
      <c r="R2717" s="42">
        <v>0.435185819864273</v>
      </c>
      <c r="S2717" s="42">
        <v>1000.92468261719</v>
      </c>
      <c r="T2717" s="42">
        <v>662.277099609375</v>
      </c>
      <c r="U2717" s="47"/>
      <c r="V2717" s="19"/>
      <c r="W2717" s="19"/>
      <c r="X2717" s="19"/>
      <c r="Y2717" s="19"/>
      <c r="Z2717" s="19"/>
      <c r="AA2717" s="19"/>
    </row>
    <row r="2718" ht="15.75" customHeight="1">
      <c r="A2718" s="19"/>
      <c r="B2718" s="42" t="str">
        <f>"CRS25WT603714"</f>
        <v>CRS25WT603714</v>
      </c>
      <c r="C2718" s="43">
        <v>45757.0</v>
      </c>
      <c r="D2718" s="48">
        <v>0.9789583333333334</v>
      </c>
      <c r="E2718" s="42" t="s">
        <v>37</v>
      </c>
      <c r="F2718" s="42">
        <v>329.0</v>
      </c>
      <c r="G2718" s="42">
        <v>4.0</v>
      </c>
      <c r="H2718" s="42">
        <v>329.620178222656</v>
      </c>
      <c r="I2718" s="42">
        <v>10.1231079101563</v>
      </c>
      <c r="J2718" s="42">
        <v>40.8597145080566</v>
      </c>
      <c r="K2718" s="42">
        <v>9.51132011413574</v>
      </c>
      <c r="L2718" s="42">
        <v>34.6555633544922</v>
      </c>
      <c r="M2718" s="42">
        <v>0.796901404857635</v>
      </c>
      <c r="N2718" s="42">
        <v>201.47932434082</v>
      </c>
      <c r="O2718" s="42">
        <v>10.1840305328369</v>
      </c>
      <c r="P2718" s="42">
        <v>0.479999989271164</v>
      </c>
      <c r="Q2718" s="42">
        <v>18.8123607635498</v>
      </c>
      <c r="R2718" s="42">
        <v>0.410867780447006</v>
      </c>
      <c r="S2718" s="42">
        <v>1001.27801513672</v>
      </c>
      <c r="T2718" s="42">
        <v>341.52099609375</v>
      </c>
      <c r="U2718" s="47"/>
      <c r="V2718" s="19"/>
      <c r="W2718" s="19"/>
      <c r="X2718" s="19"/>
      <c r="Y2718" s="19"/>
      <c r="Z2718" s="19"/>
      <c r="AA2718" s="19"/>
    </row>
    <row r="2719" ht="15.75" customHeight="1">
      <c r="A2719" s="19"/>
      <c r="B2719" s="42" t="str">
        <f>"CRS25WT603715"</f>
        <v>CRS25WT603715</v>
      </c>
      <c r="C2719" s="43">
        <v>45757.0</v>
      </c>
      <c r="D2719" s="48">
        <v>0.9783680555555555</v>
      </c>
      <c r="E2719" s="42" t="s">
        <v>37</v>
      </c>
      <c r="F2719" s="42">
        <v>327.0</v>
      </c>
      <c r="G2719" s="42">
        <v>4.0</v>
      </c>
      <c r="H2719" s="42">
        <v>327.748199462891</v>
      </c>
      <c r="I2719" s="42">
        <v>9.89161777496338</v>
      </c>
      <c r="J2719" s="42">
        <v>40.9166946411133</v>
      </c>
      <c r="K2719" s="42">
        <v>9.58120727539063</v>
      </c>
      <c r="L2719" s="42">
        <v>34.2073974609375</v>
      </c>
      <c r="M2719" s="42">
        <v>0.809790074825287</v>
      </c>
      <c r="N2719" s="42">
        <v>200.335083007813</v>
      </c>
      <c r="O2719" s="42">
        <v>9.90633296966553</v>
      </c>
      <c r="P2719" s="42">
        <v>0.479999989271164</v>
      </c>
      <c r="Q2719" s="42">
        <v>19.0213108062744</v>
      </c>
      <c r="R2719" s="42">
        <v>0.452820122241974</v>
      </c>
      <c r="S2719" s="42">
        <v>1001.73449707031</v>
      </c>
      <c r="T2719" s="42">
        <v>1165.00280761719</v>
      </c>
      <c r="U2719" s="47"/>
      <c r="V2719" s="19"/>
      <c r="W2719" s="19"/>
      <c r="X2719" s="19"/>
      <c r="Y2719" s="19"/>
      <c r="Z2719" s="19"/>
      <c r="AA2719" s="19"/>
    </row>
    <row r="2720" ht="15.75" customHeight="1">
      <c r="A2720" s="19"/>
      <c r="B2720" s="42" t="str">
        <f>"CRS25WT603716"</f>
        <v>CRS25WT603716</v>
      </c>
      <c r="C2720" s="43">
        <v>45757.0</v>
      </c>
      <c r="D2720" s="48">
        <v>0.9774537037037038</v>
      </c>
      <c r="E2720" s="42" t="s">
        <v>37</v>
      </c>
      <c r="F2720" s="42">
        <v>328.0</v>
      </c>
      <c r="G2720" s="42">
        <v>4.0</v>
      </c>
      <c r="H2720" s="42">
        <v>328.542816162109</v>
      </c>
      <c r="I2720" s="42">
        <v>9.92578506469727</v>
      </c>
      <c r="J2720" s="42">
        <v>40.9763488769531</v>
      </c>
      <c r="K2720" s="42">
        <v>9.54337501525879</v>
      </c>
      <c r="L2720" s="42">
        <v>34.42626953125</v>
      </c>
      <c r="M2720" s="42">
        <v>0.807781398296356</v>
      </c>
      <c r="N2720" s="42">
        <v>200.820785522461</v>
      </c>
      <c r="O2720" s="42">
        <v>9.94610023498535</v>
      </c>
      <c r="P2720" s="42">
        <v>0.479999989271164</v>
      </c>
      <c r="Q2720" s="42">
        <v>18.4925346374512</v>
      </c>
      <c r="R2720" s="42">
        <v>0.44912126660347</v>
      </c>
      <c r="S2720" s="42">
        <v>1000.47528076172</v>
      </c>
      <c r="T2720" s="42">
        <v>531.68212890625</v>
      </c>
      <c r="U2720" s="47"/>
      <c r="V2720" s="19"/>
      <c r="W2720" s="19"/>
      <c r="X2720" s="19"/>
      <c r="Y2720" s="19"/>
      <c r="Z2720" s="19"/>
      <c r="AA2720" s="19"/>
    </row>
    <row r="2721" ht="15.75" customHeight="1">
      <c r="A2721" s="19"/>
      <c r="B2721" s="42" t="str">
        <f>"CRS25WT603723"</f>
        <v>CRS25WT603723</v>
      </c>
      <c r="C2721" s="43">
        <v>45757.0</v>
      </c>
      <c r="D2721" s="48">
        <v>0.9766087962962963</v>
      </c>
      <c r="E2721" s="42" t="s">
        <v>37</v>
      </c>
      <c r="F2721" s="42">
        <v>330.0</v>
      </c>
      <c r="G2721" s="42">
        <v>4.0</v>
      </c>
      <c r="H2721" s="42">
        <v>330.964996337891</v>
      </c>
      <c r="I2721" s="42">
        <v>10.0286455154419</v>
      </c>
      <c r="J2721" s="42">
        <v>41.0575370788574</v>
      </c>
      <c r="K2721" s="42">
        <v>9.53464126586914</v>
      </c>
      <c r="L2721" s="42">
        <v>34.7118453979492</v>
      </c>
      <c r="M2721" s="42">
        <v>0.803797960281372</v>
      </c>
      <c r="N2721" s="42">
        <v>202.301345825195</v>
      </c>
      <c r="O2721" s="42">
        <v>10.0876445770264</v>
      </c>
      <c r="P2721" s="42">
        <v>0.479999989271164</v>
      </c>
      <c r="Q2721" s="42">
        <v>18.4787330627441</v>
      </c>
      <c r="R2721" s="42">
        <v>0.437486857175827</v>
      </c>
      <c r="S2721" s="42">
        <v>999.565734863281</v>
      </c>
      <c r="T2721" s="42">
        <v>487.584686279297</v>
      </c>
      <c r="U2721" s="47"/>
      <c r="V2721" s="19"/>
      <c r="W2721" s="19"/>
      <c r="X2721" s="19"/>
      <c r="Y2721" s="19"/>
      <c r="Z2721" s="19"/>
      <c r="AA2721" s="19"/>
    </row>
    <row r="2722" ht="15.75" customHeight="1">
      <c r="A2722" s="19"/>
      <c r="B2722" s="42" t="str">
        <f>"CRS25WT603724"</f>
        <v>CRS25WT603724</v>
      </c>
      <c r="C2722" s="43">
        <v>45757.0</v>
      </c>
      <c r="D2722" s="48">
        <v>0.9761458333333333</v>
      </c>
      <c r="E2722" s="42" t="s">
        <v>37</v>
      </c>
      <c r="F2722" s="42">
        <v>330.0</v>
      </c>
      <c r="G2722" s="42">
        <v>4.0</v>
      </c>
      <c r="H2722" s="42">
        <v>330.498260498047</v>
      </c>
      <c r="I2722" s="42">
        <v>10.232138633728</v>
      </c>
      <c r="J2722" s="42">
        <v>41.0723304748535</v>
      </c>
      <c r="K2722" s="42">
        <v>9.50122547149658</v>
      </c>
      <c r="L2722" s="42">
        <v>34.7848014831543</v>
      </c>
      <c r="M2722" s="42">
        <v>0.786417961120605</v>
      </c>
      <c r="N2722" s="42">
        <v>202.016052246094</v>
      </c>
      <c r="O2722" s="42">
        <v>10.1833562850952</v>
      </c>
      <c r="P2722" s="42">
        <v>0.479999989271164</v>
      </c>
      <c r="Q2722" s="42">
        <v>18.8993320465088</v>
      </c>
      <c r="R2722" s="42">
        <v>0.433133542537689</v>
      </c>
      <c r="S2722" s="42">
        <v>1000.86126708984</v>
      </c>
      <c r="T2722" s="42">
        <v>475.278259277344</v>
      </c>
      <c r="U2722" s="47"/>
      <c r="V2722" s="19"/>
      <c r="W2722" s="19"/>
      <c r="X2722" s="19"/>
      <c r="Y2722" s="19"/>
      <c r="Z2722" s="19"/>
      <c r="AA2722" s="19"/>
    </row>
    <row r="2723" ht="15.75" customHeight="1">
      <c r="A2723" s="19"/>
      <c r="B2723" s="42" t="str">
        <f>"CRS25WT603731"</f>
        <v>CRS25WT603731</v>
      </c>
      <c r="C2723" s="43">
        <v>45757.0</v>
      </c>
      <c r="D2723" s="48">
        <v>0.9754976851851852</v>
      </c>
      <c r="E2723" s="42" t="s">
        <v>37</v>
      </c>
      <c r="F2723" s="42">
        <v>331.0</v>
      </c>
      <c r="G2723" s="42">
        <v>4.0</v>
      </c>
      <c r="H2723" s="42">
        <v>331.232360839844</v>
      </c>
      <c r="I2723" s="42">
        <v>9.99212265014648</v>
      </c>
      <c r="J2723" s="42">
        <v>41.1164398193359</v>
      </c>
      <c r="K2723" s="42">
        <v>9.48142242431641</v>
      </c>
      <c r="L2723" s="42">
        <v>34.9348831176758</v>
      </c>
      <c r="M2723" s="42">
        <v>0.806231021881104</v>
      </c>
      <c r="N2723" s="42">
        <v>202.464767456055</v>
      </c>
      <c r="O2723" s="42">
        <v>10.0546169281006</v>
      </c>
      <c r="P2723" s="42">
        <v>0.479999989271164</v>
      </c>
      <c r="Q2723" s="42">
        <v>18.5693588256836</v>
      </c>
      <c r="R2723" s="42">
        <v>0.412735611200333</v>
      </c>
      <c r="S2723" s="42">
        <v>1000.09710693359</v>
      </c>
      <c r="T2723" s="42">
        <v>701.113708496094</v>
      </c>
      <c r="U2723" s="47"/>
      <c r="V2723" s="19"/>
      <c r="W2723" s="19"/>
      <c r="X2723" s="19"/>
      <c r="Y2723" s="19"/>
      <c r="Z2723" s="19"/>
      <c r="AA2723" s="19"/>
    </row>
    <row r="2724" ht="15.75" customHeight="1">
      <c r="A2724" s="19"/>
      <c r="B2724" s="42" t="str">
        <f>"CRS25WT603732"</f>
        <v>CRS25WT603732</v>
      </c>
      <c r="C2724" s="43">
        <v>45757.0</v>
      </c>
      <c r="D2724" s="48">
        <v>0.9750694444444444</v>
      </c>
      <c r="E2724" s="42" t="s">
        <v>37</v>
      </c>
      <c r="F2724" s="42">
        <v>331.0</v>
      </c>
      <c r="G2724" s="42">
        <v>4.0</v>
      </c>
      <c r="H2724" s="42">
        <v>331.227783203125</v>
      </c>
      <c r="I2724" s="42">
        <v>9.90908145904541</v>
      </c>
      <c r="J2724" s="42">
        <v>41.1642990112305</v>
      </c>
      <c r="K2724" s="42">
        <v>9.55426025390625</v>
      </c>
      <c r="L2724" s="42">
        <v>34.6680717468262</v>
      </c>
      <c r="M2724" s="42">
        <v>0.812031030654907</v>
      </c>
      <c r="N2724" s="42">
        <v>202.461975097656</v>
      </c>
      <c r="O2724" s="42">
        <v>9.88206672668457</v>
      </c>
      <c r="P2724" s="42">
        <v>0.479999989271164</v>
      </c>
      <c r="Q2724" s="42">
        <v>18.64577293396</v>
      </c>
      <c r="R2724" s="42">
        <v>0.438097953796387</v>
      </c>
      <c r="S2724" s="42">
        <v>1000.08978271484</v>
      </c>
      <c r="T2724" s="42">
        <v>733.996459960938</v>
      </c>
      <c r="U2724" s="47"/>
      <c r="V2724" s="19"/>
      <c r="W2724" s="19"/>
      <c r="X2724" s="19"/>
      <c r="Y2724" s="19"/>
      <c r="Z2724" s="19"/>
      <c r="AA2724" s="19"/>
    </row>
    <row r="2725" ht="15.75" customHeight="1">
      <c r="A2725" s="19"/>
      <c r="B2725" s="42" t="str">
        <f>"CRS25WT603733"</f>
        <v>CRS25WT603733</v>
      </c>
      <c r="C2725" s="43">
        <v>45757.0</v>
      </c>
      <c r="D2725" s="48">
        <v>0.9745949074074075</v>
      </c>
      <c r="E2725" s="42" t="s">
        <v>37</v>
      </c>
      <c r="F2725" s="42">
        <v>331.0</v>
      </c>
      <c r="G2725" s="42">
        <v>4.0</v>
      </c>
      <c r="H2725" s="42">
        <v>331.147644042969</v>
      </c>
      <c r="I2725" s="42">
        <v>9.91096019744873</v>
      </c>
      <c r="J2725" s="42">
        <v>41.1795921325684</v>
      </c>
      <c r="K2725" s="42">
        <v>9.50394725799561</v>
      </c>
      <c r="L2725" s="42">
        <v>34.8431663513184</v>
      </c>
      <c r="M2725" s="42">
        <v>0.811379253864288</v>
      </c>
      <c r="N2725" s="42">
        <v>202.412979125977</v>
      </c>
      <c r="O2725" s="42">
        <v>9.87600135803223</v>
      </c>
      <c r="P2725" s="42">
        <v>0.479999989271164</v>
      </c>
      <c r="Q2725" s="42">
        <v>18.4464206695557</v>
      </c>
      <c r="R2725" s="42">
        <v>0.422497630119324</v>
      </c>
      <c r="S2725" s="42">
        <v>999.827087402344</v>
      </c>
      <c r="T2725" s="42">
        <v>643.074584960938</v>
      </c>
      <c r="U2725" s="47"/>
      <c r="V2725" s="19"/>
      <c r="W2725" s="19"/>
      <c r="X2725" s="19"/>
      <c r="Y2725" s="19"/>
      <c r="Z2725" s="19"/>
      <c r="AA2725" s="19"/>
    </row>
    <row r="2726" ht="15.75" customHeight="1">
      <c r="A2726" s="19"/>
      <c r="B2726" s="42" t="str">
        <f>"CRS25WT603740"</f>
        <v>CRS25WT603740</v>
      </c>
      <c r="C2726" s="43">
        <v>45757.0</v>
      </c>
      <c r="D2726" s="48">
        <v>0.9709374999999999</v>
      </c>
      <c r="E2726" s="42" t="s">
        <v>37</v>
      </c>
      <c r="F2726" s="42">
        <v>337.0</v>
      </c>
      <c r="G2726" s="42">
        <v>4.0</v>
      </c>
      <c r="H2726" s="42">
        <v>337.906677246094</v>
      </c>
      <c r="I2726" s="42">
        <v>9.90509605407715</v>
      </c>
      <c r="J2726" s="42">
        <v>41.7084732055664</v>
      </c>
      <c r="K2726" s="42">
        <v>9.52788639068604</v>
      </c>
      <c r="L2726" s="42">
        <v>35.4650192260742</v>
      </c>
      <c r="M2726" s="42">
        <v>0.817925572395325</v>
      </c>
      <c r="N2726" s="42">
        <v>206.544418334961</v>
      </c>
      <c r="O2726" s="42">
        <v>9.97162342071533</v>
      </c>
      <c r="P2726" s="42">
        <v>0.479999989271164</v>
      </c>
      <c r="Q2726" s="42">
        <v>18.683765411377</v>
      </c>
      <c r="R2726" s="42">
        <v>0.45527371764183</v>
      </c>
      <c r="S2726" s="42">
        <v>1001.43408203125</v>
      </c>
      <c r="T2726" s="42">
        <v>711.6083984375</v>
      </c>
      <c r="U2726" s="47"/>
      <c r="V2726" s="19"/>
      <c r="W2726" s="19"/>
      <c r="X2726" s="19"/>
      <c r="Y2726" s="19"/>
      <c r="Z2726" s="19"/>
      <c r="AA2726" s="19"/>
    </row>
    <row r="2727" ht="15.75" customHeight="1">
      <c r="A2727" s="19"/>
      <c r="B2727" s="42" t="str">
        <f>"CRS25WT603741"</f>
        <v>CRS25WT603741</v>
      </c>
      <c r="C2727" s="43">
        <v>45757.0</v>
      </c>
      <c r="D2727" s="48">
        <v>0.9704166666666666</v>
      </c>
      <c r="E2727" s="42" t="s">
        <v>37</v>
      </c>
      <c r="F2727" s="42">
        <v>340.0</v>
      </c>
      <c r="G2727" s="42">
        <v>4.0</v>
      </c>
      <c r="H2727" s="42">
        <v>340.541137695313</v>
      </c>
      <c r="I2727" s="42">
        <v>9.98721694946289</v>
      </c>
      <c r="J2727" s="42">
        <v>41.6581764221191</v>
      </c>
      <c r="K2727" s="42">
        <v>9.58127689361572</v>
      </c>
      <c r="L2727" s="42">
        <v>35.542350769043</v>
      </c>
      <c r="M2727" s="42">
        <v>0.818511605262756</v>
      </c>
      <c r="N2727" s="42">
        <v>208.154724121094</v>
      </c>
      <c r="O2727" s="42">
        <v>9.9642391204834</v>
      </c>
      <c r="P2727" s="42">
        <v>0.479999989271164</v>
      </c>
      <c r="Q2727" s="42">
        <v>19.2720031738281</v>
      </c>
      <c r="R2727" s="42">
        <v>0.43891516327858</v>
      </c>
      <c r="S2727" s="42">
        <v>1000.97723388672</v>
      </c>
      <c r="T2727" s="42">
        <v>549.388854980469</v>
      </c>
      <c r="U2727" s="47"/>
      <c r="V2727" s="19"/>
      <c r="W2727" s="19"/>
      <c r="X2727" s="19"/>
      <c r="Y2727" s="19"/>
      <c r="Z2727" s="19"/>
      <c r="AA2727" s="19"/>
    </row>
    <row r="2728" ht="15.75" customHeight="1">
      <c r="A2728" s="19"/>
      <c r="B2728" s="42" t="str">
        <f>"CRS25WT603742"</f>
        <v>CRS25WT603742</v>
      </c>
      <c r="C2728" s="43">
        <v>45757.0</v>
      </c>
      <c r="D2728" s="48">
        <v>0.9699421296296297</v>
      </c>
      <c r="E2728" s="42" t="s">
        <v>37</v>
      </c>
      <c r="F2728" s="42">
        <v>338.0</v>
      </c>
      <c r="G2728" s="42">
        <v>4.0</v>
      </c>
      <c r="H2728" s="42">
        <v>338.522094726563</v>
      </c>
      <c r="I2728" s="42">
        <v>10.0960607528687</v>
      </c>
      <c r="J2728" s="42">
        <v>41.6482238769531</v>
      </c>
      <c r="K2728" s="42">
        <v>9.55102443695068</v>
      </c>
      <c r="L2728" s="42">
        <v>35.4435386657715</v>
      </c>
      <c r="M2728" s="42">
        <v>0.805079162120819</v>
      </c>
      <c r="N2728" s="42">
        <v>206.920593261719</v>
      </c>
      <c r="O2728" s="42">
        <v>10.1709976196289</v>
      </c>
      <c r="P2728" s="42">
        <v>0.479999989271164</v>
      </c>
      <c r="Q2728" s="42">
        <v>19.641960144043</v>
      </c>
      <c r="R2728" s="42">
        <v>0.443695247173309</v>
      </c>
      <c r="S2728" s="42">
        <v>1001.06781005859</v>
      </c>
      <c r="T2728" s="42">
        <v>717.232421875</v>
      </c>
      <c r="U2728" s="47"/>
      <c r="V2728" s="19"/>
      <c r="W2728" s="19"/>
      <c r="X2728" s="19"/>
      <c r="Y2728" s="19"/>
      <c r="Z2728" s="19"/>
      <c r="AA2728" s="19"/>
    </row>
    <row r="2729" ht="15.75" customHeight="1">
      <c r="A2729" s="19"/>
      <c r="B2729" s="42" t="str">
        <f>"CRS25WT603743"</f>
        <v>CRS25WT603743</v>
      </c>
      <c r="C2729" s="43">
        <v>45757.0</v>
      </c>
      <c r="D2729" s="48">
        <v>0.9769791666666667</v>
      </c>
      <c r="E2729" s="42" t="s">
        <v>37</v>
      </c>
      <c r="F2729" s="42">
        <v>329.0</v>
      </c>
      <c r="G2729" s="42">
        <v>4.0</v>
      </c>
      <c r="H2729" s="42">
        <v>329.822204589844</v>
      </c>
      <c r="I2729" s="42">
        <v>9.84790229797363</v>
      </c>
      <c r="J2729" s="42">
        <v>41.0256233215332</v>
      </c>
      <c r="K2729" s="42">
        <v>9.55681324005127</v>
      </c>
      <c r="L2729" s="42">
        <v>34.5117378234863</v>
      </c>
      <c r="M2729" s="42">
        <v>0.816358625888824</v>
      </c>
      <c r="N2729" s="42">
        <v>201.602813720703</v>
      </c>
      <c r="O2729" s="42">
        <v>9.84499645233154</v>
      </c>
      <c r="P2729" s="42">
        <v>0.479999989271164</v>
      </c>
      <c r="Q2729" s="42">
        <v>18.921594619751</v>
      </c>
      <c r="R2729" s="42">
        <v>0.433072298765182</v>
      </c>
      <c r="S2729" s="42">
        <v>999.118774414063</v>
      </c>
      <c r="T2729" s="42">
        <v>1111.04345703125</v>
      </c>
      <c r="U2729" s="47"/>
      <c r="V2729" s="19"/>
      <c r="W2729" s="19"/>
      <c r="X2729" s="19"/>
      <c r="Y2729" s="19"/>
      <c r="Z2729" s="19"/>
      <c r="AA2729" s="19"/>
    </row>
    <row r="2730" ht="15.75" customHeight="1">
      <c r="A2730" s="19"/>
      <c r="B2730" s="42" t="str">
        <f>"CRS25WT603750"</f>
        <v>CRS25WT603750</v>
      </c>
      <c r="C2730" s="43">
        <v>45757.0</v>
      </c>
      <c r="D2730" s="48">
        <v>0.9694444444444444</v>
      </c>
      <c r="E2730" s="42" t="s">
        <v>37</v>
      </c>
      <c r="F2730" s="42">
        <v>338.0</v>
      </c>
      <c r="G2730" s="42">
        <v>4.0</v>
      </c>
      <c r="H2730" s="42">
        <v>338.140686035156</v>
      </c>
      <c r="I2730" s="42">
        <v>9.91414260864258</v>
      </c>
      <c r="J2730" s="42">
        <v>41.6329803466797</v>
      </c>
      <c r="K2730" s="42">
        <v>9.53102207183838</v>
      </c>
      <c r="L2730" s="42">
        <v>35.4779052734375</v>
      </c>
      <c r="M2730" s="42">
        <v>0.819227933883667</v>
      </c>
      <c r="N2730" s="42">
        <v>206.687454223633</v>
      </c>
      <c r="O2730" s="42">
        <v>9.82259559631348</v>
      </c>
      <c r="P2730" s="42">
        <v>0.479999989271164</v>
      </c>
      <c r="Q2730" s="42">
        <v>19.0016117095947</v>
      </c>
      <c r="R2730" s="42">
        <v>0.442878842353821</v>
      </c>
      <c r="S2730" s="42">
        <v>1001.73406982422</v>
      </c>
      <c r="T2730" s="42">
        <v>912.062133789063</v>
      </c>
      <c r="U2730" s="47"/>
      <c r="V2730" s="19"/>
      <c r="W2730" s="19"/>
      <c r="X2730" s="19"/>
      <c r="Y2730" s="19"/>
      <c r="Z2730" s="19"/>
      <c r="AA2730" s="19"/>
    </row>
    <row r="2731" ht="15.75" customHeight="1">
      <c r="A2731" s="19"/>
      <c r="B2731" s="42" t="str">
        <f>"CRS25WT603751"</f>
        <v>CRS25WT603751</v>
      </c>
      <c r="C2731" s="43">
        <v>45757.0</v>
      </c>
      <c r="D2731" s="48">
        <v>0.9688310185185185</v>
      </c>
      <c r="E2731" s="42" t="s">
        <v>37</v>
      </c>
      <c r="F2731" s="42">
        <v>338.0</v>
      </c>
      <c r="G2731" s="42">
        <v>4.0</v>
      </c>
      <c r="H2731" s="42">
        <v>338.842163085938</v>
      </c>
      <c r="I2731" s="42">
        <v>9.89305782318115</v>
      </c>
      <c r="J2731" s="42">
        <v>41.6008796691895</v>
      </c>
      <c r="K2731" s="42">
        <v>9.56179523468018</v>
      </c>
      <c r="L2731" s="42">
        <v>35.4370918273926</v>
      </c>
      <c r="M2731" s="42">
        <v>0.823311865329742</v>
      </c>
      <c r="N2731" s="42">
        <v>207.116241455078</v>
      </c>
      <c r="O2731" s="42">
        <v>9.87764167785645</v>
      </c>
      <c r="P2731" s="42">
        <v>0.479999989271164</v>
      </c>
      <c r="Q2731" s="42">
        <v>19.0435428619385</v>
      </c>
      <c r="R2731" s="42">
        <v>0.44451978802681</v>
      </c>
      <c r="S2731" s="42">
        <v>1001.28424072266</v>
      </c>
      <c r="T2731" s="42">
        <v>653.821166992188</v>
      </c>
      <c r="U2731" s="47"/>
      <c r="V2731" s="19"/>
      <c r="W2731" s="19"/>
      <c r="X2731" s="19"/>
      <c r="Y2731" s="19"/>
      <c r="Z2731" s="19"/>
      <c r="AA2731" s="19"/>
    </row>
    <row r="2732" ht="15.75" customHeight="1">
      <c r="A2732" s="19"/>
      <c r="B2732" s="42" t="str">
        <f>"CRS25WT603752"</f>
        <v>CRS25WT603752</v>
      </c>
      <c r="C2732" s="43">
        <v>45757.0</v>
      </c>
      <c r="D2732" s="48">
        <v>0.9683912037037037</v>
      </c>
      <c r="E2732" s="42" t="s">
        <v>37</v>
      </c>
      <c r="F2732" s="42">
        <v>337.0</v>
      </c>
      <c r="G2732" s="42">
        <v>4.0</v>
      </c>
      <c r="H2732" s="42">
        <v>337.539184570313</v>
      </c>
      <c r="I2732" s="42">
        <v>10.0494947433472</v>
      </c>
      <c r="J2732" s="42">
        <v>41.6439437866211</v>
      </c>
      <c r="K2732" s="42">
        <v>9.55805015563965</v>
      </c>
      <c r="L2732" s="42">
        <v>35.3146476745605</v>
      </c>
      <c r="M2732" s="42">
        <v>0.806544125080109</v>
      </c>
      <c r="N2732" s="42">
        <v>206.319793701172</v>
      </c>
      <c r="O2732" s="42">
        <v>10.0743312835693</v>
      </c>
      <c r="P2732" s="42">
        <v>0.479999989271164</v>
      </c>
      <c r="Q2732" s="42">
        <v>19.5672702789307</v>
      </c>
      <c r="R2732" s="42">
        <v>0.456493318080902</v>
      </c>
      <c r="S2732" s="42">
        <v>1000.36279296875</v>
      </c>
      <c r="T2732" s="42">
        <v>580.084777832031</v>
      </c>
      <c r="U2732" s="47"/>
      <c r="V2732" s="19"/>
      <c r="W2732" s="19"/>
      <c r="X2732" s="19"/>
      <c r="Y2732" s="19"/>
      <c r="Z2732" s="19"/>
      <c r="AA2732" s="19"/>
    </row>
    <row r="2733" ht="15.75" customHeight="1">
      <c r="A2733" s="19"/>
      <c r="B2733" s="42" t="str">
        <f>"CRS25WT603759"</f>
        <v>CRS25WT603759</v>
      </c>
      <c r="C2733" s="43">
        <v>45757.0</v>
      </c>
      <c r="D2733" s="48">
        <v>0.9663425925925927</v>
      </c>
      <c r="E2733" s="42" t="s">
        <v>37</v>
      </c>
      <c r="F2733" s="42">
        <v>332.0</v>
      </c>
      <c r="G2733" s="42">
        <v>4.0</v>
      </c>
      <c r="H2733" s="42">
        <v>332.789184570313</v>
      </c>
      <c r="I2733" s="42">
        <v>9.87013626098633</v>
      </c>
      <c r="J2733" s="42">
        <v>41.3236045837402</v>
      </c>
      <c r="K2733" s="42">
        <v>9.53607940673828</v>
      </c>
      <c r="L2733" s="42">
        <v>34.8979034423828</v>
      </c>
      <c r="M2733" s="42">
        <v>0.815920531749725</v>
      </c>
      <c r="N2733" s="42">
        <v>203.416366577148</v>
      </c>
      <c r="O2733" s="42">
        <v>9.90785026550293</v>
      </c>
      <c r="P2733" s="42">
        <v>0.479999989271164</v>
      </c>
      <c r="Q2733" s="42">
        <v>19.4925670623779</v>
      </c>
      <c r="R2733" s="42">
        <v>0.462620913982391</v>
      </c>
      <c r="S2733" s="42">
        <v>1000.94421386719</v>
      </c>
      <c r="T2733" s="42">
        <v>1017.96740722656</v>
      </c>
      <c r="U2733" s="47"/>
      <c r="V2733" s="19"/>
      <c r="W2733" s="19"/>
      <c r="X2733" s="19"/>
      <c r="Y2733" s="19"/>
      <c r="Z2733" s="19"/>
      <c r="AA2733" s="19"/>
    </row>
    <row r="2734" ht="15.75" customHeight="1">
      <c r="A2734" s="19"/>
      <c r="B2734" s="42" t="str">
        <f>"CRS25WT603760"</f>
        <v>CRS25WT603760</v>
      </c>
      <c r="C2734" s="43">
        <v>45757.0</v>
      </c>
      <c r="D2734" s="48">
        <v>0.9652546296296296</v>
      </c>
      <c r="E2734" s="42" t="s">
        <v>37</v>
      </c>
      <c r="F2734" s="42">
        <v>330.0</v>
      </c>
      <c r="G2734" s="42">
        <v>4.0</v>
      </c>
      <c r="H2734" s="42">
        <v>330.951446533203</v>
      </c>
      <c r="I2734" s="42">
        <v>9.99155235290527</v>
      </c>
      <c r="J2734" s="42">
        <v>41.234920501709</v>
      </c>
      <c r="K2734" s="42">
        <v>9.54511260986328</v>
      </c>
      <c r="L2734" s="42">
        <v>34.6723442077637</v>
      </c>
      <c r="M2734" s="42">
        <v>0.803278505802155</v>
      </c>
      <c r="N2734" s="42">
        <v>202.293060302734</v>
      </c>
      <c r="O2734" s="42">
        <v>10.0004892349243</v>
      </c>
      <c r="P2734" s="42">
        <v>0.479999989271164</v>
      </c>
      <c r="Q2734" s="42">
        <v>18.8066177368164</v>
      </c>
      <c r="R2734" s="42">
        <v>0.470024764537811</v>
      </c>
      <c r="S2734" s="42">
        <v>1000.71771240234</v>
      </c>
      <c r="T2734" s="42">
        <v>458.506713867188</v>
      </c>
      <c r="U2734" s="47"/>
      <c r="V2734" s="19"/>
      <c r="W2734" s="19"/>
      <c r="X2734" s="19"/>
      <c r="Y2734" s="19"/>
      <c r="Z2734" s="19"/>
      <c r="AA2734" s="19"/>
    </row>
    <row r="2735" ht="15.75" customHeight="1">
      <c r="A2735" s="19"/>
      <c r="B2735" s="42" t="str">
        <f>"CRS25WT603761"</f>
        <v>CRS25WT603761</v>
      </c>
      <c r="C2735" s="43">
        <v>45757.0</v>
      </c>
      <c r="D2735" s="48">
        <v>0.9646412037037037</v>
      </c>
      <c r="E2735" s="42" t="s">
        <v>37</v>
      </c>
      <c r="F2735" s="42">
        <v>329.0</v>
      </c>
      <c r="G2735" s="42">
        <v>4.0</v>
      </c>
      <c r="H2735" s="42">
        <v>329.413055419922</v>
      </c>
      <c r="I2735" s="42">
        <v>10.2347297668457</v>
      </c>
      <c r="J2735" s="42">
        <v>41.2158622741699</v>
      </c>
      <c r="K2735" s="42">
        <v>9.51489067077637</v>
      </c>
      <c r="L2735" s="42">
        <v>34.620792388916</v>
      </c>
      <c r="M2735" s="42">
        <v>0.780908286571503</v>
      </c>
      <c r="N2735" s="42">
        <v>201.352722167969</v>
      </c>
      <c r="O2735" s="42">
        <v>10.2495393753052</v>
      </c>
      <c r="P2735" s="42">
        <v>0.479999989271164</v>
      </c>
      <c r="Q2735" s="42">
        <v>19.2954998016357</v>
      </c>
      <c r="R2735" s="42">
        <v>0.46712127327919</v>
      </c>
      <c r="S2735" s="42">
        <v>1001.84631347656</v>
      </c>
      <c r="T2735" s="42">
        <v>107.157875061035</v>
      </c>
      <c r="U2735" s="47"/>
      <c r="V2735" s="19"/>
      <c r="W2735" s="19"/>
      <c r="X2735" s="19"/>
      <c r="Y2735" s="19"/>
      <c r="Z2735" s="19"/>
      <c r="AA2735" s="19"/>
    </row>
    <row r="2736" ht="15.75" customHeight="1">
      <c r="A2736" s="19"/>
      <c r="B2736" s="42" t="str">
        <f>"CRS25WT603768"</f>
        <v>CRS25WT603768</v>
      </c>
      <c r="C2736" s="43">
        <v>45757.0</v>
      </c>
      <c r="D2736" s="48">
        <v>0.9642361111111111</v>
      </c>
      <c r="E2736" s="42" t="s">
        <v>37</v>
      </c>
      <c r="F2736" s="42">
        <v>332.0</v>
      </c>
      <c r="G2736" s="42">
        <v>4.0</v>
      </c>
      <c r="H2736" s="42">
        <v>332.457611083984</v>
      </c>
      <c r="I2736" s="42">
        <v>10.1752700805664</v>
      </c>
      <c r="J2736" s="42">
        <v>41.1714973449707</v>
      </c>
      <c r="K2736" s="42">
        <v>9.57550048828125</v>
      </c>
      <c r="L2736" s="42">
        <v>34.7196083068848</v>
      </c>
      <c r="M2736" s="42">
        <v>0.793585419654846</v>
      </c>
      <c r="N2736" s="42">
        <v>203.21369934082</v>
      </c>
      <c r="O2736" s="42">
        <v>10.1273641586304</v>
      </c>
      <c r="P2736" s="42">
        <v>0.479999989271164</v>
      </c>
      <c r="Q2736" s="42">
        <v>18.7407493591309</v>
      </c>
      <c r="R2736" s="42">
        <v>0.457675248384476</v>
      </c>
      <c r="S2736" s="42">
        <v>1001.09777832031</v>
      </c>
      <c r="T2736" s="42">
        <v>128.591949462891</v>
      </c>
      <c r="U2736" s="47"/>
      <c r="V2736" s="19"/>
      <c r="W2736" s="19"/>
      <c r="X2736" s="19"/>
      <c r="Y2736" s="19"/>
      <c r="Z2736" s="19"/>
      <c r="AA2736" s="19"/>
    </row>
    <row r="2737" ht="15.75" customHeight="1">
      <c r="A2737" s="19"/>
      <c r="B2737" s="42" t="str">
        <f>"CRS25WT603769"</f>
        <v>CRS25WT603769</v>
      </c>
      <c r="C2737" s="43">
        <v>45757.0</v>
      </c>
      <c r="D2737" s="48">
        <v>0.9635185185185186</v>
      </c>
      <c r="E2737" s="42" t="s">
        <v>37</v>
      </c>
      <c r="F2737" s="42">
        <v>336.0</v>
      </c>
      <c r="G2737" s="42">
        <v>4.0</v>
      </c>
      <c r="H2737" s="42">
        <v>336.579925537109</v>
      </c>
      <c r="I2737" s="42">
        <v>9.92646503448486</v>
      </c>
      <c r="J2737" s="42">
        <v>41.1818656921387</v>
      </c>
      <c r="K2737" s="42">
        <v>9.65837669372559</v>
      </c>
      <c r="L2737" s="42">
        <v>34.8484992980957</v>
      </c>
      <c r="M2737" s="42">
        <v>0.823355853557587</v>
      </c>
      <c r="N2737" s="42">
        <v>205.733444213867</v>
      </c>
      <c r="O2737" s="42">
        <v>9.86555862426758</v>
      </c>
      <c r="P2737" s="42">
        <v>0.479999989271164</v>
      </c>
      <c r="Q2737" s="42">
        <v>19.7868328094482</v>
      </c>
      <c r="R2737" s="42">
        <v>0.454731941223145</v>
      </c>
      <c r="S2737" s="42">
        <v>1001.09460449219</v>
      </c>
      <c r="T2737" s="42">
        <v>533.230102539063</v>
      </c>
      <c r="U2737" s="47"/>
      <c r="V2737" s="19"/>
      <c r="W2737" s="19"/>
      <c r="X2737" s="19"/>
      <c r="Y2737" s="19"/>
      <c r="Z2737" s="19"/>
      <c r="AA2737" s="19"/>
    </row>
    <row r="2738" ht="15.75" customHeight="1">
      <c r="A2738" s="19"/>
      <c r="B2738" s="42" t="str">
        <f>"CRS25WT603770"</f>
        <v>CRS25WT603770</v>
      </c>
      <c r="C2738" s="43">
        <v>45757.0</v>
      </c>
      <c r="D2738" s="48">
        <v>0.9617592592592592</v>
      </c>
      <c r="E2738" s="42" t="s">
        <v>37</v>
      </c>
      <c r="F2738" s="42">
        <v>331.0</v>
      </c>
      <c r="G2738" s="42">
        <v>4.0</v>
      </c>
      <c r="H2738" s="42">
        <v>331.812347412109</v>
      </c>
      <c r="I2738" s="42">
        <v>9.96509075164795</v>
      </c>
      <c r="J2738" s="42">
        <v>41.0281944274902</v>
      </c>
      <c r="K2738" s="42">
        <v>9.53685283660889</v>
      </c>
      <c r="L2738" s="42">
        <v>34.7926483154297</v>
      </c>
      <c r="M2738" s="42">
        <v>0.811575412750244</v>
      </c>
      <c r="N2738" s="42">
        <v>202.819290161133</v>
      </c>
      <c r="O2738" s="42">
        <v>9.9696102142334</v>
      </c>
      <c r="P2738" s="42">
        <v>0.479999989271164</v>
      </c>
      <c r="Q2738" s="42">
        <v>19.7741546630859</v>
      </c>
      <c r="R2738" s="42">
        <v>0.452525436878204</v>
      </c>
      <c r="S2738" s="42">
        <v>1001.12261962891</v>
      </c>
      <c r="T2738" s="42">
        <v>411.230346679688</v>
      </c>
      <c r="U2738" s="47"/>
      <c r="V2738" s="19"/>
      <c r="W2738" s="19"/>
      <c r="X2738" s="19"/>
      <c r="Y2738" s="19"/>
      <c r="Z2738" s="19"/>
      <c r="AA2738" s="19"/>
    </row>
    <row r="2739" ht="15.75" customHeight="1">
      <c r="A2739" s="19"/>
      <c r="B2739" s="42" t="str">
        <f>"CRS25WT603773"</f>
        <v>CRS25WT603773</v>
      </c>
      <c r="C2739" s="43">
        <v>45757.0</v>
      </c>
      <c r="D2739" s="48">
        <v>0.9605555555555556</v>
      </c>
      <c r="E2739" s="42" t="s">
        <v>37</v>
      </c>
      <c r="F2739" s="42">
        <v>332.0</v>
      </c>
      <c r="G2739" s="42">
        <v>4.0</v>
      </c>
      <c r="H2739" s="42">
        <v>332.225158691406</v>
      </c>
      <c r="I2739" s="42">
        <v>10.1049757003784</v>
      </c>
      <c r="J2739" s="42">
        <v>40.9384536743164</v>
      </c>
      <c r="K2739" s="42">
        <v>9.62717819213867</v>
      </c>
      <c r="L2739" s="42">
        <v>34.5090866088867</v>
      </c>
      <c r="M2739" s="42">
        <v>0.803092956542969</v>
      </c>
      <c r="N2739" s="42">
        <v>203.07160949707</v>
      </c>
      <c r="O2739" s="42">
        <v>10.1213226318359</v>
      </c>
      <c r="P2739" s="42">
        <v>0.479999989271164</v>
      </c>
      <c r="Q2739" s="42">
        <v>22.8922138214111</v>
      </c>
      <c r="R2739" s="42">
        <v>0.456415325403214</v>
      </c>
      <c r="S2739" s="42">
        <v>1001.14343261719</v>
      </c>
      <c r="T2739" s="42">
        <v>182.243728637695</v>
      </c>
      <c r="U2739" s="47"/>
      <c r="V2739" s="19"/>
      <c r="W2739" s="19"/>
      <c r="X2739" s="19"/>
      <c r="Y2739" s="19"/>
      <c r="Z2739" s="19"/>
      <c r="AA2739" s="19"/>
    </row>
    <row r="2740" ht="15.75" customHeight="1">
      <c r="A2740" s="19"/>
      <c r="B2740" s="42" t="str">
        <f>"CRS25WT603774"</f>
        <v>CRS25WT603774</v>
      </c>
      <c r="C2740" s="43">
        <v>45757.0</v>
      </c>
      <c r="D2740" s="48">
        <v>0.959837962962963</v>
      </c>
      <c r="E2740" s="42" t="s">
        <v>37</v>
      </c>
      <c r="F2740" s="42">
        <v>331.0</v>
      </c>
      <c r="G2740" s="42">
        <v>4.0</v>
      </c>
      <c r="H2740" s="42">
        <v>331.700408935547</v>
      </c>
      <c r="I2740" s="42">
        <v>9.87491607666016</v>
      </c>
      <c r="J2740" s="42">
        <v>41.0068511962891</v>
      </c>
      <c r="K2740" s="42">
        <v>9.58929061889648</v>
      </c>
      <c r="L2740" s="42">
        <v>34.5907173156738</v>
      </c>
      <c r="M2740" s="42">
        <v>0.819136321544647</v>
      </c>
      <c r="N2740" s="42">
        <v>202.750854492188</v>
      </c>
      <c r="O2740" s="42">
        <v>9.91322040557861</v>
      </c>
      <c r="P2740" s="42">
        <v>0.479999989271164</v>
      </c>
      <c r="Q2740" s="42">
        <v>22.6560592651367</v>
      </c>
      <c r="R2740" s="42">
        <v>0.475830793380737</v>
      </c>
      <c r="S2740" s="42">
        <v>1001.10369873047</v>
      </c>
      <c r="T2740" s="42">
        <v>805.192626953125</v>
      </c>
      <c r="U2740" s="47"/>
      <c r="V2740" s="19"/>
      <c r="W2740" s="19"/>
      <c r="X2740" s="19"/>
      <c r="Y2740" s="19"/>
      <c r="Z2740" s="19"/>
      <c r="AA2740" s="19"/>
    </row>
    <row r="2741" ht="15.75" customHeight="1">
      <c r="A2741" s="19"/>
      <c r="B2741" s="42" t="str">
        <f>"CRS25WT603775"</f>
        <v>CRS25WT603775</v>
      </c>
      <c r="C2741" s="43">
        <v>45757.0</v>
      </c>
      <c r="D2741" s="48">
        <v>0.9586226851851851</v>
      </c>
      <c r="E2741" s="42" t="s">
        <v>37</v>
      </c>
      <c r="F2741" s="42">
        <v>332.0</v>
      </c>
      <c r="G2741" s="42">
        <v>4.0</v>
      </c>
      <c r="H2741" s="42">
        <v>332.891876220703</v>
      </c>
      <c r="I2741" s="42">
        <v>9.89575004577637</v>
      </c>
      <c r="J2741" s="42">
        <v>40.9674644470215</v>
      </c>
      <c r="K2741" s="42">
        <v>9.6327075958252</v>
      </c>
      <c r="L2741" s="42">
        <v>34.5584945678711</v>
      </c>
      <c r="M2741" s="42">
        <v>0.821136593818665</v>
      </c>
      <c r="N2741" s="42">
        <v>203.479141235352</v>
      </c>
      <c r="O2741" s="42">
        <v>9.9434289932251</v>
      </c>
      <c r="P2741" s="42">
        <v>0.479999989271164</v>
      </c>
      <c r="Q2741" s="42">
        <v>22.7700748443604</v>
      </c>
      <c r="R2741" s="42">
        <v>0.465602993965149</v>
      </c>
      <c r="S2741" s="42">
        <v>1000.23364257813</v>
      </c>
      <c r="T2741" s="42">
        <v>690.488647460938</v>
      </c>
      <c r="U2741" s="47"/>
      <c r="V2741" s="19"/>
      <c r="W2741" s="19"/>
      <c r="X2741" s="19"/>
      <c r="Y2741" s="19"/>
      <c r="Z2741" s="19"/>
      <c r="AA2741" s="19"/>
    </row>
    <row r="2742" ht="15.75" customHeight="1">
      <c r="A2742" s="19"/>
      <c r="B2742" s="42" t="str">
        <f>"CRS25WT603779"</f>
        <v>CRS25WT603779</v>
      </c>
      <c r="C2742" s="43">
        <v>45757.0</v>
      </c>
      <c r="D2742" s="48">
        <v>0.9579398148148148</v>
      </c>
      <c r="E2742" s="42" t="s">
        <v>37</v>
      </c>
      <c r="F2742" s="42">
        <v>330.0</v>
      </c>
      <c r="G2742" s="42">
        <v>4.0</v>
      </c>
      <c r="H2742" s="42">
        <v>330.816589355469</v>
      </c>
      <c r="I2742" s="42">
        <v>9.89202308654785</v>
      </c>
      <c r="J2742" s="42">
        <v>41.0156173706055</v>
      </c>
      <c r="K2742" s="42">
        <v>9.58815288543701</v>
      </c>
      <c r="L2742" s="42">
        <v>34.5026435852051</v>
      </c>
      <c r="M2742" s="42">
        <v>0.815366566181183</v>
      </c>
      <c r="N2742" s="42">
        <v>202.210632324219</v>
      </c>
      <c r="O2742" s="42">
        <v>9.95215511322021</v>
      </c>
      <c r="P2742" s="42">
        <v>0.479999989271164</v>
      </c>
      <c r="Q2742" s="42">
        <v>22.818416595459</v>
      </c>
      <c r="R2742" s="42">
        <v>0.462364822626114</v>
      </c>
      <c r="S2742" s="42">
        <v>1000.1298828125</v>
      </c>
      <c r="T2742" s="42">
        <v>927.458618164063</v>
      </c>
      <c r="U2742" s="47"/>
      <c r="V2742" s="19"/>
      <c r="W2742" s="19"/>
      <c r="X2742" s="19"/>
      <c r="Y2742" s="19"/>
      <c r="Z2742" s="19"/>
      <c r="AA2742" s="19"/>
    </row>
    <row r="2743" ht="15.75" customHeight="1">
      <c r="A2743" s="19"/>
      <c r="B2743" s="42" t="str">
        <f>"CRS25WT603790"</f>
        <v>CRS25WT603790</v>
      </c>
      <c r="C2743" s="43">
        <v>45757.0</v>
      </c>
      <c r="D2743" s="48">
        <v>0.9822916666666667</v>
      </c>
      <c r="E2743" s="42" t="s">
        <v>37</v>
      </c>
      <c r="F2743" s="42">
        <v>327.0</v>
      </c>
      <c r="G2743" s="42">
        <v>4.0</v>
      </c>
      <c r="H2743" s="42">
        <v>327.465972900391</v>
      </c>
      <c r="I2743" s="42">
        <v>10.0381717681885</v>
      </c>
      <c r="J2743" s="42">
        <v>40.9681510925293</v>
      </c>
      <c r="K2743" s="42">
        <v>9.48911285400391</v>
      </c>
      <c r="L2743" s="42">
        <v>34.509651184082</v>
      </c>
      <c r="M2743" s="42">
        <v>0.796278893947601</v>
      </c>
      <c r="N2743" s="42">
        <v>200.162582397461</v>
      </c>
      <c r="O2743" s="42">
        <v>10.0006952285767</v>
      </c>
      <c r="P2743" s="42">
        <v>0.479999989271164</v>
      </c>
      <c r="Q2743" s="42">
        <v>19.1885585784912</v>
      </c>
      <c r="R2743" s="42">
        <v>0.427876234054565</v>
      </c>
      <c r="S2743" s="42">
        <v>999.486511230469</v>
      </c>
      <c r="T2743" s="42">
        <v>513.172973632813</v>
      </c>
      <c r="U2743" s="47"/>
      <c r="V2743" s="19"/>
      <c r="W2743" s="19"/>
      <c r="X2743" s="19"/>
      <c r="Y2743" s="19"/>
      <c r="Z2743" s="19"/>
      <c r="AA2743" s="19"/>
    </row>
    <row r="2744" ht="15.75" customHeight="1">
      <c r="A2744" s="19"/>
      <c r="B2744" s="42" t="str">
        <f>"CRS25WT603791"</f>
        <v>CRS25WT603791</v>
      </c>
      <c r="C2744" s="43">
        <v>45757.0</v>
      </c>
      <c r="D2744" s="48">
        <v>0.9827893518518519</v>
      </c>
      <c r="E2744" s="42" t="s">
        <v>37</v>
      </c>
      <c r="F2744" s="42">
        <v>325.0</v>
      </c>
      <c r="G2744" s="42">
        <v>4.0</v>
      </c>
      <c r="H2744" s="42">
        <v>325.422546386719</v>
      </c>
      <c r="I2744" s="42">
        <v>10.2656831741333</v>
      </c>
      <c r="J2744" s="42">
        <v>40.9489440917969</v>
      </c>
      <c r="K2744" s="42">
        <v>9.39358615875244</v>
      </c>
      <c r="L2744" s="42">
        <v>34.6430549621582</v>
      </c>
      <c r="M2744" s="42">
        <v>0.774135649204254</v>
      </c>
      <c r="N2744" s="42">
        <v>198.913543701172</v>
      </c>
      <c r="O2744" s="42">
        <v>10.2858076095581</v>
      </c>
      <c r="P2744" s="42">
        <v>0.479999989271164</v>
      </c>
      <c r="Q2744" s="42">
        <v>18.6652603149414</v>
      </c>
      <c r="R2744" s="42">
        <v>0.431525975465775</v>
      </c>
      <c r="S2744" s="42">
        <v>998.766357421875</v>
      </c>
      <c r="T2744" s="42">
        <v>1226.46301269531</v>
      </c>
      <c r="U2744" s="47"/>
      <c r="V2744" s="19"/>
      <c r="W2744" s="19"/>
      <c r="X2744" s="19"/>
      <c r="Y2744" s="19"/>
      <c r="Z2744" s="19"/>
      <c r="AA2744" s="19"/>
    </row>
    <row r="2745" ht="15.75" customHeight="1">
      <c r="A2745" s="19"/>
      <c r="B2745" s="42" t="str">
        <f>"CRS25WT603792"</f>
        <v>CRS25WT603792</v>
      </c>
      <c r="C2745" s="43">
        <v>45757.0</v>
      </c>
      <c r="D2745" s="48">
        <v>0.9832291666666667</v>
      </c>
      <c r="E2745" s="42" t="s">
        <v>37</v>
      </c>
      <c r="F2745" s="42">
        <v>326.0</v>
      </c>
      <c r="G2745" s="42">
        <v>4.0</v>
      </c>
      <c r="H2745" s="42">
        <v>326.454528808594</v>
      </c>
      <c r="I2745" s="42">
        <v>10.2940979003906</v>
      </c>
      <c r="J2745" s="42">
        <v>40.9394111633301</v>
      </c>
      <c r="K2745" s="42">
        <v>9.43245601654053</v>
      </c>
      <c r="L2745" s="42">
        <v>34.6097030639648</v>
      </c>
      <c r="M2745" s="42">
        <v>0.774627327919006</v>
      </c>
      <c r="N2745" s="42">
        <v>199.544326782227</v>
      </c>
      <c r="O2745" s="42">
        <v>10.2959184646606</v>
      </c>
      <c r="P2745" s="42">
        <v>0.479999989271164</v>
      </c>
      <c r="Q2745" s="42">
        <v>19.0224800109863</v>
      </c>
      <c r="R2745" s="42">
        <v>0.434948235750198</v>
      </c>
      <c r="S2745" s="42">
        <v>999.355041503906</v>
      </c>
      <c r="T2745" s="42">
        <v>771.750549316406</v>
      </c>
      <c r="U2745" s="47"/>
      <c r="V2745" s="19"/>
      <c r="W2745" s="19"/>
      <c r="X2745" s="19"/>
      <c r="Y2745" s="19"/>
      <c r="Z2745" s="19"/>
      <c r="AA2745" s="19"/>
    </row>
    <row r="2746" ht="15.75" customHeight="1">
      <c r="A2746" s="19"/>
      <c r="B2746" s="42" t="str">
        <f>"CRS25WT603799"</f>
        <v>CRS25WT603799</v>
      </c>
      <c r="C2746" s="43">
        <v>45757.0</v>
      </c>
      <c r="D2746" s="48">
        <v>0.9839814814814815</v>
      </c>
      <c r="E2746" s="42" t="s">
        <v>37</v>
      </c>
      <c r="F2746" s="42">
        <v>327.0</v>
      </c>
      <c r="G2746" s="42">
        <v>4.0</v>
      </c>
      <c r="H2746" s="42">
        <v>327.028137207031</v>
      </c>
      <c r="I2746" s="42">
        <v>9.90749931335449</v>
      </c>
      <c r="J2746" s="42">
        <v>40.8249588012695</v>
      </c>
      <c r="K2746" s="42">
        <v>9.58644485473633</v>
      </c>
      <c r="L2746" s="42">
        <v>34.1136016845703</v>
      </c>
      <c r="M2746" s="42">
        <v>0.808528482913971</v>
      </c>
      <c r="N2746" s="42">
        <v>199.894943237305</v>
      </c>
      <c r="O2746" s="42">
        <v>9.83151531219482</v>
      </c>
      <c r="P2746" s="42">
        <v>0.479999989271164</v>
      </c>
      <c r="Q2746" s="42">
        <v>18.9702396392822</v>
      </c>
      <c r="R2746" s="42">
        <v>0.448048800230026</v>
      </c>
      <c r="S2746" s="42">
        <v>999.173583984375</v>
      </c>
      <c r="T2746" s="42">
        <v>705.219787597656</v>
      </c>
      <c r="U2746" s="47"/>
      <c r="V2746" s="19"/>
      <c r="W2746" s="19"/>
      <c r="X2746" s="19"/>
      <c r="Y2746" s="19"/>
      <c r="Z2746" s="19"/>
      <c r="AA2746" s="19"/>
    </row>
    <row r="2747" ht="15.75" customHeight="1">
      <c r="A2747" s="19"/>
      <c r="B2747" s="42" t="str">
        <f>"CRS25WT72M14281"</f>
        <v>CRS25WT72M14281</v>
      </c>
      <c r="C2747" s="43">
        <v>45873.0</v>
      </c>
      <c r="D2747" s="44">
        <v>0.767962962962963</v>
      </c>
      <c r="E2747" s="42" t="s">
        <v>37</v>
      </c>
      <c r="F2747" s="42">
        <v>224.0</v>
      </c>
      <c r="G2747" s="42">
        <v>4.0</v>
      </c>
      <c r="H2747" s="42">
        <v>224.303512573242</v>
      </c>
      <c r="I2747" s="42">
        <v>10.1211071014404</v>
      </c>
      <c r="J2747" s="42">
        <v>27.4841194152832</v>
      </c>
      <c r="K2747" s="42">
        <v>9.67495250701904</v>
      </c>
      <c r="L2747" s="42">
        <v>23.1839370727539</v>
      </c>
      <c r="M2747" s="42">
        <v>0.806354880332947</v>
      </c>
      <c r="N2747" s="42">
        <v>13.7314672470093</v>
      </c>
      <c r="O2747" s="42">
        <v>0.0</v>
      </c>
      <c r="P2747" s="42">
        <v>0.0</v>
      </c>
      <c r="Q2747" s="42">
        <v>0.0164509322494268</v>
      </c>
      <c r="R2747" s="42">
        <v>25.0</v>
      </c>
      <c r="S2747" s="42">
        <v>0.223218947649002</v>
      </c>
      <c r="T2747" s="42">
        <v>999.103942871094</v>
      </c>
      <c r="U2747" s="42">
        <v>149.975387573242</v>
      </c>
      <c r="V2747" s="19"/>
      <c r="W2747" s="19"/>
      <c r="X2747" s="19"/>
      <c r="Y2747" s="19"/>
      <c r="Z2747" s="19"/>
      <c r="AA2747" s="19"/>
    </row>
    <row r="2748" ht="15.75" customHeight="1">
      <c r="A2748" s="19"/>
      <c r="B2748" s="42" t="str">
        <f>"CRS25WT72M14794"</f>
        <v>CRS25WT72M14794</v>
      </c>
      <c r="C2748" s="43">
        <v>45873.0</v>
      </c>
      <c r="D2748" s="44">
        <v>0.7628703703703703</v>
      </c>
      <c r="E2748" s="42" t="s">
        <v>37</v>
      </c>
      <c r="F2748" s="42">
        <v>218.0</v>
      </c>
      <c r="G2748" s="42">
        <v>4.0</v>
      </c>
      <c r="H2748" s="42">
        <v>218.924392700195</v>
      </c>
      <c r="I2748" s="42">
        <v>9.60540771484375</v>
      </c>
      <c r="J2748" s="42">
        <v>22.5735282897949</v>
      </c>
      <c r="K2748" s="42">
        <v>9.67161560058594</v>
      </c>
      <c r="L2748" s="42">
        <v>22.6357612609863</v>
      </c>
      <c r="M2748" s="42">
        <v>1.0096687078476</v>
      </c>
      <c r="N2748" s="42">
        <v>13.4021663665771</v>
      </c>
      <c r="O2748" s="42">
        <v>0.0</v>
      </c>
      <c r="P2748" s="42">
        <v>0.0</v>
      </c>
      <c r="Q2748" s="42">
        <v>0.0172916669398546</v>
      </c>
      <c r="R2748" s="42">
        <v>25.0</v>
      </c>
      <c r="S2748" s="52">
        <v>9.99999997475243E-7</v>
      </c>
      <c r="T2748" s="42">
        <v>1000.11871337891</v>
      </c>
      <c r="U2748" s="42">
        <v>855.588500976563</v>
      </c>
      <c r="V2748" s="19"/>
      <c r="W2748" s="19"/>
      <c r="X2748" s="19"/>
      <c r="Y2748" s="19"/>
      <c r="Z2748" s="19"/>
      <c r="AA2748" s="19"/>
    </row>
    <row r="2749" ht="15.75" customHeight="1">
      <c r="A2749" s="19"/>
      <c r="B2749" s="42" t="str">
        <f>"CRS25WT72M14915"</f>
        <v>CRS25WT72M14915</v>
      </c>
      <c r="C2749" s="43">
        <v>45873.0</v>
      </c>
      <c r="D2749" s="44">
        <v>0.777037037037037</v>
      </c>
      <c r="E2749" s="42" t="s">
        <v>37</v>
      </c>
      <c r="F2749" s="42">
        <v>219.0</v>
      </c>
      <c r="G2749" s="42">
        <v>4.0</v>
      </c>
      <c r="H2749" s="42">
        <v>219.258285522461</v>
      </c>
      <c r="I2749" s="42">
        <v>9.98144245147705</v>
      </c>
      <c r="J2749" s="42">
        <v>27.4013977050781</v>
      </c>
      <c r="K2749" s="42">
        <v>9.6170482635498</v>
      </c>
      <c r="L2749" s="42">
        <v>22.7989177703857</v>
      </c>
      <c r="M2749" s="42">
        <v>0.80165958404541</v>
      </c>
      <c r="N2749" s="42">
        <v>13.422607421875</v>
      </c>
      <c r="O2749" s="42">
        <v>0.0</v>
      </c>
      <c r="P2749" s="42">
        <v>0.0</v>
      </c>
      <c r="Q2749" s="42">
        <v>0.0165079217404127</v>
      </c>
      <c r="R2749" s="42">
        <v>25.0</v>
      </c>
      <c r="S2749" s="42">
        <v>0.260926783084869</v>
      </c>
      <c r="T2749" s="42">
        <v>999.731262207031</v>
      </c>
      <c r="U2749" s="42">
        <v>199.202224731445</v>
      </c>
      <c r="V2749" s="19"/>
      <c r="W2749" s="19"/>
      <c r="X2749" s="19"/>
      <c r="Y2749" s="19"/>
      <c r="Z2749" s="19"/>
      <c r="AA2749" s="19"/>
    </row>
    <row r="2750" ht="15.75" customHeight="1">
      <c r="A2750" s="19"/>
      <c r="B2750" s="42" t="str">
        <f>"CRS25WT72M14948"</f>
        <v>CRS25WT72M14948</v>
      </c>
      <c r="C2750" s="43">
        <v>45873.0</v>
      </c>
      <c r="D2750" s="44">
        <v>0.7702199074074074</v>
      </c>
      <c r="E2750" s="42" t="s">
        <v>37</v>
      </c>
      <c r="F2750" s="42">
        <v>227.0</v>
      </c>
      <c r="G2750" s="42">
        <v>4.0</v>
      </c>
      <c r="H2750" s="42">
        <v>227.024475097656</v>
      </c>
      <c r="I2750" s="42">
        <v>10.4080457687378</v>
      </c>
      <c r="J2750" s="42">
        <v>27.5525608062744</v>
      </c>
      <c r="K2750" s="42">
        <v>9.73072052001953</v>
      </c>
      <c r="L2750" s="42">
        <v>23.3306941986084</v>
      </c>
      <c r="M2750" s="42">
        <v>0.791665136814117</v>
      </c>
      <c r="N2750" s="42">
        <v>13.8980398178101</v>
      </c>
      <c r="O2750" s="42">
        <v>0.0</v>
      </c>
      <c r="P2750" s="42">
        <v>0.0</v>
      </c>
      <c r="Q2750" s="42">
        <v>0.00580372614786029</v>
      </c>
      <c r="R2750" s="42">
        <v>25.0</v>
      </c>
      <c r="S2750" s="42">
        <v>0.213788688182831</v>
      </c>
      <c r="T2750" s="42">
        <v>999.759582519531</v>
      </c>
      <c r="U2750" s="42">
        <v>114.415969848633</v>
      </c>
      <c r="V2750" s="19"/>
      <c r="W2750" s="19"/>
      <c r="X2750" s="19"/>
      <c r="Y2750" s="19"/>
      <c r="Z2750" s="19"/>
      <c r="AA2750" s="19"/>
    </row>
    <row r="2751" ht="15.75" customHeight="1">
      <c r="A2751" s="19"/>
      <c r="B2751" s="42" t="str">
        <f>"CRS25WT72M14950"</f>
        <v>CRS25WT72M14950</v>
      </c>
      <c r="C2751" s="43">
        <v>45873.0</v>
      </c>
      <c r="D2751" s="44">
        <v>0.7686921296296297</v>
      </c>
      <c r="E2751" s="42" t="s">
        <v>37</v>
      </c>
      <c r="F2751" s="42">
        <v>227.0</v>
      </c>
      <c r="G2751" s="42">
        <v>4.0</v>
      </c>
      <c r="H2751" s="42">
        <v>227.213012695313</v>
      </c>
      <c r="I2751" s="42">
        <v>10.3911666870117</v>
      </c>
      <c r="J2751" s="42">
        <v>27.540699005127</v>
      </c>
      <c r="K2751" s="42">
        <v>9.75612354278564</v>
      </c>
      <c r="L2751" s="42">
        <v>23.289270401001</v>
      </c>
      <c r="M2751" s="42">
        <v>0.793951392173767</v>
      </c>
      <c r="N2751" s="42">
        <v>13.9095811843872</v>
      </c>
      <c r="O2751" s="42">
        <v>0.0</v>
      </c>
      <c r="P2751" s="42">
        <v>0.0</v>
      </c>
      <c r="Q2751" s="42">
        <v>0.00412675179541111</v>
      </c>
      <c r="R2751" s="42">
        <v>25.0</v>
      </c>
      <c r="S2751" s="42">
        <v>0.222609400749207</v>
      </c>
      <c r="T2751" s="42">
        <v>999.163024902344</v>
      </c>
      <c r="U2751" s="42">
        <v>125.942443847656</v>
      </c>
      <c r="V2751" s="19"/>
      <c r="W2751" s="19"/>
      <c r="X2751" s="19"/>
      <c r="Y2751" s="19"/>
      <c r="Z2751" s="19"/>
      <c r="AA2751" s="19"/>
    </row>
    <row r="2752" ht="15.75" customHeight="1">
      <c r="A2752" s="19"/>
      <c r="B2752" s="42" t="str">
        <f>"CRS25WT72M15300"</f>
        <v>CRS25WT72M15300</v>
      </c>
      <c r="C2752" s="43">
        <v>45873.0</v>
      </c>
      <c r="D2752" s="44">
        <v>0.7804861111111111</v>
      </c>
      <c r="E2752" s="42" t="s">
        <v>37</v>
      </c>
      <c r="F2752" s="42">
        <v>221.0</v>
      </c>
      <c r="G2752" s="42">
        <v>4.0</v>
      </c>
      <c r="H2752" s="42">
        <v>221.306335449219</v>
      </c>
      <c r="I2752" s="42">
        <v>10.140923500061</v>
      </c>
      <c r="J2752" s="42">
        <v>27.2154102325439</v>
      </c>
      <c r="K2752" s="42">
        <v>9.66235542297363</v>
      </c>
      <c r="L2752" s="42">
        <v>22.9039726257324</v>
      </c>
      <c r="M2752" s="42">
        <v>0.801865339279175</v>
      </c>
      <c r="N2752" s="42">
        <v>13.5479850769043</v>
      </c>
      <c r="O2752" s="42">
        <v>0.0</v>
      </c>
      <c r="P2752" s="42">
        <v>0.0</v>
      </c>
      <c r="Q2752" s="42">
        <v>0.00174349395092577</v>
      </c>
      <c r="R2752" s="42">
        <v>25.0</v>
      </c>
      <c r="S2752" s="42">
        <v>0.230295985937119</v>
      </c>
      <c r="T2752" s="42">
        <v>999.833190917969</v>
      </c>
      <c r="U2752" s="42">
        <v>119.145858764648</v>
      </c>
      <c r="V2752" s="19"/>
      <c r="W2752" s="19"/>
      <c r="X2752" s="19"/>
      <c r="Y2752" s="19"/>
      <c r="Z2752" s="19"/>
      <c r="AA2752" s="19"/>
    </row>
    <row r="2753" ht="15.75" customHeight="1">
      <c r="A2753" s="19"/>
      <c r="B2753" s="42" t="str">
        <f>"CRS25WT72M15516"</f>
        <v>CRS25WT72M15516</v>
      </c>
      <c r="C2753" s="43">
        <v>45873.0</v>
      </c>
      <c r="D2753" s="44">
        <v>0.7844328703703703</v>
      </c>
      <c r="E2753" s="42" t="s">
        <v>37</v>
      </c>
      <c r="F2753" s="42">
        <v>221.0</v>
      </c>
      <c r="G2753" s="42">
        <v>4.0</v>
      </c>
      <c r="H2753" s="42">
        <v>221.917755126953</v>
      </c>
      <c r="I2753" s="42">
        <v>9.95321273803711</v>
      </c>
      <c r="J2753" s="42">
        <v>27.3616542816162</v>
      </c>
      <c r="K2753" s="42">
        <v>9.62775230407715</v>
      </c>
      <c r="L2753" s="42">
        <v>23.0497989654541</v>
      </c>
      <c r="M2753" s="42">
        <v>0.814866423606873</v>
      </c>
      <c r="N2753" s="42">
        <v>13.5854148864746</v>
      </c>
      <c r="O2753" s="42">
        <v>0.0</v>
      </c>
      <c r="P2753" s="42">
        <v>0.0</v>
      </c>
      <c r="Q2753" s="42">
        <v>0.00206337566487491</v>
      </c>
      <c r="R2753" s="42">
        <v>25.0</v>
      </c>
      <c r="S2753" s="42">
        <v>0.284757852554321</v>
      </c>
      <c r="T2753" s="42">
        <v>1000.23370361328</v>
      </c>
      <c r="U2753" s="42">
        <v>497.233459472656</v>
      </c>
      <c r="V2753" s="19"/>
      <c r="W2753" s="19"/>
      <c r="X2753" s="19"/>
      <c r="Y2753" s="19"/>
      <c r="Z2753" s="19"/>
      <c r="AA2753" s="19"/>
    </row>
    <row r="2754" ht="15.75" customHeight="1">
      <c r="A2754" s="19"/>
      <c r="B2754" s="42" t="str">
        <f>"CRS25WT72M15524"</f>
        <v>CRS25WT72M15524</v>
      </c>
      <c r="C2754" s="43">
        <v>45873.0</v>
      </c>
      <c r="D2754" s="44">
        <v>0.782800925925926</v>
      </c>
      <c r="E2754" s="42" t="s">
        <v>37</v>
      </c>
      <c r="F2754" s="42">
        <v>219.0</v>
      </c>
      <c r="G2754" s="42">
        <v>4.0</v>
      </c>
      <c r="H2754" s="42">
        <v>219.711639404297</v>
      </c>
      <c r="I2754" s="42">
        <v>9.8676872253418</v>
      </c>
      <c r="J2754" s="42">
        <v>27.3629779815674</v>
      </c>
      <c r="K2754" s="42">
        <v>9.51986217498779</v>
      </c>
      <c r="L2754" s="42">
        <v>23.079288482666</v>
      </c>
      <c r="M2754" s="42">
        <v>0.813718736171722</v>
      </c>
      <c r="N2754" s="42">
        <v>13.4503602981567</v>
      </c>
      <c r="O2754" s="42">
        <v>0.0</v>
      </c>
      <c r="P2754" s="42">
        <v>0.0</v>
      </c>
      <c r="Q2754" s="42">
        <v>0.0129166664555669</v>
      </c>
      <c r="R2754" s="42">
        <v>25.0</v>
      </c>
      <c r="S2754" s="42">
        <v>0.28666016459465</v>
      </c>
      <c r="T2754" s="42">
        <v>999.982971191406</v>
      </c>
      <c r="U2754" s="42">
        <v>545.926940917969</v>
      </c>
      <c r="V2754" s="19"/>
      <c r="W2754" s="19"/>
      <c r="X2754" s="19"/>
      <c r="Y2754" s="19"/>
      <c r="Z2754" s="19"/>
      <c r="AA2754" s="19"/>
    </row>
    <row r="2755" ht="15.75" customHeight="1">
      <c r="A2755" s="19"/>
      <c r="B2755" s="42" t="str">
        <f>"CRS25WT72M15673"</f>
        <v>CRS25WT72M15673</v>
      </c>
      <c r="C2755" s="43">
        <v>45873.0</v>
      </c>
      <c r="D2755" s="44">
        <v>0.7670949074074075</v>
      </c>
      <c r="E2755" s="42" t="s">
        <v>37</v>
      </c>
      <c r="F2755" s="42">
        <v>220.0</v>
      </c>
      <c r="G2755" s="42">
        <v>4.0</v>
      </c>
      <c r="H2755" s="42">
        <v>220.506439208984</v>
      </c>
      <c r="I2755" s="42">
        <v>9.77468204498291</v>
      </c>
      <c r="J2755" s="42">
        <v>27.410177230835</v>
      </c>
      <c r="K2755" s="42">
        <v>9.51117324829102</v>
      </c>
      <c r="L2755" s="42">
        <v>23.1839370727539</v>
      </c>
      <c r="M2755" s="42">
        <v>0.823013186454773</v>
      </c>
      <c r="N2755" s="42">
        <v>13.4990167617798</v>
      </c>
      <c r="O2755" s="42">
        <v>0.0</v>
      </c>
      <c r="P2755" s="42">
        <v>0.0</v>
      </c>
      <c r="Q2755" s="42">
        <v>0.0020425661932677</v>
      </c>
      <c r="R2755" s="42">
        <v>25.0</v>
      </c>
      <c r="S2755" s="42">
        <v>0.228303954005241</v>
      </c>
      <c r="T2755" s="42">
        <v>998.887329101563</v>
      </c>
      <c r="U2755" s="42">
        <v>165.899276733398</v>
      </c>
      <c r="V2755" s="19"/>
      <c r="W2755" s="19"/>
      <c r="X2755" s="19"/>
      <c r="Y2755" s="19"/>
      <c r="Z2755" s="19"/>
      <c r="AA2755" s="19"/>
    </row>
    <row r="2756" ht="15.75" customHeight="1">
      <c r="A2756" s="19"/>
      <c r="B2756" s="42" t="str">
        <f>"CRS25WT72M15723"</f>
        <v>CRS25WT72M15723</v>
      </c>
      <c r="C2756" s="43">
        <v>45873.0</v>
      </c>
      <c r="D2756" s="44">
        <v>0.7549305555555555</v>
      </c>
      <c r="E2756" s="42" t="s">
        <v>37</v>
      </c>
      <c r="F2756" s="42">
        <v>219.0</v>
      </c>
      <c r="G2756" s="42">
        <v>4.0</v>
      </c>
      <c r="H2756" s="42">
        <v>219.930816650391</v>
      </c>
      <c r="I2756" s="42">
        <v>9.84291362762451</v>
      </c>
      <c r="J2756" s="42">
        <v>27.3470211029053</v>
      </c>
      <c r="K2756" s="42">
        <v>9.60487079620361</v>
      </c>
      <c r="L2756" s="42">
        <v>22.8978404998779</v>
      </c>
      <c r="M2756" s="42">
        <v>0.817057073116302</v>
      </c>
      <c r="N2756" s="42">
        <v>13.4637784957886</v>
      </c>
      <c r="O2756" s="42">
        <v>0.0</v>
      </c>
      <c r="P2756" s="42">
        <v>0.0</v>
      </c>
      <c r="Q2756" s="42">
        <v>0.0165070071816444</v>
      </c>
      <c r="R2756" s="42">
        <v>25.0</v>
      </c>
      <c r="S2756" s="42">
        <v>0.295116126537323</v>
      </c>
      <c r="T2756" s="42">
        <v>999.981628417969</v>
      </c>
      <c r="U2756" s="42">
        <v>55.7928085327148</v>
      </c>
      <c r="V2756" s="19"/>
      <c r="W2756" s="19"/>
      <c r="X2756" s="19"/>
      <c r="Y2756" s="19"/>
      <c r="Z2756" s="19"/>
      <c r="AA2756" s="19"/>
    </row>
    <row r="2757" ht="15.75" customHeight="1">
      <c r="A2757" s="19"/>
      <c r="B2757" s="42" t="str">
        <f>"CRS25WT72M15724"</f>
        <v>CRS25WT72M15724</v>
      </c>
      <c r="C2757" s="43">
        <v>45873.0</v>
      </c>
      <c r="D2757" s="44">
        <v>0.7544328703703704</v>
      </c>
      <c r="E2757" s="42" t="s">
        <v>37</v>
      </c>
      <c r="F2757" s="42">
        <v>220.0</v>
      </c>
      <c r="G2757" s="42">
        <v>4.0</v>
      </c>
      <c r="H2757" s="42">
        <v>220.286666870117</v>
      </c>
      <c r="I2757" s="42">
        <v>9.74556922912598</v>
      </c>
      <c r="J2757" s="42">
        <v>27.3909473419189</v>
      </c>
      <c r="K2757" s="42">
        <v>9.58481693267822</v>
      </c>
      <c r="L2757" s="42">
        <v>22.9828777313232</v>
      </c>
      <c r="M2757" s="42">
        <v>0.825227975845337</v>
      </c>
      <c r="N2757" s="42">
        <v>13.4855623245239</v>
      </c>
      <c r="O2757" s="42">
        <v>0.0</v>
      </c>
      <c r="P2757" s="42">
        <v>0.0</v>
      </c>
      <c r="Q2757" s="42">
        <v>0.0015079362783581</v>
      </c>
      <c r="R2757" s="42">
        <v>25.0</v>
      </c>
      <c r="S2757" s="42">
        <v>0.30262479186058</v>
      </c>
      <c r="T2757" s="42">
        <v>1000.77410888672</v>
      </c>
      <c r="U2757" s="42">
        <v>57.0351257324219</v>
      </c>
      <c r="V2757" s="19"/>
      <c r="W2757" s="19"/>
      <c r="X2757" s="19"/>
      <c r="Y2757" s="19"/>
      <c r="Z2757" s="19"/>
      <c r="AA2757" s="19"/>
    </row>
    <row r="2758" ht="15.75" customHeight="1">
      <c r="A2758" s="19"/>
      <c r="B2758" s="42" t="str">
        <f>"CRS25WT72M15725"</f>
        <v>CRS25WT72M15725</v>
      </c>
      <c r="C2758" s="43">
        <v>45873.0</v>
      </c>
      <c r="D2758" s="44">
        <v>0.7462384259259259</v>
      </c>
      <c r="E2758" s="42" t="s">
        <v>37</v>
      </c>
      <c r="F2758" s="42">
        <v>220.0</v>
      </c>
      <c r="G2758" s="42">
        <v>4.0</v>
      </c>
      <c r="H2758" s="42">
        <v>220.757415771484</v>
      </c>
      <c r="I2758" s="42">
        <v>9.89617919921875</v>
      </c>
      <c r="J2758" s="42">
        <v>27.4150829315186</v>
      </c>
      <c r="K2758" s="42">
        <v>9.54658126831055</v>
      </c>
      <c r="L2758" s="42">
        <v>23.1242370605469</v>
      </c>
      <c r="M2758" s="42">
        <v>0.813688516616821</v>
      </c>
      <c r="N2758" s="42">
        <v>13.5143814086914</v>
      </c>
      <c r="O2758" s="42">
        <v>0.0</v>
      </c>
      <c r="P2758" s="42">
        <v>0.0</v>
      </c>
      <c r="Q2758" s="42">
        <v>0.0125000001862645</v>
      </c>
      <c r="R2758" s="42">
        <v>25.0</v>
      </c>
      <c r="S2758" s="42">
        <v>0.252203315496445</v>
      </c>
      <c r="T2758" s="42">
        <v>999.714111328125</v>
      </c>
      <c r="U2758" s="42">
        <v>501.310272216797</v>
      </c>
      <c r="V2758" s="19"/>
      <c r="W2758" s="19"/>
      <c r="X2758" s="19"/>
      <c r="Y2758" s="19"/>
      <c r="Z2758" s="19"/>
      <c r="AA2758" s="19"/>
    </row>
    <row r="2759" ht="15.75" customHeight="1">
      <c r="A2759" s="19"/>
      <c r="B2759" s="42" t="str">
        <f>"CRS25WT72M15739"</f>
        <v>CRS25WT72M15739</v>
      </c>
      <c r="C2759" s="43">
        <v>45873.0</v>
      </c>
      <c r="D2759" s="44">
        <v>0.7552546296296296</v>
      </c>
      <c r="E2759" s="42" t="s">
        <v>37</v>
      </c>
      <c r="F2759" s="42">
        <v>217.0</v>
      </c>
      <c r="G2759" s="42">
        <v>4.0</v>
      </c>
      <c r="H2759" s="42">
        <v>217.870223999023</v>
      </c>
      <c r="I2759" s="42">
        <v>10.1522569656372</v>
      </c>
      <c r="J2759" s="42">
        <v>27.2753410339355</v>
      </c>
      <c r="K2759" s="42">
        <v>9.47918796539307</v>
      </c>
      <c r="L2759" s="42">
        <v>22.9840602874756</v>
      </c>
      <c r="M2759" s="42">
        <v>0.786801338195801</v>
      </c>
      <c r="N2759" s="42">
        <v>13.3376321792603</v>
      </c>
      <c r="O2759" s="42">
        <v>0.0</v>
      </c>
      <c r="P2759" s="42">
        <v>0.0</v>
      </c>
      <c r="Q2759" s="42">
        <v>0.00143849011510611</v>
      </c>
      <c r="R2759" s="42">
        <v>25.0</v>
      </c>
      <c r="S2759" s="42">
        <v>0.297886371612549</v>
      </c>
      <c r="T2759" s="42">
        <v>1001.66558837891</v>
      </c>
      <c r="U2759" s="42">
        <v>57.4468612670898</v>
      </c>
      <c r="V2759" s="19"/>
      <c r="W2759" s="19"/>
      <c r="X2759" s="19"/>
      <c r="Y2759" s="19"/>
      <c r="Z2759" s="19"/>
      <c r="AA2759" s="19"/>
    </row>
    <row r="2760" ht="15.75" customHeight="1">
      <c r="A2760" s="19"/>
      <c r="B2760" s="42" t="str">
        <f>"CRS25WT72M15767"</f>
        <v>CRS25WT72M15767</v>
      </c>
      <c r="C2760" s="43">
        <v>45873.0</v>
      </c>
      <c r="D2760" s="44">
        <v>0.8644791666666666</v>
      </c>
      <c r="E2760" s="42" t="s">
        <v>37</v>
      </c>
      <c r="F2760" s="42">
        <v>218.0</v>
      </c>
      <c r="G2760" s="42">
        <v>4.0</v>
      </c>
      <c r="H2760" s="42">
        <v>218.881301879883</v>
      </c>
      <c r="I2760" s="42">
        <v>9.9502124786377</v>
      </c>
      <c r="J2760" s="42">
        <v>27.1517562866211</v>
      </c>
      <c r="K2760" s="42">
        <v>9.53162574768066</v>
      </c>
      <c r="L2760" s="42">
        <v>22.9636917114258</v>
      </c>
      <c r="M2760" s="42">
        <v>0.810174167156219</v>
      </c>
      <c r="N2760" s="42">
        <v>13.399528503418</v>
      </c>
      <c r="O2760" s="42">
        <v>0.0</v>
      </c>
      <c r="P2760" s="42">
        <v>0.0</v>
      </c>
      <c r="Q2760" s="42">
        <v>0.00579396076500416</v>
      </c>
      <c r="R2760" s="42">
        <v>25.0</v>
      </c>
      <c r="S2760" s="42">
        <v>0.273136883974075</v>
      </c>
      <c r="T2760" s="42">
        <v>1000.53509521484</v>
      </c>
      <c r="U2760" s="42">
        <v>485.663024902344</v>
      </c>
      <c r="V2760" s="19"/>
      <c r="W2760" s="19"/>
      <c r="X2760" s="19"/>
      <c r="Y2760" s="19"/>
      <c r="Z2760" s="19"/>
      <c r="AA2760" s="19"/>
    </row>
    <row r="2761" ht="15.75" customHeight="1">
      <c r="A2761" s="19"/>
      <c r="B2761" s="42" t="str">
        <f>"CRS25WT72M15768"</f>
        <v>CRS25WT72M15768</v>
      </c>
      <c r="C2761" s="43">
        <v>45873.0</v>
      </c>
      <c r="D2761" s="44">
        <v>0.8509259259259259</v>
      </c>
      <c r="E2761" s="42" t="s">
        <v>37</v>
      </c>
      <c r="F2761" s="42">
        <v>218.0</v>
      </c>
      <c r="G2761" s="42">
        <v>4.0</v>
      </c>
      <c r="H2761" s="42">
        <v>218.971939086914</v>
      </c>
      <c r="I2761" s="42">
        <v>9.93502044677734</v>
      </c>
      <c r="J2761" s="42">
        <v>27.383768081665</v>
      </c>
      <c r="K2761" s="42">
        <v>9.42184066772461</v>
      </c>
      <c r="L2761" s="42">
        <v>23.2408885955811</v>
      </c>
      <c r="M2761" s="42">
        <v>0.804871380329132</v>
      </c>
      <c r="N2761" s="42">
        <v>13.4050769805908</v>
      </c>
      <c r="O2761" s="42">
        <v>0.0</v>
      </c>
      <c r="P2761" s="42">
        <v>0.0</v>
      </c>
      <c r="Q2761" s="42">
        <v>0.00143849011510611</v>
      </c>
      <c r="R2761" s="42">
        <v>25.0</v>
      </c>
      <c r="S2761" s="42">
        <v>0.284086644649506</v>
      </c>
      <c r="T2761" s="42">
        <v>1005.14050292969</v>
      </c>
      <c r="U2761" s="42">
        <v>450.009735107422</v>
      </c>
      <c r="V2761" s="19"/>
      <c r="W2761" s="19"/>
      <c r="X2761" s="19"/>
      <c r="Y2761" s="19"/>
      <c r="Z2761" s="19"/>
      <c r="AA2761" s="19"/>
    </row>
    <row r="2762" ht="15.75" customHeight="1">
      <c r="A2762" s="19"/>
      <c r="B2762" s="42" t="str">
        <f>"CRS25WT72M15770"</f>
        <v>CRS25WT72M15770</v>
      </c>
      <c r="C2762" s="43">
        <v>45873.0</v>
      </c>
      <c r="D2762" s="44">
        <v>0.8515972222222222</v>
      </c>
      <c r="E2762" s="42" t="s">
        <v>37</v>
      </c>
      <c r="F2762" s="42">
        <v>220.0</v>
      </c>
      <c r="G2762" s="42">
        <v>4.0</v>
      </c>
      <c r="H2762" s="42">
        <v>220.989944458008</v>
      </c>
      <c r="I2762" s="42">
        <v>9.96218299865723</v>
      </c>
      <c r="J2762" s="42">
        <v>27.3300819396973</v>
      </c>
      <c r="K2762" s="42">
        <v>9.55376529693604</v>
      </c>
      <c r="L2762" s="42">
        <v>23.1311893463135</v>
      </c>
      <c r="M2762" s="42">
        <v>0.8116654753685</v>
      </c>
      <c r="N2762" s="42">
        <v>13.5286159515381</v>
      </c>
      <c r="O2762" s="42">
        <v>0.0</v>
      </c>
      <c r="P2762" s="42">
        <v>0.0</v>
      </c>
      <c r="Q2762" s="42">
        <v>0.00205606129020452</v>
      </c>
      <c r="R2762" s="42">
        <v>25.0</v>
      </c>
      <c r="S2762" s="42">
        <v>0.305335700511932</v>
      </c>
      <c r="T2762" s="42">
        <v>1002.42205810547</v>
      </c>
      <c r="U2762" s="42">
        <v>448.314453125</v>
      </c>
      <c r="V2762" s="19"/>
      <c r="W2762" s="19"/>
      <c r="X2762" s="19"/>
      <c r="Y2762" s="19"/>
      <c r="Z2762" s="19"/>
      <c r="AA2762" s="19"/>
    </row>
    <row r="2763" ht="15.75" customHeight="1">
      <c r="A2763" s="19"/>
      <c r="B2763" s="42" t="str">
        <f>"CRS25WT72M15771"</f>
        <v>CRS25WT72M15771</v>
      </c>
      <c r="C2763" s="43">
        <v>45873.0</v>
      </c>
      <c r="D2763" s="44">
        <v>0.8501967592592593</v>
      </c>
      <c r="E2763" s="42" t="s">
        <v>37</v>
      </c>
      <c r="F2763" s="42">
        <v>221.0</v>
      </c>
      <c r="G2763" s="42">
        <v>4.0</v>
      </c>
      <c r="H2763" s="42">
        <v>221.237838745117</v>
      </c>
      <c r="I2763" s="42">
        <v>9.93172359466553</v>
      </c>
      <c r="J2763" s="42">
        <v>27.3698081970215</v>
      </c>
      <c r="K2763" s="42">
        <v>9.57082653045654</v>
      </c>
      <c r="L2763" s="42">
        <v>23.1158542633057</v>
      </c>
      <c r="M2763" s="42">
        <v>0.813884973526001</v>
      </c>
      <c r="N2763" s="42">
        <v>13.5437917709351</v>
      </c>
      <c r="O2763" s="42">
        <v>0.0</v>
      </c>
      <c r="P2763" s="42">
        <v>0.0</v>
      </c>
      <c r="Q2763" s="42">
        <v>7.93960818555206E-4</v>
      </c>
      <c r="R2763" s="42">
        <v>25.0</v>
      </c>
      <c r="S2763" s="42">
        <v>0.264538079500198</v>
      </c>
      <c r="T2763" s="42">
        <v>1003.71826171875</v>
      </c>
      <c r="U2763" s="42">
        <v>402.138946533203</v>
      </c>
      <c r="V2763" s="19"/>
      <c r="W2763" s="19"/>
      <c r="X2763" s="19"/>
      <c r="Y2763" s="19"/>
      <c r="Z2763" s="19"/>
      <c r="AA2763" s="19"/>
    </row>
    <row r="2764" ht="15.75" customHeight="1">
      <c r="A2764" s="19"/>
      <c r="B2764" s="42" t="str">
        <f>"CRS25WT72M15772"</f>
        <v>CRS25WT72M15772</v>
      </c>
      <c r="C2764" s="43">
        <v>45873.0</v>
      </c>
      <c r="D2764" s="44">
        <v>0.8452893518518518</v>
      </c>
      <c r="E2764" s="42" t="s">
        <v>37</v>
      </c>
      <c r="F2764" s="42">
        <v>220.0</v>
      </c>
      <c r="G2764" s="42">
        <v>4.0</v>
      </c>
      <c r="H2764" s="42">
        <v>220.625915527344</v>
      </c>
      <c r="I2764" s="42">
        <v>10.1612529754639</v>
      </c>
      <c r="J2764" s="42">
        <v>27.2931747436523</v>
      </c>
      <c r="K2764" s="42">
        <v>9.53851413726807</v>
      </c>
      <c r="L2764" s="42">
        <v>23.1300086975098</v>
      </c>
      <c r="M2764" s="42">
        <v>0.795527517795563</v>
      </c>
      <c r="N2764" s="42">
        <v>13.5063304901123</v>
      </c>
      <c r="O2764" s="42">
        <v>0.0</v>
      </c>
      <c r="P2764" s="42">
        <v>0.0</v>
      </c>
      <c r="Q2764" s="42">
        <v>0.00400792201980948</v>
      </c>
      <c r="R2764" s="42">
        <v>25.0</v>
      </c>
      <c r="S2764" s="42">
        <v>0.276744723320007</v>
      </c>
      <c r="T2764" s="42">
        <v>1001.55218505859</v>
      </c>
      <c r="U2764" s="42">
        <v>443.230926513672</v>
      </c>
      <c r="V2764" s="19"/>
      <c r="W2764" s="19"/>
      <c r="X2764" s="19"/>
      <c r="Y2764" s="19"/>
      <c r="Z2764" s="19"/>
      <c r="AA2764" s="19"/>
    </row>
    <row r="2765" ht="15.75" customHeight="1">
      <c r="A2765" s="19"/>
      <c r="B2765" s="42" t="str">
        <f>"CRS25WT72M15773"</f>
        <v>CRS25WT72M15773</v>
      </c>
      <c r="C2765" s="43">
        <v>45873.0</v>
      </c>
      <c r="D2765" s="44">
        <v>0.8462152777777777</v>
      </c>
      <c r="E2765" s="42" t="s">
        <v>37</v>
      </c>
      <c r="F2765" s="42">
        <v>220.0</v>
      </c>
      <c r="G2765" s="42">
        <v>4.0</v>
      </c>
      <c r="H2765" s="42">
        <v>220.001235961914</v>
      </c>
      <c r="I2765" s="42">
        <v>10.099066734314</v>
      </c>
      <c r="J2765" s="42">
        <v>27.2961025238037</v>
      </c>
      <c r="K2765" s="42">
        <v>9.55781078338623</v>
      </c>
      <c r="L2765" s="42">
        <v>23.017951965332</v>
      </c>
      <c r="M2765" s="42">
        <v>0.798074126243591</v>
      </c>
      <c r="N2765" s="42">
        <v>13.4680891036987</v>
      </c>
      <c r="O2765" s="42">
        <v>0.0</v>
      </c>
      <c r="P2765" s="42">
        <v>0.0</v>
      </c>
      <c r="Q2765" s="42">
        <v>0.00603174511343241</v>
      </c>
      <c r="R2765" s="42">
        <v>25.0</v>
      </c>
      <c r="S2765" s="42">
        <v>0.267027527093887</v>
      </c>
      <c r="T2765" s="42">
        <v>1003.31079101563</v>
      </c>
      <c r="U2765" s="42">
        <v>438.351104736328</v>
      </c>
      <c r="V2765" s="19"/>
      <c r="W2765" s="19"/>
      <c r="X2765" s="19"/>
      <c r="Y2765" s="19"/>
      <c r="Z2765" s="19"/>
      <c r="AA2765" s="19"/>
    </row>
    <row r="2766" ht="15.75" customHeight="1">
      <c r="A2766" s="19"/>
      <c r="B2766" s="42" t="str">
        <f>"CRS25WT72M15774"</f>
        <v>CRS25WT72M15774</v>
      </c>
      <c r="C2766" s="43">
        <v>45873.0</v>
      </c>
      <c r="D2766" s="44">
        <v>0.8407754629629629</v>
      </c>
      <c r="E2766" s="42" t="s">
        <v>37</v>
      </c>
      <c r="F2766" s="42">
        <v>220.0</v>
      </c>
      <c r="G2766" s="42">
        <v>4.0</v>
      </c>
      <c r="H2766" s="42">
        <v>220.548767089844</v>
      </c>
      <c r="I2766" s="42">
        <v>9.8115816116333</v>
      </c>
      <c r="J2766" s="42">
        <v>27.242094039917</v>
      </c>
      <c r="K2766" s="42">
        <v>9.61065578460693</v>
      </c>
      <c r="L2766" s="42">
        <v>22.948356628418</v>
      </c>
      <c r="M2766" s="42">
        <v>0.825135231018066</v>
      </c>
      <c r="N2766" s="42">
        <v>13.5016078948975</v>
      </c>
      <c r="O2766" s="42">
        <v>0.0</v>
      </c>
      <c r="P2766" s="42">
        <v>0.0</v>
      </c>
      <c r="Q2766" s="42">
        <v>0.00825350359082222</v>
      </c>
      <c r="R2766" s="42">
        <v>25.0</v>
      </c>
      <c r="S2766" s="42">
        <v>0.278687626123428</v>
      </c>
      <c r="T2766" s="42">
        <v>1001.11340332031</v>
      </c>
      <c r="U2766" s="42">
        <v>565.133850097656</v>
      </c>
      <c r="V2766" s="19"/>
      <c r="W2766" s="19"/>
      <c r="X2766" s="19"/>
      <c r="Y2766" s="19"/>
      <c r="Z2766" s="19"/>
      <c r="AA2766" s="19"/>
    </row>
    <row r="2767" ht="15.75" customHeight="1">
      <c r="A2767" s="19"/>
      <c r="B2767" s="42" t="str">
        <f>"CRS25WT72M15776"</f>
        <v>CRS25WT72M15776</v>
      </c>
      <c r="C2767" s="43">
        <v>45873.0</v>
      </c>
      <c r="D2767" s="44">
        <v>0.8388541666666667</v>
      </c>
      <c r="E2767" s="42" t="s">
        <v>37</v>
      </c>
      <c r="F2767" s="42">
        <v>219.0</v>
      </c>
      <c r="G2767" s="42">
        <v>4.0</v>
      </c>
      <c r="H2767" s="42">
        <v>219.554168701172</v>
      </c>
      <c r="I2767" s="42">
        <v>9.80001735687256</v>
      </c>
      <c r="J2767" s="42">
        <v>27.2505702972412</v>
      </c>
      <c r="K2767" s="42">
        <v>9.54425811767578</v>
      </c>
      <c r="L2767" s="42">
        <v>23.0037975311279</v>
      </c>
      <c r="M2767" s="42">
        <v>0.822127640247345</v>
      </c>
      <c r="N2767" s="42">
        <v>13.4407205581665</v>
      </c>
      <c r="O2767" s="42">
        <v>0.0</v>
      </c>
      <c r="P2767" s="42">
        <v>0.0</v>
      </c>
      <c r="Q2767" s="42">
        <v>0.00205636653117836</v>
      </c>
      <c r="R2767" s="42">
        <v>25.0</v>
      </c>
      <c r="S2767" s="42">
        <v>0.280275046825409</v>
      </c>
      <c r="T2767" s="42">
        <v>1003.40570068359</v>
      </c>
      <c r="U2767" s="42">
        <v>995.147644042969</v>
      </c>
      <c r="V2767" s="19"/>
      <c r="W2767" s="19"/>
      <c r="X2767" s="19"/>
      <c r="Y2767" s="19"/>
      <c r="Z2767" s="19"/>
      <c r="AA2767" s="19"/>
    </row>
    <row r="2768" ht="15.75" customHeight="1">
      <c r="A2768" s="19"/>
      <c r="B2768" s="42" t="str">
        <f>"CRS25WT72M15777"</f>
        <v>CRS25WT72M15777</v>
      </c>
      <c r="C2768" s="43">
        <v>45873.0</v>
      </c>
      <c r="D2768" s="44">
        <v>0.8399305555555556</v>
      </c>
      <c r="E2768" s="42" t="s">
        <v>37</v>
      </c>
      <c r="F2768" s="42">
        <v>220.0</v>
      </c>
      <c r="G2768" s="42">
        <v>4.0</v>
      </c>
      <c r="H2768" s="42">
        <v>220.734420776367</v>
      </c>
      <c r="I2768" s="42">
        <v>9.89281940460205</v>
      </c>
      <c r="J2768" s="42">
        <v>27.2459144592285</v>
      </c>
      <c r="K2768" s="42">
        <v>9.61577987670898</v>
      </c>
      <c r="L2768" s="42">
        <v>22.9554347991943</v>
      </c>
      <c r="M2768" s="42">
        <v>0.818933427333832</v>
      </c>
      <c r="N2768" s="42">
        <v>13.5129737854004</v>
      </c>
      <c r="O2768" s="42">
        <v>0.0</v>
      </c>
      <c r="P2768" s="42">
        <v>0.0</v>
      </c>
      <c r="Q2768" s="42">
        <v>0.0130158737301826</v>
      </c>
      <c r="R2768" s="42">
        <v>25.0</v>
      </c>
      <c r="S2768" s="42">
        <v>0.276253372430801</v>
      </c>
      <c r="T2768" s="42">
        <v>1001.31469726563</v>
      </c>
      <c r="U2768" s="42">
        <v>649.626342773438</v>
      </c>
      <c r="V2768" s="19"/>
      <c r="W2768" s="19"/>
      <c r="X2768" s="19"/>
      <c r="Y2768" s="19"/>
      <c r="Z2768" s="19"/>
      <c r="AA2768" s="19"/>
    </row>
    <row r="2769" ht="15.75" customHeight="1">
      <c r="A2769" s="19"/>
      <c r="B2769" s="42" t="str">
        <f>"CRS25WT72M15778"</f>
        <v>CRS25WT72M15778</v>
      </c>
      <c r="C2769" s="43">
        <v>45873.0</v>
      </c>
      <c r="D2769" s="44">
        <v>0.8299421296296297</v>
      </c>
      <c r="E2769" s="42" t="s">
        <v>37</v>
      </c>
      <c r="F2769" s="42">
        <v>218.0</v>
      </c>
      <c r="G2769" s="42">
        <v>4.0</v>
      </c>
      <c r="H2769" s="42">
        <v>218.935684204102</v>
      </c>
      <c r="I2769" s="42">
        <v>9.83868217468262</v>
      </c>
      <c r="J2769" s="42">
        <v>27.2524604797363</v>
      </c>
      <c r="K2769" s="42">
        <v>9.46833610534668</v>
      </c>
      <c r="L2769" s="42">
        <v>23.122932434082</v>
      </c>
      <c r="M2769" s="42">
        <v>0.816533327102661</v>
      </c>
      <c r="N2769" s="42">
        <v>13.4028577804565</v>
      </c>
      <c r="O2769" s="42">
        <v>0.0</v>
      </c>
      <c r="P2769" s="42">
        <v>0.0</v>
      </c>
      <c r="Q2769" s="42">
        <v>0.0130158439278603</v>
      </c>
      <c r="R2769" s="42">
        <v>25.0</v>
      </c>
      <c r="S2769" s="42">
        <v>0.295912474393845</v>
      </c>
      <c r="T2769" s="42">
        <v>1001.52557373047</v>
      </c>
      <c r="U2769" s="42">
        <v>473.185119628906</v>
      </c>
      <c r="V2769" s="19"/>
      <c r="W2769" s="19"/>
      <c r="X2769" s="19"/>
      <c r="Y2769" s="19"/>
      <c r="Z2769" s="19"/>
      <c r="AA2769" s="19"/>
    </row>
    <row r="2770" ht="15.75" customHeight="1">
      <c r="A2770" s="19"/>
      <c r="B2770" s="42" t="str">
        <f>"CRS25WT72M15779"</f>
        <v>CRS25WT72M15779</v>
      </c>
      <c r="C2770" s="43">
        <v>45873.0</v>
      </c>
      <c r="D2770" s="44">
        <v>0.8381944444444445</v>
      </c>
      <c r="E2770" s="42" t="s">
        <v>37</v>
      </c>
      <c r="F2770" s="42">
        <v>220.0</v>
      </c>
      <c r="G2770" s="42">
        <v>4.0</v>
      </c>
      <c r="H2770" s="42">
        <v>220.293472290039</v>
      </c>
      <c r="I2770" s="42">
        <v>9.87740421295166</v>
      </c>
      <c r="J2770" s="42">
        <v>27.2969551086426</v>
      </c>
      <c r="K2770" s="42">
        <v>9.55679512023926</v>
      </c>
      <c r="L2770" s="42">
        <v>23.0509777069092</v>
      </c>
      <c r="M2770" s="42">
        <v>0.817042410373688</v>
      </c>
      <c r="N2770" s="42">
        <v>13.4859790802002</v>
      </c>
      <c r="O2770" s="42">
        <v>0.0</v>
      </c>
      <c r="P2770" s="42">
        <v>0.0</v>
      </c>
      <c r="Q2770" s="42">
        <v>0.00412701722234488</v>
      </c>
      <c r="R2770" s="42">
        <v>25.0</v>
      </c>
      <c r="S2770" s="42">
        <v>0.32292628288269</v>
      </c>
      <c r="T2770" s="42">
        <v>1003.25543212891</v>
      </c>
      <c r="U2770" s="42">
        <v>467.659576416016</v>
      </c>
      <c r="V2770" s="19"/>
      <c r="W2770" s="19"/>
      <c r="X2770" s="19"/>
      <c r="Y2770" s="19"/>
      <c r="Z2770" s="19"/>
      <c r="AA2770" s="19"/>
    </row>
    <row r="2771" ht="15.75" customHeight="1">
      <c r="A2771" s="19"/>
      <c r="B2771" s="42" t="str">
        <f>"CRS25WT72M15780"</f>
        <v>CRS25WT72M15780</v>
      </c>
      <c r="C2771" s="43">
        <v>45873.0</v>
      </c>
      <c r="D2771" s="44">
        <v>0.8484490740740741</v>
      </c>
      <c r="E2771" s="42" t="s">
        <v>37</v>
      </c>
      <c r="F2771" s="42">
        <v>216.0</v>
      </c>
      <c r="G2771" s="42">
        <v>4.0</v>
      </c>
      <c r="H2771" s="42">
        <v>216.625778198242</v>
      </c>
      <c r="I2771" s="42">
        <v>9.85371589660645</v>
      </c>
      <c r="J2771" s="42">
        <v>27.2750377655029</v>
      </c>
      <c r="K2771" s="42">
        <v>9.32373046875</v>
      </c>
      <c r="L2771" s="42">
        <v>23.2338104248047</v>
      </c>
      <c r="M2771" s="42">
        <v>0.806017994880676</v>
      </c>
      <c r="N2771" s="42">
        <v>13.2614498138428</v>
      </c>
      <c r="O2771" s="42">
        <v>0.0</v>
      </c>
      <c r="P2771" s="42">
        <v>0.0</v>
      </c>
      <c r="Q2771" s="42">
        <v>0.00206341384910047</v>
      </c>
      <c r="R2771" s="42">
        <v>25.0</v>
      </c>
      <c r="S2771" s="42">
        <v>0.278113603591919</v>
      </c>
      <c r="T2771" s="42">
        <v>1005.75518798828</v>
      </c>
      <c r="U2771" s="42">
        <v>285.238861083984</v>
      </c>
      <c r="V2771" s="19"/>
      <c r="W2771" s="19"/>
      <c r="X2771" s="19"/>
      <c r="Y2771" s="19"/>
      <c r="Z2771" s="19"/>
      <c r="AA2771" s="19"/>
    </row>
    <row r="2772" ht="15.75" customHeight="1">
      <c r="A2772" s="19"/>
      <c r="B2772" s="42" t="str">
        <f>"CRS25WT72M15781"</f>
        <v>CRS25WT72M15781</v>
      </c>
      <c r="C2772" s="43">
        <v>45873.0</v>
      </c>
      <c r="D2772" s="44">
        <v>0.8490972222222223</v>
      </c>
      <c r="E2772" s="42" t="s">
        <v>37</v>
      </c>
      <c r="F2772" s="42">
        <v>222.0</v>
      </c>
      <c r="G2772" s="42">
        <v>4.0</v>
      </c>
      <c r="H2772" s="42">
        <v>222.553985595703</v>
      </c>
      <c r="I2772" s="42">
        <v>9.92301273345947</v>
      </c>
      <c r="J2772" s="42">
        <v>27.3092193603516</v>
      </c>
      <c r="K2772" s="42">
        <v>9.64844131469727</v>
      </c>
      <c r="L2772" s="42">
        <v>23.066312789917</v>
      </c>
      <c r="M2772" s="42">
        <v>0.821263551712036</v>
      </c>
      <c r="N2772" s="42">
        <v>13.624363899231</v>
      </c>
      <c r="O2772" s="42">
        <v>0.0</v>
      </c>
      <c r="P2772" s="42">
        <v>0.0</v>
      </c>
      <c r="Q2772" s="42">
        <v>0.0164484903216362</v>
      </c>
      <c r="R2772" s="42">
        <v>25.0</v>
      </c>
      <c r="S2772" s="42">
        <v>0.275766909122467</v>
      </c>
      <c r="T2772" s="42">
        <v>1004.13891601563</v>
      </c>
      <c r="U2772" s="42">
        <v>427.552337646484</v>
      </c>
      <c r="V2772" s="19"/>
      <c r="W2772" s="19"/>
      <c r="X2772" s="19"/>
      <c r="Y2772" s="19"/>
      <c r="Z2772" s="19"/>
      <c r="AA2772" s="19"/>
    </row>
    <row r="2773" ht="15.75" customHeight="1">
      <c r="A2773" s="19"/>
      <c r="B2773" s="42" t="str">
        <f>"CRS25WT72M15782"</f>
        <v>CRS25WT72M15782</v>
      </c>
      <c r="C2773" s="43">
        <v>45873.0</v>
      </c>
      <c r="D2773" s="44">
        <v>0.8313773148148148</v>
      </c>
      <c r="E2773" s="42" t="s">
        <v>37</v>
      </c>
      <c r="F2773" s="42">
        <v>214.0</v>
      </c>
      <c r="G2773" s="42">
        <v>4.0</v>
      </c>
      <c r="H2773" s="42">
        <v>214.47932434082</v>
      </c>
      <c r="I2773" s="42">
        <v>10.0189046859741</v>
      </c>
      <c r="J2773" s="42">
        <v>27.2011699676514</v>
      </c>
      <c r="K2773" s="42">
        <v>9.23885059356689</v>
      </c>
      <c r="L2773" s="42">
        <v>23.2149391174316</v>
      </c>
      <c r="M2773" s="42">
        <v>0.787005186080933</v>
      </c>
      <c r="N2773" s="42">
        <v>13.1300477981567</v>
      </c>
      <c r="O2773" s="42">
        <v>0.0</v>
      </c>
      <c r="P2773" s="42">
        <v>0.0</v>
      </c>
      <c r="Q2773" s="42">
        <v>0.00206337589770555</v>
      </c>
      <c r="R2773" s="42">
        <v>25.0</v>
      </c>
      <c r="S2773" s="42">
        <v>0.280344545841217</v>
      </c>
      <c r="T2773" s="42">
        <v>1001.767578125</v>
      </c>
      <c r="U2773" s="42">
        <v>240.574722290039</v>
      </c>
      <c r="V2773" s="19"/>
      <c r="W2773" s="19"/>
      <c r="X2773" s="19"/>
      <c r="Y2773" s="19"/>
      <c r="Z2773" s="19"/>
      <c r="AA2773" s="19"/>
    </row>
    <row r="2774" ht="15.75" customHeight="1">
      <c r="A2774" s="19"/>
      <c r="B2774" s="42" t="str">
        <f>"CRS25WT72M15783"</f>
        <v>CRS25WT72M15783</v>
      </c>
      <c r="C2774" s="43">
        <v>45873.0</v>
      </c>
      <c r="D2774" s="44">
        <v>0.8477430555555556</v>
      </c>
      <c r="E2774" s="42" t="s">
        <v>37</v>
      </c>
      <c r="F2774" s="42">
        <v>218.0</v>
      </c>
      <c r="G2774" s="42">
        <v>4.0</v>
      </c>
      <c r="H2774" s="42">
        <v>218.473159790039</v>
      </c>
      <c r="I2774" s="42">
        <v>9.81814956665039</v>
      </c>
      <c r="J2774" s="42">
        <v>27.2979125976563</v>
      </c>
      <c r="K2774" s="42">
        <v>9.43677997589111</v>
      </c>
      <c r="L2774" s="42">
        <v>23.1512413024902</v>
      </c>
      <c r="M2774" s="42">
        <v>0.815152764320374</v>
      </c>
      <c r="N2774" s="42">
        <v>13.3745431900024</v>
      </c>
      <c r="O2774" s="42">
        <v>0.0</v>
      </c>
      <c r="P2774" s="42">
        <v>0.0</v>
      </c>
      <c r="Q2774" s="42">
        <v>0.00825350359082222</v>
      </c>
      <c r="R2774" s="42">
        <v>25.0</v>
      </c>
      <c r="S2774" s="42">
        <v>0.277334004640579</v>
      </c>
      <c r="T2774" s="42">
        <v>1003.47613525391</v>
      </c>
      <c r="U2774" s="42">
        <v>392.418914794922</v>
      </c>
      <c r="V2774" s="19"/>
      <c r="W2774" s="19"/>
      <c r="X2774" s="19"/>
      <c r="Y2774" s="19"/>
      <c r="Z2774" s="19"/>
      <c r="AA2774" s="19"/>
    </row>
    <row r="2775" ht="15.75" customHeight="1">
      <c r="A2775" s="19"/>
      <c r="B2775" s="42" t="str">
        <f>"CRS25WT72M15784"</f>
        <v>CRS25WT72M15784</v>
      </c>
      <c r="C2775" s="43">
        <v>45873.0</v>
      </c>
      <c r="D2775" s="44">
        <v>0.8469791666666667</v>
      </c>
      <c r="E2775" s="42" t="s">
        <v>37</v>
      </c>
      <c r="F2775" s="42">
        <v>220.0</v>
      </c>
      <c r="G2775" s="42">
        <v>4.0</v>
      </c>
      <c r="H2775" s="42">
        <v>220.67561340332</v>
      </c>
      <c r="I2775" s="42">
        <v>9.97831058502197</v>
      </c>
      <c r="J2775" s="42">
        <v>27.2660465240479</v>
      </c>
      <c r="K2775" s="42">
        <v>9.57141304016113</v>
      </c>
      <c r="L2775" s="42">
        <v>23.0556964874268</v>
      </c>
      <c r="M2775" s="42">
        <v>0.811101377010345</v>
      </c>
      <c r="N2775" s="42">
        <v>13.509373664856</v>
      </c>
      <c r="O2775" s="42">
        <v>0.0</v>
      </c>
      <c r="P2775" s="42">
        <v>0.0</v>
      </c>
      <c r="Q2775" s="42">
        <v>0.00317584327422082</v>
      </c>
      <c r="R2775" s="42">
        <v>25.0</v>
      </c>
      <c r="S2775" s="42">
        <v>0.276911348104477</v>
      </c>
      <c r="T2775" s="42">
        <v>1003.08343505859</v>
      </c>
      <c r="U2775" s="42">
        <v>425.773040771484</v>
      </c>
      <c r="V2775" s="19"/>
      <c r="W2775" s="19"/>
      <c r="X2775" s="19"/>
      <c r="Y2775" s="19"/>
      <c r="Z2775" s="19"/>
      <c r="AA2775" s="19"/>
    </row>
    <row r="2776" ht="15.75" customHeight="1">
      <c r="A2776" s="19"/>
      <c r="B2776" s="42" t="str">
        <f>"CRS25WT72M15785"</f>
        <v>CRS25WT72M15785</v>
      </c>
      <c r="C2776" s="43">
        <v>45873.0</v>
      </c>
      <c r="D2776" s="44">
        <v>0.8284143518518517</v>
      </c>
      <c r="E2776" s="42" t="s">
        <v>37</v>
      </c>
      <c r="F2776" s="42">
        <v>218.0</v>
      </c>
      <c r="G2776" s="42">
        <v>4.0</v>
      </c>
      <c r="H2776" s="42">
        <v>218.344818115234</v>
      </c>
      <c r="I2776" s="42">
        <v>10.0089893341064</v>
      </c>
      <c r="J2776" s="42">
        <v>27.2153053283691</v>
      </c>
      <c r="K2776" s="42">
        <v>9.47565174102783</v>
      </c>
      <c r="L2776" s="42">
        <v>23.0427227020264</v>
      </c>
      <c r="M2776" s="42">
        <v>0.801566302776337</v>
      </c>
      <c r="N2776" s="42">
        <v>13.3666858673096</v>
      </c>
      <c r="O2776" s="42">
        <v>0.0</v>
      </c>
      <c r="P2776" s="42">
        <v>0.0</v>
      </c>
      <c r="Q2776" s="42">
        <v>0.00158792163711041</v>
      </c>
      <c r="R2776" s="42">
        <v>25.0</v>
      </c>
      <c r="S2776" s="42">
        <v>0.262727320194244</v>
      </c>
      <c r="T2776" s="42">
        <v>999.713623046875</v>
      </c>
      <c r="U2776" s="42">
        <v>378.272308349609</v>
      </c>
      <c r="V2776" s="19"/>
      <c r="W2776" s="19"/>
      <c r="X2776" s="19"/>
      <c r="Y2776" s="19"/>
      <c r="Z2776" s="19"/>
      <c r="AA2776" s="19"/>
    </row>
    <row r="2777" ht="15.75" customHeight="1">
      <c r="A2777" s="19"/>
      <c r="B2777" s="42" t="str">
        <f>"CRS25WT72M15786"</f>
        <v>CRS25WT72M15786</v>
      </c>
      <c r="C2777" s="43">
        <v>45873.0</v>
      </c>
      <c r="D2777" s="44">
        <v>0.8294444444444444</v>
      </c>
      <c r="E2777" s="42" t="s">
        <v>37</v>
      </c>
      <c r="F2777" s="42">
        <v>218.0</v>
      </c>
      <c r="G2777" s="42">
        <v>4.0</v>
      </c>
      <c r="H2777" s="42">
        <v>218.751434326172</v>
      </c>
      <c r="I2777" s="42">
        <v>9.84829139709473</v>
      </c>
      <c r="J2777" s="42">
        <v>27.2573928833008</v>
      </c>
      <c r="K2777" s="42">
        <v>9.53674697875977</v>
      </c>
      <c r="L2777" s="42">
        <v>22.9377403259277</v>
      </c>
      <c r="M2777" s="42">
        <v>0.814902603626251</v>
      </c>
      <c r="N2777" s="42">
        <v>13.3915786743164</v>
      </c>
      <c r="O2777" s="42">
        <v>0.0</v>
      </c>
      <c r="P2777" s="42">
        <v>0.0</v>
      </c>
      <c r="Q2777" s="42">
        <v>0.00635046605020761</v>
      </c>
      <c r="R2777" s="42">
        <v>25.0</v>
      </c>
      <c r="S2777" s="42">
        <v>0.273176699876785</v>
      </c>
      <c r="T2777" s="42">
        <v>999.592346191406</v>
      </c>
      <c r="U2777" s="42">
        <v>574.207641601563</v>
      </c>
      <c r="V2777" s="19"/>
      <c r="W2777" s="19"/>
      <c r="X2777" s="19"/>
      <c r="Y2777" s="19"/>
      <c r="Z2777" s="19"/>
      <c r="AA2777" s="19"/>
    </row>
    <row r="2778" ht="15.75" customHeight="1">
      <c r="A2778" s="19"/>
      <c r="B2778" s="42" t="str">
        <f>"CRS25WT72M15787"</f>
        <v>CRS25WT72M15787</v>
      </c>
      <c r="C2778" s="43">
        <v>45873.0</v>
      </c>
      <c r="D2778" s="44">
        <v>0.8274884259259259</v>
      </c>
      <c r="E2778" s="42" t="s">
        <v>37</v>
      </c>
      <c r="F2778" s="42">
        <v>218.0</v>
      </c>
      <c r="G2778" s="42">
        <v>4.0</v>
      </c>
      <c r="H2778" s="42">
        <v>218.421752929688</v>
      </c>
      <c r="I2778" s="42">
        <v>10.136100769043</v>
      </c>
      <c r="J2778" s="42">
        <v>27.2318210601807</v>
      </c>
      <c r="K2778" s="42">
        <v>9.49259662628174</v>
      </c>
      <c r="L2778" s="42">
        <v>23.0096950531006</v>
      </c>
      <c r="M2778" s="42">
        <v>0.791312992572784</v>
      </c>
      <c r="N2778" s="42">
        <v>13.3713960647583</v>
      </c>
      <c r="O2778" s="42">
        <v>0.0</v>
      </c>
      <c r="P2778" s="42">
        <v>0.0</v>
      </c>
      <c r="Q2778" s="42">
        <v>0.00412675179541111</v>
      </c>
      <c r="R2778" s="42">
        <v>25.0</v>
      </c>
      <c r="S2778" s="42">
        <v>0.273755252361298</v>
      </c>
      <c r="T2778" s="42">
        <v>1000.90106201172</v>
      </c>
      <c r="U2778" s="42">
        <v>431.091705322266</v>
      </c>
      <c r="V2778" s="19"/>
      <c r="W2778" s="19"/>
      <c r="X2778" s="19"/>
      <c r="Y2778" s="19"/>
      <c r="Z2778" s="19"/>
      <c r="AA2778" s="19"/>
    </row>
    <row r="2779" ht="15.75" customHeight="1">
      <c r="A2779" s="19"/>
      <c r="B2779" s="42" t="str">
        <f>"CRS25WT72M15788"</f>
        <v>CRS25WT72M15788</v>
      </c>
      <c r="C2779" s="43">
        <v>45873.0</v>
      </c>
      <c r="D2779" s="42" t="s">
        <v>428</v>
      </c>
      <c r="E2779" s="42" t="s">
        <v>37</v>
      </c>
      <c r="F2779" s="42">
        <v>219.0</v>
      </c>
      <c r="G2779" s="42">
        <v>4.0</v>
      </c>
      <c r="H2779" s="42">
        <v>219.199081420898</v>
      </c>
      <c r="I2779" s="42">
        <v>9.88166046142578</v>
      </c>
      <c r="J2779" s="42">
        <v>27.2325572967529</v>
      </c>
      <c r="K2779" s="42">
        <v>9.51759815216064</v>
      </c>
      <c r="L2779" s="42">
        <v>23.0309257507324</v>
      </c>
      <c r="M2779" s="42">
        <v>0.814554929733276</v>
      </c>
      <c r="N2779" s="42">
        <v>13.4189825057983</v>
      </c>
      <c r="O2779" s="42">
        <v>0.0</v>
      </c>
      <c r="P2779" s="42">
        <v>0.0</v>
      </c>
      <c r="Q2779" s="42">
        <v>0.00540658598765731</v>
      </c>
      <c r="R2779" s="42">
        <v>25.0</v>
      </c>
      <c r="S2779" s="42">
        <v>0.266981482505798</v>
      </c>
      <c r="T2779" s="42">
        <v>1000.65765380859</v>
      </c>
      <c r="U2779" s="42">
        <v>435.600250244141</v>
      </c>
      <c r="V2779" s="19"/>
      <c r="W2779" s="19"/>
      <c r="X2779" s="19"/>
      <c r="Y2779" s="19"/>
      <c r="Z2779" s="19"/>
      <c r="AA2779" s="19"/>
    </row>
    <row r="2780" ht="15.75" customHeight="1">
      <c r="A2780" s="19"/>
      <c r="B2780" s="42" t="str">
        <f>"CRS25WT72M15789"</f>
        <v>CRS25WT72M15789</v>
      </c>
      <c r="C2780" s="43">
        <v>45873.0</v>
      </c>
      <c r="D2780" s="44">
        <v>0.8279976851851852</v>
      </c>
      <c r="E2780" s="42" t="s">
        <v>37</v>
      </c>
      <c r="F2780" s="42">
        <v>221.0</v>
      </c>
      <c r="G2780" s="42">
        <v>4.0</v>
      </c>
      <c r="H2780" s="42">
        <v>221.438446044922</v>
      </c>
      <c r="I2780" s="42">
        <v>9.90394973754883</v>
      </c>
      <c r="J2780" s="42">
        <v>27.2891063690186</v>
      </c>
      <c r="K2780" s="42">
        <v>9.62074279785156</v>
      </c>
      <c r="L2780" s="42">
        <v>23.0167713165283</v>
      </c>
      <c r="M2780" s="42">
        <v>0.819323241710663</v>
      </c>
      <c r="N2780" s="42">
        <v>13.5560722351074</v>
      </c>
      <c r="O2780" s="42">
        <v>0.0</v>
      </c>
      <c r="P2780" s="42">
        <v>0.0</v>
      </c>
      <c r="Q2780" s="42">
        <v>0.00411212258040905</v>
      </c>
      <c r="R2780" s="42">
        <v>25.0</v>
      </c>
      <c r="S2780" s="42">
        <v>0.293786972761154</v>
      </c>
      <c r="T2780" s="42">
        <v>999.954162597656</v>
      </c>
      <c r="U2780" s="42">
        <v>575.402099609375</v>
      </c>
      <c r="V2780" s="19"/>
      <c r="W2780" s="19"/>
      <c r="X2780" s="19"/>
      <c r="Y2780" s="19"/>
      <c r="Z2780" s="19"/>
      <c r="AA2780" s="19"/>
    </row>
    <row r="2781" ht="15.75" customHeight="1">
      <c r="A2781" s="19"/>
      <c r="B2781" s="42" t="str">
        <f>"CRS25WT72M15790"</f>
        <v>CRS25WT72M15790</v>
      </c>
      <c r="C2781" s="43">
        <v>45873.0</v>
      </c>
      <c r="D2781" s="44">
        <v>0.8737037037037036</v>
      </c>
      <c r="E2781" s="42" t="s">
        <v>37</v>
      </c>
      <c r="F2781" s="42">
        <v>220.0</v>
      </c>
      <c r="G2781" s="42">
        <v>4.0</v>
      </c>
      <c r="H2781" s="42">
        <v>220.737503051758</v>
      </c>
      <c r="I2781" s="42">
        <v>9.97702789306641</v>
      </c>
      <c r="J2781" s="42">
        <v>27.2988300323486</v>
      </c>
      <c r="K2781" s="42">
        <v>9.56040287017822</v>
      </c>
      <c r="L2781" s="42">
        <v>23.0887241363525</v>
      </c>
      <c r="M2781" s="42">
        <v>0.810458719730377</v>
      </c>
      <c r="N2781" s="42">
        <v>13.5131616592407</v>
      </c>
      <c r="O2781" s="42">
        <v>0.0</v>
      </c>
      <c r="P2781" s="42">
        <v>0.0</v>
      </c>
      <c r="Q2781" s="42">
        <v>0.00321490550413728</v>
      </c>
      <c r="R2781" s="42">
        <v>25.0</v>
      </c>
      <c r="S2781" s="42">
        <v>0.295048117637634</v>
      </c>
      <c r="T2781" s="42">
        <v>1000.52557373047</v>
      </c>
      <c r="U2781" s="42">
        <v>323.136169433594</v>
      </c>
      <c r="V2781" s="19"/>
      <c r="W2781" s="19"/>
      <c r="X2781" s="19"/>
      <c r="Y2781" s="19"/>
      <c r="Z2781" s="19"/>
      <c r="AA2781" s="19"/>
    </row>
    <row r="2782" ht="15.75" customHeight="1">
      <c r="A2782" s="19"/>
      <c r="B2782" s="42" t="str">
        <f>"CRS25WT72M15791"</f>
        <v>CRS25WT72M15791</v>
      </c>
      <c r="C2782" s="43">
        <v>45873.0</v>
      </c>
      <c r="D2782" s="44">
        <v>0.8744444444444445</v>
      </c>
      <c r="E2782" s="42" t="s">
        <v>37</v>
      </c>
      <c r="F2782" s="42">
        <v>220.0</v>
      </c>
      <c r="G2782" s="42">
        <v>4.0</v>
      </c>
      <c r="H2782" s="42">
        <v>220.457153320313</v>
      </c>
      <c r="I2782" s="42">
        <v>9.89584255218506</v>
      </c>
      <c r="J2782" s="42">
        <v>27.2672805786133</v>
      </c>
      <c r="K2782" s="42">
        <v>9.55900382995605</v>
      </c>
      <c r="L2782" s="42">
        <v>23.0627746582031</v>
      </c>
      <c r="M2782" s="42">
        <v>0.817014157772064</v>
      </c>
      <c r="N2782" s="42">
        <v>13.4959993362427</v>
      </c>
      <c r="O2782" s="42">
        <v>0.0</v>
      </c>
      <c r="P2782" s="42">
        <v>0.0</v>
      </c>
      <c r="Q2782" s="42">
        <v>0.00602802587673068</v>
      </c>
      <c r="R2782" s="42">
        <v>25.0</v>
      </c>
      <c r="S2782" s="42">
        <v>0.28943657875061</v>
      </c>
      <c r="T2782" s="42">
        <v>999.994812011719</v>
      </c>
      <c r="U2782" s="42">
        <v>538.429382324219</v>
      </c>
      <c r="V2782" s="19"/>
      <c r="W2782" s="19"/>
      <c r="X2782" s="19"/>
      <c r="Y2782" s="19"/>
      <c r="Z2782" s="19"/>
      <c r="AA2782" s="19"/>
    </row>
    <row r="2783" ht="15.75" customHeight="1">
      <c r="A2783" s="19"/>
      <c r="B2783" s="42" t="str">
        <f>"CRS25WT72M15792"</f>
        <v>CRS25WT72M15792</v>
      </c>
      <c r="C2783" s="43">
        <v>45873.0</v>
      </c>
      <c r="D2783" s="44">
        <v>0.8720023148148148</v>
      </c>
      <c r="E2783" s="42" t="s">
        <v>37</v>
      </c>
      <c r="F2783" s="42">
        <v>220.0</v>
      </c>
      <c r="G2783" s="42">
        <v>4.0</v>
      </c>
      <c r="H2783" s="42">
        <v>220.914352416992</v>
      </c>
      <c r="I2783" s="42">
        <v>9.96175384521484</v>
      </c>
      <c r="J2783" s="42">
        <v>27.2620525360107</v>
      </c>
      <c r="K2783" s="42">
        <v>9.64294338226318</v>
      </c>
      <c r="L2783" s="42">
        <v>22.9094314575195</v>
      </c>
      <c r="M2783" s="42">
        <v>0.813447594642639</v>
      </c>
      <c r="N2783" s="42">
        <v>13.5239887237549</v>
      </c>
      <c r="O2783" s="42">
        <v>0.0</v>
      </c>
      <c r="P2783" s="42">
        <v>0.0</v>
      </c>
      <c r="Q2783" s="42">
        <v>8.13491991721094E-4</v>
      </c>
      <c r="R2783" s="42">
        <v>25.0</v>
      </c>
      <c r="S2783" s="42">
        <v>0.315076351165771</v>
      </c>
      <c r="T2783" s="42">
        <v>1000.06872558594</v>
      </c>
      <c r="U2783" s="42">
        <v>884.56640625</v>
      </c>
      <c r="V2783" s="19"/>
      <c r="W2783" s="19"/>
      <c r="X2783" s="19"/>
      <c r="Y2783" s="19"/>
      <c r="Z2783" s="19"/>
      <c r="AA2783" s="19"/>
    </row>
    <row r="2784" ht="15.75" customHeight="1">
      <c r="A2784" s="19"/>
      <c r="B2784" s="42" t="str">
        <f>"CRS25WT72M15793"</f>
        <v>CRS25WT72M15793</v>
      </c>
      <c r="C2784" s="43">
        <v>45873.0</v>
      </c>
      <c r="D2784" s="44">
        <v>0.8730787037037038</v>
      </c>
      <c r="E2784" s="42" t="s">
        <v>37</v>
      </c>
      <c r="F2784" s="42">
        <v>221.0</v>
      </c>
      <c r="G2784" s="42">
        <v>4.0</v>
      </c>
      <c r="H2784" s="42">
        <v>221.900466918945</v>
      </c>
      <c r="I2784" s="42">
        <v>10.1070375442505</v>
      </c>
      <c r="J2784" s="42">
        <v>27.31276512146</v>
      </c>
      <c r="K2784" s="42">
        <v>9.6279878616333</v>
      </c>
      <c r="L2784" s="42">
        <v>23.0474414825439</v>
      </c>
      <c r="M2784" s="42">
        <v>0.80383825302124</v>
      </c>
      <c r="N2784" s="42">
        <v>13.5843563079834</v>
      </c>
      <c r="O2784" s="42">
        <v>0.0</v>
      </c>
      <c r="P2784" s="42">
        <v>0.0</v>
      </c>
      <c r="Q2784" s="42">
        <v>0.00825350359082222</v>
      </c>
      <c r="R2784" s="42">
        <v>25.0</v>
      </c>
      <c r="S2784" s="42">
        <v>0.316715866327286</v>
      </c>
      <c r="T2784" s="42">
        <v>999.789733886719</v>
      </c>
      <c r="U2784" s="42">
        <v>476.291900634766</v>
      </c>
      <c r="V2784" s="19"/>
      <c r="W2784" s="19"/>
      <c r="X2784" s="19"/>
      <c r="Y2784" s="19"/>
      <c r="Z2784" s="19"/>
      <c r="AA2784" s="19"/>
    </row>
    <row r="2785" ht="15.75" customHeight="1">
      <c r="A2785" s="19"/>
      <c r="B2785" s="42" t="str">
        <f>"CRS25WT72M15794"</f>
        <v>CRS25WT72M15794</v>
      </c>
      <c r="C2785" s="43">
        <v>45873.0</v>
      </c>
      <c r="D2785" s="44">
        <v>0.8329050925925926</v>
      </c>
      <c r="E2785" s="42" t="s">
        <v>37</v>
      </c>
      <c r="F2785" s="42">
        <v>219.0</v>
      </c>
      <c r="G2785" s="42">
        <v>4.0</v>
      </c>
      <c r="H2785" s="42">
        <v>219.494613647461</v>
      </c>
      <c r="I2785" s="42">
        <v>10.1088390350342</v>
      </c>
      <c r="J2785" s="42">
        <v>27.24169921875</v>
      </c>
      <c r="K2785" s="42">
        <v>9.55587959289551</v>
      </c>
      <c r="L2785" s="42">
        <v>22.9695892333984</v>
      </c>
      <c r="M2785" s="42">
        <v>0.797055184841156</v>
      </c>
      <c r="N2785" s="42">
        <v>13.4370746612549</v>
      </c>
      <c r="O2785" s="42">
        <v>0.0</v>
      </c>
      <c r="P2785" s="42">
        <v>0.0</v>
      </c>
      <c r="Q2785" s="42">
        <v>0.00579396076500416</v>
      </c>
      <c r="R2785" s="42">
        <v>25.0</v>
      </c>
      <c r="S2785" s="42">
        <v>0.274867355823517</v>
      </c>
      <c r="T2785" s="42">
        <v>1001.953125</v>
      </c>
      <c r="U2785" s="42">
        <v>515.669921875</v>
      </c>
      <c r="V2785" s="19"/>
      <c r="W2785" s="19"/>
      <c r="X2785" s="19"/>
      <c r="Y2785" s="19"/>
      <c r="Z2785" s="19"/>
      <c r="AA2785" s="19"/>
    </row>
    <row r="2786" ht="15.75" customHeight="1">
      <c r="A2786" s="19"/>
      <c r="B2786" s="42" t="str">
        <f>"CRS25WT72M15795"</f>
        <v>CRS25WT72M15795</v>
      </c>
      <c r="C2786" s="43">
        <v>45873.0</v>
      </c>
      <c r="D2786" s="44">
        <v>0.8320717592592594</v>
      </c>
      <c r="E2786" s="42" t="s">
        <v>37</v>
      </c>
      <c r="F2786" s="42">
        <v>219.0</v>
      </c>
      <c r="G2786" s="42">
        <v>4.0</v>
      </c>
      <c r="H2786" s="42">
        <v>219.581771850586</v>
      </c>
      <c r="I2786" s="42">
        <v>9.90104293823242</v>
      </c>
      <c r="J2786" s="42">
        <v>27.2880058288574</v>
      </c>
      <c r="K2786" s="42">
        <v>9.52884578704834</v>
      </c>
      <c r="L2786" s="42">
        <v>23.0439014434814</v>
      </c>
      <c r="M2786" s="42">
        <v>0.812724828720093</v>
      </c>
      <c r="N2786" s="42">
        <v>13.4424104690552</v>
      </c>
      <c r="O2786" s="42">
        <v>0.0</v>
      </c>
      <c r="P2786" s="42">
        <v>0.0</v>
      </c>
      <c r="Q2786" s="42">
        <v>0.0130140129476786</v>
      </c>
      <c r="R2786" s="42">
        <v>25.0</v>
      </c>
      <c r="S2786" s="42">
        <v>0.266582071781158</v>
      </c>
      <c r="T2786" s="42">
        <v>1001.87231445313</v>
      </c>
      <c r="U2786" s="42">
        <v>939.040161132813</v>
      </c>
      <c r="V2786" s="19"/>
      <c r="W2786" s="19"/>
      <c r="X2786" s="19"/>
      <c r="Y2786" s="19"/>
      <c r="Z2786" s="19"/>
      <c r="AA2786" s="19"/>
    </row>
    <row r="2787" ht="15.75" customHeight="1">
      <c r="A2787" s="19"/>
      <c r="B2787" s="42" t="str">
        <f>"CRS25WT72M15796"</f>
        <v>CRS25WT72M15796</v>
      </c>
      <c r="C2787" s="43">
        <v>45873.0</v>
      </c>
      <c r="D2787" s="44">
        <v>0.8307638888888889</v>
      </c>
      <c r="E2787" s="42" t="s">
        <v>37</v>
      </c>
      <c r="F2787" s="42">
        <v>219.0</v>
      </c>
      <c r="G2787" s="42">
        <v>4.0</v>
      </c>
      <c r="H2787" s="42">
        <v>219.618087768555</v>
      </c>
      <c r="I2787" s="42">
        <v>10.1173248291016</v>
      </c>
      <c r="J2787" s="42">
        <v>27.258918762207</v>
      </c>
      <c r="K2787" s="42">
        <v>9.54507923126221</v>
      </c>
      <c r="L2787" s="42">
        <v>23.0085144042969</v>
      </c>
      <c r="M2787" s="42">
        <v>0.796331286430359</v>
      </c>
      <c r="N2787" s="42">
        <v>13.4446334838867</v>
      </c>
      <c r="O2787" s="42">
        <v>0.0</v>
      </c>
      <c r="P2787" s="42">
        <v>0.0</v>
      </c>
      <c r="Q2787" s="42">
        <v>0.0164484530687332</v>
      </c>
      <c r="R2787" s="42">
        <v>25.0</v>
      </c>
      <c r="S2787" s="42">
        <v>0.288496375083923</v>
      </c>
      <c r="T2787" s="42">
        <v>1001.47924804688</v>
      </c>
      <c r="U2787" s="42">
        <v>389.917694091797</v>
      </c>
      <c r="V2787" s="19"/>
      <c r="W2787" s="19"/>
      <c r="X2787" s="19"/>
      <c r="Y2787" s="19"/>
      <c r="Z2787" s="19"/>
      <c r="AA2787" s="19"/>
    </row>
    <row r="2788" ht="15.75" customHeight="1">
      <c r="A2788" s="19"/>
      <c r="B2788" s="42" t="str">
        <f>"CRS25WT72M15798"</f>
        <v>CRS25WT72M15798</v>
      </c>
      <c r="C2788" s="43">
        <v>45873.0</v>
      </c>
      <c r="D2788" s="44">
        <v>0.8606828703703703</v>
      </c>
      <c r="E2788" s="42" t="s">
        <v>37</v>
      </c>
      <c r="F2788" s="42">
        <v>219.0</v>
      </c>
      <c r="G2788" s="42">
        <v>4.0</v>
      </c>
      <c r="H2788" s="42">
        <v>219.054046630859</v>
      </c>
      <c r="I2788" s="42">
        <v>9.88915061950684</v>
      </c>
      <c r="J2788" s="42">
        <v>27.1492195129395</v>
      </c>
      <c r="K2788" s="42">
        <v>9.57061004638672</v>
      </c>
      <c r="L2788" s="42">
        <v>22.8881988525391</v>
      </c>
      <c r="M2788" s="42">
        <v>0.815896272659302</v>
      </c>
      <c r="N2788" s="42">
        <v>13.4101037979126</v>
      </c>
      <c r="O2788" s="42">
        <v>0.0</v>
      </c>
      <c r="P2788" s="42">
        <v>0.0</v>
      </c>
      <c r="Q2788" s="42">
        <v>0.00825350359082222</v>
      </c>
      <c r="R2788" s="42">
        <v>25.0</v>
      </c>
      <c r="S2788" s="42">
        <v>0.277731865644455</v>
      </c>
      <c r="T2788" s="42">
        <v>1000.9443359375</v>
      </c>
      <c r="U2788" s="42">
        <v>595.410705566406</v>
      </c>
      <c r="V2788" s="19"/>
      <c r="W2788" s="19"/>
      <c r="X2788" s="19"/>
      <c r="Y2788" s="19"/>
      <c r="Z2788" s="19"/>
      <c r="AA2788" s="19"/>
    </row>
    <row r="2789" ht="15.75" customHeight="1">
      <c r="A2789" s="19"/>
      <c r="B2789" s="42" t="str">
        <f>"CRS25WT72M15799"</f>
        <v>CRS25WT72M15799</v>
      </c>
      <c r="C2789" s="43">
        <v>45873.0</v>
      </c>
      <c r="D2789" s="44">
        <v>0.8636921296296296</v>
      </c>
      <c r="E2789" s="42" t="s">
        <v>37</v>
      </c>
      <c r="F2789" s="42">
        <v>219.0</v>
      </c>
      <c r="G2789" s="42">
        <v>4.0</v>
      </c>
      <c r="H2789" s="42">
        <v>219.133346557617</v>
      </c>
      <c r="I2789" s="42">
        <v>9.94486808776855</v>
      </c>
      <c r="J2789" s="42">
        <v>27.1789951324463</v>
      </c>
      <c r="K2789" s="42">
        <v>9.55978775024414</v>
      </c>
      <c r="L2789" s="42">
        <v>22.9224071502686</v>
      </c>
      <c r="M2789" s="42">
        <v>0.810729622840881</v>
      </c>
      <c r="N2789" s="42">
        <v>13.4149580001831</v>
      </c>
      <c r="O2789" s="42">
        <v>0.0</v>
      </c>
      <c r="P2789" s="42">
        <v>0.0</v>
      </c>
      <c r="Q2789" s="42">
        <v>0.00540674617514014</v>
      </c>
      <c r="R2789" s="42">
        <v>25.0</v>
      </c>
      <c r="S2789" s="42">
        <v>0.278382480144501</v>
      </c>
      <c r="T2789" s="42">
        <v>1001.49505615234</v>
      </c>
      <c r="U2789" s="42">
        <v>453.660308837891</v>
      </c>
      <c r="V2789" s="19"/>
      <c r="W2789" s="19"/>
      <c r="X2789" s="19"/>
      <c r="Y2789" s="19"/>
      <c r="Z2789" s="19"/>
      <c r="AA2789" s="19"/>
    </row>
    <row r="2790" ht="15.75" customHeight="1">
      <c r="A2790" s="19"/>
      <c r="B2790" s="42" t="str">
        <f>"CRS25WT72M15800"</f>
        <v>CRS25WT72M15800</v>
      </c>
      <c r="C2790" s="43">
        <v>45873.0</v>
      </c>
      <c r="D2790" s="44">
        <v>0.8529976851851852</v>
      </c>
      <c r="E2790" s="42" t="s">
        <v>37</v>
      </c>
      <c r="F2790" s="42">
        <v>216.0</v>
      </c>
      <c r="G2790" s="42">
        <v>4.0</v>
      </c>
      <c r="H2790" s="42">
        <v>216.641418457031</v>
      </c>
      <c r="I2790" s="42">
        <v>9.85819721221924</v>
      </c>
      <c r="J2790" s="42">
        <v>27.2003288269043</v>
      </c>
      <c r="K2790" s="42">
        <v>9.44281578063965</v>
      </c>
      <c r="L2790" s="42">
        <v>22.9424591064453</v>
      </c>
      <c r="M2790" s="42">
        <v>0.807922720909119</v>
      </c>
      <c r="N2790" s="42">
        <v>13.2624073028564</v>
      </c>
      <c r="O2790" s="42">
        <v>0.0</v>
      </c>
      <c r="P2790" s="42">
        <v>0.0</v>
      </c>
      <c r="Q2790" s="42">
        <v>0.00158792163711041</v>
      </c>
      <c r="R2790" s="42">
        <v>25.0</v>
      </c>
      <c r="S2790" s="42">
        <v>0.280428320169449</v>
      </c>
      <c r="T2790" s="42">
        <v>1004.18048095703</v>
      </c>
      <c r="U2790" s="42">
        <v>600.888732910156</v>
      </c>
      <c r="V2790" s="19"/>
      <c r="W2790" s="19"/>
      <c r="X2790" s="19"/>
      <c r="Y2790" s="19"/>
      <c r="Z2790" s="19"/>
      <c r="AA2790" s="19"/>
    </row>
    <row r="2791" ht="15.75" customHeight="1">
      <c r="A2791" s="19"/>
      <c r="B2791" s="42" t="str">
        <f>"CRS25WT72M15801"</f>
        <v>CRS25WT72M15801</v>
      </c>
      <c r="C2791" s="43">
        <v>45873.0</v>
      </c>
      <c r="D2791" s="44">
        <v>0.865625</v>
      </c>
      <c r="E2791" s="42" t="s">
        <v>37</v>
      </c>
      <c r="F2791" s="42">
        <v>217.0</v>
      </c>
      <c r="G2791" s="42">
        <v>4.0</v>
      </c>
      <c r="H2791" s="42">
        <v>217.545486450195</v>
      </c>
      <c r="I2791" s="42">
        <v>9.90341663360596</v>
      </c>
      <c r="J2791" s="42">
        <v>27.1081066131592</v>
      </c>
      <c r="K2791" s="42">
        <v>9.5179443359375</v>
      </c>
      <c r="L2791" s="42">
        <v>22.856351852417</v>
      </c>
      <c r="M2791" s="42">
        <v>0.81033730506897</v>
      </c>
      <c r="N2791" s="42">
        <v>13.3177528381348</v>
      </c>
      <c r="O2791" s="42">
        <v>0.0</v>
      </c>
      <c r="P2791" s="42">
        <v>0.0</v>
      </c>
      <c r="Q2791" s="42">
        <v>0.00174386647995561</v>
      </c>
      <c r="R2791" s="42">
        <v>25.0</v>
      </c>
      <c r="S2791" s="42">
        <v>0.272367626428604</v>
      </c>
      <c r="T2791" s="42">
        <v>1000.16418457031</v>
      </c>
      <c r="U2791" s="42">
        <v>396.636901855469</v>
      </c>
      <c r="V2791" s="19"/>
      <c r="W2791" s="19"/>
      <c r="X2791" s="19"/>
      <c r="Y2791" s="19"/>
      <c r="Z2791" s="19"/>
      <c r="AA2791" s="19"/>
    </row>
    <row r="2792" ht="15.75" customHeight="1">
      <c r="A2792" s="19"/>
      <c r="B2792" s="42" t="str">
        <f>"CRS25WT72M15803"</f>
        <v>CRS25WT72M15803</v>
      </c>
      <c r="C2792" s="43">
        <v>45873.0</v>
      </c>
      <c r="D2792" s="44">
        <v>0.8667592592592593</v>
      </c>
      <c r="E2792" s="42" t="s">
        <v>37</v>
      </c>
      <c r="F2792" s="42">
        <v>217.0</v>
      </c>
      <c r="G2792" s="42">
        <v>4.0</v>
      </c>
      <c r="H2792" s="42">
        <v>217.412139892578</v>
      </c>
      <c r="I2792" s="42">
        <v>10.2678413391113</v>
      </c>
      <c r="J2792" s="42">
        <v>27.148609161377</v>
      </c>
      <c r="K2792" s="42">
        <v>9.53178691864014</v>
      </c>
      <c r="L2792" s="42">
        <v>22.8091678619385</v>
      </c>
      <c r="M2792" s="42">
        <v>0.77993255853653</v>
      </c>
      <c r="N2792" s="42">
        <v>13.3095893859863</v>
      </c>
      <c r="O2792" s="42">
        <v>0.0</v>
      </c>
      <c r="P2792" s="42">
        <v>0.0</v>
      </c>
      <c r="Q2792" s="42">
        <v>0.00317584327422082</v>
      </c>
      <c r="R2792" s="42">
        <v>25.0</v>
      </c>
      <c r="S2792" s="42">
        <v>0.285029917955399</v>
      </c>
      <c r="T2792" s="42">
        <v>1000.822265625</v>
      </c>
      <c r="U2792" s="42">
        <v>537.157470703125</v>
      </c>
      <c r="V2792" s="19"/>
      <c r="W2792" s="19"/>
      <c r="X2792" s="19"/>
      <c r="Y2792" s="19"/>
      <c r="Z2792" s="19"/>
      <c r="AA2792" s="19"/>
    </row>
    <row r="2793" ht="15.75" customHeight="1">
      <c r="A2793" s="19"/>
      <c r="B2793" s="42" t="str">
        <f>"CRS25WT72M15804"</f>
        <v>CRS25WT72M15804</v>
      </c>
      <c r="C2793" s="43">
        <v>45873.0</v>
      </c>
      <c r="D2793" s="44">
        <v>0.8261458333333334</v>
      </c>
      <c r="E2793" s="42" t="s">
        <v>37</v>
      </c>
      <c r="F2793" s="42">
        <v>219.0</v>
      </c>
      <c r="G2793" s="42">
        <v>4.0</v>
      </c>
      <c r="H2793" s="42">
        <v>219.768768310547</v>
      </c>
      <c r="I2793" s="42">
        <v>9.83401489257813</v>
      </c>
      <c r="J2793" s="42">
        <v>27.2160453796387</v>
      </c>
      <c r="K2793" s="42">
        <v>9.60678863525391</v>
      </c>
      <c r="L2793" s="42">
        <v>22.8764038085938</v>
      </c>
      <c r="M2793" s="42">
        <v>0.821126520633698</v>
      </c>
      <c r="N2793" s="42">
        <v>13.453857421875</v>
      </c>
      <c r="O2793" s="42">
        <v>0.0</v>
      </c>
      <c r="P2793" s="42">
        <v>0.0</v>
      </c>
      <c r="Q2793" s="42">
        <v>0.00602803053334355</v>
      </c>
      <c r="R2793" s="42">
        <v>25.0</v>
      </c>
      <c r="S2793" s="42">
        <v>0.27820810675621</v>
      </c>
      <c r="T2793" s="42">
        <v>1000.64959716797</v>
      </c>
      <c r="U2793" s="42">
        <v>731.589416503906</v>
      </c>
      <c r="V2793" s="19"/>
      <c r="W2793" s="19"/>
      <c r="X2793" s="19"/>
      <c r="Y2793" s="19"/>
      <c r="Z2793" s="19"/>
      <c r="AA2793" s="19"/>
    </row>
    <row r="2794" ht="15.75" customHeight="1">
      <c r="A2794" s="19"/>
      <c r="B2794" s="42" t="str">
        <f>"CRS25WT72M15805"</f>
        <v>CRS25WT72M15805</v>
      </c>
      <c r="C2794" s="43">
        <v>45873.0</v>
      </c>
      <c r="D2794" s="44">
        <v>0.875162037037037</v>
      </c>
      <c r="E2794" s="42" t="s">
        <v>37</v>
      </c>
      <c r="F2794" s="42">
        <v>221.0</v>
      </c>
      <c r="G2794" s="42">
        <v>4.0</v>
      </c>
      <c r="H2794" s="42">
        <v>221.372589111328</v>
      </c>
      <c r="I2794" s="42">
        <v>10.2005262374878</v>
      </c>
      <c r="J2794" s="42">
        <v>27.2811317443848</v>
      </c>
      <c r="K2794" s="42">
        <v>9.63071441650391</v>
      </c>
      <c r="L2794" s="42">
        <v>22.9861030578613</v>
      </c>
      <c r="M2794" s="42">
        <v>0.795497596263885</v>
      </c>
      <c r="N2794" s="42">
        <v>13.552041053772</v>
      </c>
      <c r="O2794" s="42">
        <v>0.0</v>
      </c>
      <c r="P2794" s="42">
        <v>0.0</v>
      </c>
      <c r="Q2794" s="42">
        <v>0.00158792163711041</v>
      </c>
      <c r="R2794" s="42">
        <v>25.0</v>
      </c>
      <c r="S2794" s="42">
        <v>0.274827986955643</v>
      </c>
      <c r="T2794" s="42">
        <v>1000.76428222656</v>
      </c>
      <c r="U2794" s="42">
        <v>671.395202636719</v>
      </c>
      <c r="V2794" s="19"/>
      <c r="W2794" s="19"/>
      <c r="X2794" s="19"/>
      <c r="Y2794" s="19"/>
      <c r="Z2794" s="19"/>
      <c r="AA2794" s="19"/>
    </row>
    <row r="2795" ht="15.75" customHeight="1">
      <c r="A2795" s="19"/>
      <c r="B2795" s="42" t="str">
        <f>"CRS25WT72M15806"</f>
        <v>CRS25WT72M15806</v>
      </c>
      <c r="C2795" s="43">
        <v>45873.0</v>
      </c>
      <c r="D2795" s="44">
        <v>0.8223148148148148</v>
      </c>
      <c r="E2795" s="42" t="s">
        <v>37</v>
      </c>
      <c r="F2795" s="42">
        <v>219.0</v>
      </c>
      <c r="G2795" s="42">
        <v>4.0</v>
      </c>
      <c r="H2795" s="42">
        <v>219.699966430664</v>
      </c>
      <c r="I2795" s="42">
        <v>9.75241279602051</v>
      </c>
      <c r="J2795" s="42">
        <v>27.2874946594238</v>
      </c>
      <c r="K2795" s="42">
        <v>9.55108737945557</v>
      </c>
      <c r="L2795" s="42">
        <v>23.0026149749756</v>
      </c>
      <c r="M2795" s="42">
        <v>0.825570642948151</v>
      </c>
      <c r="N2795" s="42">
        <v>13.4496459960938</v>
      </c>
      <c r="O2795" s="42">
        <v>0.0</v>
      </c>
      <c r="P2795" s="42">
        <v>0.0</v>
      </c>
      <c r="Q2795" s="42">
        <v>0.00412674015387893</v>
      </c>
      <c r="R2795" s="42">
        <v>25.0</v>
      </c>
      <c r="S2795" s="42">
        <v>0.28351154923439</v>
      </c>
      <c r="T2795" s="42">
        <v>1001.42706298828</v>
      </c>
      <c r="U2795" s="42">
        <v>804.771728515625</v>
      </c>
      <c r="V2795" s="19"/>
      <c r="W2795" s="19"/>
      <c r="X2795" s="19"/>
      <c r="Y2795" s="19"/>
      <c r="Z2795" s="19"/>
      <c r="AA2795" s="19"/>
    </row>
    <row r="2796" ht="15.75" customHeight="1">
      <c r="A2796" s="19"/>
      <c r="B2796" s="42" t="str">
        <f>"CRS25WT72M15807"</f>
        <v>CRS25WT72M15807</v>
      </c>
      <c r="C2796" s="43">
        <v>45873.0</v>
      </c>
      <c r="D2796" s="44">
        <v>0.8601851851851853</v>
      </c>
      <c r="E2796" s="42" t="s">
        <v>37</v>
      </c>
      <c r="F2796" s="42">
        <v>220.0</v>
      </c>
      <c r="G2796" s="42">
        <v>4.0</v>
      </c>
      <c r="H2796" s="42">
        <v>220.662750244141</v>
      </c>
      <c r="I2796" s="42">
        <v>10.3710422515869</v>
      </c>
      <c r="J2796" s="42">
        <v>27.2368831634521</v>
      </c>
      <c r="K2796" s="42">
        <v>9.59589290618896</v>
      </c>
      <c r="L2796" s="42">
        <v>22.9955387115479</v>
      </c>
      <c r="M2796" s="42">
        <v>0.781176567077637</v>
      </c>
      <c r="N2796" s="42">
        <v>13.5085859298706</v>
      </c>
      <c r="O2796" s="42">
        <v>0.0</v>
      </c>
      <c r="P2796" s="42">
        <v>0.0</v>
      </c>
      <c r="Q2796" s="42">
        <v>0.00412698043510318</v>
      </c>
      <c r="R2796" s="42">
        <v>25.0</v>
      </c>
      <c r="S2796" s="42">
        <v>0.272700220346451</v>
      </c>
      <c r="T2796" s="42">
        <v>1000.65991210938</v>
      </c>
      <c r="U2796" s="42">
        <v>388.180145263672</v>
      </c>
      <c r="V2796" s="19"/>
      <c r="W2796" s="19"/>
      <c r="X2796" s="19"/>
      <c r="Y2796" s="19"/>
      <c r="Z2796" s="19"/>
      <c r="AA2796" s="19"/>
    </row>
    <row r="2797" ht="15.75" customHeight="1">
      <c r="A2797" s="19"/>
      <c r="B2797" s="42" t="str">
        <f>"CRS25WT72M15808"</f>
        <v>CRS25WT72M15808</v>
      </c>
      <c r="C2797" s="43">
        <v>45873.0</v>
      </c>
      <c r="D2797" s="44">
        <v>0.8244560185185185</v>
      </c>
      <c r="E2797" s="42" t="s">
        <v>37</v>
      </c>
      <c r="F2797" s="42">
        <v>220.0</v>
      </c>
      <c r="G2797" s="42">
        <v>4.0</v>
      </c>
      <c r="H2797" s="42">
        <v>220.330413818359</v>
      </c>
      <c r="I2797" s="42">
        <v>9.88082313537598</v>
      </c>
      <c r="J2797" s="42">
        <v>27.2979125976563</v>
      </c>
      <c r="K2797" s="42">
        <v>9.52282524108887</v>
      </c>
      <c r="L2797" s="42">
        <v>23.1370868682861</v>
      </c>
      <c r="M2797" s="42">
        <v>0.816868007183075</v>
      </c>
      <c r="N2797" s="42">
        <v>13.4882411956787</v>
      </c>
      <c r="O2797" s="42">
        <v>0.0</v>
      </c>
      <c r="P2797" s="42">
        <v>0.0</v>
      </c>
      <c r="Q2797" s="42">
        <v>0.00579396076500416</v>
      </c>
      <c r="R2797" s="42">
        <v>25.0</v>
      </c>
      <c r="S2797" s="42">
        <v>0.277042746543884</v>
      </c>
      <c r="T2797" s="42">
        <v>999.602478027344</v>
      </c>
      <c r="U2797" s="42">
        <v>446.261413574219</v>
      </c>
      <c r="V2797" s="19"/>
      <c r="W2797" s="19"/>
      <c r="X2797" s="19"/>
      <c r="Y2797" s="19"/>
      <c r="Z2797" s="19"/>
      <c r="AA2797" s="19"/>
    </row>
    <row r="2798" ht="15.75" customHeight="1">
      <c r="A2798" s="19"/>
      <c r="B2798" s="42" t="str">
        <f>"CRS25WT72M15809"</f>
        <v>CRS25WT72M15809</v>
      </c>
      <c r="C2798" s="43">
        <v>45873.0</v>
      </c>
      <c r="D2798" s="44">
        <v>0.8700694444444445</v>
      </c>
      <c r="E2798" s="42" t="s">
        <v>37</v>
      </c>
      <c r="F2798" s="42">
        <v>219.0</v>
      </c>
      <c r="G2798" s="42">
        <v>4.0</v>
      </c>
      <c r="H2798" s="42">
        <v>219.404067993164</v>
      </c>
      <c r="I2798" s="42">
        <v>9.86719036102295</v>
      </c>
      <c r="J2798" s="42">
        <v>27.1805667877197</v>
      </c>
      <c r="K2798" s="42">
        <v>9.59035205841064</v>
      </c>
      <c r="L2798" s="42">
        <v>22.8775825500488</v>
      </c>
      <c r="M2798" s="42">
        <v>0.818074107170105</v>
      </c>
      <c r="N2798" s="42">
        <v>13.4315319061279</v>
      </c>
      <c r="O2798" s="42">
        <v>0.0</v>
      </c>
      <c r="P2798" s="42">
        <v>0.0</v>
      </c>
      <c r="Q2798" s="42">
        <v>0.00325396098196507</v>
      </c>
      <c r="R2798" s="42">
        <v>25.0</v>
      </c>
      <c r="S2798" s="42">
        <v>0.268476068973541</v>
      </c>
      <c r="T2798" s="42">
        <v>1001.92321777344</v>
      </c>
      <c r="U2798" s="42">
        <v>840.432495117188</v>
      </c>
      <c r="V2798" s="19"/>
      <c r="W2798" s="19"/>
      <c r="X2798" s="19"/>
      <c r="Y2798" s="19"/>
      <c r="Z2798" s="19"/>
      <c r="AA2798" s="19"/>
    </row>
    <row r="2799" ht="15.75" customHeight="1">
      <c r="A2799" s="19"/>
      <c r="B2799" s="42" t="str">
        <f>"CRS25WT72M15810"</f>
        <v>CRS25WT72M15810</v>
      </c>
      <c r="C2799" s="43">
        <v>45873.0</v>
      </c>
      <c r="D2799" s="44">
        <v>0.8677314814814815</v>
      </c>
      <c r="E2799" s="42" t="s">
        <v>37</v>
      </c>
      <c r="F2799" s="42">
        <v>218.0</v>
      </c>
      <c r="G2799" s="42">
        <v>4.0</v>
      </c>
      <c r="H2799" s="42">
        <v>218.056671142578</v>
      </c>
      <c r="I2799" s="42">
        <v>10.2126750946045</v>
      </c>
      <c r="J2799" s="42">
        <v>27.1608848571777</v>
      </c>
      <c r="K2799" s="42">
        <v>9.52016544342041</v>
      </c>
      <c r="L2799" s="42">
        <v>22.9047145843506</v>
      </c>
      <c r="M2799" s="42">
        <v>0.786114752292633</v>
      </c>
      <c r="N2799" s="42">
        <v>13.3490467071533</v>
      </c>
      <c r="O2799" s="42">
        <v>0.0</v>
      </c>
      <c r="P2799" s="42">
        <v>0.0</v>
      </c>
      <c r="Q2799" s="42">
        <v>0.0127033730968833</v>
      </c>
      <c r="R2799" s="42">
        <v>25.0</v>
      </c>
      <c r="S2799" s="42">
        <v>0.29026660323143</v>
      </c>
      <c r="T2799" s="42">
        <v>1000.53179931641</v>
      </c>
      <c r="U2799" s="42">
        <v>446.094360351563</v>
      </c>
      <c r="V2799" s="19"/>
      <c r="W2799" s="19"/>
      <c r="X2799" s="19"/>
      <c r="Y2799" s="19"/>
      <c r="Z2799" s="19"/>
      <c r="AA2799" s="19"/>
    </row>
    <row r="2800" ht="15.75" customHeight="1">
      <c r="A2800" s="19"/>
      <c r="B2800" s="42" t="str">
        <f>"CRS25WT72M15811"</f>
        <v>CRS25WT72M15811</v>
      </c>
      <c r="C2800" s="43">
        <v>45873.0</v>
      </c>
      <c r="D2800" s="44">
        <v>0.8705555555555556</v>
      </c>
      <c r="E2800" s="42" t="s">
        <v>37</v>
      </c>
      <c r="F2800" s="42">
        <v>219.0</v>
      </c>
      <c r="G2800" s="42">
        <v>4.0</v>
      </c>
      <c r="H2800" s="42">
        <v>219.913833618164</v>
      </c>
      <c r="I2800" s="42">
        <v>10.0747413635254</v>
      </c>
      <c r="J2800" s="42">
        <v>27.1836090087891</v>
      </c>
      <c r="K2800" s="42">
        <v>9.62106704711914</v>
      </c>
      <c r="L2800" s="42">
        <v>22.8575305938721</v>
      </c>
      <c r="M2800" s="42">
        <v>0.802992582321167</v>
      </c>
      <c r="N2800" s="42">
        <v>13.4627380371094</v>
      </c>
      <c r="O2800" s="42">
        <v>0.0</v>
      </c>
      <c r="P2800" s="42">
        <v>0.0</v>
      </c>
      <c r="Q2800" s="42">
        <v>0.00411212258040905</v>
      </c>
      <c r="R2800" s="42">
        <v>25.0</v>
      </c>
      <c r="S2800" s="42">
        <v>0.28056138753891</v>
      </c>
      <c r="T2800" s="42">
        <v>1000.58361816406</v>
      </c>
      <c r="U2800" s="42">
        <v>641.036376953125</v>
      </c>
      <c r="V2800" s="19"/>
      <c r="W2800" s="19"/>
      <c r="X2800" s="19"/>
      <c r="Y2800" s="19"/>
      <c r="Z2800" s="19"/>
      <c r="AA2800" s="19"/>
    </row>
    <row r="2801" ht="15.75" customHeight="1">
      <c r="A2801" s="19"/>
      <c r="B2801" s="42" t="str">
        <f>"CRS25WT72M15812"</f>
        <v>CRS25WT72M15812</v>
      </c>
      <c r="C2801" s="43">
        <v>45873.0</v>
      </c>
      <c r="D2801" s="44">
        <v>0.8713194444444444</v>
      </c>
      <c r="E2801" s="42" t="s">
        <v>37</v>
      </c>
      <c r="F2801" s="42">
        <v>218.0</v>
      </c>
      <c r="G2801" s="42">
        <v>4.0</v>
      </c>
      <c r="H2801" s="42">
        <v>218.816055297852</v>
      </c>
      <c r="I2801" s="42">
        <v>10.2782621383667</v>
      </c>
      <c r="J2801" s="42">
        <v>27.2424640655518</v>
      </c>
      <c r="K2801" s="42">
        <v>9.58590126037598</v>
      </c>
      <c r="L2801" s="42">
        <v>22.8268623352051</v>
      </c>
      <c r="M2801" s="42">
        <v>0.781471431255341</v>
      </c>
      <c r="N2801" s="42">
        <v>13.3955345153809</v>
      </c>
      <c r="O2801" s="42">
        <v>0.0</v>
      </c>
      <c r="P2801" s="42">
        <v>0.0</v>
      </c>
      <c r="Q2801" s="42">
        <v>0.016507925465703</v>
      </c>
      <c r="R2801" s="42">
        <v>25.0</v>
      </c>
      <c r="S2801" s="42">
        <v>0.291342616081238</v>
      </c>
      <c r="T2801" s="42">
        <v>1001.05920410156</v>
      </c>
      <c r="U2801" s="42">
        <v>350.814178466797</v>
      </c>
      <c r="V2801" s="19"/>
      <c r="W2801" s="19"/>
      <c r="X2801" s="19"/>
      <c r="Y2801" s="19"/>
      <c r="Z2801" s="19"/>
      <c r="AA2801" s="19"/>
    </row>
    <row r="2802" ht="15.75" customHeight="1">
      <c r="A2802" s="19"/>
      <c r="B2802" s="42" t="str">
        <f>"CRS25WT72M15813"</f>
        <v>CRS25WT72M15813</v>
      </c>
      <c r="C2802" s="43">
        <v>45873.0</v>
      </c>
      <c r="D2802" s="44">
        <v>0.9121296296296296</v>
      </c>
      <c r="E2802" s="42" t="s">
        <v>37</v>
      </c>
      <c r="F2802" s="42">
        <v>220.0</v>
      </c>
      <c r="G2802" s="42">
        <v>4.0</v>
      </c>
      <c r="H2802" s="42">
        <v>220.821411132813</v>
      </c>
      <c r="I2802" s="42">
        <v>9.86771297454834</v>
      </c>
      <c r="J2802" s="42">
        <v>27.2373943328857</v>
      </c>
      <c r="K2802" s="42">
        <v>9.60969352722168</v>
      </c>
      <c r="L2802" s="42">
        <v>22.9790267944336</v>
      </c>
      <c r="M2802" s="42">
        <v>0.821597516536713</v>
      </c>
      <c r="N2802" s="42">
        <v>13.5182991027832</v>
      </c>
      <c r="O2802" s="42">
        <v>0.0</v>
      </c>
      <c r="P2802" s="42">
        <v>0.0</v>
      </c>
      <c r="Q2802" s="42">
        <v>0.00602803053334355</v>
      </c>
      <c r="R2802" s="42">
        <v>25.0</v>
      </c>
      <c r="S2802" s="42">
        <v>0.281135708093643</v>
      </c>
      <c r="T2802" s="42">
        <v>999.706665039063</v>
      </c>
      <c r="U2802" s="42">
        <v>621.945983886719</v>
      </c>
      <c r="V2802" s="19"/>
      <c r="W2802" s="19"/>
      <c r="X2802" s="19"/>
      <c r="Y2802" s="19"/>
      <c r="Z2802" s="19"/>
      <c r="AA2802" s="19"/>
    </row>
    <row r="2803" ht="15.75" customHeight="1">
      <c r="A2803" s="19"/>
      <c r="B2803" s="42" t="str">
        <f>"CRS25WT72M15814"</f>
        <v>CRS25WT72M15814</v>
      </c>
      <c r="C2803" s="43">
        <v>45873.0</v>
      </c>
      <c r="D2803" s="44">
        <v>0.9138541666666667</v>
      </c>
      <c r="E2803" s="42" t="s">
        <v>37</v>
      </c>
      <c r="F2803" s="42">
        <v>221.0</v>
      </c>
      <c r="G2803" s="42">
        <v>4.0</v>
      </c>
      <c r="H2803" s="42">
        <v>221.666473388672</v>
      </c>
      <c r="I2803" s="42">
        <v>10.0248031616211</v>
      </c>
      <c r="J2803" s="42">
        <v>27.3106632232666</v>
      </c>
      <c r="K2803" s="42">
        <v>9.66482543945313</v>
      </c>
      <c r="L2803" s="42">
        <v>22.9353828430176</v>
      </c>
      <c r="M2803" s="42">
        <v>0.809639930725098</v>
      </c>
      <c r="N2803" s="42">
        <v>13.570032119751</v>
      </c>
      <c r="O2803" s="42">
        <v>0.0</v>
      </c>
      <c r="P2803" s="42">
        <v>0.0</v>
      </c>
      <c r="Q2803" s="42">
        <v>0.0130158448591828</v>
      </c>
      <c r="R2803" s="42">
        <v>25.0</v>
      </c>
      <c r="S2803" s="42">
        <v>0.287811785936356</v>
      </c>
      <c r="T2803" s="42">
        <v>1000.48962402344</v>
      </c>
      <c r="U2803" s="42">
        <v>482.661346435547</v>
      </c>
      <c r="V2803" s="19"/>
      <c r="W2803" s="19"/>
      <c r="X2803" s="19"/>
      <c r="Y2803" s="19"/>
      <c r="Z2803" s="19"/>
      <c r="AA2803" s="19"/>
    </row>
    <row r="2804" ht="15.75" customHeight="1">
      <c r="A2804" s="19"/>
      <c r="B2804" s="42" t="str">
        <f>"CRS25WT72M15815"</f>
        <v>CRS25WT72M15815</v>
      </c>
      <c r="C2804" s="43">
        <v>45873.0</v>
      </c>
      <c r="D2804" s="44">
        <v>0.8587384259259259</v>
      </c>
      <c r="E2804" s="42" t="s">
        <v>37</v>
      </c>
      <c r="F2804" s="42">
        <v>216.0</v>
      </c>
      <c r="G2804" s="42">
        <v>4.0</v>
      </c>
      <c r="H2804" s="42">
        <v>216.962173461914</v>
      </c>
      <c r="I2804" s="42">
        <v>10.0519857406616</v>
      </c>
      <c r="J2804" s="42">
        <v>27.1230926513672</v>
      </c>
      <c r="K2804" s="42">
        <v>9.46604442596436</v>
      </c>
      <c r="L2804" s="42">
        <v>22.9200477600098</v>
      </c>
      <c r="M2804" s="42">
        <v>0.795779883861542</v>
      </c>
      <c r="N2804" s="42">
        <v>13.2820434570313</v>
      </c>
      <c r="O2804" s="42">
        <v>0.0</v>
      </c>
      <c r="P2804" s="42">
        <v>0.0</v>
      </c>
      <c r="Q2804" s="42">
        <v>0.00579396076500416</v>
      </c>
      <c r="R2804" s="42">
        <v>25.0</v>
      </c>
      <c r="S2804" s="42">
        <v>0.274796575307846</v>
      </c>
      <c r="T2804" s="42">
        <v>1000.65466308594</v>
      </c>
      <c r="U2804" s="42">
        <v>375.015563964844</v>
      </c>
      <c r="V2804" s="19"/>
      <c r="W2804" s="19"/>
      <c r="X2804" s="19"/>
      <c r="Y2804" s="19"/>
      <c r="Z2804" s="19"/>
      <c r="AA2804" s="19"/>
    </row>
    <row r="2805" ht="15.75" customHeight="1">
      <c r="A2805" s="19"/>
      <c r="B2805" s="42" t="str">
        <f>"CRS25WT72M15817"</f>
        <v>CRS25WT72M15817</v>
      </c>
      <c r="C2805" s="43">
        <v>45873.0</v>
      </c>
      <c r="D2805" s="44">
        <v>0.8556712962962963</v>
      </c>
      <c r="E2805" s="42" t="s">
        <v>37</v>
      </c>
      <c r="F2805" s="42">
        <v>215.0</v>
      </c>
      <c r="G2805" s="42">
        <v>4.0</v>
      </c>
      <c r="H2805" s="42">
        <v>215.38850402832</v>
      </c>
      <c r="I2805" s="42">
        <v>10.053994178772</v>
      </c>
      <c r="J2805" s="42">
        <v>27.0921230316162</v>
      </c>
      <c r="K2805" s="42">
        <v>9.40706729888916</v>
      </c>
      <c r="L2805" s="42">
        <v>22.8964557647705</v>
      </c>
      <c r="M2805" s="42">
        <v>0.79075300693512</v>
      </c>
      <c r="N2805" s="42">
        <v>13.1857061386108</v>
      </c>
      <c r="O2805" s="42">
        <v>0.0</v>
      </c>
      <c r="P2805" s="42">
        <v>0.0</v>
      </c>
      <c r="Q2805" s="42">
        <v>0.00205606129020452</v>
      </c>
      <c r="R2805" s="42">
        <v>25.0</v>
      </c>
      <c r="S2805" s="42">
        <v>0.299935668706894</v>
      </c>
      <c r="T2805" s="42">
        <v>1004.25866699219</v>
      </c>
      <c r="U2805" s="42">
        <v>639.06396484375</v>
      </c>
      <c r="V2805" s="19"/>
      <c r="W2805" s="19"/>
      <c r="X2805" s="19"/>
      <c r="Y2805" s="19"/>
      <c r="Z2805" s="19"/>
      <c r="AA2805" s="19"/>
    </row>
    <row r="2806" ht="15.75" customHeight="1">
      <c r="A2806" s="19"/>
      <c r="B2806" s="42" t="str">
        <f>"CRS25WT72M15818"</f>
        <v>CRS25WT72M15818</v>
      </c>
      <c r="C2806" s="43">
        <v>45873.0</v>
      </c>
      <c r="D2806" s="44">
        <v>0.8561689814814816</v>
      </c>
      <c r="E2806" s="42" t="s">
        <v>37</v>
      </c>
      <c r="F2806" s="42">
        <v>217.0</v>
      </c>
      <c r="G2806" s="42">
        <v>4.0</v>
      </c>
      <c r="H2806" s="42">
        <v>217.797622680664</v>
      </c>
      <c r="I2806" s="42">
        <v>10.0608100891113</v>
      </c>
      <c r="J2806" s="42">
        <v>27.094123840332</v>
      </c>
      <c r="K2806" s="42">
        <v>9.55066204071045</v>
      </c>
      <c r="L2806" s="42">
        <v>22.8044509887695</v>
      </c>
      <c r="M2806" s="42">
        <v>0.798996865749359</v>
      </c>
      <c r="N2806" s="42">
        <v>13.3331880569458</v>
      </c>
      <c r="O2806" s="42">
        <v>0.0</v>
      </c>
      <c r="P2806" s="42">
        <v>0.0</v>
      </c>
      <c r="Q2806" s="42">
        <v>0.00162698398344219</v>
      </c>
      <c r="R2806" s="42">
        <v>25.0</v>
      </c>
      <c r="S2806" s="42">
        <v>0.282507359981537</v>
      </c>
      <c r="T2806" s="42">
        <v>1002.22772216797</v>
      </c>
      <c r="U2806" s="42">
        <v>565.399230957031</v>
      </c>
      <c r="V2806" s="19"/>
      <c r="W2806" s="19"/>
      <c r="X2806" s="19"/>
      <c r="Y2806" s="19"/>
      <c r="Z2806" s="19"/>
      <c r="AA2806" s="19"/>
    </row>
    <row r="2807" ht="15.75" customHeight="1">
      <c r="A2807" s="19"/>
      <c r="B2807" s="42" t="str">
        <f>"CRS25WT72M15819"</f>
        <v>CRS25WT72M15819</v>
      </c>
      <c r="C2807" s="43">
        <v>45873.0</v>
      </c>
      <c r="D2807" s="44">
        <v>0.8580787037037036</v>
      </c>
      <c r="E2807" s="42" t="s">
        <v>37</v>
      </c>
      <c r="F2807" s="42">
        <v>217.0</v>
      </c>
      <c r="G2807" s="42">
        <v>4.0</v>
      </c>
      <c r="H2807" s="42">
        <v>217.311599731445</v>
      </c>
      <c r="I2807" s="42">
        <v>10.030779838562</v>
      </c>
      <c r="J2807" s="42">
        <v>27.1578559875488</v>
      </c>
      <c r="K2807" s="42">
        <v>9.45646858215332</v>
      </c>
      <c r="L2807" s="42">
        <v>22.9802055358887</v>
      </c>
      <c r="M2807" s="42">
        <v>0.79772412776947</v>
      </c>
      <c r="N2807" s="42">
        <v>13.3034343719482</v>
      </c>
      <c r="O2807" s="42">
        <v>0.0</v>
      </c>
      <c r="P2807" s="42">
        <v>0.0</v>
      </c>
      <c r="Q2807" s="42">
        <v>0.00325396098196507</v>
      </c>
      <c r="R2807" s="42">
        <v>25.0</v>
      </c>
      <c r="S2807" s="42">
        <v>0.296260267496109</v>
      </c>
      <c r="T2807" s="42">
        <v>1001.06854248047</v>
      </c>
      <c r="U2807" s="42">
        <v>300.378936767578</v>
      </c>
      <c r="V2807" s="19"/>
      <c r="W2807" s="19"/>
      <c r="X2807" s="19"/>
      <c r="Y2807" s="19"/>
      <c r="Z2807" s="19"/>
      <c r="AA2807" s="19"/>
    </row>
    <row r="2808" ht="15.75" customHeight="1">
      <c r="A2808" s="19"/>
      <c r="B2808" s="42" t="str">
        <f>"CRS25WT72M15820"</f>
        <v>CRS25WT72M15820</v>
      </c>
      <c r="C2808" s="43">
        <v>45873.0</v>
      </c>
      <c r="D2808" s="44">
        <v>0.8574537037037038</v>
      </c>
      <c r="E2808" s="42" t="s">
        <v>37</v>
      </c>
      <c r="F2808" s="42">
        <v>217.0</v>
      </c>
      <c r="G2808" s="42">
        <v>4.0</v>
      </c>
      <c r="H2808" s="42">
        <v>217.69548034668</v>
      </c>
      <c r="I2808" s="42">
        <v>9.92336940765381</v>
      </c>
      <c r="J2808" s="42">
        <v>27.1683959960938</v>
      </c>
      <c r="K2808" s="42">
        <v>9.46977138519287</v>
      </c>
      <c r="L2808" s="42">
        <v>22.9884624481201</v>
      </c>
      <c r="M2808" s="42">
        <v>0.807469725608826</v>
      </c>
      <c r="N2808" s="42">
        <v>13.3269348144531</v>
      </c>
      <c r="O2808" s="42">
        <v>0.0</v>
      </c>
      <c r="P2808" s="42">
        <v>0.0</v>
      </c>
      <c r="Q2808" s="42">
        <v>0.00825396087020636</v>
      </c>
      <c r="R2808" s="42">
        <v>25.0</v>
      </c>
      <c r="S2808" s="42">
        <v>0.279073625802994</v>
      </c>
      <c r="T2808" s="42">
        <v>1003.54058837891</v>
      </c>
      <c r="U2808" s="42">
        <v>454.277801513672</v>
      </c>
      <c r="V2808" s="19"/>
      <c r="W2808" s="19"/>
      <c r="X2808" s="19"/>
      <c r="Y2808" s="19"/>
      <c r="Z2808" s="19"/>
      <c r="AA2808" s="19"/>
    </row>
    <row r="2809" ht="15.75" customHeight="1">
      <c r="A2809" s="19"/>
      <c r="B2809" s="42" t="str">
        <f>"CRS25WT72M15821"</f>
        <v>CRS25WT72M15821</v>
      </c>
      <c r="C2809" s="43">
        <v>45873.0</v>
      </c>
      <c r="D2809" s="44">
        <v>0.8595138888888889</v>
      </c>
      <c r="E2809" s="42" t="s">
        <v>37</v>
      </c>
      <c r="F2809" s="42">
        <v>218.0</v>
      </c>
      <c r="G2809" s="42">
        <v>4.0</v>
      </c>
      <c r="H2809" s="42">
        <v>218.96907043457</v>
      </c>
      <c r="I2809" s="42">
        <v>9.88095378875732</v>
      </c>
      <c r="J2809" s="42">
        <v>27.1617603302002</v>
      </c>
      <c r="K2809" s="42">
        <v>9.56887054443359</v>
      </c>
      <c r="L2809" s="42">
        <v>22.8834800720215</v>
      </c>
      <c r="M2809" s="42">
        <v>0.815879464149475</v>
      </c>
      <c r="N2809" s="42">
        <v>13.4049015045166</v>
      </c>
      <c r="O2809" s="42">
        <v>0.0</v>
      </c>
      <c r="P2809" s="42">
        <v>0.0</v>
      </c>
      <c r="Q2809" s="42">
        <v>0.0165079217404127</v>
      </c>
      <c r="R2809" s="42">
        <v>25.0</v>
      </c>
      <c r="S2809" s="42">
        <v>0.302793145179749</v>
      </c>
      <c r="T2809" s="42">
        <v>1001.92364501953</v>
      </c>
      <c r="U2809" s="42">
        <v>403.064605712891</v>
      </c>
      <c r="V2809" s="19"/>
      <c r="W2809" s="19"/>
      <c r="X2809" s="19"/>
      <c r="Y2809" s="19"/>
      <c r="Z2809" s="19"/>
      <c r="AA2809" s="19"/>
    </row>
    <row r="2810" ht="15.75" customHeight="1">
      <c r="A2810" s="19"/>
      <c r="B2810" s="42" t="str">
        <f>"CRS25WT72M15822"</f>
        <v>CRS25WT72M15822</v>
      </c>
      <c r="C2810" s="43">
        <v>45873.0</v>
      </c>
      <c r="D2810" s="44">
        <v>0.9129166666666667</v>
      </c>
      <c r="E2810" s="42" t="s">
        <v>37</v>
      </c>
      <c r="F2810" s="42">
        <v>220.0</v>
      </c>
      <c r="G2810" s="42">
        <v>4.0</v>
      </c>
      <c r="H2810" s="42">
        <v>220.278991699219</v>
      </c>
      <c r="I2810" s="42">
        <v>10.2635345458984</v>
      </c>
      <c r="J2810" s="42">
        <v>27.2701759338379</v>
      </c>
      <c r="K2810" s="42">
        <v>9.57135009765625</v>
      </c>
      <c r="L2810" s="42">
        <v>23.0144119262695</v>
      </c>
      <c r="M2810" s="42">
        <v>0.78702437877655</v>
      </c>
      <c r="N2810" s="42">
        <v>13.4850931167603</v>
      </c>
      <c r="O2810" s="42">
        <v>0.0</v>
      </c>
      <c r="P2810" s="42">
        <v>0.0</v>
      </c>
      <c r="Q2810" s="42">
        <v>0.0082242451608181</v>
      </c>
      <c r="R2810" s="42">
        <v>25.0</v>
      </c>
      <c r="S2810" s="42">
        <v>0.292889147996902</v>
      </c>
      <c r="T2810" s="42">
        <v>1000.78723144531</v>
      </c>
      <c r="U2810" s="42">
        <v>526.871765136719</v>
      </c>
      <c r="V2810" s="19"/>
      <c r="W2810" s="19"/>
      <c r="X2810" s="19"/>
      <c r="Y2810" s="19"/>
      <c r="Z2810" s="19"/>
      <c r="AA2810" s="19"/>
    </row>
    <row r="2811" ht="15.75" customHeight="1">
      <c r="A2811" s="19"/>
      <c r="B2811" s="42" t="str">
        <f>"CRS25WT72M15823"</f>
        <v>CRS25WT72M15823</v>
      </c>
      <c r="C2811" s="43">
        <v>45873.0</v>
      </c>
      <c r="D2811" s="44">
        <v>0.856724537037037</v>
      </c>
      <c r="E2811" s="42" t="s">
        <v>37</v>
      </c>
      <c r="F2811" s="42">
        <v>216.0</v>
      </c>
      <c r="G2811" s="42">
        <v>4.0</v>
      </c>
      <c r="H2811" s="42">
        <v>216.940216064453</v>
      </c>
      <c r="I2811" s="42">
        <v>10.0019931793213</v>
      </c>
      <c r="J2811" s="42">
        <v>27.1417140960693</v>
      </c>
      <c r="K2811" s="42">
        <v>9.45049476623535</v>
      </c>
      <c r="L2811" s="42">
        <v>22.9554347991943</v>
      </c>
      <c r="M2811" s="42">
        <v>0.799127817153931</v>
      </c>
      <c r="N2811" s="42">
        <v>13.2806987762451</v>
      </c>
      <c r="O2811" s="42">
        <v>0.0</v>
      </c>
      <c r="P2811" s="42">
        <v>0.0</v>
      </c>
      <c r="Q2811" s="42">
        <v>0.00603168783709407</v>
      </c>
      <c r="R2811" s="42">
        <v>25.0</v>
      </c>
      <c r="S2811" s="42">
        <v>0.288078218698502</v>
      </c>
      <c r="T2811" s="42">
        <v>1004.16101074219</v>
      </c>
      <c r="U2811" s="42">
        <v>438.759399414063</v>
      </c>
      <c r="V2811" s="19"/>
      <c r="W2811" s="19"/>
      <c r="X2811" s="19"/>
      <c r="Y2811" s="19"/>
      <c r="Z2811" s="19"/>
      <c r="AA2811" s="19"/>
    </row>
    <row r="2812" ht="15.75" customHeight="1">
      <c r="A2812" s="19"/>
      <c r="B2812" s="42" t="str">
        <f>"CRS25WT72M15824"</f>
        <v>CRS25WT72M15824</v>
      </c>
      <c r="C2812" s="43">
        <v>45873.0</v>
      </c>
      <c r="D2812" s="44">
        <v>0.8935416666666667</v>
      </c>
      <c r="E2812" s="42" t="s">
        <v>37</v>
      </c>
      <c r="F2812" s="42">
        <v>217.0</v>
      </c>
      <c r="G2812" s="42">
        <v>4.0</v>
      </c>
      <c r="H2812" s="42">
        <v>217.030319213867</v>
      </c>
      <c r="I2812" s="42">
        <v>9.86810684204102</v>
      </c>
      <c r="J2812" s="42">
        <v>27.2413501739502</v>
      </c>
      <c r="K2812" s="42">
        <v>9.45442008972168</v>
      </c>
      <c r="L2812" s="42">
        <v>22.9554347991943</v>
      </c>
      <c r="M2812" s="42">
        <v>0.807342708110809</v>
      </c>
      <c r="N2812" s="42">
        <v>13.2862148284912</v>
      </c>
      <c r="O2812" s="42">
        <v>0.0</v>
      </c>
      <c r="P2812" s="42">
        <v>0.0</v>
      </c>
      <c r="Q2812" s="42">
        <v>0.00603168783709407</v>
      </c>
      <c r="R2812" s="42">
        <v>25.0</v>
      </c>
      <c r="S2812" s="42">
        <v>0.285046339035034</v>
      </c>
      <c r="T2812" s="42">
        <v>1000.89093017578</v>
      </c>
      <c r="U2812" s="42">
        <v>588.935974121094</v>
      </c>
      <c r="V2812" s="19"/>
      <c r="W2812" s="19"/>
      <c r="X2812" s="19"/>
      <c r="Y2812" s="19"/>
      <c r="Z2812" s="19"/>
      <c r="AA2812" s="19"/>
    </row>
    <row r="2813" ht="15.75" customHeight="1">
      <c r="A2813" s="19"/>
      <c r="B2813" s="42" t="str">
        <f>"CRS25WT72M15826"</f>
        <v>CRS25WT72M15826</v>
      </c>
      <c r="C2813" s="43">
        <v>45873.0</v>
      </c>
      <c r="D2813" s="44">
        <v>0.9153125000000001</v>
      </c>
      <c r="E2813" s="42" t="s">
        <v>37</v>
      </c>
      <c r="F2813" s="42">
        <v>220.0</v>
      </c>
      <c r="G2813" s="42">
        <v>4.0</v>
      </c>
      <c r="H2813" s="42">
        <v>220.359344482422</v>
      </c>
      <c r="I2813" s="42">
        <v>9.87290477752686</v>
      </c>
      <c r="J2813" s="42">
        <v>27.3003807067871</v>
      </c>
      <c r="K2813" s="42">
        <v>9.58073329925537</v>
      </c>
      <c r="L2813" s="42">
        <v>23.0002574920654</v>
      </c>
      <c r="M2813" s="42">
        <v>0.81755656003952</v>
      </c>
      <c r="N2813" s="42">
        <v>13.4900121688843</v>
      </c>
      <c r="O2813" s="42">
        <v>0.0</v>
      </c>
      <c r="P2813" s="42">
        <v>0.0</v>
      </c>
      <c r="Q2813" s="42">
        <v>0.0129018630832434</v>
      </c>
      <c r="R2813" s="42">
        <v>25.0</v>
      </c>
      <c r="S2813" s="42">
        <v>0.300440967082977</v>
      </c>
      <c r="T2813" s="42">
        <v>1000.14385986328</v>
      </c>
      <c r="U2813" s="42">
        <v>500.694915771484</v>
      </c>
      <c r="V2813" s="19"/>
      <c r="W2813" s="19"/>
      <c r="X2813" s="19"/>
      <c r="Y2813" s="19"/>
      <c r="Z2813" s="19"/>
      <c r="AA2813" s="19"/>
    </row>
    <row r="2814" ht="15.75" customHeight="1">
      <c r="A2814" s="19"/>
      <c r="B2814" s="42" t="str">
        <f>"CRS25WT72M15827"</f>
        <v>CRS25WT72M15827</v>
      </c>
      <c r="C2814" s="43">
        <v>45873.0</v>
      </c>
      <c r="D2814" s="44">
        <v>0.896724537037037</v>
      </c>
      <c r="E2814" s="42" t="s">
        <v>37</v>
      </c>
      <c r="F2814" s="42">
        <v>220.0</v>
      </c>
      <c r="G2814" s="42">
        <v>4.0</v>
      </c>
      <c r="H2814" s="42">
        <v>220.037490844727</v>
      </c>
      <c r="I2814" s="42">
        <v>9.79327487945557</v>
      </c>
      <c r="J2814" s="42">
        <v>27.2302780151367</v>
      </c>
      <c r="K2814" s="42">
        <v>9.55302238464355</v>
      </c>
      <c r="L2814" s="42">
        <v>23.0332851409912</v>
      </c>
      <c r="M2814" s="42">
        <v>0.825119137763977</v>
      </c>
      <c r="N2814" s="42">
        <v>13.470308303833</v>
      </c>
      <c r="O2814" s="42">
        <v>0.0</v>
      </c>
      <c r="P2814" s="42">
        <v>0.0</v>
      </c>
      <c r="Q2814" s="42">
        <v>0.00825396087020636</v>
      </c>
      <c r="R2814" s="42">
        <v>25.0</v>
      </c>
      <c r="S2814" s="42">
        <v>0.29850509762764</v>
      </c>
      <c r="T2814" s="42">
        <v>999.920593261719</v>
      </c>
      <c r="U2814" s="42">
        <v>583.362854003906</v>
      </c>
      <c r="V2814" s="19"/>
      <c r="W2814" s="19"/>
      <c r="X2814" s="19"/>
      <c r="Y2814" s="19"/>
      <c r="Z2814" s="19"/>
      <c r="AA2814" s="19"/>
    </row>
    <row r="2815" ht="15.75" customHeight="1">
      <c r="A2815" s="19"/>
      <c r="B2815" s="42" t="str">
        <f>"CRS25WT72M15828"</f>
        <v>CRS25WT72M15828</v>
      </c>
      <c r="C2815" s="43">
        <v>45873.0</v>
      </c>
      <c r="D2815" s="44">
        <v>0.9000231481481481</v>
      </c>
      <c r="E2815" s="42" t="s">
        <v>37</v>
      </c>
      <c r="F2815" s="42">
        <v>219.0</v>
      </c>
      <c r="G2815" s="42">
        <v>4.0</v>
      </c>
      <c r="H2815" s="42">
        <v>219.919555664063</v>
      </c>
      <c r="I2815" s="42">
        <v>10.0412702560425</v>
      </c>
      <c r="J2815" s="42">
        <v>27.2722110748291</v>
      </c>
      <c r="K2815" s="42">
        <v>9.55034732818604</v>
      </c>
      <c r="L2815" s="42">
        <v>23.0273857116699</v>
      </c>
      <c r="M2815" s="42">
        <v>0.803072690963745</v>
      </c>
      <c r="N2815" s="42">
        <v>13.4630889892578</v>
      </c>
      <c r="O2815" s="42">
        <v>0.0</v>
      </c>
      <c r="P2815" s="42">
        <v>0.0</v>
      </c>
      <c r="Q2815" s="42">
        <v>0.0130158718675375</v>
      </c>
      <c r="R2815" s="42">
        <v>25.0</v>
      </c>
      <c r="S2815" s="42">
        <v>0.271869093179703</v>
      </c>
      <c r="T2815" s="42">
        <v>999.922546386719</v>
      </c>
      <c r="U2815" s="42">
        <v>420.919097900391</v>
      </c>
      <c r="V2815" s="19"/>
      <c r="W2815" s="19"/>
      <c r="X2815" s="19"/>
      <c r="Y2815" s="19"/>
      <c r="Z2815" s="19"/>
      <c r="AA2815" s="19"/>
    </row>
    <row r="2816" ht="15.75" customHeight="1">
      <c r="A2816" s="19"/>
      <c r="B2816" s="42" t="str">
        <f>"CRS25WT72M15829"</f>
        <v>CRS25WT72M15829</v>
      </c>
      <c r="C2816" s="43">
        <v>45873.0</v>
      </c>
      <c r="D2816" s="44">
        <v>0.9064351851851852</v>
      </c>
      <c r="E2816" s="42" t="s">
        <v>37</v>
      </c>
      <c r="F2816" s="42">
        <v>221.0</v>
      </c>
      <c r="G2816" s="42">
        <v>4.0</v>
      </c>
      <c r="H2816" s="42">
        <v>221.417602539063</v>
      </c>
      <c r="I2816" s="42">
        <v>10.3055753707886</v>
      </c>
      <c r="J2816" s="42">
        <v>27.2210083007813</v>
      </c>
      <c r="K2816" s="42">
        <v>9.5766487121582</v>
      </c>
      <c r="L2816" s="42">
        <v>23.1205711364746</v>
      </c>
      <c r="M2816" s="42">
        <v>0.789288341999054</v>
      </c>
      <c r="N2816" s="42">
        <v>13.5547962188721</v>
      </c>
      <c r="O2816" s="42">
        <v>0.0</v>
      </c>
      <c r="P2816" s="42">
        <v>0.0</v>
      </c>
      <c r="Q2816" s="42">
        <v>0.0164484530687332</v>
      </c>
      <c r="R2816" s="42">
        <v>25.0</v>
      </c>
      <c r="S2816" s="42">
        <v>0.270342022180557</v>
      </c>
      <c r="T2816" s="42">
        <v>999.86376953125</v>
      </c>
      <c r="U2816" s="42">
        <v>357.801818847656</v>
      </c>
      <c r="V2816" s="19"/>
      <c r="W2816" s="19"/>
      <c r="X2816" s="19"/>
      <c r="Y2816" s="19"/>
      <c r="Z2816" s="19"/>
      <c r="AA2816" s="19"/>
    </row>
    <row r="2817" ht="15.75" customHeight="1">
      <c r="A2817" s="19"/>
      <c r="B2817" s="42" t="str">
        <f>"CRS25WT72M15830"</f>
        <v>CRS25WT72M15830</v>
      </c>
      <c r="C2817" s="43">
        <v>45873.0</v>
      </c>
      <c r="D2817" s="44">
        <v>0.8910648148148148</v>
      </c>
      <c r="E2817" s="42" t="s">
        <v>37</v>
      </c>
      <c r="F2817" s="42">
        <v>219.0</v>
      </c>
      <c r="G2817" s="42">
        <v>4.0</v>
      </c>
      <c r="H2817" s="42">
        <v>219.337966918945</v>
      </c>
      <c r="I2817" s="42">
        <v>9.95093059539795</v>
      </c>
      <c r="J2817" s="42">
        <v>27.1977615356445</v>
      </c>
      <c r="K2817" s="42">
        <v>9.55347442626953</v>
      </c>
      <c r="L2817" s="42">
        <v>22.9589729309082</v>
      </c>
      <c r="M2817" s="42">
        <v>0.81043267250061</v>
      </c>
      <c r="N2817" s="42">
        <v>13.4274845123291</v>
      </c>
      <c r="O2817" s="42">
        <v>0.0</v>
      </c>
      <c r="P2817" s="42">
        <v>0.0</v>
      </c>
      <c r="Q2817" s="42">
        <v>0.00411212258040905</v>
      </c>
      <c r="R2817" s="42">
        <v>25.0</v>
      </c>
      <c r="S2817" s="42">
        <v>0.273707628250122</v>
      </c>
      <c r="T2817" s="42">
        <v>1001.11956787109</v>
      </c>
      <c r="U2817" s="42">
        <v>611.923767089844</v>
      </c>
      <c r="V2817" s="19"/>
      <c r="W2817" s="19"/>
      <c r="X2817" s="19"/>
      <c r="Y2817" s="19"/>
      <c r="Z2817" s="19"/>
      <c r="AA2817" s="19"/>
    </row>
    <row r="2818" ht="15.75" customHeight="1">
      <c r="A2818" s="19"/>
      <c r="B2818" s="42" t="str">
        <f>"CRS25WT72M15831"</f>
        <v>CRS25WT72M15831</v>
      </c>
      <c r="C2818" s="43">
        <v>45873.0</v>
      </c>
      <c r="D2818" s="44">
        <v>0.9146296296296296</v>
      </c>
      <c r="E2818" s="42" t="s">
        <v>37</v>
      </c>
      <c r="F2818" s="42">
        <v>218.0</v>
      </c>
      <c r="G2818" s="42">
        <v>4.0</v>
      </c>
      <c r="H2818" s="42">
        <v>218.765335083008</v>
      </c>
      <c r="I2818" s="42">
        <v>10.0964660644531</v>
      </c>
      <c r="J2818" s="42">
        <v>27.2215194702148</v>
      </c>
      <c r="K2818" s="42">
        <v>9.5143575668335</v>
      </c>
      <c r="L2818" s="42">
        <v>22.9931812286377</v>
      </c>
      <c r="M2818" s="42">
        <v>0.79597008228302</v>
      </c>
      <c r="N2818" s="42">
        <v>13.3924293518066</v>
      </c>
      <c r="O2818" s="42">
        <v>0.0</v>
      </c>
      <c r="P2818" s="42">
        <v>0.0</v>
      </c>
      <c r="Q2818" s="42">
        <v>0.00412698043510318</v>
      </c>
      <c r="R2818" s="42">
        <v>25.0</v>
      </c>
      <c r="S2818" s="42">
        <v>0.276817947626114</v>
      </c>
      <c r="T2818" s="42">
        <v>1000.63067626953</v>
      </c>
      <c r="U2818" s="42">
        <v>475.061309814453</v>
      </c>
      <c r="V2818" s="19"/>
      <c r="W2818" s="19"/>
      <c r="X2818" s="19"/>
      <c r="Y2818" s="19"/>
      <c r="Z2818" s="19"/>
      <c r="AA2818" s="19"/>
    </row>
    <row r="2819" ht="15.75" customHeight="1">
      <c r="A2819" s="19"/>
      <c r="B2819" s="42" t="str">
        <f>"CRS25WT72M15832"</f>
        <v>CRS25WT72M15832</v>
      </c>
      <c r="C2819" s="43">
        <v>45873.0</v>
      </c>
      <c r="D2819" s="44">
        <v>0.8549305555555556</v>
      </c>
      <c r="E2819" s="42" t="s">
        <v>37</v>
      </c>
      <c r="F2819" s="42">
        <v>216.0</v>
      </c>
      <c r="G2819" s="42">
        <v>4.0</v>
      </c>
      <c r="H2819" s="42">
        <v>216.017868041992</v>
      </c>
      <c r="I2819" s="42">
        <v>9.84223937988281</v>
      </c>
      <c r="J2819" s="42">
        <v>27.0958232879639</v>
      </c>
      <c r="K2819" s="42">
        <v>9.47261810302734</v>
      </c>
      <c r="L2819" s="42">
        <v>22.8044509887695</v>
      </c>
      <c r="M2819" s="42">
        <v>0.810015618801117</v>
      </c>
      <c r="N2819" s="42">
        <v>13.2242345809937</v>
      </c>
      <c r="O2819" s="42">
        <v>0.0</v>
      </c>
      <c r="P2819" s="42">
        <v>0.0</v>
      </c>
      <c r="Q2819" s="42">
        <v>0.00325396796688437</v>
      </c>
      <c r="R2819" s="42">
        <v>25.0</v>
      </c>
      <c r="S2819" s="42">
        <v>0.279086202383041</v>
      </c>
      <c r="T2819" s="42">
        <v>1002.51953125</v>
      </c>
      <c r="U2819" s="42">
        <v>545.374084472656</v>
      </c>
      <c r="V2819" s="19"/>
      <c r="W2819" s="19"/>
      <c r="X2819" s="19"/>
      <c r="Y2819" s="19"/>
      <c r="Z2819" s="19"/>
      <c r="AA2819" s="19"/>
    </row>
    <row r="2820" ht="15.75" customHeight="1">
      <c r="A2820" s="19"/>
      <c r="B2820" s="42" t="str">
        <f>"CRS25WT72M15833"</f>
        <v>CRS25WT72M15833</v>
      </c>
      <c r="C2820" s="43">
        <v>45873.0</v>
      </c>
      <c r="D2820" s="44">
        <v>0.8541203703703704</v>
      </c>
      <c r="E2820" s="42" t="s">
        <v>37</v>
      </c>
      <c r="F2820" s="42">
        <v>216.0</v>
      </c>
      <c r="G2820" s="42">
        <v>4.0</v>
      </c>
      <c r="H2820" s="42">
        <v>216.315338134766</v>
      </c>
      <c r="I2820" s="42">
        <v>10.1298627853394</v>
      </c>
      <c r="J2820" s="42">
        <v>27.0589847564697</v>
      </c>
      <c r="K2820" s="42">
        <v>9.49253749847412</v>
      </c>
      <c r="L2820" s="42">
        <v>22.7879371643066</v>
      </c>
      <c r="M2820" s="42">
        <v>0.789173066616058</v>
      </c>
      <c r="N2820" s="42">
        <v>13.2424449920654</v>
      </c>
      <c r="O2820" s="42">
        <v>0.0</v>
      </c>
      <c r="P2820" s="42">
        <v>0.0</v>
      </c>
      <c r="Q2820" s="42">
        <v>0.00412698043510318</v>
      </c>
      <c r="R2820" s="42">
        <v>25.0</v>
      </c>
      <c r="S2820" s="42">
        <v>0.278061091899872</v>
      </c>
      <c r="T2820" s="42">
        <v>1002.52124023438</v>
      </c>
      <c r="U2820" s="42">
        <v>395.16064453125</v>
      </c>
      <c r="V2820" s="19"/>
      <c r="W2820" s="19"/>
      <c r="X2820" s="19"/>
      <c r="Y2820" s="19"/>
      <c r="Z2820" s="19"/>
      <c r="AA2820" s="19"/>
    </row>
    <row r="2821" ht="15.75" customHeight="1">
      <c r="A2821" s="19"/>
      <c r="B2821" s="42" t="str">
        <f>"CRS25WT72M15834"</f>
        <v>CRS25WT72M15834</v>
      </c>
      <c r="C2821" s="43">
        <v>45873.0</v>
      </c>
      <c r="D2821" s="44">
        <v>0.904074074074074</v>
      </c>
      <c r="E2821" s="42" t="s">
        <v>37</v>
      </c>
      <c r="F2821" s="42">
        <v>217.0</v>
      </c>
      <c r="G2821" s="42">
        <v>4.0</v>
      </c>
      <c r="H2821" s="42">
        <v>217.194137573242</v>
      </c>
      <c r="I2821" s="42">
        <v>9.88175392150879</v>
      </c>
      <c r="J2821" s="42">
        <v>27.2118396759033</v>
      </c>
      <c r="K2821" s="42">
        <v>9.47031688690186</v>
      </c>
      <c r="L2821" s="42">
        <v>22.9342021942139</v>
      </c>
      <c r="M2821" s="42">
        <v>0.8077113032341</v>
      </c>
      <c r="N2821" s="42">
        <v>13.2962436676025</v>
      </c>
      <c r="O2821" s="42">
        <v>0.0</v>
      </c>
      <c r="P2821" s="42">
        <v>0.0</v>
      </c>
      <c r="Q2821" s="42">
        <v>0.00642237020656466</v>
      </c>
      <c r="R2821" s="42">
        <v>25.0</v>
      </c>
      <c r="S2821" s="42">
        <v>0.277388513088226</v>
      </c>
      <c r="T2821" s="42">
        <v>1000.96441650391</v>
      </c>
      <c r="U2821" s="42">
        <v>505.713165283203</v>
      </c>
      <c r="V2821" s="19"/>
      <c r="W2821" s="19"/>
      <c r="X2821" s="19"/>
      <c r="Y2821" s="19"/>
      <c r="Z2821" s="19"/>
      <c r="AA2821" s="19"/>
    </row>
    <row r="2822" ht="15.75" customHeight="1">
      <c r="A2822" s="19"/>
      <c r="B2822" s="42" t="str">
        <f>"CRS25WT72M15835"</f>
        <v>CRS25WT72M15835</v>
      </c>
      <c r="C2822" s="43">
        <v>45873.0</v>
      </c>
      <c r="D2822" s="44">
        <v>0.9051388888888888</v>
      </c>
      <c r="E2822" s="42" t="s">
        <v>37</v>
      </c>
      <c r="F2822" s="42">
        <v>217.0</v>
      </c>
      <c r="G2822" s="42">
        <v>4.0</v>
      </c>
      <c r="H2822" s="42">
        <v>217.623748779297</v>
      </c>
      <c r="I2822" s="42">
        <v>10.0244302749634</v>
      </c>
      <c r="J2822" s="42">
        <v>27.2198848724365</v>
      </c>
      <c r="K2822" s="42">
        <v>9.50518131256104</v>
      </c>
      <c r="L2822" s="42">
        <v>22.8952770233154</v>
      </c>
      <c r="M2822" s="42">
        <v>0.79755437374115</v>
      </c>
      <c r="N2822" s="42">
        <v>13.3225431442261</v>
      </c>
      <c r="O2822" s="42">
        <v>0.0</v>
      </c>
      <c r="P2822" s="42">
        <v>0.0</v>
      </c>
      <c r="Q2822" s="42">
        <v>0.0164484903216362</v>
      </c>
      <c r="R2822" s="42">
        <v>25.0</v>
      </c>
      <c r="S2822" s="42">
        <v>0.286399215459824</v>
      </c>
      <c r="T2822" s="42">
        <v>1001.11724853516</v>
      </c>
      <c r="U2822" s="42">
        <v>431.545562744141</v>
      </c>
      <c r="V2822" s="19"/>
      <c r="W2822" s="19"/>
      <c r="X2822" s="19"/>
      <c r="Y2822" s="19"/>
      <c r="Z2822" s="19"/>
      <c r="AA2822" s="19"/>
    </row>
    <row r="2823" ht="15.75" customHeight="1">
      <c r="A2823" s="19"/>
      <c r="B2823" s="42" t="str">
        <f>"CRS25WT72M15836"</f>
        <v>CRS25WT72M15836</v>
      </c>
      <c r="C2823" s="43">
        <v>45873.0</v>
      </c>
      <c r="D2823" s="44">
        <v>0.9092708333333334</v>
      </c>
      <c r="E2823" s="42" t="s">
        <v>37</v>
      </c>
      <c r="F2823" s="42">
        <v>217.0</v>
      </c>
      <c r="G2823" s="42">
        <v>4.0</v>
      </c>
      <c r="H2823" s="42">
        <v>217.694137573242</v>
      </c>
      <c r="I2823" s="42">
        <v>10.0949773788452</v>
      </c>
      <c r="J2823" s="42">
        <v>27.1682052612305</v>
      </c>
      <c r="K2823" s="42">
        <v>9.4852876663208</v>
      </c>
      <c r="L2823" s="42">
        <v>22.9507160186768</v>
      </c>
      <c r="M2823" s="42">
        <v>0.793743968009949</v>
      </c>
      <c r="N2823" s="42">
        <v>13.3268527984619</v>
      </c>
      <c r="O2823" s="42">
        <v>0.0</v>
      </c>
      <c r="P2823" s="42">
        <v>0.0</v>
      </c>
      <c r="Q2823" s="42">
        <v>0.00825350265949965</v>
      </c>
      <c r="R2823" s="42">
        <v>25.0</v>
      </c>
      <c r="S2823" s="42">
        <v>0.274906933307648</v>
      </c>
      <c r="T2823" s="42">
        <v>1000.19360351563</v>
      </c>
      <c r="U2823" s="42">
        <v>515.040222167969</v>
      </c>
      <c r="V2823" s="19"/>
      <c r="W2823" s="19"/>
      <c r="X2823" s="19"/>
      <c r="Y2823" s="19"/>
      <c r="Z2823" s="19"/>
      <c r="AA2823" s="19"/>
    </row>
    <row r="2824" ht="15.75" customHeight="1">
      <c r="A2824" s="19"/>
      <c r="B2824" s="42" t="str">
        <f>"CRS25WT72M15837"</f>
        <v>CRS25WT72M15837</v>
      </c>
      <c r="C2824" s="43">
        <v>45873.0</v>
      </c>
      <c r="D2824" s="44">
        <v>0.9103125</v>
      </c>
      <c r="E2824" s="42" t="s">
        <v>37</v>
      </c>
      <c r="F2824" s="42">
        <v>219.0</v>
      </c>
      <c r="G2824" s="42">
        <v>4.0</v>
      </c>
      <c r="H2824" s="42">
        <v>219.429092407227</v>
      </c>
      <c r="I2824" s="42">
        <v>10.1346836090088</v>
      </c>
      <c r="J2824" s="42">
        <v>27.2043628692627</v>
      </c>
      <c r="K2824" s="42">
        <v>9.56333923339844</v>
      </c>
      <c r="L2824" s="42">
        <v>22.9448184967041</v>
      </c>
      <c r="M2824" s="42">
        <v>0.795876085758209</v>
      </c>
      <c r="N2824" s="42">
        <v>13.4330635070801</v>
      </c>
      <c r="O2824" s="42">
        <v>0.0</v>
      </c>
      <c r="P2824" s="42">
        <v>0.0</v>
      </c>
      <c r="Q2824" s="42">
        <v>0.0130158439278603</v>
      </c>
      <c r="R2824" s="42">
        <v>25.0</v>
      </c>
      <c r="S2824" s="42">
        <v>0.326765835285187</v>
      </c>
      <c r="T2824" s="42">
        <v>1000.25231933594</v>
      </c>
      <c r="U2824" s="42">
        <v>405.792572021484</v>
      </c>
      <c r="V2824" s="19"/>
      <c r="W2824" s="19"/>
      <c r="X2824" s="19"/>
      <c r="Y2824" s="19"/>
      <c r="Z2824" s="19"/>
      <c r="AA2824" s="19"/>
    </row>
    <row r="2825" ht="15.75" customHeight="1">
      <c r="A2825" s="19"/>
      <c r="B2825" s="42" t="str">
        <f>"CRS25WT72M15838"</f>
        <v>CRS25WT72M15838</v>
      </c>
      <c r="C2825" s="43">
        <v>45873.0</v>
      </c>
      <c r="D2825" s="44">
        <v>0.9112731481481481</v>
      </c>
      <c r="E2825" s="42" t="s">
        <v>37</v>
      </c>
      <c r="F2825" s="42">
        <v>220.0</v>
      </c>
      <c r="G2825" s="42">
        <v>4.0</v>
      </c>
      <c r="H2825" s="42">
        <v>220.590057373047</v>
      </c>
      <c r="I2825" s="42">
        <v>10.2695960998535</v>
      </c>
      <c r="J2825" s="42">
        <v>27.1885871887207</v>
      </c>
      <c r="K2825" s="42">
        <v>9.658127784729</v>
      </c>
      <c r="L2825" s="42">
        <v>22.8398361206055</v>
      </c>
      <c r="M2825" s="42">
        <v>0.790034294128418</v>
      </c>
      <c r="N2825" s="42">
        <v>13.5041360855103</v>
      </c>
      <c r="O2825" s="42">
        <v>0.0</v>
      </c>
      <c r="P2825" s="42">
        <v>0.0</v>
      </c>
      <c r="Q2825" s="42">
        <v>0.00579396076500416</v>
      </c>
      <c r="R2825" s="42">
        <v>25.0</v>
      </c>
      <c r="S2825" s="42">
        <v>0.302630573511124</v>
      </c>
      <c r="T2825" s="42">
        <v>999.4951171875</v>
      </c>
      <c r="U2825" s="42">
        <v>520.774597167969</v>
      </c>
      <c r="V2825" s="19"/>
      <c r="W2825" s="19"/>
      <c r="X2825" s="19"/>
      <c r="Y2825" s="19"/>
      <c r="Z2825" s="19"/>
      <c r="AA2825" s="19"/>
    </row>
    <row r="2826" ht="15.75" customHeight="1">
      <c r="A2826" s="19"/>
      <c r="B2826" s="42" t="str">
        <f>"CRS25WT72M15839"</f>
        <v>CRS25WT72M15839</v>
      </c>
      <c r="C2826" s="43">
        <v>45873.0</v>
      </c>
      <c r="D2826" s="44">
        <v>0.9083564814814814</v>
      </c>
      <c r="E2826" s="42" t="s">
        <v>37</v>
      </c>
      <c r="F2826" s="42">
        <v>218.0</v>
      </c>
      <c r="G2826" s="42">
        <v>4.0</v>
      </c>
      <c r="H2826" s="42">
        <v>218.247909545898</v>
      </c>
      <c r="I2826" s="42">
        <v>9.91525936126709</v>
      </c>
      <c r="J2826" s="42">
        <v>27.1839637756348</v>
      </c>
      <c r="K2826" s="42">
        <v>9.50160312652588</v>
      </c>
      <c r="L2826" s="42">
        <v>22.9695892333984</v>
      </c>
      <c r="M2826" s="42">
        <v>0.809716939926147</v>
      </c>
      <c r="N2826" s="42">
        <v>13.3607540130615</v>
      </c>
      <c r="O2826" s="42">
        <v>0.0</v>
      </c>
      <c r="P2826" s="42">
        <v>0.0</v>
      </c>
      <c r="Q2826" s="42">
        <v>0.0130158439278603</v>
      </c>
      <c r="R2826" s="42">
        <v>25.0</v>
      </c>
      <c r="S2826" s="42">
        <v>0.274419456720352</v>
      </c>
      <c r="T2826" s="42">
        <v>1000.86639404297</v>
      </c>
      <c r="U2826" s="42">
        <v>429.110534667969</v>
      </c>
      <c r="V2826" s="19"/>
      <c r="W2826" s="19"/>
      <c r="X2826" s="19"/>
      <c r="Y2826" s="19"/>
      <c r="Z2826" s="19"/>
      <c r="AA2826" s="19"/>
    </row>
    <row r="2827" ht="15.75" customHeight="1">
      <c r="A2827" s="19"/>
      <c r="B2827" s="42" t="str">
        <f>"CRS25WT72M15844"</f>
        <v>CRS25WT72M15844</v>
      </c>
      <c r="C2827" s="43">
        <v>45873.0</v>
      </c>
      <c r="D2827" s="44">
        <v>0.8928124999999999</v>
      </c>
      <c r="E2827" s="42" t="s">
        <v>37</v>
      </c>
      <c r="F2827" s="42">
        <v>216.0</v>
      </c>
      <c r="G2827" s="42">
        <v>4.0</v>
      </c>
      <c r="H2827" s="42">
        <v>216.727249145508</v>
      </c>
      <c r="I2827" s="42">
        <v>9.88930320739746</v>
      </c>
      <c r="J2827" s="42">
        <v>27.2122821807861</v>
      </c>
      <c r="K2827" s="42">
        <v>9.40256595611572</v>
      </c>
      <c r="L2827" s="42">
        <v>23.0497989654541</v>
      </c>
      <c r="M2827" s="42">
        <v>0.805346667766571</v>
      </c>
      <c r="N2827" s="42">
        <v>13.2676610946655</v>
      </c>
      <c r="O2827" s="42">
        <v>0.0</v>
      </c>
      <c r="P2827" s="42">
        <v>0.0</v>
      </c>
      <c r="Q2827" s="42">
        <v>0.00579396076500416</v>
      </c>
      <c r="R2827" s="42">
        <v>25.0</v>
      </c>
      <c r="S2827" s="42">
        <v>0.279924958944321</v>
      </c>
      <c r="T2827" s="42">
        <v>1000.22540283203</v>
      </c>
      <c r="U2827" s="42">
        <v>372.030090332031</v>
      </c>
      <c r="V2827" s="19"/>
      <c r="W2827" s="19"/>
      <c r="X2827" s="19"/>
      <c r="Y2827" s="19"/>
      <c r="Z2827" s="19"/>
      <c r="AA2827" s="19"/>
    </row>
    <row r="2828" ht="15.75" customHeight="1">
      <c r="A2828" s="19"/>
      <c r="B2828" s="42" t="str">
        <f>"CRS25WT72M15846"</f>
        <v>CRS25WT72M15846</v>
      </c>
      <c r="C2828" s="43">
        <v>45873.0</v>
      </c>
      <c r="D2828" s="44">
        <v>0.8959722222222223</v>
      </c>
      <c r="E2828" s="42" t="s">
        <v>37</v>
      </c>
      <c r="F2828" s="42">
        <v>218.0</v>
      </c>
      <c r="G2828" s="42">
        <v>4.0</v>
      </c>
      <c r="H2828" s="42">
        <v>218.46842956543</v>
      </c>
      <c r="I2828" s="42">
        <v>9.85372161865234</v>
      </c>
      <c r="J2828" s="42">
        <v>27.1922264099121</v>
      </c>
      <c r="K2828" s="42">
        <v>9.53274250030518</v>
      </c>
      <c r="L2828" s="42">
        <v>22.917688369751</v>
      </c>
      <c r="M2828" s="42">
        <v>0.815349161624908</v>
      </c>
      <c r="N2828" s="42">
        <v>13.3742532730103</v>
      </c>
      <c r="O2828" s="42">
        <v>0.0</v>
      </c>
      <c r="P2828" s="42">
        <v>0.0</v>
      </c>
      <c r="Q2828" s="42">
        <v>0.00635168654844165</v>
      </c>
      <c r="R2828" s="42">
        <v>25.0</v>
      </c>
      <c r="S2828" s="42">
        <v>0.267817586660385</v>
      </c>
      <c r="T2828" s="42">
        <v>999.663879394531</v>
      </c>
      <c r="U2828" s="42">
        <v>607.370178222656</v>
      </c>
      <c r="V2828" s="19"/>
      <c r="W2828" s="19"/>
      <c r="X2828" s="19"/>
      <c r="Y2828" s="19"/>
      <c r="Z2828" s="19"/>
      <c r="AA2828" s="19"/>
    </row>
    <row r="2829" ht="15.75" customHeight="1">
      <c r="A2829" s="19"/>
      <c r="B2829" s="42" t="str">
        <f>"CRS25WT72M15847"</f>
        <v>CRS25WT72M15847</v>
      </c>
      <c r="C2829" s="43">
        <v>45873.0</v>
      </c>
      <c r="D2829" s="44">
        <v>0.891701388888889</v>
      </c>
      <c r="E2829" s="42" t="s">
        <v>37</v>
      </c>
      <c r="F2829" s="42">
        <v>217.0</v>
      </c>
      <c r="G2829" s="42">
        <v>4.0</v>
      </c>
      <c r="H2829" s="42">
        <v>217.723724365234</v>
      </c>
      <c r="I2829" s="42">
        <v>9.94491004943848</v>
      </c>
      <c r="J2829" s="42">
        <v>27.1783447265625</v>
      </c>
      <c r="K2829" s="42">
        <v>9.47440338134766</v>
      </c>
      <c r="L2829" s="42">
        <v>22.9802055358887</v>
      </c>
      <c r="M2829" s="42">
        <v>0.805530309677124</v>
      </c>
      <c r="N2829" s="42">
        <v>13.3286638259888</v>
      </c>
      <c r="O2829" s="42">
        <v>0.0</v>
      </c>
      <c r="P2829" s="42">
        <v>0.0</v>
      </c>
      <c r="Q2829" s="42">
        <v>0.00580372614786029</v>
      </c>
      <c r="R2829" s="42">
        <v>25.0</v>
      </c>
      <c r="S2829" s="42">
        <v>0.294533371925354</v>
      </c>
      <c r="T2829" s="42">
        <v>1002.24688720703</v>
      </c>
      <c r="U2829" s="42">
        <v>354.662414550781</v>
      </c>
      <c r="V2829" s="19"/>
      <c r="W2829" s="19"/>
      <c r="X2829" s="19"/>
      <c r="Y2829" s="19"/>
      <c r="Z2829" s="19"/>
      <c r="AA2829" s="19"/>
    </row>
    <row r="2830" ht="15.75" customHeight="1">
      <c r="A2830" s="19"/>
      <c r="B2830" s="42" t="str">
        <f>"CRS25WT72M15848"</f>
        <v>CRS25WT72M15848</v>
      </c>
      <c r="C2830" s="43">
        <v>45873.0</v>
      </c>
      <c r="D2830" s="44">
        <v>0.8946412037037037</v>
      </c>
      <c r="E2830" s="42" t="s">
        <v>37</v>
      </c>
      <c r="F2830" s="42">
        <v>217.0</v>
      </c>
      <c r="G2830" s="42">
        <v>4.0</v>
      </c>
      <c r="H2830" s="42">
        <v>217.928527832031</v>
      </c>
      <c r="I2830" s="42">
        <v>10.1237115859985</v>
      </c>
      <c r="J2830" s="42">
        <v>27.2542495727539</v>
      </c>
      <c r="K2830" s="42">
        <v>9.51261234283447</v>
      </c>
      <c r="L2830" s="42">
        <v>22.9094314575195</v>
      </c>
      <c r="M2830" s="42">
        <v>0.789841771125793</v>
      </c>
      <c r="N2830" s="42">
        <v>13.3412017822266</v>
      </c>
      <c r="O2830" s="42">
        <v>0.0</v>
      </c>
      <c r="P2830" s="42">
        <v>0.0</v>
      </c>
      <c r="Q2830" s="42">
        <v>0.00825350359082222</v>
      </c>
      <c r="R2830" s="42">
        <v>25.0</v>
      </c>
      <c r="S2830" s="42">
        <v>0.295167535543442</v>
      </c>
      <c r="T2830" s="42">
        <v>1000.39135742188</v>
      </c>
      <c r="U2830" s="42">
        <v>641.157409667969</v>
      </c>
      <c r="V2830" s="19"/>
      <c r="W2830" s="19"/>
      <c r="X2830" s="19"/>
      <c r="Y2830" s="19"/>
      <c r="Z2830" s="19"/>
      <c r="AA2830" s="19"/>
    </row>
    <row r="2831" ht="15.75" customHeight="1">
      <c r="A2831" s="19"/>
      <c r="B2831" s="42" t="str">
        <f>"CRS25WT72M15849"</f>
        <v>CRS25WT72M15849</v>
      </c>
      <c r="C2831" s="43">
        <v>45873.0</v>
      </c>
      <c r="D2831" s="44">
        <v>0.8952083333333333</v>
      </c>
      <c r="E2831" s="42" t="s">
        <v>37</v>
      </c>
      <c r="F2831" s="42">
        <v>218.0</v>
      </c>
      <c r="G2831" s="42">
        <v>4.0</v>
      </c>
      <c r="H2831" s="42">
        <v>218.796859741211</v>
      </c>
      <c r="I2831" s="42">
        <v>10.095588684082</v>
      </c>
      <c r="J2831" s="42">
        <v>27.2833995819092</v>
      </c>
      <c r="K2831" s="42">
        <v>9.49964618682861</v>
      </c>
      <c r="L2831" s="42">
        <v>23.0321044921875</v>
      </c>
      <c r="M2831" s="42">
        <v>0.794348239898682</v>
      </c>
      <c r="N2831" s="42">
        <v>13.394359588623</v>
      </c>
      <c r="O2831" s="42">
        <v>0.0</v>
      </c>
      <c r="P2831" s="42">
        <v>0.0</v>
      </c>
      <c r="Q2831" s="42">
        <v>0.00579396076500416</v>
      </c>
      <c r="R2831" s="42">
        <v>25.0</v>
      </c>
      <c r="S2831" s="42">
        <v>0.274515181779861</v>
      </c>
      <c r="T2831" s="42">
        <v>1000.93701171875</v>
      </c>
      <c r="U2831" s="42">
        <v>399.094024658203</v>
      </c>
      <c r="V2831" s="19"/>
      <c r="W2831" s="19"/>
      <c r="X2831" s="19"/>
      <c r="Y2831" s="19"/>
      <c r="Z2831" s="19"/>
      <c r="AA2831" s="19"/>
    </row>
    <row r="2832" ht="15.75" customHeight="1">
      <c r="A2832" s="19"/>
      <c r="B2832" s="42" t="str">
        <f>"CRS25WT72M15853"</f>
        <v>CRS25WT72M15853</v>
      </c>
      <c r="C2832" s="43">
        <v>45873.0</v>
      </c>
      <c r="D2832" s="44">
        <v>0.8903587962962963</v>
      </c>
      <c r="E2832" s="42" t="s">
        <v>37</v>
      </c>
      <c r="F2832" s="42">
        <v>219.0</v>
      </c>
      <c r="G2832" s="42">
        <v>4.0</v>
      </c>
      <c r="H2832" s="42">
        <v>219.702697753906</v>
      </c>
      <c r="I2832" s="42">
        <v>9.94716358184814</v>
      </c>
      <c r="J2832" s="42">
        <v>27.2174797058105</v>
      </c>
      <c r="K2832" s="42">
        <v>9.57624912261963</v>
      </c>
      <c r="L2832" s="42">
        <v>22.9424591064453</v>
      </c>
      <c r="M2832" s="42">
        <v>0.811499416828156</v>
      </c>
      <c r="N2832" s="42">
        <v>13.4498128890991</v>
      </c>
      <c r="O2832" s="42">
        <v>0.0</v>
      </c>
      <c r="P2832" s="42">
        <v>0.0</v>
      </c>
      <c r="Q2832" s="42">
        <v>0.00143849011510611</v>
      </c>
      <c r="R2832" s="42">
        <v>25.0</v>
      </c>
      <c r="S2832" s="42">
        <v>0.274135261774063</v>
      </c>
      <c r="T2832" s="42">
        <v>1000.86413574219</v>
      </c>
      <c r="U2832" s="42">
        <v>480.715423583984</v>
      </c>
      <c r="V2832" s="19"/>
      <c r="W2832" s="19"/>
      <c r="X2832" s="19"/>
      <c r="Y2832" s="19"/>
      <c r="Z2832" s="19"/>
      <c r="AA2832" s="19"/>
    </row>
    <row r="2833" ht="15.75" customHeight="1">
      <c r="A2833" s="19"/>
      <c r="B2833" s="42" t="str">
        <f>"CRS25WT72M15856"</f>
        <v>CRS25WT72M15856</v>
      </c>
      <c r="C2833" s="43">
        <v>45873.0</v>
      </c>
      <c r="D2833" s="44">
        <v>0.8898842592592593</v>
      </c>
      <c r="E2833" s="42" t="s">
        <v>37</v>
      </c>
      <c r="F2833" s="42">
        <v>218.0</v>
      </c>
      <c r="G2833" s="42">
        <v>4.0</v>
      </c>
      <c r="H2833" s="42">
        <v>218.368606567383</v>
      </c>
      <c r="I2833" s="42">
        <v>9.8895435333252</v>
      </c>
      <c r="J2833" s="42">
        <v>27.2275772094727</v>
      </c>
      <c r="K2833" s="42">
        <v>9.48834228515625</v>
      </c>
      <c r="L2833" s="42">
        <v>23.0144119262695</v>
      </c>
      <c r="M2833" s="42">
        <v>0.810970306396484</v>
      </c>
      <c r="N2833" s="42">
        <v>13.3681421279907</v>
      </c>
      <c r="O2833" s="42">
        <v>0.0</v>
      </c>
      <c r="P2833" s="42">
        <v>0.0</v>
      </c>
      <c r="Q2833" s="42">
        <v>0.00321490550413728</v>
      </c>
      <c r="R2833" s="42">
        <v>25.0</v>
      </c>
      <c r="S2833" s="42">
        <v>0.262360036373138</v>
      </c>
      <c r="T2833" s="42">
        <v>1001.37023925781</v>
      </c>
      <c r="U2833" s="42">
        <v>464.356414794922</v>
      </c>
      <c r="V2833" s="19"/>
      <c r="W2833" s="19"/>
      <c r="X2833" s="19"/>
      <c r="Y2833" s="19"/>
      <c r="Z2833" s="19"/>
      <c r="AA2833" s="19"/>
    </row>
    <row r="2834" ht="15.75" customHeight="1">
      <c r="A2834" s="19"/>
      <c r="B2834" s="42" t="str">
        <f>"CRS25WT72M15859"</f>
        <v>CRS25WT72M15859</v>
      </c>
      <c r="C2834" s="43">
        <v>45873.0</v>
      </c>
      <c r="D2834" s="44">
        <v>0.8890509259259259</v>
      </c>
      <c r="E2834" s="42" t="s">
        <v>37</v>
      </c>
      <c r="F2834" s="42">
        <v>216.0</v>
      </c>
      <c r="G2834" s="42">
        <v>4.0</v>
      </c>
      <c r="H2834" s="42">
        <v>216.710372924805</v>
      </c>
      <c r="I2834" s="42">
        <v>10.1460227966309</v>
      </c>
      <c r="J2834" s="42">
        <v>27.2428226470947</v>
      </c>
      <c r="K2834" s="42">
        <v>9.42788696289063</v>
      </c>
      <c r="L2834" s="42">
        <v>22.9861030578613</v>
      </c>
      <c r="M2834" s="42">
        <v>0.784028351306915</v>
      </c>
      <c r="N2834" s="42">
        <v>13.2666282653809</v>
      </c>
      <c r="O2834" s="42">
        <v>0.0</v>
      </c>
      <c r="P2834" s="42">
        <v>0.0</v>
      </c>
      <c r="Q2834" s="42">
        <v>0.00825998466461897</v>
      </c>
      <c r="R2834" s="42">
        <v>25.0</v>
      </c>
      <c r="S2834" s="42">
        <v>0.278296440839767</v>
      </c>
      <c r="T2834" s="42">
        <v>1001.88586425781</v>
      </c>
      <c r="U2834" s="42">
        <v>444.634124755859</v>
      </c>
      <c r="V2834" s="19"/>
      <c r="W2834" s="19"/>
      <c r="X2834" s="19"/>
      <c r="Y2834" s="19"/>
      <c r="Z2834" s="19"/>
      <c r="AA2834" s="19"/>
    </row>
    <row r="2835" ht="15.75" customHeight="1">
      <c r="A2835" s="19"/>
      <c r="B2835" s="42" t="str">
        <f>"CRS25WT72M19856"</f>
        <v>CRS25WT72M19856</v>
      </c>
      <c r="C2835" s="43">
        <v>45919.0</v>
      </c>
      <c r="D2835" s="42" t="s">
        <v>429</v>
      </c>
      <c r="E2835" s="42" t="s">
        <v>37</v>
      </c>
      <c r="F2835" s="42">
        <v>217.0</v>
      </c>
      <c r="G2835" s="42">
        <v>4.0</v>
      </c>
      <c r="H2835" s="42">
        <v>217.724380493164</v>
      </c>
      <c r="I2835" s="42">
        <v>5.61454963684082</v>
      </c>
      <c r="J2835" s="42">
        <v>49.7071418762207</v>
      </c>
      <c r="K2835" s="42">
        <v>5.19992160797119</v>
      </c>
      <c r="L2835" s="42">
        <v>41.8707084655762</v>
      </c>
      <c r="M2835" s="42">
        <v>0.780141413211822</v>
      </c>
      <c r="N2835" s="42">
        <v>10.5922832489014</v>
      </c>
      <c r="O2835" s="42">
        <v>0.0</v>
      </c>
      <c r="P2835" s="42">
        <v>0.0</v>
      </c>
      <c r="Q2835" s="42">
        <v>0.0251984912902117</v>
      </c>
      <c r="R2835" s="42">
        <v>25.0</v>
      </c>
      <c r="S2835" s="42">
        <v>0.796671152114868</v>
      </c>
      <c r="T2835" s="42">
        <v>1004.42761230469</v>
      </c>
      <c r="U2835" s="42">
        <v>2158.33520507813</v>
      </c>
      <c r="V2835" s="19"/>
      <c r="W2835" s="19"/>
      <c r="X2835" s="19"/>
      <c r="Y2835" s="19"/>
      <c r="Z2835" s="19"/>
      <c r="AA2835" s="19"/>
    </row>
    <row r="2836" ht="15.75" customHeight="1">
      <c r="A2836" s="19"/>
      <c r="B2836" s="42" t="str">
        <f>"CRS25WT72M19857"</f>
        <v>CRS25WT72M19857</v>
      </c>
      <c r="C2836" s="43">
        <v>45919.0</v>
      </c>
      <c r="D2836" s="42" t="s">
        <v>430</v>
      </c>
      <c r="E2836" s="42" t="s">
        <v>37</v>
      </c>
      <c r="F2836" s="42">
        <v>216.0</v>
      </c>
      <c r="G2836" s="42">
        <v>4.0</v>
      </c>
      <c r="H2836" s="42">
        <v>216.467803955078</v>
      </c>
      <c r="I2836" s="42">
        <v>5.6729097366333</v>
      </c>
      <c r="J2836" s="42">
        <v>49.6595420837402</v>
      </c>
      <c r="K2836" s="42">
        <v>5.20436239242554</v>
      </c>
      <c r="L2836" s="42">
        <v>41.5935287475586</v>
      </c>
      <c r="M2836" s="42">
        <v>0.768395364284515</v>
      </c>
      <c r="N2836" s="42">
        <v>10.5311508178711</v>
      </c>
      <c r="O2836" s="42">
        <v>0.0</v>
      </c>
      <c r="P2836" s="42">
        <v>0.0</v>
      </c>
      <c r="Q2836" s="42">
        <v>0.0101636908948421</v>
      </c>
      <c r="R2836" s="42">
        <v>25.0</v>
      </c>
      <c r="S2836" s="42">
        <v>0.804319977760315</v>
      </c>
      <c r="T2836" s="42">
        <v>1001.48767089844</v>
      </c>
      <c r="U2836" s="42">
        <v>2022.65808105469</v>
      </c>
      <c r="V2836" s="19"/>
      <c r="W2836" s="19"/>
      <c r="X2836" s="19"/>
      <c r="Y2836" s="19"/>
      <c r="Z2836" s="19"/>
      <c r="AA2836" s="19"/>
    </row>
    <row r="2837" ht="15.75" customHeight="1">
      <c r="A2837" s="19"/>
      <c r="B2837" s="42" t="str">
        <f>"CRS25WT72M19861"</f>
        <v>CRS25WT72M19861</v>
      </c>
      <c r="C2837" s="43">
        <v>45919.0</v>
      </c>
      <c r="D2837" s="42" t="s">
        <v>431</v>
      </c>
      <c r="E2837" s="42" t="s">
        <v>37</v>
      </c>
      <c r="F2837" s="42">
        <v>215.0</v>
      </c>
      <c r="G2837" s="42">
        <v>4.0</v>
      </c>
      <c r="H2837" s="42">
        <v>215.685272216797</v>
      </c>
      <c r="I2837" s="42">
        <v>5.69495820999146</v>
      </c>
      <c r="J2837" s="42">
        <v>49.9240570068359</v>
      </c>
      <c r="K2837" s="42">
        <v>5.20140171051025</v>
      </c>
      <c r="L2837" s="42">
        <v>41.4667587280273</v>
      </c>
      <c r="M2837" s="42">
        <v>0.758612632751465</v>
      </c>
      <c r="N2837" s="42">
        <v>10.4930810928345</v>
      </c>
      <c r="O2837" s="42">
        <v>0.0</v>
      </c>
      <c r="P2837" s="42">
        <v>0.0</v>
      </c>
      <c r="Q2837" s="42">
        <v>0.0157539676874876</v>
      </c>
      <c r="R2837" s="42">
        <v>25.0</v>
      </c>
      <c r="S2837" s="42">
        <v>0.850544452667236</v>
      </c>
      <c r="T2837" s="42">
        <v>1321.69689941406</v>
      </c>
      <c r="U2837" s="42">
        <v>1465.58557128906</v>
      </c>
      <c r="V2837" s="19"/>
      <c r="W2837" s="19"/>
      <c r="X2837" s="19"/>
      <c r="Y2837" s="19"/>
      <c r="Z2837" s="19"/>
      <c r="AA2837" s="19"/>
    </row>
    <row r="2838" ht="15.75" customHeight="1">
      <c r="A2838" s="19"/>
      <c r="B2838" s="42" t="str">
        <f>"CRS25WT72M19862"</f>
        <v>CRS25WT72M19862</v>
      </c>
      <c r="C2838" s="43">
        <v>45919.0</v>
      </c>
      <c r="D2838" s="42" t="s">
        <v>432</v>
      </c>
      <c r="E2838" s="42" t="s">
        <v>37</v>
      </c>
      <c r="F2838" s="42">
        <v>214.0</v>
      </c>
      <c r="G2838" s="42">
        <v>4.0</v>
      </c>
      <c r="H2838" s="42">
        <v>214.482376098633</v>
      </c>
      <c r="I2838" s="42">
        <v>5.57770299911499</v>
      </c>
      <c r="J2838" s="42">
        <v>49.5955085754395</v>
      </c>
      <c r="K2838" s="42">
        <v>5.14360857009888</v>
      </c>
      <c r="L2838" s="42">
        <v>41.6988143920898</v>
      </c>
      <c r="M2838" s="42">
        <v>0.775343000888824</v>
      </c>
      <c r="N2838" s="42">
        <v>10.4345598220825</v>
      </c>
      <c r="O2838" s="42">
        <v>0.0</v>
      </c>
      <c r="P2838" s="42">
        <v>0.0</v>
      </c>
      <c r="Q2838" s="42">
        <v>0.0228969808667898</v>
      </c>
      <c r="R2838" s="42">
        <v>25.0</v>
      </c>
      <c r="S2838" s="42">
        <v>0.794234454631805</v>
      </c>
      <c r="T2838" s="42">
        <v>1023.02368164062</v>
      </c>
      <c r="U2838" s="42">
        <v>4287.1650390625</v>
      </c>
      <c r="V2838" s="19"/>
      <c r="W2838" s="19"/>
      <c r="X2838" s="19"/>
      <c r="Y2838" s="19"/>
      <c r="Z2838" s="19"/>
      <c r="AA2838" s="19"/>
    </row>
    <row r="2839" ht="15.75" customHeight="1">
      <c r="A2839" s="19"/>
      <c r="B2839" s="42" t="str">
        <f>"CRS25WT72M19865"</f>
        <v>CRS25WT72M19865</v>
      </c>
      <c r="C2839" s="43">
        <v>45919.0</v>
      </c>
      <c r="D2839" s="42" t="s">
        <v>433</v>
      </c>
      <c r="E2839" s="42" t="s">
        <v>37</v>
      </c>
      <c r="F2839" s="42">
        <v>215.0</v>
      </c>
      <c r="G2839" s="42">
        <v>4.0</v>
      </c>
      <c r="H2839" s="42">
        <v>215.633316040039</v>
      </c>
      <c r="I2839" s="42">
        <v>5.62467336654663</v>
      </c>
      <c r="J2839" s="42">
        <v>49.5769500732422</v>
      </c>
      <c r="K2839" s="42">
        <v>5.17787981033325</v>
      </c>
      <c r="L2839" s="42">
        <v>41.6450996398926</v>
      </c>
      <c r="M2839" s="42">
        <v>0.7732834815979</v>
      </c>
      <c r="N2839" s="42">
        <v>10.4905529022217</v>
      </c>
      <c r="O2839" s="42">
        <v>0.0</v>
      </c>
      <c r="P2839" s="42">
        <v>0.0</v>
      </c>
      <c r="Q2839" s="42">
        <v>0.0120560517534614</v>
      </c>
      <c r="R2839" s="42">
        <v>25.0</v>
      </c>
      <c r="S2839" s="42">
        <v>0.763903975486755</v>
      </c>
      <c r="T2839" s="42">
        <v>1003.41760253906</v>
      </c>
      <c r="U2839" s="42">
        <v>1876.17175292969</v>
      </c>
      <c r="V2839" s="19"/>
      <c r="W2839" s="19"/>
      <c r="X2839" s="19"/>
      <c r="Y2839" s="19"/>
      <c r="Z2839" s="19"/>
      <c r="AA2839" s="19"/>
    </row>
    <row r="2840" ht="15.75" customHeight="1">
      <c r="A2840" s="19"/>
      <c r="B2840" s="42" t="str">
        <f>"CRS25WT72M19866"</f>
        <v>CRS25WT72M19866</v>
      </c>
      <c r="C2840" s="43">
        <v>45919.0</v>
      </c>
      <c r="D2840" s="42" t="s">
        <v>434</v>
      </c>
      <c r="E2840" s="42" t="s">
        <v>37</v>
      </c>
      <c r="F2840" s="42">
        <v>214.0</v>
      </c>
      <c r="G2840" s="42">
        <v>4.0</v>
      </c>
      <c r="H2840" s="42">
        <v>214.500778198242</v>
      </c>
      <c r="I2840" s="42">
        <v>5.59827947616577</v>
      </c>
      <c r="J2840" s="42">
        <v>49.7753105163574</v>
      </c>
      <c r="K2840" s="42">
        <v>5.16855144500732</v>
      </c>
      <c r="L2840" s="42">
        <v>41.5011367797852</v>
      </c>
      <c r="M2840" s="42">
        <v>0.769768834114075</v>
      </c>
      <c r="N2840" s="42">
        <v>10.4354553222656</v>
      </c>
      <c r="O2840" s="42">
        <v>0.0</v>
      </c>
      <c r="P2840" s="42">
        <v>0.0</v>
      </c>
      <c r="Q2840" s="42">
        <v>0.0120560517534614</v>
      </c>
      <c r="R2840" s="42">
        <v>25.0</v>
      </c>
      <c r="S2840" s="42">
        <v>0.832053601741791</v>
      </c>
      <c r="T2840" s="42">
        <v>1182.97351074219</v>
      </c>
      <c r="U2840" s="42">
        <v>2126.54736328125</v>
      </c>
      <c r="V2840" s="19"/>
      <c r="W2840" s="19"/>
      <c r="X2840" s="19"/>
      <c r="Y2840" s="19"/>
      <c r="Z2840" s="19"/>
      <c r="AA2840" s="19"/>
    </row>
    <row r="2841" ht="15.75" customHeight="1">
      <c r="A2841" s="19"/>
      <c r="B2841" s="42" t="str">
        <f>"CRS25WT72M19867"</f>
        <v>CRS25WT72M19867</v>
      </c>
      <c r="C2841" s="43">
        <v>45919.0</v>
      </c>
      <c r="D2841" s="42" t="s">
        <v>435</v>
      </c>
      <c r="E2841" s="42" t="s">
        <v>37</v>
      </c>
      <c r="F2841" s="42">
        <v>214.0</v>
      </c>
      <c r="G2841" s="42">
        <v>4.0</v>
      </c>
      <c r="H2841" s="42">
        <v>214.907455444336</v>
      </c>
      <c r="I2841" s="42">
        <v>5.59580898284912</v>
      </c>
      <c r="J2841" s="42">
        <v>49.5219039916992</v>
      </c>
      <c r="K2841" s="42">
        <v>5.16018390655518</v>
      </c>
      <c r="L2841" s="42">
        <v>41.6472473144531</v>
      </c>
      <c r="M2841" s="42">
        <v>0.775516927242279</v>
      </c>
      <c r="N2841" s="42">
        <v>10.4552402496338</v>
      </c>
      <c r="O2841" s="42">
        <v>0.0</v>
      </c>
      <c r="P2841" s="42">
        <v>0.0</v>
      </c>
      <c r="Q2841" s="42">
        <v>0.0109963249415159</v>
      </c>
      <c r="R2841" s="42">
        <v>25.0</v>
      </c>
      <c r="S2841" s="42">
        <v>0.773741364479065</v>
      </c>
      <c r="T2841" s="42">
        <v>1024.88757324219</v>
      </c>
      <c r="U2841" s="42">
        <v>2122.42407226562</v>
      </c>
      <c r="V2841" s="19"/>
      <c r="W2841" s="19"/>
      <c r="X2841" s="19"/>
      <c r="Y2841" s="19"/>
      <c r="Z2841" s="19"/>
      <c r="AA2841" s="19"/>
    </row>
    <row r="2842" ht="15.75" customHeight="1">
      <c r="A2842" s="19"/>
      <c r="B2842" s="42" t="str">
        <f>"CRS25WT72M19868"</f>
        <v>CRS25WT72M19868</v>
      </c>
      <c r="C2842" s="43">
        <v>45919.0</v>
      </c>
      <c r="D2842" s="42" t="s">
        <v>436</v>
      </c>
      <c r="E2842" s="42" t="s">
        <v>37</v>
      </c>
      <c r="F2842" s="42">
        <v>216.0</v>
      </c>
      <c r="G2842" s="42">
        <v>4.0</v>
      </c>
      <c r="H2842" s="42">
        <v>216.382873535156</v>
      </c>
      <c r="I2842" s="42">
        <v>5.63930368423462</v>
      </c>
      <c r="J2842" s="42">
        <v>49.5299072265625</v>
      </c>
      <c r="K2842" s="42">
        <v>5.22499322891235</v>
      </c>
      <c r="L2842" s="42">
        <v>41.4130439758301</v>
      </c>
      <c r="M2842" s="42">
        <v>0.774693429470062</v>
      </c>
      <c r="N2842" s="42">
        <v>10.5270185470581</v>
      </c>
      <c r="O2842" s="42">
        <v>0.0</v>
      </c>
      <c r="P2842" s="42">
        <v>0.0</v>
      </c>
      <c r="Q2842" s="42">
        <v>0.0182539634406567</v>
      </c>
      <c r="R2842" s="42">
        <v>25.0</v>
      </c>
      <c r="S2842" s="42">
        <v>0.764871656894684</v>
      </c>
      <c r="T2842" s="42">
        <v>1035.05212402344</v>
      </c>
      <c r="U2842" s="42">
        <v>3544.96069335937</v>
      </c>
      <c r="V2842" s="19"/>
      <c r="W2842" s="19"/>
      <c r="X2842" s="19"/>
      <c r="Y2842" s="19"/>
      <c r="Z2842" s="19"/>
      <c r="AA2842" s="19"/>
    </row>
    <row r="2843" ht="15.75" customHeight="1">
      <c r="A2843" s="19"/>
      <c r="B2843" s="42" t="str">
        <f>"CRS25WT72M19869"</f>
        <v>CRS25WT72M19869</v>
      </c>
      <c r="C2843" s="43">
        <v>45919.0</v>
      </c>
      <c r="D2843" s="42" t="s">
        <v>437</v>
      </c>
      <c r="E2843" s="42" t="s">
        <v>37</v>
      </c>
      <c r="F2843" s="42">
        <v>215.0</v>
      </c>
      <c r="G2843" s="42">
        <v>4.0</v>
      </c>
      <c r="H2843" s="42">
        <v>215.781967163086</v>
      </c>
      <c r="I2843" s="42">
        <v>5.69851684570313</v>
      </c>
      <c r="J2843" s="42">
        <v>49.4826507568359</v>
      </c>
      <c r="K2843" s="42">
        <v>5.18118190765381</v>
      </c>
      <c r="L2843" s="42">
        <v>41.6472473144531</v>
      </c>
      <c r="M2843" s="42">
        <v>0.765244722366333</v>
      </c>
      <c r="N2843" s="42">
        <v>10.497784614563</v>
      </c>
      <c r="O2843" s="42">
        <v>0.0</v>
      </c>
      <c r="P2843" s="42">
        <v>0.0</v>
      </c>
      <c r="Q2843" s="42">
        <v>0.0114384917542338</v>
      </c>
      <c r="R2843" s="42">
        <v>25.0</v>
      </c>
      <c r="S2843" s="42">
        <v>0.754228532314301</v>
      </c>
      <c r="T2843" s="42">
        <v>1029.10729980469</v>
      </c>
      <c r="U2843" s="42">
        <v>1589.60717773438</v>
      </c>
      <c r="V2843" s="19"/>
      <c r="W2843" s="19"/>
      <c r="X2843" s="19"/>
      <c r="Y2843" s="19"/>
      <c r="Z2843" s="19"/>
      <c r="AA2843" s="19"/>
    </row>
    <row r="2844" ht="15.75" customHeight="1">
      <c r="A2844" s="19"/>
      <c r="B2844" s="42" t="str">
        <f>"CRS25WT72M19871"</f>
        <v>CRS25WT72M19871</v>
      </c>
      <c r="C2844" s="43">
        <v>45919.0</v>
      </c>
      <c r="D2844" s="42" t="s">
        <v>438</v>
      </c>
      <c r="E2844" s="42" t="s">
        <v>37</v>
      </c>
      <c r="F2844" s="42">
        <v>214.0</v>
      </c>
      <c r="G2844" s="42">
        <v>4.0</v>
      </c>
      <c r="H2844" s="42">
        <v>214.553024291992</v>
      </c>
      <c r="I2844" s="42">
        <v>5.5862922668457</v>
      </c>
      <c r="J2844" s="42">
        <v>49.3463363647461</v>
      </c>
      <c r="K2844" s="42">
        <v>5.16179323196411</v>
      </c>
      <c r="L2844" s="42">
        <v>41.5655975341797</v>
      </c>
      <c r="M2844" s="42">
        <v>0.778316199779511</v>
      </c>
      <c r="N2844" s="42">
        <v>10.4379968643188</v>
      </c>
      <c r="O2844" s="42">
        <v>0.0</v>
      </c>
      <c r="P2844" s="42">
        <v>0.0</v>
      </c>
      <c r="Q2844" s="42">
        <v>0.0131758423522115</v>
      </c>
      <c r="R2844" s="42">
        <v>25.0</v>
      </c>
      <c r="S2844" s="42">
        <v>0.756990432739258</v>
      </c>
      <c r="T2844" s="42">
        <v>1007.9013671875</v>
      </c>
      <c r="U2844" s="42">
        <v>1569.64196777344</v>
      </c>
      <c r="V2844" s="19"/>
      <c r="W2844" s="19"/>
      <c r="X2844" s="19"/>
      <c r="Y2844" s="19"/>
      <c r="Z2844" s="19"/>
      <c r="AA2844" s="19"/>
    </row>
    <row r="2845" ht="15.75" customHeight="1">
      <c r="A2845" s="19"/>
      <c r="B2845" s="42" t="str">
        <f>"CRS25WT72M19872"</f>
        <v>CRS25WT72M19872</v>
      </c>
      <c r="C2845" s="43">
        <v>45919.0</v>
      </c>
      <c r="D2845" s="42" t="s">
        <v>439</v>
      </c>
      <c r="E2845" s="42" t="s">
        <v>37</v>
      </c>
      <c r="F2845" s="42">
        <v>216.0</v>
      </c>
      <c r="G2845" s="42">
        <v>4.0</v>
      </c>
      <c r="H2845" s="42">
        <v>216.597198486328</v>
      </c>
      <c r="I2845" s="42">
        <v>5.63125133514404</v>
      </c>
      <c r="J2845" s="42">
        <v>49.3881568908691</v>
      </c>
      <c r="K2845" s="42">
        <v>5.21906661987305</v>
      </c>
      <c r="L2845" s="42">
        <v>41.5011367797852</v>
      </c>
      <c r="M2845" s="42">
        <v>0.778798520565033</v>
      </c>
      <c r="N2845" s="42">
        <v>10.5374460220337</v>
      </c>
      <c r="O2845" s="42">
        <v>0.0</v>
      </c>
      <c r="P2845" s="42">
        <v>0.0</v>
      </c>
      <c r="Q2845" s="42">
        <v>0.0175794046372175</v>
      </c>
      <c r="R2845" s="42">
        <v>25.0</v>
      </c>
      <c r="S2845" s="42">
        <v>0.768428325653076</v>
      </c>
      <c r="T2845" s="42">
        <v>1059.52941894531</v>
      </c>
      <c r="U2845" s="42">
        <v>2176.59375</v>
      </c>
      <c r="V2845" s="19"/>
      <c r="W2845" s="19"/>
      <c r="X2845" s="19"/>
      <c r="Y2845" s="19"/>
      <c r="Z2845" s="19"/>
      <c r="AA2845" s="19"/>
    </row>
    <row r="2846" ht="15.75" customHeight="1">
      <c r="A2846" s="19"/>
      <c r="B2846" s="42" t="str">
        <f>"CRS25WT72M19873"</f>
        <v>CRS25WT72M19873</v>
      </c>
      <c r="C2846" s="43">
        <v>45919.0</v>
      </c>
      <c r="D2846" s="42" t="s">
        <v>440</v>
      </c>
      <c r="E2846" s="42" t="s">
        <v>37</v>
      </c>
      <c r="F2846" s="42">
        <v>215.0</v>
      </c>
      <c r="G2846" s="42">
        <v>4.0</v>
      </c>
      <c r="H2846" s="42">
        <v>215.886520385742</v>
      </c>
      <c r="I2846" s="42">
        <v>5.66718006134033</v>
      </c>
      <c r="J2846" s="42">
        <v>49.5133209228516</v>
      </c>
      <c r="K2846" s="42">
        <v>5.1968297958374</v>
      </c>
      <c r="L2846" s="42">
        <v>41.5419654846191</v>
      </c>
      <c r="M2846" s="42">
        <v>0.769372165203095</v>
      </c>
      <c r="N2846" s="42">
        <v>10.5028715133667</v>
      </c>
      <c r="O2846" s="42">
        <v>0.0</v>
      </c>
      <c r="P2846" s="42">
        <v>0.0</v>
      </c>
      <c r="Q2846" s="42">
        <v>0.0163492057472467</v>
      </c>
      <c r="R2846" s="42">
        <v>25.0</v>
      </c>
      <c r="S2846" s="42">
        <v>0.767097115516663</v>
      </c>
      <c r="T2846" s="42">
        <v>1050.44787597656</v>
      </c>
      <c r="U2846" s="42">
        <v>2139.45629882813</v>
      </c>
      <c r="V2846" s="19"/>
      <c r="W2846" s="19"/>
      <c r="X2846" s="19"/>
      <c r="Y2846" s="19"/>
      <c r="Z2846" s="19"/>
      <c r="AA2846" s="19"/>
    </row>
    <row r="2847" ht="15.75" customHeight="1">
      <c r="A2847" s="19"/>
      <c r="B2847" s="42" t="str">
        <f>"CRS25WT72M19875"</f>
        <v>CRS25WT72M19875</v>
      </c>
      <c r="C2847" s="43">
        <v>45919.0</v>
      </c>
      <c r="D2847" s="42" t="s">
        <v>441</v>
      </c>
      <c r="E2847" s="42" t="s">
        <v>37</v>
      </c>
      <c r="F2847" s="42">
        <v>214.0</v>
      </c>
      <c r="G2847" s="42">
        <v>4.0</v>
      </c>
      <c r="H2847" s="42">
        <v>214.116882324219</v>
      </c>
      <c r="I2847" s="42">
        <v>5.55527210235596</v>
      </c>
      <c r="J2847" s="42">
        <v>49.4197807312012</v>
      </c>
      <c r="K2847" s="42">
        <v>5.14465141296387</v>
      </c>
      <c r="L2847" s="42">
        <v>41.6193161010742</v>
      </c>
      <c r="M2847" s="42">
        <v>0.779910504817963</v>
      </c>
      <c r="N2847" s="42">
        <v>10.4167785644531</v>
      </c>
      <c r="O2847" s="42">
        <v>0.0</v>
      </c>
      <c r="P2847" s="42">
        <v>0.0</v>
      </c>
      <c r="Q2847" s="42">
        <v>0.0176184289157391</v>
      </c>
      <c r="R2847" s="42">
        <v>25.0</v>
      </c>
      <c r="S2847" s="42">
        <v>0.758205473423004</v>
      </c>
      <c r="T2847" s="42">
        <v>1009.08288574219</v>
      </c>
      <c r="U2847" s="42">
        <v>2058.19848632813</v>
      </c>
      <c r="V2847" s="19"/>
      <c r="W2847" s="19"/>
      <c r="X2847" s="19"/>
      <c r="Y2847" s="19"/>
      <c r="Z2847" s="19"/>
      <c r="AA2847" s="19"/>
    </row>
    <row r="2848" ht="15.75" customHeight="1">
      <c r="A2848" s="19"/>
      <c r="B2848" s="42" t="str">
        <f>"CRS25WT72M19876"</f>
        <v>CRS25WT72M19876</v>
      </c>
      <c r="C2848" s="43">
        <v>45919.0</v>
      </c>
      <c r="D2848" s="42" t="s">
        <v>442</v>
      </c>
      <c r="E2848" s="42" t="s">
        <v>37</v>
      </c>
      <c r="F2848" s="42">
        <v>216.0</v>
      </c>
      <c r="G2848" s="42">
        <v>4.0</v>
      </c>
      <c r="H2848" s="42">
        <v>216.172271728516</v>
      </c>
      <c r="I2848" s="42">
        <v>5.6291127204895</v>
      </c>
      <c r="J2848" s="42">
        <v>49.4721336364746</v>
      </c>
      <c r="K2848" s="42">
        <v>5.19537782669067</v>
      </c>
      <c r="L2848" s="42">
        <v>41.6085739135742</v>
      </c>
      <c r="M2848" s="42">
        <v>0.776246070861816</v>
      </c>
      <c r="N2848" s="42">
        <v>10.516773223877</v>
      </c>
      <c r="O2848" s="42">
        <v>0.0</v>
      </c>
      <c r="P2848" s="42">
        <v>0.0</v>
      </c>
      <c r="Q2848" s="42">
        <v>0.0163492448627949</v>
      </c>
      <c r="R2848" s="42">
        <v>25.0</v>
      </c>
      <c r="S2848" s="42">
        <v>0.792524337768555</v>
      </c>
      <c r="T2848" s="42">
        <v>1026.59643554688</v>
      </c>
      <c r="U2848" s="42">
        <v>1826.56091308594</v>
      </c>
      <c r="V2848" s="19"/>
      <c r="W2848" s="19"/>
      <c r="X2848" s="19"/>
      <c r="Y2848" s="19"/>
      <c r="Z2848" s="19"/>
      <c r="AA2848" s="19"/>
    </row>
    <row r="2849" ht="15.75" customHeight="1">
      <c r="A2849" s="19"/>
      <c r="B2849" s="42" t="str">
        <f>"CRS25WT72M19877"</f>
        <v>CRS25WT72M19877</v>
      </c>
      <c r="C2849" s="43">
        <v>45919.0</v>
      </c>
      <c r="D2849" s="42" t="s">
        <v>443</v>
      </c>
      <c r="E2849" s="42" t="s">
        <v>37</v>
      </c>
      <c r="F2849" s="42">
        <v>215.0</v>
      </c>
      <c r="G2849" s="42">
        <v>4.0</v>
      </c>
      <c r="H2849" s="42">
        <v>215.267837524414</v>
      </c>
      <c r="I2849" s="42">
        <v>5.61125564575195</v>
      </c>
      <c r="J2849" s="42">
        <v>49.4298858642578</v>
      </c>
      <c r="K2849" s="42">
        <v>5.18488693237305</v>
      </c>
      <c r="L2849" s="42">
        <v>41.5183296203613</v>
      </c>
      <c r="M2849" s="42">
        <v>0.776121079921722</v>
      </c>
      <c r="N2849" s="42">
        <v>10.4727725982666</v>
      </c>
      <c r="O2849" s="42">
        <v>0.0</v>
      </c>
      <c r="P2849" s="42">
        <v>0.0</v>
      </c>
      <c r="Q2849" s="42">
        <v>0.0138095188885927</v>
      </c>
      <c r="R2849" s="42">
        <v>25.0</v>
      </c>
      <c r="S2849" s="42">
        <v>0.767154574394226</v>
      </c>
      <c r="T2849" s="42">
        <v>1049.97473144531</v>
      </c>
      <c r="U2849" s="42">
        <v>4286.0888671875</v>
      </c>
      <c r="V2849" s="19"/>
      <c r="W2849" s="19"/>
      <c r="X2849" s="19"/>
      <c r="Y2849" s="19"/>
      <c r="Z2849" s="19"/>
      <c r="AA2849" s="19"/>
    </row>
    <row r="2850" ht="15.75" customHeight="1">
      <c r="A2850" s="19"/>
      <c r="B2850" s="42" t="str">
        <f>"CRS25WT72M19878"</f>
        <v>CRS25WT72M19878</v>
      </c>
      <c r="C2850" s="43">
        <v>45919.0</v>
      </c>
      <c r="D2850" s="42" t="s">
        <v>444</v>
      </c>
      <c r="E2850" s="42" t="s">
        <v>37</v>
      </c>
      <c r="F2850" s="42">
        <v>215.0</v>
      </c>
      <c r="G2850" s="42">
        <v>4.0</v>
      </c>
      <c r="H2850" s="42">
        <v>215.525924682617</v>
      </c>
      <c r="I2850" s="42">
        <v>5.66733169555664</v>
      </c>
      <c r="J2850" s="42">
        <v>49.4012641906738</v>
      </c>
      <c r="K2850" s="42">
        <v>5.20106220245361</v>
      </c>
      <c r="L2850" s="42">
        <v>41.4388275146484</v>
      </c>
      <c r="M2850" s="42">
        <v>0.76980870962143</v>
      </c>
      <c r="N2850" s="42">
        <v>10.4853286743164</v>
      </c>
      <c r="O2850" s="42">
        <v>0.0</v>
      </c>
      <c r="P2850" s="42">
        <v>0.0</v>
      </c>
      <c r="Q2850" s="42">
        <v>0.015238075517118</v>
      </c>
      <c r="R2850" s="42">
        <v>25.0</v>
      </c>
      <c r="S2850" s="42">
        <v>0.771995544433594</v>
      </c>
      <c r="T2850" s="42">
        <v>1027.31787109375</v>
      </c>
      <c r="U2850" s="42">
        <v>1558.91955566406</v>
      </c>
      <c r="V2850" s="19"/>
      <c r="W2850" s="19"/>
      <c r="X2850" s="19"/>
      <c r="Y2850" s="19"/>
      <c r="Z2850" s="19"/>
      <c r="AA2850" s="19"/>
    </row>
    <row r="2851" ht="15.75" customHeight="1">
      <c r="A2851" s="19"/>
      <c r="B2851" s="42" t="str">
        <f>"CRS25WT72M19880"</f>
        <v>CRS25WT72M19880</v>
      </c>
      <c r="C2851" s="43">
        <v>45919.0</v>
      </c>
      <c r="D2851" s="42" t="s">
        <v>445</v>
      </c>
      <c r="E2851" s="42" t="s">
        <v>37</v>
      </c>
      <c r="F2851" s="42">
        <v>215.0</v>
      </c>
      <c r="G2851" s="42">
        <v>4.0</v>
      </c>
      <c r="H2851" s="42">
        <v>215.200302124023</v>
      </c>
      <c r="I2851" s="42">
        <v>5.57660722732544</v>
      </c>
      <c r="J2851" s="42">
        <v>49.4696998596191</v>
      </c>
      <c r="K2851" s="42">
        <v>5.16801595687866</v>
      </c>
      <c r="L2851" s="42">
        <v>41.6408004760742</v>
      </c>
      <c r="M2851" s="42">
        <v>0.780069947242737</v>
      </c>
      <c r="N2851" s="42">
        <v>10.4694871902466</v>
      </c>
      <c r="O2851" s="42">
        <v>0.0</v>
      </c>
      <c r="P2851" s="42">
        <v>0.0</v>
      </c>
      <c r="Q2851" s="42">
        <v>0.0125409225001931</v>
      </c>
      <c r="R2851" s="42">
        <v>25.0</v>
      </c>
      <c r="S2851" s="42">
        <v>0.755667865276337</v>
      </c>
      <c r="T2851" s="42">
        <v>996.815612792969</v>
      </c>
      <c r="U2851" s="42">
        <v>1724.22119140625</v>
      </c>
      <c r="V2851" s="19"/>
      <c r="W2851" s="19"/>
      <c r="X2851" s="19"/>
      <c r="Y2851" s="19"/>
      <c r="Z2851" s="19"/>
      <c r="AA2851" s="19"/>
    </row>
    <row r="2852" ht="15.75" customHeight="1">
      <c r="A2852" s="19"/>
      <c r="B2852" s="42" t="str">
        <f>"CRS25WT72M19881"</f>
        <v>CRS25WT72M19881</v>
      </c>
      <c r="C2852" s="43">
        <v>45919.0</v>
      </c>
      <c r="D2852" s="42" t="s">
        <v>446</v>
      </c>
      <c r="E2852" s="42" t="s">
        <v>37</v>
      </c>
      <c r="F2852" s="42">
        <v>216.0</v>
      </c>
      <c r="G2852" s="42">
        <v>4.0</v>
      </c>
      <c r="H2852" s="42">
        <v>216.262649536133</v>
      </c>
      <c r="I2852" s="42">
        <v>5.64763927459717</v>
      </c>
      <c r="J2852" s="42">
        <v>49.5875625610352</v>
      </c>
      <c r="K2852" s="42">
        <v>5.21884059906006</v>
      </c>
      <c r="L2852" s="42">
        <v>41.4388275146484</v>
      </c>
      <c r="M2852" s="42">
        <v>0.772221326828003</v>
      </c>
      <c r="N2852" s="42">
        <v>10.5211696624756</v>
      </c>
      <c r="O2852" s="42">
        <v>0.0</v>
      </c>
      <c r="P2852" s="42">
        <v>0.0</v>
      </c>
      <c r="Q2852" s="42">
        <v>0.0141121027991176</v>
      </c>
      <c r="R2852" s="42">
        <v>25.0</v>
      </c>
      <c r="S2852" s="42">
        <v>0.796160876750946</v>
      </c>
      <c r="T2852" s="42">
        <v>1041.01245117188</v>
      </c>
      <c r="U2852" s="42">
        <v>2349.80908203125</v>
      </c>
      <c r="V2852" s="19"/>
      <c r="W2852" s="19"/>
      <c r="X2852" s="19"/>
      <c r="Y2852" s="19"/>
      <c r="Z2852" s="19"/>
      <c r="AA2852" s="19"/>
    </row>
    <row r="2853" ht="15.75" customHeight="1">
      <c r="A2853" s="19"/>
      <c r="B2853" s="42" t="str">
        <f>"CRS25WT72M19882"</f>
        <v>CRS25WT72M19882</v>
      </c>
      <c r="C2853" s="43">
        <v>45919.0</v>
      </c>
      <c r="D2853" s="42" t="s">
        <v>447</v>
      </c>
      <c r="E2853" s="42" t="s">
        <v>37</v>
      </c>
      <c r="F2853" s="42">
        <v>214.0</v>
      </c>
      <c r="G2853" s="42">
        <v>4.0</v>
      </c>
      <c r="H2853" s="42">
        <v>214.482696533203</v>
      </c>
      <c r="I2853" s="42">
        <v>5.61655569076538</v>
      </c>
      <c r="J2853" s="42">
        <v>49.5510101318359</v>
      </c>
      <c r="K2853" s="42">
        <v>5.15131330490112</v>
      </c>
      <c r="L2853" s="42">
        <v>41.6365013122559</v>
      </c>
      <c r="M2853" s="42">
        <v>0.770672202110291</v>
      </c>
      <c r="N2853" s="42">
        <v>10.4345750808716</v>
      </c>
      <c r="O2853" s="42">
        <v>0.0</v>
      </c>
      <c r="P2853" s="42">
        <v>0.0</v>
      </c>
      <c r="Q2853" s="42">
        <v>0.0104737123474479</v>
      </c>
      <c r="R2853" s="42">
        <v>25.0</v>
      </c>
      <c r="S2853" s="42">
        <v>0.752130568027496</v>
      </c>
      <c r="T2853" s="42">
        <v>999.178955078125</v>
      </c>
      <c r="U2853" s="42">
        <v>2188.23657226562</v>
      </c>
      <c r="V2853" s="19"/>
      <c r="W2853" s="19"/>
      <c r="X2853" s="19"/>
      <c r="Y2853" s="19"/>
      <c r="Z2853" s="19"/>
      <c r="AA2853" s="19"/>
    </row>
    <row r="2854" ht="15.75" customHeight="1">
      <c r="A2854" s="19"/>
      <c r="B2854" s="42" t="str">
        <f>"CRS25WT72M19883"</f>
        <v>CRS25WT72M19883</v>
      </c>
      <c r="C2854" s="43">
        <v>45919.0</v>
      </c>
      <c r="D2854" s="42" t="s">
        <v>448</v>
      </c>
      <c r="E2854" s="42" t="s">
        <v>37</v>
      </c>
      <c r="F2854" s="42">
        <v>214.0</v>
      </c>
      <c r="G2854" s="42">
        <v>4.0</v>
      </c>
      <c r="H2854" s="42">
        <v>214.405426025391</v>
      </c>
      <c r="I2854" s="42">
        <v>5.62232112884521</v>
      </c>
      <c r="J2854" s="42">
        <v>49.4694671630859</v>
      </c>
      <c r="K2854" s="42">
        <v>5.17429113388062</v>
      </c>
      <c r="L2854" s="42">
        <v>41.4366760253906</v>
      </c>
      <c r="M2854" s="42">
        <v>0.770873129367828</v>
      </c>
      <c r="N2854" s="42">
        <v>10.4308156967163</v>
      </c>
      <c r="O2854" s="42">
        <v>0.0</v>
      </c>
      <c r="P2854" s="42">
        <v>0.0</v>
      </c>
      <c r="Q2854" s="42">
        <v>0.0120634911581874</v>
      </c>
      <c r="R2854" s="42">
        <v>25.0</v>
      </c>
      <c r="S2854" s="42">
        <v>0.789382219314575</v>
      </c>
      <c r="T2854" s="42">
        <v>1023.83154296875</v>
      </c>
      <c r="U2854" s="42">
        <v>1724.62939453125</v>
      </c>
      <c r="V2854" s="19"/>
      <c r="W2854" s="19"/>
      <c r="X2854" s="19"/>
      <c r="Y2854" s="19"/>
      <c r="Z2854" s="19"/>
      <c r="AA2854" s="19"/>
    </row>
    <row r="2855" ht="15.75" customHeight="1">
      <c r="A2855" s="19"/>
      <c r="B2855" s="42" t="str">
        <f>"CRS25WT72M19884"</f>
        <v>CRS25WT72M19884</v>
      </c>
      <c r="C2855" s="43">
        <v>45919.0</v>
      </c>
      <c r="D2855" s="42" t="s">
        <v>449</v>
      </c>
      <c r="E2855" s="42" t="s">
        <v>37</v>
      </c>
      <c r="F2855" s="42">
        <v>216.0</v>
      </c>
      <c r="G2855" s="42">
        <v>4.0</v>
      </c>
      <c r="H2855" s="42">
        <v>216.473403930664</v>
      </c>
      <c r="I2855" s="42">
        <v>5.62025499343872</v>
      </c>
      <c r="J2855" s="42">
        <v>49.3696327209473</v>
      </c>
      <c r="K2855" s="42">
        <v>5.24322938919067</v>
      </c>
      <c r="L2855" s="42">
        <v>41.2862739562988</v>
      </c>
      <c r="M2855" s="42">
        <v>0.780168890953064</v>
      </c>
      <c r="N2855" s="42">
        <v>10.5314235687256</v>
      </c>
      <c r="O2855" s="42">
        <v>0.0</v>
      </c>
      <c r="P2855" s="42">
        <v>0.0</v>
      </c>
      <c r="Q2855" s="42">
        <v>0.0113095231354237</v>
      </c>
      <c r="R2855" s="42">
        <v>25.0</v>
      </c>
      <c r="S2855" s="42">
        <v>0.76613038778305</v>
      </c>
      <c r="T2855" s="42">
        <v>1024.73522949219</v>
      </c>
      <c r="U2855" s="42">
        <v>7390.45751953125</v>
      </c>
      <c r="V2855" s="19"/>
      <c r="W2855" s="19"/>
      <c r="X2855" s="19"/>
      <c r="Y2855" s="19"/>
      <c r="Z2855" s="19"/>
      <c r="AA2855" s="19"/>
    </row>
    <row r="2856" ht="15.75" customHeight="1">
      <c r="A2856" s="19"/>
      <c r="B2856" s="42" t="str">
        <f>"CRS25WT72M19885"</f>
        <v>CRS25WT72M19885</v>
      </c>
      <c r="C2856" s="43">
        <v>45919.0</v>
      </c>
      <c r="D2856" s="42" t="s">
        <v>450</v>
      </c>
      <c r="E2856" s="42" t="s">
        <v>37</v>
      </c>
      <c r="F2856" s="42">
        <v>217.0</v>
      </c>
      <c r="G2856" s="42">
        <v>4.0</v>
      </c>
      <c r="H2856" s="42">
        <v>217.475936889648</v>
      </c>
      <c r="I2856" s="42">
        <v>5.67768621444702</v>
      </c>
      <c r="J2856" s="42">
        <v>49.4527435302734</v>
      </c>
      <c r="K2856" s="42">
        <v>5.25930023193359</v>
      </c>
      <c r="L2856" s="42">
        <v>41.3507347106934</v>
      </c>
      <c r="M2856" s="42">
        <v>0.774549961090088</v>
      </c>
      <c r="N2856" s="42">
        <v>10.5801963806152</v>
      </c>
      <c r="O2856" s="42">
        <v>0.0</v>
      </c>
      <c r="P2856" s="42">
        <v>0.0</v>
      </c>
      <c r="Q2856" s="42">
        <v>0.0132149048149586</v>
      </c>
      <c r="R2856" s="42">
        <v>25.0</v>
      </c>
      <c r="S2856" s="42">
        <v>0.767205119132996</v>
      </c>
      <c r="T2856" s="42">
        <v>1038.2470703125</v>
      </c>
      <c r="U2856" s="42">
        <v>3114.82250976562</v>
      </c>
      <c r="V2856" s="19"/>
      <c r="W2856" s="19"/>
      <c r="X2856" s="19"/>
      <c r="Y2856" s="19"/>
      <c r="Z2856" s="19"/>
      <c r="AA2856" s="19"/>
    </row>
    <row r="2857" ht="15.75" customHeight="1">
      <c r="A2857" s="19"/>
      <c r="B2857" s="42" t="str">
        <f>"CRS25WT72M19886"</f>
        <v>CRS25WT72M19886</v>
      </c>
      <c r="C2857" s="43">
        <v>45919.0</v>
      </c>
      <c r="D2857" s="42" t="s">
        <v>451</v>
      </c>
      <c r="E2857" s="42" t="s">
        <v>37</v>
      </c>
      <c r="F2857" s="42">
        <v>217.0</v>
      </c>
      <c r="G2857" s="42">
        <v>4.0</v>
      </c>
      <c r="H2857" s="42">
        <v>217.373870849609</v>
      </c>
      <c r="I2857" s="42">
        <v>5.66056299209595</v>
      </c>
      <c r="J2857" s="42">
        <v>49.3760032653809</v>
      </c>
      <c r="K2857" s="42">
        <v>5.23967981338501</v>
      </c>
      <c r="L2857" s="42">
        <v>41.4860992431641</v>
      </c>
      <c r="M2857" s="42">
        <v>0.777735233306885</v>
      </c>
      <c r="N2857" s="42">
        <v>10.5752305984497</v>
      </c>
      <c r="O2857" s="42">
        <v>0.0</v>
      </c>
      <c r="P2857" s="42">
        <v>0.0</v>
      </c>
      <c r="Q2857" s="42">
        <v>0.0132149048149586</v>
      </c>
      <c r="R2857" s="42">
        <v>25.0</v>
      </c>
      <c r="S2857" s="42">
        <v>0.767279386520386</v>
      </c>
      <c r="T2857" s="42">
        <v>1005.50903320312</v>
      </c>
      <c r="U2857" s="42">
        <v>3089.94873046875</v>
      </c>
      <c r="V2857" s="19"/>
      <c r="W2857" s="19"/>
      <c r="X2857" s="19"/>
      <c r="Y2857" s="19"/>
      <c r="Z2857" s="19"/>
      <c r="AA2857" s="19"/>
    </row>
    <row r="2858" ht="15.75" customHeight="1">
      <c r="A2858" s="19"/>
      <c r="B2858" s="42" t="str">
        <f>"CRS25WT72M19887"</f>
        <v>CRS25WT72M19887</v>
      </c>
      <c r="C2858" s="43">
        <v>45919.0</v>
      </c>
      <c r="D2858" s="42" t="s">
        <v>452</v>
      </c>
      <c r="E2858" s="42" t="s">
        <v>37</v>
      </c>
      <c r="F2858" s="42">
        <v>215.0</v>
      </c>
      <c r="G2858" s="42">
        <v>4.0</v>
      </c>
      <c r="H2858" s="42">
        <v>215.986251831055</v>
      </c>
      <c r="I2858" s="42">
        <v>5.66370964050293</v>
      </c>
      <c r="J2858" s="42">
        <v>49.3728408813477</v>
      </c>
      <c r="K2858" s="42">
        <v>5.20812034606934</v>
      </c>
      <c r="L2858" s="42">
        <v>41.4710540771484</v>
      </c>
      <c r="M2858" s="42">
        <v>0.77239066362381</v>
      </c>
      <c r="N2858" s="42">
        <v>10.5077228546143</v>
      </c>
      <c r="O2858" s="42">
        <v>0.0</v>
      </c>
      <c r="P2858" s="42">
        <v>0.0</v>
      </c>
      <c r="Q2858" s="42">
        <v>0.0163516867905855</v>
      </c>
      <c r="R2858" s="42">
        <v>25.0</v>
      </c>
      <c r="S2858" s="42">
        <v>0.76186591386795</v>
      </c>
      <c r="T2858" s="42">
        <v>1004.62774658203</v>
      </c>
      <c r="U2858" s="42">
        <v>1599.62023925781</v>
      </c>
      <c r="V2858" s="19"/>
      <c r="W2858" s="19"/>
      <c r="X2858" s="19"/>
      <c r="Y2858" s="19"/>
      <c r="Z2858" s="19"/>
      <c r="AA2858" s="19"/>
    </row>
    <row r="2859" ht="15.75" customHeight="1">
      <c r="A2859" s="19"/>
      <c r="B2859" s="42" t="str">
        <f>"CRS25WT72M19888"</f>
        <v>CRS25WT72M19888</v>
      </c>
      <c r="C2859" s="43">
        <v>45919.0</v>
      </c>
      <c r="D2859" s="42" t="s">
        <v>453</v>
      </c>
      <c r="E2859" s="42" t="s">
        <v>37</v>
      </c>
      <c r="F2859" s="42">
        <v>214.0</v>
      </c>
      <c r="G2859" s="42">
        <v>4.0</v>
      </c>
      <c r="H2859" s="42">
        <v>214.403854370117</v>
      </c>
      <c r="I2859" s="42">
        <v>5.55643367767334</v>
      </c>
      <c r="J2859" s="42">
        <v>49.3521614074707</v>
      </c>
      <c r="K2859" s="42">
        <v>5.17586326599121</v>
      </c>
      <c r="L2859" s="42">
        <v>41.4237861633301</v>
      </c>
      <c r="M2859" s="42">
        <v>0.781862318515778</v>
      </c>
      <c r="N2859" s="42">
        <v>10.430739402771</v>
      </c>
      <c r="O2859" s="42">
        <v>0.0</v>
      </c>
      <c r="P2859" s="42">
        <v>0.0</v>
      </c>
      <c r="Q2859" s="42">
        <v>0.0265079215168953</v>
      </c>
      <c r="R2859" s="42">
        <v>25.0</v>
      </c>
      <c r="S2859" s="42">
        <v>0.773014664649963</v>
      </c>
      <c r="T2859" s="42">
        <v>1004.27093505859</v>
      </c>
      <c r="U2859" s="42">
        <v>2373.46069335938</v>
      </c>
      <c r="V2859" s="19"/>
      <c r="W2859" s="19"/>
      <c r="X2859" s="19"/>
      <c r="Y2859" s="19"/>
      <c r="Z2859" s="19"/>
      <c r="AA2859" s="19"/>
    </row>
    <row r="2860" ht="15.75" customHeight="1">
      <c r="A2860" s="19"/>
      <c r="B2860" s="42" t="str">
        <f>"CRS25WT72M19889"</f>
        <v>CRS25WT72M19889</v>
      </c>
      <c r="C2860" s="43">
        <v>45919.0</v>
      </c>
      <c r="D2860" s="42" t="s">
        <v>454</v>
      </c>
      <c r="E2860" s="42" t="s">
        <v>37</v>
      </c>
      <c r="F2860" s="42">
        <v>214.0</v>
      </c>
      <c r="G2860" s="42">
        <v>4.0</v>
      </c>
      <c r="H2860" s="42">
        <v>214.485565185547</v>
      </c>
      <c r="I2860" s="42">
        <v>5.60900974273682</v>
      </c>
      <c r="J2860" s="42">
        <v>49.2943420410156</v>
      </c>
      <c r="K2860" s="42">
        <v>5.19751644134521</v>
      </c>
      <c r="L2860" s="42">
        <v>41.2669334411621</v>
      </c>
      <c r="M2860" s="42">
        <v>0.775737524032593</v>
      </c>
      <c r="N2860" s="42">
        <v>10.4347152709961</v>
      </c>
      <c r="O2860" s="42">
        <v>0.0</v>
      </c>
      <c r="P2860" s="42">
        <v>0.0</v>
      </c>
      <c r="Q2860" s="42">
        <v>0.0107939597219229</v>
      </c>
      <c r="R2860" s="42">
        <v>25.0</v>
      </c>
      <c r="S2860" s="42">
        <v>0.768627345561981</v>
      </c>
      <c r="T2860" s="42">
        <v>1018.44189453125</v>
      </c>
      <c r="U2860" s="42">
        <v>2973.70971679687</v>
      </c>
      <c r="V2860" s="19"/>
      <c r="W2860" s="19"/>
      <c r="X2860" s="19"/>
      <c r="Y2860" s="19"/>
      <c r="Z2860" s="19"/>
      <c r="AA2860" s="19"/>
    </row>
    <row r="2861" ht="15.75" customHeight="1">
      <c r="A2861" s="19"/>
      <c r="B2861" s="42" t="str">
        <f>"CRS25WT72M19890"</f>
        <v>CRS25WT72M19890</v>
      </c>
      <c r="C2861" s="43">
        <v>45919.0</v>
      </c>
      <c r="D2861" s="42" t="s">
        <v>455</v>
      </c>
      <c r="E2861" s="42" t="s">
        <v>37</v>
      </c>
      <c r="F2861" s="42">
        <v>216.0</v>
      </c>
      <c r="G2861" s="42">
        <v>4.0</v>
      </c>
      <c r="H2861" s="42">
        <v>216.914367675781</v>
      </c>
      <c r="I2861" s="42">
        <v>5.65353727340698</v>
      </c>
      <c r="J2861" s="42">
        <v>49.3250732421875</v>
      </c>
      <c r="K2861" s="42">
        <v>5.25063133239746</v>
      </c>
      <c r="L2861" s="42">
        <v>41.3120574951172</v>
      </c>
      <c r="M2861" s="42">
        <v>0.777858018875122</v>
      </c>
      <c r="N2861" s="42">
        <v>10.5528764724731</v>
      </c>
      <c r="O2861" s="42">
        <v>0.0</v>
      </c>
      <c r="P2861" s="42">
        <v>0.0</v>
      </c>
      <c r="Q2861" s="42">
        <v>0.0128769800066948</v>
      </c>
      <c r="R2861" s="42">
        <v>25.0</v>
      </c>
      <c r="S2861" s="42">
        <v>0.770816922187805</v>
      </c>
      <c r="T2861" s="42">
        <v>1016.85211181641</v>
      </c>
      <c r="U2861" s="42">
        <v>2442.79956054687</v>
      </c>
      <c r="V2861" s="19"/>
      <c r="W2861" s="19"/>
      <c r="X2861" s="19"/>
      <c r="Y2861" s="19"/>
      <c r="Z2861" s="19"/>
      <c r="AA2861" s="19"/>
    </row>
    <row r="2862" ht="15.75" customHeight="1">
      <c r="A2862" s="19"/>
      <c r="B2862" s="42" t="str">
        <f>"CRS25WT72M19891"</f>
        <v>CRS25WT72M19891</v>
      </c>
      <c r="C2862" s="43">
        <v>45919.0</v>
      </c>
      <c r="D2862" s="42" t="s">
        <v>456</v>
      </c>
      <c r="E2862" s="42" t="s">
        <v>37</v>
      </c>
      <c r="F2862" s="42">
        <v>215.0</v>
      </c>
      <c r="G2862" s="42">
        <v>4.0</v>
      </c>
      <c r="H2862" s="42">
        <v>215.91194152832</v>
      </c>
      <c r="I2862" s="42">
        <v>5.61985063552856</v>
      </c>
      <c r="J2862" s="42">
        <v>49.5176887512207</v>
      </c>
      <c r="K2862" s="42">
        <v>5.16538238525391</v>
      </c>
      <c r="L2862" s="42">
        <v>41.7998008728027</v>
      </c>
      <c r="M2862" s="42">
        <v>0.775874555110931</v>
      </c>
      <c r="N2862" s="42">
        <v>10.5041084289551</v>
      </c>
      <c r="O2862" s="42">
        <v>0.0</v>
      </c>
      <c r="P2862" s="42">
        <v>0.0</v>
      </c>
      <c r="Q2862" s="42">
        <v>0.0113095231354237</v>
      </c>
      <c r="R2862" s="42">
        <v>25.0</v>
      </c>
      <c r="S2862" s="42">
        <v>0.7394979596138</v>
      </c>
      <c r="T2862" s="42">
        <v>1025.30834960938</v>
      </c>
      <c r="U2862" s="42">
        <v>2290.98950195313</v>
      </c>
      <c r="V2862" s="19"/>
      <c r="W2862" s="19"/>
      <c r="X2862" s="19"/>
      <c r="Y2862" s="19"/>
      <c r="Z2862" s="19"/>
      <c r="AA2862" s="19"/>
    </row>
    <row r="2863" ht="15.75" customHeight="1">
      <c r="A2863" s="19"/>
      <c r="B2863" s="42" t="str">
        <f>"CRS25WT72M19893"</f>
        <v>CRS25WT72M19893</v>
      </c>
      <c r="C2863" s="43">
        <v>45919.0</v>
      </c>
      <c r="D2863" s="42" t="s">
        <v>457</v>
      </c>
      <c r="E2863" s="42" t="s">
        <v>37</v>
      </c>
      <c r="F2863" s="42">
        <v>214.0</v>
      </c>
      <c r="G2863" s="42">
        <v>4.0</v>
      </c>
      <c r="H2863" s="42">
        <v>214.545822143555</v>
      </c>
      <c r="I2863" s="42">
        <v>5.58501195907593</v>
      </c>
      <c r="J2863" s="42">
        <v>49.5981636047363</v>
      </c>
      <c r="K2863" s="42">
        <v>5.15362739562988</v>
      </c>
      <c r="L2863" s="42">
        <v>41.6300582885742</v>
      </c>
      <c r="M2863" s="42">
        <v>0.774515926837921</v>
      </c>
      <c r="N2863" s="42">
        <v>10.4376468658447</v>
      </c>
      <c r="O2863" s="42">
        <v>0.0</v>
      </c>
      <c r="P2863" s="42">
        <v>0.0</v>
      </c>
      <c r="Q2863" s="42">
        <v>0.0228969044983387</v>
      </c>
      <c r="R2863" s="42">
        <v>25.0</v>
      </c>
      <c r="S2863" s="42">
        <v>0.773197293281555</v>
      </c>
      <c r="T2863" s="42">
        <v>1020.39685058594</v>
      </c>
      <c r="U2863" s="42">
        <v>1496.38134765625</v>
      </c>
      <c r="V2863" s="19"/>
      <c r="W2863" s="19"/>
      <c r="X2863" s="19"/>
      <c r="Y2863" s="19"/>
      <c r="Z2863" s="19"/>
      <c r="AA2863" s="19"/>
    </row>
    <row r="2864" ht="15.75" customHeight="1">
      <c r="A2864" s="19"/>
      <c r="B2864" s="42" t="str">
        <f>"CRS25WT72M19894"</f>
        <v>CRS25WT72M19894</v>
      </c>
      <c r="C2864" s="43">
        <v>45919.0</v>
      </c>
      <c r="D2864" s="42" t="s">
        <v>458</v>
      </c>
      <c r="E2864" s="42" t="s">
        <v>37</v>
      </c>
      <c r="F2864" s="42">
        <v>218.0</v>
      </c>
      <c r="G2864" s="42">
        <v>4.0</v>
      </c>
      <c r="H2864" s="42">
        <v>218.493011474609</v>
      </c>
      <c r="I2864" s="42">
        <v>5.61640119552612</v>
      </c>
      <c r="J2864" s="42">
        <v>49.5730819702148</v>
      </c>
      <c r="K2864" s="42">
        <v>5.24627733230591</v>
      </c>
      <c r="L2864" s="42">
        <v>41.6472473144531</v>
      </c>
      <c r="M2864" s="42">
        <v>0.784753918647766</v>
      </c>
      <c r="N2864" s="42">
        <v>10.6296768188477</v>
      </c>
      <c r="O2864" s="42">
        <v>0.0</v>
      </c>
      <c r="P2864" s="42">
        <v>0.0</v>
      </c>
      <c r="Q2864" s="42">
        <v>0.0227009318768978</v>
      </c>
      <c r="R2864" s="42">
        <v>25.0</v>
      </c>
      <c r="S2864" s="42">
        <v>0.758700549602509</v>
      </c>
      <c r="T2864" s="42">
        <v>1037.01342773438</v>
      </c>
      <c r="U2864" s="42">
        <v>3100.23706054687</v>
      </c>
      <c r="V2864" s="19"/>
      <c r="W2864" s="19"/>
      <c r="X2864" s="19"/>
      <c r="Y2864" s="19"/>
      <c r="Z2864" s="19"/>
      <c r="AA2864" s="19"/>
    </row>
    <row r="2865" ht="15.75" customHeight="1">
      <c r="A2865" s="19"/>
      <c r="B2865" s="42" t="str">
        <f>"CRS25WT72M19895"</f>
        <v>CRS25WT72M19895</v>
      </c>
      <c r="C2865" s="43">
        <v>45919.0</v>
      </c>
      <c r="D2865" s="42" t="s">
        <v>459</v>
      </c>
      <c r="E2865" s="42" t="s">
        <v>37</v>
      </c>
      <c r="F2865" s="42">
        <v>217.0</v>
      </c>
      <c r="G2865" s="42">
        <v>4.0</v>
      </c>
      <c r="H2865" s="42">
        <v>217.394470214844</v>
      </c>
      <c r="I2865" s="42">
        <v>5.5946102142334</v>
      </c>
      <c r="J2865" s="42">
        <v>49.7027015686035</v>
      </c>
      <c r="K2865" s="42">
        <v>5.19417428970337</v>
      </c>
      <c r="L2865" s="42">
        <v>41.853515625</v>
      </c>
      <c r="M2865" s="42">
        <v>0.781805396080017</v>
      </c>
      <c r="N2865" s="42">
        <v>10.5762329101562</v>
      </c>
      <c r="O2865" s="42">
        <v>0.0</v>
      </c>
      <c r="P2865" s="42">
        <v>0.0</v>
      </c>
      <c r="Q2865" s="42">
        <v>0.0150818452239037</v>
      </c>
      <c r="R2865" s="42">
        <v>25.0</v>
      </c>
      <c r="S2865" s="42">
        <v>0.760152220726013</v>
      </c>
      <c r="T2865" s="42">
        <v>1007.66241455078</v>
      </c>
      <c r="U2865" s="42">
        <v>1943.0234375</v>
      </c>
      <c r="V2865" s="19"/>
      <c r="W2865" s="19"/>
      <c r="X2865" s="19"/>
      <c r="Y2865" s="19"/>
      <c r="Z2865" s="19"/>
      <c r="AA2865" s="19"/>
    </row>
    <row r="2866" ht="15.75" customHeight="1">
      <c r="A2866" s="19"/>
      <c r="B2866" s="42" t="str">
        <f>"CRS25WT72M19896"</f>
        <v>CRS25WT72M19896</v>
      </c>
      <c r="C2866" s="43">
        <v>45919.0</v>
      </c>
      <c r="D2866" s="42" t="s">
        <v>460</v>
      </c>
      <c r="E2866" s="42" t="s">
        <v>37</v>
      </c>
      <c r="F2866" s="42">
        <v>215.0</v>
      </c>
      <c r="G2866" s="42">
        <v>4.0</v>
      </c>
      <c r="H2866" s="42">
        <v>215.766708374023</v>
      </c>
      <c r="I2866" s="42">
        <v>5.62213706970215</v>
      </c>
      <c r="J2866" s="42">
        <v>49.7379684448242</v>
      </c>
      <c r="K2866" s="42">
        <v>5.18054866790771</v>
      </c>
      <c r="L2866" s="42">
        <v>41.6493949890137</v>
      </c>
      <c r="M2866" s="42">
        <v>0.771604895591736</v>
      </c>
      <c r="N2866" s="42">
        <v>10.4970426559448</v>
      </c>
      <c r="O2866" s="42">
        <v>0.0</v>
      </c>
      <c r="P2866" s="42">
        <v>0.0</v>
      </c>
      <c r="Q2866" s="42">
        <v>0.0137897012755275</v>
      </c>
      <c r="R2866" s="42">
        <v>25.0</v>
      </c>
      <c r="S2866" s="42">
        <v>0.784801185131073</v>
      </c>
      <c r="T2866" s="42">
        <v>1025.32507324219</v>
      </c>
      <c r="U2866" s="42">
        <v>2102.90283203125</v>
      </c>
      <c r="V2866" s="19"/>
      <c r="W2866" s="19"/>
      <c r="X2866" s="19"/>
      <c r="Y2866" s="19"/>
      <c r="Z2866" s="19"/>
      <c r="AA2866" s="19"/>
    </row>
    <row r="2867" ht="15.75" customHeight="1">
      <c r="A2867" s="19"/>
      <c r="B2867" s="42" t="str">
        <f>"CRS25WT72M19897"</f>
        <v>CRS25WT72M19897</v>
      </c>
      <c r="C2867" s="43">
        <v>45919.0</v>
      </c>
      <c r="D2867" s="42" t="s">
        <v>461</v>
      </c>
      <c r="E2867" s="42" t="s">
        <v>37</v>
      </c>
      <c r="F2867" s="42">
        <v>217.0</v>
      </c>
      <c r="G2867" s="42">
        <v>4.0</v>
      </c>
      <c r="H2867" s="42">
        <v>217.536315917969</v>
      </c>
      <c r="I2867" s="42">
        <v>5.66857385635376</v>
      </c>
      <c r="J2867" s="42">
        <v>49.6893653869629</v>
      </c>
      <c r="K2867" s="42">
        <v>5.21335458755493</v>
      </c>
      <c r="L2867" s="42">
        <v>41.7267456054687</v>
      </c>
      <c r="M2867" s="42">
        <v>0.772315084934235</v>
      </c>
      <c r="N2867" s="42">
        <v>10.5831336975098</v>
      </c>
      <c r="O2867" s="42">
        <v>0.0</v>
      </c>
      <c r="P2867" s="42">
        <v>0.0</v>
      </c>
      <c r="Q2867" s="42">
        <v>0.0126190474256873</v>
      </c>
      <c r="R2867" s="42">
        <v>25.0</v>
      </c>
      <c r="S2867" s="42">
        <v>0.779810726642609</v>
      </c>
      <c r="T2867" s="42">
        <v>1008.56396484375</v>
      </c>
      <c r="U2867" s="42">
        <v>1642.20178222656</v>
      </c>
      <c r="V2867" s="19"/>
      <c r="W2867" s="19"/>
      <c r="X2867" s="19"/>
      <c r="Y2867" s="19"/>
      <c r="Z2867" s="19"/>
      <c r="AA2867" s="19"/>
    </row>
    <row r="2868" ht="15.75" customHeight="1">
      <c r="A2868" s="19"/>
      <c r="B2868" s="42" t="str">
        <f>"CRS25WT72M19898"</f>
        <v>CRS25WT72M19898</v>
      </c>
      <c r="C2868" s="43">
        <v>45919.0</v>
      </c>
      <c r="D2868" s="42" t="s">
        <v>462</v>
      </c>
      <c r="E2868" s="42" t="s">
        <v>37</v>
      </c>
      <c r="F2868" s="42">
        <v>214.0</v>
      </c>
      <c r="G2868" s="42">
        <v>4.0</v>
      </c>
      <c r="H2868" s="42">
        <v>214.912445068359</v>
      </c>
      <c r="I2868" s="42">
        <v>5.60236120223999</v>
      </c>
      <c r="J2868" s="42">
        <v>49.6562194824219</v>
      </c>
      <c r="K2868" s="42">
        <v>5.15551614761353</v>
      </c>
      <c r="L2868" s="42">
        <v>41.685920715332</v>
      </c>
      <c r="M2868" s="42">
        <v>0.77253258228302</v>
      </c>
      <c r="N2868" s="42">
        <v>10.4554824829102</v>
      </c>
      <c r="O2868" s="42">
        <v>0.0</v>
      </c>
      <c r="P2868" s="42">
        <v>0.0</v>
      </c>
      <c r="Q2868" s="42">
        <v>0.0106547614559531</v>
      </c>
      <c r="R2868" s="42">
        <v>25.0</v>
      </c>
      <c r="S2868" s="42">
        <v>0.79095733165741</v>
      </c>
      <c r="T2868" s="42">
        <v>1009.16973876953</v>
      </c>
      <c r="U2868" s="42">
        <v>1678.02600097656</v>
      </c>
      <c r="V2868" s="19"/>
      <c r="W2868" s="19"/>
      <c r="X2868" s="19"/>
      <c r="Y2868" s="19"/>
      <c r="Z2868" s="19"/>
      <c r="AA2868" s="19"/>
    </row>
    <row r="2869" ht="15.75" customHeight="1">
      <c r="A2869" s="19"/>
      <c r="B2869" s="42" t="str">
        <f>"CRS25WT72M19900"</f>
        <v>CRS25WT72M19900</v>
      </c>
      <c r="C2869" s="43">
        <v>45919.0</v>
      </c>
      <c r="D2869" s="42" t="s">
        <v>463</v>
      </c>
      <c r="E2869" s="42" t="s">
        <v>37</v>
      </c>
      <c r="F2869" s="42">
        <v>214.0</v>
      </c>
      <c r="G2869" s="42">
        <v>4.0</v>
      </c>
      <c r="H2869" s="42">
        <v>214.226654052734</v>
      </c>
      <c r="I2869" s="42">
        <v>5.58257484436035</v>
      </c>
      <c r="J2869" s="42">
        <v>49.5193977355957</v>
      </c>
      <c r="K2869" s="42">
        <v>5.15634059906006</v>
      </c>
      <c r="L2869" s="42">
        <v>41.5462608337402</v>
      </c>
      <c r="M2869" s="42">
        <v>0.774932026863098</v>
      </c>
      <c r="N2869" s="42">
        <v>10.422119140625</v>
      </c>
      <c r="O2869" s="42">
        <v>0.0</v>
      </c>
      <c r="P2869" s="42">
        <v>0.0</v>
      </c>
      <c r="Q2869" s="42">
        <v>0.0182242076843977</v>
      </c>
      <c r="R2869" s="42">
        <v>25.0</v>
      </c>
      <c r="S2869" s="42">
        <v>0.798866808414459</v>
      </c>
      <c r="T2869" s="42">
        <v>1063.20153808594</v>
      </c>
      <c r="U2869" s="42">
        <v>2430.7900390625</v>
      </c>
      <c r="V2869" s="19"/>
      <c r="W2869" s="19"/>
      <c r="X2869" s="19"/>
      <c r="Y2869" s="19"/>
      <c r="Z2869" s="19"/>
      <c r="AA2869" s="19"/>
    </row>
    <row r="2870" ht="15.75" customHeight="1">
      <c r="A2870" s="19"/>
      <c r="B2870" s="42" t="str">
        <f>"CRS25WT72M19901"</f>
        <v>CRS25WT72M19901</v>
      </c>
      <c r="C2870" s="43">
        <v>45919.0</v>
      </c>
      <c r="D2870" s="42" t="s">
        <v>464</v>
      </c>
      <c r="E2870" s="42" t="s">
        <v>37</v>
      </c>
      <c r="F2870" s="42">
        <v>214.0</v>
      </c>
      <c r="G2870" s="42">
        <v>4.0</v>
      </c>
      <c r="H2870" s="42">
        <v>214.301834106445</v>
      </c>
      <c r="I2870" s="42">
        <v>5.56317663192749</v>
      </c>
      <c r="J2870" s="42">
        <v>49.5751190185547</v>
      </c>
      <c r="K2870" s="42">
        <v>5.16937828063965</v>
      </c>
      <c r="L2870" s="42">
        <v>41.4560165405273</v>
      </c>
      <c r="M2870" s="42">
        <v>0.777032673358917</v>
      </c>
      <c r="N2870" s="42">
        <v>10.4257764816284</v>
      </c>
      <c r="O2870" s="42">
        <v>0.0</v>
      </c>
      <c r="P2870" s="42">
        <v>0.0</v>
      </c>
      <c r="Q2870" s="42">
        <v>0.0154018625617027</v>
      </c>
      <c r="R2870" s="42">
        <v>25.0</v>
      </c>
      <c r="S2870" s="42">
        <v>0.793428599834442</v>
      </c>
      <c r="T2870" s="42">
        <v>1071.76318359375</v>
      </c>
      <c r="U2870" s="42">
        <v>2366.92993164062</v>
      </c>
      <c r="V2870" s="19"/>
      <c r="W2870" s="19"/>
      <c r="X2870" s="19"/>
      <c r="Y2870" s="19"/>
      <c r="Z2870" s="19"/>
      <c r="AA2870" s="19"/>
    </row>
    <row r="2871" ht="15.75" customHeight="1">
      <c r="A2871" s="19"/>
      <c r="B2871" s="42" t="str">
        <f>"CRS25WT72M19902"</f>
        <v>CRS25WT72M19902</v>
      </c>
      <c r="C2871" s="43">
        <v>45919.0</v>
      </c>
      <c r="D2871" s="42" t="s">
        <v>465</v>
      </c>
      <c r="E2871" s="42" t="s">
        <v>37</v>
      </c>
      <c r="F2871" s="42">
        <v>215.0</v>
      </c>
      <c r="G2871" s="42">
        <v>4.0</v>
      </c>
      <c r="H2871" s="42">
        <v>215.218246459961</v>
      </c>
      <c r="I2871" s="42">
        <v>5.67089223861694</v>
      </c>
      <c r="J2871" s="42">
        <v>49.4266395568848</v>
      </c>
      <c r="K2871" s="42">
        <v>5.19956874847412</v>
      </c>
      <c r="L2871" s="42">
        <v>41.3915557861328</v>
      </c>
      <c r="M2871" s="42">
        <v>0.767832696437836</v>
      </c>
      <c r="N2871" s="42">
        <v>10.4703598022461</v>
      </c>
      <c r="O2871" s="42">
        <v>0.0</v>
      </c>
      <c r="P2871" s="42">
        <v>0.0</v>
      </c>
      <c r="Q2871" s="42">
        <v>0.0230140145868063</v>
      </c>
      <c r="R2871" s="42">
        <v>25.0</v>
      </c>
      <c r="S2871" s="42">
        <v>0.789205849170685</v>
      </c>
      <c r="T2871" s="42">
        <v>1050.4990234375</v>
      </c>
      <c r="U2871" s="42">
        <v>1254.74438476562</v>
      </c>
      <c r="V2871" s="19"/>
      <c r="W2871" s="19"/>
      <c r="X2871" s="19"/>
      <c r="Y2871" s="19"/>
      <c r="Z2871" s="19"/>
      <c r="AA2871" s="19"/>
    </row>
    <row r="2872" ht="15.75" customHeight="1">
      <c r="A2872" s="19"/>
      <c r="B2872" s="42" t="str">
        <f>"CRS25WT72M19903"</f>
        <v>CRS25WT72M19903</v>
      </c>
      <c r="C2872" s="43">
        <v>45919.0</v>
      </c>
      <c r="D2872" s="42" t="s">
        <v>466</v>
      </c>
      <c r="E2872" s="42" t="s">
        <v>37</v>
      </c>
      <c r="F2872" s="42">
        <v>214.0</v>
      </c>
      <c r="G2872" s="42">
        <v>4.0</v>
      </c>
      <c r="H2872" s="42">
        <v>214.158874511719</v>
      </c>
      <c r="I2872" s="42">
        <v>5.60425090789795</v>
      </c>
      <c r="J2872" s="42">
        <v>49.3428077697754</v>
      </c>
      <c r="K2872" s="42">
        <v>5.17263221740723</v>
      </c>
      <c r="L2872" s="42">
        <v>41.4022979736328</v>
      </c>
      <c r="M2872" s="42">
        <v>0.774452269077301</v>
      </c>
      <c r="N2872" s="42">
        <v>10.4188213348389</v>
      </c>
      <c r="O2872" s="42">
        <v>0.0</v>
      </c>
      <c r="P2872" s="42">
        <v>0.0</v>
      </c>
      <c r="Q2872" s="42">
        <v>0.0141269043087959</v>
      </c>
      <c r="R2872" s="42">
        <v>25.0</v>
      </c>
      <c r="S2872" s="42">
        <v>0.75790399312973</v>
      </c>
      <c r="T2872" s="42">
        <v>1014.61981201172</v>
      </c>
      <c r="U2872" s="42">
        <v>1984.70190429687</v>
      </c>
      <c r="V2872" s="19"/>
      <c r="W2872" s="19"/>
      <c r="X2872" s="19"/>
      <c r="Y2872" s="19"/>
      <c r="Z2872" s="19"/>
      <c r="AA2872" s="19"/>
    </row>
    <row r="2873" ht="15.75" customHeight="1">
      <c r="A2873" s="19"/>
      <c r="B2873" s="42" t="str">
        <f>"CRS25WT72M19904"</f>
        <v>CRS25WT72M19904</v>
      </c>
      <c r="C2873" s="43">
        <v>45919.0</v>
      </c>
      <c r="D2873" s="42" t="s">
        <v>467</v>
      </c>
      <c r="E2873" s="42" t="s">
        <v>37</v>
      </c>
      <c r="F2873" s="42">
        <v>216.0</v>
      </c>
      <c r="G2873" s="42">
        <v>4.0</v>
      </c>
      <c r="H2873" s="42">
        <v>216.59684753418</v>
      </c>
      <c r="I2873" s="42">
        <v>5.6258053779602</v>
      </c>
      <c r="J2873" s="42">
        <v>49.4773406982422</v>
      </c>
      <c r="K2873" s="42">
        <v>5.22095012664795</v>
      </c>
      <c r="L2873" s="42">
        <v>41.4860992431641</v>
      </c>
      <c r="M2873" s="42">
        <v>0.778145968914032</v>
      </c>
      <c r="N2873" s="42">
        <v>10.537428855896</v>
      </c>
      <c r="O2873" s="42">
        <v>0.0</v>
      </c>
      <c r="P2873" s="42">
        <v>0.0</v>
      </c>
      <c r="Q2873" s="42">
        <v>0.0229749530553818</v>
      </c>
      <c r="R2873" s="42">
        <v>25.0</v>
      </c>
      <c r="S2873" s="42">
        <v>0.771334588527679</v>
      </c>
      <c r="T2873" s="42">
        <v>1062.06176757812</v>
      </c>
      <c r="U2873" s="42">
        <v>2686.98828125</v>
      </c>
      <c r="V2873" s="19"/>
      <c r="W2873" s="19"/>
      <c r="X2873" s="19"/>
      <c r="Y2873" s="19"/>
      <c r="Z2873" s="19"/>
      <c r="AA2873" s="19"/>
    </row>
    <row r="2874" ht="15.75" customHeight="1">
      <c r="A2874" s="19"/>
      <c r="B2874" s="42" t="str">
        <f>"CRS25WT72M19905"</f>
        <v>CRS25WT72M19905</v>
      </c>
      <c r="C2874" s="43">
        <v>45919.0</v>
      </c>
      <c r="D2874" s="42" t="s">
        <v>468</v>
      </c>
      <c r="E2874" s="42" t="s">
        <v>37</v>
      </c>
      <c r="F2874" s="42">
        <v>214.0</v>
      </c>
      <c r="G2874" s="42">
        <v>4.0</v>
      </c>
      <c r="H2874" s="42">
        <v>214.179916381836</v>
      </c>
      <c r="I2874" s="42">
        <v>5.58792448043823</v>
      </c>
      <c r="J2874" s="42">
        <v>49.5286102294922</v>
      </c>
      <c r="K2874" s="42">
        <v>5.1419186592102</v>
      </c>
      <c r="L2874" s="42">
        <v>41.653694152832</v>
      </c>
      <c r="M2874" s="42">
        <v>0.773877263069153</v>
      </c>
      <c r="N2874" s="42">
        <v>10.4198455810547</v>
      </c>
      <c r="O2874" s="42">
        <v>0.0</v>
      </c>
      <c r="P2874" s="42">
        <v>0.0</v>
      </c>
      <c r="Q2874" s="42">
        <v>0.0137897012755275</v>
      </c>
      <c r="R2874" s="42">
        <v>25.0</v>
      </c>
      <c r="S2874" s="42">
        <v>0.773478925228119</v>
      </c>
      <c r="T2874" s="42">
        <v>1005.97412109375</v>
      </c>
      <c r="U2874" s="42">
        <v>2836.13012695313</v>
      </c>
      <c r="V2874" s="19"/>
      <c r="W2874" s="19"/>
      <c r="X2874" s="19"/>
      <c r="Y2874" s="19"/>
      <c r="Z2874" s="19"/>
      <c r="AA2874" s="19"/>
    </row>
    <row r="2875" ht="15.75" customHeight="1">
      <c r="A2875" s="19"/>
      <c r="B2875" s="42" t="str">
        <f>"CRS25WT72M19906"</f>
        <v>CRS25WT72M19906</v>
      </c>
      <c r="C2875" s="43">
        <v>45919.0</v>
      </c>
      <c r="D2875" s="42" t="s">
        <v>469</v>
      </c>
      <c r="E2875" s="42" t="s">
        <v>37</v>
      </c>
      <c r="F2875" s="42">
        <v>219.0</v>
      </c>
      <c r="G2875" s="42">
        <v>4.0</v>
      </c>
      <c r="H2875" s="42">
        <v>219.695495605469</v>
      </c>
      <c r="I2875" s="42">
        <v>5.61631298065186</v>
      </c>
      <c r="J2875" s="42">
        <v>49.4263610839844</v>
      </c>
      <c r="K2875" s="42">
        <v>5.29180431365967</v>
      </c>
      <c r="L2875" s="42">
        <v>41.5161781311035</v>
      </c>
      <c r="M2875" s="42">
        <v>0.791427612304687</v>
      </c>
      <c r="N2875" s="42">
        <v>10.688178062439</v>
      </c>
      <c r="O2875" s="42">
        <v>0.0</v>
      </c>
      <c r="P2875" s="42">
        <v>0.0</v>
      </c>
      <c r="Q2875" s="42">
        <v>0.0152380941435695</v>
      </c>
      <c r="R2875" s="42">
        <v>25.0</v>
      </c>
      <c r="S2875" s="42">
        <v>0.770991027355194</v>
      </c>
      <c r="T2875" s="42">
        <v>1007.01226806641</v>
      </c>
      <c r="U2875" s="42">
        <v>4514.1650390625</v>
      </c>
      <c r="V2875" s="19"/>
      <c r="W2875" s="19"/>
      <c r="X2875" s="19"/>
      <c r="Y2875" s="19"/>
      <c r="Z2875" s="19"/>
      <c r="AA2875" s="19"/>
    </row>
    <row r="2876" ht="15.75" customHeight="1">
      <c r="A2876" s="19"/>
      <c r="B2876" s="42" t="str">
        <f>"CRS25WT72M19907"</f>
        <v>CRS25WT72M19907</v>
      </c>
      <c r="C2876" s="43">
        <v>45919.0</v>
      </c>
      <c r="D2876" s="42" t="s">
        <v>470</v>
      </c>
      <c r="E2876" s="42" t="s">
        <v>37</v>
      </c>
      <c r="F2876" s="42">
        <v>217.0</v>
      </c>
      <c r="G2876" s="42">
        <v>4.0</v>
      </c>
      <c r="H2876" s="42">
        <v>217.299865722656</v>
      </c>
      <c r="I2876" s="42">
        <v>5.61359643936157</v>
      </c>
      <c r="J2876" s="42">
        <v>49.4001045227051</v>
      </c>
      <c r="K2876" s="42">
        <v>5.24196863174438</v>
      </c>
      <c r="L2876" s="42">
        <v>41.4538688659668</v>
      </c>
      <c r="M2876" s="42">
        <v>0.783592760562897</v>
      </c>
      <c r="N2876" s="42">
        <v>10.5716304779053</v>
      </c>
      <c r="O2876" s="42">
        <v>0.0</v>
      </c>
      <c r="P2876" s="42">
        <v>0.0</v>
      </c>
      <c r="Q2876" s="42">
        <v>0.0138092134147882</v>
      </c>
      <c r="R2876" s="42">
        <v>25.0</v>
      </c>
      <c r="S2876" s="42">
        <v>0.768872499465942</v>
      </c>
      <c r="T2876" s="42">
        <v>1017.93737792969</v>
      </c>
      <c r="U2876" s="42">
        <v>2737.53759765625</v>
      </c>
      <c r="V2876" s="19"/>
      <c r="W2876" s="19"/>
      <c r="X2876" s="19"/>
      <c r="Y2876" s="19"/>
      <c r="Z2876" s="19"/>
      <c r="AA2876" s="19"/>
    </row>
    <row r="2877" ht="15.75" customHeight="1">
      <c r="A2877" s="19"/>
      <c r="B2877" s="42" t="str">
        <f>"CRS25WT72M19908"</f>
        <v>CRS25WT72M19908</v>
      </c>
      <c r="C2877" s="43">
        <v>45919.0</v>
      </c>
      <c r="D2877" s="42" t="s">
        <v>471</v>
      </c>
      <c r="E2877" s="42" t="s">
        <v>37</v>
      </c>
      <c r="F2877" s="42">
        <v>214.0</v>
      </c>
      <c r="G2877" s="42">
        <v>4.0</v>
      </c>
      <c r="H2877" s="42">
        <v>214.205535888672</v>
      </c>
      <c r="I2877" s="42">
        <v>5.55287408828735</v>
      </c>
      <c r="J2877" s="42">
        <v>49.3716812133789</v>
      </c>
      <c r="K2877" s="42">
        <v>5.16036891937256</v>
      </c>
      <c r="L2877" s="42">
        <v>41.5097351074219</v>
      </c>
      <c r="M2877" s="42">
        <v>0.781330823898315</v>
      </c>
      <c r="N2877" s="42">
        <v>10.4210910797119</v>
      </c>
      <c r="O2877" s="42">
        <v>0.0</v>
      </c>
      <c r="P2877" s="42">
        <v>0.0</v>
      </c>
      <c r="Q2877" s="42">
        <v>0.0137897012755275</v>
      </c>
      <c r="R2877" s="42">
        <v>25.0</v>
      </c>
      <c r="S2877" s="42">
        <v>0.756240725517273</v>
      </c>
      <c r="T2877" s="42">
        <v>1003.11199951172</v>
      </c>
      <c r="U2877" s="42">
        <v>2666.15063476562</v>
      </c>
      <c r="V2877" s="19"/>
      <c r="W2877" s="19"/>
      <c r="X2877" s="19"/>
      <c r="Y2877" s="19"/>
      <c r="Z2877" s="19"/>
      <c r="AA2877" s="19"/>
    </row>
    <row r="2878" ht="15.75" customHeight="1">
      <c r="A2878" s="19"/>
      <c r="B2878" s="42" t="str">
        <f>"CRS25WT72M19909"</f>
        <v>CRS25WT72M19909</v>
      </c>
      <c r="C2878" s="43">
        <v>45919.0</v>
      </c>
      <c r="D2878" s="42" t="s">
        <v>472</v>
      </c>
      <c r="E2878" s="42" t="s">
        <v>37</v>
      </c>
      <c r="F2878" s="42">
        <v>215.0</v>
      </c>
      <c r="G2878" s="42">
        <v>4.0</v>
      </c>
      <c r="H2878" s="42">
        <v>215.370666503906</v>
      </c>
      <c r="I2878" s="42">
        <v>5.65640258789063</v>
      </c>
      <c r="J2878" s="42">
        <v>49.4535484313965</v>
      </c>
      <c r="K2878" s="42">
        <v>5.17878675460815</v>
      </c>
      <c r="L2878" s="42">
        <v>41.587085723877</v>
      </c>
      <c r="M2878" s="42">
        <v>0.769925653934479</v>
      </c>
      <c r="N2878" s="42">
        <v>10.4777746200562</v>
      </c>
      <c r="O2878" s="42">
        <v>0.0</v>
      </c>
      <c r="P2878" s="42">
        <v>0.0</v>
      </c>
      <c r="Q2878" s="42">
        <v>0.0138095235452056</v>
      </c>
      <c r="R2878" s="42">
        <v>25.0</v>
      </c>
      <c r="S2878" s="42">
        <v>0.758938848972321</v>
      </c>
      <c r="T2878" s="42">
        <v>995.96142578125</v>
      </c>
      <c r="U2878" s="42">
        <v>1884.20654296875</v>
      </c>
      <c r="V2878" s="19"/>
      <c r="W2878" s="19"/>
      <c r="X2878" s="19"/>
      <c r="Y2878" s="19"/>
      <c r="Z2878" s="19"/>
      <c r="AA2878" s="19"/>
    </row>
    <row r="2879" ht="15.75" customHeight="1">
      <c r="A2879" s="19"/>
      <c r="B2879" s="42" t="str">
        <f>"CRS25WT72M19910"</f>
        <v>CRS25WT72M19910</v>
      </c>
      <c r="C2879" s="43">
        <v>45919.0</v>
      </c>
      <c r="D2879" s="42" t="s">
        <v>473</v>
      </c>
      <c r="E2879" s="42" t="s">
        <v>37</v>
      </c>
      <c r="F2879" s="42">
        <v>215.0</v>
      </c>
      <c r="G2879" s="42">
        <v>4.0</v>
      </c>
      <c r="H2879" s="42">
        <v>215.647384643555</v>
      </c>
      <c r="I2879" s="42">
        <v>5.58293581008911</v>
      </c>
      <c r="J2879" s="42">
        <v>49.5627403259277</v>
      </c>
      <c r="K2879" s="42">
        <v>5.18570899963379</v>
      </c>
      <c r="L2879" s="42">
        <v>41.5849380493164</v>
      </c>
      <c r="M2879" s="42">
        <v>0.779338717460632</v>
      </c>
      <c r="N2879" s="42">
        <v>10.4912376403809</v>
      </c>
      <c r="O2879" s="42">
        <v>0.0</v>
      </c>
      <c r="P2879" s="42">
        <v>0.0</v>
      </c>
      <c r="Q2879" s="42">
        <v>0.0106352306902409</v>
      </c>
      <c r="R2879" s="42">
        <v>25.0</v>
      </c>
      <c r="S2879" s="42">
        <v>0.787531316280365</v>
      </c>
      <c r="T2879" s="42">
        <v>997.583740234375</v>
      </c>
      <c r="U2879" s="42">
        <v>1954.59692382813</v>
      </c>
      <c r="V2879" s="19"/>
      <c r="W2879" s="19"/>
      <c r="X2879" s="19"/>
      <c r="Y2879" s="19"/>
      <c r="Z2879" s="19"/>
      <c r="AA2879" s="19"/>
    </row>
    <row r="2880" ht="15.75" customHeight="1">
      <c r="A2880" s="19"/>
      <c r="B2880" s="42" t="str">
        <f>"CRS25WT72M19911"</f>
        <v>CRS25WT72M19911</v>
      </c>
      <c r="C2880" s="43">
        <v>45919.0</v>
      </c>
      <c r="D2880" s="42" t="s">
        <v>474</v>
      </c>
      <c r="E2880" s="42" t="s">
        <v>37</v>
      </c>
      <c r="F2880" s="42">
        <v>215.0</v>
      </c>
      <c r="G2880" s="42">
        <v>4.0</v>
      </c>
      <c r="H2880" s="42">
        <v>215.269882202148</v>
      </c>
      <c r="I2880" s="42">
        <v>5.676194190979</v>
      </c>
      <c r="J2880" s="42">
        <v>49.5442008972168</v>
      </c>
      <c r="K2880" s="42">
        <v>5.1579761505127</v>
      </c>
      <c r="L2880" s="42">
        <v>41.7353401184082</v>
      </c>
      <c r="M2880" s="42">
        <v>0.765478849411011</v>
      </c>
      <c r="N2880" s="42">
        <v>10.4728717803955</v>
      </c>
      <c r="O2880" s="42">
        <v>0.0</v>
      </c>
      <c r="P2880" s="42">
        <v>0.0</v>
      </c>
      <c r="Q2880" s="42">
        <v>0.0114384898915887</v>
      </c>
      <c r="R2880" s="42">
        <v>25.0</v>
      </c>
      <c r="S2880" s="42">
        <v>0.75474226474762</v>
      </c>
      <c r="T2880" s="42">
        <v>1000.52813720703</v>
      </c>
      <c r="U2880" s="42">
        <v>1610.01574707031</v>
      </c>
      <c r="V2880" s="19"/>
      <c r="W2880" s="19"/>
      <c r="X2880" s="19"/>
      <c r="Y2880" s="19"/>
      <c r="Z2880" s="19"/>
      <c r="AA2880" s="19"/>
    </row>
    <row r="2881" ht="15.75" customHeight="1">
      <c r="A2881" s="19"/>
      <c r="B2881" s="42" t="str">
        <f>"CRS25WT72M19912"</f>
        <v>CRS25WT72M19912</v>
      </c>
      <c r="C2881" s="43">
        <v>45919.0</v>
      </c>
      <c r="D2881" s="42" t="s">
        <v>475</v>
      </c>
      <c r="E2881" s="42" t="s">
        <v>37</v>
      </c>
      <c r="F2881" s="42">
        <v>214.0</v>
      </c>
      <c r="G2881" s="42">
        <v>4.0</v>
      </c>
      <c r="H2881" s="42">
        <v>214.891784667969</v>
      </c>
      <c r="I2881" s="42">
        <v>5.60729789733887</v>
      </c>
      <c r="J2881" s="42">
        <v>49.4754791259766</v>
      </c>
      <c r="K2881" s="42">
        <v>5.16834020614624</v>
      </c>
      <c r="L2881" s="42">
        <v>41.5784912109375</v>
      </c>
      <c r="M2881" s="42">
        <v>0.774597644805908</v>
      </c>
      <c r="N2881" s="42">
        <v>10.4544773101807</v>
      </c>
      <c r="O2881" s="42">
        <v>0.0</v>
      </c>
      <c r="P2881" s="42">
        <v>0.0</v>
      </c>
      <c r="Q2881" s="42">
        <v>0.0154067445546389</v>
      </c>
      <c r="R2881" s="42">
        <v>25.0</v>
      </c>
      <c r="S2881" s="42">
        <v>0.760541319847107</v>
      </c>
      <c r="T2881" s="42">
        <v>993.722534179688</v>
      </c>
      <c r="U2881" s="42">
        <v>2058.08154296875</v>
      </c>
      <c r="V2881" s="19"/>
      <c r="W2881" s="19"/>
      <c r="X2881" s="19"/>
      <c r="Y2881" s="19"/>
      <c r="Z2881" s="19"/>
      <c r="AA2881" s="19"/>
    </row>
    <row r="2882" ht="15.75" customHeight="1">
      <c r="A2882" s="19"/>
      <c r="B2882" s="42" t="str">
        <f>"CRS25WT72M19913"</f>
        <v>CRS25WT72M19913</v>
      </c>
      <c r="C2882" s="43">
        <v>45919.0</v>
      </c>
      <c r="D2882" s="42" t="s">
        <v>476</v>
      </c>
      <c r="E2882" s="42" t="s">
        <v>37</v>
      </c>
      <c r="F2882" s="42">
        <v>215.0</v>
      </c>
      <c r="G2882" s="42">
        <v>4.0</v>
      </c>
      <c r="H2882" s="42">
        <v>215.016174316406</v>
      </c>
      <c r="I2882" s="42">
        <v>5.68440961837769</v>
      </c>
      <c r="J2882" s="42">
        <v>49.5946235656738</v>
      </c>
      <c r="K2882" s="42">
        <v>5.1844596862793</v>
      </c>
      <c r="L2882" s="42">
        <v>41.4732093811035</v>
      </c>
      <c r="M2882" s="42">
        <v>0.762695491313934</v>
      </c>
      <c r="N2882" s="42">
        <v>10.4605293273926</v>
      </c>
      <c r="O2882" s="42">
        <v>0.0</v>
      </c>
      <c r="P2882" s="42">
        <v>0.0</v>
      </c>
      <c r="Q2882" s="42">
        <v>0.0122666321694851</v>
      </c>
      <c r="R2882" s="42">
        <v>25.0</v>
      </c>
      <c r="S2882" s="42">
        <v>0.79029256105423</v>
      </c>
      <c r="T2882" s="42">
        <v>1105.9384765625</v>
      </c>
      <c r="U2882" s="42">
        <v>1428.02661132812</v>
      </c>
      <c r="V2882" s="19"/>
      <c r="W2882" s="19"/>
      <c r="X2882" s="19"/>
      <c r="Y2882" s="19"/>
      <c r="Z2882" s="19"/>
      <c r="AA2882" s="19"/>
    </row>
    <row r="2883" ht="15.75" customHeight="1">
      <c r="A2883" s="19"/>
      <c r="B2883" s="42" t="str">
        <f>"CRS25WT72M19914"</f>
        <v>CRS25WT72M19914</v>
      </c>
      <c r="C2883" s="43">
        <v>45919.0</v>
      </c>
      <c r="D2883" s="42" t="s">
        <v>477</v>
      </c>
      <c r="E2883" s="42" t="s">
        <v>37</v>
      </c>
      <c r="F2883" s="42">
        <v>216.0</v>
      </c>
      <c r="G2883" s="42">
        <v>4.0</v>
      </c>
      <c r="H2883" s="42">
        <v>216.182434082031</v>
      </c>
      <c r="I2883" s="42">
        <v>5.58971691131592</v>
      </c>
      <c r="J2883" s="42">
        <v>49.472713470459</v>
      </c>
      <c r="K2883" s="42">
        <v>5.19267272949219</v>
      </c>
      <c r="L2883" s="42">
        <v>41.6322059631348</v>
      </c>
      <c r="M2883" s="42">
        <v>0.781744539737701</v>
      </c>
      <c r="N2883" s="42">
        <v>10.5172672271729</v>
      </c>
      <c r="O2883" s="42">
        <v>0.0</v>
      </c>
      <c r="P2883" s="42">
        <v>0.0</v>
      </c>
      <c r="Q2883" s="42">
        <v>0.0141269750893116</v>
      </c>
      <c r="R2883" s="42">
        <v>25.0</v>
      </c>
      <c r="S2883" s="42">
        <v>0.758821904659271</v>
      </c>
      <c r="T2883" s="42">
        <v>1009.13800048828</v>
      </c>
      <c r="U2883" s="42">
        <v>4329.27294921875</v>
      </c>
      <c r="V2883" s="19"/>
      <c r="W2883" s="19"/>
      <c r="X2883" s="19"/>
      <c r="Y2883" s="19"/>
      <c r="Z2883" s="19"/>
      <c r="AA2883" s="19"/>
    </row>
    <row r="2884" ht="15.75" customHeight="1">
      <c r="A2884" s="19"/>
      <c r="B2884" s="42" t="str">
        <f>"CRS25WT72M19915"</f>
        <v>CRS25WT72M19915</v>
      </c>
      <c r="C2884" s="43">
        <v>45919.0</v>
      </c>
      <c r="D2884" s="42" t="s">
        <v>478</v>
      </c>
      <c r="E2884" s="42" t="s">
        <v>37</v>
      </c>
      <c r="F2884" s="42">
        <v>218.0</v>
      </c>
      <c r="G2884" s="42">
        <v>4.0</v>
      </c>
      <c r="H2884" s="42">
        <v>218.803863525391</v>
      </c>
      <c r="I2884" s="42">
        <v>5.60631465911865</v>
      </c>
      <c r="J2884" s="42">
        <v>49.4716262817383</v>
      </c>
      <c r="K2884" s="42">
        <v>5.27852249145508</v>
      </c>
      <c r="L2884" s="42">
        <v>41.4517211914063</v>
      </c>
      <c r="M2884" s="42">
        <v>0.788898885250092</v>
      </c>
      <c r="N2884" s="42">
        <v>10.6448001861572</v>
      </c>
      <c r="O2884" s="42">
        <v>0.0</v>
      </c>
      <c r="P2884" s="42">
        <v>0.0</v>
      </c>
      <c r="Q2884" s="42">
        <v>0.0112707801163197</v>
      </c>
      <c r="R2884" s="42">
        <v>25.0</v>
      </c>
      <c r="S2884" s="42">
        <v>0.738666474819183</v>
      </c>
      <c r="T2884" s="42">
        <v>1028.80908203125</v>
      </c>
      <c r="U2884" s="42">
        <v>3795.68481445313</v>
      </c>
      <c r="V2884" s="19"/>
      <c r="W2884" s="19"/>
      <c r="X2884" s="19"/>
      <c r="Y2884" s="19"/>
      <c r="Z2884" s="19"/>
      <c r="AA2884" s="19"/>
    </row>
    <row r="2885" ht="15.75" customHeight="1">
      <c r="A2885" s="19"/>
      <c r="B2885" s="42" t="str">
        <f>"CRS25WT72M19916"</f>
        <v>CRS25WT72M19916</v>
      </c>
      <c r="C2885" s="43">
        <v>45919.0</v>
      </c>
      <c r="D2885" s="42" t="s">
        <v>479</v>
      </c>
      <c r="E2885" s="42" t="s">
        <v>37</v>
      </c>
      <c r="F2885" s="42">
        <v>215.0</v>
      </c>
      <c r="G2885" s="42">
        <v>4.0</v>
      </c>
      <c r="H2885" s="42">
        <v>215.605773925781</v>
      </c>
      <c r="I2885" s="42">
        <v>5.61238193511963</v>
      </c>
      <c r="J2885" s="42">
        <v>49.6662292480469</v>
      </c>
      <c r="K2885" s="42">
        <v>5.17695093154907</v>
      </c>
      <c r="L2885" s="42">
        <v>41.6472473144531</v>
      </c>
      <c r="M2885" s="42">
        <v>0.773485124111176</v>
      </c>
      <c r="N2885" s="42">
        <v>10.4892129898071</v>
      </c>
      <c r="O2885" s="42">
        <v>0.0</v>
      </c>
      <c r="P2885" s="42">
        <v>0.0</v>
      </c>
      <c r="Q2885" s="42">
        <v>0.0106352306902409</v>
      </c>
      <c r="R2885" s="42">
        <v>25.0</v>
      </c>
      <c r="S2885" s="42">
        <v>0.79118686914444</v>
      </c>
      <c r="T2885" s="42">
        <v>1030.58959960938</v>
      </c>
      <c r="U2885" s="42">
        <v>2002.99609375</v>
      </c>
      <c r="V2885" s="19"/>
      <c r="W2885" s="19"/>
      <c r="X2885" s="19"/>
      <c r="Y2885" s="19"/>
      <c r="Z2885" s="19"/>
      <c r="AA2885" s="19"/>
    </row>
    <row r="2886" ht="15.75" customHeight="1">
      <c r="A2886" s="19"/>
      <c r="B2886" s="42" t="str">
        <f>"CRS25WT72M19919"</f>
        <v>CRS25WT72M19919</v>
      </c>
      <c r="C2886" s="43">
        <v>45919.0</v>
      </c>
      <c r="D2886" s="42" t="s">
        <v>480</v>
      </c>
      <c r="E2886" s="42" t="s">
        <v>37</v>
      </c>
      <c r="F2886" s="42">
        <v>219.0</v>
      </c>
      <c r="G2886" s="42">
        <v>4.0</v>
      </c>
      <c r="H2886" s="42">
        <v>219.712036132813</v>
      </c>
      <c r="I2886" s="42">
        <v>5.65036392211914</v>
      </c>
      <c r="J2886" s="42">
        <v>49.3177680969238</v>
      </c>
      <c r="K2886" s="42">
        <v>5.30813646316528</v>
      </c>
      <c r="L2886" s="42">
        <v>41.3915557861328</v>
      </c>
      <c r="M2886" s="42">
        <v>0.788449764251709</v>
      </c>
      <c r="N2886" s="42">
        <v>10.688982963562</v>
      </c>
      <c r="O2886" s="42">
        <v>0.0</v>
      </c>
      <c r="P2886" s="42">
        <v>0.0</v>
      </c>
      <c r="Q2886" s="42">
        <v>0.0106352306902409</v>
      </c>
      <c r="R2886" s="42">
        <v>25.0</v>
      </c>
      <c r="S2886" s="42">
        <v>0.752990186214447</v>
      </c>
      <c r="T2886" s="42">
        <v>997.13525390625</v>
      </c>
      <c r="U2886" s="42">
        <v>2202.54321289062</v>
      </c>
      <c r="V2886" s="19"/>
      <c r="W2886" s="19"/>
      <c r="X2886" s="19"/>
      <c r="Y2886" s="19"/>
      <c r="Z2886" s="19"/>
      <c r="AA2886" s="19"/>
    </row>
    <row r="2887" ht="15.75" customHeight="1">
      <c r="A2887" s="19"/>
      <c r="B2887" s="42" t="str">
        <f>"CRS25WT72M19920"</f>
        <v>CRS25WT72M19920</v>
      </c>
      <c r="C2887" s="43">
        <v>45919.0</v>
      </c>
      <c r="D2887" s="42" t="s">
        <v>481</v>
      </c>
      <c r="E2887" s="42" t="s">
        <v>37</v>
      </c>
      <c r="F2887" s="42">
        <v>218.0</v>
      </c>
      <c r="G2887" s="42">
        <v>4.0</v>
      </c>
      <c r="H2887" s="42">
        <v>218.607543945313</v>
      </c>
      <c r="I2887" s="42">
        <v>5.70187997817993</v>
      </c>
      <c r="J2887" s="42">
        <v>49.5277290344238</v>
      </c>
      <c r="K2887" s="42">
        <v>5.26314783096313</v>
      </c>
      <c r="L2887" s="42">
        <v>41.535514831543</v>
      </c>
      <c r="M2887" s="42">
        <v>0.774102807044983</v>
      </c>
      <c r="N2887" s="42">
        <v>10.6352491378784</v>
      </c>
      <c r="O2887" s="42">
        <v>0.0</v>
      </c>
      <c r="P2887" s="42">
        <v>0.0</v>
      </c>
      <c r="Q2887" s="42">
        <v>0.0145139694213867</v>
      </c>
      <c r="R2887" s="42">
        <v>25.0</v>
      </c>
      <c r="S2887" s="42">
        <v>0.773828864097595</v>
      </c>
      <c r="T2887" s="42">
        <v>1034.62133789062</v>
      </c>
      <c r="U2887" s="42">
        <v>1868.3447265625</v>
      </c>
      <c r="V2887" s="19"/>
      <c r="W2887" s="19"/>
      <c r="X2887" s="19"/>
      <c r="Y2887" s="19"/>
      <c r="Z2887" s="19"/>
      <c r="AA2887" s="19"/>
    </row>
    <row r="2888" ht="15.75" customHeight="1">
      <c r="A2888" s="19"/>
      <c r="B2888" s="42" t="str">
        <f>"CRS25WT72M19921"</f>
        <v>CRS25WT72M19921</v>
      </c>
      <c r="C2888" s="43">
        <v>45919.0</v>
      </c>
      <c r="D2888" s="42" t="s">
        <v>482</v>
      </c>
      <c r="E2888" s="42" t="s">
        <v>37</v>
      </c>
      <c r="F2888" s="42">
        <v>218.0</v>
      </c>
      <c r="G2888" s="42">
        <v>4.0</v>
      </c>
      <c r="H2888" s="42">
        <v>218.439529418945</v>
      </c>
      <c r="I2888" s="42">
        <v>5.63053274154663</v>
      </c>
      <c r="J2888" s="42">
        <v>49.2825546264648</v>
      </c>
      <c r="K2888" s="42">
        <v>5.2809567451477</v>
      </c>
      <c r="L2888" s="42">
        <v>41.3636245727539</v>
      </c>
      <c r="M2888" s="42">
        <v>0.78720623254776</v>
      </c>
      <c r="N2888" s="42">
        <v>10.6270751953125</v>
      </c>
      <c r="O2888" s="42">
        <v>0.0</v>
      </c>
      <c r="P2888" s="42">
        <v>0.0</v>
      </c>
      <c r="Q2888" s="42">
        <v>0.0125384805724025</v>
      </c>
      <c r="R2888" s="42">
        <v>25.0</v>
      </c>
      <c r="S2888" s="42">
        <v>0.743137001991272</v>
      </c>
      <c r="T2888" s="42">
        <v>1000.76684570312</v>
      </c>
      <c r="U2888" s="42">
        <v>2524.46997070313</v>
      </c>
      <c r="V2888" s="19"/>
      <c r="W2888" s="19"/>
      <c r="X2888" s="19"/>
      <c r="Y2888" s="19"/>
      <c r="Z2888" s="19"/>
      <c r="AA2888" s="19"/>
    </row>
    <row r="2889" ht="15.75" customHeight="1">
      <c r="A2889" s="19"/>
      <c r="B2889" s="42" t="str">
        <f>"CRS25WT72M19922"</f>
        <v>CRS25WT72M19922</v>
      </c>
      <c r="C2889" s="43">
        <v>45919.0</v>
      </c>
      <c r="D2889" s="42" t="s">
        <v>483</v>
      </c>
      <c r="E2889" s="42" t="s">
        <v>37</v>
      </c>
      <c r="F2889" s="42">
        <v>214.0</v>
      </c>
      <c r="G2889" s="42">
        <v>4.0</v>
      </c>
      <c r="H2889" s="42">
        <v>214.721542358398</v>
      </c>
      <c r="I2889" s="42">
        <v>5.62437438964844</v>
      </c>
      <c r="J2889" s="42">
        <v>49.3971900939941</v>
      </c>
      <c r="K2889" s="42">
        <v>5.16905403137207</v>
      </c>
      <c r="L2889" s="42">
        <v>41.5398178100586</v>
      </c>
      <c r="M2889" s="42">
        <v>0.772857010364532</v>
      </c>
      <c r="N2889" s="42">
        <v>10.446195602417</v>
      </c>
      <c r="O2889" s="42">
        <v>0.0</v>
      </c>
      <c r="P2889" s="42">
        <v>0.0</v>
      </c>
      <c r="Q2889" s="42">
        <v>0.0115879215300083</v>
      </c>
      <c r="R2889" s="42">
        <v>25.0</v>
      </c>
      <c r="S2889" s="42">
        <v>0.749963998794556</v>
      </c>
      <c r="T2889" s="42">
        <v>1000.19097900391</v>
      </c>
      <c r="U2889" s="42">
        <v>2875.990234375</v>
      </c>
      <c r="V2889" s="19"/>
      <c r="W2889" s="19"/>
      <c r="X2889" s="19"/>
      <c r="Y2889" s="19"/>
      <c r="Z2889" s="19"/>
      <c r="AA2889" s="19"/>
    </row>
    <row r="2890" ht="15.75" customHeight="1">
      <c r="A2890" s="19"/>
      <c r="B2890" s="42" t="str">
        <f>"CRS25WT72M19923"</f>
        <v>CRS25WT72M19923</v>
      </c>
      <c r="C2890" s="43">
        <v>45919.0</v>
      </c>
      <c r="D2890" s="42" t="s">
        <v>484</v>
      </c>
      <c r="E2890" s="42" t="s">
        <v>37</v>
      </c>
      <c r="F2890" s="42">
        <v>217.0</v>
      </c>
      <c r="G2890" s="42">
        <v>4.0</v>
      </c>
      <c r="H2890" s="42">
        <v>217.218673706055</v>
      </c>
      <c r="I2890" s="42">
        <v>5.63599586486816</v>
      </c>
      <c r="J2890" s="42">
        <v>49.4053382873535</v>
      </c>
      <c r="K2890" s="42">
        <v>5.21971893310547</v>
      </c>
      <c r="L2890" s="42">
        <v>41.6150169372559</v>
      </c>
      <c r="M2890" s="42">
        <v>0.780104219913483</v>
      </c>
      <c r="N2890" s="42">
        <v>10.5676803588867</v>
      </c>
      <c r="O2890" s="42">
        <v>0.0</v>
      </c>
      <c r="P2890" s="42">
        <v>0.0</v>
      </c>
      <c r="Q2890" s="42">
        <v>0.0151599701493978</v>
      </c>
      <c r="R2890" s="42">
        <v>25.0</v>
      </c>
      <c r="S2890" s="42">
        <v>0.751047611236572</v>
      </c>
      <c r="T2890" s="42">
        <v>1033.52709960938</v>
      </c>
      <c r="U2890" s="42">
        <v>1925.21520996094</v>
      </c>
      <c r="V2890" s="19"/>
      <c r="W2890" s="19"/>
      <c r="X2890" s="19"/>
      <c r="Y2890" s="19"/>
      <c r="Z2890" s="19"/>
      <c r="AA2890" s="19"/>
    </row>
    <row r="2891" ht="15.75" customHeight="1">
      <c r="A2891" s="19"/>
      <c r="B2891" s="42" t="str">
        <f>"CRS25WT72M19924"</f>
        <v>CRS25WT72M19924</v>
      </c>
      <c r="C2891" s="43">
        <v>45919.0</v>
      </c>
      <c r="D2891" s="42" t="s">
        <v>485</v>
      </c>
      <c r="E2891" s="42" t="s">
        <v>37</v>
      </c>
      <c r="F2891" s="42">
        <v>215.0</v>
      </c>
      <c r="G2891" s="42">
        <v>4.0</v>
      </c>
      <c r="H2891" s="42">
        <v>215.528274536133</v>
      </c>
      <c r="I2891" s="42">
        <v>5.61306381225586</v>
      </c>
      <c r="J2891" s="42">
        <v>49.3777122497559</v>
      </c>
      <c r="K2891" s="42">
        <v>5.22223949432373</v>
      </c>
      <c r="L2891" s="42">
        <v>41.2712326049805</v>
      </c>
      <c r="M2891" s="42">
        <v>0.777630567550659</v>
      </c>
      <c r="N2891" s="42">
        <v>10.4854431152344</v>
      </c>
      <c r="O2891" s="42">
        <v>0.0</v>
      </c>
      <c r="P2891" s="42">
        <v>0.0</v>
      </c>
      <c r="Q2891" s="42">
        <v>0.0109523804858327</v>
      </c>
      <c r="R2891" s="42">
        <v>25.0</v>
      </c>
      <c r="S2891" s="42">
        <v>0.790446281433105</v>
      </c>
      <c r="T2891" s="42">
        <v>1071.10925292969</v>
      </c>
      <c r="U2891" s="42">
        <v>2693.05126953125</v>
      </c>
      <c r="V2891" s="19"/>
      <c r="W2891" s="19"/>
      <c r="X2891" s="19"/>
      <c r="Y2891" s="19"/>
      <c r="Z2891" s="19"/>
      <c r="AA2891" s="19"/>
    </row>
    <row r="2892" ht="15.75" customHeight="1">
      <c r="A2892" s="19"/>
      <c r="B2892" s="42" t="str">
        <f>"CRS25WT72M19927"</f>
        <v>CRS25WT72M19927</v>
      </c>
      <c r="C2892" s="43">
        <v>45919.0</v>
      </c>
      <c r="D2892" s="42" t="s">
        <v>486</v>
      </c>
      <c r="E2892" s="42" t="s">
        <v>37</v>
      </c>
      <c r="F2892" s="42">
        <v>214.0</v>
      </c>
      <c r="G2892" s="42">
        <v>4.0</v>
      </c>
      <c r="H2892" s="42">
        <v>214.130584716797</v>
      </c>
      <c r="I2892" s="42">
        <v>5.56996965408325</v>
      </c>
      <c r="J2892" s="42">
        <v>49.4387550354004</v>
      </c>
      <c r="K2892" s="42">
        <v>5.15429449081421</v>
      </c>
      <c r="L2892" s="42">
        <v>41.5441131591797</v>
      </c>
      <c r="M2892" s="42">
        <v>0.77760374546051</v>
      </c>
      <c r="N2892" s="42">
        <v>10.4174451828003</v>
      </c>
      <c r="O2892" s="42">
        <v>0.0</v>
      </c>
      <c r="P2892" s="42">
        <v>0.0</v>
      </c>
      <c r="Q2892" s="42">
        <v>0.0138095235452056</v>
      </c>
      <c r="R2892" s="42">
        <v>25.0</v>
      </c>
      <c r="S2892" s="42">
        <v>0.768175601959229</v>
      </c>
      <c r="T2892" s="42">
        <v>1053.70129394531</v>
      </c>
      <c r="U2892" s="42">
        <v>2084.25146484375</v>
      </c>
      <c r="V2892" s="19"/>
      <c r="W2892" s="19"/>
      <c r="X2892" s="19"/>
      <c r="Y2892" s="19"/>
      <c r="Z2892" s="19"/>
      <c r="AA2892" s="19"/>
    </row>
    <row r="2893" ht="15.75" customHeight="1">
      <c r="A2893" s="19"/>
      <c r="B2893" s="42" t="str">
        <f>"CRS25WT72M19928"</f>
        <v>CRS25WT72M19928</v>
      </c>
      <c r="C2893" s="43">
        <v>45919.0</v>
      </c>
      <c r="D2893" s="42" t="s">
        <v>487</v>
      </c>
      <c r="E2893" s="42" t="s">
        <v>37</v>
      </c>
      <c r="F2893" s="42">
        <v>217.0</v>
      </c>
      <c r="G2893" s="42">
        <v>4.0</v>
      </c>
      <c r="H2893" s="42">
        <v>217.439453125</v>
      </c>
      <c r="I2893" s="42">
        <v>5.66541385650635</v>
      </c>
      <c r="J2893" s="42">
        <v>49.2690505981445</v>
      </c>
      <c r="K2893" s="42">
        <v>5.25105094909668</v>
      </c>
      <c r="L2893" s="42">
        <v>41.408748626709</v>
      </c>
      <c r="M2893" s="42">
        <v>0.778991103172302</v>
      </c>
      <c r="N2893" s="42">
        <v>10.5784215927124</v>
      </c>
      <c r="O2893" s="42">
        <v>0.0</v>
      </c>
      <c r="P2893" s="42">
        <v>0.0</v>
      </c>
      <c r="Q2893" s="42">
        <v>0.01507936604321</v>
      </c>
      <c r="R2893" s="42">
        <v>25.0</v>
      </c>
      <c r="S2893" s="42">
        <v>0.749976217746735</v>
      </c>
      <c r="T2893" s="42">
        <v>1011.08050537109</v>
      </c>
      <c r="U2893" s="42">
        <v>1697.15673828125</v>
      </c>
      <c r="V2893" s="19"/>
      <c r="W2893" s="19"/>
      <c r="X2893" s="19"/>
      <c r="Y2893" s="19"/>
      <c r="Z2893" s="19"/>
      <c r="AA2893" s="19"/>
    </row>
    <row r="2894" ht="15.75" customHeight="1">
      <c r="A2894" s="19"/>
      <c r="B2894" s="42" t="str">
        <f>"CRS25WT72M19929"</f>
        <v>CRS25WT72M19929</v>
      </c>
      <c r="C2894" s="43">
        <v>45919.0</v>
      </c>
      <c r="D2894" s="42" t="s">
        <v>488</v>
      </c>
      <c r="E2894" s="42" t="s">
        <v>37</v>
      </c>
      <c r="F2894" s="42">
        <v>220.0</v>
      </c>
      <c r="G2894" s="42">
        <v>4.0</v>
      </c>
      <c r="H2894" s="42">
        <v>220.027465820313</v>
      </c>
      <c r="I2894" s="42">
        <v>5.69527244567871</v>
      </c>
      <c r="J2894" s="42">
        <v>49.4645690917969</v>
      </c>
      <c r="K2894" s="42">
        <v>5.30281925201416</v>
      </c>
      <c r="L2894" s="42">
        <v>41.4925422668457</v>
      </c>
      <c r="M2894" s="42">
        <v>0.781030774116516</v>
      </c>
      <c r="N2894" s="42">
        <v>10.7043285369873</v>
      </c>
      <c r="O2894" s="42">
        <v>0.0</v>
      </c>
      <c r="P2894" s="42">
        <v>0.0</v>
      </c>
      <c r="Q2894" s="42">
        <v>0.0106547614559531</v>
      </c>
      <c r="R2894" s="42">
        <v>25.0</v>
      </c>
      <c r="S2894" s="42">
        <v>0.77389919757843</v>
      </c>
      <c r="T2894" s="42">
        <v>1026.10034179688</v>
      </c>
      <c r="U2894" s="42">
        <v>2253.15283203125</v>
      </c>
      <c r="V2894" s="19"/>
      <c r="W2894" s="19"/>
      <c r="X2894" s="19"/>
      <c r="Y2894" s="19"/>
      <c r="Z2894" s="19"/>
      <c r="AA2894" s="19"/>
    </row>
    <row r="2895" ht="15.75" customHeight="1">
      <c r="A2895" s="19"/>
      <c r="B2895" s="42" t="str">
        <f>"CRS25WT72M19930"</f>
        <v>CRS25WT72M19930</v>
      </c>
      <c r="C2895" s="43">
        <v>45919.0</v>
      </c>
      <c r="D2895" s="42" t="s">
        <v>489</v>
      </c>
      <c r="E2895" s="42" t="s">
        <v>37</v>
      </c>
      <c r="F2895" s="42">
        <v>218.0</v>
      </c>
      <c r="G2895" s="42">
        <v>4.0</v>
      </c>
      <c r="H2895" s="42">
        <v>218.081344604492</v>
      </c>
      <c r="I2895" s="42">
        <v>5.69599771499634</v>
      </c>
      <c r="J2895" s="42">
        <v>49.2992057800293</v>
      </c>
      <c r="K2895" s="42">
        <v>5.24993562698364</v>
      </c>
      <c r="L2895" s="42">
        <v>41.5398178100586</v>
      </c>
      <c r="M2895" s="42">
        <v>0.776620388031006</v>
      </c>
      <c r="N2895" s="42">
        <v>10.6096496582031</v>
      </c>
      <c r="O2895" s="42">
        <v>0.0</v>
      </c>
      <c r="P2895" s="42">
        <v>0.0</v>
      </c>
      <c r="Q2895" s="42">
        <v>0.0152380941435695</v>
      </c>
      <c r="R2895" s="42">
        <v>25.0</v>
      </c>
      <c r="S2895" s="42">
        <v>0.739183485507965</v>
      </c>
      <c r="T2895" s="42">
        <v>998.900695800781</v>
      </c>
      <c r="U2895" s="42">
        <v>1864.23168945313</v>
      </c>
      <c r="V2895" s="19"/>
      <c r="W2895" s="19"/>
      <c r="X2895" s="19"/>
      <c r="Y2895" s="19"/>
      <c r="Z2895" s="19"/>
      <c r="AA2895" s="19"/>
    </row>
    <row r="2896" ht="15.75" customHeight="1">
      <c r="A2896" s="19"/>
      <c r="B2896" s="42" t="str">
        <f>"CRS25WT72M19931"</f>
        <v>CRS25WT72M19931</v>
      </c>
      <c r="C2896" s="43">
        <v>45919.0</v>
      </c>
      <c r="D2896" s="42" t="s">
        <v>490</v>
      </c>
      <c r="E2896" s="42" t="s">
        <v>37</v>
      </c>
      <c r="F2896" s="42">
        <v>216.0</v>
      </c>
      <c r="G2896" s="42">
        <v>4.0</v>
      </c>
      <c r="H2896" s="42">
        <v>216.694152832031</v>
      </c>
      <c r="I2896" s="42">
        <v>5.69314861297607</v>
      </c>
      <c r="J2896" s="42">
        <v>49.284351348877</v>
      </c>
      <c r="K2896" s="42">
        <v>5.23794460296631</v>
      </c>
      <c r="L2896" s="42">
        <v>41.3700714111328</v>
      </c>
      <c r="M2896" s="42">
        <v>0.772299289703369</v>
      </c>
      <c r="N2896" s="42">
        <v>10.5421628952026</v>
      </c>
      <c r="O2896" s="42">
        <v>0.0</v>
      </c>
      <c r="P2896" s="42">
        <v>0.0</v>
      </c>
      <c r="Q2896" s="42">
        <v>0.0109474249184132</v>
      </c>
      <c r="R2896" s="42">
        <v>25.0</v>
      </c>
      <c r="S2896" s="42">
        <v>0.761191785335541</v>
      </c>
      <c r="T2896" s="42">
        <v>1025.34423828125</v>
      </c>
      <c r="U2896" s="42">
        <v>2052.17236328125</v>
      </c>
      <c r="V2896" s="19"/>
      <c r="W2896" s="19"/>
      <c r="X2896" s="19"/>
      <c r="Y2896" s="19"/>
      <c r="Z2896" s="19"/>
      <c r="AA2896" s="19"/>
    </row>
    <row r="2897" ht="15.75" customHeight="1">
      <c r="A2897" s="19"/>
      <c r="B2897" s="42" t="str">
        <f>"CRS25WT72M19932"</f>
        <v>CRS25WT72M19932</v>
      </c>
      <c r="C2897" s="43">
        <v>45919.0</v>
      </c>
      <c r="D2897" s="42" t="s">
        <v>491</v>
      </c>
      <c r="E2897" s="42" t="s">
        <v>37</v>
      </c>
      <c r="F2897" s="42">
        <v>216.0</v>
      </c>
      <c r="G2897" s="42">
        <v>4.0</v>
      </c>
      <c r="H2897" s="42">
        <v>216.217834472656</v>
      </c>
      <c r="I2897" s="42">
        <v>5.63403034210205</v>
      </c>
      <c r="J2897" s="42">
        <v>49.4899635314941</v>
      </c>
      <c r="K2897" s="42">
        <v>5.21775913238525</v>
      </c>
      <c r="L2897" s="42">
        <v>41.4388275146484</v>
      </c>
      <c r="M2897" s="42">
        <v>0.775452494621277</v>
      </c>
      <c r="N2897" s="42">
        <v>10.5189895629883</v>
      </c>
      <c r="O2897" s="42">
        <v>0.0</v>
      </c>
      <c r="P2897" s="42">
        <v>0.0</v>
      </c>
      <c r="Q2897" s="42">
        <v>0.0176190473139286</v>
      </c>
      <c r="R2897" s="42">
        <v>25.0</v>
      </c>
      <c r="S2897" s="42">
        <v>0.759548544883728</v>
      </c>
      <c r="T2897" s="42">
        <v>1109.68957519531</v>
      </c>
      <c r="U2897" s="42">
        <v>2446.93188476562</v>
      </c>
      <c r="V2897" s="19"/>
      <c r="W2897" s="19"/>
      <c r="X2897" s="19"/>
      <c r="Y2897" s="19"/>
      <c r="Z2897" s="19"/>
      <c r="AA2897" s="19"/>
    </row>
    <row r="2898" ht="15.75" customHeight="1">
      <c r="A2898" s="19"/>
      <c r="B2898" s="42" t="str">
        <f>"CRS25WT72M19933"</f>
        <v>CRS25WT72M19933</v>
      </c>
      <c r="C2898" s="43">
        <v>45919.0</v>
      </c>
      <c r="D2898" s="42" t="s">
        <v>492</v>
      </c>
      <c r="E2898" s="42" t="s">
        <v>37</v>
      </c>
      <c r="F2898" s="42">
        <v>217.0</v>
      </c>
      <c r="G2898" s="42">
        <v>4.0</v>
      </c>
      <c r="H2898" s="42">
        <v>217.509094238281</v>
      </c>
      <c r="I2898" s="42">
        <v>5.66642713546753</v>
      </c>
      <c r="J2898" s="42">
        <v>49.3470916748047</v>
      </c>
      <c r="K2898" s="42">
        <v>5.26612234115601</v>
      </c>
      <c r="L2898" s="42">
        <v>41.3034629821777</v>
      </c>
      <c r="M2898" s="42">
        <v>0.777869164943695</v>
      </c>
      <c r="N2898" s="42">
        <v>10.5818090438843</v>
      </c>
      <c r="O2898" s="42">
        <v>0.0</v>
      </c>
      <c r="P2898" s="42">
        <v>0.0</v>
      </c>
      <c r="Q2898" s="42">
        <v>0.0138092134147882</v>
      </c>
      <c r="R2898" s="42">
        <v>25.0</v>
      </c>
      <c r="S2898" s="42">
        <v>0.742461502552033</v>
      </c>
      <c r="T2898" s="42">
        <v>1023.45581054688</v>
      </c>
      <c r="U2898" s="42">
        <v>2165.5341796875</v>
      </c>
      <c r="V2898" s="19"/>
      <c r="W2898" s="19"/>
      <c r="X2898" s="19"/>
      <c r="Y2898" s="19"/>
      <c r="Z2898" s="19"/>
      <c r="AA2898" s="19"/>
    </row>
    <row r="2899" ht="15.75" customHeight="1">
      <c r="A2899" s="19"/>
      <c r="B2899" s="42" t="str">
        <f>"CRS25WT72M19934"</f>
        <v>CRS25WT72M19934</v>
      </c>
      <c r="C2899" s="43">
        <v>45919.0</v>
      </c>
      <c r="D2899" s="42" t="s">
        <v>493</v>
      </c>
      <c r="E2899" s="42" t="s">
        <v>37</v>
      </c>
      <c r="F2899" s="42">
        <v>214.0</v>
      </c>
      <c r="G2899" s="42">
        <v>4.0</v>
      </c>
      <c r="H2899" s="42">
        <v>214.647171020508</v>
      </c>
      <c r="I2899" s="42">
        <v>5.66004514694214</v>
      </c>
      <c r="J2899" s="42">
        <v>49.30078125</v>
      </c>
      <c r="K2899" s="42">
        <v>5.18146896362305</v>
      </c>
      <c r="L2899" s="42">
        <v>41.4259338378906</v>
      </c>
      <c r="M2899" s="42">
        <v>0.769221603870392</v>
      </c>
      <c r="N2899" s="42">
        <v>10.4425773620605</v>
      </c>
      <c r="O2899" s="42">
        <v>0.0</v>
      </c>
      <c r="P2899" s="42">
        <v>0.0</v>
      </c>
      <c r="Q2899" s="42">
        <v>0.0119047621265054</v>
      </c>
      <c r="R2899" s="42">
        <v>25.0</v>
      </c>
      <c r="S2899" s="42">
        <v>0.765441358089447</v>
      </c>
      <c r="T2899" s="42">
        <v>1020.54010009766</v>
      </c>
      <c r="U2899" s="42">
        <v>2446.43090820313</v>
      </c>
      <c r="V2899" s="19"/>
      <c r="W2899" s="19"/>
      <c r="X2899" s="19"/>
      <c r="Y2899" s="19"/>
      <c r="Z2899" s="19"/>
      <c r="AA2899" s="19"/>
    </row>
    <row r="2900" ht="15.75" customHeight="1">
      <c r="A2900" s="19"/>
      <c r="B2900" s="42" t="str">
        <f>"CRS25WT72M19935"</f>
        <v>CRS25WT72M19935</v>
      </c>
      <c r="C2900" s="43">
        <v>45919.0</v>
      </c>
      <c r="D2900" s="42" t="s">
        <v>494</v>
      </c>
      <c r="E2900" s="42" t="s">
        <v>37</v>
      </c>
      <c r="F2900" s="42">
        <v>216.0</v>
      </c>
      <c r="G2900" s="42">
        <v>4.0</v>
      </c>
      <c r="H2900" s="42">
        <v>216.417617797852</v>
      </c>
      <c r="I2900" s="42">
        <v>5.66929340362549</v>
      </c>
      <c r="J2900" s="42">
        <v>49.7147254943848</v>
      </c>
      <c r="K2900" s="42">
        <v>5.21554946899414</v>
      </c>
      <c r="L2900" s="42">
        <v>41.4946937561035</v>
      </c>
      <c r="M2900" s="42">
        <v>0.76785397529602</v>
      </c>
      <c r="N2900" s="42">
        <v>10.5287094116211</v>
      </c>
      <c r="O2900" s="42">
        <v>0.0</v>
      </c>
      <c r="P2900" s="42">
        <v>0.0</v>
      </c>
      <c r="Q2900" s="42">
        <v>0.0126190474256873</v>
      </c>
      <c r="R2900" s="42">
        <v>25.0</v>
      </c>
      <c r="S2900" s="42">
        <v>0.824007093906403</v>
      </c>
      <c r="T2900" s="42">
        <v>1156.599609375</v>
      </c>
      <c r="U2900" s="42">
        <v>1726.21997070313</v>
      </c>
      <c r="V2900" s="19"/>
      <c r="W2900" s="19"/>
      <c r="X2900" s="19"/>
      <c r="Y2900" s="19"/>
      <c r="Z2900" s="19"/>
      <c r="AA2900" s="19"/>
    </row>
    <row r="2901" ht="15.75" customHeight="1">
      <c r="A2901" s="19"/>
      <c r="B2901" s="42" t="str">
        <f>"CRS25WT72M19938"</f>
        <v>CRS25WT72M19938</v>
      </c>
      <c r="C2901" s="43">
        <v>45919.0</v>
      </c>
      <c r="D2901" s="42" t="s">
        <v>495</v>
      </c>
      <c r="E2901" s="42" t="s">
        <v>37</v>
      </c>
      <c r="F2901" s="42">
        <v>218.0</v>
      </c>
      <c r="G2901" s="42">
        <v>4.0</v>
      </c>
      <c r="H2901" s="42">
        <v>218.923233032227</v>
      </c>
      <c r="I2901" s="42">
        <v>5.68722915649414</v>
      </c>
      <c r="J2901" s="42">
        <v>49.3108863830566</v>
      </c>
      <c r="K2901" s="42">
        <v>5.31612348556519</v>
      </c>
      <c r="L2901" s="42">
        <v>41.1809921264648</v>
      </c>
      <c r="M2901" s="42">
        <v>0.780635535717011</v>
      </c>
      <c r="N2901" s="42">
        <v>10.6506071090698</v>
      </c>
      <c r="O2901" s="42">
        <v>0.0</v>
      </c>
      <c r="P2901" s="42">
        <v>0.0</v>
      </c>
      <c r="Q2901" s="42">
        <v>0.0109523804858327</v>
      </c>
      <c r="R2901" s="42">
        <v>25.0</v>
      </c>
      <c r="S2901" s="42">
        <v>0.753406226634979</v>
      </c>
      <c r="T2901" s="42">
        <v>1015.02435302734</v>
      </c>
      <c r="U2901" s="42">
        <v>4556.49169921875</v>
      </c>
      <c r="V2901" s="19"/>
      <c r="W2901" s="19"/>
      <c r="X2901" s="19"/>
      <c r="Y2901" s="19"/>
      <c r="Z2901" s="19"/>
      <c r="AA2901" s="19"/>
    </row>
    <row r="2902" ht="15.75" customHeight="1">
      <c r="A2902" s="19"/>
      <c r="B2902" s="42" t="str">
        <f>"CRS25WT72M19939"</f>
        <v>CRS25WT72M19939</v>
      </c>
      <c r="C2902" s="43">
        <v>45919.0</v>
      </c>
      <c r="D2902" s="42" t="s">
        <v>496</v>
      </c>
      <c r="E2902" s="42" t="s">
        <v>37</v>
      </c>
      <c r="F2902" s="42">
        <v>216.0</v>
      </c>
      <c r="G2902" s="42">
        <v>4.0</v>
      </c>
      <c r="H2902" s="42">
        <v>216.576766967773</v>
      </c>
      <c r="I2902" s="42">
        <v>5.63726663589478</v>
      </c>
      <c r="J2902" s="42">
        <v>49.3461303710937</v>
      </c>
      <c r="K2902" s="42">
        <v>5.24819183349609</v>
      </c>
      <c r="L2902" s="42">
        <v>41.2669334411621</v>
      </c>
      <c r="M2902" s="42">
        <v>0.77855658531189</v>
      </c>
      <c r="N2902" s="42">
        <v>10.5364513397217</v>
      </c>
      <c r="O2902" s="42">
        <v>0.0</v>
      </c>
      <c r="P2902" s="42">
        <v>0.0</v>
      </c>
      <c r="Q2902" s="42">
        <v>0.0112704606726766</v>
      </c>
      <c r="R2902" s="42">
        <v>25.0</v>
      </c>
      <c r="S2902" s="42">
        <v>0.755613625049591</v>
      </c>
      <c r="T2902" s="42">
        <v>1054.38366699219</v>
      </c>
      <c r="U2902" s="42">
        <v>2901.60498046875</v>
      </c>
      <c r="V2902" s="19"/>
      <c r="W2902" s="19"/>
      <c r="X2902" s="19"/>
      <c r="Y2902" s="19"/>
      <c r="Z2902" s="19"/>
      <c r="AA2902" s="19"/>
    </row>
    <row r="2903" ht="15.75" customHeight="1">
      <c r="A2903" s="19"/>
      <c r="B2903" s="42" t="str">
        <f>"CRS25WT72M19940"</f>
        <v>CRS25WT72M19940</v>
      </c>
      <c r="C2903" s="43">
        <v>45919.0</v>
      </c>
      <c r="D2903" s="42" t="s">
        <v>497</v>
      </c>
      <c r="E2903" s="42" t="s">
        <v>37</v>
      </c>
      <c r="F2903" s="42">
        <v>217.0</v>
      </c>
      <c r="G2903" s="42">
        <v>4.0</v>
      </c>
      <c r="H2903" s="42">
        <v>217.559631347656</v>
      </c>
      <c r="I2903" s="42">
        <v>5.67284774780273</v>
      </c>
      <c r="J2903" s="42">
        <v>49.362117767334</v>
      </c>
      <c r="K2903" s="42">
        <v>5.27530479431152</v>
      </c>
      <c r="L2903" s="42">
        <v>41.241153717041</v>
      </c>
      <c r="M2903" s="42">
        <v>0.776932716369629</v>
      </c>
      <c r="N2903" s="42">
        <v>10.5842685699463</v>
      </c>
      <c r="O2903" s="42">
        <v>0.0</v>
      </c>
      <c r="P2903" s="42">
        <v>0.0</v>
      </c>
      <c r="Q2903" s="42">
        <v>0.0176190473139286</v>
      </c>
      <c r="R2903" s="42">
        <v>25.0</v>
      </c>
      <c r="S2903" s="42">
        <v>0.78487491607666</v>
      </c>
      <c r="T2903" s="42">
        <v>1026.73193359375</v>
      </c>
      <c r="U2903" s="42">
        <v>4724.83935546875</v>
      </c>
      <c r="V2903" s="19"/>
      <c r="W2903" s="19"/>
      <c r="X2903" s="19"/>
      <c r="Y2903" s="19"/>
      <c r="Z2903" s="19"/>
      <c r="AA2903" s="19"/>
    </row>
    <row r="2904" ht="15.75" customHeight="1">
      <c r="A2904" s="19"/>
      <c r="B2904" s="42" t="str">
        <f>"CRS25WT72M19941"</f>
        <v>CRS25WT72M19941</v>
      </c>
      <c r="C2904" s="43">
        <v>45919.0</v>
      </c>
      <c r="D2904" s="42" t="s">
        <v>498</v>
      </c>
      <c r="E2904" s="42" t="s">
        <v>37</v>
      </c>
      <c r="F2904" s="42">
        <v>215.0</v>
      </c>
      <c r="G2904" s="42">
        <v>4.0</v>
      </c>
      <c r="H2904" s="42">
        <v>215.458633422852</v>
      </c>
      <c r="I2904" s="42">
        <v>5.64981889724731</v>
      </c>
      <c r="J2904" s="42">
        <v>49.4438819885254</v>
      </c>
      <c r="K2904" s="42">
        <v>5.20483589172363</v>
      </c>
      <c r="L2904" s="42">
        <v>41.3958549499512</v>
      </c>
      <c r="M2904" s="42">
        <v>0.771288394927978</v>
      </c>
      <c r="N2904" s="42">
        <v>10.4820547103882</v>
      </c>
      <c r="O2904" s="42">
        <v>0.0</v>
      </c>
      <c r="P2904" s="42">
        <v>0.0</v>
      </c>
      <c r="Q2904" s="42">
        <v>0.0138095188885927</v>
      </c>
      <c r="R2904" s="42">
        <v>25.0</v>
      </c>
      <c r="S2904" s="42">
        <v>0.784827172756195</v>
      </c>
      <c r="T2904" s="42">
        <v>1028.03259277344</v>
      </c>
      <c r="U2904" s="42">
        <v>2341.69970703125</v>
      </c>
      <c r="V2904" s="19"/>
      <c r="W2904" s="19"/>
      <c r="X2904" s="19"/>
      <c r="Y2904" s="19"/>
      <c r="Z2904" s="19"/>
      <c r="AA2904" s="19"/>
    </row>
    <row r="2905" ht="15.75" customHeight="1">
      <c r="A2905" s="19"/>
      <c r="B2905" s="42" t="str">
        <f>"CRS25WT72M19942"</f>
        <v>CRS25WT72M19942</v>
      </c>
      <c r="C2905" s="43">
        <v>45919.0</v>
      </c>
      <c r="D2905" s="42" t="s">
        <v>499</v>
      </c>
      <c r="E2905" s="42" t="s">
        <v>37</v>
      </c>
      <c r="F2905" s="42">
        <v>216.0</v>
      </c>
      <c r="G2905" s="42">
        <v>4.0</v>
      </c>
      <c r="H2905" s="42">
        <v>216.723648071289</v>
      </c>
      <c r="I2905" s="42">
        <v>5.6519021987915</v>
      </c>
      <c r="J2905" s="42">
        <v>49.5059814453125</v>
      </c>
      <c r="K2905" s="42">
        <v>5.25147724151611</v>
      </c>
      <c r="L2905" s="42">
        <v>41.2690849304199</v>
      </c>
      <c r="M2905" s="42">
        <v>0.774558067321777</v>
      </c>
      <c r="N2905" s="42">
        <v>10.5435972213745</v>
      </c>
      <c r="O2905" s="42">
        <v>0.0</v>
      </c>
      <c r="P2905" s="42">
        <v>0.0</v>
      </c>
      <c r="Q2905" s="42">
        <v>0.0103176152333617</v>
      </c>
      <c r="R2905" s="42">
        <v>25.0</v>
      </c>
      <c r="S2905" s="42">
        <v>0.813136041164398</v>
      </c>
      <c r="T2905" s="42">
        <v>1087.34350585938</v>
      </c>
      <c r="U2905" s="42">
        <v>2699.90844726562</v>
      </c>
      <c r="V2905" s="19"/>
      <c r="W2905" s="19"/>
      <c r="X2905" s="19"/>
      <c r="Y2905" s="19"/>
      <c r="Z2905" s="19"/>
      <c r="AA2905" s="19"/>
    </row>
    <row r="2906" ht="15.75" customHeight="1">
      <c r="A2906" s="19"/>
      <c r="B2906" s="42" t="str">
        <f>"CRS25WT72M19946"</f>
        <v>CRS25WT72M19946</v>
      </c>
      <c r="C2906" s="43">
        <v>45919.0</v>
      </c>
      <c r="D2906" s="42" t="s">
        <v>500</v>
      </c>
      <c r="E2906" s="42" t="s">
        <v>37</v>
      </c>
      <c r="F2906" s="42">
        <v>214.0</v>
      </c>
      <c r="G2906" s="42">
        <v>4.0</v>
      </c>
      <c r="H2906" s="42">
        <v>214.676315307617</v>
      </c>
      <c r="I2906" s="42">
        <v>5.62938690185547</v>
      </c>
      <c r="J2906" s="42">
        <v>49.3892593383789</v>
      </c>
      <c r="K2906" s="42">
        <v>5.14348840713501</v>
      </c>
      <c r="L2906" s="42">
        <v>41.737491607666</v>
      </c>
      <c r="M2906" s="42">
        <v>0.772130191326141</v>
      </c>
      <c r="N2906" s="42">
        <v>10.4439945220947</v>
      </c>
      <c r="O2906" s="42">
        <v>0.0</v>
      </c>
      <c r="P2906" s="42">
        <v>0.0</v>
      </c>
      <c r="Q2906" s="42">
        <v>0.0106352306902409</v>
      </c>
      <c r="R2906" s="42">
        <v>25.0</v>
      </c>
      <c r="S2906" s="42">
        <v>0.762377083301544</v>
      </c>
      <c r="T2906" s="42">
        <v>1025.72888183594</v>
      </c>
      <c r="U2906" s="42">
        <v>1704.01318359375</v>
      </c>
      <c r="V2906" s="19"/>
      <c r="W2906" s="19"/>
      <c r="X2906" s="19"/>
      <c r="Y2906" s="19"/>
      <c r="Z2906" s="19"/>
      <c r="AA2906" s="19"/>
    </row>
    <row r="2907" ht="15.75" customHeight="1">
      <c r="A2907" s="19"/>
      <c r="B2907" s="42" t="str">
        <f>"CRS25WT72M19950"</f>
        <v>CRS25WT72M19950</v>
      </c>
      <c r="C2907" s="43">
        <v>45919.0</v>
      </c>
      <c r="D2907" s="42" t="s">
        <v>501</v>
      </c>
      <c r="E2907" s="42" t="s">
        <v>37</v>
      </c>
      <c r="F2907" s="42">
        <v>214.0</v>
      </c>
      <c r="G2907" s="42">
        <v>4.0</v>
      </c>
      <c r="H2907" s="42">
        <v>214.737457275391</v>
      </c>
      <c r="I2907" s="42">
        <v>5.63704824447632</v>
      </c>
      <c r="J2907" s="42">
        <v>49.3362503051758</v>
      </c>
      <c r="K2907" s="42">
        <v>5.18553018569946</v>
      </c>
      <c r="L2907" s="42">
        <v>41.4108963012695</v>
      </c>
      <c r="M2907" s="42">
        <v>0.772129118442535</v>
      </c>
      <c r="N2907" s="42">
        <v>10.4469690322876</v>
      </c>
      <c r="O2907" s="42">
        <v>0.0</v>
      </c>
      <c r="P2907" s="42">
        <v>0.0</v>
      </c>
      <c r="Q2907" s="42">
        <v>0.0104761514812708</v>
      </c>
      <c r="R2907" s="42">
        <v>25.0</v>
      </c>
      <c r="S2907" s="42">
        <v>0.77238541841507</v>
      </c>
      <c r="T2907" s="42">
        <v>1025.99499511719</v>
      </c>
      <c r="U2907" s="42">
        <v>1906.16577148438</v>
      </c>
      <c r="V2907" s="19"/>
      <c r="W2907" s="19"/>
      <c r="X2907" s="19"/>
      <c r="Y2907" s="19"/>
      <c r="Z2907" s="19"/>
      <c r="AA2907" s="19"/>
    </row>
    <row r="2908" ht="15.75" customHeight="1">
      <c r="A2908" s="19"/>
      <c r="B2908" s="42" t="str">
        <f>"CRS25WT72M19951"</f>
        <v>CRS25WT72M19951</v>
      </c>
      <c r="C2908" s="43">
        <v>45919.0</v>
      </c>
      <c r="D2908" s="42" t="s">
        <v>502</v>
      </c>
      <c r="E2908" s="42" t="s">
        <v>37</v>
      </c>
      <c r="F2908" s="42">
        <v>217.0</v>
      </c>
      <c r="G2908" s="42">
        <v>4.0</v>
      </c>
      <c r="H2908" s="42">
        <v>217.045516967773</v>
      </c>
      <c r="I2908" s="42">
        <v>5.63954591751099</v>
      </c>
      <c r="J2908" s="42">
        <v>49.4546966552734</v>
      </c>
      <c r="K2908" s="42">
        <v>5.22716283798218</v>
      </c>
      <c r="L2908" s="42">
        <v>41.5226249694824</v>
      </c>
      <c r="M2908" s="42">
        <v>0.778214156627655</v>
      </c>
      <c r="N2908" s="42">
        <v>10.5592565536499</v>
      </c>
      <c r="O2908" s="42">
        <v>0.0</v>
      </c>
      <c r="P2908" s="42">
        <v>0.0</v>
      </c>
      <c r="Q2908" s="42">
        <v>0.0111311078071594</v>
      </c>
      <c r="R2908" s="42">
        <v>25.0</v>
      </c>
      <c r="S2908" s="42">
        <v>0.773593783378601</v>
      </c>
      <c r="T2908" s="42">
        <v>1075.70385742188</v>
      </c>
      <c r="U2908" s="42">
        <v>2340.03393554687</v>
      </c>
      <c r="V2908" s="19"/>
      <c r="W2908" s="19"/>
      <c r="X2908" s="19"/>
      <c r="Y2908" s="19"/>
      <c r="Z2908" s="19"/>
      <c r="AA2908" s="19"/>
    </row>
    <row r="2909" ht="15.75" customHeight="1">
      <c r="A2909" s="19"/>
      <c r="B2909" s="42" t="str">
        <f>"CRS25WT72M19952"</f>
        <v>CRS25WT72M19952</v>
      </c>
      <c r="C2909" s="43">
        <v>45919.0</v>
      </c>
      <c r="D2909" s="42" t="s">
        <v>503</v>
      </c>
      <c r="E2909" s="42" t="s">
        <v>37</v>
      </c>
      <c r="F2909" s="42">
        <v>217.0</v>
      </c>
      <c r="G2909" s="42">
        <v>4.0</v>
      </c>
      <c r="H2909" s="42">
        <v>217.619232177734</v>
      </c>
      <c r="I2909" s="42">
        <v>5.68575239181519</v>
      </c>
      <c r="J2909" s="42">
        <v>49.3957748413086</v>
      </c>
      <c r="K2909" s="42">
        <v>5.25375699996948</v>
      </c>
      <c r="L2909" s="42">
        <v>41.4216384887695</v>
      </c>
      <c r="M2909" s="42">
        <v>0.774853348731995</v>
      </c>
      <c r="N2909" s="42">
        <v>10.5871677398682</v>
      </c>
      <c r="O2909" s="42">
        <v>0.0</v>
      </c>
      <c r="P2909" s="42">
        <v>0.0</v>
      </c>
      <c r="Q2909" s="42">
        <v>0.0109523795545101</v>
      </c>
      <c r="R2909" s="42">
        <v>25.0</v>
      </c>
      <c r="S2909" s="42">
        <v>0.77012175321579</v>
      </c>
      <c r="T2909" s="42">
        <v>1044.4462890625</v>
      </c>
      <c r="U2909" s="42">
        <v>1751.41809082031</v>
      </c>
      <c r="V2909" s="19"/>
      <c r="W2909" s="19"/>
      <c r="X2909" s="19"/>
      <c r="Y2909" s="19"/>
      <c r="Z2909" s="19"/>
      <c r="AA2909" s="19"/>
    </row>
    <row r="2910" ht="15.75" customHeight="1">
      <c r="A2910" s="19"/>
      <c r="B2910" s="42" t="str">
        <f>"CRS25WT72M19955"</f>
        <v>CRS25WT72M19955</v>
      </c>
      <c r="C2910" s="43">
        <v>45919.0</v>
      </c>
      <c r="D2910" s="42" t="s">
        <v>504</v>
      </c>
      <c r="E2910" s="42" t="s">
        <v>37</v>
      </c>
      <c r="F2910" s="42">
        <v>215.0</v>
      </c>
      <c r="G2910" s="42">
        <v>4.0</v>
      </c>
      <c r="H2910" s="42">
        <v>215.310363769531</v>
      </c>
      <c r="I2910" s="42">
        <v>5.67100286483765</v>
      </c>
      <c r="J2910" s="42">
        <v>49.3226165771484</v>
      </c>
      <c r="K2910" s="42">
        <v>5.2066593170166</v>
      </c>
      <c r="L2910" s="42">
        <v>41.3528823852539</v>
      </c>
      <c r="M2910" s="42">
        <v>0.769766390323639</v>
      </c>
      <c r="N2910" s="42">
        <v>10.4748411178589</v>
      </c>
      <c r="O2910" s="42">
        <v>0.0</v>
      </c>
      <c r="P2910" s="42">
        <v>0.0</v>
      </c>
      <c r="Q2910" s="42">
        <v>0.0160316880792379</v>
      </c>
      <c r="R2910" s="42">
        <v>25.0</v>
      </c>
      <c r="S2910" s="42">
        <v>0.772731602191925</v>
      </c>
      <c r="T2910" s="42">
        <v>1025.20861816406</v>
      </c>
      <c r="U2910" s="42">
        <v>2709.4853515625</v>
      </c>
      <c r="V2910" s="19"/>
      <c r="W2910" s="19"/>
      <c r="X2910" s="19"/>
      <c r="Y2910" s="19"/>
      <c r="Z2910" s="19"/>
      <c r="AA2910" s="19"/>
    </row>
    <row r="2911" ht="15.75" customHeight="1">
      <c r="A2911" s="19"/>
      <c r="B2911" s="42" t="str">
        <f>"CRS25WT72M19956"</f>
        <v>CRS25WT72M19956</v>
      </c>
      <c r="C2911" s="43">
        <v>45919.0</v>
      </c>
      <c r="D2911" s="42" t="s">
        <v>505</v>
      </c>
      <c r="E2911" s="42" t="s">
        <v>37</v>
      </c>
      <c r="F2911" s="42">
        <v>215.0</v>
      </c>
      <c r="G2911" s="42">
        <v>4.0</v>
      </c>
      <c r="H2911" s="42">
        <v>215.462799072266</v>
      </c>
      <c r="I2911" s="42">
        <v>5.62489938735962</v>
      </c>
      <c r="J2911" s="42">
        <v>49.3504638671875</v>
      </c>
      <c r="K2911" s="42">
        <v>5.20466613769531</v>
      </c>
      <c r="L2911" s="42">
        <v>41.3980026245117</v>
      </c>
      <c r="M2911" s="42">
        <v>0.776186883449554</v>
      </c>
      <c r="N2911" s="42">
        <v>10.4822568893433</v>
      </c>
      <c r="O2911" s="42">
        <v>0.0</v>
      </c>
      <c r="P2911" s="42">
        <v>0.0</v>
      </c>
      <c r="Q2911" s="42">
        <v>0.0138095188885927</v>
      </c>
      <c r="R2911" s="42">
        <v>25.0</v>
      </c>
      <c r="S2911" s="42">
        <v>0.761668801307678</v>
      </c>
      <c r="T2911" s="42">
        <v>1031.84069824219</v>
      </c>
      <c r="U2911" s="42">
        <v>2057.0556640625</v>
      </c>
      <c r="V2911" s="19"/>
      <c r="W2911" s="19"/>
      <c r="X2911" s="19"/>
      <c r="Y2911" s="19"/>
      <c r="Z2911" s="19"/>
      <c r="AA2911" s="19"/>
    </row>
    <row r="2912" ht="15.75" customHeight="1">
      <c r="A2912" s="19"/>
      <c r="B2912" s="42" t="str">
        <f>"CRS25WT72M19957"</f>
        <v>CRS25WT72M19957</v>
      </c>
      <c r="C2912" s="43">
        <v>45919.0</v>
      </c>
      <c r="D2912" s="42" t="s">
        <v>506</v>
      </c>
      <c r="E2912" s="42" t="s">
        <v>37</v>
      </c>
      <c r="F2912" s="42">
        <v>214.0</v>
      </c>
      <c r="G2912" s="42">
        <v>4.0</v>
      </c>
      <c r="H2912" s="42">
        <v>214.681930541992</v>
      </c>
      <c r="I2912" s="42">
        <v>5.64610147476196</v>
      </c>
      <c r="J2912" s="42">
        <v>49.3737411499023</v>
      </c>
      <c r="K2912" s="42">
        <v>5.18230772018433</v>
      </c>
      <c r="L2912" s="42">
        <v>41.4259338378906</v>
      </c>
      <c r="M2912" s="42">
        <v>0.770106494426727</v>
      </c>
      <c r="N2912" s="42">
        <v>10.4442682266235</v>
      </c>
      <c r="O2912" s="42">
        <v>0.0</v>
      </c>
      <c r="P2912" s="42">
        <v>0.0</v>
      </c>
      <c r="Q2912" s="42">
        <v>0.0152424061670899</v>
      </c>
      <c r="R2912" s="42">
        <v>25.0</v>
      </c>
      <c r="S2912" s="42">
        <v>0.76350325345993</v>
      </c>
      <c r="T2912" s="42">
        <v>1034.74096679688</v>
      </c>
      <c r="U2912" s="42">
        <v>1377.93627929688</v>
      </c>
      <c r="V2912" s="19"/>
      <c r="W2912" s="19"/>
      <c r="X2912" s="19"/>
      <c r="Y2912" s="19"/>
      <c r="Z2912" s="19"/>
      <c r="AA2912" s="19"/>
    </row>
    <row r="2913" ht="15.75" customHeight="1">
      <c r="A2913" s="19"/>
      <c r="B2913" s="42" t="str">
        <f>"CRS25WT72M19958"</f>
        <v>CRS25WT72M19958</v>
      </c>
      <c r="C2913" s="43">
        <v>45919.0</v>
      </c>
      <c r="D2913" s="42" t="s">
        <v>507</v>
      </c>
      <c r="E2913" s="42" t="s">
        <v>37</v>
      </c>
      <c r="F2913" s="42">
        <v>215.0</v>
      </c>
      <c r="G2913" s="42">
        <v>4.0</v>
      </c>
      <c r="H2913" s="42">
        <v>215.041015625</v>
      </c>
      <c r="I2913" s="42">
        <v>5.70045280456543</v>
      </c>
      <c r="J2913" s="42">
        <v>49.3765258789063</v>
      </c>
      <c r="K2913" s="42">
        <v>5.1791558265686</v>
      </c>
      <c r="L2913" s="42">
        <v>41.5204772949219</v>
      </c>
      <c r="M2913" s="42">
        <v>0.763996601104736</v>
      </c>
      <c r="N2913" s="42">
        <v>10.4617376327515</v>
      </c>
      <c r="O2913" s="42">
        <v>0.0</v>
      </c>
      <c r="P2913" s="42">
        <v>0.0</v>
      </c>
      <c r="Q2913" s="42">
        <v>0.0119046065956354</v>
      </c>
      <c r="R2913" s="42">
        <v>25.0</v>
      </c>
      <c r="S2913" s="42">
        <v>0.75345915555954</v>
      </c>
      <c r="T2913" s="42">
        <v>1026.46557617188</v>
      </c>
      <c r="U2913" s="42">
        <v>2134.91528320313</v>
      </c>
      <c r="V2913" s="19"/>
      <c r="W2913" s="19"/>
      <c r="X2913" s="19"/>
      <c r="Y2913" s="19"/>
      <c r="Z2913" s="19"/>
      <c r="AA2913" s="19"/>
    </row>
    <row r="2914" ht="15.75" customHeight="1">
      <c r="A2914" s="19"/>
      <c r="B2914" s="42" t="str">
        <f>"CRS25WT72M19959"</f>
        <v>CRS25WT72M19959</v>
      </c>
      <c r="C2914" s="43">
        <v>45919.0</v>
      </c>
      <c r="D2914" s="42" t="s">
        <v>508</v>
      </c>
      <c r="E2914" s="42" t="s">
        <v>37</v>
      </c>
      <c r="F2914" s="42">
        <v>216.0</v>
      </c>
      <c r="G2914" s="42">
        <v>4.0</v>
      </c>
      <c r="H2914" s="42">
        <v>216.253784179687</v>
      </c>
      <c r="I2914" s="42">
        <v>5.66952276229858</v>
      </c>
      <c r="J2914" s="42">
        <v>49.3773918151855</v>
      </c>
      <c r="K2914" s="42">
        <v>5.22838640213013</v>
      </c>
      <c r="L2914" s="42">
        <v>41.3614768981934</v>
      </c>
      <c r="M2914" s="42">
        <v>0.772483229637146</v>
      </c>
      <c r="N2914" s="42">
        <v>10.5207386016846</v>
      </c>
      <c r="O2914" s="42">
        <v>0.0</v>
      </c>
      <c r="P2914" s="42">
        <v>0.0</v>
      </c>
      <c r="Q2914" s="42">
        <v>0.0176184289157391</v>
      </c>
      <c r="R2914" s="42">
        <v>25.0</v>
      </c>
      <c r="S2914" s="42">
        <v>0.779880583286285</v>
      </c>
      <c r="T2914" s="42">
        <v>1072.65759277344</v>
      </c>
      <c r="U2914" s="42">
        <v>2212.31201171875</v>
      </c>
      <c r="V2914" s="19"/>
      <c r="W2914" s="19"/>
      <c r="X2914" s="19"/>
      <c r="Y2914" s="19"/>
      <c r="Z2914" s="19"/>
      <c r="AA2914" s="19"/>
    </row>
    <row r="2915" ht="15.75" customHeight="1">
      <c r="A2915" s="19"/>
      <c r="B2915" s="42" t="str">
        <f>"CRS25WT72M19960"</f>
        <v>CRS25WT72M19960</v>
      </c>
      <c r="C2915" s="43">
        <v>45919.0</v>
      </c>
      <c r="D2915" s="42" t="s">
        <v>509</v>
      </c>
      <c r="E2915" s="42" t="s">
        <v>37</v>
      </c>
      <c r="F2915" s="42">
        <v>214.0</v>
      </c>
      <c r="G2915" s="42">
        <v>4.0</v>
      </c>
      <c r="H2915" s="42">
        <v>214.387466430664</v>
      </c>
      <c r="I2915" s="42">
        <v>5.62335062026978</v>
      </c>
      <c r="J2915" s="42">
        <v>49.2006378173828</v>
      </c>
      <c r="K2915" s="42">
        <v>5.20082569122314</v>
      </c>
      <c r="L2915" s="42">
        <v>41.2218132019043</v>
      </c>
      <c r="M2915" s="42">
        <v>0.774878323078156</v>
      </c>
      <c r="N2915" s="42">
        <v>10.4299421310425</v>
      </c>
      <c r="O2915" s="42">
        <v>0.0</v>
      </c>
      <c r="P2915" s="42">
        <v>0.0</v>
      </c>
      <c r="Q2915" s="42">
        <v>0.0152380941435695</v>
      </c>
      <c r="R2915" s="42">
        <v>25.0</v>
      </c>
      <c r="S2915" s="42">
        <v>0.789075672626495</v>
      </c>
      <c r="T2915" s="42">
        <v>1016.69451904297</v>
      </c>
      <c r="U2915" s="42">
        <v>2055.52026367187</v>
      </c>
      <c r="V2915" s="19"/>
      <c r="W2915" s="19"/>
      <c r="X2915" s="19"/>
      <c r="Y2915" s="19"/>
      <c r="Z2915" s="19"/>
      <c r="AA2915" s="19"/>
    </row>
    <row r="2916" ht="15.75" customHeight="1">
      <c r="A2916" s="19"/>
      <c r="B2916" s="42" t="str">
        <f>"CRS25WT72M19961"</f>
        <v>CRS25WT72M19961</v>
      </c>
      <c r="C2916" s="43">
        <v>45919.0</v>
      </c>
      <c r="D2916" s="42" t="s">
        <v>510</v>
      </c>
      <c r="E2916" s="42" t="s">
        <v>37</v>
      </c>
      <c r="F2916" s="42">
        <v>217.0</v>
      </c>
      <c r="G2916" s="42">
        <v>4.0</v>
      </c>
      <c r="H2916" s="42">
        <v>217.337020874023</v>
      </c>
      <c r="I2916" s="42">
        <v>5.68285083770752</v>
      </c>
      <c r="J2916" s="42">
        <v>49.2573432922363</v>
      </c>
      <c r="K2916" s="42">
        <v>5.24612760543823</v>
      </c>
      <c r="L2916" s="42">
        <v>41.4280853271484</v>
      </c>
      <c r="M2916" s="42">
        <v>0.776419579982758</v>
      </c>
      <c r="N2916" s="42">
        <v>10.5734376907349</v>
      </c>
      <c r="O2916" s="42">
        <v>0.0</v>
      </c>
      <c r="P2916" s="42">
        <v>0.0</v>
      </c>
      <c r="Q2916" s="42">
        <v>0.0230158735066652</v>
      </c>
      <c r="R2916" s="42">
        <v>25.0</v>
      </c>
      <c r="S2916" s="42">
        <v>0.770942747592926</v>
      </c>
      <c r="T2916" s="42">
        <v>1031.11767578125</v>
      </c>
      <c r="U2916" s="42">
        <v>1766.19641113281</v>
      </c>
      <c r="V2916" s="19"/>
      <c r="W2916" s="19"/>
      <c r="X2916" s="19"/>
      <c r="Y2916" s="19"/>
      <c r="Z2916" s="19"/>
      <c r="AA2916" s="19"/>
    </row>
    <row r="2917" ht="15.75" customHeight="1">
      <c r="A2917" s="19"/>
      <c r="B2917" s="42" t="str">
        <f>"CRS25WT72M19962"</f>
        <v>CRS25WT72M19962</v>
      </c>
      <c r="C2917" s="43">
        <v>45919.0</v>
      </c>
      <c r="D2917" s="42" t="s">
        <v>511</v>
      </c>
      <c r="E2917" s="42" t="s">
        <v>37</v>
      </c>
      <c r="F2917" s="42">
        <v>218.0</v>
      </c>
      <c r="G2917" s="42">
        <v>4.0</v>
      </c>
      <c r="H2917" s="42">
        <v>218.264343261719</v>
      </c>
      <c r="I2917" s="42">
        <v>5.69956684112549</v>
      </c>
      <c r="J2917" s="42">
        <v>49.2839546203613</v>
      </c>
      <c r="K2917" s="42">
        <v>5.26823854446411</v>
      </c>
      <c r="L2917" s="42">
        <v>41.430233001709</v>
      </c>
      <c r="M2917" s="42">
        <v>0.777025699615479</v>
      </c>
      <c r="N2917" s="42">
        <v>10.6185522079468</v>
      </c>
      <c r="O2917" s="42">
        <v>0.0</v>
      </c>
      <c r="P2917" s="42">
        <v>0.0</v>
      </c>
      <c r="Q2917" s="42">
        <v>0.0165079347789288</v>
      </c>
      <c r="R2917" s="42">
        <v>25.0</v>
      </c>
      <c r="S2917" s="42">
        <v>0.757154226303101</v>
      </c>
      <c r="T2917" s="42">
        <v>1025.126953125</v>
      </c>
      <c r="U2917" s="42">
        <v>1408.943359375</v>
      </c>
      <c r="V2917" s="19"/>
      <c r="W2917" s="19"/>
      <c r="X2917" s="19"/>
      <c r="Y2917" s="19"/>
      <c r="Z2917" s="19"/>
      <c r="AA2917" s="19"/>
    </row>
    <row r="2918" ht="15.75" customHeight="1">
      <c r="A2918" s="19"/>
      <c r="B2918" s="42" t="str">
        <f>"CRS25WT72M19963"</f>
        <v>CRS25WT72M19963</v>
      </c>
      <c r="C2918" s="43">
        <v>45919.0</v>
      </c>
      <c r="D2918" s="42" t="s">
        <v>512</v>
      </c>
      <c r="E2918" s="42" t="s">
        <v>37</v>
      </c>
      <c r="F2918" s="42">
        <v>218.0</v>
      </c>
      <c r="G2918" s="42">
        <v>4.0</v>
      </c>
      <c r="H2918" s="42">
        <v>218.757095336914</v>
      </c>
      <c r="I2918" s="42">
        <v>5.75278902053833</v>
      </c>
      <c r="J2918" s="42">
        <v>49.3113021850586</v>
      </c>
      <c r="K2918" s="42">
        <v>5.25370264053345</v>
      </c>
      <c r="L2918" s="42">
        <v>41.6386528015137</v>
      </c>
      <c r="M2918" s="42">
        <v>0.771147072315216</v>
      </c>
      <c r="N2918" s="42">
        <v>10.6425247192383</v>
      </c>
      <c r="O2918" s="42">
        <v>0.0</v>
      </c>
      <c r="P2918" s="42">
        <v>0.0</v>
      </c>
      <c r="Q2918" s="42">
        <v>0.0131758423522115</v>
      </c>
      <c r="R2918" s="42">
        <v>25.0</v>
      </c>
      <c r="S2918" s="42">
        <v>0.751955509185791</v>
      </c>
      <c r="T2918" s="42">
        <v>1017.48315429688</v>
      </c>
      <c r="U2918" s="42">
        <v>958.383850097656</v>
      </c>
      <c r="V2918" s="19"/>
      <c r="W2918" s="19"/>
      <c r="X2918" s="19"/>
      <c r="Y2918" s="19"/>
      <c r="Z2918" s="19"/>
      <c r="AA2918" s="19"/>
    </row>
    <row r="2919" ht="15.75" customHeight="1">
      <c r="A2919" s="19"/>
      <c r="B2919" s="42" t="str">
        <f>"CRS25WT72M19964"</f>
        <v>CRS25WT72M19964</v>
      </c>
      <c r="C2919" s="43">
        <v>45919.0</v>
      </c>
      <c r="D2919" s="42" t="s">
        <v>513</v>
      </c>
      <c r="E2919" s="42" t="s">
        <v>37</v>
      </c>
      <c r="F2919" s="42">
        <v>218.0</v>
      </c>
      <c r="G2919" s="42">
        <v>4.0</v>
      </c>
      <c r="H2919" s="42">
        <v>218.279113769531</v>
      </c>
      <c r="I2919" s="42">
        <v>5.74560117721558</v>
      </c>
      <c r="J2919" s="42">
        <v>49.2942848205566</v>
      </c>
      <c r="K2919" s="42">
        <v>5.24736738204956</v>
      </c>
      <c r="L2919" s="42">
        <v>41.597827911377</v>
      </c>
      <c r="M2919" s="42">
        <v>0.770690739154816</v>
      </c>
      <c r="N2919" s="42">
        <v>10.6192712783813</v>
      </c>
      <c r="O2919" s="42">
        <v>0.0</v>
      </c>
      <c r="P2919" s="42">
        <v>0.0</v>
      </c>
      <c r="Q2919" s="42">
        <v>0.0228968281298876</v>
      </c>
      <c r="R2919" s="42">
        <v>25.0</v>
      </c>
      <c r="S2919" s="42">
        <v>0.750802516937256</v>
      </c>
      <c r="T2919" s="42">
        <v>1006.27673339844</v>
      </c>
      <c r="U2919" s="42">
        <v>943.930908203125</v>
      </c>
      <c r="V2919" s="19"/>
      <c r="W2919" s="19"/>
      <c r="X2919" s="19"/>
      <c r="Y2919" s="19"/>
      <c r="Z2919" s="19"/>
      <c r="AA2919" s="19"/>
    </row>
    <row r="2920" ht="15.75" customHeight="1">
      <c r="A2920" s="19"/>
      <c r="B2920" s="42" t="str">
        <f>"CRS25WT72M19965"</f>
        <v>CRS25WT72M19965</v>
      </c>
      <c r="C2920" s="43">
        <v>45919.0</v>
      </c>
      <c r="D2920" s="42" t="s">
        <v>514</v>
      </c>
      <c r="E2920" s="42" t="s">
        <v>37</v>
      </c>
      <c r="F2920" s="42">
        <v>216.0</v>
      </c>
      <c r="G2920" s="42">
        <v>4.0</v>
      </c>
      <c r="H2920" s="42">
        <v>216.233551025391</v>
      </c>
      <c r="I2920" s="42">
        <v>5.64831209182739</v>
      </c>
      <c r="J2920" s="42">
        <v>49.2579917907715</v>
      </c>
      <c r="K2920" s="42">
        <v>5.24725103378296</v>
      </c>
      <c r="L2920" s="42">
        <v>41.2089233398438</v>
      </c>
      <c r="M2920" s="42">
        <v>0.777190864086151</v>
      </c>
      <c r="N2920" s="42">
        <v>10.51975440979</v>
      </c>
      <c r="O2920" s="42">
        <v>0.0</v>
      </c>
      <c r="P2920" s="42">
        <v>0.0</v>
      </c>
      <c r="Q2920" s="42">
        <v>0.0131076388061047</v>
      </c>
      <c r="R2920" s="42">
        <v>25.0</v>
      </c>
      <c r="S2920" s="42">
        <v>0.771962583065033</v>
      </c>
      <c r="T2920" s="42">
        <v>1015.10211181641</v>
      </c>
      <c r="U2920" s="42">
        <v>2166.46533203125</v>
      </c>
      <c r="V2920" s="19"/>
      <c r="W2920" s="19"/>
      <c r="X2920" s="19"/>
      <c r="Y2920" s="19"/>
      <c r="Z2920" s="19"/>
      <c r="AA2920" s="19"/>
    </row>
    <row r="2921" ht="15.75" customHeight="1">
      <c r="A2921" s="19"/>
      <c r="B2921" s="42" t="str">
        <f>"CRS25WT72M19966"</f>
        <v>CRS25WT72M19966</v>
      </c>
      <c r="C2921" s="43">
        <v>45919.0</v>
      </c>
      <c r="D2921" s="42" t="s">
        <v>515</v>
      </c>
      <c r="E2921" s="42" t="s">
        <v>37</v>
      </c>
      <c r="F2921" s="42">
        <v>216.0</v>
      </c>
      <c r="G2921" s="42">
        <v>4.0</v>
      </c>
      <c r="H2921" s="42">
        <v>216.280288696289</v>
      </c>
      <c r="I2921" s="42">
        <v>5.61448574066162</v>
      </c>
      <c r="J2921" s="42">
        <v>49.2491226196289</v>
      </c>
      <c r="K2921" s="42">
        <v>5.23392152786255</v>
      </c>
      <c r="L2921" s="42">
        <v>41.3227996826172</v>
      </c>
      <c r="M2921" s="42">
        <v>0.782183170318604</v>
      </c>
      <c r="N2921" s="42">
        <v>10.5220279693604</v>
      </c>
      <c r="O2921" s="42">
        <v>0.0</v>
      </c>
      <c r="P2921" s="42">
        <v>0.0</v>
      </c>
      <c r="Q2921" s="42">
        <v>0.0115879215300083</v>
      </c>
      <c r="R2921" s="42">
        <v>25.0</v>
      </c>
      <c r="S2921" s="42">
        <v>0.749589204788208</v>
      </c>
      <c r="T2921" s="42">
        <v>1027.58117675781</v>
      </c>
      <c r="U2921" s="42">
        <v>3111.07739257812</v>
      </c>
      <c r="V2921" s="19"/>
      <c r="W2921" s="19"/>
      <c r="X2921" s="19"/>
      <c r="Y2921" s="19"/>
      <c r="Z2921" s="19"/>
      <c r="AA2921" s="19"/>
    </row>
    <row r="2922" ht="15.75" customHeight="1">
      <c r="A2922" s="19"/>
      <c r="B2922" s="42" t="str">
        <f>"CRS25WT72M19967"</f>
        <v>CRS25WT72M19967</v>
      </c>
      <c r="C2922" s="43">
        <v>45919.0</v>
      </c>
      <c r="D2922" s="42" t="s">
        <v>516</v>
      </c>
      <c r="E2922" s="42" t="s">
        <v>37</v>
      </c>
      <c r="F2922" s="42">
        <v>215.0</v>
      </c>
      <c r="G2922" s="42">
        <v>4.0</v>
      </c>
      <c r="H2922" s="42">
        <v>215.086227416992</v>
      </c>
      <c r="I2922" s="42">
        <v>5.65250396728516</v>
      </c>
      <c r="J2922" s="42">
        <v>49.4689674377441</v>
      </c>
      <c r="K2922" s="42">
        <v>5.1915283203125</v>
      </c>
      <c r="L2922" s="42">
        <v>41.430233001709</v>
      </c>
      <c r="M2922" s="42">
        <v>0.769199311733246</v>
      </c>
      <c r="N2922" s="42">
        <v>10.4639368057251</v>
      </c>
      <c r="O2922" s="42">
        <v>0.0</v>
      </c>
      <c r="P2922" s="42">
        <v>0.0</v>
      </c>
      <c r="Q2922" s="42">
        <v>0.0103273810818791</v>
      </c>
      <c r="R2922" s="42">
        <v>25.0</v>
      </c>
      <c r="S2922" s="42">
        <v>0.803352296352386</v>
      </c>
      <c r="T2922" s="42">
        <v>1098.56066894531</v>
      </c>
      <c r="U2922" s="42">
        <v>1776.62036132813</v>
      </c>
      <c r="V2922" s="19"/>
      <c r="W2922" s="19"/>
      <c r="X2922" s="19"/>
      <c r="Y2922" s="19"/>
      <c r="Z2922" s="19"/>
      <c r="AA2922" s="19"/>
    </row>
    <row r="2923" ht="15.75" customHeight="1">
      <c r="A2923" s="19"/>
      <c r="B2923" s="42" t="str">
        <f>"CRS25WT72M19968"</f>
        <v>CRS25WT72M19968</v>
      </c>
      <c r="C2923" s="43">
        <v>45919.0</v>
      </c>
      <c r="D2923" s="42" t="s">
        <v>517</v>
      </c>
      <c r="E2923" s="42" t="s">
        <v>37</v>
      </c>
      <c r="F2923" s="42">
        <v>219.0</v>
      </c>
      <c r="G2923" s="42">
        <v>4.0</v>
      </c>
      <c r="H2923" s="42">
        <v>219.786178588867</v>
      </c>
      <c r="I2923" s="42">
        <v>5.67908763885498</v>
      </c>
      <c r="J2923" s="42">
        <v>49.4614448547363</v>
      </c>
      <c r="K2923" s="42">
        <v>5.29755258560181</v>
      </c>
      <c r="L2923" s="42">
        <v>41.4882469177246</v>
      </c>
      <c r="M2923" s="42">
        <v>0.782447159290314</v>
      </c>
      <c r="N2923" s="42">
        <v>10.6925897598267</v>
      </c>
      <c r="O2923" s="42">
        <v>0.0</v>
      </c>
      <c r="P2923" s="42">
        <v>0.0</v>
      </c>
      <c r="Q2923" s="42">
        <v>0.0104761896654963</v>
      </c>
      <c r="R2923" s="42">
        <v>25.0</v>
      </c>
      <c r="S2923" s="42">
        <v>0.769470155239105</v>
      </c>
      <c r="T2923" s="42">
        <v>1003.52203369141</v>
      </c>
      <c r="U2923" s="42">
        <v>2151.14111328125</v>
      </c>
      <c r="V2923" s="19"/>
      <c r="W2923" s="19"/>
      <c r="X2923" s="19"/>
      <c r="Y2923" s="19"/>
      <c r="Z2923" s="19"/>
      <c r="AA2923" s="19"/>
    </row>
    <row r="2924" ht="15.75" customHeight="1">
      <c r="A2924" s="19"/>
      <c r="B2924" s="42" t="str">
        <f>"CRS25WT72M19974"</f>
        <v>CRS25WT72M19974</v>
      </c>
      <c r="C2924" s="43">
        <v>45919.0</v>
      </c>
      <c r="D2924" s="42" t="s">
        <v>518</v>
      </c>
      <c r="E2924" s="42" t="s">
        <v>37</v>
      </c>
      <c r="F2924" s="42">
        <v>217.0</v>
      </c>
      <c r="G2924" s="42">
        <v>4.0</v>
      </c>
      <c r="H2924" s="42">
        <v>217.448059082031</v>
      </c>
      <c r="I2924" s="42">
        <v>5.71835136413574</v>
      </c>
      <c r="J2924" s="42">
        <v>49.4488677978516</v>
      </c>
      <c r="K2924" s="42">
        <v>5.27342319488525</v>
      </c>
      <c r="L2924" s="42">
        <v>41.2347068786621</v>
      </c>
      <c r="M2924" s="42">
        <v>0.769003570079804</v>
      </c>
      <c r="N2924" s="42">
        <v>10.5788402557373</v>
      </c>
      <c r="O2924" s="42">
        <v>0.0</v>
      </c>
      <c r="P2924" s="42">
        <v>0.0</v>
      </c>
      <c r="Q2924" s="42">
        <v>0.0103176152333617</v>
      </c>
      <c r="R2924" s="42">
        <v>25.0</v>
      </c>
      <c r="S2924" s="42">
        <v>0.793751418590546</v>
      </c>
      <c r="T2924" s="42">
        <v>1073.64990234375</v>
      </c>
      <c r="U2924" s="42">
        <v>1792.61413574219</v>
      </c>
      <c r="V2924" s="19"/>
      <c r="W2924" s="19"/>
      <c r="X2924" s="19"/>
      <c r="Y2924" s="19"/>
      <c r="Z2924" s="19"/>
      <c r="AA2924" s="19"/>
    </row>
    <row r="2925" ht="15.75" customHeight="1">
      <c r="A2925" s="19"/>
      <c r="B2925" s="42" t="str">
        <f>"CRS25WT72M19976"</f>
        <v>CRS25WT72M19976</v>
      </c>
      <c r="C2925" s="43">
        <v>45919.0</v>
      </c>
      <c r="D2925" s="42" t="s">
        <v>519</v>
      </c>
      <c r="E2925" s="42" t="s">
        <v>37</v>
      </c>
      <c r="F2925" s="42">
        <v>217.0</v>
      </c>
      <c r="G2925" s="42">
        <v>4.0</v>
      </c>
      <c r="H2925" s="42">
        <v>217.195297241211</v>
      </c>
      <c r="I2925" s="42">
        <v>5.65184688568115</v>
      </c>
      <c r="J2925" s="42">
        <v>49.3037223815918</v>
      </c>
      <c r="K2925" s="42">
        <v>5.25142240524292</v>
      </c>
      <c r="L2925" s="42">
        <v>41.3593292236328</v>
      </c>
      <c r="M2925" s="42">
        <v>0.779435753822327</v>
      </c>
      <c r="N2925" s="42">
        <v>10.5665435791016</v>
      </c>
      <c r="O2925" s="42">
        <v>0.0</v>
      </c>
      <c r="P2925" s="42">
        <v>0.0</v>
      </c>
      <c r="Q2925" s="42">
        <v>0.0264484900981188</v>
      </c>
      <c r="R2925" s="42">
        <v>25.0</v>
      </c>
      <c r="S2925" s="42">
        <v>0.755018889904022</v>
      </c>
      <c r="T2925" s="42">
        <v>1020.78784179688</v>
      </c>
      <c r="U2925" s="42">
        <v>2048.12622070313</v>
      </c>
      <c r="V2925" s="19"/>
      <c r="W2925" s="19"/>
      <c r="X2925" s="19"/>
      <c r="Y2925" s="19"/>
      <c r="Z2925" s="19"/>
      <c r="AA2925" s="19"/>
    </row>
    <row r="2926" ht="15.75" customHeight="1">
      <c r="A2926" s="19"/>
      <c r="B2926" s="42" t="str">
        <f>"CRS25WT72M19978"</f>
        <v>CRS25WT72M19978</v>
      </c>
      <c r="C2926" s="43">
        <v>45919.0</v>
      </c>
      <c r="D2926" s="42" t="s">
        <v>520</v>
      </c>
      <c r="E2926" s="42" t="s">
        <v>37</v>
      </c>
      <c r="F2926" s="42">
        <v>214.0</v>
      </c>
      <c r="G2926" s="42">
        <v>4.0</v>
      </c>
      <c r="H2926" s="42">
        <v>214.562469482422</v>
      </c>
      <c r="I2926" s="42">
        <v>5.68644714355469</v>
      </c>
      <c r="J2926" s="42">
        <v>48.8781089782715</v>
      </c>
      <c r="K2926" s="42">
        <v>5.26018142700195</v>
      </c>
      <c r="L2926" s="42">
        <v>40.7899360656738</v>
      </c>
      <c r="M2926" s="42">
        <v>0.771966338157654</v>
      </c>
      <c r="N2926" s="42">
        <v>10.4384565353394</v>
      </c>
      <c r="O2926" s="42">
        <v>0.0</v>
      </c>
      <c r="P2926" s="42">
        <v>0.0</v>
      </c>
      <c r="Q2926" s="42">
        <v>0.0157192442566156</v>
      </c>
      <c r="R2926" s="42">
        <v>25.0</v>
      </c>
      <c r="S2926" s="42">
        <v>0.771802663803101</v>
      </c>
      <c r="T2926" s="42">
        <v>1040.45654296875</v>
      </c>
      <c r="U2926" s="42">
        <v>2537.95336914062</v>
      </c>
      <c r="V2926" s="19"/>
      <c r="W2926" s="19"/>
      <c r="X2926" s="19"/>
      <c r="Y2926" s="19"/>
      <c r="Z2926" s="19"/>
      <c r="AA2926" s="19"/>
    </row>
    <row r="2927" ht="15.75" customHeight="1">
      <c r="A2927" s="19"/>
      <c r="B2927" s="42" t="str">
        <f>"CRS25WT72M19979"</f>
        <v>CRS25WT72M19979</v>
      </c>
      <c r="C2927" s="43">
        <v>45919.0</v>
      </c>
      <c r="D2927" s="42" t="s">
        <v>521</v>
      </c>
      <c r="E2927" s="42" t="s">
        <v>37</v>
      </c>
      <c r="F2927" s="42">
        <v>214.0</v>
      </c>
      <c r="G2927" s="42">
        <v>4.0</v>
      </c>
      <c r="H2927" s="42">
        <v>214.393768310547</v>
      </c>
      <c r="I2927" s="42">
        <v>5.6501669883728</v>
      </c>
      <c r="J2927" s="42">
        <v>49.051212310791</v>
      </c>
      <c r="K2927" s="42">
        <v>5.24996185302734</v>
      </c>
      <c r="L2927" s="42">
        <v>40.8372039794922</v>
      </c>
      <c r="M2927" s="42">
        <v>0.773572683334351</v>
      </c>
      <c r="N2927" s="42">
        <v>10.4302492141724</v>
      </c>
      <c r="O2927" s="42">
        <v>0.0</v>
      </c>
      <c r="P2927" s="42">
        <v>0.0</v>
      </c>
      <c r="Q2927" s="42">
        <v>0.0132149048149586</v>
      </c>
      <c r="R2927" s="42">
        <v>25.0</v>
      </c>
      <c r="S2927" s="42">
        <v>0.811726450920105</v>
      </c>
      <c r="T2927" s="42">
        <v>1071.09924316406</v>
      </c>
      <c r="U2927" s="42">
        <v>2289.95971679687</v>
      </c>
      <c r="V2927" s="19"/>
      <c r="W2927" s="19"/>
      <c r="X2927" s="19"/>
      <c r="Y2927" s="19"/>
      <c r="Z2927" s="19"/>
      <c r="AA2927" s="19"/>
    </row>
    <row r="2928" ht="15.75" customHeight="1">
      <c r="A2928" s="19"/>
      <c r="B2928" s="42" t="str">
        <f>"CRS25WT72M19980"</f>
        <v>CRS25WT72M19980</v>
      </c>
      <c r="C2928" s="43">
        <v>45919.0</v>
      </c>
      <c r="D2928" s="42" t="s">
        <v>522</v>
      </c>
      <c r="E2928" s="42" t="s">
        <v>37</v>
      </c>
      <c r="F2928" s="42">
        <v>215.0</v>
      </c>
      <c r="G2928" s="42">
        <v>4.0</v>
      </c>
      <c r="H2928" s="42">
        <v>215.533630371094</v>
      </c>
      <c r="I2928" s="42">
        <v>5.69249820709229</v>
      </c>
      <c r="J2928" s="42">
        <v>49.2486991882324</v>
      </c>
      <c r="K2928" s="42">
        <v>5.21368360519409</v>
      </c>
      <c r="L2928" s="42">
        <v>41.3399887084961</v>
      </c>
      <c r="M2928" s="42">
        <v>0.768807113170624</v>
      </c>
      <c r="N2928" s="42">
        <v>10.4857034683228</v>
      </c>
      <c r="O2928" s="42">
        <v>0.0</v>
      </c>
      <c r="P2928" s="42">
        <v>0.0</v>
      </c>
      <c r="Q2928" s="42">
        <v>0.01603046618402</v>
      </c>
      <c r="R2928" s="42">
        <v>25.0</v>
      </c>
      <c r="S2928" s="42">
        <v>0.792667150497437</v>
      </c>
      <c r="T2928" s="42">
        <v>1043.83142089844</v>
      </c>
      <c r="U2928" s="42">
        <v>1394.12756347656</v>
      </c>
      <c r="V2928" s="19"/>
      <c r="W2928" s="19"/>
      <c r="X2928" s="19"/>
      <c r="Y2928" s="19"/>
      <c r="Z2928" s="19"/>
      <c r="AA2928" s="19"/>
    </row>
    <row r="2929" ht="15.75" customHeight="1">
      <c r="A2929" s="19"/>
      <c r="B2929" s="42" t="str">
        <f>"CRS25WT72M19986"</f>
        <v>CRS25WT72M19986</v>
      </c>
      <c r="C2929" s="43">
        <v>45919.0</v>
      </c>
      <c r="D2929" s="42" t="s">
        <v>523</v>
      </c>
      <c r="E2929" s="42" t="s">
        <v>37</v>
      </c>
      <c r="F2929" s="42">
        <v>216.0</v>
      </c>
      <c r="G2929" s="42">
        <v>4.0</v>
      </c>
      <c r="H2929" s="42">
        <v>216.045883178711</v>
      </c>
      <c r="I2929" s="42">
        <v>5.68663454055786</v>
      </c>
      <c r="J2929" s="42">
        <v>49.4142303466797</v>
      </c>
      <c r="K2929" s="42">
        <v>5.21496152877808</v>
      </c>
      <c r="L2929" s="42">
        <v>41.4280853271484</v>
      </c>
      <c r="M2929" s="42">
        <v>0.768844723701477</v>
      </c>
      <c r="N2929" s="42">
        <v>10.5106239318848</v>
      </c>
      <c r="O2929" s="42">
        <v>0.0</v>
      </c>
      <c r="P2929" s="42">
        <v>0.0</v>
      </c>
      <c r="Q2929" s="42">
        <v>0.0103176152333617</v>
      </c>
      <c r="R2929" s="42">
        <v>25.0</v>
      </c>
      <c r="S2929" s="42">
        <v>0.790260553359985</v>
      </c>
      <c r="T2929" s="42">
        <v>1022.98211669922</v>
      </c>
      <c r="U2929" s="42">
        <v>2745.76171875</v>
      </c>
      <c r="V2929" s="19"/>
      <c r="W2929" s="19"/>
      <c r="X2929" s="19"/>
      <c r="Y2929" s="19"/>
      <c r="Z2929" s="19"/>
      <c r="AA2929" s="19"/>
    </row>
    <row r="2930" ht="15.75" customHeight="1">
      <c r="A2930" s="19"/>
      <c r="B2930" s="42" t="str">
        <f>"CRS25WT72M19988"</f>
        <v>CRS25WT72M19988</v>
      </c>
      <c r="C2930" s="43">
        <v>45919.0</v>
      </c>
      <c r="D2930" s="42" t="s">
        <v>524</v>
      </c>
      <c r="E2930" s="42" t="s">
        <v>37</v>
      </c>
      <c r="F2930" s="42">
        <v>215.0</v>
      </c>
      <c r="G2930" s="42">
        <v>4.0</v>
      </c>
      <c r="H2930" s="42">
        <v>215.22282409668</v>
      </c>
      <c r="I2930" s="42">
        <v>5.68232774734497</v>
      </c>
      <c r="J2930" s="42">
        <v>49.4040069580078</v>
      </c>
      <c r="K2930" s="42">
        <v>5.23172569274902</v>
      </c>
      <c r="L2930" s="42">
        <v>41.1380157470703</v>
      </c>
      <c r="M2930" s="42">
        <v>0.766654849052429</v>
      </c>
      <c r="N2930" s="42">
        <v>10.4705829620361</v>
      </c>
      <c r="O2930" s="42">
        <v>0.0</v>
      </c>
      <c r="P2930" s="42">
        <v>0.0</v>
      </c>
      <c r="Q2930" s="42">
        <v>0.0182242076843977</v>
      </c>
      <c r="R2930" s="42">
        <v>25.0</v>
      </c>
      <c r="S2930" s="42">
        <v>0.800288259983063</v>
      </c>
      <c r="T2930" s="42">
        <v>1094.18408203125</v>
      </c>
      <c r="U2930" s="42">
        <v>2146.38012695313</v>
      </c>
      <c r="V2930" s="19"/>
      <c r="W2930" s="19"/>
      <c r="X2930" s="19"/>
      <c r="Y2930" s="19"/>
      <c r="Z2930" s="19"/>
      <c r="AA2930" s="19"/>
    </row>
    <row r="2931" ht="15.75" customHeight="1">
      <c r="A2931" s="19"/>
      <c r="B2931" s="42" t="str">
        <f>"CRS25WT72M19989"</f>
        <v>CRS25WT72M19989</v>
      </c>
      <c r="C2931" s="43">
        <v>45919.0</v>
      </c>
      <c r="D2931" s="42" t="s">
        <v>525</v>
      </c>
      <c r="E2931" s="42" t="s">
        <v>37</v>
      </c>
      <c r="F2931" s="42">
        <v>215.0</v>
      </c>
      <c r="G2931" s="42">
        <v>4.0</v>
      </c>
      <c r="H2931" s="42">
        <v>215.388381958008</v>
      </c>
      <c r="I2931" s="42">
        <v>5.70447063446045</v>
      </c>
      <c r="J2931" s="42">
        <v>49.4876556396484</v>
      </c>
      <c r="K2931" s="42">
        <v>5.21667766571045</v>
      </c>
      <c r="L2931" s="42">
        <v>41.2884216308594</v>
      </c>
      <c r="M2931" s="42">
        <v>0.762974560260773</v>
      </c>
      <c r="N2931" s="42">
        <v>10.4786367416382</v>
      </c>
      <c r="O2931" s="42">
        <v>0.0</v>
      </c>
      <c r="P2931" s="42">
        <v>0.0</v>
      </c>
      <c r="Q2931" s="42">
        <v>0.014121868647635</v>
      </c>
      <c r="R2931" s="42">
        <v>25.0</v>
      </c>
      <c r="S2931" s="42">
        <v>0.807815909385681</v>
      </c>
      <c r="T2931" s="42">
        <v>1113.00915527344</v>
      </c>
      <c r="U2931" s="42">
        <v>1670.466796875</v>
      </c>
      <c r="V2931" s="19"/>
      <c r="W2931" s="19"/>
      <c r="X2931" s="19"/>
      <c r="Y2931" s="19"/>
      <c r="Z2931" s="19"/>
      <c r="AA2931" s="19"/>
    </row>
    <row r="2932" ht="15.75" customHeight="1">
      <c r="A2932" s="19"/>
      <c r="B2932" s="42" t="str">
        <f>"CRS25WT72M19990"</f>
        <v>CRS25WT72M19990</v>
      </c>
      <c r="C2932" s="43">
        <v>45919.0</v>
      </c>
      <c r="D2932" s="42" t="s">
        <v>526</v>
      </c>
      <c r="E2932" s="42" t="s">
        <v>37</v>
      </c>
      <c r="F2932" s="42">
        <v>215.0</v>
      </c>
      <c r="G2932" s="42">
        <v>4.0</v>
      </c>
      <c r="H2932" s="42">
        <v>215.856964111328</v>
      </c>
      <c r="I2932" s="42">
        <v>5.67835998535156</v>
      </c>
      <c r="J2932" s="42">
        <v>49.3468933105469</v>
      </c>
      <c r="K2932" s="42">
        <v>5.23156547546387</v>
      </c>
      <c r="L2932" s="42">
        <v>41.2604904174805</v>
      </c>
      <c r="M2932" s="42">
        <v>0.770341575145721</v>
      </c>
      <c r="N2932" s="42">
        <v>10.5014333724976</v>
      </c>
      <c r="O2932" s="42">
        <v>0.0</v>
      </c>
      <c r="P2932" s="42">
        <v>0.0</v>
      </c>
      <c r="Q2932" s="42">
        <v>0.0116074522957206</v>
      </c>
      <c r="R2932" s="42">
        <v>25.0</v>
      </c>
      <c r="S2932" s="42">
        <v>0.778590679168701</v>
      </c>
      <c r="T2932" s="42">
        <v>1015.11444091797</v>
      </c>
      <c r="U2932" s="42">
        <v>2204.76098632813</v>
      </c>
      <c r="V2932" s="19"/>
      <c r="W2932" s="19"/>
      <c r="X2932" s="19"/>
      <c r="Y2932" s="19"/>
      <c r="Z2932" s="19"/>
      <c r="AA2932" s="19"/>
    </row>
    <row r="2933" ht="15.75" customHeight="1">
      <c r="A2933" s="19"/>
      <c r="B2933" s="42" t="str">
        <f>"CRS25WT72M19997"</f>
        <v>CRS25WT72M19997</v>
      </c>
      <c r="C2933" s="43">
        <v>45919.0</v>
      </c>
      <c r="D2933" s="42" t="s">
        <v>527</v>
      </c>
      <c r="E2933" s="42" t="s">
        <v>37</v>
      </c>
      <c r="F2933" s="42">
        <v>214.0</v>
      </c>
      <c r="G2933" s="42">
        <v>4.0</v>
      </c>
      <c r="H2933" s="42">
        <v>214.923278808594</v>
      </c>
      <c r="I2933" s="42">
        <v>5.62074851989746</v>
      </c>
      <c r="J2933" s="42">
        <v>49.2652244567871</v>
      </c>
      <c r="K2933" s="42">
        <v>5.21355152130127</v>
      </c>
      <c r="L2933" s="42">
        <v>41.2239646911621</v>
      </c>
      <c r="M2933" s="42">
        <v>0.776155650615692</v>
      </c>
      <c r="N2933" s="42">
        <v>10.4560098648071</v>
      </c>
      <c r="O2933" s="42">
        <v>0.0</v>
      </c>
      <c r="P2933" s="42">
        <v>0.0</v>
      </c>
      <c r="Q2933" s="42">
        <v>0.0141267515718937</v>
      </c>
      <c r="R2933" s="42">
        <v>25.0</v>
      </c>
      <c r="S2933" s="42">
        <v>0.781552195549011</v>
      </c>
      <c r="T2933" s="42">
        <v>1025.15270996094</v>
      </c>
      <c r="U2933" s="42">
        <v>2646.45703125</v>
      </c>
      <c r="V2933" s="19"/>
      <c r="W2933" s="19"/>
      <c r="X2933" s="19"/>
      <c r="Y2933" s="19"/>
      <c r="Z2933" s="19"/>
      <c r="AA2933" s="19"/>
    </row>
    <row r="2934" ht="15.75" customHeight="1">
      <c r="A2934" s="19"/>
      <c r="B2934" s="42" t="str">
        <f>"CRS25WT72M19998"</f>
        <v>CRS25WT72M19998</v>
      </c>
      <c r="C2934" s="43">
        <v>45919.0</v>
      </c>
      <c r="D2934" s="42" t="s">
        <v>528</v>
      </c>
      <c r="E2934" s="42" t="s">
        <v>37</v>
      </c>
      <c r="F2934" s="42">
        <v>217.0</v>
      </c>
      <c r="G2934" s="42">
        <v>4.0</v>
      </c>
      <c r="H2934" s="42">
        <v>217.182540893555</v>
      </c>
      <c r="I2934" s="42">
        <v>5.73057556152344</v>
      </c>
      <c r="J2934" s="42">
        <v>49.2271270751953</v>
      </c>
      <c r="K2934" s="42">
        <v>5.2472972869873</v>
      </c>
      <c r="L2934" s="42">
        <v>41.3894081115723</v>
      </c>
      <c r="M2934" s="42">
        <v>0.769878447055817</v>
      </c>
      <c r="N2934" s="42">
        <v>10.5659227371216</v>
      </c>
      <c r="O2934" s="42">
        <v>0.0</v>
      </c>
      <c r="P2934" s="42">
        <v>0.0</v>
      </c>
      <c r="Q2934" s="42">
        <v>0.0230158418416977</v>
      </c>
      <c r="R2934" s="42">
        <v>25.0</v>
      </c>
      <c r="S2934" s="42">
        <v>0.768405735492706</v>
      </c>
      <c r="T2934" s="42">
        <v>1001.06555175781</v>
      </c>
      <c r="U2934" s="42">
        <v>2123.48413085938</v>
      </c>
      <c r="V2934" s="19"/>
      <c r="W2934" s="19"/>
      <c r="X2934" s="19"/>
      <c r="Y2934" s="19"/>
      <c r="Z2934" s="19"/>
      <c r="AA2934" s="19"/>
    </row>
    <row r="2935" ht="15.75" customHeight="1">
      <c r="A2935" s="19"/>
      <c r="B2935" s="42" t="str">
        <f>"CRS25WT72M19999"</f>
        <v>CRS25WT72M19999</v>
      </c>
      <c r="C2935" s="43">
        <v>45919.0</v>
      </c>
      <c r="D2935" s="42" t="s">
        <v>529</v>
      </c>
      <c r="E2935" s="42" t="s">
        <v>37</v>
      </c>
      <c r="F2935" s="42">
        <v>216.0</v>
      </c>
      <c r="G2935" s="42">
        <v>4.0</v>
      </c>
      <c r="H2935" s="42">
        <v>216.914001464844</v>
      </c>
      <c r="I2935" s="42">
        <v>5.64178943634033</v>
      </c>
      <c r="J2935" s="42">
        <v>49.2359428405762</v>
      </c>
      <c r="K2935" s="42">
        <v>5.26898241043091</v>
      </c>
      <c r="L2935" s="42">
        <v>41.168098449707</v>
      </c>
      <c r="M2935" s="42">
        <v>0.780887484550476</v>
      </c>
      <c r="N2935" s="42">
        <v>10.5528583526611</v>
      </c>
      <c r="O2935" s="42">
        <v>0.0</v>
      </c>
      <c r="P2935" s="42">
        <v>0.0</v>
      </c>
      <c r="Q2935" s="42">
        <v>0.0130158700048923</v>
      </c>
      <c r="R2935" s="42">
        <v>25.0</v>
      </c>
      <c r="S2935" s="42">
        <v>0.778401732444763</v>
      </c>
      <c r="T2935" s="42">
        <v>1012.43817138672</v>
      </c>
      <c r="U2935" s="42">
        <v>3364.69873046875</v>
      </c>
      <c r="V2935" s="19"/>
      <c r="W2935" s="19"/>
      <c r="X2935" s="19"/>
      <c r="Y2935" s="19"/>
      <c r="Z2935" s="19"/>
      <c r="AA2935" s="19"/>
    </row>
    <row r="2936" ht="15.75" customHeight="1">
      <c r="A2936" s="19"/>
      <c r="B2936" s="42" t="str">
        <f>"CRS25WT72M20000"</f>
        <v>CRS25WT72M20000</v>
      </c>
      <c r="C2936" s="43">
        <v>45919.0</v>
      </c>
      <c r="D2936" s="42" t="s">
        <v>530</v>
      </c>
      <c r="E2936" s="42" t="s">
        <v>37</v>
      </c>
      <c r="F2936" s="42">
        <v>219.0</v>
      </c>
      <c r="G2936" s="42">
        <v>4.0</v>
      </c>
      <c r="H2936" s="42">
        <v>219.178421020508</v>
      </c>
      <c r="I2936" s="42">
        <v>5.67342662811279</v>
      </c>
      <c r="J2936" s="42">
        <v>49.2280082702637</v>
      </c>
      <c r="K2936" s="42">
        <v>5.31677198410034</v>
      </c>
      <c r="L2936" s="42">
        <v>41.2239646911621</v>
      </c>
      <c r="M2936" s="42">
        <v>0.784765839576721</v>
      </c>
      <c r="N2936" s="42">
        <v>10.6630220413208</v>
      </c>
      <c r="O2936" s="42">
        <v>0.0</v>
      </c>
      <c r="P2936" s="42">
        <v>0.0</v>
      </c>
      <c r="Q2936" s="42">
        <v>0.0230158418416977</v>
      </c>
      <c r="R2936" s="42">
        <v>25.0</v>
      </c>
      <c r="S2936" s="42">
        <v>0.767074823379517</v>
      </c>
      <c r="T2936" s="42">
        <v>1006.13580322266</v>
      </c>
      <c r="U2936" s="42">
        <v>3203.55883789063</v>
      </c>
      <c r="V2936" s="19"/>
      <c r="W2936" s="19"/>
      <c r="X2936" s="19"/>
      <c r="Y2936" s="19"/>
      <c r="Z2936" s="19"/>
      <c r="AA2936" s="19"/>
    </row>
    <row r="2937" ht="15.75" customHeight="1">
      <c r="A2937" s="19"/>
      <c r="B2937" s="42" t="str">
        <f>"CRS25WT72M20001"</f>
        <v>CRS25WT72M20001</v>
      </c>
      <c r="C2937" s="43">
        <v>45919.0</v>
      </c>
      <c r="D2937" s="42" t="s">
        <v>531</v>
      </c>
      <c r="E2937" s="42" t="s">
        <v>37</v>
      </c>
      <c r="F2937" s="42">
        <v>216.0</v>
      </c>
      <c r="G2937" s="42">
        <v>4.0</v>
      </c>
      <c r="H2937" s="42">
        <v>216.757308959961</v>
      </c>
      <c r="I2937" s="42">
        <v>5.68717479705811</v>
      </c>
      <c r="J2937" s="42">
        <v>49.3716278076172</v>
      </c>
      <c r="K2937" s="42">
        <v>5.22806739807129</v>
      </c>
      <c r="L2937" s="42">
        <v>41.4603157043457</v>
      </c>
      <c r="M2937" s="42">
        <v>0.77196878194809</v>
      </c>
      <c r="N2937" s="42">
        <v>10.5452356338501</v>
      </c>
      <c r="O2937" s="42">
        <v>0.0</v>
      </c>
      <c r="P2937" s="42">
        <v>0.0</v>
      </c>
      <c r="Q2937" s="42">
        <v>0.0157192442566156</v>
      </c>
      <c r="R2937" s="42">
        <v>25.0</v>
      </c>
      <c r="S2937" s="42">
        <v>0.778594791889191</v>
      </c>
      <c r="T2937" s="42">
        <v>1042.39489746094</v>
      </c>
      <c r="U2937" s="42">
        <v>1891.75927734375</v>
      </c>
      <c r="V2937" s="19"/>
      <c r="W2937" s="19"/>
      <c r="X2937" s="19"/>
      <c r="Y2937" s="19"/>
      <c r="Z2937" s="19"/>
      <c r="AA2937" s="19"/>
    </row>
    <row r="2938" ht="15.75" customHeight="1">
      <c r="A2938" s="19"/>
      <c r="B2938" s="42" t="str">
        <f>"CRS25WT72M20002"</f>
        <v>CRS25WT72M20002</v>
      </c>
      <c r="C2938" s="43">
        <v>45919.0</v>
      </c>
      <c r="D2938" s="42" t="s">
        <v>532</v>
      </c>
      <c r="E2938" s="42" t="s">
        <v>37</v>
      </c>
      <c r="F2938" s="42">
        <v>217.0</v>
      </c>
      <c r="G2938" s="42">
        <v>4.0</v>
      </c>
      <c r="H2938" s="42">
        <v>217.670303344727</v>
      </c>
      <c r="I2938" s="42">
        <v>5.6761589050293</v>
      </c>
      <c r="J2938" s="42">
        <v>49.3170547485352</v>
      </c>
      <c r="K2938" s="42">
        <v>5.25308275222778</v>
      </c>
      <c r="L2938" s="42">
        <v>41.4366760253906</v>
      </c>
      <c r="M2938" s="42">
        <v>0.777584314346313</v>
      </c>
      <c r="N2938" s="42">
        <v>10.5896520614624</v>
      </c>
      <c r="O2938" s="42">
        <v>0.0</v>
      </c>
      <c r="P2938" s="42">
        <v>0.0</v>
      </c>
      <c r="Q2938" s="42">
        <v>0.0182539597153664</v>
      </c>
      <c r="R2938" s="42">
        <v>25.0</v>
      </c>
      <c r="S2938" s="42">
        <v>0.780552387237549</v>
      </c>
      <c r="T2938" s="42">
        <v>1011.53674316406</v>
      </c>
      <c r="U2938" s="42">
        <v>2328.87158203125</v>
      </c>
      <c r="V2938" s="19"/>
      <c r="W2938" s="19"/>
      <c r="X2938" s="19"/>
      <c r="Y2938" s="19"/>
      <c r="Z2938" s="19"/>
      <c r="AA2938" s="19"/>
    </row>
    <row r="2939" ht="15.75" customHeight="1">
      <c r="A2939" s="19"/>
      <c r="B2939" s="42" t="str">
        <f>"CRS25WT72M20003"</f>
        <v>CRS25WT72M20003</v>
      </c>
      <c r="C2939" s="43">
        <v>45919.0</v>
      </c>
      <c r="D2939" s="42" t="s">
        <v>533</v>
      </c>
      <c r="E2939" s="42" t="s">
        <v>37</v>
      </c>
      <c r="F2939" s="42">
        <v>218.0</v>
      </c>
      <c r="G2939" s="42">
        <v>4.0</v>
      </c>
      <c r="H2939" s="42">
        <v>218.16291809082</v>
      </c>
      <c r="I2939" s="42">
        <v>5.70637559890747</v>
      </c>
      <c r="J2939" s="42">
        <v>49.3491630554199</v>
      </c>
      <c r="K2939" s="42">
        <v>5.24620008468628</v>
      </c>
      <c r="L2939" s="42">
        <v>41.5849380493164</v>
      </c>
      <c r="M2939" s="42">
        <v>0.774712920188904</v>
      </c>
      <c r="N2939" s="42">
        <v>10.6136178970337</v>
      </c>
      <c r="O2939" s="42">
        <v>0.0</v>
      </c>
      <c r="P2939" s="42">
        <v>0.0</v>
      </c>
      <c r="Q2939" s="42">
        <v>0.0265070050954819</v>
      </c>
      <c r="R2939" s="42">
        <v>25.0</v>
      </c>
      <c r="S2939" s="42">
        <v>0.763754367828369</v>
      </c>
      <c r="T2939" s="42">
        <v>1011.95941162109</v>
      </c>
      <c r="U2939" s="42">
        <v>1469.85034179687</v>
      </c>
      <c r="V2939" s="19"/>
      <c r="W2939" s="19"/>
      <c r="X2939" s="19"/>
      <c r="Y2939" s="19"/>
      <c r="Z2939" s="19"/>
      <c r="AA2939" s="19"/>
    </row>
    <row r="2940" ht="15.75" customHeight="1">
      <c r="A2940" s="19"/>
      <c r="B2940" s="42" t="str">
        <f>"CRS25WT72M20005"</f>
        <v>CRS25WT72M20005</v>
      </c>
      <c r="C2940" s="43">
        <v>45919.0</v>
      </c>
      <c r="D2940" s="42" t="s">
        <v>534</v>
      </c>
      <c r="E2940" s="42" t="s">
        <v>37</v>
      </c>
      <c r="F2940" s="42">
        <v>217.0</v>
      </c>
      <c r="G2940" s="42">
        <v>4.0</v>
      </c>
      <c r="H2940" s="42">
        <v>217.711059570313</v>
      </c>
      <c r="I2940" s="42">
        <v>5.71970415115356</v>
      </c>
      <c r="J2940" s="42">
        <v>49.2861976623535</v>
      </c>
      <c r="K2940" s="42">
        <v>5.27705192565918</v>
      </c>
      <c r="L2940" s="42">
        <v>41.2561912536621</v>
      </c>
      <c r="M2940" s="42">
        <v>0.772292137145996</v>
      </c>
      <c r="N2940" s="42">
        <v>10.5916347503662</v>
      </c>
      <c r="O2940" s="42">
        <v>0.0</v>
      </c>
      <c r="P2940" s="42">
        <v>0.0</v>
      </c>
      <c r="Q2940" s="42">
        <v>0.010952303186059</v>
      </c>
      <c r="R2940" s="42">
        <v>25.0</v>
      </c>
      <c r="S2940" s="42">
        <v>0.756894111633301</v>
      </c>
      <c r="T2940" s="42">
        <v>1030.29418945312</v>
      </c>
      <c r="U2940" s="42">
        <v>1843.92077636719</v>
      </c>
      <c r="V2940" s="19"/>
      <c r="W2940" s="19"/>
      <c r="X2940" s="19"/>
      <c r="Y2940" s="19"/>
      <c r="Z2940" s="19"/>
      <c r="AA2940" s="19"/>
    </row>
    <row r="2941" ht="15.75" customHeight="1">
      <c r="A2941" s="19"/>
      <c r="B2941" s="42" t="str">
        <f>"CRS25WT72M20006"</f>
        <v>CRS25WT72M20006</v>
      </c>
      <c r="C2941" s="43">
        <v>45919.0</v>
      </c>
      <c r="D2941" s="42" t="s">
        <v>535</v>
      </c>
      <c r="E2941" s="42" t="s">
        <v>37</v>
      </c>
      <c r="F2941" s="42">
        <v>217.0</v>
      </c>
      <c r="G2941" s="42">
        <v>4.0</v>
      </c>
      <c r="H2941" s="42">
        <v>217.784057617187</v>
      </c>
      <c r="I2941" s="42">
        <v>5.72992086410522</v>
      </c>
      <c r="J2941" s="42">
        <v>49.3484954833984</v>
      </c>
      <c r="K2941" s="42">
        <v>5.23979711532593</v>
      </c>
      <c r="L2941" s="42">
        <v>41.5634498596191</v>
      </c>
      <c r="M2941" s="42">
        <v>0.770200073719025</v>
      </c>
      <c r="N2941" s="42">
        <v>10.5951862335205</v>
      </c>
      <c r="O2941" s="42">
        <v>0.0</v>
      </c>
      <c r="P2941" s="42">
        <v>0.0</v>
      </c>
      <c r="Q2941" s="42">
        <v>0.0227009318768978</v>
      </c>
      <c r="R2941" s="42">
        <v>25.0</v>
      </c>
      <c r="S2941" s="42">
        <v>0.765322625637054</v>
      </c>
      <c r="T2941" s="42">
        <v>1007.15411376953</v>
      </c>
      <c r="U2941" s="42">
        <v>1522.03820800781</v>
      </c>
      <c r="V2941" s="19"/>
      <c r="W2941" s="19"/>
      <c r="X2941" s="19"/>
      <c r="Y2941" s="19"/>
      <c r="Z2941" s="19"/>
      <c r="AA2941" s="19"/>
    </row>
    <row r="2942" ht="15.75" customHeight="1">
      <c r="A2942" s="19"/>
      <c r="B2942" s="42" t="str">
        <f>"CRS25WT72M20007"</f>
        <v>CRS25WT72M20007</v>
      </c>
      <c r="C2942" s="43">
        <v>45919.0</v>
      </c>
      <c r="D2942" s="42" t="s">
        <v>536</v>
      </c>
      <c r="E2942" s="42" t="s">
        <v>37</v>
      </c>
      <c r="F2942" s="42">
        <v>215.0</v>
      </c>
      <c r="G2942" s="42">
        <v>4.0</v>
      </c>
      <c r="H2942" s="42">
        <v>215.908477783203</v>
      </c>
      <c r="I2942" s="42">
        <v>5.67287874221802</v>
      </c>
      <c r="J2942" s="42">
        <v>49.2040557861328</v>
      </c>
      <c r="K2942" s="42">
        <v>5.21029376983643</v>
      </c>
      <c r="L2942" s="42">
        <v>41.4388275146484</v>
      </c>
      <c r="M2942" s="42">
        <v>0.773508846759796</v>
      </c>
      <c r="N2942" s="42">
        <v>10.5039396286011</v>
      </c>
      <c r="O2942" s="42">
        <v>0.0</v>
      </c>
      <c r="P2942" s="42">
        <v>0.0</v>
      </c>
      <c r="Q2942" s="42">
        <v>0.0220634788274765</v>
      </c>
      <c r="R2942" s="42">
        <v>25.0</v>
      </c>
      <c r="S2942" s="42">
        <v>0.743734121322632</v>
      </c>
      <c r="T2942" s="42">
        <v>1023.69964599609</v>
      </c>
      <c r="U2942" s="42">
        <v>1384.81640625</v>
      </c>
      <c r="V2942" s="19"/>
      <c r="W2942" s="19"/>
      <c r="X2942" s="19"/>
      <c r="Y2942" s="19"/>
      <c r="Z2942" s="19"/>
      <c r="AA2942" s="19"/>
    </row>
    <row r="2943" ht="15.75" customHeight="1">
      <c r="A2943" s="19"/>
      <c r="B2943" s="42" t="str">
        <f>"CRS25WT72M20008"</f>
        <v>CRS25WT72M20008</v>
      </c>
      <c r="C2943" s="43">
        <v>45919.0</v>
      </c>
      <c r="D2943" s="42" t="s">
        <v>537</v>
      </c>
      <c r="E2943" s="42" t="s">
        <v>37</v>
      </c>
      <c r="F2943" s="42">
        <v>217.0</v>
      </c>
      <c r="G2943" s="42">
        <v>4.0</v>
      </c>
      <c r="H2943" s="42">
        <v>217.808731079102</v>
      </c>
      <c r="I2943" s="42">
        <v>5.71801042556763</v>
      </c>
      <c r="J2943" s="42">
        <v>49.2807655334473</v>
      </c>
      <c r="K2943" s="42">
        <v>5.2493462562561</v>
      </c>
      <c r="L2943" s="42">
        <v>41.4925422668457</v>
      </c>
      <c r="M2943" s="42">
        <v>0.772952675819397</v>
      </c>
      <c r="N2943" s="42">
        <v>10.5963869094849</v>
      </c>
      <c r="O2943" s="42">
        <v>0.0</v>
      </c>
      <c r="P2943" s="42">
        <v>0.0</v>
      </c>
      <c r="Q2943" s="42">
        <v>0.0138095235452056</v>
      </c>
      <c r="R2943" s="42">
        <v>25.0</v>
      </c>
      <c r="S2943" s="42">
        <v>0.746120870113373</v>
      </c>
      <c r="T2943" s="42">
        <v>1003.3876953125</v>
      </c>
      <c r="U2943" s="42">
        <v>1713.56005859375</v>
      </c>
      <c r="V2943" s="19"/>
      <c r="W2943" s="19"/>
      <c r="X2943" s="19"/>
      <c r="Y2943" s="19"/>
      <c r="Z2943" s="19"/>
      <c r="AA2943" s="19"/>
    </row>
    <row r="2944" ht="15.75" customHeight="1">
      <c r="A2944" s="19"/>
      <c r="B2944" s="42" t="str">
        <f>"CRS25WT72M20009"</f>
        <v>CRS25WT72M20009</v>
      </c>
      <c r="C2944" s="43">
        <v>45919.0</v>
      </c>
      <c r="D2944" s="42" t="s">
        <v>538</v>
      </c>
      <c r="E2944" s="42" t="s">
        <v>37</v>
      </c>
      <c r="F2944" s="42">
        <v>216.0</v>
      </c>
      <c r="G2944" s="42">
        <v>4.0</v>
      </c>
      <c r="H2944" s="42">
        <v>216.020034790039</v>
      </c>
      <c r="I2944" s="42">
        <v>5.65922403335571</v>
      </c>
      <c r="J2944" s="42">
        <v>49.387825012207</v>
      </c>
      <c r="K2944" s="42">
        <v>5.21487855911255</v>
      </c>
      <c r="L2944" s="42">
        <v>41.4237861633301</v>
      </c>
      <c r="M2944" s="42">
        <v>0.772889196872711</v>
      </c>
      <c r="N2944" s="42">
        <v>10.5093669891357</v>
      </c>
      <c r="O2944" s="42">
        <v>0.0</v>
      </c>
      <c r="P2944" s="42">
        <v>0.0</v>
      </c>
      <c r="Q2944" s="42">
        <v>0.0115873059257865</v>
      </c>
      <c r="R2944" s="42">
        <v>25.0</v>
      </c>
      <c r="S2944" s="42">
        <v>0.786602318286896</v>
      </c>
      <c r="T2944" s="42">
        <v>1007.13800048828</v>
      </c>
      <c r="U2944" s="42">
        <v>2055.19262695313</v>
      </c>
      <c r="V2944" s="19"/>
      <c r="W2944" s="19"/>
      <c r="X2944" s="19"/>
      <c r="Y2944" s="19"/>
      <c r="Z2944" s="19"/>
      <c r="AA2944" s="19"/>
    </row>
    <row r="2945" ht="15.75" customHeight="1">
      <c r="A2945" s="19"/>
      <c r="B2945" s="42" t="str">
        <f>"CRS25WT72M20017"</f>
        <v>CRS25WT72M20017</v>
      </c>
      <c r="C2945" s="43">
        <v>45919.0</v>
      </c>
      <c r="D2945" s="42" t="s">
        <v>539</v>
      </c>
      <c r="E2945" s="42" t="s">
        <v>37</v>
      </c>
      <c r="F2945" s="42">
        <v>215.0</v>
      </c>
      <c r="G2945" s="42">
        <v>4.0</v>
      </c>
      <c r="H2945" s="42">
        <v>215.702896118164</v>
      </c>
      <c r="I2945" s="42">
        <v>5.66778039932251</v>
      </c>
      <c r="J2945" s="42">
        <v>49.1536827087402</v>
      </c>
      <c r="K2945" s="42">
        <v>5.23655796051025</v>
      </c>
      <c r="L2945" s="42">
        <v>41.1917343139648</v>
      </c>
      <c r="M2945" s="42">
        <v>0.77426016330719</v>
      </c>
      <c r="N2945" s="42">
        <v>10.4939384460449</v>
      </c>
      <c r="O2945" s="42">
        <v>0.0</v>
      </c>
      <c r="P2945" s="42">
        <v>0.0</v>
      </c>
      <c r="Q2945" s="42">
        <v>0.0141267515718937</v>
      </c>
      <c r="R2945" s="42">
        <v>25.0</v>
      </c>
      <c r="S2945" s="42">
        <v>0.748144924640655</v>
      </c>
      <c r="T2945" s="42">
        <v>1022.08227539062</v>
      </c>
      <c r="U2945" s="42">
        <v>3212.52124023438</v>
      </c>
      <c r="V2945" s="19"/>
      <c r="W2945" s="19"/>
      <c r="X2945" s="19"/>
      <c r="Y2945" s="19"/>
      <c r="Z2945" s="19"/>
      <c r="AA2945" s="19"/>
    </row>
    <row r="2946" ht="15.75" customHeight="1">
      <c r="A2946" s="19"/>
      <c r="B2946" s="42" t="str">
        <f>"CRS25WT72M20021"</f>
        <v>CRS25WT72M20021</v>
      </c>
      <c r="C2946" s="43">
        <v>45919.0</v>
      </c>
      <c r="D2946" s="42" t="s">
        <v>540</v>
      </c>
      <c r="E2946" s="42" t="s">
        <v>37</v>
      </c>
      <c r="F2946" s="42">
        <v>214.0</v>
      </c>
      <c r="G2946" s="42">
        <v>4.0</v>
      </c>
      <c r="H2946" s="42">
        <v>214.424179077148</v>
      </c>
      <c r="I2946" s="42">
        <v>5.67597818374634</v>
      </c>
      <c r="J2946" s="42">
        <v>49.0832595825195</v>
      </c>
      <c r="K2946" s="42">
        <v>5.19251394271851</v>
      </c>
      <c r="L2946" s="42">
        <v>41.2948684692383</v>
      </c>
      <c r="M2946" s="42">
        <v>0.7696613073349</v>
      </c>
      <c r="N2946" s="42">
        <v>10.4317283630371</v>
      </c>
      <c r="O2946" s="42">
        <v>0.0</v>
      </c>
      <c r="P2946" s="42">
        <v>0.0</v>
      </c>
      <c r="Q2946" s="42">
        <v>0.0141267515718937</v>
      </c>
      <c r="R2946" s="42">
        <v>25.0</v>
      </c>
      <c r="S2946" s="42">
        <v>0.744683742523193</v>
      </c>
      <c r="T2946" s="42">
        <v>1022.23150634766</v>
      </c>
      <c r="U2946" s="42">
        <v>2419.99291992187</v>
      </c>
      <c r="V2946" s="19"/>
      <c r="W2946" s="19"/>
      <c r="X2946" s="19"/>
      <c r="Y2946" s="19"/>
      <c r="Z2946" s="19"/>
      <c r="AA2946" s="19"/>
    </row>
    <row r="2947" ht="15.75" customHeight="1">
      <c r="A2947" s="19"/>
      <c r="B2947" s="42" t="str">
        <f>"CRS25WT72M20025"</f>
        <v>CRS25WT72M20025</v>
      </c>
      <c r="C2947" s="43">
        <v>45938.0</v>
      </c>
      <c r="D2947" s="42" t="s">
        <v>541</v>
      </c>
      <c r="E2947" s="42" t="s">
        <v>37</v>
      </c>
      <c r="F2947" s="42">
        <v>219.0</v>
      </c>
      <c r="G2947" s="42">
        <v>4.0</v>
      </c>
      <c r="H2947" s="42">
        <v>219.693008422852</v>
      </c>
      <c r="I2947" s="42">
        <v>5.7237377166748</v>
      </c>
      <c r="J2947" s="42">
        <v>49.8075218200684</v>
      </c>
      <c r="K2947" s="42">
        <v>5.19666767120361</v>
      </c>
      <c r="L2947" s="42">
        <v>42.2757453918457</v>
      </c>
      <c r="M2947" s="42">
        <v>0.770622313022614</v>
      </c>
      <c r="N2947" s="42">
        <v>10.6880569458008</v>
      </c>
      <c r="O2947" s="42">
        <v>0.0</v>
      </c>
      <c r="P2947" s="42">
        <v>0.0</v>
      </c>
      <c r="Q2947" s="42">
        <v>0.0521545931696892</v>
      </c>
      <c r="R2947" s="42">
        <v>25.0</v>
      </c>
      <c r="S2947" s="42">
        <v>0.721013009548187</v>
      </c>
      <c r="T2947" s="42">
        <v>1007.41979980469</v>
      </c>
      <c r="U2947" s="42">
        <v>468.84228515625</v>
      </c>
      <c r="V2947" s="19"/>
      <c r="W2947" s="19"/>
      <c r="X2947" s="19"/>
      <c r="Y2947" s="19"/>
      <c r="Z2947" s="19"/>
      <c r="AA2947" s="19"/>
    </row>
    <row r="2948" ht="15.75" customHeight="1">
      <c r="A2948" s="19"/>
      <c r="B2948" s="42" t="str">
        <f>"CRS25WT72M20026"</f>
        <v>CRS25WT72M20026</v>
      </c>
      <c r="C2948" s="43">
        <v>45919.0</v>
      </c>
      <c r="D2948" s="42" t="s">
        <v>542</v>
      </c>
      <c r="E2948" s="42" t="s">
        <v>37</v>
      </c>
      <c r="F2948" s="42">
        <v>217.0</v>
      </c>
      <c r="G2948" s="42">
        <v>4.0</v>
      </c>
      <c r="H2948" s="42">
        <v>217.039291381836</v>
      </c>
      <c r="I2948" s="42">
        <v>5.64631795883179</v>
      </c>
      <c r="J2948" s="42">
        <v>49.3071670532227</v>
      </c>
      <c r="K2948" s="42">
        <v>5.25201559066772</v>
      </c>
      <c r="L2948" s="42">
        <v>41.324951171875</v>
      </c>
      <c r="M2948" s="42">
        <v>0.779584109783173</v>
      </c>
      <c r="N2948" s="42">
        <v>10.5589532852173</v>
      </c>
      <c r="O2948" s="42">
        <v>0.0</v>
      </c>
      <c r="P2948" s="42">
        <v>0.0</v>
      </c>
      <c r="Q2948" s="42">
        <v>0.0182539597153664</v>
      </c>
      <c r="R2948" s="42">
        <v>25.0</v>
      </c>
      <c r="S2948" s="42">
        <v>0.774772226810455</v>
      </c>
      <c r="T2948" s="42">
        <v>1007.37164306641</v>
      </c>
      <c r="U2948" s="42">
        <v>2180.05590820313</v>
      </c>
      <c r="V2948" s="19"/>
      <c r="W2948" s="19"/>
      <c r="X2948" s="19"/>
      <c r="Y2948" s="19"/>
      <c r="Z2948" s="19"/>
      <c r="AA2948" s="19"/>
    </row>
    <row r="2949" ht="15.75" customHeight="1">
      <c r="A2949" s="19"/>
      <c r="B2949" s="42" t="str">
        <f>"CRS25WT72M20043"</f>
        <v>CRS25WT72M20043</v>
      </c>
      <c r="C2949" s="43">
        <v>45919.0</v>
      </c>
      <c r="D2949" s="42" t="s">
        <v>543</v>
      </c>
      <c r="E2949" s="42" t="s">
        <v>37</v>
      </c>
      <c r="F2949" s="42">
        <v>216.0</v>
      </c>
      <c r="G2949" s="42">
        <v>4.0</v>
      </c>
      <c r="H2949" s="42">
        <v>216.022415161133</v>
      </c>
      <c r="I2949" s="42">
        <v>5.6352014541626</v>
      </c>
      <c r="J2949" s="42">
        <v>49.289867401123</v>
      </c>
      <c r="K2949" s="42">
        <v>5.21223258972168</v>
      </c>
      <c r="L2949" s="42">
        <v>41.4452743530273</v>
      </c>
      <c r="M2949" s="42">
        <v>0.777735114097595</v>
      </c>
      <c r="N2949" s="42">
        <v>10.509482383728</v>
      </c>
      <c r="O2949" s="42">
        <v>0.0</v>
      </c>
      <c r="P2949" s="42">
        <v>0.0</v>
      </c>
      <c r="Q2949" s="42">
        <v>0.0230158735066652</v>
      </c>
      <c r="R2949" s="42">
        <v>25.0</v>
      </c>
      <c r="S2949" s="42">
        <v>0.763538181781769</v>
      </c>
      <c r="T2949" s="42">
        <v>1005.65423583984</v>
      </c>
      <c r="U2949" s="42">
        <v>1671.69287109375</v>
      </c>
      <c r="V2949" s="19"/>
      <c r="W2949" s="19"/>
      <c r="X2949" s="19"/>
      <c r="Y2949" s="19"/>
      <c r="Z2949" s="19"/>
      <c r="AA2949" s="19"/>
    </row>
    <row r="2950" ht="15.75" customHeight="1">
      <c r="A2950" s="19"/>
      <c r="B2950" s="42" t="str">
        <f>"CRS25WT72M20287"</f>
        <v>CRS25WT72M20287</v>
      </c>
      <c r="C2950" s="43">
        <v>45937.0</v>
      </c>
      <c r="D2950" s="42" t="s">
        <v>544</v>
      </c>
      <c r="E2950" s="42" t="s">
        <v>37</v>
      </c>
      <c r="F2950" s="42">
        <v>226.0</v>
      </c>
      <c r="G2950" s="42">
        <v>4.0</v>
      </c>
      <c r="H2950" s="42">
        <v>226.554443359375</v>
      </c>
      <c r="I2950" s="42">
        <v>5.38534164428711</v>
      </c>
      <c r="J2950" s="42">
        <v>49.7538681030273</v>
      </c>
      <c r="K2950" s="42">
        <v>5.32021236419678</v>
      </c>
      <c r="L2950" s="42">
        <v>42.5837211608887</v>
      </c>
      <c r="M2950" s="42">
        <v>0.845536708831787</v>
      </c>
      <c r="N2950" s="42">
        <v>11.0218658447266</v>
      </c>
      <c r="O2950" s="42">
        <v>0.0</v>
      </c>
      <c r="P2950" s="42">
        <v>0.0</v>
      </c>
      <c r="Q2950" s="42">
        <v>0.0341254360973835</v>
      </c>
      <c r="R2950" s="42">
        <v>25.0</v>
      </c>
      <c r="S2950" s="42">
        <v>0.807619094848633</v>
      </c>
      <c r="T2950" s="42">
        <v>1025.66223144531</v>
      </c>
      <c r="U2950" s="42">
        <v>10.5854148864746</v>
      </c>
      <c r="V2950" s="19"/>
      <c r="W2950" s="19"/>
      <c r="X2950" s="19"/>
      <c r="Y2950" s="19"/>
      <c r="Z2950" s="19"/>
      <c r="AA2950" s="19"/>
    </row>
    <row r="2951" ht="15.75" customHeight="1">
      <c r="A2951" s="19"/>
      <c r="B2951" s="42" t="str">
        <f>"CRS25WT72M20592"</f>
        <v>CRS25WT72M20592</v>
      </c>
      <c r="C2951" s="43">
        <v>45930.0</v>
      </c>
      <c r="D2951" s="42" t="s">
        <v>545</v>
      </c>
      <c r="E2951" s="42" t="s">
        <v>37</v>
      </c>
      <c r="F2951" s="42">
        <v>219.0</v>
      </c>
      <c r="G2951" s="42">
        <v>4.0</v>
      </c>
      <c r="H2951" s="42">
        <v>219.314895629883</v>
      </c>
      <c r="I2951" s="42">
        <v>5.34047937393188</v>
      </c>
      <c r="J2951" s="42">
        <v>49.8130645751953</v>
      </c>
      <c r="K2951" s="42">
        <v>5.30782651901245</v>
      </c>
      <c r="L2951" s="42">
        <v>41.3191528320313</v>
      </c>
      <c r="M2951" s="42">
        <v>0.82441258430481</v>
      </c>
      <c r="N2951" s="42">
        <v>10.6696615219116</v>
      </c>
      <c r="O2951" s="42">
        <v>0.0</v>
      </c>
      <c r="P2951" s="42">
        <v>0.0</v>
      </c>
      <c r="Q2951" s="42">
        <v>0.0152405193075538</v>
      </c>
      <c r="R2951" s="42">
        <v>25.0</v>
      </c>
      <c r="S2951" s="42">
        <v>1.22705388069153</v>
      </c>
      <c r="T2951" s="42">
        <v>1005.75891113281</v>
      </c>
      <c r="U2951" s="42">
        <v>8.13523578643799</v>
      </c>
      <c r="V2951" s="19"/>
      <c r="W2951" s="19"/>
      <c r="X2951" s="19"/>
      <c r="Y2951" s="19"/>
      <c r="Z2951" s="19"/>
      <c r="AA2951" s="19"/>
    </row>
    <row r="2952" ht="15.75" customHeight="1">
      <c r="A2952" s="19"/>
      <c r="B2952" s="42" t="str">
        <f>"CRS25WT72M20598"</f>
        <v>CRS25WT72M20598</v>
      </c>
      <c r="C2952" s="43">
        <v>45937.0</v>
      </c>
      <c r="D2952" s="42" t="s">
        <v>546</v>
      </c>
      <c r="E2952" s="42" t="s">
        <v>37</v>
      </c>
      <c r="F2952" s="42">
        <v>152.0</v>
      </c>
      <c r="G2952" s="42">
        <v>2.0</v>
      </c>
      <c r="H2952" s="42">
        <v>152.102890014648</v>
      </c>
      <c r="I2952" s="42">
        <v>5.76553201675415</v>
      </c>
      <c r="J2952" s="42">
        <v>33.5511741638184</v>
      </c>
      <c r="K2952" s="42">
        <v>5.44981527328491</v>
      </c>
      <c r="L2952" s="42">
        <v>27.9097347259521</v>
      </c>
      <c r="M2952" s="42">
        <v>0.786303758621216</v>
      </c>
      <c r="N2952" s="42">
        <v>7.39979982376099</v>
      </c>
      <c r="O2952" s="42">
        <v>0.0</v>
      </c>
      <c r="P2952" s="42">
        <v>0.0</v>
      </c>
      <c r="Q2952" s="42">
        <v>0.0655704364180565</v>
      </c>
      <c r="R2952" s="42">
        <v>25.0</v>
      </c>
      <c r="S2952" s="42">
        <v>0.818954527378082</v>
      </c>
      <c r="T2952" s="42">
        <v>1006.56030273438</v>
      </c>
      <c r="U2952" s="42">
        <v>10.0484752655029</v>
      </c>
      <c r="V2952" s="19"/>
      <c r="W2952" s="19"/>
      <c r="X2952" s="19"/>
      <c r="Y2952" s="19"/>
      <c r="Z2952" s="19"/>
      <c r="AA2952" s="19"/>
    </row>
    <row r="2953" ht="15.75" customHeight="1">
      <c r="A2953" s="19"/>
      <c r="B2953" s="42" t="str">
        <f>"CRS25WT72M20600"</f>
        <v>CRS25WT72M20600</v>
      </c>
      <c r="C2953" s="43">
        <v>45932.0</v>
      </c>
      <c r="D2953" s="42" t="s">
        <v>547</v>
      </c>
      <c r="E2953" s="42" t="s">
        <v>37</v>
      </c>
      <c r="F2953" s="42">
        <v>225.0</v>
      </c>
      <c r="G2953" s="42">
        <v>4.0</v>
      </c>
      <c r="H2953" s="42">
        <v>219.834166259766</v>
      </c>
      <c r="I2953" s="42">
        <v>5.49295902252197</v>
      </c>
      <c r="J2953" s="42">
        <v>50.2181816101074</v>
      </c>
      <c r="K2953" s="42">
        <v>5.43123006820679</v>
      </c>
      <c r="L2953" s="42">
        <v>41.5861892700195</v>
      </c>
      <c r="M2953" s="42">
        <v>0.818804085254669</v>
      </c>
      <c r="N2953" s="42">
        <v>10.9882831573486</v>
      </c>
      <c r="O2953" s="42">
        <v>0.0</v>
      </c>
      <c r="P2953" s="42">
        <v>0.0</v>
      </c>
      <c r="Q2953" s="42">
        <v>0.0131758442148566</v>
      </c>
      <c r="R2953" s="42">
        <v>25.0</v>
      </c>
      <c r="S2953" s="42">
        <v>1.14174723625183</v>
      </c>
      <c r="T2953" s="42">
        <v>984.973510742188</v>
      </c>
      <c r="U2953" s="42">
        <v>9.72946739196777</v>
      </c>
      <c r="V2953" s="19"/>
      <c r="W2953" s="19"/>
      <c r="X2953" s="19"/>
      <c r="Y2953" s="19"/>
      <c r="Z2953" s="19"/>
      <c r="AA2953" s="19"/>
    </row>
    <row r="2954" ht="15.75" customHeight="1">
      <c r="A2954" s="19"/>
      <c r="B2954" s="42" t="str">
        <f>"CRS25WT72M20657"</f>
        <v>CRS25WT72M20657</v>
      </c>
      <c r="C2954" s="43">
        <v>45937.0</v>
      </c>
      <c r="D2954" s="42" t="s">
        <v>548</v>
      </c>
      <c r="E2954" s="42" t="s">
        <v>37</v>
      </c>
      <c r="F2954" s="42">
        <v>221.0</v>
      </c>
      <c r="G2954" s="42">
        <v>4.0</v>
      </c>
      <c r="H2954" s="42">
        <v>221.119354248047</v>
      </c>
      <c r="I2954" s="42">
        <v>5.66153478622437</v>
      </c>
      <c r="J2954" s="42">
        <v>49.2614059448242</v>
      </c>
      <c r="K2954" s="42">
        <v>5.30582857131958</v>
      </c>
      <c r="L2954" s="42">
        <v>41.6748046875</v>
      </c>
      <c r="M2954" s="42">
        <v>0.792840421199799</v>
      </c>
      <c r="N2954" s="42">
        <v>10.7574481964111</v>
      </c>
      <c r="O2954" s="42">
        <v>0.0</v>
      </c>
      <c r="P2954" s="42">
        <v>0.0</v>
      </c>
      <c r="Q2954" s="42">
        <v>0.0313492342829704</v>
      </c>
      <c r="R2954" s="42">
        <v>25.0</v>
      </c>
      <c r="S2954" s="42">
        <v>0.945841252803802</v>
      </c>
      <c r="T2954" s="42">
        <v>1010.29315185547</v>
      </c>
      <c r="U2954" s="42">
        <v>10.6553335189819</v>
      </c>
      <c r="V2954" s="19"/>
      <c r="W2954" s="19"/>
      <c r="X2954" s="19"/>
      <c r="Y2954" s="19"/>
      <c r="Z2954" s="19"/>
      <c r="AA2954" s="19"/>
    </row>
    <row r="2955" ht="15.75" customHeight="1">
      <c r="A2955" s="19"/>
      <c r="B2955" s="42" t="str">
        <f>"CRS25WT72M20658"</f>
        <v>CRS25WT72M20658</v>
      </c>
      <c r="C2955" s="43">
        <v>45937.0</v>
      </c>
      <c r="D2955" s="42" t="s">
        <v>549</v>
      </c>
      <c r="E2955" s="42" t="s">
        <v>37</v>
      </c>
      <c r="F2955" s="42">
        <v>223.0</v>
      </c>
      <c r="G2955" s="42">
        <v>4.0</v>
      </c>
      <c r="H2955" s="42">
        <v>223.370208740234</v>
      </c>
      <c r="I2955" s="42">
        <v>5.7211446762085</v>
      </c>
      <c r="J2955" s="42">
        <v>49.6607627868652</v>
      </c>
      <c r="K2955" s="42">
        <v>5.24973678588867</v>
      </c>
      <c r="L2955" s="42">
        <v>42.5488433837891</v>
      </c>
      <c r="M2955" s="42">
        <v>0.78619259595871</v>
      </c>
      <c r="N2955" s="42">
        <v>10.8669528961182</v>
      </c>
      <c r="O2955" s="42">
        <v>0.0</v>
      </c>
      <c r="P2955" s="42">
        <v>0.0</v>
      </c>
      <c r="Q2955" s="42">
        <v>0.0115879215300083</v>
      </c>
      <c r="R2955" s="42">
        <v>25.0</v>
      </c>
      <c r="S2955" s="42">
        <v>0.895922005176544</v>
      </c>
      <c r="T2955" s="42">
        <v>1024.29052734375</v>
      </c>
      <c r="U2955" s="42">
        <v>10.2629699707031</v>
      </c>
      <c r="V2955" s="19"/>
      <c r="W2955" s="19"/>
      <c r="X2955" s="19"/>
      <c r="Y2955" s="19"/>
      <c r="Z2955" s="19"/>
      <c r="AA2955" s="19"/>
    </row>
    <row r="2956" ht="15.75" customHeight="1">
      <c r="A2956" s="19"/>
      <c r="B2956" s="42" t="str">
        <f>"CRS25WT72M20662"</f>
        <v>CRS25WT72M20662</v>
      </c>
      <c r="C2956" s="43">
        <v>45930.0</v>
      </c>
      <c r="D2956" s="42" t="s">
        <v>550</v>
      </c>
      <c r="E2956" s="42" t="s">
        <v>37</v>
      </c>
      <c r="F2956" s="42">
        <v>220.0</v>
      </c>
      <c r="G2956" s="42">
        <v>4.0</v>
      </c>
      <c r="H2956" s="42">
        <v>220.64192199707</v>
      </c>
      <c r="I2956" s="42">
        <v>5.54343175888062</v>
      </c>
      <c r="J2956" s="42">
        <v>49.7797470092773</v>
      </c>
      <c r="K2956" s="42">
        <v>5.34283828735352</v>
      </c>
      <c r="L2956" s="42">
        <v>41.296760559082</v>
      </c>
      <c r="M2956" s="42">
        <v>0.799570262432098</v>
      </c>
      <c r="N2956" s="42">
        <v>10.7342214584351</v>
      </c>
      <c r="O2956" s="42">
        <v>0.0</v>
      </c>
      <c r="P2956" s="42">
        <v>0.0</v>
      </c>
      <c r="Q2956" s="42">
        <v>0.011377883143723</v>
      </c>
      <c r="R2956" s="42">
        <v>25.0</v>
      </c>
      <c r="S2956" s="42">
        <v>1.21584367752075</v>
      </c>
      <c r="T2956" s="42">
        <v>1001.3896484375</v>
      </c>
      <c r="U2956" s="42">
        <v>8.28107833862305</v>
      </c>
      <c r="V2956" s="19"/>
      <c r="W2956" s="19"/>
      <c r="X2956" s="19"/>
      <c r="Y2956" s="19"/>
      <c r="Z2956" s="19"/>
      <c r="AA2956" s="19"/>
    </row>
    <row r="2957" ht="15.75" customHeight="1">
      <c r="A2957" s="19"/>
      <c r="B2957" s="42" t="str">
        <f>"CRS25WT72M20669"</f>
        <v>CRS25WT72M20669</v>
      </c>
      <c r="C2957" s="43">
        <v>45930.0</v>
      </c>
      <c r="D2957" s="42" t="s">
        <v>551</v>
      </c>
      <c r="E2957" s="42" t="s">
        <v>37</v>
      </c>
      <c r="F2957" s="42">
        <v>220.0</v>
      </c>
      <c r="G2957" s="42">
        <v>4.0</v>
      </c>
      <c r="H2957" s="42">
        <v>220.828216552734</v>
      </c>
      <c r="I2957" s="42">
        <v>5.28559303283691</v>
      </c>
      <c r="J2957" s="42">
        <v>49.8786277770996</v>
      </c>
      <c r="K2957" s="42">
        <v>5.32713031768799</v>
      </c>
      <c r="L2957" s="42">
        <v>41.4535026550293</v>
      </c>
      <c r="M2957" s="42">
        <v>0.83761864900589</v>
      </c>
      <c r="N2957" s="42">
        <v>10.7432842254639</v>
      </c>
      <c r="O2957" s="42">
        <v>0.0</v>
      </c>
      <c r="P2957" s="42">
        <v>0.0</v>
      </c>
      <c r="Q2957" s="42">
        <v>0.0104761905968189</v>
      </c>
      <c r="R2957" s="42">
        <v>25.0</v>
      </c>
      <c r="S2957" s="42">
        <v>1.2140645980835</v>
      </c>
      <c r="T2957" s="42">
        <v>1001.23089599609</v>
      </c>
      <c r="U2957" s="42">
        <v>8.11072540283203</v>
      </c>
      <c r="V2957" s="19"/>
      <c r="W2957" s="19"/>
      <c r="X2957" s="19"/>
      <c r="Y2957" s="19"/>
      <c r="Z2957" s="19"/>
      <c r="AA2957" s="19"/>
    </row>
    <row r="2958" ht="15.75" customHeight="1">
      <c r="A2958" s="19"/>
      <c r="B2958" s="42" t="str">
        <f>"CRS25WT72M20723"</f>
        <v>CRS25WT72M20723</v>
      </c>
      <c r="C2958" s="43">
        <v>45931.0</v>
      </c>
      <c r="D2958" s="42" t="s">
        <v>170</v>
      </c>
      <c r="E2958" s="42" t="s">
        <v>37</v>
      </c>
      <c r="F2958" s="42">
        <v>207.0</v>
      </c>
      <c r="G2958" s="42">
        <v>4.0</v>
      </c>
      <c r="H2958" s="42">
        <v>207.211486816406</v>
      </c>
      <c r="I2958" s="42">
        <v>5.60652303695679</v>
      </c>
      <c r="J2958" s="42">
        <v>50.1481590270996</v>
      </c>
      <c r="K2958" s="42">
        <v>5.29520893096924</v>
      </c>
      <c r="L2958" s="42">
        <v>39.1318817138672</v>
      </c>
      <c r="M2958" s="42">
        <v>0.736996173858643</v>
      </c>
      <c r="N2958" s="42">
        <v>10.08083152771</v>
      </c>
      <c r="O2958" s="42">
        <v>0.0</v>
      </c>
      <c r="P2958" s="42">
        <v>0.0</v>
      </c>
      <c r="Q2958" s="42">
        <v>0.0317509882152081</v>
      </c>
      <c r="R2958" s="42">
        <v>25.0</v>
      </c>
      <c r="S2958" s="42">
        <v>1.4322338104248</v>
      </c>
      <c r="T2958" s="42">
        <v>1171.22595214844</v>
      </c>
      <c r="U2958" s="42">
        <v>9999.0</v>
      </c>
      <c r="V2958" s="19"/>
      <c r="W2958" s="19"/>
      <c r="X2958" s="19"/>
      <c r="Y2958" s="19"/>
      <c r="Z2958" s="19"/>
      <c r="AA2958" s="19"/>
    </row>
    <row r="2959" ht="15.75" customHeight="1">
      <c r="A2959" s="19"/>
      <c r="B2959" s="42" t="str">
        <f>"CRS25WT72M20740"</f>
        <v>CRS25WT72M20740</v>
      </c>
      <c r="C2959" s="43">
        <v>45932.0</v>
      </c>
      <c r="D2959" s="42" t="s">
        <v>552</v>
      </c>
      <c r="E2959" s="42" t="s">
        <v>37</v>
      </c>
      <c r="F2959" s="42">
        <v>227.0</v>
      </c>
      <c r="G2959" s="42">
        <v>4.0</v>
      </c>
      <c r="H2959" s="42">
        <v>227.320175170898</v>
      </c>
      <c r="I2959" s="42">
        <v>5.35288524627686</v>
      </c>
      <c r="J2959" s="42">
        <v>50.2395362854004</v>
      </c>
      <c r="K2959" s="42">
        <v>5.42915534973145</v>
      </c>
      <c r="L2959" s="42">
        <v>41.8702697753906</v>
      </c>
      <c r="M2959" s="42">
        <v>0.845287442207336</v>
      </c>
      <c r="N2959" s="42">
        <v>11.059118270874</v>
      </c>
      <c r="O2959" s="42">
        <v>0.0</v>
      </c>
      <c r="P2959" s="42">
        <v>0.0</v>
      </c>
      <c r="Q2959" s="42">
        <v>0.018253967165947</v>
      </c>
      <c r="R2959" s="42">
        <v>25.0</v>
      </c>
      <c r="S2959" s="42">
        <v>1.09848380088806</v>
      </c>
      <c r="T2959" s="42">
        <v>994.600646972656</v>
      </c>
      <c r="U2959" s="42">
        <v>10.3210124969482</v>
      </c>
      <c r="V2959" s="19"/>
      <c r="W2959" s="19"/>
      <c r="X2959" s="19"/>
      <c r="Y2959" s="19"/>
      <c r="Z2959" s="19"/>
      <c r="AA2959" s="19"/>
    </row>
    <row r="2960" ht="15.75" customHeight="1">
      <c r="A2960" s="19"/>
      <c r="B2960" s="42" t="str">
        <f>"CRS25WT72M20769"</f>
        <v>CRS25WT72M20769</v>
      </c>
      <c r="C2960" s="43">
        <v>45937.0</v>
      </c>
      <c r="D2960" s="42" t="s">
        <v>553</v>
      </c>
      <c r="E2960" s="42" t="s">
        <v>37</v>
      </c>
      <c r="F2960" s="42">
        <v>226.0</v>
      </c>
      <c r="G2960" s="42">
        <v>4.0</v>
      </c>
      <c r="H2960" s="42">
        <v>226.559844970703</v>
      </c>
      <c r="I2960" s="42">
        <v>5.68714904785156</v>
      </c>
      <c r="J2960" s="42">
        <v>49.7897872924805</v>
      </c>
      <c r="K2960" s="42">
        <v>5.30347442626953</v>
      </c>
      <c r="L2960" s="42">
        <v>42.7191352844238</v>
      </c>
      <c r="M2960" s="42">
        <v>0.800107002258301</v>
      </c>
      <c r="N2960" s="42">
        <v>11.0221281051636</v>
      </c>
      <c r="O2960" s="42">
        <v>0.0</v>
      </c>
      <c r="P2960" s="42">
        <v>0.0</v>
      </c>
      <c r="Q2960" s="42">
        <v>0.0214682538062334</v>
      </c>
      <c r="R2960" s="42">
        <v>25.0</v>
      </c>
      <c r="S2960" s="42">
        <v>0.871697306632996</v>
      </c>
      <c r="T2960" s="42">
        <v>1027.8623046875</v>
      </c>
      <c r="U2960" s="42">
        <v>10.6425037384033</v>
      </c>
      <c r="V2960" s="19"/>
      <c r="W2960" s="19"/>
      <c r="X2960" s="19"/>
      <c r="Y2960" s="19"/>
      <c r="Z2960" s="19"/>
      <c r="AA2960" s="19"/>
    </row>
    <row r="2961" ht="15.75" customHeight="1">
      <c r="A2961" s="19"/>
      <c r="B2961" s="42" t="str">
        <f>"CRS25WT72M20792"</f>
        <v>CRS25WT72M20792</v>
      </c>
      <c r="C2961" s="43">
        <v>45919.0</v>
      </c>
      <c r="D2961" s="42" t="s">
        <v>495</v>
      </c>
      <c r="E2961" s="42" t="s">
        <v>37</v>
      </c>
      <c r="F2961" s="42">
        <v>218.0</v>
      </c>
      <c r="G2961" s="42">
        <v>4.0</v>
      </c>
      <c r="H2961" s="42">
        <v>218.923233032227</v>
      </c>
      <c r="I2961" s="42">
        <v>5.68722915649414</v>
      </c>
      <c r="J2961" s="42">
        <v>49.3108863830566</v>
      </c>
      <c r="K2961" s="42">
        <v>5.31612348556519</v>
      </c>
      <c r="L2961" s="42">
        <v>41.1809921264648</v>
      </c>
      <c r="M2961" s="42">
        <v>0.780635535717011</v>
      </c>
      <c r="N2961" s="42">
        <v>10.6506071090698</v>
      </c>
      <c r="O2961" s="42">
        <v>0.0</v>
      </c>
      <c r="P2961" s="42">
        <v>0.0</v>
      </c>
      <c r="Q2961" s="42">
        <v>0.0109523804858327</v>
      </c>
      <c r="R2961" s="42">
        <v>25.0</v>
      </c>
      <c r="S2961" s="42">
        <v>0.753406226634979</v>
      </c>
      <c r="T2961" s="42">
        <v>1015.02435302734</v>
      </c>
      <c r="U2961" s="42">
        <v>4556.49169921875</v>
      </c>
      <c r="V2961" s="19"/>
      <c r="W2961" s="19"/>
      <c r="X2961" s="19"/>
      <c r="Y2961" s="19"/>
      <c r="Z2961" s="19"/>
      <c r="AA2961" s="19"/>
    </row>
    <row r="2962" ht="15.75" customHeight="1">
      <c r="A2962" s="19"/>
      <c r="B2962" s="42" t="str">
        <f>"CRS25WT72M20838"</f>
        <v>CRS25WT72M20838</v>
      </c>
      <c r="C2962" s="43">
        <v>45930.0</v>
      </c>
      <c r="D2962" s="42" t="s">
        <v>554</v>
      </c>
      <c r="E2962" s="42" t="s">
        <v>37</v>
      </c>
      <c r="F2962" s="42">
        <v>219.0</v>
      </c>
      <c r="G2962" s="42">
        <v>4.0</v>
      </c>
      <c r="H2962" s="42">
        <v>219.824371337891</v>
      </c>
      <c r="I2962" s="42">
        <v>5.40425300598145</v>
      </c>
      <c r="J2962" s="42">
        <v>49.7353248596191</v>
      </c>
      <c r="K2962" s="42">
        <v>5.3256664276123</v>
      </c>
      <c r="L2962" s="42">
        <v>41.2764053344727</v>
      </c>
      <c r="M2962" s="42">
        <v>0.817852914333343</v>
      </c>
      <c r="N2962" s="42">
        <v>10.694447517395</v>
      </c>
      <c r="O2962" s="42">
        <v>0.0</v>
      </c>
      <c r="P2962" s="42">
        <v>0.0</v>
      </c>
      <c r="Q2962" s="42">
        <v>0.0113192889839411</v>
      </c>
      <c r="R2962" s="42">
        <v>25.0</v>
      </c>
      <c r="S2962" s="42">
        <v>1.22958981990814</v>
      </c>
      <c r="T2962" s="42">
        <v>1005.68121337891</v>
      </c>
      <c r="U2962" s="42">
        <v>8.45618629455566</v>
      </c>
      <c r="V2962" s="19"/>
      <c r="W2962" s="19"/>
      <c r="X2962" s="19"/>
      <c r="Y2962" s="19"/>
      <c r="Z2962" s="19"/>
      <c r="AA2962" s="19"/>
    </row>
    <row r="2963" ht="15.75" customHeight="1">
      <c r="A2963" s="19"/>
      <c r="B2963" s="42" t="str">
        <f>"CRS25WT72M20847"</f>
        <v>CRS25WT72M20847</v>
      </c>
      <c r="C2963" s="43">
        <v>45937.0</v>
      </c>
      <c r="D2963" s="42" t="s">
        <v>555</v>
      </c>
      <c r="E2963" s="42" t="s">
        <v>37</v>
      </c>
      <c r="F2963" s="42">
        <v>224.0</v>
      </c>
      <c r="G2963" s="42">
        <v>4.0</v>
      </c>
      <c r="H2963" s="42">
        <v>224.391448974609</v>
      </c>
      <c r="I2963" s="42">
        <v>5.77483510971069</v>
      </c>
      <c r="J2963" s="42">
        <v>49.6763343811035</v>
      </c>
      <c r="K2963" s="42">
        <v>5.26130676269531</v>
      </c>
      <c r="L2963" s="42">
        <v>42.6493759155273</v>
      </c>
      <c r="M2963" s="42">
        <v>0.782198846340179</v>
      </c>
      <c r="N2963" s="42">
        <v>10.9166355133057</v>
      </c>
      <c r="O2963" s="42">
        <v>0.0</v>
      </c>
      <c r="P2963" s="42">
        <v>0.0</v>
      </c>
      <c r="Q2963" s="42">
        <v>0.0227033738046885</v>
      </c>
      <c r="R2963" s="42">
        <v>25.0</v>
      </c>
      <c r="S2963" s="42">
        <v>0.872996687889099</v>
      </c>
      <c r="T2963" s="42">
        <v>1023.537109375</v>
      </c>
      <c r="U2963" s="42">
        <v>10.2755565643311</v>
      </c>
      <c r="V2963" s="19"/>
      <c r="W2963" s="19"/>
      <c r="X2963" s="19"/>
      <c r="Y2963" s="19"/>
      <c r="Z2963" s="19"/>
      <c r="AA2963" s="19"/>
    </row>
    <row r="2964" ht="15.75" customHeight="1">
      <c r="A2964" s="19"/>
      <c r="B2964" s="42" t="str">
        <f>"CRS25WT72M20857"</f>
        <v>CRS25WT72M20857</v>
      </c>
      <c r="C2964" s="43">
        <v>45937.0</v>
      </c>
      <c r="D2964" s="42" t="s">
        <v>556</v>
      </c>
      <c r="E2964" s="42" t="s">
        <v>37</v>
      </c>
      <c r="F2964" s="42">
        <v>227.0</v>
      </c>
      <c r="G2964" s="42">
        <v>4.0</v>
      </c>
      <c r="H2964" s="42">
        <v>227.032470703125</v>
      </c>
      <c r="I2964" s="42">
        <v>5.73249483108521</v>
      </c>
      <c r="J2964" s="42">
        <v>49.8610801696777</v>
      </c>
      <c r="K2964" s="42">
        <v>5.31096649169922</v>
      </c>
      <c r="L2964" s="42">
        <v>42.747859954834</v>
      </c>
      <c r="M2964" s="42">
        <v>0.794296443462372</v>
      </c>
      <c r="N2964" s="42">
        <v>11.0451211929321</v>
      </c>
      <c r="O2964" s="42">
        <v>0.0</v>
      </c>
      <c r="P2964" s="42">
        <v>0.0</v>
      </c>
      <c r="Q2964" s="42">
        <v>0.022063173353672</v>
      </c>
      <c r="R2964" s="42">
        <v>25.0</v>
      </c>
      <c r="S2964" s="42">
        <v>0.877811551094055</v>
      </c>
      <c r="T2964" s="42">
        <v>1012.61779785156</v>
      </c>
      <c r="U2964" s="42">
        <v>10.2101736068726</v>
      </c>
      <c r="V2964" s="19"/>
      <c r="W2964" s="19"/>
      <c r="X2964" s="19"/>
      <c r="Y2964" s="19"/>
      <c r="Z2964" s="19"/>
      <c r="AA2964" s="19"/>
    </row>
    <row r="2965" ht="15.75" customHeight="1">
      <c r="A2965" s="19"/>
      <c r="B2965" s="42" t="str">
        <f>"CRS25WT72M20888"</f>
        <v>CRS25WT72M20888</v>
      </c>
      <c r="C2965" s="43">
        <v>45930.0</v>
      </c>
      <c r="D2965" s="42" t="s">
        <v>557</v>
      </c>
      <c r="E2965" s="42" t="s">
        <v>37</v>
      </c>
      <c r="F2965" s="42">
        <v>224.0</v>
      </c>
      <c r="G2965" s="42">
        <v>4.0</v>
      </c>
      <c r="H2965" s="42">
        <v>224.646942138672</v>
      </c>
      <c r="I2965" s="42">
        <v>5.46527576446533</v>
      </c>
      <c r="J2965" s="42">
        <v>49.5932006835937</v>
      </c>
      <c r="K2965" s="42">
        <v>5.66270303726196</v>
      </c>
      <c r="L2965" s="42">
        <v>39.671329498291</v>
      </c>
      <c r="M2965" s="42">
        <v>0.828831613063812</v>
      </c>
      <c r="N2965" s="42">
        <v>10.9290657043457</v>
      </c>
      <c r="O2965" s="42">
        <v>0.0</v>
      </c>
      <c r="P2965" s="42">
        <v>0.0</v>
      </c>
      <c r="Q2965" s="42">
        <v>0.0188907496631145</v>
      </c>
      <c r="R2965" s="42">
        <v>25.0</v>
      </c>
      <c r="S2965" s="42">
        <v>1.21218729019165</v>
      </c>
      <c r="T2965" s="42">
        <v>927.521301269531</v>
      </c>
      <c r="U2965" s="42">
        <v>2961.31616210937</v>
      </c>
      <c r="V2965" s="19"/>
      <c r="W2965" s="19"/>
      <c r="X2965" s="19"/>
      <c r="Y2965" s="19"/>
      <c r="Z2965" s="19"/>
      <c r="AA2965" s="19"/>
    </row>
    <row r="2966" ht="15.75" customHeight="1">
      <c r="A2966" s="19"/>
      <c r="B2966" s="42" t="str">
        <f>"CRS25WT72M20889"</f>
        <v>CRS25WT72M20889</v>
      </c>
      <c r="C2966" s="43">
        <v>45930.0</v>
      </c>
      <c r="D2966" s="42" t="s">
        <v>558</v>
      </c>
      <c r="E2966" s="42" t="s">
        <v>37</v>
      </c>
      <c r="F2966" s="42">
        <v>224.0</v>
      </c>
      <c r="G2966" s="42">
        <v>4.0</v>
      </c>
      <c r="H2966" s="42">
        <v>224.377014160156</v>
      </c>
      <c r="I2966" s="42">
        <v>5.47646713256836</v>
      </c>
      <c r="J2966" s="42">
        <v>49.6440086364746</v>
      </c>
      <c r="K2966" s="42">
        <v>5.64508390426636</v>
      </c>
      <c r="L2966" s="42">
        <v>39.7473297119141</v>
      </c>
      <c r="M2966" s="42">
        <v>0.825298488140106</v>
      </c>
      <c r="N2966" s="42">
        <v>10.9159336090088</v>
      </c>
      <c r="O2966" s="42">
        <v>0.0</v>
      </c>
      <c r="P2966" s="42">
        <v>0.0</v>
      </c>
      <c r="Q2966" s="42">
        <v>0.0250742454081774</v>
      </c>
      <c r="R2966" s="42">
        <v>25.0</v>
      </c>
      <c r="S2966" s="42">
        <v>1.20285773277283</v>
      </c>
      <c r="T2966" s="42">
        <v>938.995483398438</v>
      </c>
      <c r="U2966" s="42">
        <v>1442.8388671875</v>
      </c>
      <c r="V2966" s="19"/>
      <c r="W2966" s="19"/>
      <c r="X2966" s="19"/>
      <c r="Y2966" s="19"/>
      <c r="Z2966" s="19"/>
      <c r="AA2966" s="19"/>
    </row>
    <row r="2967" ht="15.75" customHeight="1">
      <c r="A2967" s="19"/>
      <c r="B2967" s="42" t="str">
        <f>"CRS25WT72M20890"</f>
        <v>CRS25WT72M20890</v>
      </c>
      <c r="C2967" s="43">
        <v>45930.0</v>
      </c>
      <c r="D2967" s="42" t="s">
        <v>559</v>
      </c>
      <c r="E2967" s="42" t="s">
        <v>37</v>
      </c>
      <c r="F2967" s="42">
        <v>224.0</v>
      </c>
      <c r="G2967" s="42">
        <v>4.0</v>
      </c>
      <c r="H2967" s="42">
        <v>224.631988525391</v>
      </c>
      <c r="I2967" s="42">
        <v>5.64158773422241</v>
      </c>
      <c r="J2967" s="42">
        <v>49.6005401611328</v>
      </c>
      <c r="K2967" s="42">
        <v>5.74260854721069</v>
      </c>
      <c r="L2967" s="42">
        <v>39.1167144775391</v>
      </c>
      <c r="M2967" s="42">
        <v>0.802756547927856</v>
      </c>
      <c r="N2967" s="42">
        <v>10.9283380508423</v>
      </c>
      <c r="O2967" s="42">
        <v>0.0</v>
      </c>
      <c r="P2967" s="42">
        <v>0.0</v>
      </c>
      <c r="Q2967" s="42">
        <v>0.0120633756741881</v>
      </c>
      <c r="R2967" s="42">
        <v>25.0</v>
      </c>
      <c r="S2967" s="42">
        <v>1.20438039302826</v>
      </c>
      <c r="T2967" s="42">
        <v>942.769470214844</v>
      </c>
      <c r="U2967" s="42">
        <v>856.158203125</v>
      </c>
      <c r="V2967" s="19"/>
      <c r="W2967" s="19"/>
      <c r="X2967" s="19"/>
      <c r="Y2967" s="19"/>
      <c r="Z2967" s="19"/>
      <c r="AA2967" s="19"/>
    </row>
    <row r="2968" ht="15.75" customHeight="1">
      <c r="A2968" s="19"/>
      <c r="B2968" s="42" t="str">
        <f>"CRS25WT72M20891"</f>
        <v>CRS25WT72M20891</v>
      </c>
      <c r="C2968" s="43">
        <v>45930.0</v>
      </c>
      <c r="D2968" s="42" t="s">
        <v>560</v>
      </c>
      <c r="E2968" s="42" t="s">
        <v>37</v>
      </c>
      <c r="F2968" s="42">
        <v>238.0</v>
      </c>
      <c r="G2968" s="42">
        <v>4.0</v>
      </c>
      <c r="H2968" s="42">
        <v>238.408004760742</v>
      </c>
      <c r="I2968" s="42">
        <v>5.95844507217407</v>
      </c>
      <c r="J2968" s="42">
        <v>49.9397430419922</v>
      </c>
      <c r="K2968" s="42">
        <v>5.83633518218994</v>
      </c>
      <c r="L2968" s="42">
        <v>40.8489227294922</v>
      </c>
      <c r="M2968" s="42">
        <v>0.801201224327087</v>
      </c>
      <c r="N2968" s="42">
        <v>11.5985403060913</v>
      </c>
      <c r="O2968" s="42">
        <v>0.0</v>
      </c>
      <c r="P2968" s="42">
        <v>0.0</v>
      </c>
      <c r="Q2968" s="42">
        <v>0.0126199973747134</v>
      </c>
      <c r="R2968" s="42">
        <v>25.0</v>
      </c>
      <c r="S2968" s="42">
        <v>1.09303498268127</v>
      </c>
      <c r="T2968" s="42">
        <v>913.612731933594</v>
      </c>
      <c r="U2968" s="42">
        <v>11.7459678649902</v>
      </c>
      <c r="V2968" s="19"/>
      <c r="W2968" s="19"/>
      <c r="X2968" s="19"/>
      <c r="Y2968" s="19"/>
      <c r="Z2968" s="19"/>
      <c r="AA2968" s="19"/>
    </row>
    <row r="2969" ht="15.75" customHeight="1">
      <c r="A2969" s="19"/>
      <c r="B2969" s="42" t="str">
        <f>"CRS25WT72M20893"</f>
        <v>CRS25WT72M20893</v>
      </c>
      <c r="C2969" s="43">
        <v>45943.0</v>
      </c>
      <c r="D2969" s="42" t="s">
        <v>561</v>
      </c>
      <c r="E2969" s="42" t="s">
        <v>37</v>
      </c>
      <c r="F2969" s="42">
        <v>215.0</v>
      </c>
      <c r="G2969" s="42">
        <v>4.0</v>
      </c>
      <c r="H2969" s="42">
        <v>215.534469604492</v>
      </c>
      <c r="I2969" s="42">
        <v>5.56825160980225</v>
      </c>
      <c r="J2969" s="42">
        <v>49.7341232299805</v>
      </c>
      <c r="K2969" s="42">
        <v>5.08088970184326</v>
      </c>
      <c r="L2969" s="42">
        <v>42.4206161499023</v>
      </c>
      <c r="M2969" s="42">
        <v>0.778293550014496</v>
      </c>
      <c r="N2969" s="42">
        <v>10.4857444763184</v>
      </c>
      <c r="O2969" s="42">
        <v>0.0</v>
      </c>
      <c r="P2969" s="42">
        <v>0.0</v>
      </c>
      <c r="Q2969" s="42">
        <v>0.0138095235452056</v>
      </c>
      <c r="R2969" s="42">
        <v>25.0</v>
      </c>
      <c r="S2969" s="42">
        <v>0.691520154476166</v>
      </c>
      <c r="T2969" s="42">
        <v>996.631164550781</v>
      </c>
      <c r="U2969" s="42">
        <v>469.526733398438</v>
      </c>
      <c r="V2969" s="19"/>
      <c r="W2969" s="19"/>
      <c r="X2969" s="19"/>
      <c r="Y2969" s="19"/>
      <c r="Z2969" s="19"/>
      <c r="AA2969" s="19"/>
    </row>
    <row r="2970" ht="15.75" customHeight="1">
      <c r="A2970" s="19"/>
      <c r="B2970" s="42" t="str">
        <f>"CRS25WT72M20898"</f>
        <v>CRS25WT72M20898</v>
      </c>
      <c r="C2970" s="43">
        <v>45929.0</v>
      </c>
      <c r="D2970" s="42" t="s">
        <v>562</v>
      </c>
      <c r="E2970" s="42" t="s">
        <v>37</v>
      </c>
      <c r="F2970" s="42">
        <v>219.0</v>
      </c>
      <c r="G2970" s="42">
        <v>4.0</v>
      </c>
      <c r="H2970" s="42">
        <v>219.376419067383</v>
      </c>
      <c r="I2970" s="42">
        <v>5.66981840133667</v>
      </c>
      <c r="J2970" s="42">
        <v>49.7394371032715</v>
      </c>
      <c r="K2970" s="42">
        <v>5.46314239501953</v>
      </c>
      <c r="L2970" s="42">
        <v>40.1557159423828</v>
      </c>
      <c r="M2970" s="42">
        <v>0.777893126010895</v>
      </c>
      <c r="N2970" s="42">
        <v>10.6726551055908</v>
      </c>
      <c r="O2970" s="42">
        <v>0.0</v>
      </c>
      <c r="P2970" s="42">
        <v>0.0</v>
      </c>
      <c r="Q2970" s="42">
        <v>0.0529944859445095</v>
      </c>
      <c r="R2970" s="42">
        <v>25.0</v>
      </c>
      <c r="S2970" s="42">
        <v>1.58206975460052</v>
      </c>
      <c r="T2970" s="42">
        <v>1009.0107421875</v>
      </c>
      <c r="U2970" s="42">
        <v>9999.0</v>
      </c>
      <c r="V2970" s="19"/>
      <c r="W2970" s="19"/>
      <c r="X2970" s="19"/>
      <c r="Y2970" s="19"/>
      <c r="Z2970" s="19"/>
      <c r="AA2970" s="19"/>
    </row>
    <row r="2971" ht="15.75" customHeight="1">
      <c r="A2971" s="19"/>
      <c r="B2971" s="42" t="str">
        <f>"CRS25WT72M20902"</f>
        <v>CRS25WT72M20902</v>
      </c>
      <c r="C2971" s="43">
        <v>45938.0</v>
      </c>
      <c r="D2971" s="42" t="s">
        <v>563</v>
      </c>
      <c r="E2971" s="42" t="s">
        <v>37</v>
      </c>
      <c r="F2971" s="42">
        <v>217.0</v>
      </c>
      <c r="G2971" s="42">
        <v>4.0</v>
      </c>
      <c r="H2971" s="42">
        <v>215.620115966797</v>
      </c>
      <c r="I2971" s="42">
        <v>5.8002028465271</v>
      </c>
      <c r="J2971" s="42">
        <v>49.5397834777832</v>
      </c>
      <c r="K2971" s="42">
        <v>5.15421056747437</v>
      </c>
      <c r="L2971" s="42">
        <v>42.1306228637695</v>
      </c>
      <c r="M2971" s="42">
        <v>0.755723237991333</v>
      </c>
      <c r="N2971" s="42">
        <v>10.5643453598022</v>
      </c>
      <c r="O2971" s="42">
        <v>0.0</v>
      </c>
      <c r="P2971" s="42">
        <v>0.0</v>
      </c>
      <c r="Q2971" s="42">
        <v>0.0238495245575905</v>
      </c>
      <c r="R2971" s="42">
        <v>25.0</v>
      </c>
      <c r="S2971" s="42">
        <v>0.698923230171204</v>
      </c>
      <c r="T2971" s="42">
        <v>962.001403808594</v>
      </c>
      <c r="U2971" s="42">
        <v>541.452331542969</v>
      </c>
      <c r="V2971" s="19"/>
      <c r="W2971" s="19"/>
      <c r="X2971" s="19"/>
      <c r="Y2971" s="19"/>
      <c r="Z2971" s="19"/>
      <c r="AA2971" s="19"/>
    </row>
    <row r="2972" ht="15.75" customHeight="1">
      <c r="A2972" s="19"/>
      <c r="B2972" s="42" t="str">
        <f>"CRS25WT72M20907"</f>
        <v>CRS25WT72M20907</v>
      </c>
      <c r="C2972" s="43">
        <v>45930.0</v>
      </c>
      <c r="D2972" s="42" t="s">
        <v>545</v>
      </c>
      <c r="E2972" s="42" t="s">
        <v>37</v>
      </c>
      <c r="F2972" s="42">
        <v>219.0</v>
      </c>
      <c r="G2972" s="42">
        <v>4.0</v>
      </c>
      <c r="H2972" s="42">
        <v>219.314895629883</v>
      </c>
      <c r="I2972" s="42">
        <v>5.34047937393188</v>
      </c>
      <c r="J2972" s="42">
        <v>49.8130645751953</v>
      </c>
      <c r="K2972" s="42">
        <v>5.30782651901245</v>
      </c>
      <c r="L2972" s="42">
        <v>41.3191528320313</v>
      </c>
      <c r="M2972" s="42">
        <v>0.82441258430481</v>
      </c>
      <c r="N2972" s="42">
        <v>10.6696615219116</v>
      </c>
      <c r="O2972" s="42">
        <v>0.0</v>
      </c>
      <c r="P2972" s="42">
        <v>0.0</v>
      </c>
      <c r="Q2972" s="42">
        <v>0.0152405193075538</v>
      </c>
      <c r="R2972" s="42">
        <v>25.0</v>
      </c>
      <c r="S2972" s="42">
        <v>1.22705388069153</v>
      </c>
      <c r="T2972" s="42">
        <v>1005.75891113281</v>
      </c>
      <c r="U2972" s="42">
        <v>8.13523578643799</v>
      </c>
      <c r="V2972" s="19"/>
      <c r="W2972" s="19"/>
      <c r="X2972" s="19"/>
      <c r="Y2972" s="19"/>
      <c r="Z2972" s="19"/>
      <c r="AA2972" s="19"/>
    </row>
    <row r="2973" ht="15.75" customHeight="1">
      <c r="A2973" s="19"/>
      <c r="B2973" s="42" t="str">
        <f>"CRS25WT72M20908"</f>
        <v>CRS25WT72M20908</v>
      </c>
      <c r="C2973" s="43">
        <v>45930.0</v>
      </c>
      <c r="D2973" s="42" t="s">
        <v>564</v>
      </c>
      <c r="E2973" s="42" t="s">
        <v>37</v>
      </c>
      <c r="F2973" s="42">
        <v>223.0</v>
      </c>
      <c r="G2973" s="42">
        <v>4.0</v>
      </c>
      <c r="H2973" s="42">
        <v>223.571975708008</v>
      </c>
      <c r="I2973" s="42">
        <v>5.47183322906494</v>
      </c>
      <c r="J2973" s="42">
        <v>49.4919319152832</v>
      </c>
      <c r="K2973" s="42">
        <v>5.62832117080688</v>
      </c>
      <c r="L2973" s="42">
        <v>39.7226791381836</v>
      </c>
      <c r="M2973" s="42">
        <v>0.82556277513504</v>
      </c>
      <c r="N2973" s="42">
        <v>10.8767681121826</v>
      </c>
      <c r="O2973" s="42">
        <v>0.0</v>
      </c>
      <c r="P2973" s="42">
        <v>0.0</v>
      </c>
      <c r="Q2973" s="42">
        <v>0.012552572414279</v>
      </c>
      <c r="R2973" s="42">
        <v>25.0</v>
      </c>
      <c r="S2973" s="42">
        <v>1.17544150352478</v>
      </c>
      <c r="T2973" s="42">
        <v>887.559387207031</v>
      </c>
      <c r="U2973" s="42">
        <v>2015.35852050781</v>
      </c>
      <c r="V2973" s="19"/>
      <c r="W2973" s="19"/>
      <c r="X2973" s="19"/>
      <c r="Y2973" s="19"/>
      <c r="Z2973" s="19"/>
      <c r="AA2973" s="19"/>
    </row>
    <row r="2974" ht="15.75" customHeight="1">
      <c r="A2974" s="19"/>
      <c r="B2974" s="42" t="str">
        <f>"CRS25WT72M20909"</f>
        <v>CRS25WT72M20909</v>
      </c>
      <c r="C2974" s="43">
        <v>45930.0</v>
      </c>
      <c r="D2974" s="42" t="s">
        <v>565</v>
      </c>
      <c r="E2974" s="42" t="s">
        <v>37</v>
      </c>
      <c r="F2974" s="42">
        <v>223.0</v>
      </c>
      <c r="G2974" s="42">
        <v>4.0</v>
      </c>
      <c r="H2974" s="42">
        <v>223.946868896484</v>
      </c>
      <c r="I2974" s="42">
        <v>5.50192165374756</v>
      </c>
      <c r="J2974" s="42">
        <v>49.5830116271973</v>
      </c>
      <c r="K2974" s="42">
        <v>5.64447164535522</v>
      </c>
      <c r="L2974" s="42">
        <v>39.6754341125488</v>
      </c>
      <c r="M2974" s="42">
        <v>0.820914030075073</v>
      </c>
      <c r="N2974" s="42">
        <v>10.8950071334839</v>
      </c>
      <c r="O2974" s="42">
        <v>0.0</v>
      </c>
      <c r="P2974" s="42">
        <v>0.0</v>
      </c>
      <c r="Q2974" s="42">
        <v>0.0112998317927122</v>
      </c>
      <c r="R2974" s="42">
        <v>25.0</v>
      </c>
      <c r="S2974" s="42">
        <v>1.18055319786072</v>
      </c>
      <c r="T2974" s="42">
        <v>920.342590332031</v>
      </c>
      <c r="U2974" s="42">
        <v>1426.04992675781</v>
      </c>
      <c r="V2974" s="19"/>
      <c r="W2974" s="19"/>
      <c r="X2974" s="19"/>
      <c r="Y2974" s="19"/>
      <c r="Z2974" s="19"/>
      <c r="AA2974" s="19"/>
    </row>
    <row r="2975" ht="15.75" customHeight="1">
      <c r="A2975" s="19"/>
      <c r="B2975" s="42" t="str">
        <f>"CRS25WT72M20921"</f>
        <v>CRS25WT72M20921</v>
      </c>
      <c r="C2975" s="43">
        <v>45938.0</v>
      </c>
      <c r="D2975" s="42" t="s">
        <v>566</v>
      </c>
      <c r="E2975" s="42" t="s">
        <v>37</v>
      </c>
      <c r="F2975" s="42">
        <v>217.0</v>
      </c>
      <c r="G2975" s="42">
        <v>4.0</v>
      </c>
      <c r="H2975" s="42">
        <v>225.988198242188</v>
      </c>
      <c r="I2975" s="42">
        <v>5.73489665985107</v>
      </c>
      <c r="J2975" s="42">
        <v>49.4448852539063</v>
      </c>
      <c r="K2975" s="42">
        <v>5.18265438079834</v>
      </c>
      <c r="L2975" s="42">
        <v>41.9723510742188</v>
      </c>
      <c r="M2975" s="42">
        <v>0.767129361629486</v>
      </c>
      <c r="N2975" s="42">
        <v>10.5827388763428</v>
      </c>
      <c r="O2975" s="42">
        <v>0.0</v>
      </c>
      <c r="P2975" s="42">
        <v>0.0</v>
      </c>
      <c r="Q2975" s="42">
        <v>0.13224221765995</v>
      </c>
      <c r="R2975" s="42">
        <v>25.0</v>
      </c>
      <c r="S2975" s="42">
        <v>0.709680557250977</v>
      </c>
      <c r="T2975" s="42">
        <v>992.126831054688</v>
      </c>
      <c r="U2975" s="42">
        <v>411.641632080078</v>
      </c>
      <c r="V2975" s="19"/>
      <c r="W2975" s="19"/>
      <c r="X2975" s="19"/>
      <c r="Y2975" s="19"/>
      <c r="Z2975" s="19"/>
      <c r="AA2975" s="19"/>
    </row>
    <row r="2976" ht="15.75" customHeight="1">
      <c r="A2976" s="19"/>
      <c r="B2976" s="42" t="str">
        <f>"CRS25WT72M20928"</f>
        <v>CRS25WT72M20928</v>
      </c>
      <c r="C2976" s="43">
        <v>45930.0</v>
      </c>
      <c r="D2976" s="42" t="s">
        <v>567</v>
      </c>
      <c r="E2976" s="42" t="s">
        <v>37</v>
      </c>
      <c r="F2976" s="42">
        <v>233.0</v>
      </c>
      <c r="G2976" s="42">
        <v>4.0</v>
      </c>
      <c r="H2976" s="42">
        <v>233.345825195313</v>
      </c>
      <c r="I2976" s="42">
        <v>5.91368579864502</v>
      </c>
      <c r="J2976" s="42">
        <v>49.920768737793</v>
      </c>
      <c r="K2976" s="42">
        <v>5.69736337661743</v>
      </c>
      <c r="L2976" s="42">
        <v>40.9568099975586</v>
      </c>
      <c r="M2976" s="42">
        <v>0.790424764156342</v>
      </c>
      <c r="N2976" s="42">
        <v>11.3522663116455</v>
      </c>
      <c r="O2976" s="42">
        <v>0.0</v>
      </c>
      <c r="P2976" s="42">
        <v>0.0</v>
      </c>
      <c r="Q2976" s="42">
        <v>0.0138092134147882</v>
      </c>
      <c r="R2976" s="42">
        <v>25.0</v>
      </c>
      <c r="S2976" s="42">
        <v>1.28359591960907</v>
      </c>
      <c r="T2976" s="42">
        <v>939.105590820312</v>
      </c>
      <c r="U2976" s="42">
        <v>9.11984348297119</v>
      </c>
      <c r="V2976" s="19"/>
      <c r="W2976" s="19"/>
      <c r="X2976" s="19"/>
      <c r="Y2976" s="19"/>
      <c r="Z2976" s="19"/>
      <c r="AA2976" s="19"/>
    </row>
    <row r="2977" ht="15.75" customHeight="1">
      <c r="A2977" s="19"/>
      <c r="B2977" s="42" t="str">
        <f>"CRS25WT72M20956"</f>
        <v>CRS25WT72M20956</v>
      </c>
      <c r="C2977" s="43">
        <v>45931.0</v>
      </c>
      <c r="D2977" s="42" t="s">
        <v>568</v>
      </c>
      <c r="E2977" s="42" t="s">
        <v>37</v>
      </c>
      <c r="F2977" s="42">
        <v>175.0</v>
      </c>
      <c r="G2977" s="42">
        <v>4.0</v>
      </c>
      <c r="H2977" s="42">
        <v>175.796020507813</v>
      </c>
      <c r="I2977" s="42">
        <v>5.50168800354004</v>
      </c>
      <c r="J2977" s="42">
        <v>50.347541809082</v>
      </c>
      <c r="K2977" s="42">
        <v>4.25780868530273</v>
      </c>
      <c r="L2977" s="42">
        <v>41.287914276123</v>
      </c>
      <c r="M2977" s="42">
        <v>0.634650766849518</v>
      </c>
      <c r="N2977" s="42">
        <v>8.55247020721436</v>
      </c>
      <c r="O2977" s="42">
        <v>0.0</v>
      </c>
      <c r="P2977" s="42">
        <v>0.0</v>
      </c>
      <c r="Q2977" s="42">
        <v>0.143670618534088</v>
      </c>
      <c r="R2977" s="42">
        <v>25.0</v>
      </c>
      <c r="S2977" s="42">
        <v>1.32132971286774</v>
      </c>
      <c r="T2977" s="42">
        <v>1351.71215820312</v>
      </c>
      <c r="U2977" s="42">
        <v>34.1361427307129</v>
      </c>
      <c r="V2977" s="19"/>
      <c r="W2977" s="19"/>
      <c r="X2977" s="19"/>
      <c r="Y2977" s="19"/>
      <c r="Z2977" s="19"/>
      <c r="AA2977" s="19"/>
    </row>
    <row r="2978" ht="15.75" customHeight="1">
      <c r="A2978" s="19"/>
      <c r="B2978" s="42" t="str">
        <f>"CRS25WT72M20986"</f>
        <v>CRS25WT72M20986</v>
      </c>
      <c r="C2978" s="43">
        <v>45938.0</v>
      </c>
      <c r="D2978" s="42" t="s">
        <v>569</v>
      </c>
      <c r="E2978" s="42" t="s">
        <v>37</v>
      </c>
      <c r="F2978" s="42">
        <v>215.0</v>
      </c>
      <c r="G2978" s="42">
        <v>4.0</v>
      </c>
      <c r="H2978" s="42">
        <v>215.645050048828</v>
      </c>
      <c r="I2978" s="42">
        <v>5.70432424545288</v>
      </c>
      <c r="J2978" s="42">
        <v>49.4888877868652</v>
      </c>
      <c r="K2978" s="42">
        <v>5.13309717178345</v>
      </c>
      <c r="L2978" s="42">
        <v>42.0107078552246</v>
      </c>
      <c r="M2978" s="42">
        <v>0.76388430595398</v>
      </c>
      <c r="N2978" s="42">
        <v>10.4911241531372</v>
      </c>
      <c r="O2978" s="42">
        <v>0.0</v>
      </c>
      <c r="P2978" s="42">
        <v>0.0</v>
      </c>
      <c r="Q2978" s="42">
        <v>0.015570436604321</v>
      </c>
      <c r="R2978" s="42">
        <v>25.0</v>
      </c>
      <c r="S2978" s="42">
        <v>0.740991830825806</v>
      </c>
      <c r="T2978" s="42">
        <v>959.079284667969</v>
      </c>
      <c r="U2978" s="42">
        <v>579.133056640625</v>
      </c>
      <c r="V2978" s="19"/>
      <c r="W2978" s="19"/>
      <c r="X2978" s="19"/>
      <c r="Y2978" s="19"/>
      <c r="Z2978" s="19"/>
      <c r="AA2978" s="19"/>
    </row>
    <row r="2979" ht="15.75" customHeight="1">
      <c r="A2979" s="19"/>
      <c r="B2979" s="42" t="str">
        <f>"CRS25WT72M20991"</f>
        <v>CRS25WT72M20991</v>
      </c>
      <c r="C2979" s="43">
        <v>45930.0</v>
      </c>
      <c r="D2979" s="42" t="s">
        <v>570</v>
      </c>
      <c r="E2979" s="42" t="s">
        <v>37</v>
      </c>
      <c r="F2979" s="42">
        <v>227.0</v>
      </c>
      <c r="G2979" s="42">
        <v>4.0</v>
      </c>
      <c r="H2979" s="42">
        <v>227.380554199219</v>
      </c>
      <c r="I2979" s="42">
        <v>5.60359668731689</v>
      </c>
      <c r="J2979" s="42">
        <v>49.9025039672852</v>
      </c>
      <c r="K2979" s="42">
        <v>5.52289342880249</v>
      </c>
      <c r="L2979" s="42">
        <v>41.1705513000488</v>
      </c>
      <c r="M2979" s="42">
        <v>0.813137710094452</v>
      </c>
      <c r="N2979" s="42">
        <v>11.0620555877686</v>
      </c>
      <c r="O2979" s="42">
        <v>0.0</v>
      </c>
      <c r="P2979" s="42">
        <v>0.0</v>
      </c>
      <c r="Q2979" s="42">
        <v>0.0265070088207722</v>
      </c>
      <c r="R2979" s="42">
        <v>25.0</v>
      </c>
      <c r="S2979" s="42">
        <v>1.28083407878876</v>
      </c>
      <c r="T2979" s="42">
        <v>971.094482421875</v>
      </c>
      <c r="U2979" s="42">
        <v>7.88102340698242</v>
      </c>
      <c r="V2979" s="19"/>
      <c r="W2979" s="19"/>
      <c r="X2979" s="19"/>
      <c r="Y2979" s="19"/>
      <c r="Z2979" s="19"/>
      <c r="AA2979" s="19"/>
    </row>
    <row r="2980" ht="15.75" customHeight="1">
      <c r="A2980" s="19"/>
      <c r="B2980" s="42" t="str">
        <f>"CRS25WT72M21005"</f>
        <v>CRS25WT72M21005</v>
      </c>
      <c r="C2980" s="43">
        <v>45937.0</v>
      </c>
      <c r="D2980" s="42" t="s">
        <v>571</v>
      </c>
      <c r="E2980" s="42" t="s">
        <v>37</v>
      </c>
      <c r="F2980" s="42">
        <v>225.0</v>
      </c>
      <c r="G2980" s="42">
        <v>4.0</v>
      </c>
      <c r="H2980" s="42">
        <v>225.284957885742</v>
      </c>
      <c r="I2980" s="42">
        <v>5.66161918640137</v>
      </c>
      <c r="J2980" s="42">
        <v>49.8180389404297</v>
      </c>
      <c r="K2980" s="42">
        <v>5.28836250305176</v>
      </c>
      <c r="L2980" s="42">
        <v>42.6001358032227</v>
      </c>
      <c r="M2980" s="42">
        <v>0.798739016056061</v>
      </c>
      <c r="N2980" s="42">
        <v>10.9601049423218</v>
      </c>
      <c r="O2980" s="42">
        <v>0.0</v>
      </c>
      <c r="P2980" s="42">
        <v>0.0</v>
      </c>
      <c r="Q2980" s="42">
        <v>0.0307930037379265</v>
      </c>
      <c r="R2980" s="42">
        <v>25.0</v>
      </c>
      <c r="S2980" s="42">
        <v>0.886243104934692</v>
      </c>
      <c r="T2980" s="42">
        <v>1011.20819091797</v>
      </c>
      <c r="U2980" s="42">
        <v>10.2825508117676</v>
      </c>
      <c r="V2980" s="19"/>
      <c r="W2980" s="19"/>
      <c r="X2980" s="19"/>
      <c r="Y2980" s="19"/>
      <c r="Z2980" s="19"/>
      <c r="AA2980" s="19"/>
    </row>
    <row r="2981" ht="15.75" customHeight="1">
      <c r="A2981" s="19"/>
      <c r="B2981" s="42" t="str">
        <f>"CRS25WT72M21006"</f>
        <v>CRS25WT72M21006</v>
      </c>
      <c r="C2981" s="43">
        <v>45931.0</v>
      </c>
      <c r="D2981" s="42" t="s">
        <v>572</v>
      </c>
      <c r="E2981" s="42" t="s">
        <v>37</v>
      </c>
      <c r="F2981" s="42">
        <v>225.0</v>
      </c>
      <c r="G2981" s="42">
        <v>4.0</v>
      </c>
      <c r="H2981" s="42">
        <v>225.983978271484</v>
      </c>
      <c r="I2981" s="42">
        <v>5.58556222915649</v>
      </c>
      <c r="J2981" s="42">
        <v>49.9587211608887</v>
      </c>
      <c r="K2981" s="42">
        <v>5.66054821014404</v>
      </c>
      <c r="L2981" s="42">
        <v>39.9226341247559</v>
      </c>
      <c r="M2981" s="42">
        <v>0.809840381145477</v>
      </c>
      <c r="N2981" s="42">
        <v>10.9941120147705</v>
      </c>
      <c r="O2981" s="42">
        <v>0.0</v>
      </c>
      <c r="P2981" s="42">
        <v>0.0</v>
      </c>
      <c r="Q2981" s="42">
        <v>0.0402771569788456</v>
      </c>
      <c r="R2981" s="42">
        <v>25.0</v>
      </c>
      <c r="S2981" s="42">
        <v>1.32761716842651</v>
      </c>
      <c r="T2981" s="42">
        <v>1032.5703125</v>
      </c>
      <c r="U2981" s="42">
        <v>9999.0</v>
      </c>
      <c r="V2981" s="19"/>
      <c r="W2981" s="19"/>
      <c r="X2981" s="19"/>
      <c r="Y2981" s="19"/>
      <c r="Z2981" s="19"/>
      <c r="AA2981" s="19"/>
    </row>
    <row r="2982" ht="15.75" customHeight="1">
      <c r="A2982" s="19"/>
      <c r="B2982" s="42" t="str">
        <f>"CRS25WT72M21007"</f>
        <v>CRS25WT72M21007</v>
      </c>
      <c r="C2982" s="43">
        <v>45930.0</v>
      </c>
      <c r="D2982" s="42" t="s">
        <v>573</v>
      </c>
      <c r="E2982" s="42" t="s">
        <v>37</v>
      </c>
      <c r="F2982" s="42">
        <v>223.0</v>
      </c>
      <c r="G2982" s="42">
        <v>4.0</v>
      </c>
      <c r="H2982" s="42">
        <v>223.650054931641</v>
      </c>
      <c r="I2982" s="42">
        <v>5.31265163421631</v>
      </c>
      <c r="J2982" s="42">
        <v>49.8440895080566</v>
      </c>
      <c r="K2982" s="42">
        <v>5.28244972229004</v>
      </c>
      <c r="L2982" s="42">
        <v>42.3383255004883</v>
      </c>
      <c r="M2982" s="42">
        <v>0.844586253166199</v>
      </c>
      <c r="N2982" s="42">
        <v>10.8805665969849</v>
      </c>
      <c r="O2982" s="42">
        <v>0.0</v>
      </c>
      <c r="P2982" s="42">
        <v>0.0</v>
      </c>
      <c r="Q2982" s="42">
        <v>0.053015872836113</v>
      </c>
      <c r="R2982" s="42">
        <v>25.0</v>
      </c>
      <c r="S2982" s="42">
        <v>1.08180367946625</v>
      </c>
      <c r="T2982" s="42">
        <v>1014.22479248047</v>
      </c>
      <c r="U2982" s="42">
        <v>10.9939661026001</v>
      </c>
      <c r="V2982" s="19"/>
      <c r="W2982" s="19"/>
      <c r="X2982" s="19"/>
      <c r="Y2982" s="19"/>
      <c r="Z2982" s="19"/>
      <c r="AA2982" s="19"/>
    </row>
    <row r="2983" ht="15.75" customHeight="1">
      <c r="A2983" s="19"/>
      <c r="B2983" s="42" t="str">
        <f>"CRS25WT72M21008"</f>
        <v>CRS25WT72M21008</v>
      </c>
      <c r="C2983" s="43">
        <v>45931.0</v>
      </c>
      <c r="D2983" s="42" t="s">
        <v>574</v>
      </c>
      <c r="E2983" s="42" t="s">
        <v>37</v>
      </c>
      <c r="F2983" s="42">
        <v>228.0</v>
      </c>
      <c r="G2983" s="42">
        <v>4.0</v>
      </c>
      <c r="H2983" s="42">
        <v>228.522186279297</v>
      </c>
      <c r="I2983" s="42">
        <v>5.5873851776123</v>
      </c>
      <c r="J2983" s="42">
        <v>50.0259094238281</v>
      </c>
      <c r="K2983" s="42">
        <v>5.73714685440063</v>
      </c>
      <c r="L2983" s="42">
        <v>39.8320236206055</v>
      </c>
      <c r="M2983" s="42">
        <v>0.817569673061371</v>
      </c>
      <c r="N2983" s="42">
        <v>11.1175956726074</v>
      </c>
      <c r="O2983" s="42">
        <v>0.0</v>
      </c>
      <c r="P2983" s="42">
        <v>0.0</v>
      </c>
      <c r="Q2983" s="42">
        <v>0.0282242447137833</v>
      </c>
      <c r="R2983" s="42">
        <v>25.0</v>
      </c>
      <c r="S2983" s="42">
        <v>1.30834686756134</v>
      </c>
      <c r="T2983" s="42">
        <v>1013.6728515625</v>
      </c>
      <c r="U2983" s="42">
        <v>9999.0</v>
      </c>
      <c r="V2983" s="19"/>
      <c r="W2983" s="19"/>
      <c r="X2983" s="19"/>
      <c r="Y2983" s="19"/>
      <c r="Z2983" s="19"/>
      <c r="AA2983" s="19"/>
    </row>
    <row r="2984" ht="15.75" customHeight="1">
      <c r="A2984" s="19"/>
      <c r="B2984" s="42" t="str">
        <f>"CRS25WT72M21009"</f>
        <v>CRS25WT72M21009</v>
      </c>
      <c r="C2984" s="43">
        <v>45930.0</v>
      </c>
      <c r="D2984" s="42" t="s">
        <v>575</v>
      </c>
      <c r="E2984" s="42" t="s">
        <v>37</v>
      </c>
      <c r="F2984" s="42">
        <v>224.0</v>
      </c>
      <c r="G2984" s="42">
        <v>4.0</v>
      </c>
      <c r="H2984" s="42">
        <v>224.710784912109</v>
      </c>
      <c r="I2984" s="42">
        <v>5.6822714805603</v>
      </c>
      <c r="J2984" s="42">
        <v>49.5676002502441</v>
      </c>
      <c r="K2984" s="42">
        <v>5.48789405822754</v>
      </c>
      <c r="L2984" s="42">
        <v>40.9466323852539</v>
      </c>
      <c r="M2984" s="42">
        <v>0.79781836271286</v>
      </c>
      <c r="N2984" s="42">
        <v>10.9321718215942</v>
      </c>
      <c r="O2984" s="42">
        <v>0.0</v>
      </c>
      <c r="P2984" s="42">
        <v>0.0</v>
      </c>
      <c r="Q2984" s="42">
        <v>0.0163516849279404</v>
      </c>
      <c r="R2984" s="42">
        <v>25.0</v>
      </c>
      <c r="S2984" s="42">
        <v>1.25653624534607</v>
      </c>
      <c r="T2984" s="42">
        <v>975.531127929688</v>
      </c>
      <c r="U2984" s="42">
        <v>7.67877149581909</v>
      </c>
      <c r="V2984" s="19"/>
      <c r="W2984" s="19"/>
      <c r="X2984" s="19"/>
      <c r="Y2984" s="19"/>
      <c r="Z2984" s="19"/>
      <c r="AA2984" s="19"/>
    </row>
    <row r="2985" ht="15.75" customHeight="1">
      <c r="A2985" s="19"/>
      <c r="B2985" s="42" t="str">
        <f>"CRS25WT72M21012"</f>
        <v>CRS25WT72M21012</v>
      </c>
      <c r="C2985" s="43">
        <v>45930.0</v>
      </c>
      <c r="D2985" s="42" t="s">
        <v>576</v>
      </c>
      <c r="E2985" s="42" t="s">
        <v>37</v>
      </c>
      <c r="F2985" s="42">
        <v>227.0</v>
      </c>
      <c r="G2985" s="42">
        <v>4.0</v>
      </c>
      <c r="H2985" s="42">
        <v>227.481170654297</v>
      </c>
      <c r="I2985" s="42">
        <v>5.5839729309082</v>
      </c>
      <c r="J2985" s="42">
        <v>49.7911148071289</v>
      </c>
      <c r="K2985" s="42">
        <v>5.52834367752075</v>
      </c>
      <c r="L2985" s="42">
        <v>41.1481590270996</v>
      </c>
      <c r="M2985" s="42">
        <v>0.818182706832886</v>
      </c>
      <c r="N2985" s="42">
        <v>11.0669507980347</v>
      </c>
      <c r="O2985" s="42">
        <v>0.0</v>
      </c>
      <c r="P2985" s="42">
        <v>0.0</v>
      </c>
      <c r="Q2985" s="42">
        <v>0.0154765769839287</v>
      </c>
      <c r="R2985" s="42">
        <v>25.0</v>
      </c>
      <c r="S2985" s="42">
        <v>1.23560118675232</v>
      </c>
      <c r="T2985" s="42">
        <v>971.053771972656</v>
      </c>
      <c r="U2985" s="42">
        <v>7.87732553482056</v>
      </c>
      <c r="V2985" s="19"/>
      <c r="W2985" s="19"/>
      <c r="X2985" s="19"/>
      <c r="Y2985" s="19"/>
      <c r="Z2985" s="19"/>
      <c r="AA2985" s="19"/>
    </row>
    <row r="2986" ht="15.75" customHeight="1">
      <c r="A2986" s="19"/>
      <c r="B2986" s="42" t="str">
        <f>"CRS25WT72M21013"</f>
        <v>CRS25WT72M21013</v>
      </c>
      <c r="C2986" s="43">
        <v>45930.0</v>
      </c>
      <c r="D2986" s="42" t="s">
        <v>577</v>
      </c>
      <c r="E2986" s="42" t="s">
        <v>37</v>
      </c>
      <c r="F2986" s="42">
        <v>226.0</v>
      </c>
      <c r="G2986" s="42">
        <v>4.0</v>
      </c>
      <c r="H2986" s="42">
        <v>226.495300292969</v>
      </c>
      <c r="I2986" s="42">
        <v>5.74923038482666</v>
      </c>
      <c r="J2986" s="42">
        <v>49.7870788574219</v>
      </c>
      <c r="K2986" s="42">
        <v>5.51256608963013</v>
      </c>
      <c r="L2986" s="42">
        <v>41.0870895385742</v>
      </c>
      <c r="M2986" s="42">
        <v>0.791284799575806</v>
      </c>
      <c r="N2986" s="42">
        <v>11.0189876556396</v>
      </c>
      <c r="O2986" s="42">
        <v>0.0</v>
      </c>
      <c r="P2986" s="42">
        <v>0.0</v>
      </c>
      <c r="Q2986" s="42">
        <v>0.0230158418416977</v>
      </c>
      <c r="R2986" s="42">
        <v>25.0</v>
      </c>
      <c r="S2986" s="42">
        <v>1.28122437000275</v>
      </c>
      <c r="T2986" s="42">
        <v>972.265319824219</v>
      </c>
      <c r="U2986" s="42">
        <v>7.66751718521118</v>
      </c>
      <c r="V2986" s="19"/>
      <c r="W2986" s="19"/>
      <c r="X2986" s="19"/>
      <c r="Y2986" s="19"/>
      <c r="Z2986" s="19"/>
      <c r="AA2986" s="19"/>
    </row>
    <row r="2987" ht="15.75" customHeight="1">
      <c r="A2987" s="19"/>
      <c r="B2987" s="42" t="str">
        <f>"CRS25WT72M21014"</f>
        <v>CRS25WT72M21014</v>
      </c>
      <c r="C2987" s="43">
        <v>45930.0</v>
      </c>
      <c r="D2987" s="42" t="s">
        <v>578</v>
      </c>
      <c r="E2987" s="42" t="s">
        <v>37</v>
      </c>
      <c r="F2987" s="42">
        <v>224.0</v>
      </c>
      <c r="G2987" s="42">
        <v>4.0</v>
      </c>
      <c r="H2987" s="42">
        <v>224.940338134766</v>
      </c>
      <c r="I2987" s="42">
        <v>5.71657705307007</v>
      </c>
      <c r="J2987" s="42">
        <v>49.8276290893555</v>
      </c>
      <c r="K2987" s="42">
        <v>5.47146797180176</v>
      </c>
      <c r="L2987" s="42">
        <v>41.111515045166</v>
      </c>
      <c r="M2987" s="42">
        <v>0.78969806432724</v>
      </c>
      <c r="N2987" s="42">
        <v>10.9433393478394</v>
      </c>
      <c r="O2987" s="42">
        <v>0.0</v>
      </c>
      <c r="P2987" s="42">
        <v>0.0</v>
      </c>
      <c r="Q2987" s="42">
        <v>0.0109694693237543</v>
      </c>
      <c r="R2987" s="42">
        <v>25.0</v>
      </c>
      <c r="S2987" s="42">
        <v>1.28417766094208</v>
      </c>
      <c r="T2987" s="42">
        <v>981.467041015625</v>
      </c>
      <c r="U2987" s="42">
        <v>7.58867168426514</v>
      </c>
      <c r="V2987" s="19"/>
      <c r="W2987" s="19"/>
      <c r="X2987" s="19"/>
      <c r="Y2987" s="19"/>
      <c r="Z2987" s="19"/>
      <c r="AA2987" s="19"/>
    </row>
    <row r="2988" ht="15.75" customHeight="1">
      <c r="A2988" s="19"/>
      <c r="B2988" s="42" t="str">
        <f>"CRS25WT72M21015"</f>
        <v>CRS25WT72M21015</v>
      </c>
      <c r="C2988" s="43">
        <v>45930.0</v>
      </c>
      <c r="D2988" s="42" t="s">
        <v>550</v>
      </c>
      <c r="E2988" s="42" t="s">
        <v>37</v>
      </c>
      <c r="F2988" s="42">
        <v>220.0</v>
      </c>
      <c r="G2988" s="42">
        <v>4.0</v>
      </c>
      <c r="H2988" s="42">
        <v>220.64192199707</v>
      </c>
      <c r="I2988" s="42">
        <v>5.54343175888062</v>
      </c>
      <c r="J2988" s="42">
        <v>49.7797470092773</v>
      </c>
      <c r="K2988" s="42">
        <v>5.34283828735352</v>
      </c>
      <c r="L2988" s="42">
        <v>41.296760559082</v>
      </c>
      <c r="M2988" s="42">
        <v>0.799570262432098</v>
      </c>
      <c r="N2988" s="42">
        <v>10.7342214584351</v>
      </c>
      <c r="O2988" s="42">
        <v>0.0</v>
      </c>
      <c r="P2988" s="42">
        <v>0.0</v>
      </c>
      <c r="Q2988" s="42">
        <v>0.011377883143723</v>
      </c>
      <c r="R2988" s="42">
        <v>25.0</v>
      </c>
      <c r="S2988" s="42">
        <v>1.21584367752075</v>
      </c>
      <c r="T2988" s="42">
        <v>1001.3896484375</v>
      </c>
      <c r="U2988" s="42">
        <v>8.28107833862305</v>
      </c>
      <c r="V2988" s="19"/>
      <c r="W2988" s="19"/>
      <c r="X2988" s="19"/>
      <c r="Y2988" s="19"/>
      <c r="Z2988" s="19"/>
      <c r="AA2988" s="19"/>
    </row>
    <row r="2989" ht="15.75" customHeight="1">
      <c r="A2989" s="19"/>
      <c r="B2989" s="42" t="str">
        <f>"CRS25WT72M21016"</f>
        <v>CRS25WT72M21016</v>
      </c>
      <c r="C2989" s="43">
        <v>45930.0</v>
      </c>
      <c r="D2989" s="42" t="s">
        <v>579</v>
      </c>
      <c r="E2989" s="42" t="s">
        <v>37</v>
      </c>
      <c r="F2989" s="42">
        <v>221.0</v>
      </c>
      <c r="G2989" s="42">
        <v>4.0</v>
      </c>
      <c r="H2989" s="42">
        <v>221.561111450195</v>
      </c>
      <c r="I2989" s="42">
        <v>5.63631296157837</v>
      </c>
      <c r="J2989" s="42">
        <v>49.7662734985352</v>
      </c>
      <c r="K2989" s="42">
        <v>5.3754301071167</v>
      </c>
      <c r="L2989" s="42">
        <v>41.2173690795898</v>
      </c>
      <c r="M2989" s="42">
        <v>0.789883971214294</v>
      </c>
      <c r="N2989" s="42">
        <v>10.7789402008057</v>
      </c>
      <c r="O2989" s="42">
        <v>0.0</v>
      </c>
      <c r="P2989" s="42">
        <v>0.0</v>
      </c>
      <c r="Q2989" s="42">
        <v>0.0175813026726246</v>
      </c>
      <c r="R2989" s="42">
        <v>25.0</v>
      </c>
      <c r="S2989" s="42">
        <v>1.25668251514435</v>
      </c>
      <c r="T2989" s="42">
        <v>1000.14227294922</v>
      </c>
      <c r="U2989" s="42">
        <v>7.70820808410644</v>
      </c>
      <c r="V2989" s="19"/>
      <c r="W2989" s="19"/>
      <c r="X2989" s="19"/>
      <c r="Y2989" s="19"/>
      <c r="Z2989" s="19"/>
      <c r="AA2989" s="19"/>
    </row>
    <row r="2990" ht="15.75" customHeight="1">
      <c r="A2990" s="19"/>
      <c r="B2990" s="42" t="str">
        <f>"CRS25WT72M21018"</f>
        <v>CRS25WT72M21018</v>
      </c>
      <c r="C2990" s="43">
        <v>45930.0</v>
      </c>
      <c r="D2990" s="42" t="s">
        <v>554</v>
      </c>
      <c r="E2990" s="42" t="s">
        <v>37</v>
      </c>
      <c r="F2990" s="42">
        <v>219.0</v>
      </c>
      <c r="G2990" s="42">
        <v>4.0</v>
      </c>
      <c r="H2990" s="42">
        <v>219.824371337891</v>
      </c>
      <c r="I2990" s="42">
        <v>5.40425300598145</v>
      </c>
      <c r="J2990" s="42">
        <v>49.7353248596191</v>
      </c>
      <c r="K2990" s="42">
        <v>5.3256664276123</v>
      </c>
      <c r="L2990" s="42">
        <v>41.2764053344727</v>
      </c>
      <c r="M2990" s="42">
        <v>0.817852914333343</v>
      </c>
      <c r="N2990" s="42">
        <v>10.694447517395</v>
      </c>
      <c r="O2990" s="42">
        <v>0.0</v>
      </c>
      <c r="P2990" s="42">
        <v>0.0</v>
      </c>
      <c r="Q2990" s="42">
        <v>0.0113192889839411</v>
      </c>
      <c r="R2990" s="42">
        <v>25.0</v>
      </c>
      <c r="S2990" s="42">
        <v>1.22958981990814</v>
      </c>
      <c r="T2990" s="42">
        <v>1005.68121337891</v>
      </c>
      <c r="U2990" s="42">
        <v>8.45618629455566</v>
      </c>
      <c r="V2990" s="19"/>
      <c r="W2990" s="19"/>
      <c r="X2990" s="19"/>
      <c r="Y2990" s="19"/>
      <c r="Z2990" s="19"/>
      <c r="AA2990" s="19"/>
    </row>
    <row r="2991" ht="15.75" customHeight="1">
      <c r="A2991" s="19"/>
      <c r="B2991" s="42" t="str">
        <f>"CRS25WT72M21019"</f>
        <v>CRS25WT72M21019</v>
      </c>
      <c r="C2991" s="43">
        <v>45930.0</v>
      </c>
      <c r="D2991" s="42" t="s">
        <v>580</v>
      </c>
      <c r="E2991" s="42" t="s">
        <v>37</v>
      </c>
      <c r="F2991" s="42">
        <v>226.0</v>
      </c>
      <c r="G2991" s="42">
        <v>4.0</v>
      </c>
      <c r="H2991" s="42">
        <v>226.416534423828</v>
      </c>
      <c r="I2991" s="42">
        <v>5.88828468322754</v>
      </c>
      <c r="J2991" s="42">
        <v>49.9321937561035</v>
      </c>
      <c r="K2991" s="42">
        <v>5.48402214050293</v>
      </c>
      <c r="L2991" s="42">
        <v>41.2865829467773</v>
      </c>
      <c r="M2991" s="42">
        <v>0.770085036754608</v>
      </c>
      <c r="N2991" s="42">
        <v>11.0151557922363</v>
      </c>
      <c r="O2991" s="42">
        <v>0.0</v>
      </c>
      <c r="P2991" s="42">
        <v>0.0</v>
      </c>
      <c r="Q2991" s="42">
        <v>0.0106372842565179</v>
      </c>
      <c r="R2991" s="42">
        <v>25.0</v>
      </c>
      <c r="S2991" s="42">
        <v>1.26980233192444</v>
      </c>
      <c r="T2991" s="42">
        <v>978.873840332031</v>
      </c>
      <c r="U2991" s="42">
        <v>7.47083187103271</v>
      </c>
      <c r="V2991" s="19"/>
      <c r="W2991" s="19"/>
      <c r="X2991" s="19"/>
      <c r="Y2991" s="19"/>
      <c r="Z2991" s="19"/>
      <c r="AA2991" s="19"/>
    </row>
    <row r="2992" ht="15.75" customHeight="1">
      <c r="A2992" s="19"/>
      <c r="B2992" s="42" t="str">
        <f>"CRS25WT72M21020"</f>
        <v>CRS25WT72M21020</v>
      </c>
      <c r="C2992" s="43">
        <v>45930.0</v>
      </c>
      <c r="D2992" s="42" t="s">
        <v>551</v>
      </c>
      <c r="E2992" s="42" t="s">
        <v>37</v>
      </c>
      <c r="F2992" s="42">
        <v>220.0</v>
      </c>
      <c r="G2992" s="42">
        <v>4.0</v>
      </c>
      <c r="H2992" s="42">
        <v>220.828216552734</v>
      </c>
      <c r="I2992" s="42">
        <v>5.28559303283691</v>
      </c>
      <c r="J2992" s="42">
        <v>49.8786277770996</v>
      </c>
      <c r="K2992" s="42">
        <v>5.32713031768799</v>
      </c>
      <c r="L2992" s="42">
        <v>41.4535026550293</v>
      </c>
      <c r="M2992" s="42">
        <v>0.83761864900589</v>
      </c>
      <c r="N2992" s="42">
        <v>10.7432842254639</v>
      </c>
      <c r="O2992" s="42">
        <v>0.0</v>
      </c>
      <c r="P2992" s="42">
        <v>0.0</v>
      </c>
      <c r="Q2992" s="42">
        <v>0.0104761905968189</v>
      </c>
      <c r="R2992" s="42">
        <v>25.0</v>
      </c>
      <c r="S2992" s="42">
        <v>1.2140645980835</v>
      </c>
      <c r="T2992" s="42">
        <v>1001.23089599609</v>
      </c>
      <c r="U2992" s="42">
        <v>8.11072540283203</v>
      </c>
      <c r="V2992" s="19"/>
      <c r="W2992" s="19"/>
      <c r="X2992" s="19"/>
      <c r="Y2992" s="19"/>
      <c r="Z2992" s="19"/>
      <c r="AA2992" s="19"/>
    </row>
    <row r="2993" ht="15.75" customHeight="1">
      <c r="A2993" s="19"/>
      <c r="B2993" s="42" t="str">
        <f>"CRS25WT72M21021"</f>
        <v>CRS25WT72M21021</v>
      </c>
      <c r="C2993" s="43">
        <v>45930.0</v>
      </c>
      <c r="D2993" s="42" t="s">
        <v>581</v>
      </c>
      <c r="E2993" s="42" t="s">
        <v>37</v>
      </c>
      <c r="F2993" s="42">
        <v>222.0</v>
      </c>
      <c r="G2993" s="42">
        <v>4.0</v>
      </c>
      <c r="H2993" s="42">
        <v>222.495788574219</v>
      </c>
      <c r="I2993" s="42">
        <v>5.41089153289795</v>
      </c>
      <c r="J2993" s="42">
        <v>49.6981430053711</v>
      </c>
      <c r="K2993" s="42">
        <v>5.38932371139526</v>
      </c>
      <c r="L2993" s="42">
        <v>41.2845458984375</v>
      </c>
      <c r="M2993" s="42">
        <v>0.827394843101501</v>
      </c>
      <c r="N2993" s="42">
        <v>10.8244123458862</v>
      </c>
      <c r="O2993" s="42">
        <v>0.0</v>
      </c>
      <c r="P2993" s="42">
        <v>0.0</v>
      </c>
      <c r="Q2993" s="42">
        <v>0.0152405193075538</v>
      </c>
      <c r="R2993" s="42">
        <v>25.0</v>
      </c>
      <c r="S2993" s="42">
        <v>1.19209861755371</v>
      </c>
      <c r="T2993" s="42">
        <v>989.358825683594</v>
      </c>
      <c r="U2993" s="42">
        <v>7.84812879562378</v>
      </c>
      <c r="V2993" s="19"/>
      <c r="W2993" s="19"/>
      <c r="X2993" s="19"/>
      <c r="Y2993" s="19"/>
      <c r="Z2993" s="19"/>
      <c r="AA2993" s="19"/>
    </row>
    <row r="2994" ht="15.75" customHeight="1">
      <c r="A2994" s="19"/>
      <c r="B2994" s="42" t="str">
        <f>"CRS25WT72M21025"</f>
        <v>CRS25WT72M21025</v>
      </c>
      <c r="C2994" s="43">
        <v>45931.0</v>
      </c>
      <c r="D2994" s="42" t="s">
        <v>335</v>
      </c>
      <c r="E2994" s="42" t="s">
        <v>37</v>
      </c>
      <c r="F2994" s="42">
        <v>228.0</v>
      </c>
      <c r="G2994" s="42">
        <v>4.0</v>
      </c>
      <c r="H2994" s="42">
        <v>228.304092407227</v>
      </c>
      <c r="I2994" s="42">
        <v>5.56780862808228</v>
      </c>
      <c r="J2994" s="42">
        <v>50.0453109741211</v>
      </c>
      <c r="K2994" s="42">
        <v>5.72545623779297</v>
      </c>
      <c r="L2994" s="42">
        <v>39.8752670288086</v>
      </c>
      <c r="M2994" s="42">
        <v>0.819343507289886</v>
      </c>
      <c r="N2994" s="42">
        <v>11.1069860458374</v>
      </c>
      <c r="O2994" s="42">
        <v>0.0</v>
      </c>
      <c r="P2994" s="42">
        <v>0.0</v>
      </c>
      <c r="Q2994" s="42">
        <v>0.0458754934370518</v>
      </c>
      <c r="R2994" s="42">
        <v>25.0</v>
      </c>
      <c r="S2994" s="42">
        <v>1.32442891597748</v>
      </c>
      <c r="T2994" s="42">
        <v>1029.48791503906</v>
      </c>
      <c r="U2994" s="42">
        <v>9999.0</v>
      </c>
      <c r="V2994" s="19"/>
      <c r="W2994" s="19"/>
      <c r="X2994" s="19"/>
      <c r="Y2994" s="19"/>
      <c r="Z2994" s="19"/>
      <c r="AA2994" s="19"/>
    </row>
    <row r="2995" ht="15.75" customHeight="1">
      <c r="A2995" s="19"/>
      <c r="B2995" s="42" t="str">
        <f>"CRS25WT72M21026"</f>
        <v>CRS25WT72M21026</v>
      </c>
      <c r="C2995" s="43">
        <v>45930.0</v>
      </c>
      <c r="D2995" s="42" t="s">
        <v>582</v>
      </c>
      <c r="E2995" s="42" t="s">
        <v>37</v>
      </c>
      <c r="F2995" s="42">
        <v>224.0</v>
      </c>
      <c r="G2995" s="42">
        <v>4.0</v>
      </c>
      <c r="H2995" s="42">
        <v>224.815567016602</v>
      </c>
      <c r="I2995" s="42">
        <v>5.75423240661621</v>
      </c>
      <c r="J2995" s="42">
        <v>49.5925521850586</v>
      </c>
      <c r="K2995" s="42">
        <v>5.48936176300049</v>
      </c>
      <c r="L2995" s="42">
        <v>40.954776763916</v>
      </c>
      <c r="M2995" s="42">
        <v>0.787811875343323</v>
      </c>
      <c r="N2995" s="42">
        <v>10.9372692108154</v>
      </c>
      <c r="O2995" s="42">
        <v>0.0</v>
      </c>
      <c r="P2995" s="42">
        <v>0.0</v>
      </c>
      <c r="Q2995" s="42">
        <v>0.0177778173238039</v>
      </c>
      <c r="R2995" s="42">
        <v>25.0</v>
      </c>
      <c r="S2995" s="42">
        <v>1.26425313949585</v>
      </c>
      <c r="T2995" s="42">
        <v>980.222717285156</v>
      </c>
      <c r="U2995" s="42">
        <v>7.42831802368164</v>
      </c>
      <c r="V2995" s="19"/>
      <c r="W2995" s="19"/>
      <c r="X2995" s="19"/>
      <c r="Y2995" s="19"/>
      <c r="Z2995" s="19"/>
      <c r="AA2995" s="19"/>
    </row>
    <row r="2996" ht="15.75" customHeight="1">
      <c r="A2996" s="19"/>
      <c r="B2996" s="42" t="str">
        <f>"CRS25WT72M21029"</f>
        <v>CRS25WT72M21029</v>
      </c>
      <c r="C2996" s="43">
        <v>45943.0</v>
      </c>
      <c r="D2996" s="42" t="s">
        <v>583</v>
      </c>
      <c r="E2996" s="42" t="s">
        <v>37</v>
      </c>
      <c r="F2996" s="42">
        <v>216.0</v>
      </c>
      <c r="G2996" s="42">
        <v>4.0</v>
      </c>
      <c r="H2996" s="42">
        <v>216.824981689453</v>
      </c>
      <c r="I2996" s="42">
        <v>5.55948686599731</v>
      </c>
      <c r="J2996" s="42">
        <v>49.732307434082</v>
      </c>
      <c r="K2996" s="42">
        <v>5.11617803573608</v>
      </c>
      <c r="L2996" s="42">
        <v>42.3802642822266</v>
      </c>
      <c r="M2996" s="42">
        <v>0.784216523170471</v>
      </c>
      <c r="N2996" s="42">
        <v>10.5485277175903</v>
      </c>
      <c r="O2996" s="42">
        <v>0.0</v>
      </c>
      <c r="P2996" s="42">
        <v>0.0</v>
      </c>
      <c r="Q2996" s="42">
        <v>8.13491933513433E-4</v>
      </c>
      <c r="R2996" s="42">
        <v>25.0</v>
      </c>
      <c r="S2996" s="42">
        <v>0.708321690559387</v>
      </c>
      <c r="T2996" s="42">
        <v>996.199890136719</v>
      </c>
      <c r="U2996" s="42">
        <v>488.190093994141</v>
      </c>
      <c r="V2996" s="19"/>
      <c r="W2996" s="19"/>
      <c r="X2996" s="19"/>
      <c r="Y2996" s="19"/>
      <c r="Z2996" s="19"/>
      <c r="AA2996" s="19"/>
    </row>
    <row r="2997" ht="15.75" customHeight="1">
      <c r="A2997" s="19"/>
      <c r="B2997" s="42" t="str">
        <f>"CRS25WT72M21033"</f>
        <v>CRS25WT72M21033</v>
      </c>
      <c r="C2997" s="43">
        <v>45930.0</v>
      </c>
      <c r="D2997" s="42" t="s">
        <v>584</v>
      </c>
      <c r="E2997" s="42" t="s">
        <v>37</v>
      </c>
      <c r="F2997" s="42">
        <v>226.0</v>
      </c>
      <c r="G2997" s="42">
        <v>4.0</v>
      </c>
      <c r="H2997" s="42">
        <v>226.874572753906</v>
      </c>
      <c r="I2997" s="42">
        <v>5.7948842048645</v>
      </c>
      <c r="J2997" s="42">
        <v>49.5603637695313</v>
      </c>
      <c r="K2997" s="42">
        <v>5.55426836013794</v>
      </c>
      <c r="L2997" s="42">
        <v>40.8468894958496</v>
      </c>
      <c r="M2997" s="42">
        <v>0.789962708950043</v>
      </c>
      <c r="N2997" s="42">
        <v>11.0374393463135</v>
      </c>
      <c r="O2997" s="42">
        <v>0.0</v>
      </c>
      <c r="P2997" s="42">
        <v>0.0</v>
      </c>
      <c r="Q2997" s="42">
        <v>0.0132149048149586</v>
      </c>
      <c r="R2997" s="42">
        <v>25.0</v>
      </c>
      <c r="S2997" s="42">
        <v>1.2738596200943</v>
      </c>
      <c r="T2997" s="42">
        <v>965.371032714844</v>
      </c>
      <c r="U2997" s="42">
        <v>7.67754316329956</v>
      </c>
      <c r="V2997" s="19"/>
      <c r="W2997" s="19"/>
      <c r="X2997" s="19"/>
      <c r="Y2997" s="19"/>
      <c r="Z2997" s="19"/>
      <c r="AA2997" s="19"/>
    </row>
    <row r="2998" ht="15.75" customHeight="1">
      <c r="A2998" s="19"/>
      <c r="B2998" s="42" t="str">
        <f>"CRS25WT72M21038"</f>
        <v>CRS25WT72M21038</v>
      </c>
      <c r="C2998" s="43">
        <v>45930.0</v>
      </c>
      <c r="D2998" s="42" t="s">
        <v>585</v>
      </c>
      <c r="E2998" s="42" t="s">
        <v>37</v>
      </c>
      <c r="F2998" s="42">
        <v>224.0</v>
      </c>
      <c r="G2998" s="42">
        <v>4.0</v>
      </c>
      <c r="H2998" s="42">
        <v>224.534149169922</v>
      </c>
      <c r="I2998" s="42">
        <v>5.61440515518188</v>
      </c>
      <c r="J2998" s="42">
        <v>49.5844345092773</v>
      </c>
      <c r="K2998" s="42">
        <v>5.48685312271118</v>
      </c>
      <c r="L2998" s="42">
        <v>40.9222068786621</v>
      </c>
      <c r="M2998" s="42">
        <v>0.806553721427917</v>
      </c>
      <c r="N2998" s="42">
        <v>10.9235782623291</v>
      </c>
      <c r="O2998" s="42">
        <v>0.0</v>
      </c>
      <c r="P2998" s="42">
        <v>0.0</v>
      </c>
      <c r="Q2998" s="42">
        <v>0.0104811526834965</v>
      </c>
      <c r="R2998" s="42">
        <v>25.0</v>
      </c>
      <c r="S2998" s="42">
        <v>1.28859508037567</v>
      </c>
      <c r="T2998" s="42">
        <v>981.665954589844</v>
      </c>
      <c r="U2998" s="42">
        <v>7.47528123855591</v>
      </c>
      <c r="V2998" s="19"/>
      <c r="W2998" s="19"/>
      <c r="X2998" s="19"/>
      <c r="Y2998" s="19"/>
      <c r="Z2998" s="19"/>
      <c r="AA2998" s="19"/>
    </row>
    <row r="2999" ht="15.75" customHeight="1">
      <c r="A2999" s="19"/>
      <c r="B2999" s="42" t="str">
        <f>"CRS25WT72M21039"</f>
        <v>CRS25WT72M21039</v>
      </c>
      <c r="C2999" s="43">
        <v>45930.0</v>
      </c>
      <c r="D2999" s="42" t="s">
        <v>586</v>
      </c>
      <c r="E2999" s="42" t="s">
        <v>37</v>
      </c>
      <c r="F2999" s="42">
        <v>220.0</v>
      </c>
      <c r="G2999" s="42">
        <v>4.0</v>
      </c>
      <c r="H2999" s="42">
        <v>220.896606445313</v>
      </c>
      <c r="I2999" s="42">
        <v>5.35627746582031</v>
      </c>
      <c r="J2999" s="42">
        <v>49.602897644043</v>
      </c>
      <c r="K2999" s="42">
        <v>5.36434173583984</v>
      </c>
      <c r="L2999" s="42">
        <v>41.1786956787109</v>
      </c>
      <c r="M2999" s="42">
        <v>0.831417083740234</v>
      </c>
      <c r="N2999" s="42">
        <v>10.7466115951538</v>
      </c>
      <c r="O2999" s="42">
        <v>0.0</v>
      </c>
      <c r="P2999" s="42">
        <v>0.0</v>
      </c>
      <c r="Q2999" s="42">
        <v>0.0104762278497219</v>
      </c>
      <c r="R2999" s="42">
        <v>25.0</v>
      </c>
      <c r="S2999" s="42">
        <v>1.20774102210999</v>
      </c>
      <c r="T2999" s="42">
        <v>1002.70788574219</v>
      </c>
      <c r="U2999" s="42">
        <v>7.82342958450317</v>
      </c>
      <c r="V2999" s="19"/>
      <c r="W2999" s="19"/>
      <c r="X2999" s="19"/>
      <c r="Y2999" s="19"/>
      <c r="Z2999" s="19"/>
      <c r="AA2999" s="19"/>
    </row>
    <row r="3000" ht="15.75" customHeight="1">
      <c r="A3000" s="19"/>
      <c r="B3000" s="42" t="str">
        <f>"CRS25WT72M21040"</f>
        <v>CRS25WT72M21040</v>
      </c>
      <c r="C3000" s="43">
        <v>45930.0</v>
      </c>
      <c r="D3000" s="42" t="s">
        <v>587</v>
      </c>
      <c r="E3000" s="42" t="s">
        <v>37</v>
      </c>
      <c r="F3000" s="42">
        <v>222.0</v>
      </c>
      <c r="G3000" s="42">
        <v>4.0</v>
      </c>
      <c r="H3000" s="42">
        <v>222.527465820313</v>
      </c>
      <c r="I3000" s="42">
        <v>5.7009015083313</v>
      </c>
      <c r="J3000" s="42">
        <v>49.4515800476074</v>
      </c>
      <c r="K3000" s="42">
        <v>5.42971420288086</v>
      </c>
      <c r="L3000" s="42">
        <v>40.9832725524902</v>
      </c>
      <c r="M3000" s="42">
        <v>0.789332389831543</v>
      </c>
      <c r="N3000" s="42">
        <v>10.8259534835815</v>
      </c>
      <c r="O3000" s="42">
        <v>0.0</v>
      </c>
      <c r="P3000" s="42">
        <v>0.0</v>
      </c>
      <c r="Q3000" s="42">
        <v>0.0103174624964595</v>
      </c>
      <c r="R3000" s="42">
        <v>25.0</v>
      </c>
      <c r="S3000" s="42">
        <v>1.19988477230072</v>
      </c>
      <c r="T3000" s="42">
        <v>978.188049316406</v>
      </c>
      <c r="U3000" s="42">
        <v>7.63312149047852</v>
      </c>
      <c r="V3000" s="19"/>
      <c r="W3000" s="19"/>
      <c r="X3000" s="19"/>
      <c r="Y3000" s="19"/>
      <c r="Z3000" s="19"/>
      <c r="AA3000" s="19"/>
    </row>
    <row r="3001" ht="15.75" customHeight="1">
      <c r="A3001" s="19"/>
      <c r="B3001" s="42" t="str">
        <f>"CRS25WT72M21041"</f>
        <v>CRS25WT72M21041</v>
      </c>
      <c r="C3001" s="43">
        <v>45930.0</v>
      </c>
      <c r="D3001" s="42" t="s">
        <v>588</v>
      </c>
      <c r="E3001" s="42" t="s">
        <v>37</v>
      </c>
      <c r="F3001" s="42">
        <v>220.0</v>
      </c>
      <c r="G3001" s="42">
        <v>4.0</v>
      </c>
      <c r="H3001" s="42">
        <v>220.779037475586</v>
      </c>
      <c r="I3001" s="42">
        <v>5.73215818405151</v>
      </c>
      <c r="J3001" s="42">
        <v>49.4274711608887</v>
      </c>
      <c r="K3001" s="42">
        <v>5.39858245849609</v>
      </c>
      <c r="L3001" s="42">
        <v>40.8957405090332</v>
      </c>
      <c r="M3001" s="42">
        <v>0.779240071773529</v>
      </c>
      <c r="N3001" s="42">
        <v>10.7408924102783</v>
      </c>
      <c r="O3001" s="42">
        <v>0.0</v>
      </c>
      <c r="P3001" s="42">
        <v>0.0</v>
      </c>
      <c r="Q3001" s="42">
        <v>0.0138092134147882</v>
      </c>
      <c r="R3001" s="42">
        <v>25.0</v>
      </c>
      <c r="S3001" s="42">
        <v>1.24906849861145</v>
      </c>
      <c r="T3001" s="42">
        <v>995.561584472656</v>
      </c>
      <c r="U3001" s="42">
        <v>7.7931637763977</v>
      </c>
      <c r="V3001" s="19"/>
      <c r="W3001" s="19"/>
      <c r="X3001" s="19"/>
      <c r="Y3001" s="19"/>
      <c r="Z3001" s="19"/>
      <c r="AA3001" s="19"/>
    </row>
    <row r="3002" ht="15.75" customHeight="1">
      <c r="A3002" s="19"/>
      <c r="B3002" s="42" t="str">
        <f>"CRS25WT72M21042"</f>
        <v>CRS25WT72M21042</v>
      </c>
      <c r="C3002" s="43">
        <v>45930.0</v>
      </c>
      <c r="D3002" s="42" t="s">
        <v>589</v>
      </c>
      <c r="E3002" s="42" t="s">
        <v>37</v>
      </c>
      <c r="F3002" s="42">
        <v>221.0</v>
      </c>
      <c r="G3002" s="42">
        <v>4.0</v>
      </c>
      <c r="H3002" s="42">
        <v>221.009368896484</v>
      </c>
      <c r="I3002" s="42">
        <v>5.60930347442627</v>
      </c>
      <c r="J3002" s="42">
        <v>49.312068939209</v>
      </c>
      <c r="K3002" s="42">
        <v>5.39937686920166</v>
      </c>
      <c r="L3002" s="42">
        <v>40.9323844909668</v>
      </c>
      <c r="M3002" s="42">
        <v>0.799003183841705</v>
      </c>
      <c r="N3002" s="42">
        <v>10.7520980834961</v>
      </c>
      <c r="O3002" s="42">
        <v>0.0</v>
      </c>
      <c r="P3002" s="42">
        <v>0.0</v>
      </c>
      <c r="Q3002" s="42">
        <v>0.0109620736911893</v>
      </c>
      <c r="R3002" s="42">
        <v>25.0</v>
      </c>
      <c r="S3002" s="42">
        <v>1.20954573154449</v>
      </c>
      <c r="T3002" s="42">
        <v>993.39111328125</v>
      </c>
      <c r="U3002" s="42">
        <v>7.95385265350342</v>
      </c>
      <c r="V3002" s="19"/>
      <c r="W3002" s="19"/>
      <c r="X3002" s="19"/>
      <c r="Y3002" s="19"/>
      <c r="Z3002" s="19"/>
      <c r="AA3002" s="19"/>
    </row>
    <row r="3003" ht="15.75" customHeight="1">
      <c r="A3003" s="19"/>
      <c r="B3003" s="42" t="str">
        <f>"CRS25WT72M21043"</f>
        <v>CRS25WT72M21043</v>
      </c>
      <c r="C3003" s="43">
        <v>45931.0</v>
      </c>
      <c r="D3003" s="42" t="s">
        <v>590</v>
      </c>
      <c r="E3003" s="42" t="s">
        <v>37</v>
      </c>
      <c r="F3003" s="42">
        <v>227.0</v>
      </c>
      <c r="G3003" s="42">
        <v>4.0</v>
      </c>
      <c r="H3003" s="42">
        <v>227.556137084961</v>
      </c>
      <c r="I3003" s="42">
        <v>5.6563606262207</v>
      </c>
      <c r="J3003" s="42">
        <v>50.0984077453613</v>
      </c>
      <c r="K3003" s="42">
        <v>5.76956701278686</v>
      </c>
      <c r="L3003" s="42">
        <v>39.4407653808594</v>
      </c>
      <c r="M3003" s="42">
        <v>0.80302220582962</v>
      </c>
      <c r="N3003" s="42">
        <v>11.0705976486206</v>
      </c>
      <c r="O3003" s="42">
        <v>0.0</v>
      </c>
      <c r="P3003" s="42">
        <v>0.0</v>
      </c>
      <c r="Q3003" s="42">
        <v>0.0231758430600166</v>
      </c>
      <c r="R3003" s="42">
        <v>25.0</v>
      </c>
      <c r="S3003" s="42">
        <v>1.38101291656494</v>
      </c>
      <c r="T3003" s="42">
        <v>1090.85729980469</v>
      </c>
      <c r="U3003" s="42">
        <v>9999.0</v>
      </c>
      <c r="V3003" s="19"/>
      <c r="W3003" s="19"/>
      <c r="X3003" s="19"/>
      <c r="Y3003" s="19"/>
      <c r="Z3003" s="19"/>
      <c r="AA3003" s="19"/>
    </row>
    <row r="3004" ht="15.75" customHeight="1">
      <c r="A3004" s="19"/>
      <c r="B3004" s="42" t="str">
        <f>"CRS25WT72M21044"</f>
        <v>CRS25WT72M21044</v>
      </c>
      <c r="C3004" s="43">
        <v>45931.0</v>
      </c>
      <c r="D3004" s="42" t="s">
        <v>508</v>
      </c>
      <c r="E3004" s="42" t="s">
        <v>37</v>
      </c>
      <c r="F3004" s="42">
        <v>228.0</v>
      </c>
      <c r="G3004" s="42">
        <v>4.0</v>
      </c>
      <c r="H3004" s="42">
        <v>228.355239868164</v>
      </c>
      <c r="I3004" s="42">
        <v>5.61327695846558</v>
      </c>
      <c r="J3004" s="42">
        <v>50.0604858398438</v>
      </c>
      <c r="K3004" s="42">
        <v>5.73473501205444</v>
      </c>
      <c r="L3004" s="42">
        <v>39.8196678161621</v>
      </c>
      <c r="M3004" s="42">
        <v>0.812642335891724</v>
      </c>
      <c r="N3004" s="42">
        <v>11.1094741821289</v>
      </c>
      <c r="O3004" s="42">
        <v>0.0</v>
      </c>
      <c r="P3004" s="42">
        <v>0.0</v>
      </c>
      <c r="Q3004" s="42">
        <v>0.0241269804537296</v>
      </c>
      <c r="R3004" s="42">
        <v>25.0</v>
      </c>
      <c r="S3004" s="42">
        <v>1.31840288639069</v>
      </c>
      <c r="T3004" s="42">
        <v>1041.65454101562</v>
      </c>
      <c r="U3004" s="42">
        <v>9999.0</v>
      </c>
      <c r="V3004" s="19"/>
      <c r="W3004" s="19"/>
      <c r="X3004" s="19"/>
      <c r="Y3004" s="19"/>
      <c r="Z3004" s="19"/>
      <c r="AA3004" s="19"/>
    </row>
    <row r="3005" ht="15.75" customHeight="1">
      <c r="A3005" s="19"/>
      <c r="B3005" s="42" t="str">
        <f>"CRS25WT72M21045"</f>
        <v>CRS25WT72M21045</v>
      </c>
      <c r="C3005" s="43">
        <v>45931.0</v>
      </c>
      <c r="D3005" s="42" t="s">
        <v>591</v>
      </c>
      <c r="E3005" s="42" t="s">
        <v>37</v>
      </c>
      <c r="F3005" s="42">
        <v>227.0</v>
      </c>
      <c r="G3005" s="42">
        <v>4.0</v>
      </c>
      <c r="H3005" s="42">
        <v>227.642242431641</v>
      </c>
      <c r="I3005" s="42">
        <v>5.63051271438599</v>
      </c>
      <c r="J3005" s="42">
        <v>50.1220626831055</v>
      </c>
      <c r="K3005" s="42">
        <v>5.72334098815918</v>
      </c>
      <c r="L3005" s="42">
        <v>39.7743644714355</v>
      </c>
      <c r="M3005" s="42">
        <v>0.806632995605469</v>
      </c>
      <c r="N3005" s="42">
        <v>11.0747871398926</v>
      </c>
      <c r="O3005" s="42">
        <v>0.0</v>
      </c>
      <c r="P3005" s="42">
        <v>0.0</v>
      </c>
      <c r="Q3005" s="42">
        <v>0.0238501355051994</v>
      </c>
      <c r="R3005" s="42">
        <v>25.0</v>
      </c>
      <c r="S3005" s="42">
        <v>1.35852336883545</v>
      </c>
      <c r="T3005" s="42">
        <v>1074.72448730469</v>
      </c>
      <c r="U3005" s="42">
        <v>1027.76599121094</v>
      </c>
      <c r="V3005" s="19"/>
      <c r="W3005" s="19"/>
      <c r="X3005" s="19"/>
      <c r="Y3005" s="19"/>
      <c r="Z3005" s="19"/>
      <c r="AA3005" s="19"/>
    </row>
    <row r="3006" ht="15.75" customHeight="1">
      <c r="A3006" s="19"/>
      <c r="B3006" s="42" t="str">
        <f>"CRS25WT72M21046"</f>
        <v>CRS25WT72M21046</v>
      </c>
      <c r="C3006" s="43">
        <v>45931.0</v>
      </c>
      <c r="D3006" s="42" t="s">
        <v>592</v>
      </c>
      <c r="E3006" s="42" t="s">
        <v>37</v>
      </c>
      <c r="F3006" s="42">
        <v>227.0</v>
      </c>
      <c r="G3006" s="42">
        <v>4.0</v>
      </c>
      <c r="H3006" s="42">
        <v>227.510116577148</v>
      </c>
      <c r="I3006" s="42">
        <v>5.60949277877808</v>
      </c>
      <c r="J3006" s="42">
        <v>49.8224792480469</v>
      </c>
      <c r="K3006" s="42">
        <v>5.68762731552124</v>
      </c>
      <c r="L3006" s="42">
        <v>40.0008850097656</v>
      </c>
      <c r="M3006" s="42">
        <v>0.814051330089569</v>
      </c>
      <c r="N3006" s="42">
        <v>11.0683584213257</v>
      </c>
      <c r="O3006" s="42">
        <v>0.0</v>
      </c>
      <c r="P3006" s="42">
        <v>0.0</v>
      </c>
      <c r="Q3006" s="42">
        <v>0.0606348812580109</v>
      </c>
      <c r="R3006" s="42">
        <v>25.0</v>
      </c>
      <c r="S3006" s="42">
        <v>1.24385154247284</v>
      </c>
      <c r="T3006" s="42">
        <v>999.284362792969</v>
      </c>
      <c r="U3006" s="42">
        <v>9999.0</v>
      </c>
      <c r="V3006" s="19"/>
      <c r="W3006" s="19"/>
      <c r="X3006" s="19"/>
      <c r="Y3006" s="19"/>
      <c r="Z3006" s="19"/>
      <c r="AA3006" s="19"/>
    </row>
    <row r="3007" ht="15.75" customHeight="1">
      <c r="A3007" s="19"/>
      <c r="B3007" s="42" t="str">
        <f>"CRS25WT72M21047"</f>
        <v>CRS25WT72M21047</v>
      </c>
      <c r="C3007" s="43">
        <v>45931.0</v>
      </c>
      <c r="D3007" s="42" t="s">
        <v>593</v>
      </c>
      <c r="E3007" s="42" t="s">
        <v>37</v>
      </c>
      <c r="F3007" s="42">
        <v>228.0</v>
      </c>
      <c r="G3007" s="42">
        <v>4.0</v>
      </c>
      <c r="H3007" s="42">
        <v>228.382919311523</v>
      </c>
      <c r="I3007" s="42">
        <v>5.57087326049805</v>
      </c>
      <c r="J3007" s="42">
        <v>49.9664993286133</v>
      </c>
      <c r="K3007" s="42">
        <v>5.74344968795776</v>
      </c>
      <c r="L3007" s="42">
        <v>39.7640686035156</v>
      </c>
      <c r="M3007" s="42">
        <v>0.820467591285706</v>
      </c>
      <c r="N3007" s="42">
        <v>11.1108207702637</v>
      </c>
      <c r="O3007" s="42">
        <v>0.0</v>
      </c>
      <c r="P3007" s="42">
        <v>0.0</v>
      </c>
      <c r="Q3007" s="42">
        <v>0.03563492000103</v>
      </c>
      <c r="R3007" s="42">
        <v>25.0</v>
      </c>
      <c r="S3007" s="42">
        <v>1.30672252178192</v>
      </c>
      <c r="T3007" s="42">
        <v>1037.30627441406</v>
      </c>
      <c r="U3007" s="42">
        <v>9999.0</v>
      </c>
      <c r="V3007" s="19"/>
      <c r="W3007" s="19"/>
      <c r="X3007" s="19"/>
      <c r="Y3007" s="19"/>
      <c r="Z3007" s="19"/>
      <c r="AA3007" s="19"/>
    </row>
    <row r="3008" ht="15.75" customHeight="1">
      <c r="A3008" s="19"/>
      <c r="B3008" s="42" t="str">
        <f>"CRS25WT72M21048"</f>
        <v>CRS25WT72M21048</v>
      </c>
      <c r="C3008" s="43">
        <v>45930.0</v>
      </c>
      <c r="D3008" s="42" t="s">
        <v>594</v>
      </c>
      <c r="E3008" s="42" t="s">
        <v>37</v>
      </c>
      <c r="F3008" s="42">
        <v>225.0</v>
      </c>
      <c r="G3008" s="42">
        <v>4.0</v>
      </c>
      <c r="H3008" s="42">
        <v>225.292205810547</v>
      </c>
      <c r="I3008" s="42">
        <v>5.54168748855591</v>
      </c>
      <c r="J3008" s="42">
        <v>49.6475486755371</v>
      </c>
      <c r="K3008" s="42">
        <v>5.69430017471313</v>
      </c>
      <c r="L3008" s="42">
        <v>39.5645141601562</v>
      </c>
      <c r="M3008" s="42">
        <v>0.818853735923767</v>
      </c>
      <c r="N3008" s="42">
        <v>10.9604578018188</v>
      </c>
      <c r="O3008" s="42">
        <v>0.0</v>
      </c>
      <c r="P3008" s="42">
        <v>0.0</v>
      </c>
      <c r="Q3008" s="42">
        <v>0.0661109611392021</v>
      </c>
      <c r="R3008" s="42">
        <v>25.0</v>
      </c>
      <c r="S3008" s="42">
        <v>1.22172856330872</v>
      </c>
      <c r="T3008" s="42">
        <v>949.438781738281</v>
      </c>
      <c r="U3008" s="42">
        <v>978.978454589844</v>
      </c>
      <c r="V3008" s="19"/>
      <c r="W3008" s="19"/>
      <c r="X3008" s="19"/>
      <c r="Y3008" s="19"/>
      <c r="Z3008" s="19"/>
      <c r="AA3008" s="19"/>
    </row>
    <row r="3009" ht="15.75" customHeight="1">
      <c r="A3009" s="19"/>
      <c r="B3009" s="42" t="str">
        <f>"CRS25WT72M21049"</f>
        <v>CRS25WT72M21049</v>
      </c>
      <c r="C3009" s="43">
        <v>45930.0</v>
      </c>
      <c r="D3009" s="42" t="s">
        <v>595</v>
      </c>
      <c r="E3009" s="42" t="s">
        <v>37</v>
      </c>
      <c r="F3009" s="42">
        <v>215.0</v>
      </c>
      <c r="G3009" s="42">
        <v>4.0</v>
      </c>
      <c r="H3009" s="42">
        <v>215.401336669922</v>
      </c>
      <c r="I3009" s="42">
        <v>5.48778343200684</v>
      </c>
      <c r="J3009" s="42">
        <v>50.2593765258789</v>
      </c>
      <c r="K3009" s="42">
        <v>5.60793590545654</v>
      </c>
      <c r="L3009" s="42">
        <v>38.4100952148438</v>
      </c>
      <c r="M3009" s="42">
        <v>0.780969977378845</v>
      </c>
      <c r="N3009" s="42">
        <v>10.4792671203613</v>
      </c>
      <c r="O3009" s="42">
        <v>0.0</v>
      </c>
      <c r="P3009" s="42">
        <v>0.0</v>
      </c>
      <c r="Q3009" s="42">
        <v>0.0606324821710586</v>
      </c>
      <c r="R3009" s="42">
        <v>25.0</v>
      </c>
      <c r="S3009" s="42">
        <v>1.52928829193115</v>
      </c>
      <c r="T3009" s="42">
        <v>1016.68536376953</v>
      </c>
      <c r="U3009" s="42">
        <v>692.919311523437</v>
      </c>
      <c r="V3009" s="19"/>
      <c r="W3009" s="19"/>
      <c r="X3009" s="19"/>
      <c r="Y3009" s="19"/>
      <c r="Z3009" s="19"/>
      <c r="AA3009" s="19"/>
    </row>
    <row r="3010" ht="15.75" customHeight="1">
      <c r="A3010" s="19"/>
      <c r="B3010" s="42" t="str">
        <f>"CRS25WT72M21050"</f>
        <v>CRS25WT72M21050</v>
      </c>
      <c r="C3010" s="43">
        <v>45931.0</v>
      </c>
      <c r="D3010" s="42" t="s">
        <v>596</v>
      </c>
      <c r="E3010" s="42" t="s">
        <v>37</v>
      </c>
      <c r="F3010" s="42">
        <v>214.0</v>
      </c>
      <c r="G3010" s="42">
        <v>4.0</v>
      </c>
      <c r="H3010" s="42">
        <v>214.913665771484</v>
      </c>
      <c r="I3010" s="42">
        <v>5.62889051437378</v>
      </c>
      <c r="J3010" s="42">
        <v>50.1761054992676</v>
      </c>
      <c r="K3010" s="42">
        <v>5.62675952911377</v>
      </c>
      <c r="L3010" s="42">
        <v>38.1949272155762</v>
      </c>
      <c r="M3010" s="42">
        <v>0.760929226875305</v>
      </c>
      <c r="N3010" s="42">
        <v>10.4555416107178</v>
      </c>
      <c r="O3010" s="42">
        <v>0.0</v>
      </c>
      <c r="P3010" s="42">
        <v>0.0</v>
      </c>
      <c r="Q3010" s="42">
        <v>0.032063327729702</v>
      </c>
      <c r="R3010" s="42">
        <v>25.0</v>
      </c>
      <c r="S3010" s="42">
        <v>1.55568265914917</v>
      </c>
      <c r="T3010" s="42">
        <v>1057.73303222656</v>
      </c>
      <c r="U3010" s="42">
        <v>9999.0</v>
      </c>
      <c r="V3010" s="19"/>
      <c r="W3010" s="19"/>
      <c r="X3010" s="19"/>
      <c r="Y3010" s="19"/>
      <c r="Z3010" s="19"/>
      <c r="AA3010" s="19"/>
    </row>
    <row r="3011" ht="15.75" customHeight="1">
      <c r="A3011" s="19"/>
      <c r="B3011" s="42" t="str">
        <f>"CRS25WT72M21051"</f>
        <v>CRS25WT72M21051</v>
      </c>
      <c r="C3011" s="43">
        <v>45930.0</v>
      </c>
      <c r="D3011" s="42" t="s">
        <v>597</v>
      </c>
      <c r="E3011" s="42" t="s">
        <v>37</v>
      </c>
      <c r="F3011" s="42">
        <v>215.0</v>
      </c>
      <c r="G3011" s="42">
        <v>4.0</v>
      </c>
      <c r="H3011" s="42">
        <v>215.622924804687</v>
      </c>
      <c r="I3011" s="42">
        <v>5.47633838653564</v>
      </c>
      <c r="J3011" s="42">
        <v>49.9096374511719</v>
      </c>
      <c r="K3011" s="42">
        <v>5.58562564849854</v>
      </c>
      <c r="L3011" s="42">
        <v>38.6031837463379</v>
      </c>
      <c r="M3011" s="42">
        <v>0.788896858692169</v>
      </c>
      <c r="N3011" s="42">
        <v>10.490047454834</v>
      </c>
      <c r="O3011" s="42">
        <v>0.0</v>
      </c>
      <c r="P3011" s="42">
        <v>0.0</v>
      </c>
      <c r="Q3011" s="42">
        <v>0.0307956710457802</v>
      </c>
      <c r="R3011" s="42">
        <v>25.0</v>
      </c>
      <c r="S3011" s="42">
        <v>1.35957705974579</v>
      </c>
      <c r="T3011" s="42">
        <v>936.687927246094</v>
      </c>
      <c r="U3011" s="42">
        <v>1596.12280273438</v>
      </c>
      <c r="V3011" s="19"/>
      <c r="W3011" s="19"/>
      <c r="X3011" s="19"/>
      <c r="Y3011" s="19"/>
      <c r="Z3011" s="19"/>
      <c r="AA3011" s="19"/>
    </row>
    <row r="3012" ht="15.75" customHeight="1">
      <c r="A3012" s="19"/>
      <c r="B3012" s="42" t="str">
        <f>"CRS25WT72M21052"</f>
        <v>CRS25WT72M21052</v>
      </c>
      <c r="C3012" s="43">
        <v>45931.0</v>
      </c>
      <c r="D3012" s="42" t="s">
        <v>598</v>
      </c>
      <c r="E3012" s="42" t="s">
        <v>37</v>
      </c>
      <c r="F3012" s="42">
        <v>214.0</v>
      </c>
      <c r="G3012" s="42">
        <v>4.0</v>
      </c>
      <c r="H3012" s="42">
        <v>214.013549804687</v>
      </c>
      <c r="I3012" s="42">
        <v>5.59451675415039</v>
      </c>
      <c r="J3012" s="42">
        <v>50.3043174743652</v>
      </c>
      <c r="K3012" s="42">
        <v>5.5908350944519</v>
      </c>
      <c r="L3012" s="42">
        <v>38.2793502807617</v>
      </c>
      <c r="M3012" s="42">
        <v>0.760454833507538</v>
      </c>
      <c r="N3012" s="42">
        <v>10.4117517471313</v>
      </c>
      <c r="O3012" s="42">
        <v>0.0</v>
      </c>
      <c r="P3012" s="42">
        <v>0.0</v>
      </c>
      <c r="Q3012" s="42">
        <v>0.0468452349305153</v>
      </c>
      <c r="R3012" s="42">
        <v>25.0</v>
      </c>
      <c r="S3012" s="42">
        <v>1.59872794151306</v>
      </c>
      <c r="T3012" s="42">
        <v>1087.52746582031</v>
      </c>
      <c r="U3012" s="42">
        <v>9999.0</v>
      </c>
      <c r="V3012" s="19"/>
      <c r="W3012" s="19"/>
      <c r="X3012" s="19"/>
      <c r="Y3012" s="19"/>
      <c r="Z3012" s="19"/>
      <c r="AA3012" s="19"/>
    </row>
    <row r="3013" ht="15.75" customHeight="1">
      <c r="A3013" s="19"/>
      <c r="B3013" s="42" t="str">
        <f>"CRS25WT72M21053"</f>
        <v>CRS25WT72M21053</v>
      </c>
      <c r="C3013" s="43">
        <v>45943.0</v>
      </c>
      <c r="D3013" s="42" t="s">
        <v>599</v>
      </c>
      <c r="E3013" s="42" t="s">
        <v>37</v>
      </c>
      <c r="F3013" s="42">
        <v>215.0</v>
      </c>
      <c r="G3013" s="42">
        <v>4.0</v>
      </c>
      <c r="H3013" s="42">
        <v>215.625335693359</v>
      </c>
      <c r="I3013" s="42">
        <v>5.61906766891479</v>
      </c>
      <c r="J3013" s="42">
        <v>49.7215957641602</v>
      </c>
      <c r="K3013" s="42">
        <v>5.07972621917725</v>
      </c>
      <c r="L3013" s="42">
        <v>42.4482192993164</v>
      </c>
      <c r="M3013" s="42">
        <v>0.771774590015411</v>
      </c>
      <c r="N3013" s="42">
        <v>10.4901647567749</v>
      </c>
      <c r="O3013" s="42">
        <v>0.0</v>
      </c>
      <c r="P3013" s="42">
        <v>0.0</v>
      </c>
      <c r="Q3013" s="42">
        <v>0.00162699306383729</v>
      </c>
      <c r="R3013" s="42">
        <v>25.0</v>
      </c>
      <c r="S3013" s="42">
        <v>0.704434931278229</v>
      </c>
      <c r="T3013" s="42">
        <v>998.396728515625</v>
      </c>
      <c r="U3013" s="42">
        <v>476.716613769531</v>
      </c>
      <c r="V3013" s="19"/>
      <c r="W3013" s="19"/>
      <c r="X3013" s="19"/>
      <c r="Y3013" s="19"/>
      <c r="Z3013" s="19"/>
      <c r="AA3013" s="19"/>
    </row>
    <row r="3014" ht="15.75" customHeight="1">
      <c r="A3014" s="19"/>
      <c r="B3014" s="42" t="str">
        <f>"CRS25WT72M21054"</f>
        <v>CRS25WT72M21054</v>
      </c>
      <c r="C3014" s="43">
        <v>45931.0</v>
      </c>
      <c r="D3014" s="42" t="s">
        <v>600</v>
      </c>
      <c r="E3014" s="42" t="s">
        <v>37</v>
      </c>
      <c r="F3014" s="42">
        <v>224.0</v>
      </c>
      <c r="G3014" s="42">
        <v>4.0</v>
      </c>
      <c r="H3014" s="42">
        <v>224.110443115234</v>
      </c>
      <c r="I3014" s="42">
        <v>5.62155914306641</v>
      </c>
      <c r="J3014" s="42">
        <v>49.5418853759766</v>
      </c>
      <c r="K3014" s="42">
        <v>5.64858198165894</v>
      </c>
      <c r="L3014" s="42">
        <v>39.6755218505859</v>
      </c>
      <c r="M3014" s="42">
        <v>0.804697751998901</v>
      </c>
      <c r="N3014" s="42">
        <v>10.90296459198</v>
      </c>
      <c r="O3014" s="42">
        <v>0.0</v>
      </c>
      <c r="P3014" s="42">
        <v>0.0</v>
      </c>
      <c r="Q3014" s="42">
        <v>0.0793454349040985</v>
      </c>
      <c r="R3014" s="42">
        <v>25.0</v>
      </c>
      <c r="S3014" s="42">
        <v>1.10135912895203</v>
      </c>
      <c r="T3014" s="42">
        <v>823.991516113281</v>
      </c>
      <c r="U3014" s="42">
        <v>1259.54577636719</v>
      </c>
      <c r="V3014" s="19"/>
      <c r="W3014" s="19"/>
      <c r="X3014" s="19"/>
      <c r="Y3014" s="19"/>
      <c r="Z3014" s="19"/>
      <c r="AA3014" s="19"/>
    </row>
    <row r="3015" ht="15.75" customHeight="1">
      <c r="A3015" s="19"/>
      <c r="B3015" s="42" t="str">
        <f>"CRS25WT72M21055"</f>
        <v>CRS25WT72M21055</v>
      </c>
      <c r="C3015" s="43">
        <v>45931.0</v>
      </c>
      <c r="D3015" s="42" t="s">
        <v>601</v>
      </c>
      <c r="E3015" s="42" t="s">
        <v>37</v>
      </c>
      <c r="F3015" s="42">
        <v>223.0</v>
      </c>
      <c r="G3015" s="42">
        <v>4.0</v>
      </c>
      <c r="H3015" s="42">
        <v>223.716384887695</v>
      </c>
      <c r="I3015" s="42">
        <v>5.58880662918091</v>
      </c>
      <c r="J3015" s="42">
        <v>49.6707916259766</v>
      </c>
      <c r="K3015" s="42">
        <v>5.63572454452515</v>
      </c>
      <c r="L3015" s="42">
        <v>39.6961135864258</v>
      </c>
      <c r="M3015" s="42">
        <v>0.80589348077774</v>
      </c>
      <c r="N3015" s="42">
        <v>10.8837938308716</v>
      </c>
      <c r="O3015" s="42">
        <v>0.0</v>
      </c>
      <c r="P3015" s="42">
        <v>0.0</v>
      </c>
      <c r="Q3015" s="42">
        <v>0.0765873044729233</v>
      </c>
      <c r="R3015" s="42">
        <v>25.0</v>
      </c>
      <c r="S3015" s="42">
        <v>1.1234815120697</v>
      </c>
      <c r="T3015" s="42">
        <v>826.279296875</v>
      </c>
      <c r="U3015" s="42">
        <v>1698.56408691406</v>
      </c>
      <c r="V3015" s="19"/>
      <c r="W3015" s="19"/>
      <c r="X3015" s="19"/>
      <c r="Y3015" s="19"/>
      <c r="Z3015" s="19"/>
      <c r="AA3015" s="19"/>
    </row>
    <row r="3016" ht="15.75" customHeight="1">
      <c r="A3016" s="19"/>
      <c r="B3016" s="42" t="str">
        <f>"CRS25WT72M21056"</f>
        <v>CRS25WT72M21056</v>
      </c>
      <c r="C3016" s="43">
        <v>45931.0</v>
      </c>
      <c r="D3016" s="42" t="s">
        <v>602</v>
      </c>
      <c r="E3016" s="42" t="s">
        <v>37</v>
      </c>
      <c r="F3016" s="42">
        <v>214.0</v>
      </c>
      <c r="G3016" s="42">
        <v>4.0</v>
      </c>
      <c r="H3016" s="42">
        <v>214.986297607422</v>
      </c>
      <c r="I3016" s="42">
        <v>5.69428443908691</v>
      </c>
      <c r="J3016" s="42">
        <v>50.4116554260254</v>
      </c>
      <c r="K3016" s="42">
        <v>5.61473703384399</v>
      </c>
      <c r="L3016" s="42">
        <v>38.2896499633789</v>
      </c>
      <c r="M3016" s="42">
        <v>0.748929023742676</v>
      </c>
      <c r="N3016" s="42">
        <v>10.4590759277344</v>
      </c>
      <c r="O3016" s="42">
        <v>0.0</v>
      </c>
      <c r="P3016" s="42">
        <v>0.0</v>
      </c>
      <c r="Q3016" s="42">
        <v>0.0222231522202492</v>
      </c>
      <c r="R3016" s="42">
        <v>25.0</v>
      </c>
      <c r="S3016" s="42">
        <v>1.53980505466461</v>
      </c>
      <c r="T3016" s="42">
        <v>1125.62084960938</v>
      </c>
      <c r="U3016" s="42">
        <v>9999.0</v>
      </c>
      <c r="V3016" s="19"/>
      <c r="W3016" s="19"/>
      <c r="X3016" s="19"/>
      <c r="Y3016" s="19"/>
      <c r="Z3016" s="19"/>
      <c r="AA3016" s="19"/>
    </row>
    <row r="3017" ht="15.75" customHeight="1">
      <c r="A3017" s="19"/>
      <c r="B3017" s="42" t="str">
        <f>"CRS25WT72M21057"</f>
        <v>CRS25WT72M21057</v>
      </c>
      <c r="C3017" s="43">
        <v>45931.0</v>
      </c>
      <c r="D3017" s="42" t="s">
        <v>603</v>
      </c>
      <c r="E3017" s="42" t="s">
        <v>37</v>
      </c>
      <c r="F3017" s="42">
        <v>223.0</v>
      </c>
      <c r="G3017" s="42">
        <v>4.0</v>
      </c>
      <c r="H3017" s="42">
        <v>223.416793823242</v>
      </c>
      <c r="I3017" s="42">
        <v>5.63491535186768</v>
      </c>
      <c r="J3017" s="42">
        <v>49.6284446716309</v>
      </c>
      <c r="K3017" s="42">
        <v>5.63197612762451</v>
      </c>
      <c r="L3017" s="42">
        <v>39.6693420410156</v>
      </c>
      <c r="M3017" s="42">
        <v>0.798909783363342</v>
      </c>
      <c r="N3017" s="42">
        <v>10.8692188262939</v>
      </c>
      <c r="O3017" s="42">
        <v>0.0</v>
      </c>
      <c r="P3017" s="42">
        <v>0.0</v>
      </c>
      <c r="Q3017" s="42">
        <v>0.0120633756741881</v>
      </c>
      <c r="R3017" s="42">
        <v>25.0</v>
      </c>
      <c r="S3017" s="42">
        <v>1.12579035758972</v>
      </c>
      <c r="T3017" s="42">
        <v>829.850463867187</v>
      </c>
      <c r="U3017" s="42">
        <v>1248.99743652344</v>
      </c>
      <c r="V3017" s="19"/>
      <c r="W3017" s="19"/>
      <c r="X3017" s="19"/>
      <c r="Y3017" s="19"/>
      <c r="Z3017" s="19"/>
      <c r="AA3017" s="19"/>
    </row>
    <row r="3018" ht="15.75" customHeight="1">
      <c r="A3018" s="19"/>
      <c r="B3018" s="42" t="str">
        <f>"CRS25WT72M21058"</f>
        <v>CRS25WT72M21058</v>
      </c>
      <c r="C3018" s="43">
        <v>45931.0</v>
      </c>
      <c r="D3018" s="42" t="s">
        <v>604</v>
      </c>
      <c r="E3018" s="42" t="s">
        <v>37</v>
      </c>
      <c r="F3018" s="42">
        <v>214.0</v>
      </c>
      <c r="G3018" s="42">
        <v>4.0</v>
      </c>
      <c r="H3018" s="42">
        <v>214.420501708984</v>
      </c>
      <c r="I3018" s="42">
        <v>5.66122341156006</v>
      </c>
      <c r="J3018" s="42">
        <v>50.3836669921875</v>
      </c>
      <c r="K3018" s="42">
        <v>5.61294031143188</v>
      </c>
      <c r="L3018" s="42">
        <v>38.201099395752</v>
      </c>
      <c r="M3018" s="42">
        <v>0.751737534999847</v>
      </c>
      <c r="N3018" s="42">
        <v>10.4315500259399</v>
      </c>
      <c r="O3018" s="42">
        <v>0.0</v>
      </c>
      <c r="P3018" s="42">
        <v>0.0</v>
      </c>
      <c r="Q3018" s="42">
        <v>0.0388926081359386</v>
      </c>
      <c r="R3018" s="42">
        <v>25.0</v>
      </c>
      <c r="S3018" s="42">
        <v>1.55595362186432</v>
      </c>
      <c r="T3018" s="42">
        <v>1129.04699707031</v>
      </c>
      <c r="U3018" s="42">
        <v>9999.0</v>
      </c>
      <c r="V3018" s="19"/>
      <c r="W3018" s="19"/>
      <c r="X3018" s="19"/>
      <c r="Y3018" s="19"/>
      <c r="Z3018" s="19"/>
      <c r="AA3018" s="19"/>
    </row>
    <row r="3019" ht="15.75" customHeight="1">
      <c r="A3019" s="19"/>
      <c r="B3019" s="42" t="str">
        <f>"CRS25WT72M21059"</f>
        <v>CRS25WT72M21059</v>
      </c>
      <c r="C3019" s="43">
        <v>45931.0</v>
      </c>
      <c r="D3019" s="42" t="s">
        <v>605</v>
      </c>
      <c r="E3019" s="42" t="s">
        <v>37</v>
      </c>
      <c r="F3019" s="42">
        <v>222.0</v>
      </c>
      <c r="G3019" s="42">
        <v>4.0</v>
      </c>
      <c r="H3019" s="42">
        <v>222.83528137207</v>
      </c>
      <c r="I3019" s="42">
        <v>5.65730714797974</v>
      </c>
      <c r="J3019" s="42">
        <v>49.7614555358887</v>
      </c>
      <c r="K3019" s="42">
        <v>5.69207239151001</v>
      </c>
      <c r="L3019" s="42">
        <v>39.1483535766602</v>
      </c>
      <c r="M3019" s="42">
        <v>0.791555047035217</v>
      </c>
      <c r="N3019" s="42">
        <v>10.8409280776978</v>
      </c>
      <c r="O3019" s="42">
        <v>0.0</v>
      </c>
      <c r="P3019" s="42">
        <v>0.0</v>
      </c>
      <c r="Q3019" s="42">
        <v>0.0258333440870047</v>
      </c>
      <c r="R3019" s="42">
        <v>25.0</v>
      </c>
      <c r="S3019" s="42">
        <v>1.2044380903244</v>
      </c>
      <c r="T3019" s="42">
        <v>924.992370605469</v>
      </c>
      <c r="U3019" s="42">
        <v>702.41845703125</v>
      </c>
      <c r="V3019" s="19"/>
      <c r="W3019" s="19"/>
      <c r="X3019" s="19"/>
      <c r="Y3019" s="19"/>
      <c r="Z3019" s="19"/>
      <c r="AA3019" s="19"/>
    </row>
    <row r="3020" ht="15.75" customHeight="1">
      <c r="A3020" s="19"/>
      <c r="B3020" s="42" t="str">
        <f>"CRS25WT72M21060"</f>
        <v>CRS25WT72M21060</v>
      </c>
      <c r="C3020" s="43">
        <v>45930.0</v>
      </c>
      <c r="D3020" s="42" t="s">
        <v>606</v>
      </c>
      <c r="E3020" s="42" t="s">
        <v>37</v>
      </c>
      <c r="F3020" s="42">
        <v>214.0</v>
      </c>
      <c r="G3020" s="42">
        <v>4.0</v>
      </c>
      <c r="H3020" s="42">
        <v>214.39518737793</v>
      </c>
      <c r="I3020" s="42">
        <v>5.63514423370361</v>
      </c>
      <c r="J3020" s="42">
        <v>50.2552833557129</v>
      </c>
      <c r="K3020" s="42">
        <v>5.53767108917236</v>
      </c>
      <c r="L3020" s="42">
        <v>38.7157669067383</v>
      </c>
      <c r="M3020" s="42">
        <v>0.757056474685669</v>
      </c>
      <c r="N3020" s="42">
        <v>10.4303178787231</v>
      </c>
      <c r="O3020" s="42">
        <v>0.0</v>
      </c>
      <c r="P3020" s="42">
        <v>0.0</v>
      </c>
      <c r="Q3020" s="42">
        <v>0.0612697936594486</v>
      </c>
      <c r="R3020" s="42">
        <v>25.0</v>
      </c>
      <c r="S3020" s="42">
        <v>1.34817779064178</v>
      </c>
      <c r="T3020" s="42">
        <v>1132.720703125</v>
      </c>
      <c r="U3020" s="42">
        <v>1053.28125</v>
      </c>
      <c r="V3020" s="19"/>
      <c r="W3020" s="19"/>
      <c r="X3020" s="19"/>
      <c r="Y3020" s="19"/>
      <c r="Z3020" s="19"/>
      <c r="AA3020" s="19"/>
    </row>
    <row r="3021" ht="15.75" customHeight="1">
      <c r="A3021" s="19"/>
      <c r="B3021" s="42" t="str">
        <f>"CRS25WT72M21061"</f>
        <v>CRS25WT72M21061</v>
      </c>
      <c r="C3021" s="43">
        <v>45931.0</v>
      </c>
      <c r="D3021" s="42" t="s">
        <v>607</v>
      </c>
      <c r="E3021" s="42" t="s">
        <v>37</v>
      </c>
      <c r="F3021" s="42">
        <v>224.0</v>
      </c>
      <c r="G3021" s="42">
        <v>4.0</v>
      </c>
      <c r="H3021" s="42">
        <v>224.222640991211</v>
      </c>
      <c r="I3021" s="42">
        <v>5.55257558822632</v>
      </c>
      <c r="J3021" s="42">
        <v>49.6760559082031</v>
      </c>
      <c r="K3021" s="42">
        <v>5.61613941192627</v>
      </c>
      <c r="L3021" s="42">
        <v>39.924690246582</v>
      </c>
      <c r="M3021" s="42">
        <v>0.812901437282562</v>
      </c>
      <c r="N3021" s="42">
        <v>10.9084234237671</v>
      </c>
      <c r="O3021" s="42">
        <v>0.0</v>
      </c>
      <c r="P3021" s="42">
        <v>0.0</v>
      </c>
      <c r="Q3021" s="42">
        <v>0.0690475329756737</v>
      </c>
      <c r="R3021" s="42">
        <v>25.0</v>
      </c>
      <c r="S3021" s="42">
        <v>1.08997619152069</v>
      </c>
      <c r="T3021" s="42">
        <v>819.714294433594</v>
      </c>
      <c r="U3021" s="42">
        <v>2520.5390625</v>
      </c>
      <c r="V3021" s="19"/>
      <c r="W3021" s="19"/>
      <c r="X3021" s="19"/>
      <c r="Y3021" s="19"/>
      <c r="Z3021" s="19"/>
      <c r="AA3021" s="19"/>
    </row>
    <row r="3022" ht="15.75" customHeight="1">
      <c r="A3022" s="19"/>
      <c r="B3022" s="42" t="str">
        <f>"CRS25WT72M21062"</f>
        <v>CRS25WT72M21062</v>
      </c>
      <c r="C3022" s="43">
        <v>45931.0</v>
      </c>
      <c r="D3022" s="42" t="s">
        <v>608</v>
      </c>
      <c r="E3022" s="42" t="s">
        <v>37</v>
      </c>
      <c r="F3022" s="42">
        <v>215.0</v>
      </c>
      <c r="G3022" s="42">
        <v>4.0</v>
      </c>
      <c r="H3022" s="42">
        <v>215.682388305664</v>
      </c>
      <c r="I3022" s="42">
        <v>5.70934391021729</v>
      </c>
      <c r="J3022" s="42">
        <v>50.174633026123</v>
      </c>
      <c r="K3022" s="42">
        <v>5.60938549041748</v>
      </c>
      <c r="L3022" s="42">
        <v>38.4502716064453</v>
      </c>
      <c r="M3022" s="42">
        <v>0.752912104129791</v>
      </c>
      <c r="N3022" s="42">
        <v>10.4929399490356</v>
      </c>
      <c r="O3022" s="42">
        <v>0.0</v>
      </c>
      <c r="P3022" s="42">
        <v>0.0</v>
      </c>
      <c r="Q3022" s="42">
        <v>0.0502576269209385</v>
      </c>
      <c r="R3022" s="42">
        <v>25.0</v>
      </c>
      <c r="S3022" s="42">
        <v>1.51406741142273</v>
      </c>
      <c r="T3022" s="42">
        <v>1061.83764648438</v>
      </c>
      <c r="U3022" s="42">
        <v>9999.0</v>
      </c>
      <c r="V3022" s="19"/>
      <c r="W3022" s="19"/>
      <c r="X3022" s="19"/>
      <c r="Y3022" s="19"/>
      <c r="Z3022" s="19"/>
      <c r="AA3022" s="19"/>
    </row>
    <row r="3023" ht="15.75" customHeight="1">
      <c r="A3023" s="19"/>
      <c r="B3023" s="42" t="str">
        <f>"CRS25WT72M21063"</f>
        <v>CRS25WT72M21063</v>
      </c>
      <c r="C3023" s="43">
        <v>45930.0</v>
      </c>
      <c r="D3023" s="42" t="s">
        <v>609</v>
      </c>
      <c r="E3023" s="42" t="s">
        <v>37</v>
      </c>
      <c r="F3023" s="42">
        <v>215.0</v>
      </c>
      <c r="G3023" s="42">
        <v>4.0</v>
      </c>
      <c r="H3023" s="42">
        <v>215.154220581055</v>
      </c>
      <c r="I3023" s="42">
        <v>5.60712480545044</v>
      </c>
      <c r="J3023" s="42">
        <v>50.5196647644043</v>
      </c>
      <c r="K3023" s="42">
        <v>5.50771856307983</v>
      </c>
      <c r="L3023" s="42">
        <v>39.0641288757324</v>
      </c>
      <c r="M3023" s="42">
        <v>0.7595374584198</v>
      </c>
      <c r="N3023" s="42">
        <v>10.4672451019287</v>
      </c>
      <c r="O3023" s="42">
        <v>0.0</v>
      </c>
      <c r="P3023" s="42">
        <v>0.0</v>
      </c>
      <c r="Q3023" s="42">
        <v>0.0454042963683605</v>
      </c>
      <c r="R3023" s="42">
        <v>25.0</v>
      </c>
      <c r="S3023" s="42">
        <v>1.43244731426239</v>
      </c>
      <c r="T3023" s="42">
        <v>1176.04821777344</v>
      </c>
      <c r="U3023" s="42">
        <v>9999.0</v>
      </c>
      <c r="V3023" s="19"/>
      <c r="W3023" s="19"/>
      <c r="X3023" s="19"/>
      <c r="Y3023" s="19"/>
      <c r="Z3023" s="19"/>
      <c r="AA3023" s="19"/>
    </row>
    <row r="3024" ht="15.75" customHeight="1">
      <c r="A3024" s="19"/>
      <c r="B3024" s="42" t="str">
        <f>"CRS25WT72M21064"</f>
        <v>CRS25WT72M21064</v>
      </c>
      <c r="C3024" s="43">
        <v>45931.0</v>
      </c>
      <c r="D3024" s="42" t="s">
        <v>610</v>
      </c>
      <c r="E3024" s="42" t="s">
        <v>37</v>
      </c>
      <c r="F3024" s="42">
        <v>220.0</v>
      </c>
      <c r="G3024" s="42">
        <v>4.0</v>
      </c>
      <c r="H3024" s="42">
        <v>220.029388427734</v>
      </c>
      <c r="I3024" s="42">
        <v>5.60574722290039</v>
      </c>
      <c r="J3024" s="42">
        <v>50.2886505126953</v>
      </c>
      <c r="K3024" s="42">
        <v>5.66449737548828</v>
      </c>
      <c r="L3024" s="42">
        <v>38.8435859680176</v>
      </c>
      <c r="M3024" s="42">
        <v>0.780507743358612</v>
      </c>
      <c r="N3024" s="42">
        <v>10.7044219970703</v>
      </c>
      <c r="O3024" s="42">
        <v>0.0</v>
      </c>
      <c r="P3024" s="42">
        <v>0.0</v>
      </c>
      <c r="Q3024" s="42">
        <v>0.0230156797915697</v>
      </c>
      <c r="R3024" s="42">
        <v>25.0</v>
      </c>
      <c r="S3024" s="42">
        <v>1.47393953800201</v>
      </c>
      <c r="T3024" s="42">
        <v>1071.85522460938</v>
      </c>
      <c r="U3024" s="42">
        <v>1122.67907714844</v>
      </c>
      <c r="V3024" s="19"/>
      <c r="W3024" s="19"/>
      <c r="X3024" s="19"/>
      <c r="Y3024" s="19"/>
      <c r="Z3024" s="19"/>
      <c r="AA3024" s="19"/>
    </row>
    <row r="3025" ht="15.75" customHeight="1">
      <c r="A3025" s="19"/>
      <c r="B3025" s="42" t="str">
        <f>"CRS25WT72M21065"</f>
        <v>CRS25WT72M21065</v>
      </c>
      <c r="C3025" s="43">
        <v>45931.0</v>
      </c>
      <c r="D3025" s="42" t="s">
        <v>611</v>
      </c>
      <c r="E3025" s="42" t="s">
        <v>37</v>
      </c>
      <c r="F3025" s="42">
        <v>169.0</v>
      </c>
      <c r="G3025" s="42">
        <v>4.0</v>
      </c>
      <c r="H3025" s="42">
        <v>169.288162231445</v>
      </c>
      <c r="I3025" s="42">
        <v>5.66167259216309</v>
      </c>
      <c r="J3025" s="42">
        <v>50.5856666564941</v>
      </c>
      <c r="K3025" s="42">
        <v>4.14024686813354</v>
      </c>
      <c r="L3025" s="42">
        <v>40.8884201049805</v>
      </c>
      <c r="M3025" s="42">
        <v>0.59109103679657</v>
      </c>
      <c r="N3025" s="42">
        <v>8.23586273193359</v>
      </c>
      <c r="O3025" s="42">
        <v>0.0</v>
      </c>
      <c r="P3025" s="42">
        <v>0.0</v>
      </c>
      <c r="Q3025" s="42">
        <v>0.0541253760457039</v>
      </c>
      <c r="R3025" s="42">
        <v>25.0</v>
      </c>
      <c r="S3025" s="42">
        <v>1.51288890838623</v>
      </c>
      <c r="T3025" s="42">
        <v>1386.58093261719</v>
      </c>
      <c r="U3025" s="42">
        <v>19.2169456481934</v>
      </c>
      <c r="V3025" s="19"/>
      <c r="W3025" s="19"/>
      <c r="X3025" s="19"/>
      <c r="Y3025" s="19"/>
      <c r="Z3025" s="19"/>
      <c r="AA3025" s="19"/>
    </row>
    <row r="3026" ht="15.75" customHeight="1">
      <c r="A3026" s="19"/>
      <c r="B3026" s="42" t="str">
        <f>"CRS25WT72M21066"</f>
        <v>CRS25WT72M21066</v>
      </c>
      <c r="C3026" s="43">
        <v>45930.0</v>
      </c>
      <c r="D3026" s="42" t="s">
        <v>612</v>
      </c>
      <c r="E3026" s="42" t="s">
        <v>37</v>
      </c>
      <c r="F3026" s="42">
        <v>220.0</v>
      </c>
      <c r="G3026" s="42">
        <v>4.0</v>
      </c>
      <c r="H3026" s="42">
        <v>220.110229492187</v>
      </c>
      <c r="I3026" s="42">
        <v>6.09488868713379</v>
      </c>
      <c r="J3026" s="42">
        <v>50.2491760253906</v>
      </c>
      <c r="K3026" s="42">
        <v>5.37901544570923</v>
      </c>
      <c r="L3026" s="42">
        <v>40.9201698303223</v>
      </c>
      <c r="M3026" s="42">
        <v>0.718696475028992</v>
      </c>
      <c r="N3026" s="42">
        <v>10.7083549499512</v>
      </c>
      <c r="O3026" s="42">
        <v>0.0</v>
      </c>
      <c r="P3026" s="42">
        <v>0.0</v>
      </c>
      <c r="Q3026" s="42">
        <v>0.0241296011954546</v>
      </c>
      <c r="R3026" s="42">
        <v>25.0</v>
      </c>
      <c r="S3026" s="42">
        <v>1.31849682331085</v>
      </c>
      <c r="T3026" s="42">
        <v>957.596374511719</v>
      </c>
      <c r="U3026" s="42">
        <v>7.42560815811157</v>
      </c>
      <c r="V3026" s="19"/>
      <c r="W3026" s="19"/>
      <c r="X3026" s="19"/>
      <c r="Y3026" s="19"/>
      <c r="Z3026" s="19"/>
      <c r="AA3026" s="19"/>
    </row>
    <row r="3027" ht="15.75" customHeight="1">
      <c r="A3027" s="19"/>
      <c r="B3027" s="42" t="str">
        <f>"CRS25WT72M21067"</f>
        <v>CRS25WT72M21067</v>
      </c>
      <c r="C3027" s="43">
        <v>45930.0</v>
      </c>
      <c r="D3027" s="42" t="s">
        <v>613</v>
      </c>
      <c r="E3027" s="42" t="s">
        <v>37</v>
      </c>
      <c r="F3027" s="42">
        <v>221.0</v>
      </c>
      <c r="G3027" s="42">
        <v>4.0</v>
      </c>
      <c r="H3027" s="42">
        <v>221.886291503906</v>
      </c>
      <c r="I3027" s="42">
        <v>6.06097412109375</v>
      </c>
      <c r="J3027" s="42">
        <v>50.2774658203125</v>
      </c>
      <c r="K3027" s="42">
        <v>5.40648937225342</v>
      </c>
      <c r="L3027" s="42">
        <v>41.0407295227051</v>
      </c>
      <c r="M3027" s="42">
        <v>0.728139638900757</v>
      </c>
      <c r="N3027" s="42">
        <v>10.7947597503662</v>
      </c>
      <c r="O3027" s="42">
        <v>0.0</v>
      </c>
      <c r="P3027" s="42">
        <v>0.0</v>
      </c>
      <c r="Q3027" s="42">
        <v>0.0397618971765041</v>
      </c>
      <c r="R3027" s="42">
        <v>25.0</v>
      </c>
      <c r="S3027" s="42">
        <v>1.20281636714935</v>
      </c>
      <c r="T3027" s="42">
        <v>955.000244140625</v>
      </c>
      <c r="U3027" s="42">
        <v>7.53946399688721</v>
      </c>
      <c r="V3027" s="19"/>
      <c r="W3027" s="19"/>
      <c r="X3027" s="19"/>
      <c r="Y3027" s="19"/>
      <c r="Z3027" s="19"/>
      <c r="AA3027" s="19"/>
    </row>
    <row r="3028" ht="15.75" customHeight="1">
      <c r="A3028" s="19"/>
      <c r="B3028" s="42" t="str">
        <f>"CRS25WT72M21068"</f>
        <v>CRS25WT72M21068</v>
      </c>
      <c r="C3028" s="43">
        <v>45930.0</v>
      </c>
      <c r="D3028" s="42" t="s">
        <v>614</v>
      </c>
      <c r="E3028" s="42" t="s">
        <v>37</v>
      </c>
      <c r="F3028" s="42">
        <v>232.0</v>
      </c>
      <c r="G3028" s="42">
        <v>4.0</v>
      </c>
      <c r="H3028" s="42">
        <v>232.344268798828</v>
      </c>
      <c r="I3028" s="42">
        <v>5.07205963134766</v>
      </c>
      <c r="J3028" s="42">
        <v>49.9888343811035</v>
      </c>
      <c r="K3028" s="42">
        <v>5.52620840072632</v>
      </c>
      <c r="L3028" s="42">
        <v>42.0440673828125</v>
      </c>
      <c r="M3028" s="42">
        <v>0.916377902030945</v>
      </c>
      <c r="N3028" s="42">
        <v>11.3035402297974</v>
      </c>
      <c r="O3028" s="42">
        <v>0.0</v>
      </c>
      <c r="P3028" s="42">
        <v>0.0</v>
      </c>
      <c r="Q3028" s="42">
        <v>0.0592058226466179</v>
      </c>
      <c r="R3028" s="42">
        <v>25.0</v>
      </c>
      <c r="S3028" s="42">
        <v>1.12460577487946</v>
      </c>
      <c r="T3028" s="42">
        <v>988.335632324219</v>
      </c>
      <c r="U3028" s="42">
        <v>11.3518543243408</v>
      </c>
      <c r="V3028" s="19"/>
      <c r="W3028" s="19"/>
      <c r="X3028" s="19"/>
      <c r="Y3028" s="19"/>
      <c r="Z3028" s="19"/>
      <c r="AA3028" s="19"/>
    </row>
    <row r="3029" ht="15.75" customHeight="1">
      <c r="A3029" s="19"/>
      <c r="B3029" s="42" t="str">
        <f>"CRS25WT72M21069"</f>
        <v>CRS25WT72M21069</v>
      </c>
      <c r="C3029" s="43">
        <v>45930.0</v>
      </c>
      <c r="D3029" s="42" t="s">
        <v>615</v>
      </c>
      <c r="E3029" s="42" t="s">
        <v>37</v>
      </c>
      <c r="F3029" s="42">
        <v>226.0</v>
      </c>
      <c r="G3029" s="42">
        <v>4.0</v>
      </c>
      <c r="H3029" s="42">
        <v>226.627639770508</v>
      </c>
      <c r="I3029" s="42">
        <v>5.31667280197144</v>
      </c>
      <c r="J3029" s="42">
        <v>50.0343208312988</v>
      </c>
      <c r="K3029" s="42">
        <v>5.38500595092773</v>
      </c>
      <c r="L3029" s="42">
        <v>42.0849342346191</v>
      </c>
      <c r="M3029" s="42">
        <v>0.851931989192963</v>
      </c>
      <c r="N3029" s="42">
        <v>11.025426864624</v>
      </c>
      <c r="O3029" s="42">
        <v>0.0</v>
      </c>
      <c r="P3029" s="42">
        <v>0.0</v>
      </c>
      <c r="Q3029" s="42">
        <v>0.0378177873790264</v>
      </c>
      <c r="R3029" s="42">
        <v>25.0</v>
      </c>
      <c r="S3029" s="42">
        <v>1.16179442405701</v>
      </c>
      <c r="T3029" s="42">
        <v>1003.20678710938</v>
      </c>
      <c r="U3029" s="42">
        <v>11.2837677001953</v>
      </c>
      <c r="V3029" s="19"/>
      <c r="W3029" s="19"/>
      <c r="X3029" s="19"/>
      <c r="Y3029" s="19"/>
      <c r="Z3029" s="19"/>
      <c r="AA3029" s="19"/>
    </row>
    <row r="3030" ht="15.75" customHeight="1">
      <c r="A3030" s="19"/>
      <c r="B3030" s="42" t="str">
        <f>"CRS25WT72M21070"</f>
        <v>CRS25WT72M21070</v>
      </c>
      <c r="C3030" s="43">
        <v>45931.0</v>
      </c>
      <c r="D3030" s="42" t="s">
        <v>616</v>
      </c>
      <c r="E3030" s="42" t="s">
        <v>37</v>
      </c>
      <c r="F3030" s="42">
        <v>220.0</v>
      </c>
      <c r="G3030" s="42">
        <v>4.0</v>
      </c>
      <c r="H3030" s="42">
        <v>220.317276000977</v>
      </c>
      <c r="I3030" s="42">
        <v>5.62313938140869</v>
      </c>
      <c r="J3030" s="42">
        <v>50.5294151306152</v>
      </c>
      <c r="K3030" s="42">
        <v>5.68275356292725</v>
      </c>
      <c r="L3030" s="42">
        <v>38.7694549560547</v>
      </c>
      <c r="M3030" s="42">
        <v>0.775399327278137</v>
      </c>
      <c r="N3030" s="42">
        <v>10.7184276580811</v>
      </c>
      <c r="O3030" s="42">
        <v>0.0</v>
      </c>
      <c r="P3030" s="42">
        <v>0.0</v>
      </c>
      <c r="Q3030" s="42">
        <v>0.0201587621122599</v>
      </c>
      <c r="R3030" s="42">
        <v>25.0</v>
      </c>
      <c r="S3030" s="42">
        <v>1.51566600799561</v>
      </c>
      <c r="T3030" s="42">
        <v>1096.03686523438</v>
      </c>
      <c r="U3030" s="42">
        <v>9999.0</v>
      </c>
      <c r="V3030" s="19"/>
      <c r="W3030" s="19"/>
      <c r="X3030" s="19"/>
      <c r="Y3030" s="19"/>
      <c r="Z3030" s="19"/>
      <c r="AA3030" s="19"/>
    </row>
    <row r="3031" ht="15.75" customHeight="1">
      <c r="A3031" s="19"/>
      <c r="B3031" s="42" t="str">
        <f>"CRS25WT72M21071"</f>
        <v>CRS25WT72M21071</v>
      </c>
      <c r="C3031" s="43">
        <v>45931.0</v>
      </c>
      <c r="D3031" s="42" t="s">
        <v>617</v>
      </c>
      <c r="E3031" s="42" t="s">
        <v>37</v>
      </c>
      <c r="F3031" s="42">
        <v>220.0</v>
      </c>
      <c r="G3031" s="42">
        <v>4.0</v>
      </c>
      <c r="H3031" s="42">
        <v>220.173294067383</v>
      </c>
      <c r="I3031" s="42">
        <v>5.66879844665527</v>
      </c>
      <c r="J3031" s="42">
        <v>50.5023880004883</v>
      </c>
      <c r="K3031" s="42">
        <v>5.6673002243042</v>
      </c>
      <c r="L3031" s="42">
        <v>38.8497657775879</v>
      </c>
      <c r="M3031" s="42">
        <v>0.769062638282776</v>
      </c>
      <c r="N3031" s="42">
        <v>10.711422920227</v>
      </c>
      <c r="O3031" s="42">
        <v>0.0</v>
      </c>
      <c r="P3031" s="42">
        <v>0.0</v>
      </c>
      <c r="Q3031" s="42">
        <v>0.0282536558806896</v>
      </c>
      <c r="R3031" s="42">
        <v>25.0</v>
      </c>
      <c r="S3031" s="42">
        <v>1.49179947376251</v>
      </c>
      <c r="T3031" s="42">
        <v>1106.32177734375</v>
      </c>
      <c r="U3031" s="42">
        <v>951.473205566406</v>
      </c>
      <c r="V3031" s="19"/>
      <c r="W3031" s="19"/>
      <c r="X3031" s="19"/>
      <c r="Y3031" s="19"/>
      <c r="Z3031" s="19"/>
      <c r="AA3031" s="19"/>
    </row>
    <row r="3032" ht="15.75" customHeight="1">
      <c r="A3032" s="19"/>
      <c r="B3032" s="42" t="str">
        <f>"CRS25WT72M21072"</f>
        <v>CRS25WT72M21072</v>
      </c>
      <c r="C3032" s="43">
        <v>45931.0</v>
      </c>
      <c r="D3032" s="42" t="s">
        <v>618</v>
      </c>
      <c r="E3032" s="42" t="s">
        <v>37</v>
      </c>
      <c r="F3032" s="42">
        <v>222.0</v>
      </c>
      <c r="G3032" s="42">
        <v>4.0</v>
      </c>
      <c r="H3032" s="42">
        <v>222.08821105957</v>
      </c>
      <c r="I3032" s="42">
        <v>5.60493898391724</v>
      </c>
      <c r="J3032" s="42">
        <v>49.7749671936035</v>
      </c>
      <c r="K3032" s="42">
        <v>5.59412860870361</v>
      </c>
      <c r="L3032" s="42">
        <v>39.7002334594727</v>
      </c>
      <c r="M3032" s="42">
        <v>0.796056032180786</v>
      </c>
      <c r="N3032" s="42">
        <v>10.8045835494995</v>
      </c>
      <c r="O3032" s="42">
        <v>0.0</v>
      </c>
      <c r="P3032" s="42">
        <v>0.0</v>
      </c>
      <c r="Q3032" s="42">
        <v>0.0265078395605087</v>
      </c>
      <c r="R3032" s="42">
        <v>25.0</v>
      </c>
      <c r="S3032" s="42">
        <v>1.16267061233521</v>
      </c>
      <c r="T3032" s="42">
        <v>906.602661132813</v>
      </c>
      <c r="U3032" s="42">
        <v>866.200622558594</v>
      </c>
      <c r="V3032" s="19"/>
      <c r="W3032" s="19"/>
      <c r="X3032" s="19"/>
      <c r="Y3032" s="19"/>
      <c r="Z3032" s="19"/>
      <c r="AA3032" s="19"/>
    </row>
    <row r="3033" ht="15.75" customHeight="1">
      <c r="A3033" s="19"/>
      <c r="B3033" s="42" t="str">
        <f>"CRS25WT72M21073"</f>
        <v>CRS25WT72M21073</v>
      </c>
      <c r="C3033" s="43">
        <v>45931.0</v>
      </c>
      <c r="D3033" s="42" t="s">
        <v>619</v>
      </c>
      <c r="E3033" s="42" t="s">
        <v>37</v>
      </c>
      <c r="F3033" s="42">
        <v>220.0</v>
      </c>
      <c r="G3033" s="42">
        <v>4.0</v>
      </c>
      <c r="H3033" s="42">
        <v>220.673416137695</v>
      </c>
      <c r="I3033" s="42">
        <v>5.60844278335571</v>
      </c>
      <c r="J3033" s="42">
        <v>50.197826385498</v>
      </c>
      <c r="K3033" s="42">
        <v>5.64575910568237</v>
      </c>
      <c r="L3033" s="42">
        <v>39.0865783691406</v>
      </c>
      <c r="M3033" s="42">
        <v>0.783831655979156</v>
      </c>
      <c r="N3033" s="42">
        <v>10.7357540130615</v>
      </c>
      <c r="O3033" s="42">
        <v>0.0</v>
      </c>
      <c r="P3033" s="42">
        <v>0.0</v>
      </c>
      <c r="Q3033" s="42">
        <v>0.0176984127610922</v>
      </c>
      <c r="R3033" s="42">
        <v>25.0</v>
      </c>
      <c r="S3033" s="42">
        <v>1.42012536525726</v>
      </c>
      <c r="T3033" s="42">
        <v>996.286254882813</v>
      </c>
      <c r="U3033" s="42">
        <v>9999.0</v>
      </c>
      <c r="V3033" s="19"/>
      <c r="W3033" s="19"/>
      <c r="X3033" s="19"/>
      <c r="Y3033" s="19"/>
      <c r="Z3033" s="19"/>
      <c r="AA3033" s="19"/>
    </row>
    <row r="3034" ht="15.75" customHeight="1">
      <c r="A3034" s="19"/>
      <c r="B3034" s="42" t="str">
        <f>"CRS25WT72M21074"</f>
        <v>CRS25WT72M21074</v>
      </c>
      <c r="C3034" s="43">
        <v>45931.0</v>
      </c>
      <c r="D3034" s="42" t="s">
        <v>620</v>
      </c>
      <c r="E3034" s="42" t="s">
        <v>37</v>
      </c>
      <c r="F3034" s="42">
        <v>223.0</v>
      </c>
      <c r="G3034" s="42">
        <v>4.0</v>
      </c>
      <c r="H3034" s="42">
        <v>223.821411132813</v>
      </c>
      <c r="I3034" s="42">
        <v>5.58099937438965</v>
      </c>
      <c r="J3034" s="42">
        <v>49.8354187011719</v>
      </c>
      <c r="K3034" s="42">
        <v>5.64627885818481</v>
      </c>
      <c r="L3034" s="42">
        <v>39.6405143737793</v>
      </c>
      <c r="M3034" s="42">
        <v>0.804732501506805</v>
      </c>
      <c r="N3034" s="42">
        <v>10.8889036178589</v>
      </c>
      <c r="O3034" s="42">
        <v>0.0</v>
      </c>
      <c r="P3034" s="42">
        <v>0.0</v>
      </c>
      <c r="Q3034" s="42">
        <v>0.0320634804666042</v>
      </c>
      <c r="R3034" s="42">
        <v>25.0</v>
      </c>
      <c r="S3034" s="42">
        <v>1.16544592380524</v>
      </c>
      <c r="T3034" s="42">
        <v>879.402160644531</v>
      </c>
      <c r="U3034" s="42">
        <v>1347.26013183594</v>
      </c>
      <c r="V3034" s="19"/>
      <c r="W3034" s="19"/>
      <c r="X3034" s="19"/>
      <c r="Y3034" s="19"/>
      <c r="Z3034" s="19"/>
      <c r="AA3034" s="19"/>
    </row>
    <row r="3035" ht="15.75" customHeight="1">
      <c r="A3035" s="19"/>
      <c r="B3035" s="42" t="str">
        <f>"CRS25WT72M21075"</f>
        <v>CRS25WT72M21075</v>
      </c>
      <c r="C3035" s="43">
        <v>45931.0</v>
      </c>
      <c r="D3035" s="42" t="s">
        <v>621</v>
      </c>
      <c r="E3035" s="42" t="s">
        <v>37</v>
      </c>
      <c r="F3035" s="42">
        <v>223.0</v>
      </c>
      <c r="G3035" s="42">
        <v>4.0</v>
      </c>
      <c r="H3035" s="42">
        <v>223.70930480957</v>
      </c>
      <c r="I3035" s="42">
        <v>5.53959846496582</v>
      </c>
      <c r="J3035" s="42">
        <v>49.7081069946289</v>
      </c>
      <c r="K3035" s="42">
        <v>5.6157374382019</v>
      </c>
      <c r="L3035" s="42">
        <v>39.8361434936523</v>
      </c>
      <c r="M3035" s="42">
        <v>0.812416136264801</v>
      </c>
      <c r="N3035" s="42">
        <v>10.8834495544434</v>
      </c>
      <c r="O3035" s="42">
        <v>0.0</v>
      </c>
      <c r="P3035" s="42">
        <v>0.0</v>
      </c>
      <c r="Q3035" s="42">
        <v>0.0265078395605087</v>
      </c>
      <c r="R3035" s="42">
        <v>25.0</v>
      </c>
      <c r="S3035" s="42">
        <v>1.12186586856842</v>
      </c>
      <c r="T3035" s="42">
        <v>859.722961425781</v>
      </c>
      <c r="U3035" s="42">
        <v>2413.3369140625</v>
      </c>
      <c r="V3035" s="19"/>
      <c r="W3035" s="19"/>
      <c r="X3035" s="19"/>
      <c r="Y3035" s="19"/>
      <c r="Z3035" s="19"/>
      <c r="AA3035" s="19"/>
    </row>
    <row r="3036" ht="15.75" customHeight="1">
      <c r="A3036" s="19"/>
      <c r="B3036" s="42" t="str">
        <f>"CRS25WT72M21076"</f>
        <v>CRS25WT72M21076</v>
      </c>
      <c r="C3036" s="43">
        <v>45931.0</v>
      </c>
      <c r="D3036" s="42" t="s">
        <v>622</v>
      </c>
      <c r="E3036" s="42" t="s">
        <v>37</v>
      </c>
      <c r="F3036" s="42">
        <v>218.0</v>
      </c>
      <c r="G3036" s="42">
        <v>4.0</v>
      </c>
      <c r="H3036" s="42">
        <v>218.249786376953</v>
      </c>
      <c r="I3036" s="42">
        <v>5.60582780838013</v>
      </c>
      <c r="J3036" s="42">
        <v>50.4833068847656</v>
      </c>
      <c r="K3036" s="42">
        <v>5.67950296401978</v>
      </c>
      <c r="L3036" s="42">
        <v>38.427619934082</v>
      </c>
      <c r="M3036" s="42">
        <v>0.771198689937592</v>
      </c>
      <c r="N3036" s="42">
        <v>10.617844581604</v>
      </c>
      <c r="O3036" s="42">
        <v>0.0</v>
      </c>
      <c r="P3036" s="42">
        <v>0.0</v>
      </c>
      <c r="Q3036" s="42">
        <v>0.0319052301347256</v>
      </c>
      <c r="R3036" s="42">
        <v>25.0</v>
      </c>
      <c r="S3036" s="42">
        <v>1.53524076938629</v>
      </c>
      <c r="T3036" s="42">
        <v>1122.736328125</v>
      </c>
      <c r="U3036" s="42">
        <v>1443.12353515625</v>
      </c>
      <c r="V3036" s="19"/>
      <c r="W3036" s="19"/>
      <c r="X3036" s="19"/>
      <c r="Y3036" s="19"/>
      <c r="Z3036" s="19"/>
      <c r="AA3036" s="19"/>
    </row>
    <row r="3037" ht="15.75" customHeight="1">
      <c r="A3037" s="19"/>
      <c r="B3037" s="42" t="str">
        <f>"CRS25WT72M21077"</f>
        <v>CRS25WT72M21077</v>
      </c>
      <c r="C3037" s="43">
        <v>45931.0</v>
      </c>
      <c r="D3037" s="42" t="s">
        <v>623</v>
      </c>
      <c r="E3037" s="42" t="s">
        <v>37</v>
      </c>
      <c r="F3037" s="42">
        <v>186.0</v>
      </c>
      <c r="G3037" s="42">
        <v>4.0</v>
      </c>
      <c r="H3037" s="42">
        <v>186.180740356445</v>
      </c>
      <c r="I3037" s="42">
        <v>5.60892629623413</v>
      </c>
      <c r="J3037" s="42">
        <v>50.611213684082</v>
      </c>
      <c r="K3037" s="42">
        <v>4.60510492324829</v>
      </c>
      <c r="L3037" s="42">
        <v>40.4292030334473</v>
      </c>
      <c r="M3037" s="42">
        <v>0.655855655670166</v>
      </c>
      <c r="N3037" s="42">
        <v>9.05768585205078</v>
      </c>
      <c r="O3037" s="42">
        <v>0.0</v>
      </c>
      <c r="P3037" s="42">
        <v>0.0</v>
      </c>
      <c r="Q3037" s="42">
        <v>0.0460280328989029</v>
      </c>
      <c r="R3037" s="42">
        <v>25.0</v>
      </c>
      <c r="S3037" s="42">
        <v>1.58909285068512</v>
      </c>
      <c r="T3037" s="42">
        <v>1253.939453125</v>
      </c>
      <c r="U3037" s="42">
        <v>930.251770019531</v>
      </c>
      <c r="V3037" s="19"/>
      <c r="W3037" s="19"/>
      <c r="X3037" s="19"/>
      <c r="Y3037" s="19"/>
      <c r="Z3037" s="19"/>
      <c r="AA3037" s="19"/>
    </row>
    <row r="3038" ht="15.75" customHeight="1">
      <c r="A3038" s="19"/>
      <c r="B3038" s="42" t="str">
        <f>"CRS25WT72M21078"</f>
        <v>CRS25WT72M21078</v>
      </c>
      <c r="C3038" s="43">
        <v>45931.0</v>
      </c>
      <c r="D3038" s="42" t="s">
        <v>624</v>
      </c>
      <c r="E3038" s="42" t="s">
        <v>37</v>
      </c>
      <c r="F3038" s="42">
        <v>223.0</v>
      </c>
      <c r="G3038" s="42">
        <v>4.0</v>
      </c>
      <c r="H3038" s="42">
        <v>223.585708618164</v>
      </c>
      <c r="I3038" s="42">
        <v>5.53402328491211</v>
      </c>
      <c r="J3038" s="42">
        <v>49.4260444641113</v>
      </c>
      <c r="K3038" s="42">
        <v>5.63594102859497</v>
      </c>
      <c r="L3038" s="42">
        <v>39.6714057922363</v>
      </c>
      <c r="M3038" s="42">
        <v>0.817423641681671</v>
      </c>
      <c r="N3038" s="42">
        <v>10.8774366378784</v>
      </c>
      <c r="O3038" s="42">
        <v>0.0</v>
      </c>
      <c r="P3038" s="42">
        <v>0.0</v>
      </c>
      <c r="Q3038" s="42">
        <v>0.0480840876698494</v>
      </c>
      <c r="R3038" s="42">
        <v>25.0</v>
      </c>
      <c r="S3038" s="42">
        <v>1.08974802494049</v>
      </c>
      <c r="T3038" s="42">
        <v>786.43896484375</v>
      </c>
      <c r="U3038" s="42">
        <v>1589.9951171875</v>
      </c>
      <c r="V3038" s="19"/>
      <c r="W3038" s="19"/>
      <c r="X3038" s="19"/>
      <c r="Y3038" s="19"/>
      <c r="Z3038" s="19"/>
      <c r="AA3038" s="19"/>
    </row>
    <row r="3039" ht="15.75" customHeight="1">
      <c r="A3039" s="19"/>
      <c r="B3039" s="42" t="str">
        <f>"CRS25WT72M21079"</f>
        <v>CRS25WT72M21079</v>
      </c>
      <c r="C3039" s="43">
        <v>45937.0</v>
      </c>
      <c r="D3039" s="42" t="s">
        <v>625</v>
      </c>
      <c r="E3039" s="42" t="s">
        <v>37</v>
      </c>
      <c r="F3039" s="42">
        <v>224.0</v>
      </c>
      <c r="G3039" s="42">
        <v>4.0</v>
      </c>
      <c r="H3039" s="42">
        <v>224.645767211914</v>
      </c>
      <c r="I3039" s="42">
        <v>5.48162269592285</v>
      </c>
      <c r="J3039" s="42">
        <v>49.9892501831055</v>
      </c>
      <c r="K3039" s="42">
        <v>5.32180070877075</v>
      </c>
      <c r="L3039" s="42">
        <v>42.2123565673828</v>
      </c>
      <c r="M3039" s="42">
        <v>0.819808602333069</v>
      </c>
      <c r="N3039" s="42">
        <v>10.9290084838867</v>
      </c>
      <c r="O3039" s="42">
        <v>0.0</v>
      </c>
      <c r="P3039" s="42">
        <v>0.0</v>
      </c>
      <c r="Q3039" s="42">
        <v>0.0430034846067429</v>
      </c>
      <c r="R3039" s="42">
        <v>25.0</v>
      </c>
      <c r="S3039" s="42">
        <v>0.80885899066925</v>
      </c>
      <c r="T3039" s="42">
        <v>1009.13482666016</v>
      </c>
      <c r="U3039" s="42">
        <v>10.5882978439331</v>
      </c>
      <c r="V3039" s="19"/>
      <c r="W3039" s="19"/>
      <c r="X3039" s="19"/>
      <c r="Y3039" s="19"/>
      <c r="Z3039" s="19"/>
      <c r="AA3039" s="19"/>
    </row>
    <row r="3040" ht="15.75" customHeight="1">
      <c r="A3040" s="19"/>
      <c r="B3040" s="42" t="str">
        <f>"CRS25WT72M21080"</f>
        <v>CRS25WT72M21080</v>
      </c>
      <c r="C3040" s="43">
        <v>45931.0</v>
      </c>
      <c r="D3040" s="42" t="s">
        <v>626</v>
      </c>
      <c r="E3040" s="42" t="s">
        <v>37</v>
      </c>
      <c r="F3040" s="42">
        <v>219.0</v>
      </c>
      <c r="G3040" s="42">
        <v>4.0</v>
      </c>
      <c r="H3040" s="42">
        <v>219.117553710938</v>
      </c>
      <c r="I3040" s="42">
        <v>5.61854457855225</v>
      </c>
      <c r="J3040" s="42">
        <v>50.4934120178223</v>
      </c>
      <c r="K3040" s="42">
        <v>5.64251852035522</v>
      </c>
      <c r="L3040" s="42">
        <v>38.8332901000977</v>
      </c>
      <c r="M3040" s="42">
        <v>0.772357940673828</v>
      </c>
      <c r="N3040" s="42">
        <v>10.6600608825684</v>
      </c>
      <c r="O3040" s="42">
        <v>0.0</v>
      </c>
      <c r="P3040" s="42">
        <v>0.0</v>
      </c>
      <c r="Q3040" s="42">
        <v>0.0353760942816734</v>
      </c>
      <c r="R3040" s="42">
        <v>25.0</v>
      </c>
      <c r="S3040" s="42">
        <v>1.55416834354401</v>
      </c>
      <c r="T3040" s="42">
        <v>1069.50561523438</v>
      </c>
      <c r="U3040" s="42">
        <v>473.187255859375</v>
      </c>
      <c r="V3040" s="19"/>
      <c r="W3040" s="19"/>
      <c r="X3040" s="19"/>
      <c r="Y3040" s="19"/>
      <c r="Z3040" s="19"/>
      <c r="AA3040" s="19"/>
    </row>
    <row r="3041" ht="15.75" customHeight="1">
      <c r="A3041" s="19"/>
      <c r="B3041" s="42" t="str">
        <f>"CRS25WT72M21081"</f>
        <v>CRS25WT72M21081</v>
      </c>
      <c r="C3041" s="43">
        <v>45931.0</v>
      </c>
      <c r="D3041" s="42" t="s">
        <v>448</v>
      </c>
      <c r="E3041" s="42" t="s">
        <v>37</v>
      </c>
      <c r="F3041" s="42">
        <v>218.0</v>
      </c>
      <c r="G3041" s="42">
        <v>4.0</v>
      </c>
      <c r="H3041" s="42">
        <v>218.052322387695</v>
      </c>
      <c r="I3041" s="42">
        <v>5.60236215591431</v>
      </c>
      <c r="J3041" s="42">
        <v>50.4377822875977</v>
      </c>
      <c r="K3041" s="42">
        <v>5.63031435012817</v>
      </c>
      <c r="L3041" s="42">
        <v>38.728271484375</v>
      </c>
      <c r="M3041" s="42">
        <v>0.771673440933228</v>
      </c>
      <c r="N3041" s="42">
        <v>10.6082372665405</v>
      </c>
      <c r="O3041" s="42">
        <v>0.0</v>
      </c>
      <c r="P3041" s="42">
        <v>0.0</v>
      </c>
      <c r="Q3041" s="42">
        <v>0.0295634847134352</v>
      </c>
      <c r="R3041" s="42">
        <v>25.0</v>
      </c>
      <c r="S3041" s="42">
        <v>1.51103913784027</v>
      </c>
      <c r="T3041" s="42">
        <v>1091.67553710938</v>
      </c>
      <c r="U3041" s="42">
        <v>9999.0</v>
      </c>
      <c r="V3041" s="19"/>
      <c r="W3041" s="19"/>
      <c r="X3041" s="19"/>
      <c r="Y3041" s="19"/>
      <c r="Z3041" s="19"/>
      <c r="AA3041" s="19"/>
    </row>
    <row r="3042" ht="15.75" customHeight="1">
      <c r="A3042" s="19"/>
      <c r="B3042" s="42" t="str">
        <f>"CRS25WT72M21082"</f>
        <v>CRS25WT72M21082</v>
      </c>
      <c r="C3042" s="43">
        <v>45930.0</v>
      </c>
      <c r="D3042" s="42" t="s">
        <v>627</v>
      </c>
      <c r="E3042" s="42" t="s">
        <v>37</v>
      </c>
      <c r="F3042" s="42">
        <v>197.0</v>
      </c>
      <c r="G3042" s="42">
        <v>4.0</v>
      </c>
      <c r="H3042" s="42">
        <v>197.991928100586</v>
      </c>
      <c r="I3042" s="42">
        <v>5.58786630630493</v>
      </c>
      <c r="J3042" s="42">
        <v>50.1179389953613</v>
      </c>
      <c r="K3042" s="42">
        <v>4.90768814086914</v>
      </c>
      <c r="L3042" s="42">
        <v>40.3432159423828</v>
      </c>
      <c r="M3042" s="42">
        <v>0.706981837749481</v>
      </c>
      <c r="N3042" s="42">
        <v>9.63230037689209</v>
      </c>
      <c r="O3042" s="42">
        <v>0.0</v>
      </c>
      <c r="P3042" s="42">
        <v>0.0</v>
      </c>
      <c r="Q3042" s="42">
        <v>0.0160317458212376</v>
      </c>
      <c r="R3042" s="42">
        <v>25.0</v>
      </c>
      <c r="S3042" s="42">
        <v>1.08841192722321</v>
      </c>
      <c r="T3042" s="42">
        <v>1003.00799560547</v>
      </c>
      <c r="U3042" s="42">
        <v>1729.47741699219</v>
      </c>
      <c r="V3042" s="19"/>
      <c r="W3042" s="19"/>
      <c r="X3042" s="19"/>
      <c r="Y3042" s="19"/>
      <c r="Z3042" s="19"/>
      <c r="AA3042" s="19"/>
    </row>
    <row r="3043" ht="15.75" customHeight="1">
      <c r="A3043" s="19"/>
      <c r="B3043" s="42" t="str">
        <f>"CRS25WT72M21083"</f>
        <v>CRS25WT72M21083</v>
      </c>
      <c r="C3043" s="43">
        <v>45931.0</v>
      </c>
      <c r="D3043" s="42" t="s">
        <v>628</v>
      </c>
      <c r="E3043" s="42" t="s">
        <v>37</v>
      </c>
      <c r="F3043" s="42">
        <v>214.0</v>
      </c>
      <c r="G3043" s="42">
        <v>4.0</v>
      </c>
      <c r="H3043" s="42">
        <v>214.316024780273</v>
      </c>
      <c r="I3043" s="42">
        <v>5.60351514816284</v>
      </c>
      <c r="J3043" s="42">
        <v>50.4451751708984</v>
      </c>
      <c r="K3043" s="42">
        <v>5.58132266998291</v>
      </c>
      <c r="L3043" s="42">
        <v>38.3987884521484</v>
      </c>
      <c r="M3043" s="42">
        <v>0.758183717727661</v>
      </c>
      <c r="N3043" s="42">
        <v>10.4264669418335</v>
      </c>
      <c r="O3043" s="42">
        <v>0.0</v>
      </c>
      <c r="P3043" s="42">
        <v>0.0</v>
      </c>
      <c r="Q3043" s="42">
        <v>0.0241121165454388</v>
      </c>
      <c r="R3043" s="42">
        <v>25.0</v>
      </c>
      <c r="S3043" s="42">
        <v>1.66283774375916</v>
      </c>
      <c r="T3043" s="42">
        <v>1090.07861328125</v>
      </c>
      <c r="U3043" s="42">
        <v>1168.57263183594</v>
      </c>
      <c r="V3043" s="19"/>
      <c r="W3043" s="19"/>
      <c r="X3043" s="19"/>
      <c r="Y3043" s="19"/>
      <c r="Z3043" s="19"/>
      <c r="AA3043" s="19"/>
    </row>
    <row r="3044" ht="15.75" customHeight="1">
      <c r="A3044" s="19"/>
      <c r="B3044" s="42" t="str">
        <f>"CRS25WT72M21084"</f>
        <v>CRS25WT72M21084</v>
      </c>
      <c r="C3044" s="43">
        <v>45930.0</v>
      </c>
      <c r="D3044" s="42" t="s">
        <v>629</v>
      </c>
      <c r="E3044" s="42" t="s">
        <v>37</v>
      </c>
      <c r="F3044" s="42">
        <v>196.0</v>
      </c>
      <c r="G3044" s="42">
        <v>4.0</v>
      </c>
      <c r="H3044" s="42">
        <v>196.469314575195</v>
      </c>
      <c r="I3044" s="42">
        <v>5.64250087738037</v>
      </c>
      <c r="J3044" s="42">
        <v>50.5651588439941</v>
      </c>
      <c r="K3044" s="42">
        <v>4.91951084136963</v>
      </c>
      <c r="L3044" s="42">
        <v>39.9367561340332</v>
      </c>
      <c r="M3044" s="42">
        <v>0.688607454299927</v>
      </c>
      <c r="N3044" s="42">
        <v>9.55822467803955</v>
      </c>
      <c r="O3044" s="42">
        <v>0.0</v>
      </c>
      <c r="P3044" s="42">
        <v>0.0</v>
      </c>
      <c r="Q3044" s="42">
        <v>0.0175794046372175</v>
      </c>
      <c r="R3044" s="42">
        <v>25.0</v>
      </c>
      <c r="S3044" s="42">
        <v>1.23946940898895</v>
      </c>
      <c r="T3044" s="42">
        <v>1250.845703125</v>
      </c>
      <c r="U3044" s="42">
        <v>1749.28051757813</v>
      </c>
      <c r="V3044" s="19"/>
      <c r="W3044" s="19"/>
      <c r="X3044" s="19"/>
      <c r="Y3044" s="19"/>
      <c r="Z3044" s="19"/>
      <c r="AA3044" s="19"/>
    </row>
    <row r="3045" ht="15.75" customHeight="1">
      <c r="A3045" s="19"/>
      <c r="B3045" s="42" t="str">
        <f>"CRS25WT72M21085"</f>
        <v>CRS25WT72M21085</v>
      </c>
      <c r="C3045" s="43">
        <v>45930.0</v>
      </c>
      <c r="D3045" s="42" t="s">
        <v>630</v>
      </c>
      <c r="E3045" s="42" t="s">
        <v>37</v>
      </c>
      <c r="F3045" s="42">
        <v>199.0</v>
      </c>
      <c r="G3045" s="42">
        <v>4.0</v>
      </c>
      <c r="H3045" s="42">
        <v>199.732391357422</v>
      </c>
      <c r="I3045" s="42">
        <v>5.61237668991089</v>
      </c>
      <c r="J3045" s="42">
        <v>49.9513206481934</v>
      </c>
      <c r="K3045" s="42">
        <v>4.92190313339233</v>
      </c>
      <c r="L3045" s="42">
        <v>40.5803146362305</v>
      </c>
      <c r="M3045" s="42">
        <v>0.712450504302979</v>
      </c>
      <c r="N3045" s="42">
        <v>9.71697330474854</v>
      </c>
      <c r="O3045" s="42">
        <v>0.0</v>
      </c>
      <c r="P3045" s="42">
        <v>0.0</v>
      </c>
      <c r="Q3045" s="42">
        <v>0.0150807499885559</v>
      </c>
      <c r="R3045" s="42">
        <v>25.0</v>
      </c>
      <c r="S3045" s="42">
        <v>1.02607989311218</v>
      </c>
      <c r="T3045" s="42">
        <v>955.587219238281</v>
      </c>
      <c r="U3045" s="42">
        <v>2020.82019042969</v>
      </c>
      <c r="V3045" s="19"/>
      <c r="W3045" s="19"/>
      <c r="X3045" s="19"/>
      <c r="Y3045" s="19"/>
      <c r="Z3045" s="19"/>
      <c r="AA3045" s="19"/>
    </row>
    <row r="3046" ht="15.75" customHeight="1">
      <c r="A3046" s="19"/>
      <c r="B3046" s="42" t="str">
        <f>"CRS25WT72M21086"</f>
        <v>CRS25WT72M21086</v>
      </c>
      <c r="C3046" s="43">
        <v>45930.0</v>
      </c>
      <c r="D3046" s="42" t="s">
        <v>631</v>
      </c>
      <c r="E3046" s="42" t="s">
        <v>37</v>
      </c>
      <c r="F3046" s="42">
        <v>218.0</v>
      </c>
      <c r="G3046" s="42">
        <v>4.0</v>
      </c>
      <c r="H3046" s="42">
        <v>218.316589355469</v>
      </c>
      <c r="I3046" s="42">
        <v>5.64052391052246</v>
      </c>
      <c r="J3046" s="42">
        <v>50.4250144958496</v>
      </c>
      <c r="K3046" s="42">
        <v>5.57476329803467</v>
      </c>
      <c r="L3046" s="42">
        <v>39.1615867614746</v>
      </c>
      <c r="M3046" s="42">
        <v>0.767575800418854</v>
      </c>
      <c r="N3046" s="42">
        <v>10.62109375</v>
      </c>
      <c r="O3046" s="42">
        <v>0.0</v>
      </c>
      <c r="P3046" s="42">
        <v>0.0</v>
      </c>
      <c r="Q3046" s="42">
        <v>0.0269740745425224</v>
      </c>
      <c r="R3046" s="42">
        <v>25.0</v>
      </c>
      <c r="S3046" s="42">
        <v>1.35374104976654</v>
      </c>
      <c r="T3046" s="42">
        <v>1144.44323730469</v>
      </c>
      <c r="U3046" s="42">
        <v>837.514709472656</v>
      </c>
      <c r="V3046" s="19"/>
      <c r="W3046" s="19"/>
      <c r="X3046" s="19"/>
      <c r="Y3046" s="19"/>
      <c r="Z3046" s="19"/>
      <c r="AA3046" s="19"/>
    </row>
    <row r="3047" ht="15.75" customHeight="1">
      <c r="A3047" s="19"/>
      <c r="B3047" s="42" t="str">
        <f>"CRS25WT72M21087"</f>
        <v>CRS25WT72M21087</v>
      </c>
      <c r="C3047" s="43">
        <v>45930.0</v>
      </c>
      <c r="D3047" s="42" t="s">
        <v>632</v>
      </c>
      <c r="E3047" s="42" t="s">
        <v>37</v>
      </c>
      <c r="F3047" s="42">
        <v>196.0</v>
      </c>
      <c r="G3047" s="42">
        <v>4.0</v>
      </c>
      <c r="H3047" s="42">
        <v>196.640701293945</v>
      </c>
      <c r="I3047" s="42">
        <v>5.77763795852661</v>
      </c>
      <c r="J3047" s="42">
        <v>51.1975364685059</v>
      </c>
      <c r="K3047" s="42">
        <v>5.0326452255249</v>
      </c>
      <c r="L3047" s="42">
        <v>39.0730285644531</v>
      </c>
      <c r="M3047" s="42">
        <v>0.664774000644684</v>
      </c>
      <c r="N3047" s="42">
        <v>9.56656265258789</v>
      </c>
      <c r="O3047" s="42">
        <v>0.0</v>
      </c>
      <c r="P3047" s="42">
        <v>0.0</v>
      </c>
      <c r="Q3047" s="42">
        <v>0.0230158735066652</v>
      </c>
      <c r="R3047" s="42">
        <v>25.0</v>
      </c>
      <c r="S3047" s="42">
        <v>1.53831326961517</v>
      </c>
      <c r="T3047" s="42">
        <v>1584.91259765625</v>
      </c>
      <c r="U3047" s="42">
        <v>9999.0</v>
      </c>
      <c r="V3047" s="19"/>
      <c r="W3047" s="19"/>
      <c r="X3047" s="19"/>
      <c r="Y3047" s="19"/>
      <c r="Z3047" s="19"/>
      <c r="AA3047" s="19"/>
    </row>
    <row r="3048" ht="15.75" customHeight="1">
      <c r="A3048" s="19"/>
      <c r="B3048" s="42" t="str">
        <f>"CRS25WT72M21088"</f>
        <v>CRS25WT72M21088</v>
      </c>
      <c r="C3048" s="43">
        <v>45930.0</v>
      </c>
      <c r="D3048" s="42" t="s">
        <v>633</v>
      </c>
      <c r="E3048" s="42" t="s">
        <v>37</v>
      </c>
      <c r="F3048" s="42">
        <v>196.0</v>
      </c>
      <c r="G3048" s="42">
        <v>4.0</v>
      </c>
      <c r="H3048" s="42">
        <v>196.467437744141</v>
      </c>
      <c r="I3048" s="42">
        <v>5.55467748641968</v>
      </c>
      <c r="J3048" s="42">
        <v>50.2229766845703</v>
      </c>
      <c r="K3048" s="42">
        <v>4.87322473526001</v>
      </c>
      <c r="L3048" s="42">
        <v>40.3156967163086</v>
      </c>
      <c r="M3048" s="42">
        <v>0.704253911972046</v>
      </c>
      <c r="N3048" s="42">
        <v>9.55813407897949</v>
      </c>
      <c r="O3048" s="42">
        <v>0.0</v>
      </c>
      <c r="P3048" s="42">
        <v>0.0</v>
      </c>
      <c r="Q3048" s="42">
        <v>0.0130158700048923</v>
      </c>
      <c r="R3048" s="42">
        <v>25.0</v>
      </c>
      <c r="S3048" s="42">
        <v>1.12360429763794</v>
      </c>
      <c r="T3048" s="42">
        <v>1135.11193847656</v>
      </c>
      <c r="U3048" s="42">
        <v>1617.66247558594</v>
      </c>
      <c r="V3048" s="19"/>
      <c r="W3048" s="19"/>
      <c r="X3048" s="19"/>
      <c r="Y3048" s="19"/>
      <c r="Z3048" s="19"/>
      <c r="AA3048" s="19"/>
    </row>
    <row r="3049" ht="15.75" customHeight="1">
      <c r="A3049" s="19"/>
      <c r="B3049" s="42" t="str">
        <f>"CRS25WT72M21089"</f>
        <v>CRS25WT72M21089</v>
      </c>
      <c r="C3049" s="43">
        <v>45930.0</v>
      </c>
      <c r="D3049" s="42" t="s">
        <v>634</v>
      </c>
      <c r="E3049" s="42" t="s">
        <v>37</v>
      </c>
      <c r="F3049" s="42">
        <v>196.0</v>
      </c>
      <c r="G3049" s="42">
        <v>4.0</v>
      </c>
      <c r="H3049" s="42">
        <v>196.032104492187</v>
      </c>
      <c r="I3049" s="42">
        <v>5.61548137664795</v>
      </c>
      <c r="J3049" s="42">
        <v>50.0505638122559</v>
      </c>
      <c r="K3049" s="42">
        <v>4.87907981872559</v>
      </c>
      <c r="L3049" s="42">
        <v>40.1780891418457</v>
      </c>
      <c r="M3049" s="42">
        <v>0.69747918844223</v>
      </c>
      <c r="N3049" s="42">
        <v>9.53695487976074</v>
      </c>
      <c r="O3049" s="42">
        <v>0.0</v>
      </c>
      <c r="P3049" s="42">
        <v>0.0</v>
      </c>
      <c r="Q3049" s="42">
        <v>0.0111408736556768</v>
      </c>
      <c r="R3049" s="42">
        <v>25.0</v>
      </c>
      <c r="S3049" s="42">
        <v>1.09569954872131</v>
      </c>
      <c r="T3049" s="42">
        <v>1088.49108886719</v>
      </c>
      <c r="U3049" s="42">
        <v>1360.29223632812</v>
      </c>
      <c r="V3049" s="19"/>
      <c r="W3049" s="19"/>
      <c r="X3049" s="19"/>
      <c r="Y3049" s="19"/>
      <c r="Z3049" s="19"/>
      <c r="AA3049" s="19"/>
    </row>
    <row r="3050" ht="15.75" customHeight="1">
      <c r="A3050" s="19"/>
      <c r="B3050" s="42" t="str">
        <f>"CRS25WT72M21090"</f>
        <v>CRS25WT72M21090</v>
      </c>
      <c r="C3050" s="43">
        <v>45931.0</v>
      </c>
      <c r="D3050" s="42" t="s">
        <v>635</v>
      </c>
      <c r="E3050" s="42" t="s">
        <v>37</v>
      </c>
      <c r="F3050" s="42">
        <v>222.0</v>
      </c>
      <c r="G3050" s="42">
        <v>4.0</v>
      </c>
      <c r="H3050" s="42">
        <v>222.957504272461</v>
      </c>
      <c r="I3050" s="42">
        <v>5.57406616210937</v>
      </c>
      <c r="J3050" s="42">
        <v>49.4985885620117</v>
      </c>
      <c r="K3050" s="42">
        <v>5.60033798217773</v>
      </c>
      <c r="L3050" s="42">
        <v>39.8114356994629</v>
      </c>
      <c r="M3050" s="42">
        <v>0.808085203170776</v>
      </c>
      <c r="N3050" s="42">
        <v>10.8468742370605</v>
      </c>
      <c r="O3050" s="42">
        <v>0.0</v>
      </c>
      <c r="P3050" s="42">
        <v>0.0</v>
      </c>
      <c r="Q3050" s="42">
        <v>0.0971394553780556</v>
      </c>
      <c r="R3050" s="42">
        <v>25.0</v>
      </c>
      <c r="S3050" s="42">
        <v>1.05642294883728</v>
      </c>
      <c r="T3050" s="42">
        <v>798.451599121094</v>
      </c>
      <c r="U3050" s="42">
        <v>1441.28247070313</v>
      </c>
      <c r="V3050" s="19"/>
      <c r="W3050" s="19"/>
      <c r="X3050" s="19"/>
      <c r="Y3050" s="19"/>
      <c r="Z3050" s="19"/>
      <c r="AA3050" s="19"/>
    </row>
    <row r="3051" ht="15.75" customHeight="1">
      <c r="A3051" s="19"/>
      <c r="B3051" s="42" t="str">
        <f>"CRS25WT72M21091"</f>
        <v>CRS25WT72M21091</v>
      </c>
      <c r="C3051" s="43">
        <v>45930.0</v>
      </c>
      <c r="D3051" s="42" t="s">
        <v>636</v>
      </c>
      <c r="E3051" s="42" t="s">
        <v>37</v>
      </c>
      <c r="F3051" s="42">
        <v>198.0</v>
      </c>
      <c r="G3051" s="42">
        <v>4.0</v>
      </c>
      <c r="H3051" s="42">
        <v>198.307312011719</v>
      </c>
      <c r="I3051" s="42">
        <v>5.63282918930054</v>
      </c>
      <c r="J3051" s="42">
        <v>50.0209503173828</v>
      </c>
      <c r="K3051" s="42">
        <v>4.92041110992432</v>
      </c>
      <c r="L3051" s="42">
        <v>40.3029937744141</v>
      </c>
      <c r="M3051" s="42">
        <v>0.70381772518158</v>
      </c>
      <c r="N3051" s="42">
        <v>9.64764308929443</v>
      </c>
      <c r="O3051" s="42">
        <v>0.0</v>
      </c>
      <c r="P3051" s="42">
        <v>0.0</v>
      </c>
      <c r="Q3051" s="42">
        <v>0.0182538088411093</v>
      </c>
      <c r="R3051" s="42">
        <v>25.0</v>
      </c>
      <c r="S3051" s="42">
        <v>1.06207811832428</v>
      </c>
      <c r="T3051" s="42">
        <v>1002.68084716797</v>
      </c>
      <c r="U3051" s="42">
        <v>1800.51281738281</v>
      </c>
      <c r="V3051" s="19"/>
      <c r="W3051" s="19"/>
      <c r="X3051" s="19"/>
      <c r="Y3051" s="19"/>
      <c r="Z3051" s="19"/>
      <c r="AA3051" s="19"/>
    </row>
    <row r="3052" ht="15.75" customHeight="1">
      <c r="A3052" s="19"/>
      <c r="B3052" s="42" t="str">
        <f>"CRS25WT72M21092"</f>
        <v>CRS25WT72M21092</v>
      </c>
      <c r="C3052" s="43">
        <v>45930.0</v>
      </c>
      <c r="D3052" s="42" t="s">
        <v>637</v>
      </c>
      <c r="E3052" s="42" t="s">
        <v>37</v>
      </c>
      <c r="F3052" s="42">
        <v>196.0</v>
      </c>
      <c r="G3052" s="42">
        <v>4.0</v>
      </c>
      <c r="H3052" s="42">
        <v>196.827529907227</v>
      </c>
      <c r="I3052" s="42">
        <v>5.66427230834961</v>
      </c>
      <c r="J3052" s="42">
        <v>50.5655937194824</v>
      </c>
      <c r="K3052" s="42">
        <v>4.94920635223389</v>
      </c>
      <c r="L3052" s="42">
        <v>39.7695159912109</v>
      </c>
      <c r="M3052" s="42">
        <v>0.687205493450165</v>
      </c>
      <c r="N3052" s="42">
        <v>9.57565212249756</v>
      </c>
      <c r="O3052" s="42">
        <v>0.0</v>
      </c>
      <c r="P3052" s="42">
        <v>0.0</v>
      </c>
      <c r="Q3052" s="42">
        <v>0.0116269839927554</v>
      </c>
      <c r="R3052" s="42">
        <v>25.0</v>
      </c>
      <c r="S3052" s="42">
        <v>1.24841439723969</v>
      </c>
      <c r="T3052" s="42">
        <v>1332.07165527344</v>
      </c>
      <c r="U3052" s="42">
        <v>1477.2958984375</v>
      </c>
      <c r="V3052" s="19"/>
      <c r="W3052" s="19"/>
      <c r="X3052" s="19"/>
      <c r="Y3052" s="19"/>
      <c r="Z3052" s="19"/>
      <c r="AA3052" s="19"/>
    </row>
    <row r="3053" ht="15.75" customHeight="1">
      <c r="A3053" s="19"/>
      <c r="B3053" s="42" t="str">
        <f>"CRS25WT72M21093"</f>
        <v>CRS25WT72M21093</v>
      </c>
      <c r="C3053" s="43">
        <v>45930.0</v>
      </c>
      <c r="D3053" s="42" t="s">
        <v>638</v>
      </c>
      <c r="E3053" s="42" t="s">
        <v>37</v>
      </c>
      <c r="F3053" s="42">
        <v>218.0</v>
      </c>
      <c r="G3053" s="42">
        <v>4.0</v>
      </c>
      <c r="H3053" s="42">
        <v>218.714553833008</v>
      </c>
      <c r="I3053" s="42">
        <v>5.68197822570801</v>
      </c>
      <c r="J3053" s="42">
        <v>50.2657432556152</v>
      </c>
      <c r="K3053" s="42">
        <v>5.57312250137329</v>
      </c>
      <c r="L3053" s="42">
        <v>39.2445297241211</v>
      </c>
      <c r="M3053" s="42">
        <v>0.765783488750458</v>
      </c>
      <c r="N3053" s="42">
        <v>10.6404552459717</v>
      </c>
      <c r="O3053" s="42">
        <v>0.0</v>
      </c>
      <c r="P3053" s="42">
        <v>0.0</v>
      </c>
      <c r="Q3053" s="42">
        <v>0.0166074521839619</v>
      </c>
      <c r="R3053" s="42">
        <v>25.0</v>
      </c>
      <c r="S3053" s="42">
        <v>1.28898620605469</v>
      </c>
      <c r="T3053" s="42">
        <v>1105.74572753906</v>
      </c>
      <c r="U3053" s="42">
        <v>974.864074707031</v>
      </c>
      <c r="V3053" s="19"/>
      <c r="W3053" s="19"/>
      <c r="X3053" s="19"/>
      <c r="Y3053" s="19"/>
      <c r="Z3053" s="19"/>
      <c r="AA3053" s="19"/>
    </row>
    <row r="3054" ht="15.75" customHeight="1">
      <c r="A3054" s="19"/>
      <c r="B3054" s="42" t="str">
        <f>"CRS25WT72M21094"</f>
        <v>CRS25WT72M21094</v>
      </c>
      <c r="C3054" s="43">
        <v>45930.0</v>
      </c>
      <c r="D3054" s="42" t="s">
        <v>639</v>
      </c>
      <c r="E3054" s="42" t="s">
        <v>37</v>
      </c>
      <c r="F3054" s="42">
        <v>216.0</v>
      </c>
      <c r="G3054" s="42">
        <v>4.0</v>
      </c>
      <c r="H3054" s="42">
        <v>216.458084106445</v>
      </c>
      <c r="I3054" s="42">
        <v>5.61470031738281</v>
      </c>
      <c r="J3054" s="42">
        <v>50.298583984375</v>
      </c>
      <c r="K3054" s="42">
        <v>5.50225162506103</v>
      </c>
      <c r="L3054" s="42">
        <v>39.3399124145508</v>
      </c>
      <c r="M3054" s="42">
        <v>0.766463458538055</v>
      </c>
      <c r="N3054" s="42">
        <v>10.5306777954102</v>
      </c>
      <c r="O3054" s="42">
        <v>0.0</v>
      </c>
      <c r="P3054" s="42">
        <v>0.0</v>
      </c>
      <c r="Q3054" s="42">
        <v>0.0116269839927554</v>
      </c>
      <c r="R3054" s="42">
        <v>25.0</v>
      </c>
      <c r="S3054" s="42">
        <v>1.29659819602966</v>
      </c>
      <c r="T3054" s="42">
        <v>1108.75817871094</v>
      </c>
      <c r="U3054" s="42">
        <v>1187.91394042969</v>
      </c>
      <c r="V3054" s="19"/>
      <c r="W3054" s="19"/>
      <c r="X3054" s="19"/>
      <c r="Y3054" s="19"/>
      <c r="Z3054" s="19"/>
      <c r="AA3054" s="19"/>
    </row>
    <row r="3055" ht="15.75" customHeight="1">
      <c r="A3055" s="19"/>
      <c r="B3055" s="42" t="str">
        <f>"CRS25WT72M21095"</f>
        <v>CRS25WT72M21095</v>
      </c>
      <c r="C3055" s="43">
        <v>45930.0</v>
      </c>
      <c r="D3055" s="42" t="s">
        <v>640</v>
      </c>
      <c r="E3055" s="42" t="s">
        <v>37</v>
      </c>
      <c r="F3055" s="42">
        <v>217.0</v>
      </c>
      <c r="G3055" s="42">
        <v>4.0</v>
      </c>
      <c r="H3055" s="42">
        <v>217.543380737305</v>
      </c>
      <c r="I3055" s="42">
        <v>5.61737585067749</v>
      </c>
      <c r="J3055" s="42">
        <v>50.3120269775391</v>
      </c>
      <c r="K3055" s="42">
        <v>5.5409369468689</v>
      </c>
      <c r="L3055" s="42">
        <v>39.2611198425293</v>
      </c>
      <c r="M3055" s="42">
        <v>0.769733846187592</v>
      </c>
      <c r="N3055" s="42">
        <v>10.583477973938</v>
      </c>
      <c r="O3055" s="42">
        <v>0.0</v>
      </c>
      <c r="P3055" s="42">
        <v>0.0</v>
      </c>
      <c r="Q3055" s="42">
        <v>0.0222817473113537</v>
      </c>
      <c r="R3055" s="42">
        <v>25.0</v>
      </c>
      <c r="S3055" s="42">
        <v>1.29598581790924</v>
      </c>
      <c r="T3055" s="42">
        <v>1110.03796386719</v>
      </c>
      <c r="U3055" s="42">
        <v>976.968688964844</v>
      </c>
      <c r="V3055" s="19"/>
      <c r="W3055" s="19"/>
      <c r="X3055" s="19"/>
      <c r="Y3055" s="19"/>
      <c r="Z3055" s="19"/>
      <c r="AA3055" s="19"/>
    </row>
    <row r="3056" ht="15.75" customHeight="1">
      <c r="A3056" s="19"/>
      <c r="B3056" s="42" t="str">
        <f>"CRS25WT72M21096"</f>
        <v>CRS25WT72M21096</v>
      </c>
      <c r="C3056" s="43">
        <v>45930.0</v>
      </c>
      <c r="D3056" s="42" t="s">
        <v>641</v>
      </c>
      <c r="E3056" s="42" t="s">
        <v>37</v>
      </c>
      <c r="F3056" s="42">
        <v>217.0</v>
      </c>
      <c r="G3056" s="42">
        <v>4.0</v>
      </c>
      <c r="H3056" s="42">
        <v>217.600280761719</v>
      </c>
      <c r="I3056" s="42">
        <v>5.60752820968628</v>
      </c>
      <c r="J3056" s="42">
        <v>50.1917915344238</v>
      </c>
      <c r="K3056" s="42">
        <v>5.51413726806641</v>
      </c>
      <c r="L3056" s="42">
        <v>39.4622535705566</v>
      </c>
      <c r="M3056" s="42">
        <v>0.773134887218475</v>
      </c>
      <c r="N3056" s="42">
        <v>10.5862455368042</v>
      </c>
      <c r="O3056" s="42">
        <v>0.0</v>
      </c>
      <c r="P3056" s="42">
        <v>0.0</v>
      </c>
      <c r="Q3056" s="42">
        <v>0.0282539669424295</v>
      </c>
      <c r="R3056" s="42">
        <v>25.0</v>
      </c>
      <c r="S3056" s="42">
        <v>1.25145816802979</v>
      </c>
      <c r="T3056" s="42">
        <v>1051.44177246094</v>
      </c>
      <c r="U3056" s="42">
        <v>1321.77404785156</v>
      </c>
      <c r="V3056" s="19"/>
      <c r="W3056" s="19"/>
      <c r="X3056" s="19"/>
      <c r="Y3056" s="19"/>
      <c r="Z3056" s="19"/>
      <c r="AA3056" s="19"/>
    </row>
    <row r="3057" ht="15.75" customHeight="1">
      <c r="A3057" s="19"/>
      <c r="B3057" s="42" t="str">
        <f>"CRS25WT72M21097"</f>
        <v>CRS25WT72M21097</v>
      </c>
      <c r="C3057" s="43">
        <v>45930.0</v>
      </c>
      <c r="D3057" s="42" t="s">
        <v>642</v>
      </c>
      <c r="E3057" s="42" t="s">
        <v>37</v>
      </c>
      <c r="F3057" s="42">
        <v>216.0</v>
      </c>
      <c r="G3057" s="42">
        <v>4.0</v>
      </c>
      <c r="H3057" s="42">
        <v>216.786392211914</v>
      </c>
      <c r="I3057" s="42">
        <v>5.59475421905518</v>
      </c>
      <c r="J3057" s="42">
        <v>50.1999015808105</v>
      </c>
      <c r="K3057" s="42">
        <v>5.50131750106812</v>
      </c>
      <c r="L3057" s="42">
        <v>39.4062690734863</v>
      </c>
      <c r="M3057" s="42">
        <v>0.77187705039978</v>
      </c>
      <c r="N3057" s="42">
        <v>10.5466499328613</v>
      </c>
      <c r="O3057" s="42">
        <v>0.0</v>
      </c>
      <c r="P3057" s="42">
        <v>0.0</v>
      </c>
      <c r="Q3057" s="42">
        <v>0.0160317476838827</v>
      </c>
      <c r="R3057" s="42">
        <v>25.0</v>
      </c>
      <c r="S3057" s="42">
        <v>1.26716196537018</v>
      </c>
      <c r="T3057" s="42">
        <v>1044.9140625</v>
      </c>
      <c r="U3057" s="42">
        <v>1923.52978515625</v>
      </c>
      <c r="V3057" s="19"/>
      <c r="W3057" s="19"/>
      <c r="X3057" s="19"/>
      <c r="Y3057" s="19"/>
      <c r="Z3057" s="19"/>
      <c r="AA3057" s="19"/>
    </row>
    <row r="3058" ht="15.75" customHeight="1">
      <c r="A3058" s="19"/>
      <c r="B3058" s="42" t="str">
        <f>"CRS25WT72M21098"</f>
        <v>CRS25WT72M21098</v>
      </c>
      <c r="C3058" s="43">
        <v>45931.0</v>
      </c>
      <c r="D3058" s="42" t="s">
        <v>643</v>
      </c>
      <c r="E3058" s="42" t="s">
        <v>37</v>
      </c>
      <c r="F3058" s="42">
        <v>223.0</v>
      </c>
      <c r="G3058" s="42">
        <v>4.0</v>
      </c>
      <c r="H3058" s="42">
        <v>223.796752929687</v>
      </c>
      <c r="I3058" s="42">
        <v>5.56916666030884</v>
      </c>
      <c r="J3058" s="42">
        <v>49.6252098083496</v>
      </c>
      <c r="K3058" s="42">
        <v>5.62374639511108</v>
      </c>
      <c r="L3058" s="42">
        <v>39.7949600219727</v>
      </c>
      <c r="M3058" s="42">
        <v>0.809769093990326</v>
      </c>
      <c r="N3058" s="42">
        <v>10.8877038955688</v>
      </c>
      <c r="O3058" s="42">
        <v>0.0</v>
      </c>
      <c r="P3058" s="42">
        <v>0.0</v>
      </c>
      <c r="Q3058" s="42">
        <v>0.0485714226961136</v>
      </c>
      <c r="R3058" s="42">
        <v>25.0</v>
      </c>
      <c r="S3058" s="42">
        <v>1.1280130147934</v>
      </c>
      <c r="T3058" s="42">
        <v>833.863403320312</v>
      </c>
      <c r="U3058" s="42">
        <v>1322.126953125</v>
      </c>
      <c r="V3058" s="19"/>
      <c r="W3058" s="19"/>
      <c r="X3058" s="19"/>
      <c r="Y3058" s="19"/>
      <c r="Z3058" s="19"/>
      <c r="AA3058" s="19"/>
    </row>
    <row r="3059" ht="15.75" customHeight="1">
      <c r="A3059" s="19"/>
      <c r="B3059" s="42" t="str">
        <f>"CRS25WT72M21099"</f>
        <v>CRS25WT72M21099</v>
      </c>
      <c r="C3059" s="43">
        <v>45930.0</v>
      </c>
      <c r="D3059" s="42" t="s">
        <v>644</v>
      </c>
      <c r="E3059" s="42" t="s">
        <v>37</v>
      </c>
      <c r="F3059" s="42">
        <v>217.0</v>
      </c>
      <c r="G3059" s="42">
        <v>4.0</v>
      </c>
      <c r="H3059" s="42">
        <v>217.469833374023</v>
      </c>
      <c r="I3059" s="42">
        <v>5.44801712036133</v>
      </c>
      <c r="J3059" s="42">
        <v>50.0220642089844</v>
      </c>
      <c r="K3059" s="42">
        <v>5.57532167434692</v>
      </c>
      <c r="L3059" s="42">
        <v>39.0057907104492</v>
      </c>
      <c r="M3059" s="42">
        <v>0.797992765903473</v>
      </c>
      <c r="N3059" s="42">
        <v>10.5798997879028</v>
      </c>
      <c r="O3059" s="42">
        <v>0.0</v>
      </c>
      <c r="P3059" s="42">
        <v>0.0</v>
      </c>
      <c r="Q3059" s="42">
        <v>0.0364484898746014</v>
      </c>
      <c r="R3059" s="42">
        <v>25.0</v>
      </c>
      <c r="S3059" s="42">
        <v>1.36026728153229</v>
      </c>
      <c r="T3059" s="42">
        <v>955.971862792969</v>
      </c>
      <c r="U3059" s="42">
        <v>2265.8525390625</v>
      </c>
      <c r="V3059" s="19"/>
      <c r="W3059" s="19"/>
      <c r="X3059" s="19"/>
      <c r="Y3059" s="19"/>
      <c r="Z3059" s="19"/>
      <c r="AA3059" s="19"/>
    </row>
    <row r="3060" ht="15.75" customHeight="1">
      <c r="A3060" s="19"/>
      <c r="B3060" s="42" t="str">
        <f>"CRS25WT72M21100"</f>
        <v>CRS25WT72M21100</v>
      </c>
      <c r="C3060" s="43">
        <v>45931.0</v>
      </c>
      <c r="D3060" s="42" t="s">
        <v>645</v>
      </c>
      <c r="E3060" s="42" t="s">
        <v>37</v>
      </c>
      <c r="F3060" s="42">
        <v>223.0</v>
      </c>
      <c r="G3060" s="42">
        <v>4.0</v>
      </c>
      <c r="H3060" s="42">
        <v>223.186462402344</v>
      </c>
      <c r="I3060" s="42">
        <v>5.57437133789063</v>
      </c>
      <c r="J3060" s="42">
        <v>49.5520401000977</v>
      </c>
      <c r="K3060" s="42">
        <v>5.61654806137085</v>
      </c>
      <c r="L3060" s="42">
        <v>39.7373008728027</v>
      </c>
      <c r="M3060" s="42">
        <v>0.807998239994049</v>
      </c>
      <c r="N3060" s="42">
        <v>10.8580131530762</v>
      </c>
      <c r="O3060" s="42">
        <v>0.0</v>
      </c>
      <c r="P3060" s="42">
        <v>0.0</v>
      </c>
      <c r="Q3060" s="42">
        <v>0.0693253576755524</v>
      </c>
      <c r="R3060" s="42">
        <v>25.0</v>
      </c>
      <c r="S3060" s="42">
        <v>1.09743452072144</v>
      </c>
      <c r="T3060" s="42">
        <v>799.321716308594</v>
      </c>
      <c r="U3060" s="42">
        <v>1583.79284667969</v>
      </c>
      <c r="V3060" s="19"/>
      <c r="W3060" s="19"/>
      <c r="X3060" s="19"/>
      <c r="Y3060" s="19"/>
      <c r="Z3060" s="19"/>
      <c r="AA3060" s="19"/>
    </row>
    <row r="3061" ht="15.75" customHeight="1">
      <c r="A3061" s="19"/>
      <c r="B3061" s="42" t="str">
        <f>"CRS25WT72M21101"</f>
        <v>CRS25WT72M21101</v>
      </c>
      <c r="C3061" s="43">
        <v>45931.0</v>
      </c>
      <c r="D3061" s="42" t="s">
        <v>646</v>
      </c>
      <c r="E3061" s="42" t="s">
        <v>37</v>
      </c>
      <c r="F3061" s="42">
        <v>222.0</v>
      </c>
      <c r="G3061" s="42">
        <v>4.0</v>
      </c>
      <c r="H3061" s="42">
        <v>222.740356445313</v>
      </c>
      <c r="I3061" s="42">
        <v>5.58601665496826</v>
      </c>
      <c r="J3061" s="42">
        <v>49.6883239746094</v>
      </c>
      <c r="K3061" s="42">
        <v>5.63892698287964</v>
      </c>
      <c r="L3061" s="42">
        <v>39.50048828125</v>
      </c>
      <c r="M3061" s="42">
        <v>0.802495002746582</v>
      </c>
      <c r="N3061" s="42">
        <v>10.8363103866577</v>
      </c>
      <c r="O3061" s="42">
        <v>0.0</v>
      </c>
      <c r="P3061" s="42">
        <v>0.0</v>
      </c>
      <c r="Q3061" s="42">
        <v>0.0833330154418945</v>
      </c>
      <c r="R3061" s="42">
        <v>25.0</v>
      </c>
      <c r="S3061" s="42">
        <v>1.17370116710663</v>
      </c>
      <c r="T3061" s="42">
        <v>899.299072265625</v>
      </c>
      <c r="U3061" s="42">
        <v>1140.17333984375</v>
      </c>
      <c r="V3061" s="19"/>
      <c r="W3061" s="19"/>
      <c r="X3061" s="19"/>
      <c r="Y3061" s="19"/>
      <c r="Z3061" s="19"/>
      <c r="AA3061" s="19"/>
    </row>
    <row r="3062" ht="15.75" customHeight="1">
      <c r="A3062" s="19"/>
      <c r="B3062" s="42" t="str">
        <f>"CRS25WT72M21102"</f>
        <v>CRS25WT72M21102</v>
      </c>
      <c r="C3062" s="43">
        <v>45930.0</v>
      </c>
      <c r="D3062" s="42" t="s">
        <v>647</v>
      </c>
      <c r="E3062" s="42" t="s">
        <v>37</v>
      </c>
      <c r="F3062" s="42">
        <v>220.0</v>
      </c>
      <c r="G3062" s="42">
        <v>4.0</v>
      </c>
      <c r="H3062" s="42">
        <v>220.28645324707</v>
      </c>
      <c r="I3062" s="42">
        <v>5.58552312850952</v>
      </c>
      <c r="J3062" s="42">
        <v>49.7757148742676</v>
      </c>
      <c r="K3062" s="42">
        <v>5.51898670196533</v>
      </c>
      <c r="L3062" s="42">
        <v>39.9142951965332</v>
      </c>
      <c r="M3062" s="42">
        <v>0.792330622673035</v>
      </c>
      <c r="N3062" s="42">
        <v>10.7169275283813</v>
      </c>
      <c r="O3062" s="42">
        <v>0.0</v>
      </c>
      <c r="P3062" s="42">
        <v>0.0</v>
      </c>
      <c r="Q3062" s="42">
        <v>0.0395142324268818</v>
      </c>
      <c r="R3062" s="42">
        <v>25.0</v>
      </c>
      <c r="S3062" s="42">
        <v>1.10812652111053</v>
      </c>
      <c r="T3062" s="42">
        <v>857.799011230469</v>
      </c>
      <c r="U3062" s="42">
        <v>1382.07336425781</v>
      </c>
      <c r="V3062" s="19"/>
      <c r="W3062" s="19"/>
      <c r="X3062" s="19"/>
      <c r="Y3062" s="19"/>
      <c r="Z3062" s="19"/>
      <c r="AA3062" s="19"/>
    </row>
    <row r="3063" ht="15.75" customHeight="1">
      <c r="A3063" s="19"/>
      <c r="B3063" s="42" t="str">
        <f>"CRS25WT72M21103"</f>
        <v>CRS25WT72M21103</v>
      </c>
      <c r="C3063" s="43">
        <v>45930.0</v>
      </c>
      <c r="D3063" s="42" t="s">
        <v>648</v>
      </c>
      <c r="E3063" s="42" t="s">
        <v>37</v>
      </c>
      <c r="F3063" s="42">
        <v>217.0</v>
      </c>
      <c r="G3063" s="42">
        <v>4.0</v>
      </c>
      <c r="H3063" s="42">
        <v>217.254409790039</v>
      </c>
      <c r="I3063" s="42">
        <v>5.553551197052</v>
      </c>
      <c r="J3063" s="42">
        <v>49.4245796203613</v>
      </c>
      <c r="K3063" s="42">
        <v>5.50681972503662</v>
      </c>
      <c r="L3063" s="42">
        <v>39.4518852233887</v>
      </c>
      <c r="M3063" s="42">
        <v>0.791507124900818</v>
      </c>
      <c r="N3063" s="42">
        <v>10.5694189071655</v>
      </c>
      <c r="O3063" s="42">
        <v>0.0</v>
      </c>
      <c r="P3063" s="42">
        <v>0.0</v>
      </c>
      <c r="Q3063" s="42">
        <v>0.0354154333472252</v>
      </c>
      <c r="R3063" s="42">
        <v>25.0</v>
      </c>
      <c r="S3063" s="42">
        <v>1.15089213848114</v>
      </c>
      <c r="T3063" s="42">
        <v>850.512817382813</v>
      </c>
      <c r="U3063" s="42">
        <v>3083.35229492188</v>
      </c>
      <c r="V3063" s="19"/>
      <c r="W3063" s="19"/>
      <c r="X3063" s="19"/>
      <c r="Y3063" s="19"/>
      <c r="Z3063" s="19"/>
      <c r="AA3063" s="19"/>
    </row>
    <row r="3064" ht="15.75" customHeight="1">
      <c r="A3064" s="19"/>
      <c r="B3064" s="42" t="str">
        <f>"CRS25WT72M21104"</f>
        <v>CRS25WT72M21104</v>
      </c>
      <c r="C3064" s="43">
        <v>45930.0</v>
      </c>
      <c r="D3064" s="42" t="s">
        <v>649</v>
      </c>
      <c r="E3064" s="42" t="s">
        <v>37</v>
      </c>
      <c r="F3064" s="42">
        <v>221.0</v>
      </c>
      <c r="G3064" s="42">
        <v>4.0</v>
      </c>
      <c r="H3064" s="42">
        <v>221.18359375</v>
      </c>
      <c r="I3064" s="42">
        <v>5.69379234313965</v>
      </c>
      <c r="J3064" s="42">
        <v>50.4475593566895</v>
      </c>
      <c r="K3064" s="42">
        <v>5.73173666000366</v>
      </c>
      <c r="L3064" s="42">
        <v>38.5892791748047</v>
      </c>
      <c r="M3064" s="42">
        <v>0.770036160945892</v>
      </c>
      <c r="N3064" s="42">
        <v>10.760573387146</v>
      </c>
      <c r="O3064" s="42">
        <v>0.0</v>
      </c>
      <c r="P3064" s="42">
        <v>0.0</v>
      </c>
      <c r="Q3064" s="42">
        <v>0.0261118430644274</v>
      </c>
      <c r="R3064" s="42">
        <v>25.0</v>
      </c>
      <c r="S3064" s="42">
        <v>1.40775537490845</v>
      </c>
      <c r="T3064" s="42">
        <v>1169.74035644531</v>
      </c>
      <c r="U3064" s="42">
        <v>9999.0</v>
      </c>
      <c r="V3064" s="19"/>
      <c r="W3064" s="19"/>
      <c r="X3064" s="19"/>
      <c r="Y3064" s="19"/>
      <c r="Z3064" s="19"/>
      <c r="AA3064" s="19"/>
    </row>
    <row r="3065" ht="15.75" customHeight="1">
      <c r="A3065" s="19"/>
      <c r="B3065" s="42" t="str">
        <f>"CRS25WT72M21105"</f>
        <v>CRS25WT72M21105</v>
      </c>
      <c r="C3065" s="43">
        <v>45930.0</v>
      </c>
      <c r="D3065" s="42" t="s">
        <v>650</v>
      </c>
      <c r="E3065" s="42" t="s">
        <v>37</v>
      </c>
      <c r="F3065" s="42">
        <v>220.0</v>
      </c>
      <c r="G3065" s="42">
        <v>4.0</v>
      </c>
      <c r="H3065" s="42">
        <v>220.075988769531</v>
      </c>
      <c r="I3065" s="42">
        <v>5.58064556121826</v>
      </c>
      <c r="J3065" s="42">
        <v>49.6844253540039</v>
      </c>
      <c r="K3065" s="42">
        <v>5.51858806610107</v>
      </c>
      <c r="L3065" s="42">
        <v>39.8790435791016</v>
      </c>
      <c r="M3065" s="42">
        <v>0.793721139431</v>
      </c>
      <c r="N3065" s="42">
        <v>10.7066888809204</v>
      </c>
      <c r="O3065" s="42">
        <v>0.0</v>
      </c>
      <c r="P3065" s="42">
        <v>0.0</v>
      </c>
      <c r="Q3065" s="42">
        <v>0.0131758423522115</v>
      </c>
      <c r="R3065" s="42">
        <v>25.0</v>
      </c>
      <c r="S3065" s="42">
        <v>1.08203315734863</v>
      </c>
      <c r="T3065" s="42">
        <v>850.588500976563</v>
      </c>
      <c r="U3065" s="42">
        <v>1318.26989746094</v>
      </c>
      <c r="V3065" s="19"/>
      <c r="W3065" s="19"/>
      <c r="X3065" s="19"/>
      <c r="Y3065" s="19"/>
      <c r="Z3065" s="19"/>
      <c r="AA3065" s="19"/>
    </row>
    <row r="3066" ht="15.75" customHeight="1">
      <c r="A3066" s="19"/>
      <c r="B3066" s="42" t="str">
        <f>"CRS25WT72M21106"</f>
        <v>CRS25WT72M21106</v>
      </c>
      <c r="C3066" s="43">
        <v>45930.0</v>
      </c>
      <c r="D3066" s="42" t="s">
        <v>651</v>
      </c>
      <c r="E3066" s="42" t="s">
        <v>37</v>
      </c>
      <c r="F3066" s="42">
        <v>214.0</v>
      </c>
      <c r="G3066" s="42">
        <v>4.0</v>
      </c>
      <c r="H3066" s="42">
        <v>214.927536010742</v>
      </c>
      <c r="I3066" s="42">
        <v>5.62474584579468</v>
      </c>
      <c r="J3066" s="42">
        <v>50.3840675354004</v>
      </c>
      <c r="K3066" s="42">
        <v>5.51010513305664</v>
      </c>
      <c r="L3066" s="42">
        <v>39.0060691833496</v>
      </c>
      <c r="M3066" s="42">
        <v>0.758395791053772</v>
      </c>
      <c r="N3066" s="42">
        <v>10.4562168121338</v>
      </c>
      <c r="O3066" s="42">
        <v>0.0</v>
      </c>
      <c r="P3066" s="42">
        <v>0.0</v>
      </c>
      <c r="Q3066" s="42">
        <v>0.0220431853085756</v>
      </c>
      <c r="R3066" s="42">
        <v>25.0</v>
      </c>
      <c r="S3066" s="42">
        <v>1.39700210094452</v>
      </c>
      <c r="T3066" s="42">
        <v>1171.08666992188</v>
      </c>
      <c r="U3066" s="42">
        <v>362.317657470703</v>
      </c>
      <c r="V3066" s="19"/>
      <c r="W3066" s="19"/>
      <c r="X3066" s="19"/>
      <c r="Y3066" s="19"/>
      <c r="Z3066" s="19"/>
      <c r="AA3066" s="19"/>
    </row>
    <row r="3067" ht="15.75" customHeight="1">
      <c r="A3067" s="19"/>
      <c r="B3067" s="42" t="str">
        <f>"CRS25WT72M21107"</f>
        <v>CRS25WT72M21107</v>
      </c>
      <c r="C3067" s="43">
        <v>45930.0</v>
      </c>
      <c r="D3067" s="42" t="s">
        <v>652</v>
      </c>
      <c r="E3067" s="42" t="s">
        <v>37</v>
      </c>
      <c r="F3067" s="42">
        <v>214.0</v>
      </c>
      <c r="G3067" s="42">
        <v>4.0</v>
      </c>
      <c r="H3067" s="42">
        <v>214.423919677734</v>
      </c>
      <c r="I3067" s="42">
        <v>5.68055629730225</v>
      </c>
      <c r="J3067" s="42">
        <v>50.4446449279785</v>
      </c>
      <c r="K3067" s="42">
        <v>5.54911231994629</v>
      </c>
      <c r="L3067" s="42">
        <v>38.6411170959473</v>
      </c>
      <c r="M3067" s="42">
        <v>0.748285412788391</v>
      </c>
      <c r="N3067" s="42">
        <v>10.431715965271</v>
      </c>
      <c r="O3067" s="42">
        <v>0.0</v>
      </c>
      <c r="P3067" s="42">
        <v>0.0</v>
      </c>
      <c r="Q3067" s="42">
        <v>0.0215873010456562</v>
      </c>
      <c r="R3067" s="42">
        <v>25.0</v>
      </c>
      <c r="S3067" s="42">
        <v>1.54989612102509</v>
      </c>
      <c r="T3067" s="42">
        <v>1190.45690917969</v>
      </c>
      <c r="U3067" s="42">
        <v>9999.0</v>
      </c>
      <c r="V3067" s="19"/>
      <c r="W3067" s="19"/>
      <c r="X3067" s="19"/>
      <c r="Y3067" s="19"/>
      <c r="Z3067" s="19"/>
      <c r="AA3067" s="19"/>
    </row>
    <row r="3068" ht="15.75" customHeight="1">
      <c r="A3068" s="19"/>
      <c r="B3068" s="42" t="str">
        <f>"CRS25WT72M21108"</f>
        <v>CRS25WT72M21108</v>
      </c>
      <c r="C3068" s="43">
        <v>45930.0</v>
      </c>
      <c r="D3068" s="42" t="s">
        <v>653</v>
      </c>
      <c r="E3068" s="42" t="s">
        <v>37</v>
      </c>
      <c r="F3068" s="42">
        <v>218.0</v>
      </c>
      <c r="G3068" s="42">
        <v>4.0</v>
      </c>
      <c r="H3068" s="42">
        <v>218.535461425781</v>
      </c>
      <c r="I3068" s="42">
        <v>5.63309907913208</v>
      </c>
      <c r="J3068" s="42">
        <v>50.2927932739258</v>
      </c>
      <c r="K3068" s="42">
        <v>5.55037641525269</v>
      </c>
      <c r="L3068" s="42">
        <v>39.3730926513672</v>
      </c>
      <c r="M3068" s="42">
        <v>0.771380722522736</v>
      </c>
      <c r="N3068" s="42">
        <v>10.631742477417</v>
      </c>
      <c r="O3068" s="42">
        <v>0.0</v>
      </c>
      <c r="P3068" s="42">
        <v>0.0</v>
      </c>
      <c r="Q3068" s="42">
        <v>0.01603046618402</v>
      </c>
      <c r="R3068" s="42">
        <v>25.0</v>
      </c>
      <c r="S3068" s="42">
        <v>1.28316843509674</v>
      </c>
      <c r="T3068" s="42">
        <v>1110.66943359375</v>
      </c>
      <c r="U3068" s="42">
        <v>1163.4375</v>
      </c>
      <c r="V3068" s="19"/>
      <c r="W3068" s="19"/>
      <c r="X3068" s="19"/>
      <c r="Y3068" s="19"/>
      <c r="Z3068" s="19"/>
      <c r="AA3068" s="19"/>
    </row>
    <row r="3069" ht="15.75" customHeight="1">
      <c r="A3069" s="19"/>
      <c r="B3069" s="42" t="str">
        <f>"CRS25WT72M21109"</f>
        <v>CRS25WT72M21109</v>
      </c>
      <c r="C3069" s="43">
        <v>45930.0</v>
      </c>
      <c r="D3069" s="42" t="s">
        <v>654</v>
      </c>
      <c r="E3069" s="42" t="s">
        <v>37</v>
      </c>
      <c r="F3069" s="42">
        <v>217.0</v>
      </c>
      <c r="G3069" s="42">
        <v>4.0</v>
      </c>
      <c r="H3069" s="42">
        <v>217.417434692383</v>
      </c>
      <c r="I3069" s="42">
        <v>5.65700435638428</v>
      </c>
      <c r="J3069" s="42">
        <v>50.3123970031738</v>
      </c>
      <c r="K3069" s="42">
        <v>5.5386061668396</v>
      </c>
      <c r="L3069" s="42">
        <v>39.2548980712891</v>
      </c>
      <c r="M3069" s="42">
        <v>0.76389354467392</v>
      </c>
      <c r="N3069" s="42">
        <v>10.5773506164551</v>
      </c>
      <c r="O3069" s="42">
        <v>0.0</v>
      </c>
      <c r="P3069" s="42">
        <v>0.0</v>
      </c>
      <c r="Q3069" s="42">
        <v>0.0277858357876539</v>
      </c>
      <c r="R3069" s="42">
        <v>25.0</v>
      </c>
      <c r="S3069" s="42">
        <v>1.2984938621521</v>
      </c>
      <c r="T3069" s="42">
        <v>1131.22143554688</v>
      </c>
      <c r="U3069" s="42">
        <v>880.710144042969</v>
      </c>
      <c r="V3069" s="19"/>
      <c r="W3069" s="19"/>
      <c r="X3069" s="19"/>
      <c r="Y3069" s="19"/>
      <c r="Z3069" s="19"/>
      <c r="AA3069" s="19"/>
    </row>
    <row r="3070" ht="15.75" customHeight="1">
      <c r="A3070" s="19"/>
      <c r="B3070" s="42" t="str">
        <f>"CRS25WT72M21110"</f>
        <v>CRS25WT72M21110</v>
      </c>
      <c r="C3070" s="43">
        <v>45930.0</v>
      </c>
      <c r="D3070" s="42" t="s">
        <v>655</v>
      </c>
      <c r="E3070" s="42" t="s">
        <v>37</v>
      </c>
      <c r="F3070" s="42">
        <v>214.0</v>
      </c>
      <c r="G3070" s="42">
        <v>4.0</v>
      </c>
      <c r="H3070" s="42">
        <v>214.536514282227</v>
      </c>
      <c r="I3070" s="42">
        <v>5.56437492370605</v>
      </c>
      <c r="J3070" s="42">
        <v>50.3786163330078</v>
      </c>
      <c r="K3070" s="42">
        <v>5.47736883163452</v>
      </c>
      <c r="L3070" s="42">
        <v>39.1678047180176</v>
      </c>
      <c r="M3070" s="42">
        <v>0.765312135219574</v>
      </c>
      <c r="N3070" s="42">
        <v>10.4371938705444</v>
      </c>
      <c r="O3070" s="42">
        <v>0.0</v>
      </c>
      <c r="P3070" s="42">
        <v>0.0</v>
      </c>
      <c r="Q3070" s="42">
        <v>0.0130107961595058</v>
      </c>
      <c r="R3070" s="42">
        <v>25.0</v>
      </c>
      <c r="S3070" s="42">
        <v>1.37483823299408</v>
      </c>
      <c r="T3070" s="42">
        <v>1160.13806152344</v>
      </c>
      <c r="U3070" s="42">
        <v>927.337951660156</v>
      </c>
      <c r="V3070" s="19"/>
      <c r="W3070" s="19"/>
      <c r="X3070" s="19"/>
      <c r="Y3070" s="19"/>
      <c r="Z3070" s="19"/>
      <c r="AA3070" s="19"/>
    </row>
    <row r="3071" ht="15.75" customHeight="1">
      <c r="A3071" s="19"/>
      <c r="B3071" s="42" t="str">
        <f>"CRS25WT72M21111"</f>
        <v>CRS25WT72M21111</v>
      </c>
      <c r="C3071" s="43">
        <v>45930.0</v>
      </c>
      <c r="D3071" s="42" t="s">
        <v>656</v>
      </c>
      <c r="E3071" s="42" t="s">
        <v>37</v>
      </c>
      <c r="F3071" s="42">
        <v>218.0</v>
      </c>
      <c r="G3071" s="42">
        <v>4.0</v>
      </c>
      <c r="H3071" s="42">
        <v>218.605743408203</v>
      </c>
      <c r="I3071" s="42">
        <v>5.6314811706543</v>
      </c>
      <c r="J3071" s="42">
        <v>50.1128349304199</v>
      </c>
      <c r="K3071" s="42">
        <v>5.54078054428101</v>
      </c>
      <c r="L3071" s="42">
        <v>39.4539604187012</v>
      </c>
      <c r="M3071" s="42">
        <v>0.7746222615242</v>
      </c>
      <c r="N3071" s="42">
        <v>10.6351613998413</v>
      </c>
      <c r="O3071" s="42">
        <v>0.0</v>
      </c>
      <c r="P3071" s="42">
        <v>0.0</v>
      </c>
      <c r="Q3071" s="42">
        <v>0.0201600790023804</v>
      </c>
      <c r="R3071" s="42">
        <v>25.0</v>
      </c>
      <c r="S3071" s="42">
        <v>1.2254399061203</v>
      </c>
      <c r="T3071" s="42">
        <v>1055.95727539062</v>
      </c>
      <c r="U3071" s="42">
        <v>1472.40649414062</v>
      </c>
      <c r="V3071" s="19"/>
      <c r="W3071" s="19"/>
      <c r="X3071" s="19"/>
      <c r="Y3071" s="19"/>
      <c r="Z3071" s="19"/>
      <c r="AA3071" s="19"/>
    </row>
    <row r="3072" ht="15.75" customHeight="1">
      <c r="A3072" s="19"/>
      <c r="B3072" s="42" t="str">
        <f>"CRS25WT72M21112"</f>
        <v>CRS25WT72M21112</v>
      </c>
      <c r="C3072" s="43">
        <v>45930.0</v>
      </c>
      <c r="D3072" s="42" t="s">
        <v>657</v>
      </c>
      <c r="E3072" s="42" t="s">
        <v>37</v>
      </c>
      <c r="F3072" s="42">
        <v>221.0</v>
      </c>
      <c r="G3072" s="42">
        <v>4.0</v>
      </c>
      <c r="H3072" s="42">
        <v>221.140808105469</v>
      </c>
      <c r="I3072" s="42">
        <v>5.56873226165771</v>
      </c>
      <c r="J3072" s="42">
        <v>49.7859725952148</v>
      </c>
      <c r="K3072" s="42">
        <v>5.53320503234863</v>
      </c>
      <c r="L3072" s="42">
        <v>39.9661331176758</v>
      </c>
      <c r="M3072" s="42">
        <v>0.797637462615967</v>
      </c>
      <c r="N3072" s="42">
        <v>10.7584924697876</v>
      </c>
      <c r="O3072" s="42">
        <v>0.0</v>
      </c>
      <c r="P3072" s="42">
        <v>0.0</v>
      </c>
      <c r="Q3072" s="42">
        <v>0.0239558797329664</v>
      </c>
      <c r="R3072" s="42">
        <v>25.0</v>
      </c>
      <c r="S3072" s="42">
        <v>1.0920661687851</v>
      </c>
      <c r="T3072" s="42">
        <v>890.432006835938</v>
      </c>
      <c r="U3072" s="42">
        <v>1789.93713378906</v>
      </c>
      <c r="V3072" s="19"/>
      <c r="W3072" s="19"/>
      <c r="X3072" s="19"/>
      <c r="Y3072" s="19"/>
      <c r="Z3072" s="19"/>
      <c r="AA3072" s="19"/>
    </row>
    <row r="3073" ht="15.75" customHeight="1">
      <c r="A3073" s="19"/>
      <c r="B3073" s="42" t="str">
        <f>"CRS25WT72M21113"</f>
        <v>CRS25WT72M21113</v>
      </c>
      <c r="C3073" s="43">
        <v>45930.0</v>
      </c>
      <c r="D3073" s="42" t="s">
        <v>658</v>
      </c>
      <c r="E3073" s="42" t="s">
        <v>37</v>
      </c>
      <c r="F3073" s="42">
        <v>220.0</v>
      </c>
      <c r="G3073" s="42">
        <v>4.0</v>
      </c>
      <c r="H3073" s="42">
        <v>220.93571472168</v>
      </c>
      <c r="I3073" s="42">
        <v>5.52747631072998</v>
      </c>
      <c r="J3073" s="42">
        <v>49.7352828979492</v>
      </c>
      <c r="K3073" s="42">
        <v>5.49500179290771</v>
      </c>
      <c r="L3073" s="42">
        <v>40.2066688537598</v>
      </c>
      <c r="M3073" s="42">
        <v>0.803663849830627</v>
      </c>
      <c r="N3073" s="42">
        <v>10.748514175415</v>
      </c>
      <c r="O3073" s="42">
        <v>0.0</v>
      </c>
      <c r="P3073" s="42">
        <v>0.0</v>
      </c>
      <c r="Q3073" s="42">
        <v>0.0226977914571762</v>
      </c>
      <c r="R3073" s="42">
        <v>25.0</v>
      </c>
      <c r="S3073" s="42">
        <v>1.08181703090668</v>
      </c>
      <c r="T3073" s="42">
        <v>856.59130859375</v>
      </c>
      <c r="U3073" s="42">
        <v>1504.49768066406</v>
      </c>
      <c r="V3073" s="19"/>
      <c r="W3073" s="19"/>
      <c r="X3073" s="19"/>
      <c r="Y3073" s="19"/>
      <c r="Z3073" s="19"/>
      <c r="AA3073" s="19"/>
    </row>
    <row r="3074" ht="15.75" customHeight="1">
      <c r="A3074" s="19"/>
      <c r="B3074" s="42" t="str">
        <f>"CRS25WT72M21114"</f>
        <v>CRS25WT72M21114</v>
      </c>
      <c r="C3074" s="43">
        <v>45930.0</v>
      </c>
      <c r="D3074" s="42" t="s">
        <v>659</v>
      </c>
      <c r="E3074" s="42" t="s">
        <v>37</v>
      </c>
      <c r="F3074" s="42">
        <v>222.0</v>
      </c>
      <c r="G3074" s="42">
        <v>4.0</v>
      </c>
      <c r="H3074" s="42">
        <v>222.615692138672</v>
      </c>
      <c r="I3074" s="42">
        <v>5.58277702331543</v>
      </c>
      <c r="J3074" s="42">
        <v>49.728588104248</v>
      </c>
      <c r="K3074" s="42">
        <v>5.54450607299805</v>
      </c>
      <c r="L3074" s="42">
        <v>40.1506805419922</v>
      </c>
      <c r="M3074" s="42">
        <v>0.801861524581909</v>
      </c>
      <c r="N3074" s="42">
        <v>10.8302450180054</v>
      </c>
      <c r="O3074" s="42">
        <v>0.0</v>
      </c>
      <c r="P3074" s="42">
        <v>0.0</v>
      </c>
      <c r="Q3074" s="42">
        <v>0.0220627170056105</v>
      </c>
      <c r="R3074" s="42">
        <v>25.0</v>
      </c>
      <c r="S3074" s="42">
        <v>1.06315231323242</v>
      </c>
      <c r="T3074" s="42">
        <v>844.797729492188</v>
      </c>
      <c r="U3074" s="42">
        <v>1298.99255371094</v>
      </c>
      <c r="V3074" s="19"/>
      <c r="W3074" s="19"/>
      <c r="X3074" s="19"/>
      <c r="Y3074" s="19"/>
      <c r="Z3074" s="19"/>
      <c r="AA3074" s="19"/>
    </row>
    <row r="3075" ht="15.75" customHeight="1">
      <c r="A3075" s="19"/>
      <c r="B3075" s="42" t="str">
        <f>"CRS25WT72M21115"</f>
        <v>CRS25WT72M21115</v>
      </c>
      <c r="C3075" s="43">
        <v>45930.0</v>
      </c>
      <c r="D3075" s="42" t="s">
        <v>660</v>
      </c>
      <c r="E3075" s="42" t="s">
        <v>37</v>
      </c>
      <c r="F3075" s="42">
        <v>222.0</v>
      </c>
      <c r="G3075" s="42">
        <v>4.0</v>
      </c>
      <c r="H3075" s="42">
        <v>222.955718994141</v>
      </c>
      <c r="I3075" s="42">
        <v>5.54887914657593</v>
      </c>
      <c r="J3075" s="42">
        <v>49.6879615783691</v>
      </c>
      <c r="K3075" s="42">
        <v>5.55326080322266</v>
      </c>
      <c r="L3075" s="42">
        <v>40.148609161377</v>
      </c>
      <c r="M3075" s="42">
        <v>0.808652937412262</v>
      </c>
      <c r="N3075" s="42">
        <v>10.8467874526978</v>
      </c>
      <c r="O3075" s="42">
        <v>0.0</v>
      </c>
      <c r="P3075" s="42">
        <v>0.0</v>
      </c>
      <c r="Q3075" s="42">
        <v>0.022013945505023</v>
      </c>
      <c r="R3075" s="42">
        <v>25.0</v>
      </c>
      <c r="S3075" s="42">
        <v>1.07887876033783</v>
      </c>
      <c r="T3075" s="42">
        <v>838.351684570312</v>
      </c>
      <c r="U3075" s="42">
        <v>1490.74438476562</v>
      </c>
      <c r="V3075" s="19"/>
      <c r="W3075" s="19"/>
      <c r="X3075" s="19"/>
      <c r="Y3075" s="19"/>
      <c r="Z3075" s="19"/>
      <c r="AA3075" s="19"/>
    </row>
    <row r="3076" ht="15.75" customHeight="1">
      <c r="A3076" s="19"/>
      <c r="B3076" s="42" t="str">
        <f>"CRS25WT72M21116"</f>
        <v>CRS25WT72M21116</v>
      </c>
      <c r="C3076" s="43">
        <v>45930.0</v>
      </c>
      <c r="D3076" s="42" t="s">
        <v>661</v>
      </c>
      <c r="E3076" s="42" t="s">
        <v>37</v>
      </c>
      <c r="F3076" s="42">
        <v>221.0</v>
      </c>
      <c r="G3076" s="42">
        <v>4.0</v>
      </c>
      <c r="H3076" s="42">
        <v>221.06623840332</v>
      </c>
      <c r="I3076" s="42">
        <v>5.53055286407471</v>
      </c>
      <c r="J3076" s="42">
        <v>49.8366470336914</v>
      </c>
      <c r="K3076" s="42">
        <v>5.51474380493164</v>
      </c>
      <c r="L3076" s="42">
        <v>40.0863990783691</v>
      </c>
      <c r="M3076" s="42">
        <v>0.802056670188904</v>
      </c>
      <c r="N3076" s="42">
        <v>10.754864692688</v>
      </c>
      <c r="O3076" s="42">
        <v>0.0</v>
      </c>
      <c r="P3076" s="42">
        <v>0.0</v>
      </c>
      <c r="Q3076" s="42">
        <v>0.0212747994810343</v>
      </c>
      <c r="R3076" s="42">
        <v>25.0</v>
      </c>
      <c r="S3076" s="42">
        <v>1.10479283332825</v>
      </c>
      <c r="T3076" s="42">
        <v>847.699584960937</v>
      </c>
      <c r="U3076" s="42">
        <v>3173.93725585937</v>
      </c>
      <c r="V3076" s="19"/>
      <c r="W3076" s="19"/>
      <c r="X3076" s="19"/>
      <c r="Y3076" s="19"/>
      <c r="Z3076" s="19"/>
      <c r="AA3076" s="19"/>
    </row>
    <row r="3077" ht="15.75" customHeight="1">
      <c r="A3077" s="19"/>
      <c r="B3077" s="42" t="str">
        <f>"CRS25WT72M21117"</f>
        <v>CRS25WT72M21117</v>
      </c>
      <c r="C3077" s="43">
        <v>45930.0</v>
      </c>
      <c r="D3077" s="42" t="s">
        <v>662</v>
      </c>
      <c r="E3077" s="42" t="s">
        <v>37</v>
      </c>
      <c r="F3077" s="42">
        <v>218.0</v>
      </c>
      <c r="G3077" s="42">
        <v>4.0</v>
      </c>
      <c r="H3077" s="42">
        <v>218.538360595703</v>
      </c>
      <c r="I3077" s="42">
        <v>5.47984838485718</v>
      </c>
      <c r="J3077" s="42">
        <v>49.8007202148438</v>
      </c>
      <c r="K3077" s="42">
        <v>5.47661304473877</v>
      </c>
      <c r="L3077" s="42">
        <v>39.9039268493652</v>
      </c>
      <c r="M3077" s="42">
        <v>0.800799012184143</v>
      </c>
      <c r="N3077" s="42">
        <v>10.6318836212158</v>
      </c>
      <c r="O3077" s="42">
        <v>0.0</v>
      </c>
      <c r="P3077" s="42">
        <v>0.0</v>
      </c>
      <c r="Q3077" s="42">
        <v>0.0160313583910465</v>
      </c>
      <c r="R3077" s="42">
        <v>25.0</v>
      </c>
      <c r="S3077" s="42">
        <v>1.12389171123505</v>
      </c>
      <c r="T3077" s="42">
        <v>852.401611328125</v>
      </c>
      <c r="U3077" s="42">
        <v>1687.75158691406</v>
      </c>
      <c r="V3077" s="19"/>
      <c r="W3077" s="19"/>
      <c r="X3077" s="19"/>
      <c r="Y3077" s="19"/>
      <c r="Z3077" s="19"/>
      <c r="AA3077" s="19"/>
    </row>
    <row r="3078" ht="15.75" customHeight="1">
      <c r="A3078" s="19"/>
      <c r="B3078" s="42" t="str">
        <f>"CRS25WT72M21118"</f>
        <v>CRS25WT72M21118</v>
      </c>
      <c r="C3078" s="43">
        <v>45930.0</v>
      </c>
      <c r="D3078" s="42" t="s">
        <v>663</v>
      </c>
      <c r="E3078" s="42" t="s">
        <v>37</v>
      </c>
      <c r="F3078" s="42">
        <v>221.0</v>
      </c>
      <c r="G3078" s="42">
        <v>4.0</v>
      </c>
      <c r="H3078" s="42">
        <v>221.015243530273</v>
      </c>
      <c r="I3078" s="42">
        <v>5.5452766418457</v>
      </c>
      <c r="J3078" s="42">
        <v>49.7381744384766</v>
      </c>
      <c r="K3078" s="42">
        <v>5.52433061599731</v>
      </c>
      <c r="L3078" s="42">
        <v>40.0076065063477</v>
      </c>
      <c r="M3078" s="42">
        <v>0.801325857639313</v>
      </c>
      <c r="N3078" s="42">
        <v>10.7523832321167</v>
      </c>
      <c r="O3078" s="42">
        <v>0.0</v>
      </c>
      <c r="P3078" s="42">
        <v>0.0</v>
      </c>
      <c r="Q3078" s="42">
        <v>0.0264487378299236</v>
      </c>
      <c r="R3078" s="42">
        <v>25.0</v>
      </c>
      <c r="S3078" s="42">
        <v>1.08032262325287</v>
      </c>
      <c r="T3078" s="42">
        <v>849.976684570312</v>
      </c>
      <c r="U3078" s="42">
        <v>1355.35192871094</v>
      </c>
      <c r="V3078" s="19"/>
      <c r="W3078" s="19"/>
      <c r="X3078" s="19"/>
      <c r="Y3078" s="19"/>
      <c r="Z3078" s="19"/>
      <c r="AA3078" s="19"/>
    </row>
    <row r="3079" ht="15.75" customHeight="1">
      <c r="A3079" s="19"/>
      <c r="B3079" s="42" t="str">
        <f>"CRS25WT72M21119"</f>
        <v>CRS25WT72M21119</v>
      </c>
      <c r="C3079" s="43">
        <v>45930.0</v>
      </c>
      <c r="D3079" s="42" t="s">
        <v>664</v>
      </c>
      <c r="E3079" s="42" t="s">
        <v>37</v>
      </c>
      <c r="F3079" s="42">
        <v>214.0</v>
      </c>
      <c r="G3079" s="42">
        <v>4.0</v>
      </c>
      <c r="H3079" s="42">
        <v>214.022979736328</v>
      </c>
      <c r="I3079" s="42">
        <v>5.60148811340332</v>
      </c>
      <c r="J3079" s="42">
        <v>50.6029243469238</v>
      </c>
      <c r="K3079" s="42">
        <v>5.49450922012329</v>
      </c>
      <c r="L3079" s="42">
        <v>38.9521560668945</v>
      </c>
      <c r="M3079" s="42">
        <v>0.755059838294983</v>
      </c>
      <c r="N3079" s="42">
        <v>10.4122104644775</v>
      </c>
      <c r="O3079" s="42">
        <v>0.0</v>
      </c>
      <c r="P3079" s="42">
        <v>0.0</v>
      </c>
      <c r="Q3079" s="42">
        <v>0.0191269833594561</v>
      </c>
      <c r="R3079" s="42">
        <v>25.0</v>
      </c>
      <c r="S3079" s="42">
        <v>1.52219140529633</v>
      </c>
      <c r="T3079" s="42">
        <v>1220.67700195312</v>
      </c>
      <c r="U3079" s="42">
        <v>9999.0</v>
      </c>
      <c r="V3079" s="19"/>
      <c r="W3079" s="19"/>
      <c r="X3079" s="19"/>
      <c r="Y3079" s="19"/>
      <c r="Z3079" s="19"/>
      <c r="AA3079" s="19"/>
    </row>
    <row r="3080" ht="15.75" customHeight="1">
      <c r="A3080" s="19"/>
      <c r="B3080" s="42" t="str">
        <f>"CRS25WT72M21120"</f>
        <v>CRS25WT72M21120</v>
      </c>
      <c r="C3080" s="43">
        <v>45930.0</v>
      </c>
      <c r="D3080" s="42" t="s">
        <v>665</v>
      </c>
      <c r="E3080" s="42" t="s">
        <v>37</v>
      </c>
      <c r="F3080" s="42">
        <v>216.0</v>
      </c>
      <c r="G3080" s="42">
        <v>4.0</v>
      </c>
      <c r="H3080" s="42">
        <v>216.330841064453</v>
      </c>
      <c r="I3080" s="42">
        <v>5.59979915618897</v>
      </c>
      <c r="J3080" s="42">
        <v>50.3365020751953</v>
      </c>
      <c r="K3080" s="42">
        <v>5.51150846481323</v>
      </c>
      <c r="L3080" s="42">
        <v>39.2507514953613</v>
      </c>
      <c r="M3080" s="42">
        <v>0.767472743988037</v>
      </c>
      <c r="N3080" s="42">
        <v>10.5244874954224</v>
      </c>
      <c r="O3080" s="42">
        <v>0.0</v>
      </c>
      <c r="P3080" s="42">
        <v>0.0</v>
      </c>
      <c r="Q3080" s="42">
        <v>0.0277778934687376</v>
      </c>
      <c r="R3080" s="42">
        <v>25.0</v>
      </c>
      <c r="S3080" s="42">
        <v>1.29492712020874</v>
      </c>
      <c r="T3080" s="42">
        <v>1102.88806152344</v>
      </c>
      <c r="U3080" s="42">
        <v>1280.19763183594</v>
      </c>
      <c r="V3080" s="19"/>
      <c r="W3080" s="19"/>
      <c r="X3080" s="19"/>
      <c r="Y3080" s="19"/>
      <c r="Z3080" s="19"/>
      <c r="AA3080" s="19"/>
    </row>
    <row r="3081" ht="15.75" customHeight="1">
      <c r="A3081" s="19"/>
      <c r="B3081" s="42" t="str">
        <f>"CRS25WT72M21121"</f>
        <v>CRS25WT72M21121</v>
      </c>
      <c r="C3081" s="43">
        <v>45930.0</v>
      </c>
      <c r="D3081" s="42" t="s">
        <v>666</v>
      </c>
      <c r="E3081" s="42" t="s">
        <v>37</v>
      </c>
      <c r="F3081" s="42">
        <v>216.0</v>
      </c>
      <c r="G3081" s="42">
        <v>4.0</v>
      </c>
      <c r="H3081" s="42">
        <v>216.39372253418</v>
      </c>
      <c r="I3081" s="42">
        <v>5.59668207168579</v>
      </c>
      <c r="J3081" s="42">
        <v>50.3888320922852</v>
      </c>
      <c r="K3081" s="42">
        <v>5.52683353424072</v>
      </c>
      <c r="L3081" s="42">
        <v>39.1532936096191</v>
      </c>
      <c r="M3081" s="42">
        <v>0.767325699329376</v>
      </c>
      <c r="N3081" s="42">
        <v>10.5275468826294</v>
      </c>
      <c r="O3081" s="42">
        <v>0.0</v>
      </c>
      <c r="P3081" s="42">
        <v>0.0</v>
      </c>
      <c r="Q3081" s="42">
        <v>0.0227033738046885</v>
      </c>
      <c r="R3081" s="42">
        <v>25.0</v>
      </c>
      <c r="S3081" s="42">
        <v>1.34986639022827</v>
      </c>
      <c r="T3081" s="42">
        <v>1143.099609375</v>
      </c>
      <c r="U3081" s="42">
        <v>1765.68994140625</v>
      </c>
      <c r="V3081" s="19"/>
      <c r="W3081" s="19"/>
      <c r="X3081" s="19"/>
      <c r="Y3081" s="19"/>
      <c r="Z3081" s="19"/>
      <c r="AA3081" s="19"/>
    </row>
    <row r="3082" ht="15.75" customHeight="1">
      <c r="A3082" s="19"/>
      <c r="B3082" s="42" t="str">
        <f>"CRS25WT72M21122"</f>
        <v>CRS25WT72M21122</v>
      </c>
      <c r="C3082" s="43">
        <v>45930.0</v>
      </c>
      <c r="D3082" s="42" t="s">
        <v>667</v>
      </c>
      <c r="E3082" s="42" t="s">
        <v>37</v>
      </c>
      <c r="F3082" s="42">
        <v>220.0</v>
      </c>
      <c r="G3082" s="42">
        <v>4.0</v>
      </c>
      <c r="H3082" s="42">
        <v>220.303146362305</v>
      </c>
      <c r="I3082" s="42">
        <v>5.57872915267944</v>
      </c>
      <c r="J3082" s="42">
        <v>49.8443946838379</v>
      </c>
      <c r="K3082" s="42">
        <v>5.52198648452759</v>
      </c>
      <c r="L3082" s="42">
        <v>39.8956336975098</v>
      </c>
      <c r="M3082" s="42">
        <v>0.792262494564056</v>
      </c>
      <c r="N3082" s="42">
        <v>10.7177400588989</v>
      </c>
      <c r="O3082" s="42">
        <v>0.0</v>
      </c>
      <c r="P3082" s="42">
        <v>0.0</v>
      </c>
      <c r="Q3082" s="42">
        <v>0.0111409118399024</v>
      </c>
      <c r="R3082" s="42">
        <v>25.0</v>
      </c>
      <c r="S3082" s="42">
        <v>1.11677885055542</v>
      </c>
      <c r="T3082" s="42">
        <v>866.053955078125</v>
      </c>
      <c r="U3082" s="42">
        <v>1309.14392089844</v>
      </c>
      <c r="V3082" s="19"/>
      <c r="W3082" s="19"/>
      <c r="X3082" s="19"/>
      <c r="Y3082" s="19"/>
      <c r="Z3082" s="19"/>
      <c r="AA3082" s="19"/>
    </row>
    <row r="3083" ht="15.75" customHeight="1">
      <c r="A3083" s="19"/>
      <c r="B3083" s="42" t="str">
        <f>"CRS25WT72M21123"</f>
        <v>CRS25WT72M21123</v>
      </c>
      <c r="C3083" s="43">
        <v>45930.0</v>
      </c>
      <c r="D3083" s="42" t="s">
        <v>668</v>
      </c>
      <c r="E3083" s="42" t="s">
        <v>37</v>
      </c>
      <c r="F3083" s="42">
        <v>219.0</v>
      </c>
      <c r="G3083" s="42">
        <v>4.0</v>
      </c>
      <c r="H3083" s="42">
        <v>219.482757568359</v>
      </c>
      <c r="I3083" s="42">
        <v>5.52466344833374</v>
      </c>
      <c r="J3083" s="42">
        <v>49.7648582458496</v>
      </c>
      <c r="K3083" s="42">
        <v>5.49228858947754</v>
      </c>
      <c r="L3083" s="42">
        <v>39.961986541748</v>
      </c>
      <c r="M3083" s="42">
        <v>0.798310458660126</v>
      </c>
      <c r="N3083" s="42">
        <v>10.677827835083</v>
      </c>
      <c r="O3083" s="42">
        <v>0.0</v>
      </c>
      <c r="P3083" s="42">
        <v>0.0</v>
      </c>
      <c r="Q3083" s="42">
        <v>0.0895203948020935</v>
      </c>
      <c r="R3083" s="42">
        <v>25.0</v>
      </c>
      <c r="S3083" s="42">
        <v>1.10868835449219</v>
      </c>
      <c r="T3083" s="42">
        <v>857.239929199219</v>
      </c>
      <c r="U3083" s="42">
        <v>1307.93298339844</v>
      </c>
      <c r="V3083" s="19"/>
      <c r="W3083" s="19"/>
      <c r="X3083" s="19"/>
      <c r="Y3083" s="19"/>
      <c r="Z3083" s="19"/>
      <c r="AA3083" s="19"/>
    </row>
    <row r="3084" ht="15.75" customHeight="1">
      <c r="A3084" s="19"/>
      <c r="B3084" s="42" t="str">
        <f>"CRS25WT72M21124"</f>
        <v>CRS25WT72M21124</v>
      </c>
      <c r="C3084" s="43">
        <v>45930.0</v>
      </c>
      <c r="D3084" s="42" t="s">
        <v>669</v>
      </c>
      <c r="E3084" s="42" t="s">
        <v>37</v>
      </c>
      <c r="F3084" s="42">
        <v>220.0</v>
      </c>
      <c r="G3084" s="42">
        <v>4.0</v>
      </c>
      <c r="H3084" s="42">
        <v>220.990982055664</v>
      </c>
      <c r="I3084" s="42">
        <v>5.5882511138916</v>
      </c>
      <c r="J3084" s="42">
        <v>49.7724876403809</v>
      </c>
      <c r="K3084" s="42">
        <v>5.53404998779297</v>
      </c>
      <c r="L3084" s="42">
        <v>39.9329566955566</v>
      </c>
      <c r="M3084" s="42">
        <v>0.794528126716614</v>
      </c>
      <c r="N3084" s="42">
        <v>10.7512035369873</v>
      </c>
      <c r="O3084" s="42">
        <v>0.0</v>
      </c>
      <c r="P3084" s="42">
        <v>0.0</v>
      </c>
      <c r="Q3084" s="42">
        <v>0.0320139452815056</v>
      </c>
      <c r="R3084" s="42">
        <v>25.0</v>
      </c>
      <c r="S3084" s="42">
        <v>1.11002540588379</v>
      </c>
      <c r="T3084" s="42">
        <v>874.210510253906</v>
      </c>
      <c r="U3084" s="42">
        <v>1970.82263183594</v>
      </c>
      <c r="V3084" s="19"/>
      <c r="W3084" s="19"/>
      <c r="X3084" s="19"/>
      <c r="Y3084" s="19"/>
      <c r="Z3084" s="19"/>
      <c r="AA3084" s="19"/>
    </row>
    <row r="3085" ht="15.75" customHeight="1">
      <c r="A3085" s="19"/>
      <c r="B3085" s="42" t="str">
        <f>"CRS25WT72M21125"</f>
        <v>CRS25WT72M21125</v>
      </c>
      <c r="C3085" s="43">
        <v>45930.0</v>
      </c>
      <c r="D3085" s="42" t="s">
        <v>670</v>
      </c>
      <c r="E3085" s="42" t="s">
        <v>37</v>
      </c>
      <c r="F3085" s="42">
        <v>219.0</v>
      </c>
      <c r="G3085" s="42">
        <v>4.0</v>
      </c>
      <c r="H3085" s="42">
        <v>219.138626098633</v>
      </c>
      <c r="I3085" s="42">
        <v>5.58981513977051</v>
      </c>
      <c r="J3085" s="42">
        <v>49.7760124206543</v>
      </c>
      <c r="K3085" s="42">
        <v>5.50538778305054</v>
      </c>
      <c r="L3085" s="42">
        <v>39.8043975830078</v>
      </c>
      <c r="M3085" s="42">
        <v>0.787592172622681</v>
      </c>
      <c r="N3085" s="42">
        <v>10.6610860824585</v>
      </c>
      <c r="O3085" s="42">
        <v>0.0</v>
      </c>
      <c r="P3085" s="42">
        <v>0.0</v>
      </c>
      <c r="Q3085" s="42">
        <v>0.0360298603773117</v>
      </c>
      <c r="R3085" s="42">
        <v>25.0</v>
      </c>
      <c r="S3085" s="42">
        <v>1.11268866062164</v>
      </c>
      <c r="T3085" s="42">
        <v>890.437133789063</v>
      </c>
      <c r="U3085" s="42">
        <v>1258.79638671875</v>
      </c>
      <c r="V3085" s="19"/>
      <c r="W3085" s="19"/>
      <c r="X3085" s="19"/>
      <c r="Y3085" s="19"/>
      <c r="Z3085" s="19"/>
      <c r="AA3085" s="19"/>
    </row>
    <row r="3086" ht="15.75" customHeight="1">
      <c r="A3086" s="19"/>
      <c r="B3086" s="42" t="str">
        <f>"CRS25WT72M21126"</f>
        <v>CRS25WT72M21126</v>
      </c>
      <c r="C3086" s="43">
        <v>45930.0</v>
      </c>
      <c r="D3086" s="42" t="s">
        <v>671</v>
      </c>
      <c r="E3086" s="42" t="s">
        <v>37</v>
      </c>
      <c r="F3086" s="42">
        <v>220.0</v>
      </c>
      <c r="G3086" s="42">
        <v>4.0</v>
      </c>
      <c r="H3086" s="42">
        <v>220.454971313477</v>
      </c>
      <c r="I3086" s="42">
        <v>5.55791521072388</v>
      </c>
      <c r="J3086" s="42">
        <v>49.7055587768555</v>
      </c>
      <c r="K3086" s="42">
        <v>5.50205612182617</v>
      </c>
      <c r="L3086" s="42">
        <v>40.067741394043</v>
      </c>
      <c r="M3086" s="42">
        <v>0.79800021648407</v>
      </c>
      <c r="N3086" s="42">
        <v>10.7251262664795</v>
      </c>
      <c r="O3086" s="42">
        <v>0.0</v>
      </c>
      <c r="P3086" s="42">
        <v>0.0</v>
      </c>
      <c r="Q3086" s="42">
        <v>0.0201624482870102</v>
      </c>
      <c r="R3086" s="42">
        <v>25.0</v>
      </c>
      <c r="S3086" s="42">
        <v>1.08172821998596</v>
      </c>
      <c r="T3086" s="42">
        <v>842.645141601562</v>
      </c>
      <c r="U3086" s="42">
        <v>1677.18469238281</v>
      </c>
      <c r="V3086" s="19"/>
      <c r="W3086" s="19"/>
      <c r="X3086" s="19"/>
      <c r="Y3086" s="19"/>
      <c r="Z3086" s="19"/>
      <c r="AA3086" s="19"/>
    </row>
    <row r="3087" ht="15.75" customHeight="1">
      <c r="A3087" s="19"/>
      <c r="B3087" s="42" t="str">
        <f>"CRS25WT72M21127"</f>
        <v>CRS25WT72M21127</v>
      </c>
      <c r="C3087" s="43">
        <v>45930.0</v>
      </c>
      <c r="D3087" s="42" t="s">
        <v>672</v>
      </c>
      <c r="E3087" s="42" t="s">
        <v>37</v>
      </c>
      <c r="F3087" s="42">
        <v>221.0</v>
      </c>
      <c r="G3087" s="42">
        <v>4.0</v>
      </c>
      <c r="H3087" s="42">
        <v>221.219390869141</v>
      </c>
      <c r="I3087" s="42">
        <v>5.57772302627563</v>
      </c>
      <c r="J3087" s="42">
        <v>49.8224906921387</v>
      </c>
      <c r="K3087" s="42">
        <v>5.52399396896362</v>
      </c>
      <c r="L3087" s="42">
        <v>40.047004699707</v>
      </c>
      <c r="M3087" s="42">
        <v>0.796050846576691</v>
      </c>
      <c r="N3087" s="42">
        <v>10.7623157501221</v>
      </c>
      <c r="O3087" s="42">
        <v>0.0</v>
      </c>
      <c r="P3087" s="42">
        <v>0.0</v>
      </c>
      <c r="Q3087" s="42">
        <v>0.0364972427487373</v>
      </c>
      <c r="R3087" s="42">
        <v>25.0</v>
      </c>
      <c r="S3087" s="42">
        <v>1.10530126094818</v>
      </c>
      <c r="T3087" s="42">
        <v>871.654907226563</v>
      </c>
      <c r="U3087" s="42">
        <v>1817.537109375</v>
      </c>
      <c r="V3087" s="19"/>
      <c r="W3087" s="19"/>
      <c r="X3087" s="19"/>
      <c r="Y3087" s="19"/>
      <c r="Z3087" s="19"/>
      <c r="AA3087" s="19"/>
    </row>
    <row r="3088" ht="15.75" customHeight="1">
      <c r="A3088" s="19"/>
      <c r="B3088" s="42" t="str">
        <f>"CRS25WT72M21128"</f>
        <v>CRS25WT72M21128</v>
      </c>
      <c r="C3088" s="43">
        <v>45930.0</v>
      </c>
      <c r="D3088" s="42" t="s">
        <v>673</v>
      </c>
      <c r="E3088" s="42" t="s">
        <v>37</v>
      </c>
      <c r="F3088" s="42">
        <v>216.0</v>
      </c>
      <c r="G3088" s="42">
        <v>4.0</v>
      </c>
      <c r="H3088" s="42">
        <v>216.031967163086</v>
      </c>
      <c r="I3088" s="42">
        <v>5.58146476745605</v>
      </c>
      <c r="J3088" s="42">
        <v>50.3562393188477</v>
      </c>
      <c r="K3088" s="42">
        <v>5.51379823684692</v>
      </c>
      <c r="L3088" s="42">
        <v>39.180248260498</v>
      </c>
      <c r="M3088" s="42">
        <v>0.768628597259522</v>
      </c>
      <c r="N3088" s="42">
        <v>10.5099477767944</v>
      </c>
      <c r="O3088" s="42">
        <v>0.0</v>
      </c>
      <c r="P3088" s="42">
        <v>0.0</v>
      </c>
      <c r="Q3088" s="42">
        <v>0.0160069726407528</v>
      </c>
      <c r="R3088" s="42">
        <v>25.0</v>
      </c>
      <c r="S3088" s="42">
        <v>1.32157766819</v>
      </c>
      <c r="T3088" s="42">
        <v>1106.36779785156</v>
      </c>
      <c r="U3088" s="42">
        <v>1756.39526367187</v>
      </c>
      <c r="V3088" s="19"/>
      <c r="W3088" s="19"/>
      <c r="X3088" s="19"/>
      <c r="Y3088" s="19"/>
      <c r="Z3088" s="19"/>
      <c r="AA3088" s="19"/>
    </row>
    <row r="3089" ht="15.75" customHeight="1">
      <c r="A3089" s="19"/>
      <c r="B3089" s="42" t="str">
        <f>"CRS25WT72M21129"</f>
        <v>CRS25WT72M21129</v>
      </c>
      <c r="C3089" s="43">
        <v>45930.0</v>
      </c>
      <c r="D3089" s="42" t="s">
        <v>674</v>
      </c>
      <c r="E3089" s="42" t="s">
        <v>37</v>
      </c>
      <c r="F3089" s="42">
        <v>217.0</v>
      </c>
      <c r="G3089" s="42">
        <v>4.0</v>
      </c>
      <c r="H3089" s="42">
        <v>217.377716064453</v>
      </c>
      <c r="I3089" s="42">
        <v>5.66904401779175</v>
      </c>
      <c r="J3089" s="42">
        <v>50.3654098510742</v>
      </c>
      <c r="K3089" s="42">
        <v>5.53437900543213</v>
      </c>
      <c r="L3089" s="42">
        <v>39.2777061462402</v>
      </c>
      <c r="M3089" s="42">
        <v>0.761329770088196</v>
      </c>
      <c r="N3089" s="42">
        <v>10.5754175186157</v>
      </c>
      <c r="O3089" s="42">
        <v>0.0</v>
      </c>
      <c r="P3089" s="42">
        <v>0.0</v>
      </c>
      <c r="Q3089" s="42">
        <v>0.0131758423522115</v>
      </c>
      <c r="R3089" s="42">
        <v>25.0</v>
      </c>
      <c r="S3089" s="42">
        <v>1.32146430015564</v>
      </c>
      <c r="T3089" s="42">
        <v>1136.65087890625</v>
      </c>
      <c r="U3089" s="42">
        <v>639.371276855469</v>
      </c>
      <c r="V3089" s="19"/>
      <c r="W3089" s="19"/>
      <c r="X3089" s="19"/>
      <c r="Y3089" s="19"/>
      <c r="Z3089" s="19"/>
      <c r="AA3089" s="19"/>
    </row>
    <row r="3090" ht="15.75" customHeight="1">
      <c r="A3090" s="19"/>
      <c r="B3090" s="42" t="str">
        <f>"CRS25WT72M21130"</f>
        <v>CRS25WT72M21130</v>
      </c>
      <c r="C3090" s="43">
        <v>45930.0</v>
      </c>
      <c r="D3090" s="42" t="s">
        <v>675</v>
      </c>
      <c r="E3090" s="42" t="s">
        <v>37</v>
      </c>
      <c r="F3090" s="42">
        <v>217.0</v>
      </c>
      <c r="G3090" s="42">
        <v>4.0</v>
      </c>
      <c r="H3090" s="42">
        <v>217.088073730469</v>
      </c>
      <c r="I3090" s="42">
        <v>5.63100099563599</v>
      </c>
      <c r="J3090" s="42">
        <v>50.4427299499512</v>
      </c>
      <c r="K3090" s="42">
        <v>5.53899383544922</v>
      </c>
      <c r="L3090" s="42">
        <v>39.1926918029785</v>
      </c>
      <c r="M3090" s="42">
        <v>0.764278709888458</v>
      </c>
      <c r="N3090" s="42">
        <v>10.5613269805908</v>
      </c>
      <c r="O3090" s="42">
        <v>0.0</v>
      </c>
      <c r="P3090" s="42">
        <v>0.0</v>
      </c>
      <c r="Q3090" s="42">
        <v>0.0160317663103342</v>
      </c>
      <c r="R3090" s="42">
        <v>25.0</v>
      </c>
      <c r="S3090" s="42">
        <v>1.37185871601105</v>
      </c>
      <c r="T3090" s="42">
        <v>1155.91442871094</v>
      </c>
      <c r="U3090" s="42">
        <v>854.978942871094</v>
      </c>
      <c r="V3090" s="19"/>
      <c r="W3090" s="19"/>
      <c r="X3090" s="19"/>
      <c r="Y3090" s="19"/>
      <c r="Z3090" s="19"/>
      <c r="AA3090" s="19"/>
    </row>
    <row r="3091" ht="15.75" customHeight="1">
      <c r="A3091" s="19"/>
      <c r="B3091" s="42" t="str">
        <f>"CRS25WT72M21131"</f>
        <v>CRS25WT72M21131</v>
      </c>
      <c r="C3091" s="43">
        <v>45930.0</v>
      </c>
      <c r="D3091" s="42" t="s">
        <v>676</v>
      </c>
      <c r="E3091" s="42" t="s">
        <v>37</v>
      </c>
      <c r="F3091" s="42">
        <v>217.0</v>
      </c>
      <c r="G3091" s="42">
        <v>4.0</v>
      </c>
      <c r="H3091" s="42">
        <v>217.314651489258</v>
      </c>
      <c r="I3091" s="42">
        <v>5.59642314910889</v>
      </c>
      <c r="J3091" s="42">
        <v>50.3465690612793</v>
      </c>
      <c r="K3091" s="42">
        <v>5.51008367538452</v>
      </c>
      <c r="L3091" s="42">
        <v>39.4394454956055</v>
      </c>
      <c r="M3091" s="42">
        <v>0.771273791790009</v>
      </c>
      <c r="N3091" s="42">
        <v>10.5723495483398</v>
      </c>
      <c r="O3091" s="42">
        <v>0.0</v>
      </c>
      <c r="P3091" s="42">
        <v>0.0</v>
      </c>
      <c r="Q3091" s="42">
        <v>0.0130034862086177</v>
      </c>
      <c r="R3091" s="42">
        <v>25.0</v>
      </c>
      <c r="S3091" s="42">
        <v>1.2817188501358</v>
      </c>
      <c r="T3091" s="42">
        <v>1126.21508789062</v>
      </c>
      <c r="U3091" s="42">
        <v>1161.81787109375</v>
      </c>
      <c r="V3091" s="19"/>
      <c r="W3091" s="19"/>
      <c r="X3091" s="19"/>
      <c r="Y3091" s="19"/>
      <c r="Z3091" s="19"/>
      <c r="AA3091" s="19"/>
    </row>
    <row r="3092" ht="15.75" customHeight="1">
      <c r="A3092" s="19"/>
      <c r="B3092" s="42" t="str">
        <f>"CRS25WT72M21132"</f>
        <v>CRS25WT72M21132</v>
      </c>
      <c r="C3092" s="43">
        <v>45930.0</v>
      </c>
      <c r="D3092" s="42" t="s">
        <v>677</v>
      </c>
      <c r="E3092" s="42" t="s">
        <v>37</v>
      </c>
      <c r="F3092" s="42">
        <v>219.0</v>
      </c>
      <c r="G3092" s="42">
        <v>4.0</v>
      </c>
      <c r="H3092" s="42">
        <v>219.079742431641</v>
      </c>
      <c r="I3092" s="42">
        <v>6.20162010192871</v>
      </c>
      <c r="J3092" s="42">
        <v>50.2834091186523</v>
      </c>
      <c r="K3092" s="42">
        <v>5.31481790542603</v>
      </c>
      <c r="L3092" s="42">
        <v>41.2205543518066</v>
      </c>
      <c r="M3092" s="42">
        <v>0.702542066574097</v>
      </c>
      <c r="N3092" s="42">
        <v>10.658221244812</v>
      </c>
      <c r="O3092" s="42">
        <v>0.0</v>
      </c>
      <c r="P3092" s="42">
        <v>0.0</v>
      </c>
      <c r="Q3092" s="42">
        <v>0.0261684712022543</v>
      </c>
      <c r="R3092" s="42">
        <v>25.0</v>
      </c>
      <c r="S3092" s="42">
        <v>1.21129834651947</v>
      </c>
      <c r="T3092" s="42">
        <v>969.656677246094</v>
      </c>
      <c r="U3092" s="42">
        <v>7.21054935455322</v>
      </c>
      <c r="V3092" s="19"/>
      <c r="W3092" s="19"/>
      <c r="X3092" s="19"/>
      <c r="Y3092" s="19"/>
      <c r="Z3092" s="19"/>
      <c r="AA3092" s="19"/>
    </row>
    <row r="3093" ht="15.75" customHeight="1">
      <c r="A3093" s="19"/>
      <c r="B3093" s="42" t="str">
        <f>"CRS25WT72M21133"</f>
        <v>CRS25WT72M21133</v>
      </c>
      <c r="C3093" s="43">
        <v>45930.0</v>
      </c>
      <c r="D3093" s="42" t="s">
        <v>678</v>
      </c>
      <c r="E3093" s="42" t="s">
        <v>37</v>
      </c>
      <c r="F3093" s="42">
        <v>232.0</v>
      </c>
      <c r="G3093" s="42">
        <v>4.0</v>
      </c>
      <c r="H3093" s="42">
        <v>232.633712768555</v>
      </c>
      <c r="I3093" s="42">
        <v>6.3225212097168</v>
      </c>
      <c r="J3093" s="42">
        <v>50.448299407959</v>
      </c>
      <c r="K3093" s="42">
        <v>5.69615697860718</v>
      </c>
      <c r="L3093" s="42">
        <v>40.8404731750488</v>
      </c>
      <c r="M3093" s="42">
        <v>0.729349732398987</v>
      </c>
      <c r="N3093" s="42">
        <v>11.3176212310791</v>
      </c>
      <c r="O3093" s="42">
        <v>0.0</v>
      </c>
      <c r="P3093" s="42">
        <v>0.0</v>
      </c>
      <c r="Q3093" s="42">
        <v>0.0465073883533478</v>
      </c>
      <c r="R3093" s="42">
        <v>25.0</v>
      </c>
      <c r="S3093" s="42">
        <v>1.31233978271484</v>
      </c>
      <c r="T3093" s="42">
        <v>915.326904296875</v>
      </c>
      <c r="U3093" s="42">
        <v>10.1927738189697</v>
      </c>
      <c r="V3093" s="19"/>
      <c r="W3093" s="19"/>
      <c r="X3093" s="19"/>
      <c r="Y3093" s="19"/>
      <c r="Z3093" s="19"/>
      <c r="AA3093" s="19"/>
    </row>
    <row r="3094" ht="15.75" customHeight="1">
      <c r="A3094" s="19"/>
      <c r="B3094" s="42" t="str">
        <f>"CRS25WT72M21134"</f>
        <v>CRS25WT72M21134</v>
      </c>
      <c r="C3094" s="43">
        <v>45930.0</v>
      </c>
      <c r="D3094" s="42" t="s">
        <v>679</v>
      </c>
      <c r="E3094" s="42" t="s">
        <v>37</v>
      </c>
      <c r="F3094" s="42">
        <v>226.0</v>
      </c>
      <c r="G3094" s="42">
        <v>4.0</v>
      </c>
      <c r="H3094" s="42">
        <v>226.415054321289</v>
      </c>
      <c r="I3094" s="42">
        <v>6.31448554992676</v>
      </c>
      <c r="J3094" s="42">
        <v>50.293830871582</v>
      </c>
      <c r="K3094" s="42">
        <v>5.52041101455688</v>
      </c>
      <c r="L3094" s="42">
        <v>41.0141677856445</v>
      </c>
      <c r="M3094" s="42">
        <v>0.712939381599426</v>
      </c>
      <c r="N3094" s="42">
        <v>11.0150842666626</v>
      </c>
      <c r="O3094" s="42">
        <v>0.0</v>
      </c>
      <c r="P3094" s="42">
        <v>0.0</v>
      </c>
      <c r="Q3094" s="42">
        <v>0.051736980676651</v>
      </c>
      <c r="R3094" s="42">
        <v>25.0</v>
      </c>
      <c r="S3094" s="42">
        <v>1.2921359539032</v>
      </c>
      <c r="T3094" s="42">
        <v>936.334533691406</v>
      </c>
      <c r="U3094" s="42">
        <v>8.21077632904053</v>
      </c>
      <c r="V3094" s="19"/>
      <c r="W3094" s="19"/>
      <c r="X3094" s="19"/>
      <c r="Y3094" s="19"/>
      <c r="Z3094" s="19"/>
      <c r="AA3094" s="19"/>
    </row>
    <row r="3095" ht="15.75" customHeight="1">
      <c r="A3095" s="19"/>
      <c r="B3095" s="42" t="str">
        <f>"CRS25WT72M21135"</f>
        <v>CRS25WT72M21135</v>
      </c>
      <c r="C3095" s="43">
        <v>45930.0</v>
      </c>
      <c r="D3095" s="42" t="s">
        <v>680</v>
      </c>
      <c r="E3095" s="42" t="s">
        <v>37</v>
      </c>
      <c r="F3095" s="42">
        <v>225.0</v>
      </c>
      <c r="G3095" s="42">
        <v>4.0</v>
      </c>
      <c r="H3095" s="42">
        <v>225.551574707031</v>
      </c>
      <c r="I3095" s="42">
        <v>6.30215787887573</v>
      </c>
      <c r="J3095" s="42">
        <v>50.2211799621582</v>
      </c>
      <c r="K3095" s="42">
        <v>5.49552440643311</v>
      </c>
      <c r="L3095" s="42">
        <v>41.0427742004395</v>
      </c>
      <c r="M3095" s="42">
        <v>0.712639153003693</v>
      </c>
      <c r="N3095" s="42">
        <v>10.9730758666992</v>
      </c>
      <c r="O3095" s="42">
        <v>0.0</v>
      </c>
      <c r="P3095" s="42">
        <v>0.0</v>
      </c>
      <c r="Q3095" s="42">
        <v>0.0239682514220476</v>
      </c>
      <c r="R3095" s="42">
        <v>25.0</v>
      </c>
      <c r="S3095" s="42">
        <v>1.27398455142975</v>
      </c>
      <c r="T3095" s="42">
        <v>936.456359863281</v>
      </c>
      <c r="U3095" s="42">
        <v>7.87466049194336</v>
      </c>
      <c r="V3095" s="19"/>
      <c r="W3095" s="19"/>
      <c r="X3095" s="19"/>
      <c r="Y3095" s="19"/>
      <c r="Z3095" s="19"/>
      <c r="AA3095" s="19"/>
    </row>
    <row r="3096" ht="15.75" customHeight="1">
      <c r="A3096" s="19"/>
      <c r="B3096" s="42" t="str">
        <f>"CRS25WT72M21136"</f>
        <v>CRS25WT72M21136</v>
      </c>
      <c r="C3096" s="43">
        <v>45931.0</v>
      </c>
      <c r="D3096" s="42" t="s">
        <v>681</v>
      </c>
      <c r="E3096" s="42" t="s">
        <v>37</v>
      </c>
      <c r="F3096" s="42">
        <v>225.0</v>
      </c>
      <c r="G3096" s="42">
        <v>4.0</v>
      </c>
      <c r="H3096" s="42">
        <v>225.118438720703</v>
      </c>
      <c r="I3096" s="42">
        <v>5.62730693817139</v>
      </c>
      <c r="J3096" s="42">
        <v>49.347785949707</v>
      </c>
      <c r="K3096" s="42">
        <v>5.66986751556396</v>
      </c>
      <c r="L3096" s="42">
        <v>39.7043533325195</v>
      </c>
      <c r="M3096" s="42">
        <v>0.81066757440567</v>
      </c>
      <c r="N3096" s="42">
        <v>10.9520034790039</v>
      </c>
      <c r="O3096" s="42">
        <v>0.0</v>
      </c>
      <c r="P3096" s="42">
        <v>0.0</v>
      </c>
      <c r="Q3096" s="42">
        <v>0.0491331852972507</v>
      </c>
      <c r="R3096" s="42">
        <v>25.0</v>
      </c>
      <c r="S3096" s="42">
        <v>1.06316161155701</v>
      </c>
      <c r="T3096" s="42">
        <v>787.702331542969</v>
      </c>
      <c r="U3096" s="42">
        <v>1327.72192382812</v>
      </c>
      <c r="V3096" s="19"/>
      <c r="W3096" s="19"/>
      <c r="X3096" s="19"/>
      <c r="Y3096" s="19"/>
      <c r="Z3096" s="19"/>
      <c r="AA3096" s="19"/>
    </row>
    <row r="3097" ht="15.75" customHeight="1">
      <c r="A3097" s="19"/>
      <c r="B3097" s="42" t="str">
        <f>"CRS25WT72M21137"</f>
        <v>CRS25WT72M21137</v>
      </c>
      <c r="C3097" s="43">
        <v>45930.0</v>
      </c>
      <c r="D3097" s="42" t="s">
        <v>682</v>
      </c>
      <c r="E3097" s="42" t="s">
        <v>37</v>
      </c>
      <c r="F3097" s="42">
        <v>227.0</v>
      </c>
      <c r="G3097" s="42">
        <v>4.0</v>
      </c>
      <c r="H3097" s="42">
        <v>227.945220947266</v>
      </c>
      <c r="I3097" s="42">
        <v>6.37047290802002</v>
      </c>
      <c r="J3097" s="42">
        <v>50.2527656555176</v>
      </c>
      <c r="K3097" s="42">
        <v>5.59311008453369</v>
      </c>
      <c r="L3097" s="42">
        <v>40.7546463012695</v>
      </c>
      <c r="M3097" s="42">
        <v>0.71203088760376</v>
      </c>
      <c r="N3097" s="42">
        <v>11.089527130127</v>
      </c>
      <c r="O3097" s="42">
        <v>0.0</v>
      </c>
      <c r="P3097" s="42">
        <v>0.0</v>
      </c>
      <c r="Q3097" s="42">
        <v>0.0723481327295303</v>
      </c>
      <c r="R3097" s="42">
        <v>25.0</v>
      </c>
      <c r="S3097" s="42">
        <v>1.30869472026825</v>
      </c>
      <c r="T3097" s="42">
        <v>921.915222167969</v>
      </c>
      <c r="U3097" s="42">
        <v>8.8741340637207</v>
      </c>
      <c r="V3097" s="19"/>
      <c r="W3097" s="19"/>
      <c r="X3097" s="19"/>
      <c r="Y3097" s="19"/>
      <c r="Z3097" s="19"/>
      <c r="AA3097" s="19"/>
    </row>
    <row r="3098" ht="15.75" customHeight="1">
      <c r="A3098" s="19"/>
      <c r="B3098" s="42" t="str">
        <f>"CRS25WT72M21138"</f>
        <v>CRS25WT72M21138</v>
      </c>
      <c r="C3098" s="43">
        <v>45930.0</v>
      </c>
      <c r="D3098" s="42" t="s">
        <v>683</v>
      </c>
      <c r="E3098" s="42" t="s">
        <v>37</v>
      </c>
      <c r="F3098" s="42">
        <v>216.0</v>
      </c>
      <c r="G3098" s="42">
        <v>4.0</v>
      </c>
      <c r="H3098" s="42">
        <v>216.03938293457</v>
      </c>
      <c r="I3098" s="42">
        <v>5.58182382583618</v>
      </c>
      <c r="J3098" s="42">
        <v>50.495002746582</v>
      </c>
      <c r="K3098" s="42">
        <v>5.52129220962524</v>
      </c>
      <c r="L3098" s="42">
        <v>39.1284103393555</v>
      </c>
      <c r="M3098" s="42">
        <v>0.766493380069733</v>
      </c>
      <c r="N3098" s="42">
        <v>10.510308265686</v>
      </c>
      <c r="O3098" s="42">
        <v>0.0</v>
      </c>
      <c r="P3098" s="42">
        <v>0.0</v>
      </c>
      <c r="Q3098" s="42">
        <v>0.0423908717930317</v>
      </c>
      <c r="R3098" s="42">
        <v>25.0</v>
      </c>
      <c r="S3098" s="42">
        <v>1.4081916809082</v>
      </c>
      <c r="T3098" s="42">
        <v>1174.49389648438</v>
      </c>
      <c r="U3098" s="42">
        <v>617.202270507812</v>
      </c>
      <c r="V3098" s="19"/>
      <c r="W3098" s="19"/>
      <c r="X3098" s="19"/>
      <c r="Y3098" s="19"/>
      <c r="Z3098" s="19"/>
      <c r="AA3098" s="19"/>
    </row>
    <row r="3099" ht="15.75" customHeight="1">
      <c r="A3099" s="19"/>
      <c r="B3099" s="42" t="str">
        <f>"CRS25WT72M21139"</f>
        <v>CRS25WT72M21139</v>
      </c>
      <c r="C3099" s="43">
        <v>45930.0</v>
      </c>
      <c r="D3099" s="42" t="s">
        <v>684</v>
      </c>
      <c r="E3099" s="42" t="s">
        <v>37</v>
      </c>
      <c r="F3099" s="42">
        <v>220.0</v>
      </c>
      <c r="G3099" s="42">
        <v>4.0</v>
      </c>
      <c r="H3099" s="42">
        <v>220.177871704102</v>
      </c>
      <c r="I3099" s="42">
        <v>5.76616716384888</v>
      </c>
      <c r="J3099" s="42">
        <v>50.2999076843262</v>
      </c>
      <c r="K3099" s="42">
        <v>5.61515617370605</v>
      </c>
      <c r="L3099" s="42">
        <v>39.2113494873047</v>
      </c>
      <c r="M3099" s="42">
        <v>0.75913542509079</v>
      </c>
      <c r="N3099" s="42">
        <v>10.7116451263428</v>
      </c>
      <c r="O3099" s="42">
        <v>0.0</v>
      </c>
      <c r="P3099" s="42">
        <v>0.0</v>
      </c>
      <c r="Q3099" s="42">
        <v>0.0384920164942741</v>
      </c>
      <c r="R3099" s="42">
        <v>25.0</v>
      </c>
      <c r="S3099" s="42">
        <v>1.25946307182312</v>
      </c>
      <c r="T3099" s="42">
        <v>1115.75842285156</v>
      </c>
      <c r="U3099" s="42">
        <v>554.917419433594</v>
      </c>
      <c r="V3099" s="19"/>
      <c r="W3099" s="19"/>
      <c r="X3099" s="19"/>
      <c r="Y3099" s="19"/>
      <c r="Z3099" s="19"/>
      <c r="AA3099" s="19"/>
    </row>
    <row r="3100" ht="15.75" customHeight="1">
      <c r="A3100" s="19"/>
      <c r="B3100" s="42" t="str">
        <f>"CRS25WT72M21140"</f>
        <v>CRS25WT72M21140</v>
      </c>
      <c r="C3100" s="43">
        <v>45930.0</v>
      </c>
      <c r="D3100" s="42" t="s">
        <v>685</v>
      </c>
      <c r="E3100" s="42" t="s">
        <v>37</v>
      </c>
      <c r="F3100" s="42">
        <v>217.0</v>
      </c>
      <c r="G3100" s="42">
        <v>4.0</v>
      </c>
      <c r="H3100" s="42">
        <v>217.254302978516</v>
      </c>
      <c r="I3100" s="42">
        <v>5.62106895446777</v>
      </c>
      <c r="J3100" s="42">
        <v>50.175407409668</v>
      </c>
      <c r="K3100" s="42">
        <v>5.51928997039795</v>
      </c>
      <c r="L3100" s="42">
        <v>39.3627243041992</v>
      </c>
      <c r="M3100" s="42">
        <v>0.770297646522522</v>
      </c>
      <c r="N3100" s="42">
        <v>10.5694141387939</v>
      </c>
      <c r="O3100" s="42">
        <v>0.0</v>
      </c>
      <c r="P3100" s="42">
        <v>0.0</v>
      </c>
      <c r="Q3100" s="42">
        <v>0.0230158716440201</v>
      </c>
      <c r="R3100" s="42">
        <v>25.0</v>
      </c>
      <c r="S3100" s="42">
        <v>1.26369762420654</v>
      </c>
      <c r="T3100" s="42">
        <v>1059.18518066406</v>
      </c>
      <c r="U3100" s="42">
        <v>1278.97424316406</v>
      </c>
      <c r="V3100" s="19"/>
      <c r="W3100" s="19"/>
      <c r="X3100" s="19"/>
      <c r="Y3100" s="19"/>
      <c r="Z3100" s="19"/>
      <c r="AA3100" s="19"/>
    </row>
    <row r="3101" ht="15.75" customHeight="1">
      <c r="A3101" s="19"/>
      <c r="B3101" s="42" t="str">
        <f>"CRS25WT72M21141"</f>
        <v>CRS25WT72M21141</v>
      </c>
      <c r="C3101" s="43">
        <v>45930.0</v>
      </c>
      <c r="D3101" s="42" t="s">
        <v>686</v>
      </c>
      <c r="E3101" s="42" t="s">
        <v>37</v>
      </c>
      <c r="F3101" s="42">
        <v>216.0</v>
      </c>
      <c r="G3101" s="42">
        <v>4.0</v>
      </c>
      <c r="H3101" s="42">
        <v>216.392227172852</v>
      </c>
      <c r="I3101" s="42">
        <v>5.54360151290894</v>
      </c>
      <c r="J3101" s="42">
        <v>50.269962310791</v>
      </c>
      <c r="K3101" s="42">
        <v>5.50638198852539</v>
      </c>
      <c r="L3101" s="42">
        <v>39.2984428405762</v>
      </c>
      <c r="M3101" s="42">
        <v>0.776499330997467</v>
      </c>
      <c r="N3101" s="42">
        <v>10.5274744033813</v>
      </c>
      <c r="O3101" s="42">
        <v>0.0</v>
      </c>
      <c r="P3101" s="42">
        <v>0.0</v>
      </c>
      <c r="Q3101" s="42">
        <v>0.0401587300002575</v>
      </c>
      <c r="R3101" s="42">
        <v>25.0</v>
      </c>
      <c r="S3101" s="42">
        <v>1.29346454143524</v>
      </c>
      <c r="T3101" s="42">
        <v>1103.14636230469</v>
      </c>
      <c r="U3101" s="42">
        <v>1692.88208007813</v>
      </c>
      <c r="V3101" s="19"/>
      <c r="W3101" s="19"/>
      <c r="X3101" s="19"/>
      <c r="Y3101" s="19"/>
      <c r="Z3101" s="19"/>
      <c r="AA3101" s="19"/>
    </row>
    <row r="3102" ht="15.75" customHeight="1">
      <c r="A3102" s="19"/>
      <c r="B3102" s="42" t="str">
        <f>"CRS25WT72M21142"</f>
        <v>CRS25WT72M21142</v>
      </c>
      <c r="C3102" s="43">
        <v>45930.0</v>
      </c>
      <c r="D3102" s="42" t="s">
        <v>687</v>
      </c>
      <c r="E3102" s="42" t="s">
        <v>37</v>
      </c>
      <c r="F3102" s="42">
        <v>226.0</v>
      </c>
      <c r="G3102" s="42">
        <v>4.0</v>
      </c>
      <c r="H3102" s="42">
        <v>226.192337036133</v>
      </c>
      <c r="I3102" s="42">
        <v>5.39765357971191</v>
      </c>
      <c r="J3102" s="42">
        <v>50.0914344787598</v>
      </c>
      <c r="K3102" s="42">
        <v>5.36736536026001</v>
      </c>
      <c r="L3102" s="42">
        <v>42.1421508789063</v>
      </c>
      <c r="M3102" s="42">
        <v>0.836583733558655</v>
      </c>
      <c r="N3102" s="42">
        <v>11.0042486190796</v>
      </c>
      <c r="O3102" s="42">
        <v>0.0</v>
      </c>
      <c r="P3102" s="42">
        <v>0.0</v>
      </c>
      <c r="Q3102" s="42">
        <v>0.0216096267104149</v>
      </c>
      <c r="R3102" s="42">
        <v>25.0</v>
      </c>
      <c r="S3102" s="42">
        <v>1.16040813922882</v>
      </c>
      <c r="T3102" s="42">
        <v>1002.15893554688</v>
      </c>
      <c r="U3102" s="42">
        <v>11.1230993270874</v>
      </c>
      <c r="V3102" s="19"/>
      <c r="W3102" s="19"/>
      <c r="X3102" s="19"/>
      <c r="Y3102" s="19"/>
      <c r="Z3102" s="19"/>
      <c r="AA3102" s="19"/>
    </row>
    <row r="3103" ht="15.75" customHeight="1">
      <c r="A3103" s="19"/>
      <c r="B3103" s="42" t="str">
        <f>"CRS25WT72M21143"</f>
        <v>CRS25WT72M21143</v>
      </c>
      <c r="C3103" s="43">
        <v>45930.0</v>
      </c>
      <c r="D3103" s="42" t="s">
        <v>688</v>
      </c>
      <c r="E3103" s="42" t="s">
        <v>37</v>
      </c>
      <c r="F3103" s="42">
        <v>226.0</v>
      </c>
      <c r="G3103" s="42">
        <v>4.0</v>
      </c>
      <c r="H3103" s="42">
        <v>226.409927368164</v>
      </c>
      <c r="I3103" s="42">
        <v>5.69004392623901</v>
      </c>
      <c r="J3103" s="42">
        <v>50.0698280334473</v>
      </c>
      <c r="K3103" s="42">
        <v>5.39135122299194</v>
      </c>
      <c r="L3103" s="42">
        <v>41.9950256347656</v>
      </c>
      <c r="M3103" s="42">
        <v>0.794700980186462</v>
      </c>
      <c r="N3103" s="42">
        <v>11.0148344039917</v>
      </c>
      <c r="O3103" s="42">
        <v>0.0</v>
      </c>
      <c r="P3103" s="42">
        <v>0.0</v>
      </c>
      <c r="Q3103" s="42">
        <v>0.0382539182901382</v>
      </c>
      <c r="R3103" s="42">
        <v>25.0</v>
      </c>
      <c r="S3103" s="42">
        <v>1.1210058927536</v>
      </c>
      <c r="T3103" s="42">
        <v>975.576232910156</v>
      </c>
      <c r="U3103" s="42">
        <v>9.4499979019165</v>
      </c>
      <c r="V3103" s="19"/>
      <c r="W3103" s="19"/>
      <c r="X3103" s="19"/>
      <c r="Y3103" s="19"/>
      <c r="Z3103" s="19"/>
      <c r="AA3103" s="19"/>
    </row>
    <row r="3104" ht="15.75" customHeight="1">
      <c r="A3104" s="19"/>
      <c r="B3104" s="42" t="str">
        <f>"CRS25WT72M21144"</f>
        <v>CRS25WT72M21144</v>
      </c>
      <c r="C3104" s="43">
        <v>45930.0</v>
      </c>
      <c r="D3104" s="42" t="s">
        <v>689</v>
      </c>
      <c r="E3104" s="42" t="s">
        <v>37</v>
      </c>
      <c r="F3104" s="42">
        <v>226.0</v>
      </c>
      <c r="G3104" s="42">
        <v>4.0</v>
      </c>
      <c r="H3104" s="42">
        <v>226.58122253418</v>
      </c>
      <c r="I3104" s="42">
        <v>5.48600625991821</v>
      </c>
      <c r="J3104" s="42">
        <v>50.191822052002</v>
      </c>
      <c r="K3104" s="42">
        <v>5.35944128036499</v>
      </c>
      <c r="L3104" s="42">
        <v>42.2770195007324</v>
      </c>
      <c r="M3104" s="42">
        <v>0.822876513004303</v>
      </c>
      <c r="N3104" s="42">
        <v>11.0231685638428</v>
      </c>
      <c r="O3104" s="42">
        <v>0.0</v>
      </c>
      <c r="P3104" s="42">
        <v>0.0</v>
      </c>
      <c r="Q3104" s="42">
        <v>0.0506448410451412</v>
      </c>
      <c r="R3104" s="42">
        <v>25.0</v>
      </c>
      <c r="S3104" s="42">
        <v>1.12284672260284</v>
      </c>
      <c r="T3104" s="42">
        <v>992.590881347656</v>
      </c>
      <c r="U3104" s="42">
        <v>10.5938529968262</v>
      </c>
      <c r="V3104" s="19"/>
      <c r="W3104" s="19"/>
      <c r="X3104" s="19"/>
      <c r="Y3104" s="19"/>
      <c r="Z3104" s="19"/>
      <c r="AA3104" s="19"/>
    </row>
    <row r="3105" ht="15.75" customHeight="1">
      <c r="A3105" s="19"/>
      <c r="B3105" s="42" t="str">
        <f>"CRS25WT72M21145"</f>
        <v>CRS25WT72M21145</v>
      </c>
      <c r="C3105" s="43">
        <v>45930.0</v>
      </c>
      <c r="D3105" s="42" t="s">
        <v>690</v>
      </c>
      <c r="E3105" s="42" t="s">
        <v>37</v>
      </c>
      <c r="F3105" s="42">
        <v>227.0</v>
      </c>
      <c r="G3105" s="42">
        <v>4.0</v>
      </c>
      <c r="H3105" s="42">
        <v>227.360275268555</v>
      </c>
      <c r="I3105" s="42">
        <v>5.35669803619385</v>
      </c>
      <c r="J3105" s="42">
        <v>50.1701507568359</v>
      </c>
      <c r="K3105" s="42">
        <v>5.38463592529297</v>
      </c>
      <c r="L3105" s="42">
        <v>42.2238922119141</v>
      </c>
      <c r="M3105" s="42">
        <v>0.846003234386444</v>
      </c>
      <c r="N3105" s="42">
        <v>11.0610694885254</v>
      </c>
      <c r="O3105" s="42">
        <v>0.0</v>
      </c>
      <c r="P3105" s="42">
        <v>0.0</v>
      </c>
      <c r="Q3105" s="42">
        <v>0.032502468675375</v>
      </c>
      <c r="R3105" s="42">
        <v>25.0</v>
      </c>
      <c r="S3105" s="42">
        <v>1.13423562049866</v>
      </c>
      <c r="T3105" s="42">
        <v>993.423828125</v>
      </c>
      <c r="U3105" s="42">
        <v>10.7921781539917</v>
      </c>
      <c r="V3105" s="19"/>
      <c r="W3105" s="19"/>
      <c r="X3105" s="19"/>
      <c r="Y3105" s="19"/>
      <c r="Z3105" s="19"/>
      <c r="AA3105" s="19"/>
    </row>
    <row r="3106" ht="15.75" customHeight="1">
      <c r="A3106" s="19"/>
      <c r="B3106" s="42" t="str">
        <f>"CRS25WT72M21146"</f>
        <v>CRS25WT72M21146</v>
      </c>
      <c r="C3106" s="43">
        <v>45930.0</v>
      </c>
      <c r="D3106" s="42" t="s">
        <v>691</v>
      </c>
      <c r="E3106" s="42" t="s">
        <v>37</v>
      </c>
      <c r="F3106" s="42">
        <v>229.0</v>
      </c>
      <c r="G3106" s="42">
        <v>4.0</v>
      </c>
      <c r="H3106" s="42">
        <v>229.696746826172</v>
      </c>
      <c r="I3106" s="42">
        <v>5.07251071929932</v>
      </c>
      <c r="J3106" s="42">
        <v>50.1103019714355</v>
      </c>
      <c r="K3106" s="42">
        <v>5.41899108886719</v>
      </c>
      <c r="L3106" s="42">
        <v>42.3873672485352</v>
      </c>
      <c r="M3106" s="42">
        <v>0.903659582138062</v>
      </c>
      <c r="N3106" s="42">
        <v>11.1747379302979</v>
      </c>
      <c r="O3106" s="42">
        <v>0.0</v>
      </c>
      <c r="P3106" s="42">
        <v>0.0</v>
      </c>
      <c r="Q3106" s="42">
        <v>0.058572169393301</v>
      </c>
      <c r="R3106" s="42">
        <v>25.0</v>
      </c>
      <c r="S3106" s="42">
        <v>1.12234532833099</v>
      </c>
      <c r="T3106" s="42">
        <v>1013.7509765625</v>
      </c>
      <c r="U3106" s="42">
        <v>11.4716482162476</v>
      </c>
      <c r="V3106" s="19"/>
      <c r="W3106" s="19"/>
      <c r="X3106" s="19"/>
      <c r="Y3106" s="19"/>
      <c r="Z3106" s="19"/>
      <c r="AA3106" s="19"/>
    </row>
    <row r="3107" ht="15.75" customHeight="1">
      <c r="A3107" s="19"/>
      <c r="B3107" s="42" t="str">
        <f>"CRS25WT72M21147"</f>
        <v>CRS25WT72M21147</v>
      </c>
      <c r="C3107" s="43">
        <v>45930.0</v>
      </c>
      <c r="D3107" s="42" t="s">
        <v>692</v>
      </c>
      <c r="E3107" s="42" t="s">
        <v>37</v>
      </c>
      <c r="F3107" s="42">
        <v>223.0</v>
      </c>
      <c r="G3107" s="42">
        <v>4.0</v>
      </c>
      <c r="H3107" s="42">
        <v>223.937286376953</v>
      </c>
      <c r="I3107" s="42">
        <v>5.44539928436279</v>
      </c>
      <c r="J3107" s="42">
        <v>50.1813430786133</v>
      </c>
      <c r="K3107" s="42">
        <v>5.30613613128662</v>
      </c>
      <c r="L3107" s="42">
        <v>42.2034568786621</v>
      </c>
      <c r="M3107" s="42">
        <v>0.819510281085968</v>
      </c>
      <c r="N3107" s="42">
        <v>10.8945407867432</v>
      </c>
      <c r="O3107" s="42">
        <v>0.0</v>
      </c>
      <c r="P3107" s="42">
        <v>0.0</v>
      </c>
      <c r="Q3107" s="42">
        <v>0.0530140101909637</v>
      </c>
      <c r="R3107" s="42">
        <v>25.0</v>
      </c>
      <c r="S3107" s="42">
        <v>0.93515557050705</v>
      </c>
      <c r="T3107" s="42">
        <v>1000.68408203125</v>
      </c>
      <c r="U3107" s="42">
        <v>10.7054986953735</v>
      </c>
      <c r="V3107" s="19"/>
      <c r="W3107" s="19"/>
      <c r="X3107" s="19"/>
      <c r="Y3107" s="19"/>
      <c r="Z3107" s="19"/>
      <c r="AA3107" s="19"/>
    </row>
    <row r="3108" ht="15.75" customHeight="1">
      <c r="A3108" s="19"/>
      <c r="B3108" s="42" t="str">
        <f>"CRS25WT72M21149"</f>
        <v>CRS25WT72M21149</v>
      </c>
      <c r="C3108" s="43">
        <v>45930.0</v>
      </c>
      <c r="D3108" s="42" t="s">
        <v>693</v>
      </c>
      <c r="E3108" s="42" t="s">
        <v>37</v>
      </c>
      <c r="F3108" s="42">
        <v>216.0</v>
      </c>
      <c r="G3108" s="42">
        <v>4.0</v>
      </c>
      <c r="H3108" s="42">
        <v>216.710159301758</v>
      </c>
      <c r="I3108" s="42">
        <v>5.67983531951904</v>
      </c>
      <c r="J3108" s="42">
        <v>50.3002510070801</v>
      </c>
      <c r="K3108" s="42">
        <v>5.53462266921997</v>
      </c>
      <c r="L3108" s="42">
        <v>39.1553649902344</v>
      </c>
      <c r="M3108" s="42">
        <v>0.758531093597412</v>
      </c>
      <c r="N3108" s="42">
        <v>10.5429410934448</v>
      </c>
      <c r="O3108" s="42">
        <v>0.0</v>
      </c>
      <c r="P3108" s="42">
        <v>0.0</v>
      </c>
      <c r="Q3108" s="42">
        <v>0.0150992050766945</v>
      </c>
      <c r="R3108" s="42">
        <v>25.0</v>
      </c>
      <c r="S3108" s="42">
        <v>1.30464971065521</v>
      </c>
      <c r="T3108" s="42">
        <v>1139.74987792969</v>
      </c>
      <c r="U3108" s="42">
        <v>5744.1513671875</v>
      </c>
      <c r="V3108" s="19"/>
      <c r="W3108" s="19"/>
      <c r="X3108" s="19"/>
      <c r="Y3108" s="19"/>
      <c r="Z3108" s="19"/>
      <c r="AA3108" s="19"/>
    </row>
    <row r="3109" ht="15.75" customHeight="1">
      <c r="A3109" s="19"/>
      <c r="B3109" s="42" t="str">
        <f>"CRS25WT72M21150"</f>
        <v>CRS25WT72M21150</v>
      </c>
      <c r="C3109" s="43">
        <v>45930.0</v>
      </c>
      <c r="D3109" s="42" t="s">
        <v>694</v>
      </c>
      <c r="E3109" s="42" t="s">
        <v>37</v>
      </c>
      <c r="F3109" s="42">
        <v>218.0</v>
      </c>
      <c r="G3109" s="42">
        <v>4.0</v>
      </c>
      <c r="H3109" s="42">
        <v>218.130752563477</v>
      </c>
      <c r="I3109" s="42">
        <v>5.65167331695557</v>
      </c>
      <c r="J3109" s="42">
        <v>50.0504570007324</v>
      </c>
      <c r="K3109" s="42">
        <v>5.53922176361084</v>
      </c>
      <c r="L3109" s="42">
        <v>39.3793144226074</v>
      </c>
      <c r="M3109" s="42">
        <v>0.771137475967407</v>
      </c>
      <c r="N3109" s="42">
        <v>10.6120529174805</v>
      </c>
      <c r="O3109" s="42">
        <v>0.0</v>
      </c>
      <c r="P3109" s="42">
        <v>0.0</v>
      </c>
      <c r="Q3109" s="42">
        <v>0.0195634793490171</v>
      </c>
      <c r="R3109" s="42">
        <v>25.0</v>
      </c>
      <c r="S3109" s="42">
        <v>1.22538948059082</v>
      </c>
      <c r="T3109" s="42">
        <v>1056.67468261719</v>
      </c>
      <c r="U3109" s="42">
        <v>1024.13146972656</v>
      </c>
      <c r="V3109" s="19"/>
      <c r="W3109" s="19"/>
      <c r="X3109" s="19"/>
      <c r="Y3109" s="19"/>
      <c r="Z3109" s="19"/>
      <c r="AA3109" s="19"/>
    </row>
    <row r="3110" ht="15.75" customHeight="1">
      <c r="A3110" s="19"/>
      <c r="B3110" s="42" t="str">
        <f>"CRS25WT72M21151"</f>
        <v>CRS25WT72M21151</v>
      </c>
      <c r="C3110" s="43">
        <v>45930.0</v>
      </c>
      <c r="D3110" s="42" t="s">
        <v>695</v>
      </c>
      <c r="E3110" s="42" t="s">
        <v>37</v>
      </c>
      <c r="F3110" s="42">
        <v>215.0</v>
      </c>
      <c r="G3110" s="42">
        <v>4.0</v>
      </c>
      <c r="H3110" s="42">
        <v>215.903472900391</v>
      </c>
      <c r="I3110" s="42">
        <v>5.57079744338989</v>
      </c>
      <c r="J3110" s="42">
        <v>50.2139320373535</v>
      </c>
      <c r="K3110" s="42">
        <v>5.49568462371826</v>
      </c>
      <c r="L3110" s="42">
        <v>39.2859992980957</v>
      </c>
      <c r="M3110" s="42">
        <v>0.771823585033417</v>
      </c>
      <c r="N3110" s="42">
        <v>10.5036964416504</v>
      </c>
      <c r="O3110" s="42">
        <v>0.0</v>
      </c>
      <c r="P3110" s="42">
        <v>0.0</v>
      </c>
      <c r="Q3110" s="42">
        <v>0.0141267515718937</v>
      </c>
      <c r="R3110" s="42">
        <v>25.0</v>
      </c>
      <c r="S3110" s="42">
        <v>1.29553806781769</v>
      </c>
      <c r="T3110" s="42">
        <v>1092.38989257812</v>
      </c>
      <c r="U3110" s="42">
        <v>1251.49072265625</v>
      </c>
      <c r="V3110" s="19"/>
      <c r="W3110" s="19"/>
      <c r="X3110" s="19"/>
      <c r="Y3110" s="19"/>
      <c r="Z3110" s="19"/>
      <c r="AA3110" s="19"/>
    </row>
    <row r="3111" ht="15.75" customHeight="1">
      <c r="A3111" s="19"/>
      <c r="B3111" s="42" t="str">
        <f>"CRS25WT72M21152"</f>
        <v>CRS25WT72M21152</v>
      </c>
      <c r="C3111" s="43">
        <v>45931.0</v>
      </c>
      <c r="D3111" s="42" t="s">
        <v>696</v>
      </c>
      <c r="E3111" s="42" t="s">
        <v>37</v>
      </c>
      <c r="F3111" s="42">
        <v>225.0</v>
      </c>
      <c r="G3111" s="42">
        <v>4.0</v>
      </c>
      <c r="H3111" s="42">
        <v>225.728988647461</v>
      </c>
      <c r="I3111" s="42">
        <v>5.60711812973022</v>
      </c>
      <c r="J3111" s="42">
        <v>49.3148918151855</v>
      </c>
      <c r="K3111" s="42">
        <v>5.64542579650879</v>
      </c>
      <c r="L3111" s="42">
        <v>39.9844093322754</v>
      </c>
      <c r="M3111" s="42">
        <v>0.816337108612061</v>
      </c>
      <c r="N3111" s="42">
        <v>10.9817066192627</v>
      </c>
      <c r="O3111" s="42">
        <v>0.0</v>
      </c>
      <c r="P3111" s="42">
        <v>0.0</v>
      </c>
      <c r="Q3111" s="42">
        <v>0.0576984211802483</v>
      </c>
      <c r="R3111" s="42">
        <v>25.0</v>
      </c>
      <c r="S3111" s="42">
        <v>1.04433512687683</v>
      </c>
      <c r="T3111" s="42">
        <v>761.88134765625</v>
      </c>
      <c r="U3111" s="42">
        <v>1248.56616210938</v>
      </c>
      <c r="V3111" s="19"/>
      <c r="W3111" s="19"/>
      <c r="X3111" s="19"/>
      <c r="Y3111" s="19"/>
      <c r="Z3111" s="19"/>
      <c r="AA3111" s="19"/>
    </row>
    <row r="3112" ht="15.75" customHeight="1">
      <c r="A3112" s="19"/>
      <c r="B3112" s="42" t="str">
        <f>"CRS25WT72M21153"</f>
        <v>CRS25WT72M21153</v>
      </c>
      <c r="C3112" s="43">
        <v>45937.0</v>
      </c>
      <c r="D3112" s="42" t="s">
        <v>697</v>
      </c>
      <c r="E3112" s="42" t="s">
        <v>37</v>
      </c>
      <c r="F3112" s="42">
        <v>217.0</v>
      </c>
      <c r="G3112" s="42">
        <v>4.0</v>
      </c>
      <c r="H3112" s="42">
        <v>217.439498901367</v>
      </c>
      <c r="I3112" s="42">
        <v>5.61204195022583</v>
      </c>
      <c r="J3112" s="42">
        <v>49.9936141967773</v>
      </c>
      <c r="K3112" s="42">
        <v>5.13113451004028</v>
      </c>
      <c r="L3112" s="42">
        <v>42.3764953613281</v>
      </c>
      <c r="M3112" s="42">
        <v>0.775002300739288</v>
      </c>
      <c r="N3112" s="42">
        <v>10.578423500061</v>
      </c>
      <c r="O3112" s="42">
        <v>0.0</v>
      </c>
      <c r="P3112" s="42">
        <v>0.0</v>
      </c>
      <c r="Q3112" s="42">
        <v>0.0308308526873589</v>
      </c>
      <c r="R3112" s="42">
        <v>25.0</v>
      </c>
      <c r="S3112" s="42">
        <v>0.922433376312256</v>
      </c>
      <c r="T3112" s="42">
        <v>1011.48480224609</v>
      </c>
      <c r="U3112" s="42">
        <v>9.91669654846191</v>
      </c>
      <c r="V3112" s="19"/>
      <c r="W3112" s="19"/>
      <c r="X3112" s="19"/>
      <c r="Y3112" s="19"/>
      <c r="Z3112" s="19"/>
      <c r="AA3112" s="19"/>
    </row>
    <row r="3113" ht="15.75" customHeight="1">
      <c r="A3113" s="19"/>
      <c r="B3113" s="42" t="str">
        <f>"CRS25WT72M21154"</f>
        <v>CRS25WT72M21154</v>
      </c>
      <c r="C3113" s="43">
        <v>45930.0</v>
      </c>
      <c r="D3113" s="42" t="s">
        <v>698</v>
      </c>
      <c r="E3113" s="42" t="s">
        <v>37</v>
      </c>
      <c r="F3113" s="42">
        <v>214.0</v>
      </c>
      <c r="G3113" s="42">
        <v>4.0</v>
      </c>
      <c r="H3113" s="42">
        <v>214.431182861328</v>
      </c>
      <c r="I3113" s="42">
        <v>5.54561710357666</v>
      </c>
      <c r="J3113" s="42">
        <v>50.4175109863281</v>
      </c>
      <c r="K3113" s="42">
        <v>5.48979234695435</v>
      </c>
      <c r="L3113" s="42">
        <v>39.0599784851074</v>
      </c>
      <c r="M3113" s="42">
        <v>0.766931653022766</v>
      </c>
      <c r="N3113" s="42">
        <v>10.4320688247681</v>
      </c>
      <c r="O3113" s="42">
        <v>0.0</v>
      </c>
      <c r="P3113" s="42">
        <v>0.0</v>
      </c>
      <c r="Q3113" s="42">
        <v>0.0122228469699621</v>
      </c>
      <c r="R3113" s="42">
        <v>25.0</v>
      </c>
      <c r="S3113" s="42">
        <v>1.44267237186432</v>
      </c>
      <c r="T3113" s="42">
        <v>1193.26220703125</v>
      </c>
      <c r="U3113" s="42">
        <v>895.637817382813</v>
      </c>
      <c r="V3113" s="19"/>
      <c r="W3113" s="19"/>
      <c r="X3113" s="19"/>
      <c r="Y3113" s="19"/>
      <c r="Z3113" s="19"/>
      <c r="AA3113" s="19"/>
    </row>
    <row r="3114" ht="15.75" customHeight="1">
      <c r="A3114" s="19"/>
      <c r="B3114" s="42" t="str">
        <f>"CRS25WT72M21155"</f>
        <v>CRS25WT72M21155</v>
      </c>
      <c r="C3114" s="43">
        <v>45930.0</v>
      </c>
      <c r="D3114" s="42" t="s">
        <v>699</v>
      </c>
      <c r="E3114" s="42" t="s">
        <v>37</v>
      </c>
      <c r="F3114" s="42">
        <v>215.0</v>
      </c>
      <c r="G3114" s="42">
        <v>4.0</v>
      </c>
      <c r="H3114" s="42">
        <v>215.211364746094</v>
      </c>
      <c r="I3114" s="42">
        <v>5.58977270126343</v>
      </c>
      <c r="J3114" s="42">
        <v>50.3149719238281</v>
      </c>
      <c r="K3114" s="42">
        <v>5.50158834457397</v>
      </c>
      <c r="L3114" s="42">
        <v>39.1180419921875</v>
      </c>
      <c r="M3114" s="42">
        <v>0.765197992324829</v>
      </c>
      <c r="N3114" s="42">
        <v>10.470025062561</v>
      </c>
      <c r="O3114" s="42">
        <v>0.0</v>
      </c>
      <c r="P3114" s="42">
        <v>0.0</v>
      </c>
      <c r="Q3114" s="42">
        <v>0.0145244291052222</v>
      </c>
      <c r="R3114" s="42">
        <v>25.0</v>
      </c>
      <c r="S3114" s="42">
        <v>1.371790766716</v>
      </c>
      <c r="T3114" s="42">
        <v>1163.45178222656</v>
      </c>
      <c r="U3114" s="42">
        <v>822.337158203125</v>
      </c>
      <c r="V3114" s="19"/>
      <c r="W3114" s="19"/>
      <c r="X3114" s="19"/>
      <c r="Y3114" s="19"/>
      <c r="Z3114" s="19"/>
      <c r="AA3114" s="19"/>
    </row>
    <row r="3115" ht="15.75" customHeight="1">
      <c r="A3115" s="19"/>
      <c r="B3115" s="42" t="str">
        <f>"CRS25WT72M21157"</f>
        <v>CRS25WT72M21157</v>
      </c>
      <c r="C3115" s="43">
        <v>45930.0</v>
      </c>
      <c r="D3115" s="42" t="s">
        <v>700</v>
      </c>
      <c r="E3115" s="42" t="s">
        <v>37</v>
      </c>
      <c r="F3115" s="42">
        <v>217.0</v>
      </c>
      <c r="G3115" s="42">
        <v>4.0</v>
      </c>
      <c r="H3115" s="42">
        <v>217.032562255859</v>
      </c>
      <c r="I3115" s="42">
        <v>5.70780849456787</v>
      </c>
      <c r="J3115" s="42">
        <v>50.9144554138184</v>
      </c>
      <c r="K3115" s="42">
        <v>5.62446928024292</v>
      </c>
      <c r="L3115" s="42">
        <v>38.5872039794922</v>
      </c>
      <c r="M3115" s="42">
        <v>0.746817350387573</v>
      </c>
      <c r="N3115" s="42">
        <v>10.5586261749268</v>
      </c>
      <c r="O3115" s="42">
        <v>0.0</v>
      </c>
      <c r="P3115" s="42">
        <v>0.0</v>
      </c>
      <c r="Q3115" s="42">
        <v>0.0265017412602901</v>
      </c>
      <c r="R3115" s="42">
        <v>25.0</v>
      </c>
      <c r="S3115" s="42">
        <v>1.60348808765411</v>
      </c>
      <c r="T3115" s="42">
        <v>1331.87731933594</v>
      </c>
      <c r="U3115" s="42">
        <v>644.203430175781</v>
      </c>
      <c r="V3115" s="19"/>
      <c r="W3115" s="19"/>
      <c r="X3115" s="19"/>
      <c r="Y3115" s="19"/>
      <c r="Z3115" s="19"/>
      <c r="AA3115" s="19"/>
    </row>
    <row r="3116" ht="15.75" customHeight="1">
      <c r="A3116" s="19"/>
      <c r="B3116" s="42" t="str">
        <f>"CRS25WT72M21158"</f>
        <v>CRS25WT72M21158</v>
      </c>
      <c r="C3116" s="43">
        <v>45930.0</v>
      </c>
      <c r="D3116" s="42" t="s">
        <v>701</v>
      </c>
      <c r="E3116" s="42" t="s">
        <v>37</v>
      </c>
      <c r="F3116" s="42">
        <v>216.0</v>
      </c>
      <c r="G3116" s="42">
        <v>4.0</v>
      </c>
      <c r="H3116" s="42">
        <v>216.353332519531</v>
      </c>
      <c r="I3116" s="42">
        <v>5.62683010101318</v>
      </c>
      <c r="J3116" s="42">
        <v>50.9576530456543</v>
      </c>
      <c r="K3116" s="42">
        <v>5.657639503479</v>
      </c>
      <c r="L3116" s="42">
        <v>38.2409172058105</v>
      </c>
      <c r="M3116" s="42">
        <v>0.754554092884064</v>
      </c>
      <c r="N3116" s="42">
        <v>10.5255813598633</v>
      </c>
      <c r="O3116" s="42">
        <v>0.0</v>
      </c>
      <c r="P3116" s="42">
        <v>0.0</v>
      </c>
      <c r="Q3116" s="42">
        <v>0.0141095062717795</v>
      </c>
      <c r="R3116" s="42">
        <v>25.0</v>
      </c>
      <c r="S3116" s="42">
        <v>1.6281932592392</v>
      </c>
      <c r="T3116" s="42">
        <v>1357.65454101562</v>
      </c>
      <c r="U3116" s="42">
        <v>9999.0</v>
      </c>
      <c r="V3116" s="19"/>
      <c r="W3116" s="19"/>
      <c r="X3116" s="19"/>
      <c r="Y3116" s="19"/>
      <c r="Z3116" s="19"/>
      <c r="AA3116" s="19"/>
    </row>
    <row r="3117" ht="15.75" customHeight="1">
      <c r="A3117" s="19"/>
      <c r="B3117" s="42" t="str">
        <f>"CRS25WT72M21159"</f>
        <v>CRS25WT72M21159</v>
      </c>
      <c r="C3117" s="43">
        <v>45930.0</v>
      </c>
      <c r="D3117" s="42" t="s">
        <v>702</v>
      </c>
      <c r="E3117" s="42" t="s">
        <v>37</v>
      </c>
      <c r="F3117" s="42">
        <v>221.0</v>
      </c>
      <c r="G3117" s="42">
        <v>4.0</v>
      </c>
      <c r="H3117" s="42">
        <v>221.773147583008</v>
      </c>
      <c r="I3117" s="42">
        <v>5.73457193374634</v>
      </c>
      <c r="J3117" s="42">
        <v>50.4471473693848</v>
      </c>
      <c r="K3117" s="42">
        <v>5.73100090026855</v>
      </c>
      <c r="L3117" s="42">
        <v>38.6971054077148</v>
      </c>
      <c r="M3117" s="42">
        <v>0.766604483127594</v>
      </c>
      <c r="N3117" s="42">
        <v>10.7892551422119</v>
      </c>
      <c r="O3117" s="42">
        <v>0.0</v>
      </c>
      <c r="P3117" s="42">
        <v>0.0</v>
      </c>
      <c r="Q3117" s="42">
        <v>0.0131720062345266</v>
      </c>
      <c r="R3117" s="42">
        <v>25.0</v>
      </c>
      <c r="S3117" s="42">
        <v>1.40620148181915</v>
      </c>
      <c r="T3117" s="42">
        <v>1193.25756835938</v>
      </c>
      <c r="U3117" s="42">
        <v>9999.0</v>
      </c>
      <c r="V3117" s="19"/>
      <c r="W3117" s="19"/>
      <c r="X3117" s="19"/>
      <c r="Y3117" s="19"/>
      <c r="Z3117" s="19"/>
      <c r="AA3117" s="19"/>
    </row>
    <row r="3118" ht="15.75" customHeight="1">
      <c r="A3118" s="19"/>
      <c r="B3118" s="42" t="str">
        <f>"CRS25WT72M21160"</f>
        <v>CRS25WT72M21160</v>
      </c>
      <c r="C3118" s="43">
        <v>45930.0</v>
      </c>
      <c r="D3118" s="42" t="s">
        <v>703</v>
      </c>
      <c r="E3118" s="42" t="s">
        <v>37</v>
      </c>
      <c r="F3118" s="42">
        <v>222.0</v>
      </c>
      <c r="G3118" s="42">
        <v>4.0</v>
      </c>
      <c r="H3118" s="42">
        <v>222.759094238281</v>
      </c>
      <c r="I3118" s="42">
        <v>5.30602788925171</v>
      </c>
      <c r="J3118" s="42">
        <v>50.0639724731445</v>
      </c>
      <c r="K3118" s="42">
        <v>5.27566432952881</v>
      </c>
      <c r="L3118" s="42">
        <v>42.2238922119141</v>
      </c>
      <c r="M3118" s="42">
        <v>0.838572502136231</v>
      </c>
      <c r="N3118" s="42">
        <v>10.8372220993042</v>
      </c>
      <c r="O3118" s="42">
        <v>0.0</v>
      </c>
      <c r="P3118" s="42">
        <v>0.0</v>
      </c>
      <c r="Q3118" s="42">
        <v>0.0508603043854237</v>
      </c>
      <c r="R3118" s="42">
        <v>25.0</v>
      </c>
      <c r="S3118" s="42">
        <v>1.13995242118835</v>
      </c>
      <c r="T3118" s="42">
        <v>1008.84185791016</v>
      </c>
      <c r="U3118" s="42">
        <v>10.9562492370605</v>
      </c>
      <c r="V3118" s="19"/>
      <c r="W3118" s="19"/>
      <c r="X3118" s="19"/>
      <c r="Y3118" s="19"/>
      <c r="Z3118" s="19"/>
      <c r="AA3118" s="19"/>
    </row>
    <row r="3119" ht="15.75" customHeight="1">
      <c r="A3119" s="19"/>
      <c r="B3119" s="42" t="str">
        <f>"CRS25WT72M21161"</f>
        <v>CRS25WT72M21161</v>
      </c>
      <c r="C3119" s="43">
        <v>45930.0</v>
      </c>
      <c r="D3119" s="42" t="s">
        <v>704</v>
      </c>
      <c r="E3119" s="42" t="s">
        <v>37</v>
      </c>
      <c r="F3119" s="42">
        <v>225.0</v>
      </c>
      <c r="G3119" s="42">
        <v>4.0</v>
      </c>
      <c r="H3119" s="42">
        <v>225.757736206055</v>
      </c>
      <c r="I3119" s="42">
        <v>5.72287559509277</v>
      </c>
      <c r="J3119" s="42">
        <v>50.098258972168</v>
      </c>
      <c r="K3119" s="42">
        <v>5.34383773803711</v>
      </c>
      <c r="L3119" s="42">
        <v>42.2463684082031</v>
      </c>
      <c r="M3119" s="42">
        <v>0.78741866350174</v>
      </c>
      <c r="N3119" s="42">
        <v>10.9831056594849</v>
      </c>
      <c r="O3119" s="42">
        <v>0.0</v>
      </c>
      <c r="P3119" s="42">
        <v>0.0</v>
      </c>
      <c r="Q3119" s="42">
        <v>0.0320561416447163</v>
      </c>
      <c r="R3119" s="42">
        <v>25.0</v>
      </c>
      <c r="S3119" s="42">
        <v>1.06455528736114</v>
      </c>
      <c r="T3119" s="42">
        <v>984.089965820312</v>
      </c>
      <c r="U3119" s="42">
        <v>9.72594928741455</v>
      </c>
      <c r="V3119" s="19"/>
      <c r="W3119" s="19"/>
      <c r="X3119" s="19"/>
      <c r="Y3119" s="19"/>
      <c r="Z3119" s="19"/>
      <c r="AA3119" s="19"/>
    </row>
    <row r="3120" ht="15.75" customHeight="1">
      <c r="A3120" s="19"/>
      <c r="B3120" s="42" t="str">
        <f>"CRS25WT72M21162"</f>
        <v>CRS25WT72M21162</v>
      </c>
      <c r="C3120" s="43">
        <v>45930.0</v>
      </c>
      <c r="D3120" s="42" t="s">
        <v>705</v>
      </c>
      <c r="E3120" s="42" t="s">
        <v>37</v>
      </c>
      <c r="F3120" s="42">
        <v>225.0</v>
      </c>
      <c r="G3120" s="42">
        <v>4.0</v>
      </c>
      <c r="H3120" s="42">
        <v>225.115936279297</v>
      </c>
      <c r="I3120" s="42">
        <v>5.2928991317749</v>
      </c>
      <c r="J3120" s="42">
        <v>50.1784591674805</v>
      </c>
      <c r="K3120" s="42">
        <v>5.29280424118042</v>
      </c>
      <c r="L3120" s="42">
        <v>42.5324516296387</v>
      </c>
      <c r="M3120" s="42">
        <v>0.847608506679535</v>
      </c>
      <c r="N3120" s="42">
        <v>10.9518823623657</v>
      </c>
      <c r="O3120" s="42">
        <v>0.0</v>
      </c>
      <c r="P3120" s="42">
        <v>0.0</v>
      </c>
      <c r="Q3120" s="42">
        <v>0.0427632480859756</v>
      </c>
      <c r="R3120" s="42">
        <v>25.0</v>
      </c>
      <c r="S3120" s="42">
        <v>1.11346793174744</v>
      </c>
      <c r="T3120" s="42">
        <v>1014.50744628906</v>
      </c>
      <c r="U3120" s="42">
        <v>10.8611345291138</v>
      </c>
      <c r="V3120" s="19"/>
      <c r="W3120" s="19"/>
      <c r="X3120" s="19"/>
      <c r="Y3120" s="19"/>
      <c r="Z3120" s="19"/>
      <c r="AA3120" s="19"/>
    </row>
    <row r="3121" ht="15.75" customHeight="1">
      <c r="A3121" s="19"/>
      <c r="B3121" s="42" t="str">
        <f>"CRS25WT72M21163"</f>
        <v>CRS25WT72M21163</v>
      </c>
      <c r="C3121" s="43">
        <v>45930.0</v>
      </c>
      <c r="D3121" s="42" t="s">
        <v>706</v>
      </c>
      <c r="E3121" s="42" t="s">
        <v>37</v>
      </c>
      <c r="F3121" s="42">
        <v>228.0</v>
      </c>
      <c r="G3121" s="42">
        <v>4.0</v>
      </c>
      <c r="H3121" s="42">
        <v>228.043380737305</v>
      </c>
      <c r="I3121" s="42">
        <v>5.38347148895264</v>
      </c>
      <c r="J3121" s="42">
        <v>50.1559104919434</v>
      </c>
      <c r="K3121" s="42">
        <v>5.37506103515625</v>
      </c>
      <c r="L3121" s="42">
        <v>42.4261932373047</v>
      </c>
      <c r="M3121" s="42">
        <v>0.844564735889435</v>
      </c>
      <c r="N3121" s="42">
        <v>11.0943021774292</v>
      </c>
      <c r="O3121" s="42">
        <v>0.0</v>
      </c>
      <c r="P3121" s="42">
        <v>0.0</v>
      </c>
      <c r="Q3121" s="42">
        <v>0.0512648858129978</v>
      </c>
      <c r="R3121" s="42">
        <v>25.0</v>
      </c>
      <c r="S3121" s="42">
        <v>1.12426424026489</v>
      </c>
      <c r="T3121" s="42">
        <v>1005.45928955078</v>
      </c>
      <c r="U3121" s="42">
        <v>11.1071243286133</v>
      </c>
      <c r="V3121" s="19"/>
      <c r="W3121" s="19"/>
      <c r="X3121" s="19"/>
      <c r="Y3121" s="19"/>
      <c r="Z3121" s="19"/>
      <c r="AA3121" s="19"/>
    </row>
    <row r="3122" ht="15.75" customHeight="1">
      <c r="A3122" s="19"/>
      <c r="B3122" s="42" t="str">
        <f>"CRS25WT72M21164"</f>
        <v>CRS25WT72M21164</v>
      </c>
      <c r="C3122" s="43">
        <v>45930.0</v>
      </c>
      <c r="D3122" s="42" t="s">
        <v>707</v>
      </c>
      <c r="E3122" s="42" t="s">
        <v>37</v>
      </c>
      <c r="F3122" s="42">
        <v>225.0</v>
      </c>
      <c r="G3122" s="42">
        <v>4.0</v>
      </c>
      <c r="H3122" s="42">
        <v>225.080780029297</v>
      </c>
      <c r="I3122" s="42">
        <v>5.42357587814331</v>
      </c>
      <c r="J3122" s="42">
        <v>50.095531463623</v>
      </c>
      <c r="K3122" s="42">
        <v>5.3347806930542</v>
      </c>
      <c r="L3122" s="42">
        <v>42.1911964416504</v>
      </c>
      <c r="M3122" s="42">
        <v>0.828425943851471</v>
      </c>
      <c r="N3122" s="42">
        <v>10.9501714706421</v>
      </c>
      <c r="O3122" s="42">
        <v>0.0</v>
      </c>
      <c r="P3122" s="42">
        <v>0.0</v>
      </c>
      <c r="Q3122" s="42">
        <v>0.0320560596883297</v>
      </c>
      <c r="R3122" s="42">
        <v>25.0</v>
      </c>
      <c r="S3122" s="42">
        <v>1.15131950378418</v>
      </c>
      <c r="T3122" s="42">
        <v>1003.76147460938</v>
      </c>
      <c r="U3122" s="42">
        <v>10.9874897003174</v>
      </c>
      <c r="V3122" s="19"/>
      <c r="W3122" s="19"/>
      <c r="X3122" s="19"/>
      <c r="Y3122" s="19"/>
      <c r="Z3122" s="19"/>
      <c r="AA3122" s="19"/>
    </row>
    <row r="3123" ht="15.75" customHeight="1">
      <c r="A3123" s="19"/>
      <c r="B3123" s="42" t="str">
        <f>"CRS25WT72M21165"</f>
        <v>CRS25WT72M21165</v>
      </c>
      <c r="C3123" s="43">
        <v>45930.0</v>
      </c>
      <c r="D3123" s="42" t="s">
        <v>708</v>
      </c>
      <c r="E3123" s="42" t="s">
        <v>37</v>
      </c>
      <c r="F3123" s="42">
        <v>226.0</v>
      </c>
      <c r="G3123" s="42">
        <v>4.0</v>
      </c>
      <c r="H3123" s="42">
        <v>226.658111572266</v>
      </c>
      <c r="I3123" s="42">
        <v>5.35792303085327</v>
      </c>
      <c r="J3123" s="42">
        <v>49.9801368713379</v>
      </c>
      <c r="K3123" s="42">
        <v>5.39804887771606</v>
      </c>
      <c r="L3123" s="42">
        <v>41.9888916015625</v>
      </c>
      <c r="M3123" s="42">
        <v>0.846403300762177</v>
      </c>
      <c r="N3123" s="42">
        <v>11.0269088745117</v>
      </c>
      <c r="O3123" s="42">
        <v>0.0</v>
      </c>
      <c r="P3123" s="42">
        <v>0.0</v>
      </c>
      <c r="Q3123" s="42">
        <v>0.0254068039357662</v>
      </c>
      <c r="R3123" s="42">
        <v>25.0</v>
      </c>
      <c r="S3123" s="42">
        <v>1.14694035053253</v>
      </c>
      <c r="T3123" s="42">
        <v>993.674499511719</v>
      </c>
      <c r="U3123" s="42">
        <v>11.0183534622192</v>
      </c>
      <c r="V3123" s="19"/>
      <c r="W3123" s="19"/>
      <c r="X3123" s="19"/>
      <c r="Y3123" s="19"/>
      <c r="Z3123" s="19"/>
      <c r="AA3123" s="19"/>
    </row>
    <row r="3124" ht="15.75" customHeight="1">
      <c r="A3124" s="19"/>
      <c r="B3124" s="42" t="str">
        <f>"CRS25WT72M21166"</f>
        <v>CRS25WT72M21166</v>
      </c>
      <c r="C3124" s="43">
        <v>45930.0</v>
      </c>
      <c r="D3124" s="42" t="s">
        <v>709</v>
      </c>
      <c r="E3124" s="42" t="s">
        <v>37</v>
      </c>
      <c r="F3124" s="42">
        <v>217.0</v>
      </c>
      <c r="G3124" s="42">
        <v>4.0</v>
      </c>
      <c r="H3124" s="42">
        <v>217.260482788086</v>
      </c>
      <c r="I3124" s="42">
        <v>5.76402902603149</v>
      </c>
      <c r="J3124" s="42">
        <v>50.4433975219727</v>
      </c>
      <c r="K3124" s="42">
        <v>5.66232585906982</v>
      </c>
      <c r="L3124" s="42">
        <v>38.3694801330566</v>
      </c>
      <c r="M3124" s="42">
        <v>0.747223019599914</v>
      </c>
      <c r="N3124" s="42">
        <v>10.5697145462036</v>
      </c>
      <c r="O3124" s="42">
        <v>0.0</v>
      </c>
      <c r="P3124" s="42">
        <v>0.0</v>
      </c>
      <c r="Q3124" s="42">
        <v>0.0359625332057476</v>
      </c>
      <c r="R3124" s="42">
        <v>25.0</v>
      </c>
      <c r="S3124" s="42">
        <v>1.53725135326386</v>
      </c>
      <c r="T3124" s="42">
        <v>1226.59594726562</v>
      </c>
      <c r="U3124" s="42">
        <v>1571.51440429687</v>
      </c>
      <c r="V3124" s="19"/>
      <c r="W3124" s="19"/>
      <c r="X3124" s="19"/>
      <c r="Y3124" s="19"/>
      <c r="Z3124" s="19"/>
      <c r="AA3124" s="19"/>
    </row>
    <row r="3125" ht="15.75" customHeight="1">
      <c r="A3125" s="19"/>
      <c r="B3125" s="42" t="str">
        <f>"CRS25WT72M21167"</f>
        <v>CRS25WT72M21167</v>
      </c>
      <c r="C3125" s="43">
        <v>45930.0</v>
      </c>
      <c r="D3125" s="42" t="s">
        <v>710</v>
      </c>
      <c r="E3125" s="42" t="s">
        <v>37</v>
      </c>
      <c r="F3125" s="42">
        <v>214.0</v>
      </c>
      <c r="G3125" s="42">
        <v>4.0</v>
      </c>
      <c r="H3125" s="42">
        <v>214.257904052734</v>
      </c>
      <c r="I3125" s="42">
        <v>5.61798524856567</v>
      </c>
      <c r="J3125" s="42">
        <v>50.1551322937012</v>
      </c>
      <c r="K3125" s="42">
        <v>5.55883646011353</v>
      </c>
      <c r="L3125" s="42">
        <v>38.5436592102051</v>
      </c>
      <c r="M3125" s="42">
        <v>0.760397851467133</v>
      </c>
      <c r="N3125" s="42">
        <v>10.4236392974854</v>
      </c>
      <c r="O3125" s="42">
        <v>0.0</v>
      </c>
      <c r="P3125" s="42">
        <v>0.0</v>
      </c>
      <c r="Q3125" s="42">
        <v>0.0301389452069998</v>
      </c>
      <c r="R3125" s="42">
        <v>25.0</v>
      </c>
      <c r="S3125" s="42">
        <v>1.3592700958252</v>
      </c>
      <c r="T3125" s="42">
        <v>1149.080078125</v>
      </c>
      <c r="U3125" s="42">
        <v>2339.74609375</v>
      </c>
      <c r="V3125" s="19"/>
      <c r="W3125" s="19"/>
      <c r="X3125" s="19"/>
      <c r="Y3125" s="19"/>
      <c r="Z3125" s="19"/>
      <c r="AA3125" s="19"/>
    </row>
    <row r="3126" ht="15.75" customHeight="1">
      <c r="A3126" s="19"/>
      <c r="B3126" s="42" t="str">
        <f>"CRS25WT72M21168"</f>
        <v>CRS25WT72M21168</v>
      </c>
      <c r="C3126" s="43">
        <v>45930.0</v>
      </c>
      <c r="D3126" s="42" t="s">
        <v>711</v>
      </c>
      <c r="E3126" s="42" t="s">
        <v>37</v>
      </c>
      <c r="F3126" s="42">
        <v>214.0</v>
      </c>
      <c r="G3126" s="42">
        <v>4.0</v>
      </c>
      <c r="H3126" s="42">
        <v>214.21240234375</v>
      </c>
      <c r="I3126" s="42">
        <v>5.67912912368774</v>
      </c>
      <c r="J3126" s="42">
        <v>50.6139755249023</v>
      </c>
      <c r="K3126" s="42">
        <v>5.63649654388428</v>
      </c>
      <c r="L3126" s="42">
        <v>38.0045318603516</v>
      </c>
      <c r="M3126" s="42">
        <v>0.745233595371246</v>
      </c>
      <c r="N3126" s="42">
        <v>10.421425819397</v>
      </c>
      <c r="O3126" s="42">
        <v>0.0</v>
      </c>
      <c r="P3126" s="42">
        <v>0.0</v>
      </c>
      <c r="Q3126" s="42">
        <v>0.0141267515718937</v>
      </c>
      <c r="R3126" s="42">
        <v>25.0</v>
      </c>
      <c r="S3126" s="42">
        <v>1.64753758907318</v>
      </c>
      <c r="T3126" s="42">
        <v>1340.93933105469</v>
      </c>
      <c r="U3126" s="42">
        <v>312.398712158203</v>
      </c>
      <c r="V3126" s="19"/>
      <c r="W3126" s="19"/>
      <c r="X3126" s="19"/>
      <c r="Y3126" s="19"/>
      <c r="Z3126" s="19"/>
      <c r="AA3126" s="19"/>
    </row>
    <row r="3127" ht="15.75" customHeight="1">
      <c r="A3127" s="19"/>
      <c r="B3127" s="42" t="str">
        <f>"CRS25WT72M21169"</f>
        <v>CRS25WT72M21169</v>
      </c>
      <c r="C3127" s="43">
        <v>45930.0</v>
      </c>
      <c r="D3127" s="42" t="s">
        <v>712</v>
      </c>
      <c r="E3127" s="42" t="s">
        <v>37</v>
      </c>
      <c r="F3127" s="42">
        <v>215.0</v>
      </c>
      <c r="G3127" s="42">
        <v>4.0</v>
      </c>
      <c r="H3127" s="42">
        <v>215.340194702148</v>
      </c>
      <c r="I3127" s="42">
        <v>5.61827325820923</v>
      </c>
      <c r="J3127" s="42">
        <v>50.1791496276855</v>
      </c>
      <c r="K3127" s="42">
        <v>5.51511383056641</v>
      </c>
      <c r="L3127" s="42">
        <v>39.045467376709</v>
      </c>
      <c r="M3127" s="42">
        <v>0.763833940029144</v>
      </c>
      <c r="N3127" s="42">
        <v>10.4762926101685</v>
      </c>
      <c r="O3127" s="42">
        <v>0.0</v>
      </c>
      <c r="P3127" s="42">
        <v>0.0</v>
      </c>
      <c r="Q3127" s="42">
        <v>0.0122898258268833</v>
      </c>
      <c r="R3127" s="42">
        <v>25.0</v>
      </c>
      <c r="S3127" s="42">
        <v>1.36891424655914</v>
      </c>
      <c r="T3127" s="42">
        <v>1156.72192382812</v>
      </c>
      <c r="U3127" s="42">
        <v>491.569091796875</v>
      </c>
      <c r="V3127" s="19"/>
      <c r="W3127" s="19"/>
      <c r="X3127" s="19"/>
      <c r="Y3127" s="19"/>
      <c r="Z3127" s="19"/>
      <c r="AA3127" s="19"/>
    </row>
    <row r="3128" ht="15.75" customHeight="1">
      <c r="A3128" s="19"/>
      <c r="B3128" s="42" t="str">
        <f>"CRS25WT72M21171"</f>
        <v>CRS25WT72M21171</v>
      </c>
      <c r="C3128" s="43">
        <v>45930.0</v>
      </c>
      <c r="D3128" s="42" t="s">
        <v>713</v>
      </c>
      <c r="E3128" s="42" t="s">
        <v>37</v>
      </c>
      <c r="F3128" s="42">
        <v>221.0</v>
      </c>
      <c r="G3128" s="42">
        <v>4.0</v>
      </c>
      <c r="H3128" s="42">
        <v>221.550170898438</v>
      </c>
      <c r="I3128" s="42">
        <v>5.61905097961426</v>
      </c>
      <c r="J3128" s="42">
        <v>50.1010894775391</v>
      </c>
      <c r="K3128" s="42">
        <v>5.64837646484375</v>
      </c>
      <c r="L3128" s="42">
        <v>39.2236938476562</v>
      </c>
      <c r="M3128" s="42">
        <v>0.78697681427002</v>
      </c>
      <c r="N3128" s="42">
        <v>10.7784080505371</v>
      </c>
      <c r="O3128" s="42">
        <v>0.0</v>
      </c>
      <c r="P3128" s="42">
        <v>0.0</v>
      </c>
      <c r="Q3128" s="42">
        <v>0.0363789200782776</v>
      </c>
      <c r="R3128" s="42">
        <v>25.0</v>
      </c>
      <c r="S3128" s="42">
        <v>1.28361213207245</v>
      </c>
      <c r="T3128" s="42">
        <v>982.636962890625</v>
      </c>
      <c r="U3128" s="42">
        <v>971.808959960937</v>
      </c>
      <c r="V3128" s="19"/>
      <c r="W3128" s="19"/>
      <c r="X3128" s="19"/>
      <c r="Y3128" s="19"/>
      <c r="Z3128" s="19"/>
      <c r="AA3128" s="19"/>
    </row>
    <row r="3129" ht="15.75" customHeight="1">
      <c r="A3129" s="19"/>
      <c r="B3129" s="42" t="str">
        <f>"CRS25WT72M21172"</f>
        <v>CRS25WT72M21172</v>
      </c>
      <c r="C3129" s="43">
        <v>45930.0</v>
      </c>
      <c r="D3129" s="42" t="s">
        <v>714</v>
      </c>
      <c r="E3129" s="42" t="s">
        <v>37</v>
      </c>
      <c r="F3129" s="42">
        <v>219.0</v>
      </c>
      <c r="G3129" s="42">
        <v>4.0</v>
      </c>
      <c r="H3129" s="42">
        <v>219.301116943359</v>
      </c>
      <c r="I3129" s="42">
        <v>5.61913156509399</v>
      </c>
      <c r="J3129" s="42">
        <v>50.6520347595215</v>
      </c>
      <c r="K3129" s="42">
        <v>5.67320537567139</v>
      </c>
      <c r="L3129" s="42">
        <v>38.6555938720703</v>
      </c>
      <c r="M3129" s="42">
        <v>0.770503759384155</v>
      </c>
      <c r="N3129" s="42">
        <v>10.6689910888672</v>
      </c>
      <c r="O3129" s="42">
        <v>0.0</v>
      </c>
      <c r="P3129" s="42">
        <v>0.0</v>
      </c>
      <c r="Q3129" s="42">
        <v>0.0163504667580128</v>
      </c>
      <c r="R3129" s="42">
        <v>25.0</v>
      </c>
      <c r="S3129" s="42">
        <v>1.60282051563263</v>
      </c>
      <c r="T3129" s="42">
        <v>1116.79138183594</v>
      </c>
      <c r="U3129" s="42">
        <v>1791.67272949219</v>
      </c>
      <c r="V3129" s="19"/>
      <c r="W3129" s="19"/>
      <c r="X3129" s="19"/>
      <c r="Y3129" s="19"/>
      <c r="Z3129" s="19"/>
      <c r="AA3129" s="19"/>
    </row>
    <row r="3130" ht="15.75" customHeight="1">
      <c r="A3130" s="19"/>
      <c r="B3130" s="42" t="str">
        <f>"CRS25WT72M21173"</f>
        <v>CRS25WT72M21173</v>
      </c>
      <c r="C3130" s="43">
        <v>45930.0</v>
      </c>
      <c r="D3130" s="42" t="s">
        <v>715</v>
      </c>
      <c r="E3130" s="42" t="s">
        <v>37</v>
      </c>
      <c r="F3130" s="42">
        <v>223.0</v>
      </c>
      <c r="G3130" s="42">
        <v>4.0</v>
      </c>
      <c r="H3130" s="42">
        <v>223.295761108398</v>
      </c>
      <c r="I3130" s="42">
        <v>5.57965517044067</v>
      </c>
      <c r="J3130" s="42">
        <v>50.0963020324707</v>
      </c>
      <c r="K3130" s="42">
        <v>5.64206647872925</v>
      </c>
      <c r="L3130" s="42">
        <v>39.5769462585449</v>
      </c>
      <c r="M3130" s="42">
        <v>0.798854053020477</v>
      </c>
      <c r="N3130" s="42">
        <v>10.8633308410645</v>
      </c>
      <c r="O3130" s="42">
        <v>0.0</v>
      </c>
      <c r="P3130" s="42">
        <v>0.0</v>
      </c>
      <c r="Q3130" s="42">
        <v>0.0150812240317464</v>
      </c>
      <c r="R3130" s="42">
        <v>25.0</v>
      </c>
      <c r="S3130" s="42">
        <v>1.23625898361206</v>
      </c>
      <c r="T3130" s="42">
        <v>962.89013671875</v>
      </c>
      <c r="U3130" s="42">
        <v>1568.96765136719</v>
      </c>
      <c r="V3130" s="19"/>
      <c r="W3130" s="19"/>
      <c r="X3130" s="19"/>
      <c r="Y3130" s="19"/>
      <c r="Z3130" s="19"/>
      <c r="AA3130" s="19"/>
    </row>
    <row r="3131" ht="15.75" customHeight="1">
      <c r="A3131" s="19"/>
      <c r="B3131" s="42" t="str">
        <f>"CRS25WT72M21174"</f>
        <v>CRS25WT72M21174</v>
      </c>
      <c r="C3131" s="43">
        <v>45931.0</v>
      </c>
      <c r="D3131" s="42" t="s">
        <v>716</v>
      </c>
      <c r="E3131" s="42" t="s">
        <v>37</v>
      </c>
      <c r="F3131" s="42">
        <v>223.0</v>
      </c>
      <c r="G3131" s="42">
        <v>4.0</v>
      </c>
      <c r="H3131" s="42">
        <v>223.77311706543</v>
      </c>
      <c r="I3131" s="42">
        <v>5.59780263900757</v>
      </c>
      <c r="J3131" s="42">
        <v>49.6407508850098</v>
      </c>
      <c r="K3131" s="42">
        <v>5.64359474182129</v>
      </c>
      <c r="L3131" s="42">
        <v>39.6508140563965</v>
      </c>
      <c r="M3131" s="42">
        <v>0.805289387702942</v>
      </c>
      <c r="N3131" s="42">
        <v>10.8865537643433</v>
      </c>
      <c r="O3131" s="42">
        <v>0.0</v>
      </c>
      <c r="P3131" s="42">
        <v>0.0</v>
      </c>
      <c r="Q3131" s="42">
        <v>0.0325297750532627</v>
      </c>
      <c r="R3131" s="42">
        <v>25.0</v>
      </c>
      <c r="S3131" s="42">
        <v>1.15666627883911</v>
      </c>
      <c r="T3131" s="42">
        <v>877.305114746094</v>
      </c>
      <c r="U3131" s="42">
        <v>1550.55981445313</v>
      </c>
      <c r="V3131" s="19"/>
      <c r="W3131" s="19"/>
      <c r="X3131" s="19"/>
      <c r="Y3131" s="19"/>
      <c r="Z3131" s="19"/>
      <c r="AA3131" s="19"/>
    </row>
    <row r="3132" ht="15.75" customHeight="1">
      <c r="A3132" s="19"/>
      <c r="B3132" s="42" t="str">
        <f>"CRS25WT72M21175"</f>
        <v>CRS25WT72M21175</v>
      </c>
      <c r="C3132" s="43">
        <v>45931.0</v>
      </c>
      <c r="D3132" s="42" t="s">
        <v>717</v>
      </c>
      <c r="E3132" s="42" t="s">
        <v>37</v>
      </c>
      <c r="F3132" s="42">
        <v>223.0</v>
      </c>
      <c r="G3132" s="42">
        <v>4.0</v>
      </c>
      <c r="H3132" s="42">
        <v>223.227157592773</v>
      </c>
      <c r="I3132" s="42">
        <v>5.5414137840271</v>
      </c>
      <c r="J3132" s="42">
        <v>49.5169334411621</v>
      </c>
      <c r="K3132" s="42">
        <v>5.63861083984375</v>
      </c>
      <c r="L3132" s="42">
        <v>39.5890350341797</v>
      </c>
      <c r="M3132" s="42">
        <v>0.81352835893631</v>
      </c>
      <c r="N3132" s="42">
        <v>10.859992980957</v>
      </c>
      <c r="O3132" s="42">
        <v>0.0</v>
      </c>
      <c r="P3132" s="42">
        <v>0.0</v>
      </c>
      <c r="Q3132" s="42">
        <v>0.0325396806001663</v>
      </c>
      <c r="R3132" s="42">
        <v>25.0</v>
      </c>
      <c r="S3132" s="42">
        <v>1.12027728557587</v>
      </c>
      <c r="T3132" s="42">
        <v>855.870910644531</v>
      </c>
      <c r="U3132" s="42">
        <v>1647.48999023438</v>
      </c>
      <c r="V3132" s="19"/>
      <c r="W3132" s="19"/>
      <c r="X3132" s="19"/>
      <c r="Y3132" s="19"/>
      <c r="Z3132" s="19"/>
      <c r="AA3132" s="19"/>
    </row>
    <row r="3133" ht="15.75" customHeight="1">
      <c r="A3133" s="19"/>
      <c r="B3133" s="42" t="str">
        <f>"CRS25WT72M21176"</f>
        <v>CRS25WT72M21176</v>
      </c>
      <c r="C3133" s="43">
        <v>45931.0</v>
      </c>
      <c r="D3133" s="42" t="s">
        <v>718</v>
      </c>
      <c r="E3133" s="42" t="s">
        <v>37</v>
      </c>
      <c r="F3133" s="42">
        <v>223.0</v>
      </c>
      <c r="G3133" s="42">
        <v>4.0</v>
      </c>
      <c r="H3133" s="42">
        <v>223.120101928711</v>
      </c>
      <c r="I3133" s="42">
        <v>5.59741163253784</v>
      </c>
      <c r="J3133" s="42">
        <v>49.6129302978516</v>
      </c>
      <c r="K3133" s="42">
        <v>5.64854049682617</v>
      </c>
      <c r="L3133" s="42">
        <v>39.50048828125</v>
      </c>
      <c r="M3133" s="42">
        <v>0.803445756435394</v>
      </c>
      <c r="N3133" s="42">
        <v>10.8547849655151</v>
      </c>
      <c r="O3133" s="42">
        <v>0.0</v>
      </c>
      <c r="P3133" s="42">
        <v>0.0</v>
      </c>
      <c r="Q3133" s="42">
        <v>0.0241223517805338</v>
      </c>
      <c r="R3133" s="42">
        <v>25.0</v>
      </c>
      <c r="S3133" s="42">
        <v>1.15934717655182</v>
      </c>
      <c r="T3133" s="42">
        <v>876.228088378906</v>
      </c>
      <c r="U3133" s="42">
        <v>1232.26293945312</v>
      </c>
      <c r="V3133" s="19"/>
      <c r="W3133" s="19"/>
      <c r="X3133" s="19"/>
      <c r="Y3133" s="19"/>
      <c r="Z3133" s="19"/>
      <c r="AA3133" s="19"/>
    </row>
    <row r="3134" ht="15.75" customHeight="1">
      <c r="A3134" s="19"/>
      <c r="B3134" s="42" t="str">
        <f>"CRS25WT72M21177"</f>
        <v>CRS25WT72M21177</v>
      </c>
      <c r="C3134" s="43">
        <v>45931.0</v>
      </c>
      <c r="D3134" s="42" t="s">
        <v>719</v>
      </c>
      <c r="E3134" s="42" t="s">
        <v>37</v>
      </c>
      <c r="F3134" s="42">
        <v>226.0</v>
      </c>
      <c r="G3134" s="42">
        <v>4.0</v>
      </c>
      <c r="H3134" s="42">
        <v>226.244018554687</v>
      </c>
      <c r="I3134" s="42">
        <v>5.64498805999756</v>
      </c>
      <c r="J3134" s="42">
        <v>49.4586029052734</v>
      </c>
      <c r="K3134" s="42">
        <v>5.68230247497559</v>
      </c>
      <c r="L3134" s="42">
        <v>39.8155517578125</v>
      </c>
      <c r="M3134" s="42">
        <v>0.810349225997925</v>
      </c>
      <c r="N3134" s="42">
        <v>11.006763458252</v>
      </c>
      <c r="O3134" s="42">
        <v>0.0</v>
      </c>
      <c r="P3134" s="42">
        <v>0.0</v>
      </c>
      <c r="Q3134" s="42">
        <v>0.0522618815302849</v>
      </c>
      <c r="R3134" s="42">
        <v>25.0</v>
      </c>
      <c r="S3134" s="42">
        <v>1.07396793365479</v>
      </c>
      <c r="T3134" s="42">
        <v>824.717041015625</v>
      </c>
      <c r="U3134" s="42">
        <v>1161.70227050781</v>
      </c>
      <c r="V3134" s="19"/>
      <c r="W3134" s="19"/>
      <c r="X3134" s="19"/>
      <c r="Y3134" s="19"/>
      <c r="Z3134" s="19"/>
      <c r="AA3134" s="19"/>
    </row>
    <row r="3135" ht="15.75" customHeight="1">
      <c r="A3135" s="19"/>
      <c r="B3135" s="42" t="str">
        <f>"CRS25WT72M21178"</f>
        <v>CRS25WT72M21178</v>
      </c>
      <c r="C3135" s="43">
        <v>45930.0</v>
      </c>
      <c r="D3135" s="42" t="s">
        <v>720</v>
      </c>
      <c r="E3135" s="42" t="s">
        <v>37</v>
      </c>
      <c r="F3135" s="42">
        <v>223.0</v>
      </c>
      <c r="G3135" s="42">
        <v>4.0</v>
      </c>
      <c r="H3135" s="42">
        <v>223.16764831543</v>
      </c>
      <c r="I3135" s="42">
        <v>5.62909698486328</v>
      </c>
      <c r="J3135" s="42">
        <v>50.1234817504883</v>
      </c>
      <c r="K3135" s="42">
        <v>5.69051265716553</v>
      </c>
      <c r="L3135" s="42">
        <v>39.2174911499023</v>
      </c>
      <c r="M3135" s="42">
        <v>0.790954113006592</v>
      </c>
      <c r="N3135" s="42">
        <v>10.8570976257324</v>
      </c>
      <c r="O3135" s="42">
        <v>0.0</v>
      </c>
      <c r="P3135" s="42">
        <v>0.0</v>
      </c>
      <c r="Q3135" s="42">
        <v>0.037785217165947</v>
      </c>
      <c r="R3135" s="42">
        <v>25.0</v>
      </c>
      <c r="S3135" s="42">
        <v>1.28059983253479</v>
      </c>
      <c r="T3135" s="42">
        <v>997.540283203125</v>
      </c>
      <c r="U3135" s="42">
        <v>1114.197265625</v>
      </c>
      <c r="V3135" s="19"/>
      <c r="W3135" s="19"/>
      <c r="X3135" s="19"/>
      <c r="Y3135" s="19"/>
      <c r="Z3135" s="19"/>
      <c r="AA3135" s="19"/>
    </row>
    <row r="3136" ht="15.75" customHeight="1">
      <c r="A3136" s="19"/>
      <c r="B3136" s="42" t="str">
        <f>"CRS25WT72M21179"</f>
        <v>CRS25WT72M21179</v>
      </c>
      <c r="C3136" s="43">
        <v>45930.0</v>
      </c>
      <c r="D3136" s="42" t="s">
        <v>721</v>
      </c>
      <c r="E3136" s="42" t="s">
        <v>37</v>
      </c>
      <c r="F3136" s="42">
        <v>221.0</v>
      </c>
      <c r="G3136" s="42">
        <v>4.0</v>
      </c>
      <c r="H3136" s="42">
        <v>221.046020507813</v>
      </c>
      <c r="I3136" s="42">
        <v>5.64323329925537</v>
      </c>
      <c r="J3136" s="42">
        <v>50.0705299377441</v>
      </c>
      <c r="K3136" s="42">
        <v>5.63671064376831</v>
      </c>
      <c r="L3136" s="42">
        <v>39.2154273986816</v>
      </c>
      <c r="M3136" s="42">
        <v>0.782298505306244</v>
      </c>
      <c r="N3136" s="42">
        <v>10.7538805007935</v>
      </c>
      <c r="O3136" s="42">
        <v>0.0</v>
      </c>
      <c r="P3136" s="42">
        <v>0.0</v>
      </c>
      <c r="Q3136" s="42">
        <v>0.0232539679855108</v>
      </c>
      <c r="R3136" s="42">
        <v>25.0</v>
      </c>
      <c r="S3136" s="42">
        <v>1.27174091339111</v>
      </c>
      <c r="T3136" s="42">
        <v>981.11083984375</v>
      </c>
      <c r="U3136" s="42">
        <v>905.850036621094</v>
      </c>
      <c r="V3136" s="19"/>
      <c r="W3136" s="19"/>
      <c r="X3136" s="19"/>
      <c r="Y3136" s="19"/>
      <c r="Z3136" s="19"/>
      <c r="AA3136" s="19"/>
    </row>
    <row r="3137" ht="15.75" customHeight="1">
      <c r="A3137" s="19"/>
      <c r="B3137" s="42" t="str">
        <f>"CRS25WT72M21180"</f>
        <v>CRS25WT72M21180</v>
      </c>
      <c r="C3137" s="43">
        <v>45930.0</v>
      </c>
      <c r="D3137" s="42" t="s">
        <v>722</v>
      </c>
      <c r="E3137" s="42" t="s">
        <v>37</v>
      </c>
      <c r="F3137" s="42">
        <v>221.0</v>
      </c>
      <c r="G3137" s="42">
        <v>4.0</v>
      </c>
      <c r="H3137" s="42">
        <v>221.960876464844</v>
      </c>
      <c r="I3137" s="42">
        <v>5.46323347091675</v>
      </c>
      <c r="J3137" s="42">
        <v>49.9423332214355</v>
      </c>
      <c r="K3137" s="42">
        <v>5.30658292770386</v>
      </c>
      <c r="L3137" s="42">
        <v>41.8274612426758</v>
      </c>
      <c r="M3137" s="42">
        <v>0.8135005235672</v>
      </c>
      <c r="N3137" s="42">
        <v>10.7983884811401</v>
      </c>
      <c r="O3137" s="42">
        <v>0.0</v>
      </c>
      <c r="P3137" s="42">
        <v>0.0</v>
      </c>
      <c r="Q3137" s="42">
        <v>0.0241272170096636</v>
      </c>
      <c r="R3137" s="42">
        <v>25.0</v>
      </c>
      <c r="S3137" s="42">
        <v>1.17171406745911</v>
      </c>
      <c r="T3137" s="42">
        <v>991.558654785156</v>
      </c>
      <c r="U3137" s="42">
        <v>10.3339614868164</v>
      </c>
      <c r="V3137" s="19"/>
      <c r="W3137" s="19"/>
      <c r="X3137" s="19"/>
      <c r="Y3137" s="19"/>
      <c r="Z3137" s="19"/>
      <c r="AA3137" s="19"/>
    </row>
    <row r="3138" ht="15.75" customHeight="1">
      <c r="A3138" s="19"/>
      <c r="B3138" s="42" t="str">
        <f>"CRS25WT72M21181"</f>
        <v>CRS25WT72M21181</v>
      </c>
      <c r="C3138" s="43">
        <v>45930.0</v>
      </c>
      <c r="D3138" s="42" t="s">
        <v>723</v>
      </c>
      <c r="E3138" s="42" t="s">
        <v>37</v>
      </c>
      <c r="F3138" s="42">
        <v>218.0</v>
      </c>
      <c r="G3138" s="42">
        <v>4.0</v>
      </c>
      <c r="H3138" s="42">
        <v>218.054656982422</v>
      </c>
      <c r="I3138" s="42">
        <v>5.78255605697632</v>
      </c>
      <c r="J3138" s="42">
        <v>50.6200828552246</v>
      </c>
      <c r="K3138" s="42">
        <v>5.69225168228149</v>
      </c>
      <c r="L3138" s="42">
        <v>38.3072738647461</v>
      </c>
      <c r="M3138" s="42">
        <v>0.744942367076874</v>
      </c>
      <c r="N3138" s="42">
        <v>10.6083507537842</v>
      </c>
      <c r="O3138" s="42">
        <v>0.0</v>
      </c>
      <c r="P3138" s="42">
        <v>0.0</v>
      </c>
      <c r="Q3138" s="42">
        <v>0.0120633756741881</v>
      </c>
      <c r="R3138" s="42">
        <v>25.0</v>
      </c>
      <c r="S3138" s="42">
        <v>1.60701036453247</v>
      </c>
      <c r="T3138" s="42">
        <v>1248.89453125</v>
      </c>
      <c r="U3138" s="42">
        <v>9999.0</v>
      </c>
      <c r="V3138" s="19"/>
      <c r="W3138" s="19"/>
      <c r="X3138" s="19"/>
      <c r="Y3138" s="19"/>
      <c r="Z3138" s="19"/>
      <c r="AA3138" s="19"/>
    </row>
    <row r="3139" ht="15.75" customHeight="1">
      <c r="A3139" s="19"/>
      <c r="B3139" s="42" t="str">
        <f>"CRS25WT72M21182"</f>
        <v>CRS25WT72M21182</v>
      </c>
      <c r="C3139" s="43">
        <v>45931.0</v>
      </c>
      <c r="D3139" s="42" t="s">
        <v>724</v>
      </c>
      <c r="E3139" s="42" t="s">
        <v>37</v>
      </c>
      <c r="F3139" s="42">
        <v>223.0</v>
      </c>
      <c r="G3139" s="42">
        <v>4.0</v>
      </c>
      <c r="H3139" s="42">
        <v>223.979766845703</v>
      </c>
      <c r="I3139" s="42">
        <v>5.62344741821289</v>
      </c>
      <c r="J3139" s="42">
        <v>49.3522453308105</v>
      </c>
      <c r="K3139" s="42">
        <v>5.64411640167236</v>
      </c>
      <c r="L3139" s="42">
        <v>39.6837615966797</v>
      </c>
      <c r="M3139" s="42">
        <v>0.807047724723816</v>
      </c>
      <c r="N3139" s="42">
        <v>10.8966073989868</v>
      </c>
      <c r="O3139" s="42">
        <v>0.0</v>
      </c>
      <c r="P3139" s="42">
        <v>0.0</v>
      </c>
      <c r="Q3139" s="42">
        <v>0.0585714057087898</v>
      </c>
      <c r="R3139" s="42">
        <v>25.0</v>
      </c>
      <c r="S3139" s="42">
        <v>1.05784904956818</v>
      </c>
      <c r="T3139" s="42">
        <v>776.346130371094</v>
      </c>
      <c r="U3139" s="42">
        <v>1295.9501953125</v>
      </c>
      <c r="V3139" s="19"/>
      <c r="W3139" s="19"/>
      <c r="X3139" s="19"/>
      <c r="Y3139" s="19"/>
      <c r="Z3139" s="19"/>
      <c r="AA3139" s="19"/>
    </row>
    <row r="3140" ht="15.75" customHeight="1">
      <c r="A3140" s="19"/>
      <c r="B3140" s="42" t="str">
        <f>"CRS25WT72M21183"</f>
        <v>CRS25WT72M21183</v>
      </c>
      <c r="C3140" s="43">
        <v>45930.0</v>
      </c>
      <c r="D3140" s="42" t="s">
        <v>725</v>
      </c>
      <c r="E3140" s="42" t="s">
        <v>37</v>
      </c>
      <c r="F3140" s="42">
        <v>227.0</v>
      </c>
      <c r="G3140" s="42">
        <v>4.0</v>
      </c>
      <c r="H3140" s="42">
        <v>227.923629760742</v>
      </c>
      <c r="I3140" s="42">
        <v>5.47306537628174</v>
      </c>
      <c r="J3140" s="42">
        <v>49.9844169616699</v>
      </c>
      <c r="K3140" s="42">
        <v>5.42924547195435</v>
      </c>
      <c r="L3140" s="42">
        <v>41.9807167053223</v>
      </c>
      <c r="M3140" s="42">
        <v>0.833151698112488</v>
      </c>
      <c r="N3140" s="42">
        <v>11.0884761810303</v>
      </c>
      <c r="O3140" s="42">
        <v>0.0</v>
      </c>
      <c r="P3140" s="42">
        <v>0.0</v>
      </c>
      <c r="Q3140" s="42">
        <v>0.0491450801491737</v>
      </c>
      <c r="R3140" s="42">
        <v>25.0</v>
      </c>
      <c r="S3140" s="42">
        <v>1.02553403377533</v>
      </c>
      <c r="T3140" s="42">
        <v>984.8505859375</v>
      </c>
      <c r="U3140" s="42">
        <v>10.7714157104492</v>
      </c>
      <c r="V3140" s="19"/>
      <c r="W3140" s="19"/>
      <c r="X3140" s="19"/>
      <c r="Y3140" s="19"/>
      <c r="Z3140" s="19"/>
      <c r="AA3140" s="19"/>
    </row>
    <row r="3141" ht="15.75" customHeight="1">
      <c r="A3141" s="19"/>
      <c r="B3141" s="42" t="str">
        <f>"CRS25WT72M21185"</f>
        <v>CRS25WT72M21185</v>
      </c>
      <c r="C3141" s="43">
        <v>45931.0</v>
      </c>
      <c r="D3141" s="42" t="s">
        <v>726</v>
      </c>
      <c r="E3141" s="42" t="s">
        <v>37</v>
      </c>
      <c r="F3141" s="42">
        <v>221.0</v>
      </c>
      <c r="G3141" s="42">
        <v>4.0</v>
      </c>
      <c r="H3141" s="42">
        <v>221.293090820313</v>
      </c>
      <c r="I3141" s="42">
        <v>5.6088342666626</v>
      </c>
      <c r="J3141" s="42">
        <v>50.0467491149902</v>
      </c>
      <c r="K3141" s="42">
        <v>5.65297651290894</v>
      </c>
      <c r="L3141" s="42">
        <v>39.1462936401367</v>
      </c>
      <c r="M3141" s="42">
        <v>0.788350522518158</v>
      </c>
      <c r="N3141" s="42">
        <v>10.7659006118774</v>
      </c>
      <c r="O3141" s="42">
        <v>0.0</v>
      </c>
      <c r="P3141" s="42">
        <v>0.0</v>
      </c>
      <c r="Q3141" s="42">
        <v>0.0906330496072769</v>
      </c>
      <c r="R3141" s="42">
        <v>25.0</v>
      </c>
      <c r="S3141" s="42">
        <v>1.39801812171936</v>
      </c>
      <c r="T3141" s="42">
        <v>1007.63977050781</v>
      </c>
      <c r="U3141" s="42">
        <v>421.695831298828</v>
      </c>
      <c r="V3141" s="19"/>
      <c r="W3141" s="19"/>
      <c r="X3141" s="19"/>
      <c r="Y3141" s="19"/>
      <c r="Z3141" s="19"/>
      <c r="AA3141" s="19"/>
    </row>
    <row r="3142" ht="15.75" customHeight="1">
      <c r="A3142" s="19"/>
      <c r="B3142" s="42" t="str">
        <f>"CRS25WT72M21186"</f>
        <v>CRS25WT72M21186</v>
      </c>
      <c r="C3142" s="43">
        <v>45930.0</v>
      </c>
      <c r="D3142" s="42" t="s">
        <v>727</v>
      </c>
      <c r="E3142" s="42" t="s">
        <v>37</v>
      </c>
      <c r="F3142" s="42">
        <v>219.0</v>
      </c>
      <c r="G3142" s="42">
        <v>4.0</v>
      </c>
      <c r="H3142" s="42">
        <v>219.334060668945</v>
      </c>
      <c r="I3142" s="42">
        <v>5.70455026626587</v>
      </c>
      <c r="J3142" s="42">
        <v>50.0758209228516</v>
      </c>
      <c r="K3142" s="42">
        <v>5.24480628967285</v>
      </c>
      <c r="L3142" s="42">
        <v>41.8192863464355</v>
      </c>
      <c r="M3142" s="42">
        <v>0.767814993858337</v>
      </c>
      <c r="N3142" s="42">
        <v>10.6705942153931</v>
      </c>
      <c r="O3142" s="42">
        <v>0.0</v>
      </c>
      <c r="P3142" s="42">
        <v>0.0</v>
      </c>
      <c r="Q3142" s="42">
        <v>0.0308134909719229</v>
      </c>
      <c r="R3142" s="42">
        <v>25.0</v>
      </c>
      <c r="S3142" s="42">
        <v>1.21719396114349</v>
      </c>
      <c r="T3142" s="42">
        <v>995.308532714844</v>
      </c>
      <c r="U3142" s="42">
        <v>9.78588199615479</v>
      </c>
      <c r="V3142" s="19"/>
      <c r="W3142" s="19"/>
      <c r="X3142" s="19"/>
      <c r="Y3142" s="19"/>
      <c r="Z3142" s="19"/>
      <c r="AA3142" s="19"/>
    </row>
    <row r="3143" ht="15.75" customHeight="1">
      <c r="A3143" s="19"/>
      <c r="B3143" s="42" t="str">
        <f>"CRS25WT72M21187"</f>
        <v>CRS25WT72M21187</v>
      </c>
      <c r="C3143" s="43">
        <v>45931.0</v>
      </c>
      <c r="D3143" s="42" t="s">
        <v>728</v>
      </c>
      <c r="E3143" s="42" t="s">
        <v>37</v>
      </c>
      <c r="F3143" s="42">
        <v>222.0</v>
      </c>
      <c r="G3143" s="42">
        <v>4.0</v>
      </c>
      <c r="H3143" s="42">
        <v>222.723159790039</v>
      </c>
      <c r="I3143" s="42">
        <v>5.57830381393433</v>
      </c>
      <c r="J3143" s="42">
        <v>49.7642059326172</v>
      </c>
      <c r="K3143" s="42">
        <v>5.65677547454834</v>
      </c>
      <c r="L3143" s="42">
        <v>39.3728141784668</v>
      </c>
      <c r="M3143" s="42">
        <v>0.802317261695862</v>
      </c>
      <c r="N3143" s="42">
        <v>10.8354740142822</v>
      </c>
      <c r="O3143" s="42">
        <v>0.0</v>
      </c>
      <c r="P3143" s="42">
        <v>0.0</v>
      </c>
      <c r="Q3143" s="42">
        <v>0.0679476708173752</v>
      </c>
      <c r="R3143" s="42">
        <v>25.0</v>
      </c>
      <c r="S3143" s="42">
        <v>1.22337973117828</v>
      </c>
      <c r="T3143" s="42">
        <v>944.563842773437</v>
      </c>
      <c r="U3143" s="42">
        <v>3187.29052734375</v>
      </c>
      <c r="V3143" s="19"/>
      <c r="W3143" s="19"/>
      <c r="X3143" s="19"/>
      <c r="Y3143" s="19"/>
      <c r="Z3143" s="19"/>
      <c r="AA3143" s="19"/>
    </row>
    <row r="3144" ht="15.75" customHeight="1">
      <c r="A3144" s="19"/>
      <c r="B3144" s="42" t="str">
        <f>"CRS25WT72M21188"</f>
        <v>CRS25WT72M21188</v>
      </c>
      <c r="C3144" s="43">
        <v>45931.0</v>
      </c>
      <c r="D3144" s="42" t="s">
        <v>729</v>
      </c>
      <c r="E3144" s="42" t="s">
        <v>37</v>
      </c>
      <c r="F3144" s="42">
        <v>224.0</v>
      </c>
      <c r="G3144" s="42">
        <v>4.0</v>
      </c>
      <c r="H3144" s="42">
        <v>224.491836547852</v>
      </c>
      <c r="I3144" s="42">
        <v>5.63585901260376</v>
      </c>
      <c r="J3144" s="42">
        <v>49.6042861938477</v>
      </c>
      <c r="K3144" s="42">
        <v>5.65702056884766</v>
      </c>
      <c r="L3144" s="42">
        <v>39.6837615966797</v>
      </c>
      <c r="M3144" s="42">
        <v>0.803010523319244</v>
      </c>
      <c r="N3144" s="42">
        <v>10.92151927948</v>
      </c>
      <c r="O3144" s="42">
        <v>0.0</v>
      </c>
      <c r="P3144" s="42">
        <v>0.0</v>
      </c>
      <c r="Q3144" s="42">
        <v>0.0539732277393341</v>
      </c>
      <c r="R3144" s="42">
        <v>25.0</v>
      </c>
      <c r="S3144" s="42">
        <v>1.13478887081146</v>
      </c>
      <c r="T3144" s="42">
        <v>889.669799804687</v>
      </c>
      <c r="U3144" s="42">
        <v>1085.59338378906</v>
      </c>
      <c r="V3144" s="19"/>
      <c r="W3144" s="19"/>
      <c r="X3144" s="19"/>
      <c r="Y3144" s="19"/>
      <c r="Z3144" s="19"/>
      <c r="AA3144" s="19"/>
    </row>
    <row r="3145" ht="15.75" customHeight="1">
      <c r="A3145" s="19"/>
      <c r="B3145" s="42" t="str">
        <f>"CRS25WT72M21189"</f>
        <v>CRS25WT72M21189</v>
      </c>
      <c r="C3145" s="43">
        <v>45930.0</v>
      </c>
      <c r="D3145" s="42" t="s">
        <v>730</v>
      </c>
      <c r="E3145" s="42" t="s">
        <v>37</v>
      </c>
      <c r="F3145" s="42">
        <v>224.0</v>
      </c>
      <c r="G3145" s="42">
        <v>4.0</v>
      </c>
      <c r="H3145" s="42">
        <v>224.449325561523</v>
      </c>
      <c r="I3145" s="42">
        <v>5.35956621170044</v>
      </c>
      <c r="J3145" s="42">
        <v>50.0787620544434</v>
      </c>
      <c r="K3145" s="42">
        <v>5.30798864364624</v>
      </c>
      <c r="L3145" s="42">
        <v>42.2851943969727</v>
      </c>
      <c r="M3145" s="42">
        <v>0.836247980594635</v>
      </c>
      <c r="N3145" s="42">
        <v>10.919451713562</v>
      </c>
      <c r="O3145" s="42">
        <v>0.0</v>
      </c>
      <c r="P3145" s="42">
        <v>0.0</v>
      </c>
      <c r="Q3145" s="42">
        <v>0.0358729995787144</v>
      </c>
      <c r="R3145" s="42">
        <v>25.0</v>
      </c>
      <c r="S3145" s="42">
        <v>1.12418162822723</v>
      </c>
      <c r="T3145" s="42">
        <v>1008.18542480469</v>
      </c>
      <c r="U3145" s="42">
        <v>10.8448648452759</v>
      </c>
      <c r="V3145" s="19"/>
      <c r="W3145" s="19"/>
      <c r="X3145" s="19"/>
      <c r="Y3145" s="19"/>
      <c r="Z3145" s="19"/>
      <c r="AA3145" s="19"/>
    </row>
    <row r="3146" ht="15.75" customHeight="1">
      <c r="A3146" s="19"/>
      <c r="B3146" s="42" t="str">
        <f>"CRS25WT72M21190"</f>
        <v>CRS25WT72M21190</v>
      </c>
      <c r="C3146" s="43">
        <v>45930.0</v>
      </c>
      <c r="D3146" s="42" t="s">
        <v>731</v>
      </c>
      <c r="E3146" s="42" t="s">
        <v>37</v>
      </c>
      <c r="F3146" s="42">
        <v>216.0</v>
      </c>
      <c r="G3146" s="42">
        <v>4.0</v>
      </c>
      <c r="H3146" s="42">
        <v>216.978927612305</v>
      </c>
      <c r="I3146" s="42">
        <v>5.60394430160522</v>
      </c>
      <c r="J3146" s="42">
        <v>50.1048011779785</v>
      </c>
      <c r="K3146" s="42">
        <v>5.18823575973511</v>
      </c>
      <c r="L3146" s="42">
        <v>41.8213310241699</v>
      </c>
      <c r="M3146" s="42">
        <v>0.772759616374969</v>
      </c>
      <c r="N3146" s="42">
        <v>10.5560169219971</v>
      </c>
      <c r="O3146" s="42">
        <v>0.0</v>
      </c>
      <c r="P3146" s="42">
        <v>0.0</v>
      </c>
      <c r="Q3146" s="42">
        <v>0.0768328532576561</v>
      </c>
      <c r="R3146" s="42">
        <v>25.0</v>
      </c>
      <c r="S3146" s="42">
        <v>1.20574295520782</v>
      </c>
      <c r="T3146" s="42">
        <v>1006.41796875</v>
      </c>
      <c r="U3146" s="42">
        <v>9.96283435821533</v>
      </c>
      <c r="V3146" s="19"/>
      <c r="W3146" s="19"/>
      <c r="X3146" s="19"/>
      <c r="Y3146" s="19"/>
      <c r="Z3146" s="19"/>
      <c r="AA3146" s="19"/>
    </row>
    <row r="3147" ht="15.75" customHeight="1">
      <c r="A3147" s="19"/>
      <c r="B3147" s="42" t="str">
        <f>"CRS25WT72M21191"</f>
        <v>CRS25WT72M21191</v>
      </c>
      <c r="C3147" s="43">
        <v>45930.0</v>
      </c>
      <c r="D3147" s="42" t="s">
        <v>732</v>
      </c>
      <c r="E3147" s="42" t="s">
        <v>37</v>
      </c>
      <c r="F3147" s="42">
        <v>227.0</v>
      </c>
      <c r="G3147" s="42">
        <v>4.0</v>
      </c>
      <c r="H3147" s="42">
        <v>227.831436157227</v>
      </c>
      <c r="I3147" s="42">
        <v>2.80962800979614</v>
      </c>
      <c r="J3147" s="42">
        <v>49.2119941711426</v>
      </c>
      <c r="K3147" s="42">
        <v>5.22339200973511</v>
      </c>
      <c r="L3147" s="42">
        <v>43.6175231933594</v>
      </c>
      <c r="M3147" s="42">
        <v>1.64775967597961</v>
      </c>
      <c r="N3147" s="42">
        <v>11.0839910507202</v>
      </c>
      <c r="O3147" s="42">
        <v>0.0</v>
      </c>
      <c r="P3147" s="42">
        <v>0.0</v>
      </c>
      <c r="Q3147" s="42">
        <v>0.214603170752525</v>
      </c>
      <c r="R3147" s="42">
        <v>25.0</v>
      </c>
      <c r="S3147" s="42">
        <v>0.977338373661041</v>
      </c>
      <c r="T3147" s="42">
        <v>490.487915039063</v>
      </c>
      <c r="U3147" s="42">
        <v>9999.0</v>
      </c>
      <c r="V3147" s="19"/>
      <c r="W3147" s="19"/>
      <c r="X3147" s="19"/>
      <c r="Y3147" s="19"/>
      <c r="Z3147" s="19"/>
      <c r="AA3147" s="19"/>
    </row>
    <row r="3148" ht="15.75" customHeight="1">
      <c r="A3148" s="19"/>
      <c r="B3148" s="42" t="str">
        <f>"CRS25WT72M21192"</f>
        <v>CRS25WT72M21192</v>
      </c>
      <c r="C3148" s="43">
        <v>45930.0</v>
      </c>
      <c r="D3148" s="42" t="s">
        <v>733</v>
      </c>
      <c r="E3148" s="42" t="s">
        <v>37</v>
      </c>
      <c r="F3148" s="42">
        <v>224.0</v>
      </c>
      <c r="G3148" s="42">
        <v>4.0</v>
      </c>
      <c r="H3148" s="42">
        <v>224.150894165039</v>
      </c>
      <c r="I3148" s="42">
        <v>5.87856197357178</v>
      </c>
      <c r="J3148" s="42">
        <v>50.0218811035156</v>
      </c>
      <c r="K3148" s="42">
        <v>5.37232685089111</v>
      </c>
      <c r="L3148" s="42">
        <v>41.7232437133789</v>
      </c>
      <c r="M3148" s="42">
        <v>0.762270927429199</v>
      </c>
      <c r="N3148" s="42">
        <v>10.904932975769</v>
      </c>
      <c r="O3148" s="42">
        <v>0.0</v>
      </c>
      <c r="P3148" s="42">
        <v>0.0</v>
      </c>
      <c r="Q3148" s="42">
        <v>0.0351354442536831</v>
      </c>
      <c r="R3148" s="42">
        <v>25.0</v>
      </c>
      <c r="S3148" s="42">
        <v>1.16398787498474</v>
      </c>
      <c r="T3148" s="42">
        <v>972.705688476563</v>
      </c>
      <c r="U3148" s="42">
        <v>8.90900611877441</v>
      </c>
      <c r="V3148" s="19"/>
      <c r="W3148" s="19"/>
      <c r="X3148" s="19"/>
      <c r="Y3148" s="19"/>
      <c r="Z3148" s="19"/>
      <c r="AA3148" s="19"/>
    </row>
    <row r="3149" ht="15.75" customHeight="1">
      <c r="A3149" s="19"/>
      <c r="B3149" s="42" t="str">
        <f>"CRS25WT72M21193"</f>
        <v>CRS25WT72M21193</v>
      </c>
      <c r="C3149" s="43">
        <v>45931.0</v>
      </c>
      <c r="D3149" s="42" t="s">
        <v>734</v>
      </c>
      <c r="E3149" s="42" t="s">
        <v>37</v>
      </c>
      <c r="F3149" s="42">
        <v>222.0</v>
      </c>
      <c r="G3149" s="42">
        <v>4.0</v>
      </c>
      <c r="H3149" s="42">
        <v>222.294158935547</v>
      </c>
      <c r="I3149" s="42">
        <v>5.56976795196533</v>
      </c>
      <c r="J3149" s="42">
        <v>49.4918594360352</v>
      </c>
      <c r="K3149" s="42">
        <v>5.6288046836853</v>
      </c>
      <c r="L3149" s="42">
        <v>39.4922485351562</v>
      </c>
      <c r="M3149" s="42">
        <v>0.80641233921051</v>
      </c>
      <c r="N3149" s="42">
        <v>10.8146028518677</v>
      </c>
      <c r="O3149" s="42">
        <v>0.0</v>
      </c>
      <c r="P3149" s="42">
        <v>0.0</v>
      </c>
      <c r="Q3149" s="42">
        <v>0.0464493408799171</v>
      </c>
      <c r="R3149" s="42">
        <v>25.0</v>
      </c>
      <c r="S3149" s="42">
        <v>1.12438833713531</v>
      </c>
      <c r="T3149" s="42">
        <v>856.782897949219</v>
      </c>
      <c r="U3149" s="42">
        <v>1475.44323730469</v>
      </c>
      <c r="V3149" s="19"/>
      <c r="W3149" s="19"/>
      <c r="X3149" s="19"/>
      <c r="Y3149" s="19"/>
      <c r="Z3149" s="19"/>
      <c r="AA3149" s="19"/>
    </row>
    <row r="3150" ht="15.75" customHeight="1">
      <c r="A3150" s="19"/>
      <c r="B3150" s="42" t="str">
        <f>"CRS25WT72M21194"</f>
        <v>CRS25WT72M21194</v>
      </c>
      <c r="C3150" s="43">
        <v>45930.0</v>
      </c>
      <c r="D3150" s="42" t="s">
        <v>735</v>
      </c>
      <c r="E3150" s="42" t="s">
        <v>37</v>
      </c>
      <c r="F3150" s="42">
        <v>219.0</v>
      </c>
      <c r="G3150" s="42">
        <v>4.0</v>
      </c>
      <c r="H3150" s="42">
        <v>219.501831054687</v>
      </c>
      <c r="I3150" s="42">
        <v>5.50205898284912</v>
      </c>
      <c r="J3150" s="42">
        <v>49.8302154541016</v>
      </c>
      <c r="K3150" s="42">
        <v>5.66650867462158</v>
      </c>
      <c r="L3150" s="42">
        <v>38.7366981506348</v>
      </c>
      <c r="M3150" s="42">
        <v>0.800608396530151</v>
      </c>
      <c r="N3150" s="42">
        <v>10.6787557601929</v>
      </c>
      <c r="O3150" s="42">
        <v>0.0</v>
      </c>
      <c r="P3150" s="42">
        <v>0.0</v>
      </c>
      <c r="Q3150" s="42">
        <v>0.04549665376544</v>
      </c>
      <c r="R3150" s="42">
        <v>25.0</v>
      </c>
      <c r="S3150" s="42">
        <v>1.33085751533508</v>
      </c>
      <c r="T3150" s="42">
        <v>949.300903320312</v>
      </c>
      <c r="U3150" s="42">
        <v>1890.33251953125</v>
      </c>
      <c r="V3150" s="19"/>
      <c r="W3150" s="19"/>
      <c r="X3150" s="19"/>
      <c r="Y3150" s="19"/>
      <c r="Z3150" s="19"/>
      <c r="AA3150" s="19"/>
    </row>
    <row r="3151" ht="15.75" customHeight="1">
      <c r="A3151" s="19"/>
      <c r="B3151" s="42" t="str">
        <f>"CRS25WT72M21195"</f>
        <v>CRS25WT72M21195</v>
      </c>
      <c r="C3151" s="43">
        <v>45930.0</v>
      </c>
      <c r="D3151" s="42" t="s">
        <v>736</v>
      </c>
      <c r="E3151" s="42" t="s">
        <v>37</v>
      </c>
      <c r="F3151" s="42">
        <v>219.0</v>
      </c>
      <c r="G3151" s="42">
        <v>4.0</v>
      </c>
      <c r="H3151" s="42">
        <v>219.999557495117</v>
      </c>
      <c r="I3151" s="42">
        <v>5.60540246963501</v>
      </c>
      <c r="J3151" s="42">
        <v>49.7288131713867</v>
      </c>
      <c r="K3151" s="42">
        <v>5.67003679275513</v>
      </c>
      <c r="L3151" s="42">
        <v>38.8003768920898</v>
      </c>
      <c r="M3151" s="42">
        <v>0.789236068725586</v>
      </c>
      <c r="N3151" s="42">
        <v>10.7029705047607</v>
      </c>
      <c r="O3151" s="42">
        <v>0.0</v>
      </c>
      <c r="P3151" s="42">
        <v>0.0</v>
      </c>
      <c r="Q3151" s="42">
        <v>0.032703373581171</v>
      </c>
      <c r="R3151" s="42">
        <v>25.0</v>
      </c>
      <c r="S3151" s="42">
        <v>1.28024995326996</v>
      </c>
      <c r="T3151" s="42">
        <v>913.760375976563</v>
      </c>
      <c r="U3151" s="42">
        <v>1123.93310546875</v>
      </c>
      <c r="V3151" s="19"/>
      <c r="W3151" s="19"/>
      <c r="X3151" s="19"/>
      <c r="Y3151" s="19"/>
      <c r="Z3151" s="19"/>
      <c r="AA3151" s="19"/>
    </row>
    <row r="3152" ht="15.75" customHeight="1">
      <c r="A3152" s="19"/>
      <c r="B3152" s="42" t="str">
        <f>"CRS25WT72M21196"</f>
        <v>CRS25WT72M21196</v>
      </c>
      <c r="C3152" s="43">
        <v>45931.0</v>
      </c>
      <c r="D3152" s="42" t="s">
        <v>737</v>
      </c>
      <c r="E3152" s="42" t="s">
        <v>37</v>
      </c>
      <c r="F3152" s="42">
        <v>217.0</v>
      </c>
      <c r="G3152" s="42">
        <v>4.0</v>
      </c>
      <c r="H3152" s="42">
        <v>217.278274536133</v>
      </c>
      <c r="I3152" s="42">
        <v>5.5648250579834</v>
      </c>
      <c r="J3152" s="42">
        <v>50.2148742675781</v>
      </c>
      <c r="K3152" s="42">
        <v>5.59634208679199</v>
      </c>
      <c r="L3152" s="42">
        <v>38.8250541687012</v>
      </c>
      <c r="M3152" s="42">
        <v>0.77755731344223</v>
      </c>
      <c r="N3152" s="42">
        <v>10.5705804824829</v>
      </c>
      <c r="O3152" s="42">
        <v>0.0</v>
      </c>
      <c r="P3152" s="42">
        <v>0.0</v>
      </c>
      <c r="Q3152" s="42">
        <v>0.0350644141435623</v>
      </c>
      <c r="R3152" s="42">
        <v>25.0</v>
      </c>
      <c r="S3152" s="42">
        <v>1.49675667285919</v>
      </c>
      <c r="T3152" s="42">
        <v>1023.73864746094</v>
      </c>
      <c r="U3152" s="42">
        <v>9568.4794921875</v>
      </c>
      <c r="V3152" s="19"/>
      <c r="W3152" s="19"/>
      <c r="X3152" s="19"/>
      <c r="Y3152" s="19"/>
      <c r="Z3152" s="19"/>
      <c r="AA3152" s="19"/>
    </row>
    <row r="3153" ht="15.75" customHeight="1">
      <c r="A3153" s="19"/>
      <c r="B3153" s="42" t="str">
        <f>"CRS25WT72M21197"</f>
        <v>CRS25WT72M21197</v>
      </c>
      <c r="C3153" s="43">
        <v>45931.0</v>
      </c>
      <c r="D3153" s="42" t="s">
        <v>738</v>
      </c>
      <c r="E3153" s="42" t="s">
        <v>37</v>
      </c>
      <c r="F3153" s="42">
        <v>220.0</v>
      </c>
      <c r="G3153" s="42">
        <v>4.0</v>
      </c>
      <c r="H3153" s="42">
        <v>220.088424682617</v>
      </c>
      <c r="I3153" s="42">
        <v>5.6472692489624</v>
      </c>
      <c r="J3153" s="42">
        <v>49.8902931213379</v>
      </c>
      <c r="K3153" s="42">
        <v>5.62427425384521</v>
      </c>
      <c r="L3153" s="42">
        <v>39.1318817138672</v>
      </c>
      <c r="M3153" s="42">
        <v>0.781164765357971</v>
      </c>
      <c r="N3153" s="42">
        <v>10.707293510437</v>
      </c>
      <c r="O3153" s="42">
        <v>0.0</v>
      </c>
      <c r="P3153" s="42">
        <v>0.0</v>
      </c>
      <c r="Q3153" s="42">
        <v>0.0377783961594105</v>
      </c>
      <c r="R3153" s="42">
        <v>25.0</v>
      </c>
      <c r="S3153" s="42">
        <v>1.25707828998566</v>
      </c>
      <c r="T3153" s="42">
        <v>936.404357910156</v>
      </c>
      <c r="U3153" s="42">
        <v>516.821472167969</v>
      </c>
      <c r="V3153" s="19"/>
      <c r="W3153" s="19"/>
      <c r="X3153" s="19"/>
      <c r="Y3153" s="19"/>
      <c r="Z3153" s="19"/>
      <c r="AA3153" s="19"/>
    </row>
    <row r="3154" ht="15.75" customHeight="1">
      <c r="A3154" s="19"/>
      <c r="B3154" s="42" t="str">
        <f>"CRS25WT72M21198"</f>
        <v>CRS25WT72M21198</v>
      </c>
      <c r="C3154" s="43">
        <v>45931.0</v>
      </c>
      <c r="D3154" s="42" t="s">
        <v>739</v>
      </c>
      <c r="E3154" s="42" t="s">
        <v>37</v>
      </c>
      <c r="F3154" s="42">
        <v>216.0</v>
      </c>
      <c r="G3154" s="42">
        <v>4.0</v>
      </c>
      <c r="H3154" s="42">
        <v>216.948623657227</v>
      </c>
      <c r="I3154" s="42">
        <v>5.58772039413452</v>
      </c>
      <c r="J3154" s="42">
        <v>50.3029632568359</v>
      </c>
      <c r="K3154" s="42">
        <v>5.62214326858521</v>
      </c>
      <c r="L3154" s="42">
        <v>38.5882415771484</v>
      </c>
      <c r="M3154" s="42">
        <v>0.771842479705811</v>
      </c>
      <c r="N3154" s="42">
        <v>10.5545425415039</v>
      </c>
      <c r="O3154" s="42">
        <v>0.0</v>
      </c>
      <c r="P3154" s="42">
        <v>0.0</v>
      </c>
      <c r="Q3154" s="42">
        <v>0.036030039191246</v>
      </c>
      <c r="R3154" s="42">
        <v>25.0</v>
      </c>
      <c r="S3154" s="42">
        <v>1.58412563800812</v>
      </c>
      <c r="T3154" s="42">
        <v>1055.26013183594</v>
      </c>
      <c r="U3154" s="42">
        <v>9999.0</v>
      </c>
      <c r="V3154" s="19"/>
      <c r="W3154" s="19"/>
      <c r="X3154" s="19"/>
      <c r="Y3154" s="19"/>
      <c r="Z3154" s="19"/>
      <c r="AA3154" s="19"/>
    </row>
    <row r="3155" ht="15.75" customHeight="1">
      <c r="A3155" s="19"/>
      <c r="B3155" s="42" t="str">
        <f>"CRS25WT72M21199"</f>
        <v>CRS25WT72M21199</v>
      </c>
      <c r="C3155" s="43">
        <v>45931.0</v>
      </c>
      <c r="D3155" s="42" t="s">
        <v>740</v>
      </c>
      <c r="E3155" s="42" t="s">
        <v>37</v>
      </c>
      <c r="F3155" s="42">
        <v>215.0</v>
      </c>
      <c r="G3155" s="42">
        <v>4.0</v>
      </c>
      <c r="H3155" s="42">
        <v>215.679931640625</v>
      </c>
      <c r="I3155" s="42">
        <v>5.58131122589111</v>
      </c>
      <c r="J3155" s="42">
        <v>50.3177833557129</v>
      </c>
      <c r="K3155" s="42">
        <v>5.68636989593506</v>
      </c>
      <c r="L3155" s="42">
        <v>37.9292793273926</v>
      </c>
      <c r="M3155" s="42">
        <v>0.767983675003052</v>
      </c>
      <c r="N3155" s="42">
        <v>10.4928207397461</v>
      </c>
      <c r="O3155" s="42">
        <v>0.0</v>
      </c>
      <c r="P3155" s="42">
        <v>0.0</v>
      </c>
      <c r="Q3155" s="42">
        <v>0.0632539540529251</v>
      </c>
      <c r="R3155" s="42">
        <v>25.0</v>
      </c>
      <c r="S3155" s="42">
        <v>1.58679449558258</v>
      </c>
      <c r="T3155" s="42">
        <v>1106.15673828125</v>
      </c>
      <c r="U3155" s="42">
        <v>9999.0</v>
      </c>
      <c r="V3155" s="19"/>
      <c r="W3155" s="19"/>
      <c r="X3155" s="19"/>
      <c r="Y3155" s="19"/>
      <c r="Z3155" s="19"/>
      <c r="AA3155" s="19"/>
    </row>
    <row r="3156" ht="15.75" customHeight="1">
      <c r="A3156" s="19"/>
      <c r="B3156" s="42" t="str">
        <f>"CRS25WT72M21200"</f>
        <v>CRS25WT72M21200</v>
      </c>
      <c r="C3156" s="43">
        <v>45931.0</v>
      </c>
      <c r="D3156" s="42" t="s">
        <v>741</v>
      </c>
      <c r="E3156" s="42" t="s">
        <v>37</v>
      </c>
      <c r="F3156" s="42">
        <v>212.0</v>
      </c>
      <c r="G3156" s="42">
        <v>4.0</v>
      </c>
      <c r="H3156" s="42">
        <v>212.306518554687</v>
      </c>
      <c r="I3156" s="42">
        <v>5.60983228683472</v>
      </c>
      <c r="J3156" s="42">
        <v>50.4072151184082</v>
      </c>
      <c r="K3156" s="42">
        <v>5.54176950454712</v>
      </c>
      <c r="L3156" s="42">
        <v>38.3102416992188</v>
      </c>
      <c r="M3156" s="42">
        <v>0.750793933868408</v>
      </c>
      <c r="N3156" s="42">
        <v>10.3287048339844</v>
      </c>
      <c r="O3156" s="42">
        <v>0.0</v>
      </c>
      <c r="P3156" s="42">
        <v>0.0</v>
      </c>
      <c r="Q3156" s="42">
        <v>0.0569250695407391</v>
      </c>
      <c r="R3156" s="42">
        <v>25.0</v>
      </c>
      <c r="S3156" s="42">
        <v>1.55590486526489</v>
      </c>
      <c r="T3156" s="42">
        <v>1140.45373535156</v>
      </c>
      <c r="U3156" s="42">
        <v>6502.28271484375</v>
      </c>
      <c r="V3156" s="19"/>
      <c r="W3156" s="19"/>
      <c r="X3156" s="19"/>
      <c r="Y3156" s="19"/>
      <c r="Z3156" s="19"/>
      <c r="AA3156" s="19"/>
    </row>
    <row r="3157" ht="15.75" customHeight="1">
      <c r="A3157" s="19"/>
      <c r="B3157" s="42" t="str">
        <f>"CRS25WT72M21201"</f>
        <v>CRS25WT72M21201</v>
      </c>
      <c r="C3157" s="43">
        <v>45931.0</v>
      </c>
      <c r="D3157" s="42" t="s">
        <v>742</v>
      </c>
      <c r="E3157" s="42" t="s">
        <v>37</v>
      </c>
      <c r="F3157" s="42">
        <v>223.0</v>
      </c>
      <c r="G3157" s="42">
        <v>4.0</v>
      </c>
      <c r="H3157" s="42">
        <v>223.828369140625</v>
      </c>
      <c r="I3157" s="42">
        <v>5.5786337852478</v>
      </c>
      <c r="J3157" s="42">
        <v>49.4441184997559</v>
      </c>
      <c r="K3157" s="42">
        <v>5.6166934967041</v>
      </c>
      <c r="L3157" s="42">
        <v>39.8505592346191</v>
      </c>
      <c r="M3157" s="42">
        <v>0.811470329761505</v>
      </c>
      <c r="N3157" s="42">
        <v>10.8892421722412</v>
      </c>
      <c r="O3157" s="42">
        <v>0.0</v>
      </c>
      <c r="P3157" s="42">
        <v>0.0</v>
      </c>
      <c r="Q3157" s="42">
        <v>0.180596232414246</v>
      </c>
      <c r="R3157" s="42">
        <v>25.0</v>
      </c>
      <c r="S3157" s="42">
        <v>1.07836139202118</v>
      </c>
      <c r="T3157" s="42">
        <v>796.542175292969</v>
      </c>
      <c r="U3157" s="42">
        <v>2106.64770507813</v>
      </c>
      <c r="V3157" s="19"/>
      <c r="W3157" s="19"/>
      <c r="X3157" s="19"/>
      <c r="Y3157" s="19"/>
      <c r="Z3157" s="19"/>
      <c r="AA3157" s="19"/>
    </row>
    <row r="3158" ht="15.75" customHeight="1">
      <c r="A3158" s="19"/>
      <c r="B3158" s="42" t="str">
        <f>"CRS25WT72M21202"</f>
        <v>CRS25WT72M21202</v>
      </c>
      <c r="C3158" s="43">
        <v>45931.0</v>
      </c>
      <c r="D3158" s="42" t="s">
        <v>743</v>
      </c>
      <c r="E3158" s="42" t="s">
        <v>37</v>
      </c>
      <c r="F3158" s="42">
        <v>222.0</v>
      </c>
      <c r="G3158" s="42">
        <v>4.0</v>
      </c>
      <c r="H3158" s="42">
        <v>222.90771484375</v>
      </c>
      <c r="I3158" s="42">
        <v>5.59095573425293</v>
      </c>
      <c r="J3158" s="42">
        <v>49.4076690673828</v>
      </c>
      <c r="K3158" s="42">
        <v>5.61855936050415</v>
      </c>
      <c r="L3158" s="42">
        <v>39.6734619140625</v>
      </c>
      <c r="M3158" s="42">
        <v>0.806946396827698</v>
      </c>
      <c r="N3158" s="42">
        <v>10.8444519042969</v>
      </c>
      <c r="O3158" s="42">
        <v>0.0</v>
      </c>
      <c r="P3158" s="42">
        <v>0.0</v>
      </c>
      <c r="Q3158" s="42">
        <v>0.103852920234203</v>
      </c>
      <c r="R3158" s="42">
        <v>25.0</v>
      </c>
      <c r="S3158" s="42">
        <v>1.07494008541107</v>
      </c>
      <c r="T3158" s="42">
        <v>794.835266113281</v>
      </c>
      <c r="U3158" s="42">
        <v>1302.83679199219</v>
      </c>
      <c r="V3158" s="19"/>
      <c r="W3158" s="19"/>
      <c r="X3158" s="19"/>
      <c r="Y3158" s="19"/>
      <c r="Z3158" s="19"/>
      <c r="AA3158" s="19"/>
    </row>
    <row r="3159" ht="15.75" customHeight="1">
      <c r="A3159" s="19"/>
      <c r="B3159" s="42" t="str">
        <f>"CRS25WT72M21203"</f>
        <v>CRS25WT72M21203</v>
      </c>
      <c r="C3159" s="43">
        <v>45931.0</v>
      </c>
      <c r="D3159" s="42" t="s">
        <v>744</v>
      </c>
      <c r="E3159" s="42" t="s">
        <v>37</v>
      </c>
      <c r="F3159" s="42">
        <v>220.0</v>
      </c>
      <c r="G3159" s="42">
        <v>4.0</v>
      </c>
      <c r="H3159" s="42">
        <v>220.672927856445</v>
      </c>
      <c r="I3159" s="42">
        <v>5.57079648971558</v>
      </c>
      <c r="J3159" s="42">
        <v>49.6186790466309</v>
      </c>
      <c r="K3159" s="42">
        <v>5.61115884780884</v>
      </c>
      <c r="L3159" s="42">
        <v>39.3275108337402</v>
      </c>
      <c r="M3159" s="42">
        <v>0.798337578773498</v>
      </c>
      <c r="N3159" s="42">
        <v>10.7357301712036</v>
      </c>
      <c r="O3159" s="42">
        <v>0.0</v>
      </c>
      <c r="P3159" s="42">
        <v>0.0</v>
      </c>
      <c r="Q3159" s="42">
        <v>0.0365070067346096</v>
      </c>
      <c r="R3159" s="42">
        <v>25.0</v>
      </c>
      <c r="S3159" s="42">
        <v>1.16547727584839</v>
      </c>
      <c r="T3159" s="42">
        <v>886.565063476563</v>
      </c>
      <c r="U3159" s="42">
        <v>1272.21508789062</v>
      </c>
      <c r="V3159" s="19"/>
      <c r="W3159" s="19"/>
      <c r="X3159" s="19"/>
      <c r="Y3159" s="19"/>
      <c r="Z3159" s="19"/>
      <c r="AA3159" s="19"/>
    </row>
    <row r="3160" ht="15.75" customHeight="1">
      <c r="A3160" s="19"/>
      <c r="B3160" s="42" t="str">
        <f>"CRS25WT72M21204"</f>
        <v>CRS25WT72M21204</v>
      </c>
      <c r="C3160" s="43">
        <v>45931.0</v>
      </c>
      <c r="D3160" s="42" t="s">
        <v>745</v>
      </c>
      <c r="E3160" s="42" t="s">
        <v>37</v>
      </c>
      <c r="F3160" s="42">
        <v>223.0</v>
      </c>
      <c r="G3160" s="42">
        <v>4.0</v>
      </c>
      <c r="H3160" s="42">
        <v>223.248947143555</v>
      </c>
      <c r="I3160" s="42">
        <v>5.67272233963013</v>
      </c>
      <c r="J3160" s="42">
        <v>49.2660827636719</v>
      </c>
      <c r="K3160" s="42">
        <v>5.67012929916382</v>
      </c>
      <c r="L3160" s="42">
        <v>39.3728141784668</v>
      </c>
      <c r="M3160" s="42">
        <v>0.798821687698364</v>
      </c>
      <c r="N3160" s="42">
        <v>10.8610534667969</v>
      </c>
      <c r="O3160" s="42">
        <v>0.0</v>
      </c>
      <c r="P3160" s="42">
        <v>0.0</v>
      </c>
      <c r="Q3160" s="42">
        <v>0.0871400535106659</v>
      </c>
      <c r="R3160" s="42">
        <v>25.0</v>
      </c>
      <c r="S3160" s="42">
        <v>1.09611964225769</v>
      </c>
      <c r="T3160" s="42">
        <v>826.530212402344</v>
      </c>
      <c r="U3160" s="42">
        <v>1053.20935058594</v>
      </c>
      <c r="V3160" s="19"/>
      <c r="W3160" s="19"/>
      <c r="X3160" s="19"/>
      <c r="Y3160" s="19"/>
      <c r="Z3160" s="19"/>
      <c r="AA3160" s="19"/>
    </row>
    <row r="3161" ht="15.75" customHeight="1">
      <c r="A3161" s="19"/>
      <c r="B3161" s="42" t="str">
        <f>"CRS25WT72M21205"</f>
        <v>CRS25WT72M21205</v>
      </c>
      <c r="C3161" s="43">
        <v>45931.0</v>
      </c>
      <c r="D3161" s="42" t="s">
        <v>746</v>
      </c>
      <c r="E3161" s="42" t="s">
        <v>37</v>
      </c>
      <c r="F3161" s="42">
        <v>220.0</v>
      </c>
      <c r="G3161" s="42">
        <v>4.0</v>
      </c>
      <c r="H3161" s="42">
        <v>220.755630493164</v>
      </c>
      <c r="I3161" s="42">
        <v>5.56273651123047</v>
      </c>
      <c r="J3161" s="42">
        <v>50.1297988891602</v>
      </c>
      <c r="K3161" s="42">
        <v>5.62888336181641</v>
      </c>
      <c r="L3161" s="42">
        <v>39.2183685302734</v>
      </c>
      <c r="M3161" s="42">
        <v>0.791639268398285</v>
      </c>
      <c r="N3161" s="42">
        <v>10.7397537231445</v>
      </c>
      <c r="O3161" s="42">
        <v>0.0</v>
      </c>
      <c r="P3161" s="42">
        <v>0.0</v>
      </c>
      <c r="Q3161" s="42">
        <v>0.0376190468668938</v>
      </c>
      <c r="R3161" s="42">
        <v>25.0</v>
      </c>
      <c r="S3161" s="42">
        <v>1.35882186889648</v>
      </c>
      <c r="T3161" s="42">
        <v>983.91943359375</v>
      </c>
      <c r="U3161" s="42">
        <v>2031.5126953125</v>
      </c>
      <c r="V3161" s="19"/>
      <c r="W3161" s="19"/>
      <c r="X3161" s="19"/>
      <c r="Y3161" s="19"/>
      <c r="Z3161" s="19"/>
      <c r="AA3161" s="19"/>
    </row>
    <row r="3162" ht="15.75" customHeight="1">
      <c r="A3162" s="19"/>
      <c r="B3162" s="42" t="str">
        <f>"CRS25WT72M21206"</f>
        <v>CRS25WT72M21206</v>
      </c>
      <c r="C3162" s="43">
        <v>45931.0</v>
      </c>
      <c r="D3162" s="42" t="s">
        <v>747</v>
      </c>
      <c r="E3162" s="42" t="s">
        <v>37</v>
      </c>
      <c r="F3162" s="42">
        <v>217.0</v>
      </c>
      <c r="G3162" s="42">
        <v>4.0</v>
      </c>
      <c r="H3162" s="42">
        <v>217.695251464844</v>
      </c>
      <c r="I3162" s="42">
        <v>5.5873556137085</v>
      </c>
      <c r="J3162" s="42">
        <v>50.0822219848633</v>
      </c>
      <c r="K3162" s="42">
        <v>5.6061897277832</v>
      </c>
      <c r="L3162" s="42">
        <v>38.8312301635742</v>
      </c>
      <c r="M3162" s="42">
        <v>0.777963221073151</v>
      </c>
      <c r="N3162" s="42">
        <v>10.5908660888672</v>
      </c>
      <c r="O3162" s="42">
        <v>0.0</v>
      </c>
      <c r="P3162" s="42">
        <v>0.0</v>
      </c>
      <c r="Q3162" s="42">
        <v>0.0407979935407639</v>
      </c>
      <c r="R3162" s="42">
        <v>25.0</v>
      </c>
      <c r="S3162" s="42">
        <v>1.37529563903809</v>
      </c>
      <c r="T3162" s="42">
        <v>984.634033203125</v>
      </c>
      <c r="U3162" s="42">
        <v>799.237365722656</v>
      </c>
      <c r="V3162" s="19"/>
      <c r="W3162" s="19"/>
      <c r="X3162" s="19"/>
      <c r="Y3162" s="19"/>
      <c r="Z3162" s="19"/>
      <c r="AA3162" s="19"/>
    </row>
    <row r="3163" ht="15.75" customHeight="1">
      <c r="A3163" s="19"/>
      <c r="B3163" s="42" t="str">
        <f>"CRS25WT72M21207"</f>
        <v>CRS25WT72M21207</v>
      </c>
      <c r="C3163" s="43">
        <v>45931.0</v>
      </c>
      <c r="D3163" s="42" t="s">
        <v>748</v>
      </c>
      <c r="E3163" s="42" t="s">
        <v>37</v>
      </c>
      <c r="F3163" s="42">
        <v>218.0</v>
      </c>
      <c r="G3163" s="42">
        <v>4.0</v>
      </c>
      <c r="H3163" s="42">
        <v>218.262725830078</v>
      </c>
      <c r="I3163" s="42">
        <v>5.55209064483643</v>
      </c>
      <c r="J3163" s="42">
        <v>49.7740364074707</v>
      </c>
      <c r="K3163" s="42">
        <v>5.58231973648071</v>
      </c>
      <c r="L3163" s="42">
        <v>39.098934173584</v>
      </c>
      <c r="M3163" s="42">
        <v>0.78980553150177</v>
      </c>
      <c r="N3163" s="42">
        <v>10.6184740066528</v>
      </c>
      <c r="O3163" s="42">
        <v>0.0</v>
      </c>
      <c r="P3163" s="42">
        <v>0.0</v>
      </c>
      <c r="Q3163" s="42">
        <v>0.0706324428319931</v>
      </c>
      <c r="R3163" s="42">
        <v>25.0</v>
      </c>
      <c r="S3163" s="42">
        <v>1.2115490436554</v>
      </c>
      <c r="T3163" s="42">
        <v>900.238464355469</v>
      </c>
      <c r="U3163" s="42">
        <v>1429.98986816406</v>
      </c>
      <c r="V3163" s="19"/>
      <c r="W3163" s="19"/>
      <c r="X3163" s="19"/>
      <c r="Y3163" s="19"/>
      <c r="Z3163" s="19"/>
      <c r="AA3163" s="19"/>
    </row>
    <row r="3164" ht="15.75" customHeight="1">
      <c r="A3164" s="19"/>
      <c r="B3164" s="42" t="str">
        <f>"CRS25WT72M21208"</f>
        <v>CRS25WT72M21208</v>
      </c>
      <c r="C3164" s="43">
        <v>45930.0</v>
      </c>
      <c r="D3164" s="42" t="s">
        <v>749</v>
      </c>
      <c r="E3164" s="42" t="s">
        <v>37</v>
      </c>
      <c r="F3164" s="42">
        <v>219.0</v>
      </c>
      <c r="G3164" s="42">
        <v>4.0</v>
      </c>
      <c r="H3164" s="42">
        <v>219.651550292969</v>
      </c>
      <c r="I3164" s="42">
        <v>5.57847118377686</v>
      </c>
      <c r="J3164" s="42">
        <v>50.0844039916992</v>
      </c>
      <c r="K3164" s="42">
        <v>5.41501331329346</v>
      </c>
      <c r="L3164" s="42">
        <v>40.5634384155273</v>
      </c>
      <c r="M3164" s="42">
        <v>0.786170184612274</v>
      </c>
      <c r="N3164" s="42">
        <v>19.8187808990479</v>
      </c>
      <c r="O3164" s="42">
        <v>0.0</v>
      </c>
      <c r="P3164" s="42">
        <v>0.0</v>
      </c>
      <c r="Q3164" s="42">
        <v>0.0132031254470348</v>
      </c>
      <c r="R3164" s="42">
        <v>25.0</v>
      </c>
      <c r="S3164" s="42">
        <v>1.09635972976685</v>
      </c>
      <c r="T3164" s="42">
        <v>996.3564453125</v>
      </c>
      <c r="U3164" s="42">
        <v>1187.77734375</v>
      </c>
      <c r="V3164" s="19"/>
      <c r="W3164" s="19"/>
      <c r="X3164" s="19"/>
      <c r="Y3164" s="19"/>
      <c r="Z3164" s="19"/>
      <c r="AA3164" s="19"/>
    </row>
    <row r="3165" ht="15.75" customHeight="1">
      <c r="A3165" s="19"/>
      <c r="B3165" s="42" t="str">
        <f>"CRS25WT72M21209"</f>
        <v>CRS25WT72M21209</v>
      </c>
      <c r="C3165" s="43">
        <v>45931.0</v>
      </c>
      <c r="D3165" s="42" t="s">
        <v>750</v>
      </c>
      <c r="E3165" s="42" t="s">
        <v>37</v>
      </c>
      <c r="F3165" s="42">
        <v>217.0</v>
      </c>
      <c r="G3165" s="42">
        <v>4.0</v>
      </c>
      <c r="H3165" s="42">
        <v>217.106170654297</v>
      </c>
      <c r="I3165" s="42">
        <v>5.61425876617432</v>
      </c>
      <c r="J3165" s="42">
        <v>49.7993278503418</v>
      </c>
      <c r="K3165" s="42">
        <v>5.55478668212891</v>
      </c>
      <c r="L3165" s="42">
        <v>39.0845184326172</v>
      </c>
      <c r="M3165" s="42">
        <v>0.77652645111084</v>
      </c>
      <c r="N3165" s="42">
        <v>10.5622072219849</v>
      </c>
      <c r="O3165" s="42">
        <v>0.0</v>
      </c>
      <c r="P3165" s="42">
        <v>0.0</v>
      </c>
      <c r="Q3165" s="42">
        <v>0.0232539661228657</v>
      </c>
      <c r="R3165" s="42">
        <v>25.0</v>
      </c>
      <c r="S3165" s="42">
        <v>1.25934159755707</v>
      </c>
      <c r="T3165" s="42">
        <v>932.751098632813</v>
      </c>
      <c r="U3165" s="42">
        <v>969.217468261719</v>
      </c>
      <c r="V3165" s="19"/>
      <c r="W3165" s="19"/>
      <c r="X3165" s="19"/>
      <c r="Y3165" s="19"/>
      <c r="Z3165" s="19"/>
      <c r="AA3165" s="19"/>
    </row>
    <row r="3166" ht="15.75" customHeight="1">
      <c r="A3166" s="19"/>
      <c r="B3166" s="42" t="str">
        <f>"CRS25WT72M21210"</f>
        <v>CRS25WT72M21210</v>
      </c>
      <c r="C3166" s="43">
        <v>45931.0</v>
      </c>
      <c r="D3166" s="42" t="s">
        <v>751</v>
      </c>
      <c r="E3166" s="42" t="s">
        <v>37</v>
      </c>
      <c r="F3166" s="42">
        <v>217.0</v>
      </c>
      <c r="G3166" s="42">
        <v>4.0</v>
      </c>
      <c r="H3166" s="42">
        <v>217.084487915039</v>
      </c>
      <c r="I3166" s="42">
        <v>5.5117883682251</v>
      </c>
      <c r="J3166" s="42">
        <v>50.2851600646973</v>
      </c>
      <c r="K3166" s="42">
        <v>5.58246850967407</v>
      </c>
      <c r="L3166" s="42">
        <v>38.8868293762207</v>
      </c>
      <c r="M3166" s="42">
        <v>0.78324282169342</v>
      </c>
      <c r="N3166" s="42">
        <v>10.5611524581909</v>
      </c>
      <c r="O3166" s="42">
        <v>0.0</v>
      </c>
      <c r="P3166" s="42">
        <v>0.0</v>
      </c>
      <c r="Q3166" s="42">
        <v>0.0201624482870102</v>
      </c>
      <c r="R3166" s="42">
        <v>25.0</v>
      </c>
      <c r="S3166" s="42">
        <v>1.48352384567261</v>
      </c>
      <c r="T3166" s="42">
        <v>1034.61376953125</v>
      </c>
      <c r="U3166" s="42">
        <v>9999.0</v>
      </c>
      <c r="V3166" s="19"/>
      <c r="W3166" s="19"/>
      <c r="X3166" s="19"/>
      <c r="Y3166" s="19"/>
      <c r="Z3166" s="19"/>
      <c r="AA3166" s="19"/>
    </row>
    <row r="3167" ht="15.75" customHeight="1">
      <c r="A3167" s="19"/>
      <c r="B3167" s="42" t="str">
        <f>"CRS25WT72M21211"</f>
        <v>CRS25WT72M21211</v>
      </c>
      <c r="C3167" s="43">
        <v>45931.0</v>
      </c>
      <c r="D3167" s="42" t="s">
        <v>752</v>
      </c>
      <c r="E3167" s="42" t="s">
        <v>37</v>
      </c>
      <c r="F3167" s="42">
        <v>222.0</v>
      </c>
      <c r="G3167" s="42">
        <v>4.0</v>
      </c>
      <c r="H3167" s="42">
        <v>222.224563598633</v>
      </c>
      <c r="I3167" s="42">
        <v>5.61947393417358</v>
      </c>
      <c r="J3167" s="42">
        <v>49.7616729736328</v>
      </c>
      <c r="K3167" s="42">
        <v>5.65861368179321</v>
      </c>
      <c r="L3167" s="42">
        <v>39.2719116210937</v>
      </c>
      <c r="M3167" s="42">
        <v>0.794696748256683</v>
      </c>
      <c r="N3167" s="42">
        <v>10.8112173080444</v>
      </c>
      <c r="O3167" s="42">
        <v>0.0</v>
      </c>
      <c r="P3167" s="42">
        <v>0.0</v>
      </c>
      <c r="Q3167" s="42">
        <v>0.0502576641738415</v>
      </c>
      <c r="R3167" s="42">
        <v>25.0</v>
      </c>
      <c r="S3167" s="42">
        <v>1.17513048648834</v>
      </c>
      <c r="T3167" s="42">
        <v>890.632446289063</v>
      </c>
      <c r="U3167" s="42">
        <v>1400.7470703125</v>
      </c>
      <c r="V3167" s="19"/>
      <c r="W3167" s="19"/>
      <c r="X3167" s="19"/>
      <c r="Y3167" s="19"/>
      <c r="Z3167" s="19"/>
      <c r="AA3167" s="19"/>
    </row>
    <row r="3168" ht="15.75" customHeight="1">
      <c r="A3168" s="19"/>
      <c r="B3168" s="42" t="str">
        <f>"CRS25WT72M21212"</f>
        <v>CRS25WT72M21212</v>
      </c>
      <c r="C3168" s="43">
        <v>45931.0</v>
      </c>
      <c r="D3168" s="42" t="s">
        <v>753</v>
      </c>
      <c r="E3168" s="42" t="s">
        <v>37</v>
      </c>
      <c r="F3168" s="42">
        <v>221.0</v>
      </c>
      <c r="G3168" s="42">
        <v>4.0</v>
      </c>
      <c r="H3168" s="42">
        <v>221.230529785156</v>
      </c>
      <c r="I3168" s="42">
        <v>5.56028413772583</v>
      </c>
      <c r="J3168" s="42">
        <v>49.6671180725098</v>
      </c>
      <c r="K3168" s="42">
        <v>5.61504745483398</v>
      </c>
      <c r="L3168" s="42">
        <v>39.399585723877</v>
      </c>
      <c r="M3168" s="42">
        <v>0.801085948944092</v>
      </c>
      <c r="N3168" s="42">
        <v>10.7628574371338</v>
      </c>
      <c r="O3168" s="42">
        <v>0.0</v>
      </c>
      <c r="P3168" s="42">
        <v>0.0</v>
      </c>
      <c r="Q3168" s="42">
        <v>0.0706324428319931</v>
      </c>
      <c r="R3168" s="42">
        <v>25.0</v>
      </c>
      <c r="S3168" s="42">
        <v>1.14312434196472</v>
      </c>
      <c r="T3168" s="42">
        <v>856.368591308594</v>
      </c>
      <c r="U3168" s="42">
        <v>2392.27661132813</v>
      </c>
      <c r="V3168" s="19"/>
      <c r="W3168" s="19"/>
      <c r="X3168" s="19"/>
      <c r="Y3168" s="19"/>
      <c r="Z3168" s="19"/>
      <c r="AA3168" s="19"/>
    </row>
    <row r="3169" ht="15.75" customHeight="1">
      <c r="A3169" s="19"/>
      <c r="B3169" s="42" t="str">
        <f>"CRS25WT72M21213"</f>
        <v>CRS25WT72M21213</v>
      </c>
      <c r="C3169" s="43">
        <v>45931.0</v>
      </c>
      <c r="D3169" s="42" t="s">
        <v>754</v>
      </c>
      <c r="E3169" s="42" t="s">
        <v>37</v>
      </c>
      <c r="F3169" s="42">
        <v>221.0</v>
      </c>
      <c r="G3169" s="42">
        <v>4.0</v>
      </c>
      <c r="H3169" s="42">
        <v>221.725173950195</v>
      </c>
      <c r="I3169" s="42">
        <v>5.56063938140869</v>
      </c>
      <c r="J3169" s="42">
        <v>49.6017379760742</v>
      </c>
      <c r="K3169" s="42">
        <v>5.63998222351074</v>
      </c>
      <c r="L3169" s="42">
        <v>39.3130950927734</v>
      </c>
      <c r="M3169" s="42">
        <v>0.803883969783783</v>
      </c>
      <c r="N3169" s="42">
        <v>10.7869215011597</v>
      </c>
      <c r="O3169" s="42">
        <v>0.0</v>
      </c>
      <c r="P3169" s="42">
        <v>0.0</v>
      </c>
      <c r="Q3169" s="42">
        <v>0.0375376753509045</v>
      </c>
      <c r="R3169" s="42">
        <v>25.0</v>
      </c>
      <c r="S3169" s="42">
        <v>1.13762605190277</v>
      </c>
      <c r="T3169" s="42">
        <v>839.158020019531</v>
      </c>
      <c r="U3169" s="42">
        <v>1588.64172363281</v>
      </c>
      <c r="V3169" s="19"/>
      <c r="W3169" s="19"/>
      <c r="X3169" s="19"/>
      <c r="Y3169" s="19"/>
      <c r="Z3169" s="19"/>
      <c r="AA3169" s="19"/>
    </row>
    <row r="3170" ht="15.75" customHeight="1">
      <c r="A3170" s="19"/>
      <c r="B3170" s="42" t="str">
        <f>"CRS25WT72M21214"</f>
        <v>CRS25WT72M21214</v>
      </c>
      <c r="C3170" s="43">
        <v>45931.0</v>
      </c>
      <c r="D3170" s="42" t="s">
        <v>755</v>
      </c>
      <c r="E3170" s="42" t="s">
        <v>37</v>
      </c>
      <c r="F3170" s="42">
        <v>219.0</v>
      </c>
      <c r="G3170" s="42">
        <v>4.0</v>
      </c>
      <c r="H3170" s="42">
        <v>219.640548706055</v>
      </c>
      <c r="I3170" s="42">
        <v>5.56343364715576</v>
      </c>
      <c r="J3170" s="42">
        <v>49.7071800231934</v>
      </c>
      <c r="K3170" s="42">
        <v>5.60987663269043</v>
      </c>
      <c r="L3170" s="42">
        <v>39.152473449707</v>
      </c>
      <c r="M3170" s="42">
        <v>0.794237673282623</v>
      </c>
      <c r="N3170" s="42">
        <v>10.6855049133301</v>
      </c>
      <c r="O3170" s="42">
        <v>0.0</v>
      </c>
      <c r="P3170" s="42">
        <v>0.0</v>
      </c>
      <c r="Q3170" s="42">
        <v>0.0261901281774044</v>
      </c>
      <c r="R3170" s="42">
        <v>25.0</v>
      </c>
      <c r="S3170" s="42">
        <v>1.20228374004364</v>
      </c>
      <c r="T3170" s="42">
        <v>869.947387695313</v>
      </c>
      <c r="U3170" s="42">
        <v>1830.39978027344</v>
      </c>
      <c r="V3170" s="19"/>
      <c r="W3170" s="19"/>
      <c r="X3170" s="19"/>
      <c r="Y3170" s="19"/>
      <c r="Z3170" s="19"/>
      <c r="AA3170" s="19"/>
    </row>
    <row r="3171" ht="15.75" customHeight="1">
      <c r="A3171" s="19"/>
      <c r="B3171" s="42" t="str">
        <f>"CRS25WT72M21215"</f>
        <v>CRS25WT72M21215</v>
      </c>
      <c r="C3171" s="43">
        <v>45931.0</v>
      </c>
      <c r="D3171" s="42" t="s">
        <v>756</v>
      </c>
      <c r="E3171" s="42" t="s">
        <v>37</v>
      </c>
      <c r="F3171" s="42">
        <v>220.0</v>
      </c>
      <c r="G3171" s="42">
        <v>4.0</v>
      </c>
      <c r="H3171" s="42">
        <v>220.787307739258</v>
      </c>
      <c r="I3171" s="42">
        <v>5.5732216835022</v>
      </c>
      <c r="J3171" s="42">
        <v>49.4201965332031</v>
      </c>
      <c r="K3171" s="42">
        <v>5.57727193832397</v>
      </c>
      <c r="L3171" s="42">
        <v>39.5869750976562</v>
      </c>
      <c r="M3171" s="42">
        <v>0.801610350608826</v>
      </c>
      <c r="N3171" s="42">
        <v>10.7412948608398</v>
      </c>
      <c r="O3171" s="42">
        <v>0.0</v>
      </c>
      <c r="P3171" s="42">
        <v>0.0</v>
      </c>
      <c r="Q3171" s="42">
        <v>0.0281400345265865</v>
      </c>
      <c r="R3171" s="42">
        <v>25.0</v>
      </c>
      <c r="S3171" s="42">
        <v>1.07180511951447</v>
      </c>
      <c r="T3171" s="42">
        <v>756.668884277344</v>
      </c>
      <c r="U3171" s="42">
        <v>1289.71911621094</v>
      </c>
      <c r="V3171" s="19"/>
      <c r="W3171" s="19"/>
      <c r="X3171" s="19"/>
      <c r="Y3171" s="19"/>
      <c r="Z3171" s="19"/>
      <c r="AA3171" s="19"/>
    </row>
    <row r="3172" ht="15.75" customHeight="1">
      <c r="A3172" s="19"/>
      <c r="B3172" s="42" t="str">
        <f>"CRS25WT72M21216"</f>
        <v>CRS25WT72M21216</v>
      </c>
      <c r="C3172" s="43">
        <v>45931.0</v>
      </c>
      <c r="D3172" s="42" t="s">
        <v>757</v>
      </c>
      <c r="E3172" s="42" t="s">
        <v>37</v>
      </c>
      <c r="F3172" s="42">
        <v>221.0</v>
      </c>
      <c r="G3172" s="42">
        <v>4.0</v>
      </c>
      <c r="H3172" s="42">
        <v>221.128692626953</v>
      </c>
      <c r="I3172" s="42">
        <v>5.54066038131714</v>
      </c>
      <c r="J3172" s="42">
        <v>49.837703704834</v>
      </c>
      <c r="K3172" s="42">
        <v>5.6251049041748</v>
      </c>
      <c r="L3172" s="42">
        <v>39.31103515625</v>
      </c>
      <c r="M3172" s="42">
        <v>0.800802707672119</v>
      </c>
      <c r="N3172" s="42">
        <v>10.7579030990601</v>
      </c>
      <c r="O3172" s="42">
        <v>0.0</v>
      </c>
      <c r="P3172" s="42">
        <v>0.0</v>
      </c>
      <c r="Q3172" s="42">
        <v>0.0215873010456562</v>
      </c>
      <c r="R3172" s="42">
        <v>25.0</v>
      </c>
      <c r="S3172" s="42">
        <v>1.18912672996521</v>
      </c>
      <c r="T3172" s="42">
        <v>923.982360839844</v>
      </c>
      <c r="U3172" s="42">
        <v>1867.08386230469</v>
      </c>
      <c r="V3172" s="19"/>
      <c r="W3172" s="19"/>
      <c r="X3172" s="19"/>
      <c r="Y3172" s="19"/>
      <c r="Z3172" s="19"/>
      <c r="AA3172" s="19"/>
    </row>
    <row r="3173" ht="15.75" customHeight="1">
      <c r="A3173" s="19"/>
      <c r="B3173" s="42" t="str">
        <f>"CRS25WT72M21217"</f>
        <v>CRS25WT72M21217</v>
      </c>
      <c r="C3173" s="43">
        <v>45931.0</v>
      </c>
      <c r="D3173" s="42" t="s">
        <v>758</v>
      </c>
      <c r="E3173" s="42" t="s">
        <v>37</v>
      </c>
      <c r="F3173" s="42">
        <v>225.0</v>
      </c>
      <c r="G3173" s="42">
        <v>4.0</v>
      </c>
      <c r="H3173" s="42">
        <v>225.022445678711</v>
      </c>
      <c r="I3173" s="42">
        <v>5.56549549102783</v>
      </c>
      <c r="J3173" s="42">
        <v>49.2946128845215</v>
      </c>
      <c r="K3173" s="42">
        <v>5.64199209213257</v>
      </c>
      <c r="L3173" s="42">
        <v>39.8835067749023</v>
      </c>
      <c r="M3173" s="42">
        <v>0.820205271244049</v>
      </c>
      <c r="N3173" s="42">
        <v>10.9473333358765</v>
      </c>
      <c r="O3173" s="42">
        <v>0.0</v>
      </c>
      <c r="P3173" s="42">
        <v>0.0</v>
      </c>
      <c r="Q3173" s="42">
        <v>0.0307936500757933</v>
      </c>
      <c r="R3173" s="42">
        <v>25.0</v>
      </c>
      <c r="S3173" s="42">
        <v>1.02198219299316</v>
      </c>
      <c r="T3173" s="42">
        <v>732.386352539063</v>
      </c>
      <c r="U3173" s="42">
        <v>1779.00756835938</v>
      </c>
      <c r="V3173" s="19"/>
      <c r="W3173" s="19"/>
      <c r="X3173" s="19"/>
      <c r="Y3173" s="19"/>
      <c r="Z3173" s="19"/>
      <c r="AA3173" s="19"/>
    </row>
    <row r="3174" ht="15.75" customHeight="1">
      <c r="A3174" s="19"/>
      <c r="B3174" s="42" t="str">
        <f>"CRS25WT72M21218"</f>
        <v>CRS25WT72M21218</v>
      </c>
      <c r="C3174" s="43">
        <v>45931.0</v>
      </c>
      <c r="D3174" s="42" t="s">
        <v>759</v>
      </c>
      <c r="E3174" s="42" t="s">
        <v>37</v>
      </c>
      <c r="F3174" s="42">
        <v>222.0</v>
      </c>
      <c r="G3174" s="42">
        <v>4.0</v>
      </c>
      <c r="H3174" s="42">
        <v>222.755752563477</v>
      </c>
      <c r="I3174" s="42">
        <v>5.58315086364746</v>
      </c>
      <c r="J3174" s="42">
        <v>49.3636131286621</v>
      </c>
      <c r="K3174" s="42">
        <v>5.61852073669434</v>
      </c>
      <c r="L3174" s="42">
        <v>39.6466903686523</v>
      </c>
      <c r="M3174" s="42">
        <v>0.808244228363037</v>
      </c>
      <c r="N3174" s="42">
        <v>10.8370590209961</v>
      </c>
      <c r="O3174" s="42">
        <v>0.0</v>
      </c>
      <c r="P3174" s="42">
        <v>0.0</v>
      </c>
      <c r="Q3174" s="42">
        <v>0.0353760942816734</v>
      </c>
      <c r="R3174" s="42">
        <v>25.0</v>
      </c>
      <c r="S3174" s="42">
        <v>1.08076477050781</v>
      </c>
      <c r="T3174" s="42">
        <v>765.723815917969</v>
      </c>
      <c r="U3174" s="42">
        <v>1235.841796875</v>
      </c>
      <c r="V3174" s="19"/>
      <c r="W3174" s="19"/>
      <c r="X3174" s="19"/>
      <c r="Y3174" s="19"/>
      <c r="Z3174" s="19"/>
      <c r="AA3174" s="19"/>
    </row>
    <row r="3175" ht="15.75" customHeight="1">
      <c r="A3175" s="19"/>
      <c r="B3175" s="42" t="str">
        <f>"CRS25WT72M21219"</f>
        <v>CRS25WT72M21219</v>
      </c>
      <c r="C3175" s="43">
        <v>45931.0</v>
      </c>
      <c r="D3175" s="42" t="s">
        <v>760</v>
      </c>
      <c r="E3175" s="42" t="s">
        <v>37</v>
      </c>
      <c r="F3175" s="42">
        <v>216.0</v>
      </c>
      <c r="G3175" s="42">
        <v>4.0</v>
      </c>
      <c r="H3175" s="42">
        <v>216.243774414062</v>
      </c>
      <c r="I3175" s="42">
        <v>5.58365154266357</v>
      </c>
      <c r="J3175" s="42">
        <v>50.4463539123535</v>
      </c>
      <c r="K3175" s="42">
        <v>5.6333384513855</v>
      </c>
      <c r="L3175" s="42">
        <v>38.3864326477051</v>
      </c>
      <c r="M3175" s="42">
        <v>0.767707049846649</v>
      </c>
      <c r="N3175" s="42">
        <v>10.5202512741089</v>
      </c>
      <c r="O3175" s="42">
        <v>0.0</v>
      </c>
      <c r="P3175" s="42">
        <v>0.0</v>
      </c>
      <c r="Q3175" s="42">
        <v>0.0795238092541695</v>
      </c>
      <c r="R3175" s="42">
        <v>25.0</v>
      </c>
      <c r="S3175" s="42">
        <v>1.5388275384903</v>
      </c>
      <c r="T3175" s="42">
        <v>1111.9501953125</v>
      </c>
      <c r="U3175" s="42">
        <v>9999.0</v>
      </c>
      <c r="V3175" s="19"/>
      <c r="W3175" s="19"/>
      <c r="X3175" s="19"/>
      <c r="Y3175" s="19"/>
      <c r="Z3175" s="19"/>
      <c r="AA3175" s="19"/>
    </row>
    <row r="3176" ht="15.75" customHeight="1">
      <c r="A3176" s="19"/>
      <c r="B3176" s="42" t="str">
        <f>"CRS25WT72M21220"</f>
        <v>CRS25WT72M21220</v>
      </c>
      <c r="C3176" s="43">
        <v>45931.0</v>
      </c>
      <c r="D3176" s="42" t="s">
        <v>761</v>
      </c>
      <c r="E3176" s="42" t="s">
        <v>37</v>
      </c>
      <c r="F3176" s="42">
        <v>221.0</v>
      </c>
      <c r="G3176" s="42">
        <v>4.0</v>
      </c>
      <c r="H3176" s="42">
        <v>221.712951660156</v>
      </c>
      <c r="I3176" s="42">
        <v>5.59246063232422</v>
      </c>
      <c r="J3176" s="42">
        <v>49.6076812744141</v>
      </c>
      <c r="K3176" s="42">
        <v>5.60036325454712</v>
      </c>
      <c r="L3176" s="42">
        <v>39.5890350341797</v>
      </c>
      <c r="M3176" s="42">
        <v>0.799170076847076</v>
      </c>
      <c r="N3176" s="42">
        <v>10.7863273620605</v>
      </c>
      <c r="O3176" s="42">
        <v>0.0</v>
      </c>
      <c r="P3176" s="42">
        <v>0.0</v>
      </c>
      <c r="Q3176" s="42">
        <v>0.0320633761584759</v>
      </c>
      <c r="R3176" s="42">
        <v>25.0</v>
      </c>
      <c r="S3176" s="42">
        <v>1.13108193874359</v>
      </c>
      <c r="T3176" s="42">
        <v>838.299011230469</v>
      </c>
      <c r="U3176" s="42">
        <v>2581.37329101562</v>
      </c>
      <c r="V3176" s="19"/>
      <c r="W3176" s="19"/>
      <c r="X3176" s="19"/>
      <c r="Y3176" s="19"/>
      <c r="Z3176" s="19"/>
      <c r="AA3176" s="19"/>
    </row>
    <row r="3177" ht="15.75" customHeight="1">
      <c r="A3177" s="19"/>
      <c r="B3177" s="42" t="str">
        <f>"CRS25WT72M21221"</f>
        <v>CRS25WT72M21221</v>
      </c>
      <c r="C3177" s="43">
        <v>45930.0</v>
      </c>
      <c r="D3177" s="42" t="s">
        <v>762</v>
      </c>
      <c r="E3177" s="42" t="s">
        <v>37</v>
      </c>
      <c r="F3177" s="42">
        <v>220.0</v>
      </c>
      <c r="G3177" s="42">
        <v>4.0</v>
      </c>
      <c r="H3177" s="42">
        <v>220.088684082031</v>
      </c>
      <c r="I3177" s="42">
        <v>5.55766201019287</v>
      </c>
      <c r="J3177" s="42">
        <v>50.0957260131836</v>
      </c>
      <c r="K3177" s="42">
        <v>5.39023303985596</v>
      </c>
      <c r="L3177" s="42">
        <v>40.8310165405273</v>
      </c>
      <c r="M3177" s="42">
        <v>0.790505528450012</v>
      </c>
      <c r="N3177" s="42">
        <v>10.0040311813354</v>
      </c>
      <c r="O3177" s="42">
        <v>0.0</v>
      </c>
      <c r="P3177" s="42">
        <v>0.0</v>
      </c>
      <c r="Q3177" s="42">
        <v>0.014388021081686</v>
      </c>
      <c r="R3177" s="42">
        <v>25.0</v>
      </c>
      <c r="S3177" s="42">
        <v>1.49065864086151</v>
      </c>
      <c r="T3177" s="42">
        <v>998.459411621094</v>
      </c>
      <c r="U3177" s="42">
        <v>15.8450050354004</v>
      </c>
      <c r="V3177" s="19"/>
      <c r="W3177" s="19"/>
      <c r="X3177" s="19"/>
      <c r="Y3177" s="19"/>
      <c r="Z3177" s="19"/>
      <c r="AA3177" s="19"/>
    </row>
    <row r="3178" ht="15.75" customHeight="1">
      <c r="A3178" s="19"/>
      <c r="B3178" s="42" t="str">
        <f>"CRS25WT72M21222"</f>
        <v>CRS25WT72M21222</v>
      </c>
      <c r="C3178" s="43">
        <v>45931.0</v>
      </c>
      <c r="D3178" s="42" t="s">
        <v>763</v>
      </c>
      <c r="E3178" s="42" t="s">
        <v>37</v>
      </c>
      <c r="F3178" s="42">
        <v>223.0</v>
      </c>
      <c r="G3178" s="42">
        <v>4.0</v>
      </c>
      <c r="H3178" s="42">
        <v>223.578857421875</v>
      </c>
      <c r="I3178" s="42">
        <v>5.56017303466797</v>
      </c>
      <c r="J3178" s="42">
        <v>49.5840606689453</v>
      </c>
      <c r="K3178" s="42">
        <v>5.60579776763916</v>
      </c>
      <c r="L3178" s="42">
        <v>39.8835067749023</v>
      </c>
      <c r="M3178" s="42">
        <v>0.810961663722992</v>
      </c>
      <c r="N3178" s="42">
        <v>10.8771028518677</v>
      </c>
      <c r="O3178" s="42">
        <v>0.0</v>
      </c>
      <c r="P3178" s="42">
        <v>0.0</v>
      </c>
      <c r="Q3178" s="42">
        <v>0.169604256749153</v>
      </c>
      <c r="R3178" s="42">
        <v>25.0</v>
      </c>
      <c r="S3178" s="42">
        <v>1.08761751651764</v>
      </c>
      <c r="T3178" s="42">
        <v>819.347045898438</v>
      </c>
      <c r="U3178" s="42">
        <v>2103.49487304687</v>
      </c>
      <c r="V3178" s="19"/>
      <c r="W3178" s="19"/>
      <c r="X3178" s="19"/>
      <c r="Y3178" s="19"/>
      <c r="Z3178" s="19"/>
      <c r="AA3178" s="19"/>
    </row>
    <row r="3179" ht="15.75" customHeight="1">
      <c r="A3179" s="19"/>
      <c r="B3179" s="42" t="str">
        <f>"CRS25WT72M21223"</f>
        <v>CRS25WT72M21223</v>
      </c>
      <c r="C3179" s="43">
        <v>45930.0</v>
      </c>
      <c r="D3179" s="42" t="s">
        <v>764</v>
      </c>
      <c r="E3179" s="42" t="s">
        <v>37</v>
      </c>
      <c r="F3179" s="42">
        <v>217.0</v>
      </c>
      <c r="G3179" s="42">
        <v>4.0</v>
      </c>
      <c r="H3179" s="42">
        <v>217.232849121094</v>
      </c>
      <c r="I3179" s="42">
        <v>5.57124376296997</v>
      </c>
      <c r="J3179" s="42">
        <v>50.6172790527344</v>
      </c>
      <c r="K3179" s="42">
        <v>5.54343128204346</v>
      </c>
      <c r="L3179" s="42">
        <v>39.1874313354492</v>
      </c>
      <c r="M3179" s="42">
        <v>0.77032595872879</v>
      </c>
      <c r="N3179" s="42">
        <v>10.5683698654175</v>
      </c>
      <c r="O3179" s="42">
        <v>0.0</v>
      </c>
      <c r="P3179" s="42">
        <v>0.0</v>
      </c>
      <c r="Q3179" s="42">
        <v>0.0232988428324461</v>
      </c>
      <c r="R3179" s="42">
        <v>25.0</v>
      </c>
      <c r="S3179" s="42">
        <v>1.44088542461395</v>
      </c>
      <c r="T3179" s="42">
        <v>1140.98669433594</v>
      </c>
      <c r="U3179" s="42">
        <v>4186.912109375</v>
      </c>
      <c r="V3179" s="19"/>
      <c r="W3179" s="19"/>
      <c r="X3179" s="19"/>
      <c r="Y3179" s="19"/>
      <c r="Z3179" s="19"/>
      <c r="AA3179" s="19"/>
    </row>
    <row r="3180" ht="15.75" customHeight="1">
      <c r="A3180" s="19"/>
      <c r="B3180" s="42" t="str">
        <f>"CRS25WT72M21224"</f>
        <v>CRS25WT72M21224</v>
      </c>
      <c r="C3180" s="43">
        <v>45931.0</v>
      </c>
      <c r="D3180" s="42" t="s">
        <v>765</v>
      </c>
      <c r="E3180" s="42" t="s">
        <v>37</v>
      </c>
      <c r="F3180" s="42">
        <v>216.0</v>
      </c>
      <c r="G3180" s="42">
        <v>4.0</v>
      </c>
      <c r="H3180" s="42">
        <v>216.277984619141</v>
      </c>
      <c r="I3180" s="42">
        <v>5.55509948730469</v>
      </c>
      <c r="J3180" s="42">
        <v>50.0944900512695</v>
      </c>
      <c r="K3180" s="42">
        <v>5.54382085800171</v>
      </c>
      <c r="L3180" s="42">
        <v>39.0124435424805</v>
      </c>
      <c r="M3180" s="42">
        <v>0.777195930480957</v>
      </c>
      <c r="N3180" s="42">
        <v>10.5219163894653</v>
      </c>
      <c r="O3180" s="42">
        <v>0.0</v>
      </c>
      <c r="P3180" s="42">
        <v>0.0</v>
      </c>
      <c r="Q3180" s="42">
        <v>0.0160315129905939</v>
      </c>
      <c r="R3180" s="42">
        <v>25.0</v>
      </c>
      <c r="S3180" s="42">
        <v>1.41740107536316</v>
      </c>
      <c r="T3180" s="42">
        <v>1008.86920166016</v>
      </c>
      <c r="U3180" s="42">
        <v>9999.0</v>
      </c>
      <c r="V3180" s="19"/>
      <c r="W3180" s="19"/>
      <c r="X3180" s="19"/>
      <c r="Y3180" s="19"/>
      <c r="Z3180" s="19"/>
      <c r="AA3180" s="19"/>
    </row>
    <row r="3181" ht="15.75" customHeight="1">
      <c r="A3181" s="19"/>
      <c r="B3181" s="42" t="str">
        <f>"CRS25WT72M21225"</f>
        <v>CRS25WT72M21225</v>
      </c>
      <c r="C3181" s="43">
        <v>45931.0</v>
      </c>
      <c r="D3181" s="42" t="s">
        <v>766</v>
      </c>
      <c r="E3181" s="42" t="s">
        <v>37</v>
      </c>
      <c r="F3181" s="42">
        <v>220.0</v>
      </c>
      <c r="G3181" s="42">
        <v>4.0</v>
      </c>
      <c r="H3181" s="42">
        <v>220.214263916016</v>
      </c>
      <c r="I3181" s="42">
        <v>5.6142635345459</v>
      </c>
      <c r="J3181" s="42">
        <v>50.0398559570313</v>
      </c>
      <c r="K3181" s="42">
        <v>5.63876533508301</v>
      </c>
      <c r="L3181" s="42">
        <v>39.0536308288574</v>
      </c>
      <c r="M3181" s="42">
        <v>0.783856570720673</v>
      </c>
      <c r="N3181" s="42">
        <v>10.7134160995483</v>
      </c>
      <c r="O3181" s="42">
        <v>0.0</v>
      </c>
      <c r="P3181" s="42">
        <v>0.0</v>
      </c>
      <c r="Q3181" s="42">
        <v>0.0155655536800623</v>
      </c>
      <c r="R3181" s="42">
        <v>25.0</v>
      </c>
      <c r="S3181" s="42">
        <v>1.40836203098297</v>
      </c>
      <c r="T3181" s="42">
        <v>991.605651855469</v>
      </c>
      <c r="U3181" s="42">
        <v>9999.0</v>
      </c>
      <c r="V3181" s="19"/>
      <c r="W3181" s="19"/>
      <c r="X3181" s="19"/>
      <c r="Y3181" s="19"/>
      <c r="Z3181" s="19"/>
      <c r="AA3181" s="19"/>
    </row>
    <row r="3182" ht="15.75" customHeight="1">
      <c r="A3182" s="19"/>
      <c r="B3182" s="42" t="str">
        <f>"CRS25WT72M21226"</f>
        <v>CRS25WT72M21226</v>
      </c>
      <c r="C3182" s="43">
        <v>45931.0</v>
      </c>
      <c r="D3182" s="42" t="s">
        <v>767</v>
      </c>
      <c r="E3182" s="42" t="s">
        <v>37</v>
      </c>
      <c r="F3182" s="42">
        <v>222.0</v>
      </c>
      <c r="G3182" s="42">
        <v>4.0</v>
      </c>
      <c r="H3182" s="42">
        <v>222.716323852539</v>
      </c>
      <c r="I3182" s="42">
        <v>5.60668087005615</v>
      </c>
      <c r="J3182" s="42">
        <v>49.4957885742188</v>
      </c>
      <c r="K3182" s="42">
        <v>5.61461019515991</v>
      </c>
      <c r="L3182" s="42">
        <v>39.6672859191895</v>
      </c>
      <c r="M3182" s="42">
        <v>0.802560865879059</v>
      </c>
      <c r="N3182" s="42">
        <v>10.8351411819458</v>
      </c>
      <c r="O3182" s="42">
        <v>0.0</v>
      </c>
      <c r="P3182" s="42">
        <v>0.0</v>
      </c>
      <c r="Q3182" s="42">
        <v>0.174317970871925</v>
      </c>
      <c r="R3182" s="42">
        <v>25.0</v>
      </c>
      <c r="S3182" s="42">
        <v>1.07834017276764</v>
      </c>
      <c r="T3182" s="42">
        <v>811.297668457031</v>
      </c>
      <c r="U3182" s="42">
        <v>1393.77893066406</v>
      </c>
      <c r="V3182" s="19"/>
      <c r="W3182" s="19"/>
      <c r="X3182" s="19"/>
      <c r="Y3182" s="19"/>
      <c r="Z3182" s="19"/>
      <c r="AA3182" s="19"/>
    </row>
    <row r="3183" ht="15.75" customHeight="1">
      <c r="A3183" s="19"/>
      <c r="B3183" s="42" t="str">
        <f>"CRS25WT72M21227"</f>
        <v>CRS25WT72M21227</v>
      </c>
      <c r="C3183" s="43">
        <v>45931.0</v>
      </c>
      <c r="D3183" s="42" t="s">
        <v>768</v>
      </c>
      <c r="E3183" s="42" t="s">
        <v>37</v>
      </c>
      <c r="F3183" s="42">
        <v>222.0</v>
      </c>
      <c r="G3183" s="42">
        <v>4.0</v>
      </c>
      <c r="H3183" s="42">
        <v>222.802001953125</v>
      </c>
      <c r="I3183" s="42">
        <v>5.61509895324707</v>
      </c>
      <c r="J3183" s="42">
        <v>50.2004890441895</v>
      </c>
      <c r="K3183" s="42">
        <v>5.66233158111572</v>
      </c>
      <c r="L3183" s="42">
        <v>39.3481025695801</v>
      </c>
      <c r="M3183" s="42">
        <v>0.790412366390228</v>
      </c>
      <c r="N3183" s="42">
        <v>10.8393096923828</v>
      </c>
      <c r="O3183" s="42">
        <v>0.0</v>
      </c>
      <c r="P3183" s="42">
        <v>0.0</v>
      </c>
      <c r="Q3183" s="42">
        <v>0.0958953350782394</v>
      </c>
      <c r="R3183" s="42">
        <v>25.0</v>
      </c>
      <c r="S3183" s="42">
        <v>1.38007915019989</v>
      </c>
      <c r="T3183" s="42">
        <v>1017.05786132813</v>
      </c>
      <c r="U3183" s="42">
        <v>9999.0</v>
      </c>
      <c r="V3183" s="19"/>
      <c r="W3183" s="19"/>
      <c r="X3183" s="19"/>
      <c r="Y3183" s="19"/>
      <c r="Z3183" s="19"/>
      <c r="AA3183" s="19"/>
    </row>
    <row r="3184" ht="15.75" customHeight="1">
      <c r="A3184" s="19"/>
      <c r="B3184" s="42" t="str">
        <f>"CRS25WT72M21228"</f>
        <v>CRS25WT72M21228</v>
      </c>
      <c r="C3184" s="43">
        <v>45931.0</v>
      </c>
      <c r="D3184" s="42" t="s">
        <v>769</v>
      </c>
      <c r="E3184" s="42" t="s">
        <v>37</v>
      </c>
      <c r="F3184" s="42">
        <v>226.0</v>
      </c>
      <c r="G3184" s="42">
        <v>4.0</v>
      </c>
      <c r="H3184" s="42">
        <v>226.101974487305</v>
      </c>
      <c r="I3184" s="42">
        <v>5.596755027771</v>
      </c>
      <c r="J3184" s="42">
        <v>49.6141662597656</v>
      </c>
      <c r="K3184" s="42">
        <v>5.65854215621948</v>
      </c>
      <c r="L3184" s="42">
        <v>39.9576377868652</v>
      </c>
      <c r="M3184" s="42">
        <v>0.814258635044098</v>
      </c>
      <c r="N3184" s="42">
        <v>10.9998531341553</v>
      </c>
      <c r="O3184" s="42">
        <v>0.0</v>
      </c>
      <c r="P3184" s="42">
        <v>0.0</v>
      </c>
      <c r="Q3184" s="42">
        <v>0.15857121348381</v>
      </c>
      <c r="R3184" s="42">
        <v>25.0</v>
      </c>
      <c r="S3184" s="42">
        <v>1.06745481491089</v>
      </c>
      <c r="T3184" s="42">
        <v>837.48828125</v>
      </c>
      <c r="U3184" s="42">
        <v>2017.24047851562</v>
      </c>
      <c r="V3184" s="19"/>
      <c r="W3184" s="19"/>
      <c r="X3184" s="19"/>
      <c r="Y3184" s="19"/>
      <c r="Z3184" s="19"/>
      <c r="AA3184" s="19"/>
    </row>
    <row r="3185" ht="15.75" customHeight="1">
      <c r="A3185" s="19"/>
      <c r="B3185" s="42" t="str">
        <f>"CRS25WT72M21229"</f>
        <v>CRS25WT72M21229</v>
      </c>
      <c r="C3185" s="43">
        <v>45931.0</v>
      </c>
      <c r="D3185" s="42" t="s">
        <v>770</v>
      </c>
      <c r="E3185" s="42" t="s">
        <v>37</v>
      </c>
      <c r="F3185" s="42">
        <v>225.0</v>
      </c>
      <c r="G3185" s="42">
        <v>4.0</v>
      </c>
      <c r="H3185" s="42">
        <v>225.620315551758</v>
      </c>
      <c r="I3185" s="42">
        <v>5.58882284164429</v>
      </c>
      <c r="J3185" s="42">
        <v>49.6726188659668</v>
      </c>
      <c r="K3185" s="42">
        <v>5.67662000656128</v>
      </c>
      <c r="L3185" s="42">
        <v>39.7455368041992</v>
      </c>
      <c r="M3185" s="42">
        <v>0.812719702720642</v>
      </c>
      <c r="N3185" s="42">
        <v>10.9764204025269</v>
      </c>
      <c r="O3185" s="42">
        <v>0.0</v>
      </c>
      <c r="P3185" s="42">
        <v>0.0</v>
      </c>
      <c r="Q3185" s="42">
        <v>0.137024104595184</v>
      </c>
      <c r="R3185" s="42">
        <v>25.0</v>
      </c>
      <c r="S3185" s="42">
        <v>1.09731960296631</v>
      </c>
      <c r="T3185" s="42">
        <v>866.833984375</v>
      </c>
      <c r="U3185" s="42">
        <v>1950.19702148438</v>
      </c>
      <c r="V3185" s="19"/>
      <c r="W3185" s="19"/>
      <c r="X3185" s="19"/>
      <c r="Y3185" s="19"/>
      <c r="Z3185" s="19"/>
      <c r="AA3185" s="19"/>
    </row>
    <row r="3186" ht="15.75" customHeight="1">
      <c r="A3186" s="19"/>
      <c r="B3186" s="42" t="str">
        <f>"CRS25WT72M21230"</f>
        <v>CRS25WT72M21230</v>
      </c>
      <c r="C3186" s="43">
        <v>45931.0</v>
      </c>
      <c r="D3186" s="42" t="s">
        <v>771</v>
      </c>
      <c r="E3186" s="42" t="s">
        <v>37</v>
      </c>
      <c r="F3186" s="42">
        <v>223.0</v>
      </c>
      <c r="G3186" s="42">
        <v>4.0</v>
      </c>
      <c r="H3186" s="42">
        <v>223.984115600586</v>
      </c>
      <c r="I3186" s="42">
        <v>5.55114555358887</v>
      </c>
      <c r="J3186" s="42">
        <v>49.4903526306152</v>
      </c>
      <c r="K3186" s="42">
        <v>5.63632965087891</v>
      </c>
      <c r="L3186" s="42">
        <v>39.7393608093262</v>
      </c>
      <c r="M3186" s="42">
        <v>0.815293669700623</v>
      </c>
      <c r="N3186" s="42">
        <v>10.8968191146851</v>
      </c>
      <c r="O3186" s="42">
        <v>0.0</v>
      </c>
      <c r="P3186" s="42">
        <v>0.0</v>
      </c>
      <c r="Q3186" s="42">
        <v>0.0805598944425583</v>
      </c>
      <c r="R3186" s="42">
        <v>25.0</v>
      </c>
      <c r="S3186" s="42">
        <v>1.08445823192596</v>
      </c>
      <c r="T3186" s="42">
        <v>843.633911132813</v>
      </c>
      <c r="U3186" s="42">
        <v>1613.99731445313</v>
      </c>
      <c r="V3186" s="19"/>
      <c r="W3186" s="19"/>
      <c r="X3186" s="19"/>
      <c r="Y3186" s="19"/>
      <c r="Z3186" s="19"/>
      <c r="AA3186" s="19"/>
    </row>
    <row r="3187" ht="15.75" customHeight="1">
      <c r="A3187" s="19"/>
      <c r="B3187" s="42" t="str">
        <f>"CRS25WT72M21231"</f>
        <v>CRS25WT72M21231</v>
      </c>
      <c r="C3187" s="43">
        <v>45931.0</v>
      </c>
      <c r="D3187" s="42" t="s">
        <v>772</v>
      </c>
      <c r="E3187" s="42" t="s">
        <v>37</v>
      </c>
      <c r="F3187" s="42">
        <v>223.0</v>
      </c>
      <c r="G3187" s="42">
        <v>4.0</v>
      </c>
      <c r="H3187" s="42">
        <v>223.098022460938</v>
      </c>
      <c r="I3187" s="42">
        <v>5.58865880966186</v>
      </c>
      <c r="J3187" s="42">
        <v>49.8089294433594</v>
      </c>
      <c r="K3187" s="42">
        <v>5.62510776519775</v>
      </c>
      <c r="L3187" s="42">
        <v>39.6611099243164</v>
      </c>
      <c r="M3187" s="42">
        <v>0.801458299160004</v>
      </c>
      <c r="N3187" s="42">
        <v>10.8537111282349</v>
      </c>
      <c r="O3187" s="42">
        <v>0.0</v>
      </c>
      <c r="P3187" s="42">
        <v>0.0</v>
      </c>
      <c r="Q3187" s="42">
        <v>0.0182539597153664</v>
      </c>
      <c r="R3187" s="42">
        <v>25.0</v>
      </c>
      <c r="S3187" s="42">
        <v>1.16014289855957</v>
      </c>
      <c r="T3187" s="42">
        <v>906.237670898438</v>
      </c>
      <c r="U3187" s="42">
        <v>874.822448730469</v>
      </c>
      <c r="V3187" s="19"/>
      <c r="W3187" s="19"/>
      <c r="X3187" s="19"/>
      <c r="Y3187" s="19"/>
      <c r="Z3187" s="19"/>
      <c r="AA3187" s="19"/>
    </row>
    <row r="3188" ht="15.75" customHeight="1">
      <c r="A3188" s="19"/>
      <c r="B3188" s="42" t="str">
        <f>"CRS25WT72M21232"</f>
        <v>CRS25WT72M21232</v>
      </c>
      <c r="C3188" s="43">
        <v>45931.0</v>
      </c>
      <c r="D3188" s="42" t="s">
        <v>773</v>
      </c>
      <c r="E3188" s="42" t="s">
        <v>37</v>
      </c>
      <c r="F3188" s="42">
        <v>224.0</v>
      </c>
      <c r="G3188" s="42">
        <v>4.0</v>
      </c>
      <c r="H3188" s="42">
        <v>224.134582519531</v>
      </c>
      <c r="I3188" s="42">
        <v>5.63195848464966</v>
      </c>
      <c r="J3188" s="42">
        <v>49.8917274475098</v>
      </c>
      <c r="K3188" s="42">
        <v>5.66860914230347</v>
      </c>
      <c r="L3188" s="42">
        <v>39.5396118164063</v>
      </c>
      <c r="M3188" s="42">
        <v>0.797665655612946</v>
      </c>
      <c r="N3188" s="42">
        <v>10.9041395187378</v>
      </c>
      <c r="O3188" s="42">
        <v>0.0</v>
      </c>
      <c r="P3188" s="42">
        <v>0.0</v>
      </c>
      <c r="Q3188" s="42">
        <v>0.176666557788849</v>
      </c>
      <c r="R3188" s="42">
        <v>25.0</v>
      </c>
      <c r="S3188" s="42">
        <v>1.25627243518829</v>
      </c>
      <c r="T3188" s="42">
        <v>961.839416503906</v>
      </c>
      <c r="U3188" s="42">
        <v>9999.0</v>
      </c>
      <c r="V3188" s="19"/>
      <c r="W3188" s="19"/>
      <c r="X3188" s="19"/>
      <c r="Y3188" s="19"/>
      <c r="Z3188" s="19"/>
      <c r="AA3188" s="19"/>
    </row>
    <row r="3189" ht="15.75" customHeight="1">
      <c r="A3189" s="19"/>
      <c r="B3189" s="42" t="str">
        <f>"CRS25WT72M21233"</f>
        <v>CRS25WT72M21233</v>
      </c>
      <c r="C3189" s="43">
        <v>45930.0</v>
      </c>
      <c r="D3189" s="42" t="s">
        <v>774</v>
      </c>
      <c r="E3189" s="42" t="s">
        <v>37</v>
      </c>
      <c r="F3189" s="42">
        <v>219.0</v>
      </c>
      <c r="G3189" s="42">
        <v>4.0</v>
      </c>
      <c r="H3189" s="42">
        <v>219.814758300781</v>
      </c>
      <c r="I3189" s="42">
        <v>5.52053833007812</v>
      </c>
      <c r="J3189" s="42">
        <v>49.9545402526855</v>
      </c>
      <c r="K3189" s="42">
        <v>5.62004899978638</v>
      </c>
      <c r="L3189" s="42">
        <v>39.112606048584</v>
      </c>
      <c r="M3189" s="42">
        <v>0.797077298164368</v>
      </c>
      <c r="N3189" s="42">
        <v>10.69398021698</v>
      </c>
      <c r="O3189" s="42">
        <v>0.0</v>
      </c>
      <c r="P3189" s="42">
        <v>0.0</v>
      </c>
      <c r="Q3189" s="42">
        <v>0.0716478601098061</v>
      </c>
      <c r="R3189" s="42">
        <v>25.0</v>
      </c>
      <c r="S3189" s="42">
        <v>1.32084047794342</v>
      </c>
      <c r="T3189" s="42">
        <v>940.971435546875</v>
      </c>
      <c r="U3189" s="42">
        <v>1132.89831542969</v>
      </c>
      <c r="V3189" s="19"/>
      <c r="W3189" s="19"/>
      <c r="X3189" s="19"/>
      <c r="Y3189" s="19"/>
      <c r="Z3189" s="19"/>
      <c r="AA3189" s="19"/>
    </row>
    <row r="3190" ht="15.75" customHeight="1">
      <c r="A3190" s="19"/>
      <c r="B3190" s="42" t="str">
        <f>"CRS25WT72M21234"</f>
        <v>CRS25WT72M21234</v>
      </c>
      <c r="C3190" s="43">
        <v>45930.0</v>
      </c>
      <c r="D3190" s="42" t="s">
        <v>775</v>
      </c>
      <c r="E3190" s="42" t="s">
        <v>37</v>
      </c>
      <c r="F3190" s="42">
        <v>220.0</v>
      </c>
      <c r="G3190" s="42">
        <v>4.0</v>
      </c>
      <c r="H3190" s="42">
        <v>220.374771118164</v>
      </c>
      <c r="I3190" s="42">
        <v>5.56947565078735</v>
      </c>
      <c r="J3190" s="42">
        <v>49.8693084716797</v>
      </c>
      <c r="K3190" s="42">
        <v>5.6659083366394</v>
      </c>
      <c r="L3190" s="42">
        <v>38.8948669433594</v>
      </c>
      <c r="M3190" s="42">
        <v>0.793440222740173</v>
      </c>
      <c r="N3190" s="42">
        <v>10.7212247848511</v>
      </c>
      <c r="O3190" s="42">
        <v>0.0</v>
      </c>
      <c r="P3190" s="42">
        <v>0.0</v>
      </c>
      <c r="Q3190" s="42">
        <v>0.0211213417351246</v>
      </c>
      <c r="R3190" s="42">
        <v>25.0</v>
      </c>
      <c r="S3190" s="42">
        <v>1.28998410701752</v>
      </c>
      <c r="T3190" s="42">
        <v>931.558715820312</v>
      </c>
      <c r="U3190" s="42">
        <v>967.1669921875</v>
      </c>
      <c r="V3190" s="19"/>
      <c r="W3190" s="19"/>
      <c r="X3190" s="19"/>
      <c r="Y3190" s="19"/>
      <c r="Z3190" s="19"/>
      <c r="AA3190" s="19"/>
    </row>
    <row r="3191" ht="15.75" customHeight="1">
      <c r="A3191" s="19"/>
      <c r="B3191" s="42" t="str">
        <f>"CRS25WT72M21235"</f>
        <v>CRS25WT72M21235</v>
      </c>
      <c r="C3191" s="43">
        <v>45930.0</v>
      </c>
      <c r="D3191" s="42" t="s">
        <v>776</v>
      </c>
      <c r="E3191" s="42" t="s">
        <v>37</v>
      </c>
      <c r="F3191" s="42">
        <v>220.0</v>
      </c>
      <c r="G3191" s="42">
        <v>4.0</v>
      </c>
      <c r="H3191" s="42">
        <v>220.76806640625</v>
      </c>
      <c r="I3191" s="42">
        <v>5.4919056892395</v>
      </c>
      <c r="J3191" s="42">
        <v>49.8491249084473</v>
      </c>
      <c r="K3191" s="42">
        <v>5.6616678237915</v>
      </c>
      <c r="L3191" s="42">
        <v>38.993465423584</v>
      </c>
      <c r="M3191" s="42">
        <v>0.806409537792206</v>
      </c>
      <c r="N3191" s="42">
        <v>10.7403583526611</v>
      </c>
      <c r="O3191" s="42">
        <v>0.0</v>
      </c>
      <c r="P3191" s="42">
        <v>0.0</v>
      </c>
      <c r="Q3191" s="42">
        <v>0.0834599137306213</v>
      </c>
      <c r="R3191" s="42">
        <v>25.0</v>
      </c>
      <c r="S3191" s="42">
        <v>1.29268646240234</v>
      </c>
      <c r="T3191" s="42">
        <v>908.669921875</v>
      </c>
      <c r="U3191" s="42">
        <v>1697.25378417969</v>
      </c>
      <c r="V3191" s="19"/>
      <c r="W3191" s="19"/>
      <c r="X3191" s="19"/>
      <c r="Y3191" s="19"/>
      <c r="Z3191" s="19"/>
      <c r="AA3191" s="19"/>
    </row>
    <row r="3192" ht="15.75" customHeight="1">
      <c r="A3192" s="19"/>
      <c r="B3192" s="42" t="str">
        <f>"CRS25WT72M21236"</f>
        <v>CRS25WT72M21236</v>
      </c>
      <c r="C3192" s="43">
        <v>45930.0</v>
      </c>
      <c r="D3192" s="42" t="s">
        <v>777</v>
      </c>
      <c r="E3192" s="42" t="s">
        <v>37</v>
      </c>
      <c r="F3192" s="42">
        <v>218.0</v>
      </c>
      <c r="G3192" s="42">
        <v>4.0</v>
      </c>
      <c r="H3192" s="42">
        <v>218.391723632813</v>
      </c>
      <c r="I3192" s="42">
        <v>5.5188422203064</v>
      </c>
      <c r="J3192" s="42">
        <v>50.3136367797852</v>
      </c>
      <c r="K3192" s="42">
        <v>5.66277360916138</v>
      </c>
      <c r="L3192" s="42">
        <v>38.5662078857422</v>
      </c>
      <c r="M3192" s="42">
        <v>0.786506831645966</v>
      </c>
      <c r="N3192" s="42">
        <v>10.6247491836548</v>
      </c>
      <c r="O3192" s="42">
        <v>0.0</v>
      </c>
      <c r="P3192" s="42">
        <v>0.0</v>
      </c>
      <c r="Q3192" s="42">
        <v>0.0220633745193481</v>
      </c>
      <c r="R3192" s="42">
        <v>25.0</v>
      </c>
      <c r="S3192" s="42">
        <v>1.5675938129425</v>
      </c>
      <c r="T3192" s="42">
        <v>1019.95709228516</v>
      </c>
      <c r="U3192" s="42">
        <v>1079.68322753906</v>
      </c>
      <c r="V3192" s="19"/>
      <c r="W3192" s="19"/>
      <c r="X3192" s="19"/>
      <c r="Y3192" s="19"/>
      <c r="Z3192" s="19"/>
      <c r="AA3192" s="19"/>
    </row>
    <row r="3193" ht="15.75" customHeight="1">
      <c r="A3193" s="19"/>
      <c r="B3193" s="42" t="str">
        <f>"CRS25WT72M21237"</f>
        <v>CRS25WT72M21237</v>
      </c>
      <c r="C3193" s="43">
        <v>45931.0</v>
      </c>
      <c r="D3193" s="42" t="s">
        <v>778</v>
      </c>
      <c r="E3193" s="42" t="s">
        <v>37</v>
      </c>
      <c r="F3193" s="42">
        <v>224.0</v>
      </c>
      <c r="G3193" s="42">
        <v>4.0</v>
      </c>
      <c r="H3193" s="42">
        <v>224.362503051758</v>
      </c>
      <c r="I3193" s="42">
        <v>5.62423515319824</v>
      </c>
      <c r="J3193" s="42">
        <v>49.5536766052246</v>
      </c>
      <c r="K3193" s="42">
        <v>5.62689876556396</v>
      </c>
      <c r="L3193" s="42">
        <v>39.8732109069824</v>
      </c>
      <c r="M3193" s="42">
        <v>0.805027902126312</v>
      </c>
      <c r="N3193" s="42">
        <v>10.9152278900146</v>
      </c>
      <c r="O3193" s="42">
        <v>0.0</v>
      </c>
      <c r="P3193" s="42">
        <v>0.0</v>
      </c>
      <c r="Q3193" s="42">
        <v>0.0871394425630569</v>
      </c>
      <c r="R3193" s="42">
        <v>25.0</v>
      </c>
      <c r="S3193" s="42">
        <v>1.08779084682465</v>
      </c>
      <c r="T3193" s="42">
        <v>807.319946289063</v>
      </c>
      <c r="U3193" s="42">
        <v>1179.31616210938</v>
      </c>
      <c r="V3193" s="19"/>
      <c r="W3193" s="19"/>
      <c r="X3193" s="19"/>
      <c r="Y3193" s="19"/>
      <c r="Z3193" s="19"/>
      <c r="AA3193" s="19"/>
    </row>
    <row r="3194" ht="15.75" customHeight="1">
      <c r="A3194" s="19"/>
      <c r="B3194" s="42" t="str">
        <f>"CRS25WT72M21238"</f>
        <v>CRS25WT72M21238</v>
      </c>
      <c r="C3194" s="43">
        <v>45931.0</v>
      </c>
      <c r="D3194" s="42" t="s">
        <v>779</v>
      </c>
      <c r="E3194" s="42" t="s">
        <v>37</v>
      </c>
      <c r="F3194" s="42">
        <v>220.0</v>
      </c>
      <c r="G3194" s="42">
        <v>4.0</v>
      </c>
      <c r="H3194" s="42">
        <v>220.234527587891</v>
      </c>
      <c r="I3194" s="42">
        <v>5.61058759689331</v>
      </c>
      <c r="J3194" s="42">
        <v>50.2315635681152</v>
      </c>
      <c r="K3194" s="42">
        <v>5.63750076293945</v>
      </c>
      <c r="L3194" s="42">
        <v>39.0659866333008</v>
      </c>
      <c r="M3194" s="42">
        <v>0.781448483467102</v>
      </c>
      <c r="N3194" s="42">
        <v>10.7144021987915</v>
      </c>
      <c r="O3194" s="42">
        <v>0.0</v>
      </c>
      <c r="P3194" s="42">
        <v>0.0</v>
      </c>
      <c r="Q3194" s="42">
        <v>0.106666453182697</v>
      </c>
      <c r="R3194" s="42">
        <v>25.0</v>
      </c>
      <c r="S3194" s="42">
        <v>1.42735457420349</v>
      </c>
      <c r="T3194" s="42">
        <v>1019.7587890625</v>
      </c>
      <c r="U3194" s="42">
        <v>9999.0</v>
      </c>
      <c r="V3194" s="19"/>
      <c r="W3194" s="19"/>
      <c r="X3194" s="19"/>
      <c r="Y3194" s="19"/>
      <c r="Z3194" s="19"/>
      <c r="AA3194" s="19"/>
    </row>
    <row r="3195" ht="15.75" customHeight="1">
      <c r="A3195" s="19"/>
      <c r="B3195" s="42" t="str">
        <f>"CRS25WT72M21239"</f>
        <v>CRS25WT72M21239</v>
      </c>
      <c r="C3195" s="43">
        <v>45931.0</v>
      </c>
      <c r="D3195" s="42" t="s">
        <v>780</v>
      </c>
      <c r="E3195" s="42" t="s">
        <v>37</v>
      </c>
      <c r="F3195" s="42">
        <v>223.0</v>
      </c>
      <c r="G3195" s="42">
        <v>4.0</v>
      </c>
      <c r="H3195" s="42">
        <v>223.743530273438</v>
      </c>
      <c r="I3195" s="42">
        <v>5.57445001602173</v>
      </c>
      <c r="J3195" s="42">
        <v>49.4016418457031</v>
      </c>
      <c r="K3195" s="42">
        <v>5.63640832901001</v>
      </c>
      <c r="L3195" s="42">
        <v>39.6961135864258</v>
      </c>
      <c r="M3195" s="42">
        <v>0.81246954202652</v>
      </c>
      <c r="N3195" s="42">
        <v>10.8851146697998</v>
      </c>
      <c r="O3195" s="42">
        <v>0.0</v>
      </c>
      <c r="P3195" s="42">
        <v>0.0</v>
      </c>
      <c r="Q3195" s="42">
        <v>0.0515947639942169</v>
      </c>
      <c r="R3195" s="42">
        <v>25.0</v>
      </c>
      <c r="S3195" s="42">
        <v>1.0783828496933</v>
      </c>
      <c r="T3195" s="42">
        <v>799.826110839844</v>
      </c>
      <c r="U3195" s="42">
        <v>1622.75549316406</v>
      </c>
      <c r="V3195" s="19"/>
      <c r="W3195" s="19"/>
      <c r="X3195" s="19"/>
      <c r="Y3195" s="19"/>
      <c r="Z3195" s="19"/>
      <c r="AA3195" s="19"/>
    </row>
    <row r="3196" ht="15.75" customHeight="1">
      <c r="A3196" s="19"/>
      <c r="B3196" s="42" t="str">
        <f>"CRS25WT72M21240"</f>
        <v>CRS25WT72M21240</v>
      </c>
      <c r="C3196" s="43">
        <v>45931.0</v>
      </c>
      <c r="D3196" s="42" t="s">
        <v>781</v>
      </c>
      <c r="E3196" s="42" t="s">
        <v>37</v>
      </c>
      <c r="F3196" s="42">
        <v>223.0</v>
      </c>
      <c r="G3196" s="42">
        <v>4.0</v>
      </c>
      <c r="H3196" s="42">
        <v>223.705657958984</v>
      </c>
      <c r="I3196" s="42">
        <v>5.58676385879517</v>
      </c>
      <c r="J3196" s="42">
        <v>49.5329132080078</v>
      </c>
      <c r="K3196" s="42">
        <v>5.63896465301514</v>
      </c>
      <c r="L3196" s="42">
        <v>39.6714057922363</v>
      </c>
      <c r="M3196" s="42">
        <v>0.80839341878891</v>
      </c>
      <c r="N3196" s="42">
        <v>10.8832721710205</v>
      </c>
      <c r="O3196" s="42">
        <v>0.0</v>
      </c>
      <c r="P3196" s="42">
        <v>0.0</v>
      </c>
      <c r="Q3196" s="42">
        <v>0.0407979935407639</v>
      </c>
      <c r="R3196" s="42">
        <v>25.0</v>
      </c>
      <c r="S3196" s="42">
        <v>1.11299061775208</v>
      </c>
      <c r="T3196" s="42">
        <v>831.557006835938</v>
      </c>
      <c r="U3196" s="42">
        <v>2110.91381835938</v>
      </c>
      <c r="V3196" s="19"/>
      <c r="W3196" s="19"/>
      <c r="X3196" s="19"/>
      <c r="Y3196" s="19"/>
      <c r="Z3196" s="19"/>
      <c r="AA3196" s="19"/>
    </row>
    <row r="3197" ht="15.75" customHeight="1">
      <c r="A3197" s="19"/>
      <c r="B3197" s="42" t="str">
        <f>"CRS25WT72M21241"</f>
        <v>CRS25WT72M21241</v>
      </c>
      <c r="C3197" s="43">
        <v>45931.0</v>
      </c>
      <c r="D3197" s="42" t="s">
        <v>782</v>
      </c>
      <c r="E3197" s="42" t="s">
        <v>37</v>
      </c>
      <c r="F3197" s="42">
        <v>226.0</v>
      </c>
      <c r="G3197" s="42">
        <v>4.0</v>
      </c>
      <c r="H3197" s="42">
        <v>226.027770996094</v>
      </c>
      <c r="I3197" s="42">
        <v>5.54998350143433</v>
      </c>
      <c r="J3197" s="42">
        <v>49.1891899108887</v>
      </c>
      <c r="K3197" s="42">
        <v>5.65726757049561</v>
      </c>
      <c r="L3197" s="42">
        <v>39.9535217285156</v>
      </c>
      <c r="M3197" s="42">
        <v>0.827943027019501</v>
      </c>
      <c r="N3197" s="42">
        <v>10.9962425231934</v>
      </c>
      <c r="O3197" s="42">
        <v>0.0</v>
      </c>
      <c r="P3197" s="42">
        <v>0.0</v>
      </c>
      <c r="Q3197" s="42">
        <v>0.0353965014219284</v>
      </c>
      <c r="R3197" s="42">
        <v>25.0</v>
      </c>
      <c r="S3197" s="42">
        <v>0.999561846256256</v>
      </c>
      <c r="T3197" s="42">
        <v>712.455444335938</v>
      </c>
      <c r="U3197" s="42">
        <v>1576.50354003906</v>
      </c>
      <c r="V3197" s="19"/>
      <c r="W3197" s="19"/>
      <c r="X3197" s="19"/>
      <c r="Y3197" s="19"/>
      <c r="Z3197" s="19"/>
      <c r="AA3197" s="19"/>
    </row>
    <row r="3198" ht="15.75" customHeight="1">
      <c r="A3198" s="19"/>
      <c r="B3198" s="42" t="str">
        <f>"CRS25WT72M21242"</f>
        <v>CRS25WT72M21242</v>
      </c>
      <c r="C3198" s="43">
        <v>45931.0</v>
      </c>
      <c r="D3198" s="42" t="s">
        <v>783</v>
      </c>
      <c r="E3198" s="42" t="s">
        <v>37</v>
      </c>
      <c r="F3198" s="42">
        <v>218.0</v>
      </c>
      <c r="G3198" s="42">
        <v>4.0</v>
      </c>
      <c r="H3198" s="42">
        <v>218.840835571289</v>
      </c>
      <c r="I3198" s="42">
        <v>5.54797697067261</v>
      </c>
      <c r="J3198" s="42">
        <v>50.4211959838867</v>
      </c>
      <c r="K3198" s="42">
        <v>5.63419771194458</v>
      </c>
      <c r="L3198" s="42">
        <v>38.8415260314941</v>
      </c>
      <c r="M3198" s="42">
        <v>0.782313048839569</v>
      </c>
      <c r="N3198" s="42">
        <v>10.646598815918</v>
      </c>
      <c r="O3198" s="42">
        <v>0.0</v>
      </c>
      <c r="P3198" s="42">
        <v>0.0</v>
      </c>
      <c r="Q3198" s="42">
        <v>0.0230156797915697</v>
      </c>
      <c r="R3198" s="42">
        <v>25.0</v>
      </c>
      <c r="S3198" s="42">
        <v>1.46110689640045</v>
      </c>
      <c r="T3198" s="42">
        <v>1098.82141113281</v>
      </c>
      <c r="U3198" s="42">
        <v>9999.0</v>
      </c>
      <c r="V3198" s="19"/>
      <c r="W3198" s="19"/>
      <c r="X3198" s="19"/>
      <c r="Y3198" s="19"/>
      <c r="Z3198" s="19"/>
      <c r="AA3198" s="19"/>
    </row>
    <row r="3199" ht="15.75" customHeight="1">
      <c r="A3199" s="19"/>
      <c r="B3199" s="42" t="str">
        <f>"CRS25WT72M21243"</f>
        <v>CRS25WT72M21243</v>
      </c>
      <c r="C3199" s="43">
        <v>45931.0</v>
      </c>
      <c r="D3199" s="42" t="s">
        <v>784</v>
      </c>
      <c r="E3199" s="42" t="s">
        <v>37</v>
      </c>
      <c r="F3199" s="42">
        <v>225.0</v>
      </c>
      <c r="G3199" s="42">
        <v>4.0</v>
      </c>
      <c r="H3199" s="42">
        <v>225.981384277344</v>
      </c>
      <c r="I3199" s="42">
        <v>5.56634855270386</v>
      </c>
      <c r="J3199" s="42">
        <v>49.3752517700195</v>
      </c>
      <c r="K3199" s="42">
        <v>5.66223573684692</v>
      </c>
      <c r="L3199" s="42">
        <v>39.9102783203125</v>
      </c>
      <c r="M3199" s="42">
        <v>0.822229266166687</v>
      </c>
      <c r="N3199" s="42">
        <v>10.9939861297607</v>
      </c>
      <c r="O3199" s="42">
        <v>0.0</v>
      </c>
      <c r="P3199" s="42">
        <v>0.0</v>
      </c>
      <c r="Q3199" s="42">
        <v>0.0131720062345266</v>
      </c>
      <c r="R3199" s="42">
        <v>25.0</v>
      </c>
      <c r="S3199" s="42">
        <v>1.03386557102203</v>
      </c>
      <c r="T3199" s="42">
        <v>767.971557617187</v>
      </c>
      <c r="U3199" s="42">
        <v>1631.96594238281</v>
      </c>
      <c r="V3199" s="19"/>
      <c r="W3199" s="19"/>
      <c r="X3199" s="19"/>
      <c r="Y3199" s="19"/>
      <c r="Z3199" s="19"/>
      <c r="AA3199" s="19"/>
    </row>
    <row r="3200" ht="15.75" customHeight="1">
      <c r="A3200" s="19"/>
      <c r="B3200" s="42" t="str">
        <f>"CRS25WT72M21244"</f>
        <v>CRS25WT72M21244</v>
      </c>
      <c r="C3200" s="43">
        <v>45931.0</v>
      </c>
      <c r="D3200" s="42" t="s">
        <v>785</v>
      </c>
      <c r="E3200" s="42" t="s">
        <v>37</v>
      </c>
      <c r="F3200" s="42">
        <v>218.0</v>
      </c>
      <c r="G3200" s="42">
        <v>4.0</v>
      </c>
      <c r="H3200" s="42">
        <v>218.818969726562</v>
      </c>
      <c r="I3200" s="42">
        <v>5.59718799591064</v>
      </c>
      <c r="J3200" s="42">
        <v>50.3267784118652</v>
      </c>
      <c r="K3200" s="42">
        <v>5.63273906707764</v>
      </c>
      <c r="L3200" s="42">
        <v>38.8477058410645</v>
      </c>
      <c r="M3200" s="42">
        <v>0.776812016963959</v>
      </c>
      <c r="N3200" s="42">
        <v>10.6455345153809</v>
      </c>
      <c r="O3200" s="42">
        <v>0.0</v>
      </c>
      <c r="P3200" s="42">
        <v>0.0</v>
      </c>
      <c r="Q3200" s="42">
        <v>0.0655655562877655</v>
      </c>
      <c r="R3200" s="42">
        <v>25.0</v>
      </c>
      <c r="S3200" s="42">
        <v>1.45250475406647</v>
      </c>
      <c r="T3200" s="42">
        <v>1077.294921875</v>
      </c>
      <c r="U3200" s="42">
        <v>9999.0</v>
      </c>
      <c r="V3200" s="19"/>
      <c r="W3200" s="19"/>
      <c r="X3200" s="19"/>
      <c r="Y3200" s="19"/>
      <c r="Z3200" s="19"/>
      <c r="AA3200" s="19"/>
    </row>
    <row r="3201" ht="15.75" customHeight="1">
      <c r="A3201" s="19"/>
      <c r="B3201" s="42" t="str">
        <f>"CRS25WT72M21245"</f>
        <v>CRS25WT72M21245</v>
      </c>
      <c r="C3201" s="43">
        <v>45931.0</v>
      </c>
      <c r="D3201" s="42" t="s">
        <v>786</v>
      </c>
      <c r="E3201" s="42" t="s">
        <v>37</v>
      </c>
      <c r="F3201" s="42">
        <v>223.0</v>
      </c>
      <c r="G3201" s="42">
        <v>4.0</v>
      </c>
      <c r="H3201" s="42">
        <v>223.328308105469</v>
      </c>
      <c r="I3201" s="42">
        <v>5.58873414993286</v>
      </c>
      <c r="J3201" s="42">
        <v>49.5446090698242</v>
      </c>
      <c r="K3201" s="42">
        <v>5.63588905334473</v>
      </c>
      <c r="L3201" s="42">
        <v>39.6260986328125</v>
      </c>
      <c r="M3201" s="42">
        <v>0.806554853916168</v>
      </c>
      <c r="N3201" s="42">
        <v>10.8649139404297</v>
      </c>
      <c r="O3201" s="42">
        <v>0.0</v>
      </c>
      <c r="P3201" s="42">
        <v>0.0</v>
      </c>
      <c r="Q3201" s="42">
        <v>0.0722618997097015</v>
      </c>
      <c r="R3201" s="42">
        <v>25.0</v>
      </c>
      <c r="S3201" s="42">
        <v>1.09263336658478</v>
      </c>
      <c r="T3201" s="42">
        <v>850.543579101562</v>
      </c>
      <c r="U3201" s="42">
        <v>1790.78381347656</v>
      </c>
      <c r="V3201" s="19"/>
      <c r="W3201" s="19"/>
      <c r="X3201" s="19"/>
      <c r="Y3201" s="19"/>
      <c r="Z3201" s="19"/>
      <c r="AA3201" s="19"/>
    </row>
    <row r="3202" ht="15.75" customHeight="1">
      <c r="A3202" s="19"/>
      <c r="B3202" s="42" t="str">
        <f>"CRS25WT72M21246"</f>
        <v>CRS25WT72M21246</v>
      </c>
      <c r="C3202" s="43">
        <v>45931.0</v>
      </c>
      <c r="D3202" s="42" t="s">
        <v>787</v>
      </c>
      <c r="E3202" s="42" t="s">
        <v>37</v>
      </c>
      <c r="F3202" s="42">
        <v>224.0</v>
      </c>
      <c r="G3202" s="42">
        <v>4.0</v>
      </c>
      <c r="H3202" s="42">
        <v>224.002182006836</v>
      </c>
      <c r="I3202" s="42">
        <v>5.63732433319092</v>
      </c>
      <c r="J3202" s="42">
        <v>49.4060401916504</v>
      </c>
      <c r="K3202" s="42">
        <v>5.62308883666992</v>
      </c>
      <c r="L3202" s="42">
        <v>39.8361434936523</v>
      </c>
      <c r="M3202" s="42">
        <v>0.804265022277832</v>
      </c>
      <c r="N3202" s="42">
        <v>10.8976984024048</v>
      </c>
      <c r="O3202" s="42">
        <v>0.0</v>
      </c>
      <c r="P3202" s="42">
        <v>0.0</v>
      </c>
      <c r="Q3202" s="42">
        <v>0.0547214895486832</v>
      </c>
      <c r="R3202" s="42">
        <v>25.0</v>
      </c>
      <c r="S3202" s="42">
        <v>1.05649840831757</v>
      </c>
      <c r="T3202" s="42">
        <v>787.663208007812</v>
      </c>
      <c r="U3202" s="42">
        <v>1236.630859375</v>
      </c>
      <c r="V3202" s="19"/>
      <c r="W3202" s="19"/>
      <c r="X3202" s="19"/>
      <c r="Y3202" s="19"/>
      <c r="Z3202" s="19"/>
      <c r="AA3202" s="19"/>
    </row>
    <row r="3203" ht="15.75" customHeight="1">
      <c r="A3203" s="19"/>
      <c r="B3203" s="42" t="str">
        <f>"CRS25WT72M21247"</f>
        <v>CRS25WT72M21247</v>
      </c>
      <c r="C3203" s="43">
        <v>45931.0</v>
      </c>
      <c r="D3203" s="42" t="s">
        <v>788</v>
      </c>
      <c r="E3203" s="42" t="s">
        <v>37</v>
      </c>
      <c r="F3203" s="42">
        <v>223.0</v>
      </c>
      <c r="G3203" s="42">
        <v>4.0</v>
      </c>
      <c r="H3203" s="42">
        <v>223.154541015625</v>
      </c>
      <c r="I3203" s="42">
        <v>5.62709999084473</v>
      </c>
      <c r="J3203" s="42">
        <v>49.618221282959</v>
      </c>
      <c r="K3203" s="42">
        <v>5.62565660476685</v>
      </c>
      <c r="L3203" s="42">
        <v>39.6672859191895</v>
      </c>
      <c r="M3203" s="42">
        <v>0.799244940280914</v>
      </c>
      <c r="N3203" s="42">
        <v>10.8564605712891</v>
      </c>
      <c r="O3203" s="42">
        <v>0.0</v>
      </c>
      <c r="P3203" s="42">
        <v>0.0</v>
      </c>
      <c r="Q3203" s="42">
        <v>0.0516741089522839</v>
      </c>
      <c r="R3203" s="42">
        <v>25.0</v>
      </c>
      <c r="S3203" s="42">
        <v>1.1211051940918</v>
      </c>
      <c r="T3203" s="42">
        <v>865.161315917969</v>
      </c>
      <c r="U3203" s="42">
        <v>2448.17529296875</v>
      </c>
      <c r="V3203" s="19"/>
      <c r="W3203" s="19"/>
      <c r="X3203" s="19"/>
      <c r="Y3203" s="19"/>
      <c r="Z3203" s="19"/>
      <c r="AA3203" s="19"/>
    </row>
    <row r="3204" ht="15.75" customHeight="1">
      <c r="A3204" s="19"/>
      <c r="B3204" s="42" t="str">
        <f>"CRS25WT72M21248"</f>
        <v>CRS25WT72M21248</v>
      </c>
      <c r="C3204" s="43">
        <v>45931.0</v>
      </c>
      <c r="D3204" s="42" t="s">
        <v>789</v>
      </c>
      <c r="E3204" s="42" t="s">
        <v>37</v>
      </c>
      <c r="F3204" s="42">
        <v>222.0</v>
      </c>
      <c r="G3204" s="42">
        <v>4.0</v>
      </c>
      <c r="H3204" s="42">
        <v>222.564926147461</v>
      </c>
      <c r="I3204" s="42">
        <v>5.62019109725952</v>
      </c>
      <c r="J3204" s="42">
        <v>50.2607421875</v>
      </c>
      <c r="K3204" s="42">
        <v>5.71674060821533</v>
      </c>
      <c r="L3204" s="42">
        <v>38.9321365356445</v>
      </c>
      <c r="M3204" s="42">
        <v>0.787910223007202</v>
      </c>
      <c r="N3204" s="42">
        <v>10.8277759552002</v>
      </c>
      <c r="O3204" s="42">
        <v>0.0</v>
      </c>
      <c r="P3204" s="42">
        <v>0.0</v>
      </c>
      <c r="Q3204" s="42">
        <v>0.0353760942816734</v>
      </c>
      <c r="R3204" s="42">
        <v>25.0</v>
      </c>
      <c r="S3204" s="42">
        <v>1.47465229034424</v>
      </c>
      <c r="T3204" s="42">
        <v>1026.23071289062</v>
      </c>
      <c r="U3204" s="42">
        <v>9999.0</v>
      </c>
      <c r="V3204" s="19"/>
      <c r="W3204" s="19"/>
      <c r="X3204" s="19"/>
      <c r="Y3204" s="19"/>
      <c r="Z3204" s="19"/>
      <c r="AA3204" s="19"/>
    </row>
    <row r="3205" ht="15.75" customHeight="1">
      <c r="A3205" s="19"/>
      <c r="B3205" s="42" t="str">
        <f>"CRS25WT72M21249"</f>
        <v>CRS25WT72M21249</v>
      </c>
      <c r="C3205" s="43">
        <v>45931.0</v>
      </c>
      <c r="D3205" s="42" t="s">
        <v>790</v>
      </c>
      <c r="E3205" s="42" t="s">
        <v>37</v>
      </c>
      <c r="F3205" s="42">
        <v>224.0</v>
      </c>
      <c r="G3205" s="42">
        <v>4.0</v>
      </c>
      <c r="H3205" s="42">
        <v>224.22509765625</v>
      </c>
      <c r="I3205" s="42">
        <v>5.57197523117065</v>
      </c>
      <c r="J3205" s="42">
        <v>49.5609436035156</v>
      </c>
      <c r="K3205" s="42">
        <v>5.62461423873901</v>
      </c>
      <c r="L3205" s="42">
        <v>39.8649711608887</v>
      </c>
      <c r="M3205" s="42">
        <v>0.811961591243744</v>
      </c>
      <c r="N3205" s="42">
        <v>10.9085426330566</v>
      </c>
      <c r="O3205" s="42">
        <v>0.0</v>
      </c>
      <c r="P3205" s="42">
        <v>0.0</v>
      </c>
      <c r="Q3205" s="42">
        <v>0.0347634591162205</v>
      </c>
      <c r="R3205" s="42">
        <v>25.0</v>
      </c>
      <c r="S3205" s="42">
        <v>1.08501327037811</v>
      </c>
      <c r="T3205" s="42">
        <v>804.626403808594</v>
      </c>
      <c r="U3205" s="42">
        <v>1536.73327636719</v>
      </c>
      <c r="V3205" s="19"/>
      <c r="W3205" s="19"/>
      <c r="X3205" s="19"/>
      <c r="Y3205" s="19"/>
      <c r="Z3205" s="19"/>
      <c r="AA3205" s="19"/>
    </row>
    <row r="3206" ht="15.75" customHeight="1">
      <c r="A3206" s="19"/>
      <c r="B3206" s="42" t="str">
        <f>"CRS25WT72M21250"</f>
        <v>CRS25WT72M21250</v>
      </c>
      <c r="C3206" s="43">
        <v>45931.0</v>
      </c>
      <c r="D3206" s="42" t="s">
        <v>791</v>
      </c>
      <c r="E3206" s="42" t="s">
        <v>37</v>
      </c>
      <c r="F3206" s="42">
        <v>226.0</v>
      </c>
      <c r="G3206" s="42">
        <v>4.0</v>
      </c>
      <c r="H3206" s="42">
        <v>226.758972167969</v>
      </c>
      <c r="I3206" s="42">
        <v>5.60960292816162</v>
      </c>
      <c r="J3206" s="42">
        <v>49.3717269897461</v>
      </c>
      <c r="K3206" s="42">
        <v>5.66127157211304</v>
      </c>
      <c r="L3206" s="42">
        <v>40.0544242858887</v>
      </c>
      <c r="M3206" s="42">
        <v>0.818755149841309</v>
      </c>
      <c r="N3206" s="42">
        <v>11.0318155288696</v>
      </c>
      <c r="O3206" s="42">
        <v>0.0</v>
      </c>
      <c r="P3206" s="42">
        <v>0.0</v>
      </c>
      <c r="Q3206" s="42">
        <v>0.0201624482870102</v>
      </c>
      <c r="R3206" s="42">
        <v>25.0</v>
      </c>
      <c r="S3206" s="42">
        <v>1.01599955558777</v>
      </c>
      <c r="T3206" s="42">
        <v>758.395629882813</v>
      </c>
      <c r="U3206" s="42">
        <v>1935.00256347656</v>
      </c>
      <c r="V3206" s="19"/>
      <c r="W3206" s="19"/>
      <c r="X3206" s="19"/>
      <c r="Y3206" s="19"/>
      <c r="Z3206" s="19"/>
      <c r="AA3206" s="19"/>
    </row>
    <row r="3207" ht="15.75" customHeight="1">
      <c r="A3207" s="19"/>
      <c r="B3207" s="42" t="str">
        <f>"CRS25WT72M21252"</f>
        <v>CRS25WT72M21252</v>
      </c>
      <c r="C3207" s="43">
        <v>45931.0</v>
      </c>
      <c r="D3207" s="42" t="s">
        <v>792</v>
      </c>
      <c r="E3207" s="42" t="s">
        <v>37</v>
      </c>
      <c r="F3207" s="42">
        <v>220.0</v>
      </c>
      <c r="G3207" s="42">
        <v>4.0</v>
      </c>
      <c r="H3207" s="42">
        <v>220.995468139648</v>
      </c>
      <c r="I3207" s="42">
        <v>5.62719011306763</v>
      </c>
      <c r="J3207" s="42">
        <v>49.7791595458984</v>
      </c>
      <c r="K3207" s="42">
        <v>5.67102909088135</v>
      </c>
      <c r="L3207" s="42">
        <v>38.9692001342773</v>
      </c>
      <c r="M3207" s="42">
        <v>0.7889404296875</v>
      </c>
      <c r="N3207" s="42">
        <v>10.7514219284058</v>
      </c>
      <c r="O3207" s="42">
        <v>0.0</v>
      </c>
      <c r="P3207" s="42">
        <v>0.0</v>
      </c>
      <c r="Q3207" s="42">
        <v>0.0232149045914412</v>
      </c>
      <c r="R3207" s="42">
        <v>25.0</v>
      </c>
      <c r="S3207" s="42">
        <v>1.22710287570953</v>
      </c>
      <c r="T3207" s="42">
        <v>934.886474609375</v>
      </c>
      <c r="U3207" s="42">
        <v>535.766235351562</v>
      </c>
      <c r="V3207" s="19"/>
      <c r="W3207" s="19"/>
      <c r="X3207" s="19"/>
      <c r="Y3207" s="19"/>
      <c r="Z3207" s="19"/>
      <c r="AA3207" s="19"/>
    </row>
    <row r="3208" ht="15.75" customHeight="1">
      <c r="A3208" s="19"/>
      <c r="B3208" s="42" t="str">
        <f>"CRS25WT72M21253"</f>
        <v>CRS25WT72M21253</v>
      </c>
      <c r="C3208" s="43">
        <v>45931.0</v>
      </c>
      <c r="D3208" s="42" t="s">
        <v>793</v>
      </c>
      <c r="E3208" s="42" t="s">
        <v>37</v>
      </c>
      <c r="F3208" s="42">
        <v>218.0</v>
      </c>
      <c r="G3208" s="42">
        <v>4.0</v>
      </c>
      <c r="H3208" s="42">
        <v>218.752166748047</v>
      </c>
      <c r="I3208" s="42">
        <v>5.54202556610107</v>
      </c>
      <c r="J3208" s="42">
        <v>50.4840469360352</v>
      </c>
      <c r="K3208" s="42">
        <v>5.67766857147217</v>
      </c>
      <c r="L3208" s="42">
        <v>38.5285224914551</v>
      </c>
      <c r="M3208" s="42">
        <v>0.781861245632172</v>
      </c>
      <c r="N3208" s="42">
        <v>10.6422853469849</v>
      </c>
      <c r="O3208" s="42">
        <v>0.0</v>
      </c>
      <c r="P3208" s="42">
        <v>0.0</v>
      </c>
      <c r="Q3208" s="42">
        <v>0.0151202864944935</v>
      </c>
      <c r="R3208" s="42">
        <v>25.0</v>
      </c>
      <c r="S3208" s="42">
        <v>1.53508448600769</v>
      </c>
      <c r="T3208" s="42">
        <v>1103.24755859375</v>
      </c>
      <c r="U3208" s="42">
        <v>9999.0</v>
      </c>
      <c r="V3208" s="19"/>
      <c r="W3208" s="19"/>
      <c r="X3208" s="19"/>
      <c r="Y3208" s="19"/>
      <c r="Z3208" s="19"/>
      <c r="AA3208" s="19"/>
    </row>
    <row r="3209" ht="15.75" customHeight="1">
      <c r="A3209" s="19"/>
      <c r="B3209" s="42" t="str">
        <f>"CRS25WT72M21254"</f>
        <v>CRS25WT72M21254</v>
      </c>
      <c r="C3209" s="43">
        <v>45931.0</v>
      </c>
      <c r="D3209" s="42" t="s">
        <v>794</v>
      </c>
      <c r="E3209" s="42" t="s">
        <v>37</v>
      </c>
      <c r="F3209" s="42">
        <v>215.0</v>
      </c>
      <c r="G3209" s="42">
        <v>4.0</v>
      </c>
      <c r="H3209" s="42">
        <v>215.359909057617</v>
      </c>
      <c r="I3209" s="42">
        <v>5.57159996032715</v>
      </c>
      <c r="J3209" s="42">
        <v>50.4815521240234</v>
      </c>
      <c r="K3209" s="42">
        <v>5.61633920669556</v>
      </c>
      <c r="L3209" s="42">
        <v>38.3452491760254</v>
      </c>
      <c r="M3209" s="42">
        <v>0.765688717365265</v>
      </c>
      <c r="N3209" s="42">
        <v>10.4772520065308</v>
      </c>
      <c r="O3209" s="42">
        <v>0.0</v>
      </c>
      <c r="P3209" s="42">
        <v>0.0</v>
      </c>
      <c r="Q3209" s="42">
        <v>0.107142716646194</v>
      </c>
      <c r="R3209" s="42">
        <v>25.0</v>
      </c>
      <c r="S3209" s="42">
        <v>1.55851781368256</v>
      </c>
      <c r="T3209" s="42">
        <v>1121.95288085938</v>
      </c>
      <c r="U3209" s="42">
        <v>585.641357421875</v>
      </c>
      <c r="V3209" s="19"/>
      <c r="W3209" s="19"/>
      <c r="X3209" s="19"/>
      <c r="Y3209" s="19"/>
      <c r="Z3209" s="19"/>
      <c r="AA3209" s="19"/>
    </row>
    <row r="3210" ht="15.75" customHeight="1">
      <c r="A3210" s="19"/>
      <c r="B3210" s="42" t="str">
        <f>"CRS25WT72M21255"</f>
        <v>CRS25WT72M21255</v>
      </c>
      <c r="C3210" s="43">
        <v>45931.0</v>
      </c>
      <c r="D3210" s="42" t="s">
        <v>795</v>
      </c>
      <c r="E3210" s="42" t="s">
        <v>37</v>
      </c>
      <c r="F3210" s="42">
        <v>218.0</v>
      </c>
      <c r="G3210" s="42">
        <v>4.0</v>
      </c>
      <c r="H3210" s="42">
        <v>218.067504882813</v>
      </c>
      <c r="I3210" s="42">
        <v>5.5881199836731</v>
      </c>
      <c r="J3210" s="42">
        <v>49.9147567749023</v>
      </c>
      <c r="K3210" s="42">
        <v>5.5749773979187</v>
      </c>
      <c r="L3210" s="42">
        <v>39.115406036377</v>
      </c>
      <c r="M3210" s="42">
        <v>0.781801104545593</v>
      </c>
      <c r="N3210" s="42">
        <v>10.6089763641357</v>
      </c>
      <c r="O3210" s="42">
        <v>0.0</v>
      </c>
      <c r="P3210" s="42">
        <v>0.0</v>
      </c>
      <c r="Q3210" s="42">
        <v>0.0420237630605698</v>
      </c>
      <c r="R3210" s="42">
        <v>25.0</v>
      </c>
      <c r="S3210" s="42">
        <v>1.25848519802094</v>
      </c>
      <c r="T3210" s="42">
        <v>971.773803710937</v>
      </c>
      <c r="U3210" s="42">
        <v>3388.2890625</v>
      </c>
      <c r="V3210" s="19"/>
      <c r="W3210" s="19"/>
      <c r="X3210" s="19"/>
      <c r="Y3210" s="19"/>
      <c r="Z3210" s="19"/>
      <c r="AA3210" s="19"/>
    </row>
    <row r="3211" ht="15.75" customHeight="1">
      <c r="A3211" s="19"/>
      <c r="B3211" s="42" t="str">
        <f>"CRS25WT72M21256"</f>
        <v>CRS25WT72M21256</v>
      </c>
      <c r="C3211" s="43">
        <v>45930.0</v>
      </c>
      <c r="D3211" s="42" t="s">
        <v>796</v>
      </c>
      <c r="E3211" s="42" t="s">
        <v>37</v>
      </c>
      <c r="F3211" s="42">
        <v>219.0</v>
      </c>
      <c r="G3211" s="42">
        <v>4.0</v>
      </c>
      <c r="H3211" s="42">
        <v>219.913619995117</v>
      </c>
      <c r="I3211" s="42">
        <v>5.56831550598145</v>
      </c>
      <c r="J3211" s="42">
        <v>50.0555381774902</v>
      </c>
      <c r="K3211" s="42">
        <v>5.60859155654907</v>
      </c>
      <c r="L3211" s="42">
        <v>39.210132598877</v>
      </c>
      <c r="M3211" s="42">
        <v>0.788998484611511</v>
      </c>
      <c r="N3211" s="42">
        <v>10.6987895965576</v>
      </c>
      <c r="O3211" s="42">
        <v>0.0</v>
      </c>
      <c r="P3211" s="42">
        <v>0.0</v>
      </c>
      <c r="Q3211" s="42">
        <v>0.0212500002235174</v>
      </c>
      <c r="R3211" s="42">
        <v>25.0</v>
      </c>
      <c r="S3211" s="42">
        <v>1.38177561759949</v>
      </c>
      <c r="T3211" s="42">
        <v>996.49609375</v>
      </c>
      <c r="U3211" s="42">
        <v>9999.0</v>
      </c>
      <c r="V3211" s="19"/>
      <c r="W3211" s="19"/>
      <c r="X3211" s="19"/>
      <c r="Y3211" s="19"/>
      <c r="Z3211" s="19"/>
      <c r="AA3211" s="19"/>
    </row>
    <row r="3212" ht="15.75" customHeight="1">
      <c r="A3212" s="19"/>
      <c r="B3212" s="42" t="str">
        <f>"CRS25WT72M21257"</f>
        <v>CRS25WT72M21257</v>
      </c>
      <c r="C3212" s="43">
        <v>45931.0</v>
      </c>
      <c r="D3212" s="42" t="s">
        <v>797</v>
      </c>
      <c r="E3212" s="42" t="s">
        <v>37</v>
      </c>
      <c r="F3212" s="42">
        <v>223.0</v>
      </c>
      <c r="G3212" s="42">
        <v>4.0</v>
      </c>
      <c r="H3212" s="42">
        <v>223.439422607422</v>
      </c>
      <c r="I3212" s="42">
        <v>5.57369661331177</v>
      </c>
      <c r="J3212" s="42">
        <v>49.9026298522949</v>
      </c>
      <c r="K3212" s="42">
        <v>5.63371610641479</v>
      </c>
      <c r="L3212" s="42">
        <v>39.6611099243164</v>
      </c>
      <c r="M3212" s="42">
        <v>0.803328275680542</v>
      </c>
      <c r="N3212" s="42">
        <v>10.8703193664551</v>
      </c>
      <c r="O3212" s="42">
        <v>0.0</v>
      </c>
      <c r="P3212" s="42">
        <v>0.0</v>
      </c>
      <c r="Q3212" s="42">
        <v>0.0457939617335796</v>
      </c>
      <c r="R3212" s="42">
        <v>25.0</v>
      </c>
      <c r="S3212" s="42">
        <v>1.21162509918213</v>
      </c>
      <c r="T3212" s="42">
        <v>953.453247070312</v>
      </c>
      <c r="U3212" s="42">
        <v>1199.73193359375</v>
      </c>
      <c r="V3212" s="19"/>
      <c r="W3212" s="19"/>
      <c r="X3212" s="19"/>
      <c r="Y3212" s="19"/>
      <c r="Z3212" s="19"/>
      <c r="AA3212" s="19"/>
    </row>
    <row r="3213" ht="15.75" customHeight="1">
      <c r="A3213" s="19"/>
      <c r="B3213" s="42" t="str">
        <f>"CRS25WT72M21258"</f>
        <v>CRS25WT72M21258</v>
      </c>
      <c r="C3213" s="43">
        <v>45931.0</v>
      </c>
      <c r="D3213" s="42" t="s">
        <v>798</v>
      </c>
      <c r="E3213" s="42" t="s">
        <v>37</v>
      </c>
      <c r="F3213" s="42">
        <v>225.0</v>
      </c>
      <c r="G3213" s="42">
        <v>4.0</v>
      </c>
      <c r="H3213" s="42">
        <v>225.047119140625</v>
      </c>
      <c r="I3213" s="42">
        <v>5.57436561584473</v>
      </c>
      <c r="J3213" s="42">
        <v>49.7086639404297</v>
      </c>
      <c r="K3213" s="42">
        <v>5.65253400802612</v>
      </c>
      <c r="L3213" s="42">
        <v>39.8134918212891</v>
      </c>
      <c r="M3213" s="42">
        <v>0.812168061733246</v>
      </c>
      <c r="N3213" s="42">
        <v>10.9485340118408</v>
      </c>
      <c r="O3213" s="42">
        <v>0.0</v>
      </c>
      <c r="P3213" s="42">
        <v>0.0</v>
      </c>
      <c r="Q3213" s="42">
        <v>0.0250793602317572</v>
      </c>
      <c r="R3213" s="42">
        <v>25.0</v>
      </c>
      <c r="S3213" s="42">
        <v>1.12474012374878</v>
      </c>
      <c r="T3213" s="42">
        <v>887.1201171875</v>
      </c>
      <c r="U3213" s="42">
        <v>2133.18481445313</v>
      </c>
      <c r="V3213" s="19"/>
      <c r="W3213" s="19"/>
      <c r="X3213" s="19"/>
      <c r="Y3213" s="19"/>
      <c r="Z3213" s="19"/>
      <c r="AA3213" s="19"/>
    </row>
    <row r="3214" ht="15.75" customHeight="1">
      <c r="A3214" s="19"/>
      <c r="B3214" s="42" t="str">
        <f>"CRS25WT72M21259"</f>
        <v>CRS25WT72M21259</v>
      </c>
      <c r="C3214" s="43">
        <v>45931.0</v>
      </c>
      <c r="D3214" s="42" t="s">
        <v>799</v>
      </c>
      <c r="E3214" s="42" t="s">
        <v>37</v>
      </c>
      <c r="F3214" s="42">
        <v>226.0</v>
      </c>
      <c r="G3214" s="42">
        <v>4.0</v>
      </c>
      <c r="H3214" s="42">
        <v>226.644653320313</v>
      </c>
      <c r="I3214" s="42">
        <v>5.64413166046143</v>
      </c>
      <c r="J3214" s="42">
        <v>49.7535858154297</v>
      </c>
      <c r="K3214" s="42">
        <v>5.68824625015259</v>
      </c>
      <c r="L3214" s="42">
        <v>39.8443832397461</v>
      </c>
      <c r="M3214" s="42">
        <v>0.807093679904938</v>
      </c>
      <c r="N3214" s="42">
        <v>11.0262537002563</v>
      </c>
      <c r="O3214" s="42">
        <v>0.0</v>
      </c>
      <c r="P3214" s="42">
        <v>0.0</v>
      </c>
      <c r="Q3214" s="42">
        <v>0.0250595472753048</v>
      </c>
      <c r="R3214" s="42">
        <v>25.0</v>
      </c>
      <c r="S3214" s="42">
        <v>1.1095187664032</v>
      </c>
      <c r="T3214" s="42">
        <v>891.029235839844</v>
      </c>
      <c r="U3214" s="42">
        <v>940.212280273437</v>
      </c>
      <c r="V3214" s="19"/>
      <c r="W3214" s="19"/>
      <c r="X3214" s="19"/>
      <c r="Y3214" s="19"/>
      <c r="Z3214" s="19"/>
      <c r="AA3214" s="19"/>
    </row>
    <row r="3215" ht="15.75" customHeight="1">
      <c r="A3215" s="19"/>
      <c r="B3215" s="42" t="str">
        <f>"CRS25WT72M21260"</f>
        <v>CRS25WT72M21260</v>
      </c>
      <c r="C3215" s="43">
        <v>45932.0</v>
      </c>
      <c r="D3215" s="42" t="s">
        <v>800</v>
      </c>
      <c r="E3215" s="42" t="s">
        <v>37</v>
      </c>
      <c r="F3215" s="42">
        <v>232.0</v>
      </c>
      <c r="G3215" s="42">
        <v>4.0</v>
      </c>
      <c r="H3215" s="42">
        <v>232.83479309082</v>
      </c>
      <c r="I3215" s="42">
        <v>5.40804767608643</v>
      </c>
      <c r="J3215" s="42">
        <v>49.9977531433105</v>
      </c>
      <c r="K3215" s="42">
        <v>5.47582530975342</v>
      </c>
      <c r="L3215" s="42">
        <v>42.5204925537109</v>
      </c>
      <c r="M3215" s="42">
        <v>0.861106514930725</v>
      </c>
      <c r="N3215" s="42">
        <v>11.3274040222168</v>
      </c>
      <c r="O3215" s="42">
        <v>0.0</v>
      </c>
      <c r="P3215" s="42">
        <v>0.0</v>
      </c>
      <c r="Q3215" s="42">
        <v>0.0157936550676823</v>
      </c>
      <c r="R3215" s="42">
        <v>25.0</v>
      </c>
      <c r="S3215" s="42">
        <v>0.942049562931061</v>
      </c>
      <c r="T3215" s="42">
        <v>983.387145996094</v>
      </c>
      <c r="U3215" s="42">
        <v>10.5957307815552</v>
      </c>
      <c r="V3215" s="19"/>
      <c r="W3215" s="19"/>
      <c r="X3215" s="19"/>
      <c r="Y3215" s="19"/>
      <c r="Z3215" s="19"/>
      <c r="AA3215" s="19"/>
    </row>
    <row r="3216" ht="15.75" customHeight="1">
      <c r="A3216" s="19"/>
      <c r="B3216" s="42" t="str">
        <f>"CRS25WT72M21261"</f>
        <v>CRS25WT72M21261</v>
      </c>
      <c r="C3216" s="43">
        <v>45932.0</v>
      </c>
      <c r="D3216" s="42" t="s">
        <v>801</v>
      </c>
      <c r="E3216" s="42" t="s">
        <v>37</v>
      </c>
      <c r="F3216" s="42">
        <v>225.0</v>
      </c>
      <c r="G3216" s="42">
        <v>4.0</v>
      </c>
      <c r="H3216" s="42">
        <v>225.103775024414</v>
      </c>
      <c r="I3216" s="42">
        <v>5.46245670318604</v>
      </c>
      <c r="J3216" s="42">
        <v>49.9417533874512</v>
      </c>
      <c r="K3216" s="42">
        <v>5.30164051055908</v>
      </c>
      <c r="L3216" s="42">
        <v>42.4592704772949</v>
      </c>
      <c r="M3216" s="42">
        <v>0.825146377086639</v>
      </c>
      <c r="N3216" s="42">
        <v>10.9512901306152</v>
      </c>
      <c r="O3216" s="42">
        <v>0.0</v>
      </c>
      <c r="P3216" s="42">
        <v>0.0</v>
      </c>
      <c r="Q3216" s="42">
        <v>0.0116074522957206</v>
      </c>
      <c r="R3216" s="42">
        <v>25.0</v>
      </c>
      <c r="S3216" s="42">
        <v>0.962107360363007</v>
      </c>
      <c r="T3216" s="42">
        <v>998.421325683594</v>
      </c>
      <c r="U3216" s="42">
        <v>10.7050971984863</v>
      </c>
      <c r="V3216" s="19"/>
      <c r="W3216" s="19"/>
      <c r="X3216" s="19"/>
      <c r="Y3216" s="19"/>
      <c r="Z3216" s="19"/>
      <c r="AA3216" s="19"/>
    </row>
    <row r="3217" ht="15.75" customHeight="1">
      <c r="A3217" s="19"/>
      <c r="B3217" s="42" t="str">
        <f>"CRS25WT72M21262"</f>
        <v>CRS25WT72M21262</v>
      </c>
      <c r="C3217" s="43">
        <v>45932.0</v>
      </c>
      <c r="D3217" s="42" t="s">
        <v>802</v>
      </c>
      <c r="E3217" s="42" t="s">
        <v>37</v>
      </c>
      <c r="F3217" s="42">
        <v>218.0</v>
      </c>
      <c r="G3217" s="42">
        <v>4.0</v>
      </c>
      <c r="H3217" s="42">
        <v>218.773880004883</v>
      </c>
      <c r="I3217" s="42">
        <v>5.32788419723511</v>
      </c>
      <c r="J3217" s="42">
        <v>49.9510955810547</v>
      </c>
      <c r="K3217" s="42">
        <v>5.16024732589722</v>
      </c>
      <c r="L3217" s="42">
        <v>42.3960075378418</v>
      </c>
      <c r="M3217" s="42">
        <v>0.822045147418976</v>
      </c>
      <c r="N3217" s="42">
        <v>10.6433410644531</v>
      </c>
      <c r="O3217" s="42">
        <v>0.0</v>
      </c>
      <c r="P3217" s="42">
        <v>0.0</v>
      </c>
      <c r="Q3217" s="42">
        <v>0.0228373091667891</v>
      </c>
      <c r="R3217" s="42">
        <v>25.0</v>
      </c>
      <c r="S3217" s="42">
        <v>0.998507857322693</v>
      </c>
      <c r="T3217" s="42">
        <v>1015.92205810547</v>
      </c>
      <c r="U3217" s="42">
        <v>10.8570146560669</v>
      </c>
      <c r="V3217" s="19"/>
      <c r="W3217" s="19"/>
      <c r="X3217" s="19"/>
      <c r="Y3217" s="19"/>
      <c r="Z3217" s="19"/>
      <c r="AA3217" s="19"/>
    </row>
    <row r="3218" ht="15.75" customHeight="1">
      <c r="A3218" s="19"/>
      <c r="B3218" s="42" t="str">
        <f>"CRS25WT72M21263"</f>
        <v>CRS25WT72M21263</v>
      </c>
      <c r="C3218" s="43">
        <v>45932.0</v>
      </c>
      <c r="D3218" s="42" t="s">
        <v>803</v>
      </c>
      <c r="E3218" s="42" t="s">
        <v>37</v>
      </c>
      <c r="F3218" s="42">
        <v>227.0</v>
      </c>
      <c r="G3218" s="42">
        <v>4.0</v>
      </c>
      <c r="H3218" s="42">
        <v>227.143020629883</v>
      </c>
      <c r="I3218" s="42">
        <v>5.5002555847168</v>
      </c>
      <c r="J3218" s="42">
        <v>49.9988403320313</v>
      </c>
      <c r="K3218" s="42">
        <v>5.35172557830811</v>
      </c>
      <c r="L3218" s="42">
        <v>42.4429473876953</v>
      </c>
      <c r="M3218" s="42">
        <v>0.825955390930176</v>
      </c>
      <c r="N3218" s="42">
        <v>11.0504999160767</v>
      </c>
      <c r="O3218" s="42">
        <v>0.0</v>
      </c>
      <c r="P3218" s="42">
        <v>0.0</v>
      </c>
      <c r="Q3218" s="42">
        <v>0.0163492262363434</v>
      </c>
      <c r="R3218" s="42">
        <v>25.0</v>
      </c>
      <c r="S3218" s="42">
        <v>0.927290916442871</v>
      </c>
      <c r="T3218" s="42">
        <v>1000.43585205078</v>
      </c>
      <c r="U3218" s="42">
        <v>10.7889766693115</v>
      </c>
      <c r="V3218" s="19"/>
      <c r="W3218" s="19"/>
      <c r="X3218" s="19"/>
      <c r="Y3218" s="19"/>
      <c r="Z3218" s="19"/>
      <c r="AA3218" s="19"/>
    </row>
    <row r="3219" ht="15.75" customHeight="1">
      <c r="A3219" s="19"/>
      <c r="B3219" s="42" t="str">
        <f>"CRS25WT72M21264"</f>
        <v>CRS25WT72M21264</v>
      </c>
      <c r="C3219" s="43">
        <v>45932.0</v>
      </c>
      <c r="D3219" s="42" t="s">
        <v>804</v>
      </c>
      <c r="E3219" s="42" t="s">
        <v>37</v>
      </c>
      <c r="F3219" s="42">
        <v>225.0</v>
      </c>
      <c r="G3219" s="42">
        <v>4.0</v>
      </c>
      <c r="H3219" s="42">
        <v>225.590515136719</v>
      </c>
      <c r="I3219" s="42">
        <v>5.39932489395142</v>
      </c>
      <c r="J3219" s="42">
        <v>49.9405136108398</v>
      </c>
      <c r="K3219" s="42">
        <v>5.30519962310791</v>
      </c>
      <c r="L3219" s="42">
        <v>42.522533416748</v>
      </c>
      <c r="M3219" s="42">
        <v>0.836620271205902</v>
      </c>
      <c r="N3219" s="42">
        <v>10.9749698638916</v>
      </c>
      <c r="O3219" s="42">
        <v>0.0</v>
      </c>
      <c r="P3219" s="42">
        <v>0.0</v>
      </c>
      <c r="Q3219" s="42">
        <v>0.0108134914189577</v>
      </c>
      <c r="R3219" s="42">
        <v>25.0</v>
      </c>
      <c r="S3219" s="42">
        <v>0.948072254657745</v>
      </c>
      <c r="T3219" s="42">
        <v>1000.80023193359</v>
      </c>
      <c r="U3219" s="42">
        <v>10.6144361495972</v>
      </c>
      <c r="V3219" s="19"/>
      <c r="W3219" s="19"/>
      <c r="X3219" s="19"/>
      <c r="Y3219" s="19"/>
      <c r="Z3219" s="19"/>
      <c r="AA3219" s="19"/>
    </row>
    <row r="3220" ht="15.75" customHeight="1">
      <c r="A3220" s="19"/>
      <c r="B3220" s="42" t="str">
        <f>"CRS25WT72M21265"</f>
        <v>CRS25WT72M21265</v>
      </c>
      <c r="C3220" s="43">
        <v>45932.0</v>
      </c>
      <c r="D3220" s="42" t="s">
        <v>805</v>
      </c>
      <c r="E3220" s="42" t="s">
        <v>37</v>
      </c>
      <c r="F3220" s="42">
        <v>229.0</v>
      </c>
      <c r="G3220" s="42">
        <v>4.0</v>
      </c>
      <c r="H3220" s="42">
        <v>229.923675537109</v>
      </c>
      <c r="I3220" s="42">
        <v>5.33204412460327</v>
      </c>
      <c r="J3220" s="42">
        <v>49.9944877624512</v>
      </c>
      <c r="K3220" s="42">
        <v>5.40010499954224</v>
      </c>
      <c r="L3220" s="42">
        <v>42.5776329040527</v>
      </c>
      <c r="M3220" s="42">
        <v>0.862517356872559</v>
      </c>
      <c r="N3220" s="42">
        <v>11.1857786178589</v>
      </c>
      <c r="O3220" s="42">
        <v>0.0</v>
      </c>
      <c r="P3220" s="42">
        <v>0.0</v>
      </c>
      <c r="Q3220" s="42">
        <v>0.0131758423522115</v>
      </c>
      <c r="R3220" s="42">
        <v>25.0</v>
      </c>
      <c r="S3220" s="42">
        <v>0.928459823131561</v>
      </c>
      <c r="T3220" s="42">
        <v>992.311889648438</v>
      </c>
      <c r="U3220" s="42">
        <v>10.6982650756836</v>
      </c>
      <c r="V3220" s="19"/>
      <c r="W3220" s="19"/>
      <c r="X3220" s="19"/>
      <c r="Y3220" s="19"/>
      <c r="Z3220" s="19"/>
      <c r="AA3220" s="19"/>
    </row>
    <row r="3221" ht="15.75" customHeight="1">
      <c r="A3221" s="19"/>
      <c r="B3221" s="42" t="str">
        <f>"CRS25WT72M21266"</f>
        <v>CRS25WT72M21266</v>
      </c>
      <c r="C3221" s="43">
        <v>45932.0</v>
      </c>
      <c r="D3221" s="42" t="s">
        <v>806</v>
      </c>
      <c r="E3221" s="42" t="s">
        <v>37</v>
      </c>
      <c r="F3221" s="42">
        <v>220.0</v>
      </c>
      <c r="G3221" s="42">
        <v>4.0</v>
      </c>
      <c r="H3221" s="42">
        <v>220.35041809082</v>
      </c>
      <c r="I3221" s="42">
        <v>5.52998447418213</v>
      </c>
      <c r="J3221" s="42">
        <v>50.1087608337402</v>
      </c>
      <c r="K3221" s="42">
        <v>5.17650318145752</v>
      </c>
      <c r="L3221" s="42">
        <v>42.5674285888672</v>
      </c>
      <c r="M3221" s="42">
        <v>0.795199871063232</v>
      </c>
      <c r="N3221" s="42">
        <v>10.7200393676758</v>
      </c>
      <c r="O3221" s="42">
        <v>0.0</v>
      </c>
      <c r="P3221" s="42">
        <v>0.0</v>
      </c>
      <c r="Q3221" s="42">
        <v>0.0228968262672424</v>
      </c>
      <c r="R3221" s="42">
        <v>25.0</v>
      </c>
      <c r="S3221" s="42">
        <v>0.992636919021606</v>
      </c>
      <c r="T3221" s="42">
        <v>1012.14678955078</v>
      </c>
      <c r="U3221" s="42">
        <v>10.5705223083496</v>
      </c>
      <c r="V3221" s="19"/>
      <c r="W3221" s="19"/>
      <c r="X3221" s="19"/>
      <c r="Y3221" s="19"/>
      <c r="Z3221" s="19"/>
      <c r="AA3221" s="19"/>
    </row>
    <row r="3222" ht="15.75" customHeight="1">
      <c r="A3222" s="19"/>
      <c r="B3222" s="42" t="str">
        <f>"CRS25WT72M21267"</f>
        <v>CRS25WT72M21267</v>
      </c>
      <c r="C3222" s="43">
        <v>45932.0</v>
      </c>
      <c r="D3222" s="42" t="s">
        <v>807</v>
      </c>
      <c r="E3222" s="42" t="s">
        <v>37</v>
      </c>
      <c r="F3222" s="42">
        <v>227.0</v>
      </c>
      <c r="G3222" s="42">
        <v>4.0</v>
      </c>
      <c r="H3222" s="42">
        <v>227.380676269531</v>
      </c>
      <c r="I3222" s="42">
        <v>5.45866632461548</v>
      </c>
      <c r="J3222" s="42">
        <v>50.0215301513672</v>
      </c>
      <c r="K3222" s="42">
        <v>5.34627246856689</v>
      </c>
      <c r="L3222" s="42">
        <v>42.5306968688965</v>
      </c>
      <c r="M3222" s="42">
        <v>0.832741141319275</v>
      </c>
      <c r="N3222" s="42">
        <v>11.0620613098145</v>
      </c>
      <c r="O3222" s="42">
        <v>0.0</v>
      </c>
      <c r="P3222" s="42">
        <v>0.0</v>
      </c>
      <c r="Q3222" s="42">
        <v>0.0215079206973314</v>
      </c>
      <c r="R3222" s="42">
        <v>25.0</v>
      </c>
      <c r="S3222" s="42">
        <v>0.960461437702179</v>
      </c>
      <c r="T3222" s="42">
        <v>995.788391113281</v>
      </c>
      <c r="U3222" s="42">
        <v>10.6971282958984</v>
      </c>
      <c r="V3222" s="19"/>
      <c r="W3222" s="19"/>
      <c r="X3222" s="19"/>
      <c r="Y3222" s="19"/>
      <c r="Z3222" s="19"/>
      <c r="AA3222" s="19"/>
    </row>
    <row r="3223" ht="15.75" customHeight="1">
      <c r="A3223" s="19"/>
      <c r="B3223" s="42" t="str">
        <f>"CRS25WT72M21268"</f>
        <v>CRS25WT72M21268</v>
      </c>
      <c r="C3223" s="43">
        <v>45932.0</v>
      </c>
      <c r="D3223" s="42" t="s">
        <v>808</v>
      </c>
      <c r="E3223" s="42" t="s">
        <v>37</v>
      </c>
      <c r="F3223" s="42">
        <v>214.0</v>
      </c>
      <c r="G3223" s="42">
        <v>4.0</v>
      </c>
      <c r="H3223" s="42">
        <v>214.694061279297</v>
      </c>
      <c r="I3223" s="42">
        <v>5.39670515060425</v>
      </c>
      <c r="J3223" s="42">
        <v>49.7230224609375</v>
      </c>
      <c r="K3223" s="42">
        <v>5.12394952774048</v>
      </c>
      <c r="L3223" s="42">
        <v>41.9001121520996</v>
      </c>
      <c r="M3223" s="42">
        <v>0.8000807762146</v>
      </c>
      <c r="N3223" s="42">
        <v>10.4448585510254</v>
      </c>
      <c r="O3223" s="42">
        <v>0.0</v>
      </c>
      <c r="P3223" s="42">
        <v>0.0</v>
      </c>
      <c r="Q3223" s="42">
        <v>0.0215079206973314</v>
      </c>
      <c r="R3223" s="42">
        <v>25.0</v>
      </c>
      <c r="S3223" s="42">
        <v>1.03607988357544</v>
      </c>
      <c r="T3223" s="42">
        <v>1003.70184326172</v>
      </c>
      <c r="U3223" s="42">
        <v>10.4725294113159</v>
      </c>
      <c r="V3223" s="19"/>
      <c r="W3223" s="19"/>
      <c r="X3223" s="19"/>
      <c r="Y3223" s="19"/>
      <c r="Z3223" s="19"/>
      <c r="AA3223" s="19"/>
    </row>
    <row r="3224" ht="15.75" customHeight="1">
      <c r="A3224" s="19"/>
      <c r="B3224" s="42" t="str">
        <f>"CRS25WT72M21269"</f>
        <v>CRS25WT72M21269</v>
      </c>
      <c r="C3224" s="43">
        <v>45932.0</v>
      </c>
      <c r="D3224" s="42" t="s">
        <v>809</v>
      </c>
      <c r="E3224" s="42" t="s">
        <v>37</v>
      </c>
      <c r="F3224" s="42">
        <v>216.0</v>
      </c>
      <c r="G3224" s="42">
        <v>4.0</v>
      </c>
      <c r="H3224" s="42">
        <v>216.244110107422</v>
      </c>
      <c r="I3224" s="42">
        <v>5.61145162582397</v>
      </c>
      <c r="J3224" s="42">
        <v>49.6811943054199</v>
      </c>
      <c r="K3224" s="42">
        <v>5.17859888076782</v>
      </c>
      <c r="L3224" s="42">
        <v>41.7572631835938</v>
      </c>
      <c r="M3224" s="42">
        <v>0.775670051574707</v>
      </c>
      <c r="N3224" s="42">
        <v>10.5202684402466</v>
      </c>
      <c r="O3224" s="42">
        <v>0.0</v>
      </c>
      <c r="P3224" s="42">
        <v>0.0</v>
      </c>
      <c r="Q3224" s="42">
        <v>0.0116269802674651</v>
      </c>
      <c r="R3224" s="42">
        <v>25.0</v>
      </c>
      <c r="S3224" s="42">
        <v>1.04601800441742</v>
      </c>
      <c r="T3224" s="42">
        <v>995.258483886719</v>
      </c>
      <c r="U3224" s="42">
        <v>10.3579759597778</v>
      </c>
      <c r="V3224" s="19"/>
      <c r="W3224" s="19"/>
      <c r="X3224" s="19"/>
      <c r="Y3224" s="19"/>
      <c r="Z3224" s="19"/>
      <c r="AA3224" s="19"/>
    </row>
    <row r="3225" ht="15.75" customHeight="1">
      <c r="A3225" s="19"/>
      <c r="B3225" s="42" t="str">
        <f>"CRS25WT72M21270"</f>
        <v>CRS25WT72M21270</v>
      </c>
      <c r="C3225" s="43">
        <v>45932.0</v>
      </c>
      <c r="D3225" s="42" t="s">
        <v>810</v>
      </c>
      <c r="E3225" s="42" t="s">
        <v>37</v>
      </c>
      <c r="F3225" s="42">
        <v>219.0</v>
      </c>
      <c r="G3225" s="42">
        <v>4.0</v>
      </c>
      <c r="H3225" s="42">
        <v>219.38102722168</v>
      </c>
      <c r="I3225" s="42">
        <v>5.55268716812134</v>
      </c>
      <c r="J3225" s="42">
        <v>49.6442375183105</v>
      </c>
      <c r="K3225" s="42">
        <v>5.25192499160767</v>
      </c>
      <c r="L3225" s="42">
        <v>41.7715454101563</v>
      </c>
      <c r="M3225" s="42">
        <v>0.795842289924622</v>
      </c>
      <c r="N3225" s="42">
        <v>10.6728792190552</v>
      </c>
      <c r="O3225" s="42">
        <v>0.0</v>
      </c>
      <c r="P3225" s="42">
        <v>0.0</v>
      </c>
      <c r="Q3225" s="42">
        <v>0.0120634911581874</v>
      </c>
      <c r="R3225" s="42">
        <v>25.0</v>
      </c>
      <c r="S3225" s="42">
        <v>1.01433289051056</v>
      </c>
      <c r="T3225" s="42">
        <v>986.828979492188</v>
      </c>
      <c r="U3225" s="42">
        <v>10.6520385742188</v>
      </c>
      <c r="V3225" s="19"/>
      <c r="W3225" s="19"/>
      <c r="X3225" s="19"/>
      <c r="Y3225" s="19"/>
      <c r="Z3225" s="19"/>
      <c r="AA3225" s="19"/>
    </row>
    <row r="3226" ht="15.75" customHeight="1">
      <c r="A3226" s="19"/>
      <c r="B3226" s="42" t="str">
        <f>"CRS25WT72M21271"</f>
        <v>CRS25WT72M21271</v>
      </c>
      <c r="C3226" s="43">
        <v>45932.0</v>
      </c>
      <c r="D3226" s="42" t="s">
        <v>811</v>
      </c>
      <c r="E3226" s="42" t="s">
        <v>37</v>
      </c>
      <c r="F3226" s="42">
        <v>214.0</v>
      </c>
      <c r="G3226" s="42">
        <v>4.0</v>
      </c>
      <c r="H3226" s="42">
        <v>214.528045654297</v>
      </c>
      <c r="I3226" s="42">
        <v>5.55502510070801</v>
      </c>
      <c r="J3226" s="42">
        <v>49.6840057373047</v>
      </c>
      <c r="K3226" s="42">
        <v>5.12622928619385</v>
      </c>
      <c r="L3226" s="42">
        <v>41.8490943908691</v>
      </c>
      <c r="M3226" s="42">
        <v>0.777287065982819</v>
      </c>
      <c r="N3226" s="42">
        <v>10.4367818832397</v>
      </c>
      <c r="O3226" s="42">
        <v>0.0</v>
      </c>
      <c r="P3226" s="42">
        <v>0.0</v>
      </c>
      <c r="Q3226" s="42">
        <v>0.0116269933059812</v>
      </c>
      <c r="R3226" s="42">
        <v>25.0</v>
      </c>
      <c r="S3226" s="42">
        <v>1.04105257987976</v>
      </c>
      <c r="T3226" s="42">
        <v>1002.09210205078</v>
      </c>
      <c r="U3226" s="42">
        <v>10.3074474334717</v>
      </c>
      <c r="V3226" s="19"/>
      <c r="W3226" s="19"/>
      <c r="X3226" s="19"/>
      <c r="Y3226" s="19"/>
      <c r="Z3226" s="19"/>
      <c r="AA3226" s="19"/>
    </row>
    <row r="3227" ht="15.75" customHeight="1">
      <c r="A3227" s="19"/>
      <c r="B3227" s="42" t="str">
        <f>"CRS25WT72M21272"</f>
        <v>CRS25WT72M21272</v>
      </c>
      <c r="C3227" s="43">
        <v>45932.0</v>
      </c>
      <c r="D3227" s="42" t="s">
        <v>812</v>
      </c>
      <c r="E3227" s="42" t="s">
        <v>37</v>
      </c>
      <c r="F3227" s="42">
        <v>217.0</v>
      </c>
      <c r="G3227" s="42">
        <v>4.0</v>
      </c>
      <c r="H3227" s="42">
        <v>217.704833984375</v>
      </c>
      <c r="I3227" s="42">
        <v>5.69338464736938</v>
      </c>
      <c r="J3227" s="42">
        <v>49.835693359375</v>
      </c>
      <c r="K3227" s="42">
        <v>5.19529914855957</v>
      </c>
      <c r="L3227" s="42">
        <v>41.9041938781738</v>
      </c>
      <c r="M3227" s="42">
        <v>0.767285585403442</v>
      </c>
      <c r="N3227" s="42">
        <v>10.5913324356079</v>
      </c>
      <c r="O3227" s="42">
        <v>0.0</v>
      </c>
      <c r="P3227" s="42">
        <v>0.0</v>
      </c>
      <c r="Q3227" s="42">
        <v>0.0141267515718937</v>
      </c>
      <c r="R3227" s="42">
        <v>25.0</v>
      </c>
      <c r="S3227" s="42">
        <v>1.05770146846771</v>
      </c>
      <c r="T3227" s="42">
        <v>990.835815429688</v>
      </c>
      <c r="U3227" s="42">
        <v>10.1508388519287</v>
      </c>
      <c r="V3227" s="19"/>
      <c r="W3227" s="19"/>
      <c r="X3227" s="19"/>
      <c r="Y3227" s="19"/>
      <c r="Z3227" s="19"/>
      <c r="AA3227" s="19"/>
    </row>
    <row r="3228" ht="15.75" customHeight="1">
      <c r="A3228" s="19"/>
      <c r="B3228" s="42" t="str">
        <f>"CRS25WT72M21273"</f>
        <v>CRS25WT72M21273</v>
      </c>
      <c r="C3228" s="43">
        <v>45932.0</v>
      </c>
      <c r="D3228" s="42" t="s">
        <v>813</v>
      </c>
      <c r="E3228" s="42" t="s">
        <v>37</v>
      </c>
      <c r="F3228" s="42">
        <v>216.0</v>
      </c>
      <c r="G3228" s="42">
        <v>4.0</v>
      </c>
      <c r="H3228" s="42">
        <v>216.672729492188</v>
      </c>
      <c r="I3228" s="42">
        <v>5.450270652771</v>
      </c>
      <c r="J3228" s="42">
        <v>49.8902778625488</v>
      </c>
      <c r="K3228" s="42">
        <v>5.16463279724121</v>
      </c>
      <c r="L3228" s="42">
        <v>41.9531707763672</v>
      </c>
      <c r="M3228" s="42">
        <v>0.796838402748108</v>
      </c>
      <c r="N3228" s="42">
        <v>10.5411205291748</v>
      </c>
      <c r="O3228" s="42">
        <v>0.0</v>
      </c>
      <c r="P3228" s="42">
        <v>0.0</v>
      </c>
      <c r="Q3228" s="42">
        <v>0.0227033738046885</v>
      </c>
      <c r="R3228" s="42">
        <v>25.0</v>
      </c>
      <c r="S3228" s="42">
        <v>1.0424348115921</v>
      </c>
      <c r="T3228" s="42">
        <v>993.563232421875</v>
      </c>
      <c r="U3228" s="42">
        <v>10.3263263702393</v>
      </c>
      <c r="V3228" s="19"/>
      <c r="W3228" s="19"/>
      <c r="X3228" s="19"/>
      <c r="Y3228" s="19"/>
      <c r="Z3228" s="19"/>
      <c r="AA3228" s="19"/>
    </row>
    <row r="3229" ht="15.75" customHeight="1">
      <c r="A3229" s="19"/>
      <c r="B3229" s="42" t="str">
        <f>"CRS25WT72M21274"</f>
        <v>CRS25WT72M21274</v>
      </c>
      <c r="C3229" s="43">
        <v>45932.0</v>
      </c>
      <c r="D3229" s="42" t="s">
        <v>814</v>
      </c>
      <c r="E3229" s="42" t="s">
        <v>37</v>
      </c>
      <c r="F3229" s="42">
        <v>219.0</v>
      </c>
      <c r="G3229" s="42">
        <v>4.0</v>
      </c>
      <c r="H3229" s="42">
        <v>219.975509643555</v>
      </c>
      <c r="I3229" s="42">
        <v>5.49884176254272</v>
      </c>
      <c r="J3229" s="42">
        <v>50.1124076843262</v>
      </c>
      <c r="K3229" s="42">
        <v>5.19308948516846</v>
      </c>
      <c r="L3229" s="42">
        <v>42.3592758178711</v>
      </c>
      <c r="M3229" s="42">
        <v>0.798284769058228</v>
      </c>
      <c r="N3229" s="42">
        <v>10.7018003463745</v>
      </c>
      <c r="O3229" s="42">
        <v>0.0</v>
      </c>
      <c r="P3229" s="42">
        <v>0.0</v>
      </c>
      <c r="Q3229" s="42">
        <v>0.0160280298441648</v>
      </c>
      <c r="R3229" s="42">
        <v>25.0</v>
      </c>
      <c r="S3229" s="42">
        <v>1.03669261932373</v>
      </c>
      <c r="T3229" s="42">
        <v>1009.41217041016</v>
      </c>
      <c r="U3229" s="42">
        <v>10.8437070846558</v>
      </c>
      <c r="V3229" s="19"/>
      <c r="W3229" s="19"/>
      <c r="X3229" s="19"/>
      <c r="Y3229" s="19"/>
      <c r="Z3229" s="19"/>
      <c r="AA3229" s="19"/>
    </row>
    <row r="3230" ht="15.75" customHeight="1">
      <c r="A3230" s="19"/>
      <c r="B3230" s="42" t="str">
        <f>"CRS25WT72M21275"</f>
        <v>CRS25WT72M21275</v>
      </c>
      <c r="C3230" s="43">
        <v>45932.0</v>
      </c>
      <c r="D3230" s="42" t="s">
        <v>815</v>
      </c>
      <c r="E3230" s="42" t="s">
        <v>37</v>
      </c>
      <c r="F3230" s="42">
        <v>218.0</v>
      </c>
      <c r="G3230" s="42">
        <v>4.0</v>
      </c>
      <c r="H3230" s="42">
        <v>218.156356811523</v>
      </c>
      <c r="I3230" s="42">
        <v>5.61493730545044</v>
      </c>
      <c r="J3230" s="42">
        <v>50.1319961547852</v>
      </c>
      <c r="K3230" s="42">
        <v>5.14716815948486</v>
      </c>
      <c r="L3230" s="42">
        <v>42.3837623596191</v>
      </c>
      <c r="M3230" s="42">
        <v>0.77501118183136</v>
      </c>
      <c r="N3230" s="42">
        <v>10.6132984161377</v>
      </c>
      <c r="O3230" s="42">
        <v>0.0</v>
      </c>
      <c r="P3230" s="42">
        <v>0.0</v>
      </c>
      <c r="Q3230" s="42">
        <v>0.0115873105823994</v>
      </c>
      <c r="R3230" s="42">
        <v>25.0</v>
      </c>
      <c r="S3230" s="42">
        <v>1.04022896289825</v>
      </c>
      <c r="T3230" s="42">
        <v>1005.22186279297</v>
      </c>
      <c r="U3230" s="42">
        <v>10.5710029602051</v>
      </c>
      <c r="V3230" s="19"/>
      <c r="W3230" s="19"/>
      <c r="X3230" s="19"/>
      <c r="Y3230" s="19"/>
      <c r="Z3230" s="19"/>
      <c r="AA3230" s="19"/>
    </row>
    <row r="3231" ht="15.75" customHeight="1">
      <c r="A3231" s="19"/>
      <c r="B3231" s="42" t="str">
        <f>"CRS25WT72M21276"</f>
        <v>CRS25WT72M21276</v>
      </c>
      <c r="C3231" s="43">
        <v>45932.0</v>
      </c>
      <c r="D3231" s="42" t="s">
        <v>816</v>
      </c>
      <c r="E3231" s="42" t="s">
        <v>37</v>
      </c>
      <c r="F3231" s="42">
        <v>221.0</v>
      </c>
      <c r="G3231" s="42">
        <v>4.0</v>
      </c>
      <c r="H3231" s="42">
        <v>221.935150146484</v>
      </c>
      <c r="I3231" s="42">
        <v>5.40247297286987</v>
      </c>
      <c r="J3231" s="42">
        <v>49.9999542236328</v>
      </c>
      <c r="K3231" s="42">
        <v>5.22952604293823</v>
      </c>
      <c r="L3231" s="42">
        <v>42.4388618469238</v>
      </c>
      <c r="M3231" s="42">
        <v>0.821606516838074</v>
      </c>
      <c r="N3231" s="42">
        <v>10.797137260437</v>
      </c>
      <c r="O3231" s="42">
        <v>0.0</v>
      </c>
      <c r="P3231" s="42">
        <v>0.0</v>
      </c>
      <c r="Q3231" s="42">
        <v>0.0160215124487877</v>
      </c>
      <c r="R3231" s="42">
        <v>25.0</v>
      </c>
      <c r="S3231" s="42">
        <v>0.987703263759613</v>
      </c>
      <c r="T3231" s="42">
        <v>1013.13189697266</v>
      </c>
      <c r="U3231" s="42">
        <v>10.9643516540527</v>
      </c>
      <c r="V3231" s="19"/>
      <c r="W3231" s="19"/>
      <c r="X3231" s="19"/>
      <c r="Y3231" s="19"/>
      <c r="Z3231" s="19"/>
      <c r="AA3231" s="19"/>
    </row>
    <row r="3232" ht="15.75" customHeight="1">
      <c r="A3232" s="19"/>
      <c r="B3232" s="42" t="str">
        <f>"CRS25WT72M21277"</f>
        <v>CRS25WT72M21277</v>
      </c>
      <c r="C3232" s="43">
        <v>45932.0</v>
      </c>
      <c r="D3232" s="42" t="s">
        <v>817</v>
      </c>
      <c r="E3232" s="42" t="s">
        <v>37</v>
      </c>
      <c r="F3232" s="42">
        <v>225.0</v>
      </c>
      <c r="G3232" s="42">
        <v>4.0</v>
      </c>
      <c r="H3232" s="42">
        <v>225.517303466797</v>
      </c>
      <c r="I3232" s="42">
        <v>5.30369329452515</v>
      </c>
      <c r="J3232" s="42">
        <v>49.9532661437988</v>
      </c>
      <c r="K3232" s="42">
        <v>5.3218674659729</v>
      </c>
      <c r="L3232" s="42">
        <v>42.3755989074707</v>
      </c>
      <c r="M3232" s="42">
        <v>0.851211667060852</v>
      </c>
      <c r="N3232" s="42">
        <v>10.9714088439941</v>
      </c>
      <c r="O3232" s="42">
        <v>0.0</v>
      </c>
      <c r="P3232" s="42">
        <v>0.0</v>
      </c>
      <c r="Q3232" s="42">
        <v>0.0264484137296677</v>
      </c>
      <c r="R3232" s="42">
        <v>25.0</v>
      </c>
      <c r="S3232" s="42">
        <v>0.968766629695892</v>
      </c>
      <c r="T3232" s="42">
        <v>1003.48016357422</v>
      </c>
      <c r="U3232" s="42">
        <v>10.9345626831055</v>
      </c>
      <c r="V3232" s="19"/>
      <c r="W3232" s="19"/>
      <c r="X3232" s="19"/>
      <c r="Y3232" s="19"/>
      <c r="Z3232" s="19"/>
      <c r="AA3232" s="19"/>
    </row>
    <row r="3233" ht="15.75" customHeight="1">
      <c r="A3233" s="19"/>
      <c r="B3233" s="42" t="str">
        <f>"CRS25WT72M21278"</f>
        <v>CRS25WT72M21278</v>
      </c>
      <c r="C3233" s="43">
        <v>45932.0</v>
      </c>
      <c r="D3233" s="42" t="s">
        <v>818</v>
      </c>
      <c r="E3233" s="42" t="s">
        <v>37</v>
      </c>
      <c r="F3233" s="42">
        <v>223.0</v>
      </c>
      <c r="G3233" s="42">
        <v>4.0</v>
      </c>
      <c r="H3233" s="42">
        <v>223.03889465332</v>
      </c>
      <c r="I3233" s="42">
        <v>5.55528354644775</v>
      </c>
      <c r="J3233" s="42">
        <v>49.8183631896973</v>
      </c>
      <c r="K3233" s="42">
        <v>5.29653882980347</v>
      </c>
      <c r="L3233" s="42">
        <v>42.1103096008301</v>
      </c>
      <c r="M3233" s="42">
        <v>0.805907011032104</v>
      </c>
      <c r="N3233" s="42">
        <v>10.8508338928223</v>
      </c>
      <c r="O3233" s="42">
        <v>0.0</v>
      </c>
      <c r="P3233" s="42">
        <v>0.0</v>
      </c>
      <c r="Q3233" s="42">
        <v>0.0120633756741881</v>
      </c>
      <c r="R3233" s="42">
        <v>25.0</v>
      </c>
      <c r="S3233" s="42">
        <v>0.986579775810242</v>
      </c>
      <c r="T3233" s="42">
        <v>990.855590820313</v>
      </c>
      <c r="U3233" s="42">
        <v>10.6364259719849</v>
      </c>
      <c r="V3233" s="19"/>
      <c r="W3233" s="19"/>
      <c r="X3233" s="19"/>
      <c r="Y3233" s="19"/>
      <c r="Z3233" s="19"/>
      <c r="AA3233" s="19"/>
    </row>
    <row r="3234" ht="15.75" customHeight="1">
      <c r="A3234" s="19"/>
      <c r="B3234" s="42" t="str">
        <f>"CRS25WT72M21279"</f>
        <v>CRS25WT72M21279</v>
      </c>
      <c r="C3234" s="43">
        <v>45932.0</v>
      </c>
      <c r="D3234" s="42" t="s">
        <v>819</v>
      </c>
      <c r="E3234" s="42" t="s">
        <v>37</v>
      </c>
      <c r="F3234" s="42">
        <v>219.0</v>
      </c>
      <c r="G3234" s="42">
        <v>4.0</v>
      </c>
      <c r="H3234" s="42">
        <v>219.209045410156</v>
      </c>
      <c r="I3234" s="42">
        <v>5.67523050308228</v>
      </c>
      <c r="J3234" s="42">
        <v>49.9729232788086</v>
      </c>
      <c r="K3234" s="42">
        <v>5.20685291290283</v>
      </c>
      <c r="L3234" s="42">
        <v>42.1001052856445</v>
      </c>
      <c r="M3234" s="42">
        <v>0.772930085659027</v>
      </c>
      <c r="N3234" s="42">
        <v>10.664511680603</v>
      </c>
      <c r="O3234" s="42">
        <v>0.0</v>
      </c>
      <c r="P3234" s="42">
        <v>0.0</v>
      </c>
      <c r="Q3234" s="42">
        <v>0.0132539607584476</v>
      </c>
      <c r="R3234" s="42">
        <v>25.0</v>
      </c>
      <c r="S3234" s="42">
        <v>1.03721582889557</v>
      </c>
      <c r="T3234" s="42">
        <v>987.648498535156</v>
      </c>
      <c r="U3234" s="42">
        <v>10.3032264709473</v>
      </c>
      <c r="V3234" s="19"/>
      <c r="W3234" s="19"/>
      <c r="X3234" s="19"/>
      <c r="Y3234" s="19"/>
      <c r="Z3234" s="19"/>
      <c r="AA3234" s="19"/>
    </row>
    <row r="3235" ht="15.75" customHeight="1">
      <c r="A3235" s="19"/>
      <c r="B3235" s="42" t="str">
        <f>"CRS25WT72M21280"</f>
        <v>CRS25WT72M21280</v>
      </c>
      <c r="C3235" s="43">
        <v>45932.0</v>
      </c>
      <c r="D3235" s="42" t="s">
        <v>820</v>
      </c>
      <c r="E3235" s="42" t="s">
        <v>37</v>
      </c>
      <c r="F3235" s="42">
        <v>219.0</v>
      </c>
      <c r="G3235" s="42">
        <v>4.0</v>
      </c>
      <c r="H3235" s="42">
        <v>219.489852905273</v>
      </c>
      <c r="I3235" s="42">
        <v>5.63119125366211</v>
      </c>
      <c r="J3235" s="42">
        <v>49.656623840332</v>
      </c>
      <c r="K3235" s="42">
        <v>5.23840761184692</v>
      </c>
      <c r="L3235" s="42">
        <v>41.9001121520996</v>
      </c>
      <c r="M3235" s="42">
        <v>0.784940958023071</v>
      </c>
      <c r="N3235" s="42">
        <v>10.6781730651855</v>
      </c>
      <c r="O3235" s="42">
        <v>0.0</v>
      </c>
      <c r="P3235" s="42">
        <v>0.0</v>
      </c>
      <c r="Q3235" s="42">
        <v>0.0131758423522115</v>
      </c>
      <c r="R3235" s="42">
        <v>25.0</v>
      </c>
      <c r="S3235" s="42">
        <v>1.02156233787537</v>
      </c>
      <c r="T3235" s="42">
        <v>989.332641601563</v>
      </c>
      <c r="U3235" s="42">
        <v>10.4769668579102</v>
      </c>
      <c r="V3235" s="19"/>
      <c r="W3235" s="19"/>
      <c r="X3235" s="19"/>
      <c r="Y3235" s="19"/>
      <c r="Z3235" s="19"/>
      <c r="AA3235" s="19"/>
    </row>
    <row r="3236" ht="15.75" customHeight="1">
      <c r="A3236" s="19"/>
      <c r="B3236" s="42" t="str">
        <f>"CRS25WT72M21281"</f>
        <v>CRS25WT72M21281</v>
      </c>
      <c r="C3236" s="43">
        <v>45932.0</v>
      </c>
      <c r="D3236" s="42" t="s">
        <v>821</v>
      </c>
      <c r="E3236" s="42" t="s">
        <v>37</v>
      </c>
      <c r="F3236" s="42">
        <v>216.0</v>
      </c>
      <c r="G3236" s="42">
        <v>4.0</v>
      </c>
      <c r="H3236" s="42">
        <v>216.31120300293</v>
      </c>
      <c r="I3236" s="42">
        <v>5.47195100784302</v>
      </c>
      <c r="J3236" s="42">
        <v>49.7439270019531</v>
      </c>
      <c r="K3236" s="42">
        <v>5.15601539611816</v>
      </c>
      <c r="L3236" s="42">
        <v>41.9531707763672</v>
      </c>
      <c r="M3236" s="42">
        <v>0.794688165187836</v>
      </c>
      <c r="N3236" s="42">
        <v>10.5235319137573</v>
      </c>
      <c r="O3236" s="42">
        <v>0.0</v>
      </c>
      <c r="P3236" s="42">
        <v>0.0</v>
      </c>
      <c r="Q3236" s="42">
        <v>0.023014010861516</v>
      </c>
      <c r="R3236" s="42">
        <v>25.0</v>
      </c>
      <c r="S3236" s="42">
        <v>1.04112112522125</v>
      </c>
      <c r="T3236" s="42">
        <v>1000.14434814453</v>
      </c>
      <c r="U3236" s="42">
        <v>10.5434818267822</v>
      </c>
      <c r="V3236" s="19"/>
      <c r="W3236" s="19"/>
      <c r="X3236" s="19"/>
      <c r="Y3236" s="19"/>
      <c r="Z3236" s="19"/>
      <c r="AA3236" s="19"/>
    </row>
    <row r="3237" ht="15.75" customHeight="1">
      <c r="A3237" s="19"/>
      <c r="B3237" s="42" t="str">
        <f>"CRS25WT72M21282"</f>
        <v>CRS25WT72M21282</v>
      </c>
      <c r="C3237" s="43">
        <v>45932.0</v>
      </c>
      <c r="D3237" s="42" t="s">
        <v>822</v>
      </c>
      <c r="E3237" s="42" t="s">
        <v>37</v>
      </c>
      <c r="F3237" s="42">
        <v>218.0</v>
      </c>
      <c r="G3237" s="42">
        <v>4.0</v>
      </c>
      <c r="H3237" s="42">
        <v>218.548812866211</v>
      </c>
      <c r="I3237" s="42">
        <v>5.29034519195557</v>
      </c>
      <c r="J3237" s="42">
        <v>49.5284881591797</v>
      </c>
      <c r="K3237" s="42">
        <v>5.22307109832764</v>
      </c>
      <c r="L3237" s="42">
        <v>41.8429718017578</v>
      </c>
      <c r="M3237" s="42">
        <v>0.834083199501038</v>
      </c>
      <c r="N3237" s="42">
        <v>10.6323919296265</v>
      </c>
      <c r="O3237" s="42">
        <v>0.0</v>
      </c>
      <c r="P3237" s="42">
        <v>0.0</v>
      </c>
      <c r="Q3237" s="42">
        <v>0.0116074522957206</v>
      </c>
      <c r="R3237" s="42">
        <v>25.0</v>
      </c>
      <c r="S3237" s="42">
        <v>1.02282559871674</v>
      </c>
      <c r="T3237" s="42">
        <v>1007.03424072266</v>
      </c>
      <c r="U3237" s="42">
        <v>10.8805932998657</v>
      </c>
      <c r="V3237" s="19"/>
      <c r="W3237" s="19"/>
      <c r="X3237" s="19"/>
      <c r="Y3237" s="19"/>
      <c r="Z3237" s="19"/>
      <c r="AA3237" s="19"/>
    </row>
    <row r="3238" ht="15.75" customHeight="1">
      <c r="A3238" s="19"/>
      <c r="B3238" s="42" t="str">
        <f>"CRS25WT72M21283"</f>
        <v>CRS25WT72M21283</v>
      </c>
      <c r="C3238" s="43">
        <v>45932.0</v>
      </c>
      <c r="D3238" s="42" t="s">
        <v>823</v>
      </c>
      <c r="E3238" s="42" t="s">
        <v>37</v>
      </c>
      <c r="F3238" s="42">
        <v>214.0</v>
      </c>
      <c r="G3238" s="42">
        <v>4.0</v>
      </c>
      <c r="H3238" s="42">
        <v>214.950408935547</v>
      </c>
      <c r="I3238" s="42">
        <v>5.55816507339478</v>
      </c>
      <c r="J3238" s="42">
        <v>49.5522079467773</v>
      </c>
      <c r="K3238" s="42">
        <v>5.14359569549561</v>
      </c>
      <c r="L3238" s="42">
        <v>41.7899131774902</v>
      </c>
      <c r="M3238" s="42">
        <v>0.780447721481323</v>
      </c>
      <c r="N3238" s="42">
        <v>10.457329750061</v>
      </c>
      <c r="O3238" s="42">
        <v>0.0</v>
      </c>
      <c r="P3238" s="42">
        <v>0.0</v>
      </c>
      <c r="Q3238" s="42">
        <v>0.0116074522957206</v>
      </c>
      <c r="R3238" s="42">
        <v>25.0</v>
      </c>
      <c r="S3238" s="42">
        <v>1.03633880615234</v>
      </c>
      <c r="T3238" s="42">
        <v>1004.06274414063</v>
      </c>
      <c r="U3238" s="42">
        <v>10.6597681045532</v>
      </c>
      <c r="V3238" s="19"/>
      <c r="W3238" s="19"/>
      <c r="X3238" s="19"/>
      <c r="Y3238" s="19"/>
      <c r="Z3238" s="19"/>
      <c r="AA3238" s="19"/>
    </row>
    <row r="3239" ht="15.75" customHeight="1">
      <c r="A3239" s="19"/>
      <c r="B3239" s="42" t="str">
        <f>"CRS25WT72M21284"</f>
        <v>CRS25WT72M21284</v>
      </c>
      <c r="C3239" s="43">
        <v>45932.0</v>
      </c>
      <c r="D3239" s="42" t="s">
        <v>824</v>
      </c>
      <c r="E3239" s="42" t="s">
        <v>37</v>
      </c>
      <c r="F3239" s="42">
        <v>215.0</v>
      </c>
      <c r="G3239" s="42">
        <v>4.0</v>
      </c>
      <c r="H3239" s="42">
        <v>215.197265625</v>
      </c>
      <c r="I3239" s="42">
        <v>5.61453437805176</v>
      </c>
      <c r="J3239" s="42">
        <v>49.6467742919922</v>
      </c>
      <c r="K3239" s="42">
        <v>5.13595914840698</v>
      </c>
      <c r="L3239" s="42">
        <v>41.9001121520996</v>
      </c>
      <c r="M3239" s="42">
        <v>0.772026062011719</v>
      </c>
      <c r="N3239" s="42">
        <v>10.4693393707275</v>
      </c>
      <c r="O3239" s="42">
        <v>0.0</v>
      </c>
      <c r="P3239" s="42">
        <v>0.0</v>
      </c>
      <c r="Q3239" s="42">
        <v>0.0230140164494514</v>
      </c>
      <c r="R3239" s="42">
        <v>25.0</v>
      </c>
      <c r="S3239" s="42">
        <v>1.04216814041138</v>
      </c>
      <c r="T3239" s="42">
        <v>1004.61590576172</v>
      </c>
      <c r="U3239" s="42">
        <v>10.5662231445313</v>
      </c>
      <c r="V3239" s="19"/>
      <c r="W3239" s="19"/>
      <c r="X3239" s="19"/>
      <c r="Y3239" s="19"/>
      <c r="Z3239" s="19"/>
      <c r="AA3239" s="19"/>
    </row>
    <row r="3240" ht="15.75" customHeight="1">
      <c r="A3240" s="19"/>
      <c r="B3240" s="42" t="str">
        <f>"CRS25WT72M21285"</f>
        <v>CRS25WT72M21285</v>
      </c>
      <c r="C3240" s="43">
        <v>45932.0</v>
      </c>
      <c r="D3240" s="42" t="s">
        <v>825</v>
      </c>
      <c r="E3240" s="42" t="s">
        <v>37</v>
      </c>
      <c r="F3240" s="42">
        <v>220.0</v>
      </c>
      <c r="G3240" s="42">
        <v>4.0</v>
      </c>
      <c r="H3240" s="42">
        <v>220.412185668945</v>
      </c>
      <c r="I3240" s="42">
        <v>5.57158374786377</v>
      </c>
      <c r="J3240" s="42">
        <v>49.7195281982422</v>
      </c>
      <c r="K3240" s="42">
        <v>5.23340129852295</v>
      </c>
      <c r="L3240" s="42">
        <v>42.1164283752441</v>
      </c>
      <c r="M3240" s="42">
        <v>0.795664429664612</v>
      </c>
      <c r="N3240" s="42">
        <v>10.7230443954468</v>
      </c>
      <c r="O3240" s="42">
        <v>0.0</v>
      </c>
      <c r="P3240" s="42">
        <v>0.0</v>
      </c>
      <c r="Q3240" s="42">
        <v>0.0107939597219229</v>
      </c>
      <c r="R3240" s="42">
        <v>25.0</v>
      </c>
      <c r="S3240" s="42">
        <v>0.89751809835434</v>
      </c>
      <c r="T3240" s="42">
        <v>1002.34533691406</v>
      </c>
      <c r="U3240" s="42">
        <v>10.697883605957</v>
      </c>
      <c r="V3240" s="19"/>
      <c r="W3240" s="19"/>
      <c r="X3240" s="19"/>
      <c r="Y3240" s="19"/>
      <c r="Z3240" s="19"/>
      <c r="AA3240" s="19"/>
    </row>
    <row r="3241" ht="15.75" customHeight="1">
      <c r="A3241" s="19"/>
      <c r="B3241" s="42" t="str">
        <f>"CRS25WT72M21286"</f>
        <v>CRS25WT72M21286</v>
      </c>
      <c r="C3241" s="43">
        <v>45932.0</v>
      </c>
      <c r="D3241" s="42" t="s">
        <v>255</v>
      </c>
      <c r="E3241" s="42" t="s">
        <v>37</v>
      </c>
      <c r="F3241" s="42">
        <v>221.0</v>
      </c>
      <c r="G3241" s="42">
        <v>4.0</v>
      </c>
      <c r="H3241" s="42">
        <v>221.769027709961</v>
      </c>
      <c r="I3241" s="42">
        <v>5.59308195114136</v>
      </c>
      <c r="J3241" s="42">
        <v>50.0493659973145</v>
      </c>
      <c r="K3241" s="42">
        <v>5.21583032608032</v>
      </c>
      <c r="L3241" s="42">
        <v>42.5184516906738</v>
      </c>
      <c r="M3241" s="42">
        <v>0.79222971200943</v>
      </c>
      <c r="N3241" s="42">
        <v>10.7890548706055</v>
      </c>
      <c r="O3241" s="42">
        <v>0.0</v>
      </c>
      <c r="P3241" s="42">
        <v>0.0</v>
      </c>
      <c r="Q3241" s="42">
        <v>0.0160316880792379</v>
      </c>
      <c r="R3241" s="42">
        <v>25.0</v>
      </c>
      <c r="S3241" s="42">
        <v>0.961198329925537</v>
      </c>
      <c r="T3241" s="42">
        <v>1003.72741699219</v>
      </c>
      <c r="U3241" s="42">
        <v>10.6142816543579</v>
      </c>
      <c r="V3241" s="19"/>
      <c r="W3241" s="19"/>
      <c r="X3241" s="19"/>
      <c r="Y3241" s="19"/>
      <c r="Z3241" s="19"/>
      <c r="AA3241" s="19"/>
    </row>
    <row r="3242" ht="15.75" customHeight="1">
      <c r="A3242" s="19"/>
      <c r="B3242" s="42" t="str">
        <f>"CRS25WT72M21287"</f>
        <v>CRS25WT72M21287</v>
      </c>
      <c r="C3242" s="43">
        <v>45932.0</v>
      </c>
      <c r="D3242" s="42" t="s">
        <v>826</v>
      </c>
      <c r="E3242" s="42" t="s">
        <v>37</v>
      </c>
      <c r="F3242" s="42">
        <v>225.0</v>
      </c>
      <c r="G3242" s="42">
        <v>4.0</v>
      </c>
      <c r="H3242" s="42">
        <v>225.398544311523</v>
      </c>
      <c r="I3242" s="42">
        <v>5.48564147949219</v>
      </c>
      <c r="J3242" s="42">
        <v>49.9176483154297</v>
      </c>
      <c r="K3242" s="42">
        <v>5.30246591567993</v>
      </c>
      <c r="L3242" s="42">
        <v>42.5082473754883</v>
      </c>
      <c r="M3242" s="42">
        <v>0.823132157325745</v>
      </c>
      <c r="N3242" s="42">
        <v>10.965630531311</v>
      </c>
      <c r="O3242" s="42">
        <v>0.0</v>
      </c>
      <c r="P3242" s="42">
        <v>0.0</v>
      </c>
      <c r="Q3242" s="42">
        <v>0.0227033738046885</v>
      </c>
      <c r="R3242" s="42">
        <v>25.0</v>
      </c>
      <c r="S3242" s="42">
        <v>0.935587108135223</v>
      </c>
      <c r="T3242" s="42">
        <v>998.875610351563</v>
      </c>
      <c r="U3242" s="42">
        <v>10.5676975250244</v>
      </c>
      <c r="V3242" s="19"/>
      <c r="W3242" s="19"/>
      <c r="X3242" s="19"/>
      <c r="Y3242" s="19"/>
      <c r="Z3242" s="19"/>
      <c r="AA3242" s="19"/>
    </row>
    <row r="3243" ht="15.75" customHeight="1">
      <c r="A3243" s="19"/>
      <c r="B3243" s="42" t="str">
        <f>"CRS25WT72M21288"</f>
        <v>CRS25WT72M21288</v>
      </c>
      <c r="C3243" s="43">
        <v>45932.0</v>
      </c>
      <c r="D3243" s="42" t="s">
        <v>827</v>
      </c>
      <c r="E3243" s="42" t="s">
        <v>37</v>
      </c>
      <c r="F3243" s="42">
        <v>224.0</v>
      </c>
      <c r="G3243" s="42">
        <v>4.0</v>
      </c>
      <c r="H3243" s="42">
        <v>224.797424316406</v>
      </c>
      <c r="I3243" s="42">
        <v>5.58038520812988</v>
      </c>
      <c r="J3243" s="42">
        <v>49.699104309082</v>
      </c>
      <c r="K3243" s="42">
        <v>5.32771348953247</v>
      </c>
      <c r="L3243" s="42">
        <v>42.1939735412598</v>
      </c>
      <c r="M3243" s="42">
        <v>0.810547709465027</v>
      </c>
      <c r="N3243" s="42">
        <v>10.9363861083984</v>
      </c>
      <c r="O3243" s="42">
        <v>0.0</v>
      </c>
      <c r="P3243" s="42">
        <v>0.0</v>
      </c>
      <c r="Q3243" s="42">
        <v>0.0154067454859614</v>
      </c>
      <c r="R3243" s="42">
        <v>25.0</v>
      </c>
      <c r="S3243" s="42">
        <v>0.912973761558533</v>
      </c>
      <c r="T3243" s="42">
        <v>986.973510742188</v>
      </c>
      <c r="U3243" s="42">
        <v>10.5541830062866</v>
      </c>
      <c r="V3243" s="19"/>
      <c r="W3243" s="19"/>
      <c r="X3243" s="19"/>
      <c r="Y3243" s="19"/>
      <c r="Z3243" s="19"/>
      <c r="AA3243" s="19"/>
    </row>
    <row r="3244" ht="15.75" customHeight="1">
      <c r="A3244" s="19"/>
      <c r="B3244" s="42" t="str">
        <f>"CRS25WT72M21289"</f>
        <v>CRS25WT72M21289</v>
      </c>
      <c r="C3244" s="43">
        <v>45932.0</v>
      </c>
      <c r="D3244" s="42" t="s">
        <v>828</v>
      </c>
      <c r="E3244" s="42" t="s">
        <v>37</v>
      </c>
      <c r="F3244" s="42">
        <v>225.0</v>
      </c>
      <c r="G3244" s="42">
        <v>4.0</v>
      </c>
      <c r="H3244" s="42">
        <v>225.031097412109</v>
      </c>
      <c r="I3244" s="42">
        <v>5.65022850036621</v>
      </c>
      <c r="J3244" s="42">
        <v>49.8367767333984</v>
      </c>
      <c r="K3244" s="42">
        <v>5.29636430740356</v>
      </c>
      <c r="L3244" s="42">
        <v>42.4878425598145</v>
      </c>
      <c r="M3244" s="42">
        <v>0.799146831035614</v>
      </c>
      <c r="N3244" s="42">
        <v>10.9477548599243</v>
      </c>
      <c r="O3244" s="42">
        <v>0.0</v>
      </c>
      <c r="P3244" s="42">
        <v>0.0</v>
      </c>
      <c r="Q3244" s="42">
        <v>0.0115879215300083</v>
      </c>
      <c r="R3244" s="42">
        <v>25.0</v>
      </c>
      <c r="S3244" s="42">
        <v>0.931467115879059</v>
      </c>
      <c r="T3244" s="42">
        <v>992.073608398438</v>
      </c>
      <c r="U3244" s="42">
        <v>10.393102645874</v>
      </c>
      <c r="V3244" s="19"/>
      <c r="W3244" s="19"/>
      <c r="X3244" s="19"/>
      <c r="Y3244" s="19"/>
      <c r="Z3244" s="19"/>
      <c r="AA3244" s="19"/>
    </row>
    <row r="3245" ht="15.75" customHeight="1">
      <c r="A3245" s="19"/>
      <c r="B3245" s="42" t="str">
        <f>"CRS25WT72M21290"</f>
        <v>CRS25WT72M21290</v>
      </c>
      <c r="C3245" s="43">
        <v>45932.0</v>
      </c>
      <c r="D3245" s="42" t="s">
        <v>829</v>
      </c>
      <c r="E3245" s="42" t="s">
        <v>37</v>
      </c>
      <c r="F3245" s="42">
        <v>214.0</v>
      </c>
      <c r="G3245" s="42">
        <v>4.0</v>
      </c>
      <c r="H3245" s="42">
        <v>214.966125488281</v>
      </c>
      <c r="I3245" s="42">
        <v>5.50413846969604</v>
      </c>
      <c r="J3245" s="42">
        <v>49.7375793457031</v>
      </c>
      <c r="K3245" s="42">
        <v>5.0816855430603</v>
      </c>
      <c r="L3245" s="42">
        <v>42.302131652832</v>
      </c>
      <c r="M3245" s="42">
        <v>0.785228490829468</v>
      </c>
      <c r="N3245" s="42">
        <v>10.4580945968628</v>
      </c>
      <c r="O3245" s="42">
        <v>0.0</v>
      </c>
      <c r="P3245" s="42">
        <v>0.0</v>
      </c>
      <c r="Q3245" s="42">
        <v>0.0160280298441648</v>
      </c>
      <c r="R3245" s="42">
        <v>25.0</v>
      </c>
      <c r="S3245" s="42">
        <v>0.971565246582031</v>
      </c>
      <c r="T3245" s="42">
        <v>1012.70281982422</v>
      </c>
      <c r="U3245" s="42">
        <v>10.4474143981934</v>
      </c>
      <c r="V3245" s="19"/>
      <c r="W3245" s="19"/>
      <c r="X3245" s="19"/>
      <c r="Y3245" s="19"/>
      <c r="Z3245" s="19"/>
      <c r="AA3245" s="19"/>
    </row>
    <row r="3246" ht="15.75" customHeight="1">
      <c r="A3246" s="19"/>
      <c r="B3246" s="42" t="str">
        <f>"CRS25WT72M21291"</f>
        <v>CRS25WT72M21291</v>
      </c>
      <c r="C3246" s="43">
        <v>45932.0</v>
      </c>
      <c r="D3246" s="42" t="s">
        <v>830</v>
      </c>
      <c r="E3246" s="42" t="s">
        <v>37</v>
      </c>
      <c r="F3246" s="42">
        <v>216.0</v>
      </c>
      <c r="G3246" s="42">
        <v>4.0</v>
      </c>
      <c r="H3246" s="42">
        <v>216.92170715332</v>
      </c>
      <c r="I3246" s="42">
        <v>5.41949272155762</v>
      </c>
      <c r="J3246" s="42">
        <v>49.6352272033691</v>
      </c>
      <c r="K3246" s="42">
        <v>5.14778089523315</v>
      </c>
      <c r="L3246" s="42">
        <v>42.1388740539551</v>
      </c>
      <c r="M3246" s="42">
        <v>0.806407153606415</v>
      </c>
      <c r="N3246" s="42">
        <v>10.5532331466675</v>
      </c>
      <c r="O3246" s="42">
        <v>0.0</v>
      </c>
      <c r="P3246" s="42">
        <v>0.0</v>
      </c>
      <c r="Q3246" s="42">
        <v>0.0132539654150605</v>
      </c>
      <c r="R3246" s="42">
        <v>25.0</v>
      </c>
      <c r="S3246" s="42">
        <v>0.980343580245972</v>
      </c>
      <c r="T3246" s="42">
        <v>1005.21783447266</v>
      </c>
      <c r="U3246" s="42">
        <v>10.4249277114868</v>
      </c>
      <c r="V3246" s="19"/>
      <c r="W3246" s="19"/>
      <c r="X3246" s="19"/>
      <c r="Y3246" s="19"/>
      <c r="Z3246" s="19"/>
      <c r="AA3246" s="19"/>
    </row>
    <row r="3247" ht="15.75" customHeight="1">
      <c r="A3247" s="19"/>
      <c r="B3247" s="42" t="str">
        <f>"CRS25WT72M21292"</f>
        <v>CRS25WT72M21292</v>
      </c>
      <c r="C3247" s="43">
        <v>45932.0</v>
      </c>
      <c r="D3247" s="42" t="s">
        <v>831</v>
      </c>
      <c r="E3247" s="42" t="s">
        <v>37</v>
      </c>
      <c r="F3247" s="42">
        <v>215.0</v>
      </c>
      <c r="G3247" s="42">
        <v>4.0</v>
      </c>
      <c r="H3247" s="42">
        <v>215.307556152344</v>
      </c>
      <c r="I3247" s="42">
        <v>5.38949775695801</v>
      </c>
      <c r="J3247" s="42">
        <v>49.6617965698242</v>
      </c>
      <c r="K3247" s="42">
        <v>5.10650730133057</v>
      </c>
      <c r="L3247" s="42">
        <v>42.1633682250977</v>
      </c>
      <c r="M3247" s="42">
        <v>0.804430544376373</v>
      </c>
      <c r="N3247" s="42">
        <v>10.4747047424316</v>
      </c>
      <c r="O3247" s="42">
        <v>0.0</v>
      </c>
      <c r="P3247" s="42">
        <v>0.0</v>
      </c>
      <c r="Q3247" s="42">
        <v>0.0108037255704403</v>
      </c>
      <c r="R3247" s="42">
        <v>25.0</v>
      </c>
      <c r="S3247" s="42">
        <v>0.959505677223206</v>
      </c>
      <c r="T3247" s="42">
        <v>1007.15014648438</v>
      </c>
      <c r="U3247" s="42">
        <v>10.3642129898071</v>
      </c>
      <c r="V3247" s="19"/>
      <c r="W3247" s="19"/>
      <c r="X3247" s="19"/>
      <c r="Y3247" s="19"/>
      <c r="Z3247" s="19"/>
      <c r="AA3247" s="19"/>
    </row>
    <row r="3248" ht="15.75" customHeight="1">
      <c r="A3248" s="19"/>
      <c r="B3248" s="42" t="str">
        <f>"CRS25WT72M21293"</f>
        <v>CRS25WT72M21293</v>
      </c>
      <c r="C3248" s="43">
        <v>45932.0</v>
      </c>
      <c r="D3248" s="42" t="s">
        <v>832</v>
      </c>
      <c r="E3248" s="42" t="s">
        <v>37</v>
      </c>
      <c r="F3248" s="42">
        <v>214.0</v>
      </c>
      <c r="G3248" s="42">
        <v>4.0</v>
      </c>
      <c r="H3248" s="42">
        <v>214.310684204102</v>
      </c>
      <c r="I3248" s="42">
        <v>5.5687837600708</v>
      </c>
      <c r="J3248" s="42">
        <v>49.6464424133301</v>
      </c>
      <c r="K3248" s="42">
        <v>5.11131477355957</v>
      </c>
      <c r="L3248" s="42">
        <v>41.9286842346191</v>
      </c>
      <c r="M3248" s="42">
        <v>0.775167107582092</v>
      </c>
      <c r="N3248" s="42">
        <v>10.4262065887451</v>
      </c>
      <c r="O3248" s="42">
        <v>0.0</v>
      </c>
      <c r="P3248" s="42">
        <v>0.0</v>
      </c>
      <c r="Q3248" s="42">
        <v>0.0141267515718937</v>
      </c>
      <c r="R3248" s="42">
        <v>25.0</v>
      </c>
      <c r="S3248" s="42">
        <v>1.01435542106628</v>
      </c>
      <c r="T3248" s="42">
        <v>1002.82513427734</v>
      </c>
      <c r="U3248" s="42">
        <v>10.4598598480225</v>
      </c>
      <c r="V3248" s="19"/>
      <c r="W3248" s="19"/>
      <c r="X3248" s="19"/>
      <c r="Y3248" s="19"/>
      <c r="Z3248" s="19"/>
      <c r="AA3248" s="19"/>
    </row>
    <row r="3249" ht="15.75" customHeight="1">
      <c r="A3249" s="19"/>
      <c r="B3249" s="42" t="str">
        <f>"CRS25WT72M21294"</f>
        <v>CRS25WT72M21294</v>
      </c>
      <c r="C3249" s="43">
        <v>45932.0</v>
      </c>
      <c r="D3249" s="42" t="s">
        <v>833</v>
      </c>
      <c r="E3249" s="42" t="s">
        <v>37</v>
      </c>
      <c r="F3249" s="42">
        <v>215.0</v>
      </c>
      <c r="G3249" s="42">
        <v>4.0</v>
      </c>
      <c r="H3249" s="42">
        <v>215.050140380859</v>
      </c>
      <c r="I3249" s="42">
        <v>5.67290878295898</v>
      </c>
      <c r="J3249" s="42">
        <v>49.7974472045898</v>
      </c>
      <c r="K3249" s="42">
        <v>5.11401605606079</v>
      </c>
      <c r="L3249" s="42">
        <v>42.0511245727539</v>
      </c>
      <c r="M3249" s="42">
        <v>0.761249184608459</v>
      </c>
      <c r="N3249" s="42">
        <v>10.4621810913086</v>
      </c>
      <c r="O3249" s="42">
        <v>0.0</v>
      </c>
      <c r="P3249" s="42">
        <v>0.0</v>
      </c>
      <c r="Q3249" s="42">
        <v>0.0160317532718182</v>
      </c>
      <c r="R3249" s="42">
        <v>25.0</v>
      </c>
      <c r="S3249" s="42">
        <v>1.02195370197296</v>
      </c>
      <c r="T3249" s="42">
        <v>1002.18725585938</v>
      </c>
      <c r="U3249" s="42">
        <v>10.4443454742432</v>
      </c>
      <c r="V3249" s="19"/>
      <c r="W3249" s="19"/>
      <c r="X3249" s="19"/>
      <c r="Y3249" s="19"/>
      <c r="Z3249" s="19"/>
      <c r="AA3249" s="19"/>
    </row>
    <row r="3250" ht="15.75" customHeight="1">
      <c r="A3250" s="19"/>
      <c r="B3250" s="42" t="str">
        <f>"CRS25WT72M21295"</f>
        <v>CRS25WT72M21295</v>
      </c>
      <c r="C3250" s="43">
        <v>45932.0</v>
      </c>
      <c r="D3250" s="42" t="s">
        <v>834</v>
      </c>
      <c r="E3250" s="42" t="s">
        <v>37</v>
      </c>
      <c r="F3250" s="42">
        <v>218.0</v>
      </c>
      <c r="G3250" s="42">
        <v>4.0</v>
      </c>
      <c r="H3250" s="42">
        <v>218.999877929688</v>
      </c>
      <c r="I3250" s="42">
        <v>5.35232877731323</v>
      </c>
      <c r="J3250" s="42">
        <v>49.5710067749023</v>
      </c>
      <c r="K3250" s="42">
        <v>5.23104429244995</v>
      </c>
      <c r="L3250" s="42">
        <v>41.865421295166</v>
      </c>
      <c r="M3250" s="42">
        <v>0.82541686296463</v>
      </c>
      <c r="N3250" s="42">
        <v>10.654335975647</v>
      </c>
      <c r="O3250" s="42">
        <v>0.0</v>
      </c>
      <c r="P3250" s="42">
        <v>0.0</v>
      </c>
      <c r="Q3250" s="42">
        <v>0.0120634902268648</v>
      </c>
      <c r="R3250" s="42">
        <v>25.0</v>
      </c>
      <c r="S3250" s="42">
        <v>1.0049786567688</v>
      </c>
      <c r="T3250" s="42">
        <v>990.243286132813</v>
      </c>
      <c r="U3250" s="42">
        <v>10.4738807678223</v>
      </c>
      <c r="V3250" s="19"/>
      <c r="W3250" s="19"/>
      <c r="X3250" s="19"/>
      <c r="Y3250" s="19"/>
      <c r="Z3250" s="19"/>
      <c r="AA3250" s="19"/>
    </row>
    <row r="3251" ht="15.75" customHeight="1">
      <c r="A3251" s="19"/>
      <c r="B3251" s="42" t="str">
        <f>"CRS25WT72M21296"</f>
        <v>CRS25WT72M21296</v>
      </c>
      <c r="C3251" s="43">
        <v>45932.0</v>
      </c>
      <c r="D3251" s="42" t="s">
        <v>835</v>
      </c>
      <c r="E3251" s="42" t="s">
        <v>37</v>
      </c>
      <c r="F3251" s="42">
        <v>214.0</v>
      </c>
      <c r="G3251" s="42">
        <v>4.0</v>
      </c>
      <c r="H3251" s="42">
        <v>214.568054199219</v>
      </c>
      <c r="I3251" s="42">
        <v>5.47799491882324</v>
      </c>
      <c r="J3251" s="42">
        <v>49.8119316101074</v>
      </c>
      <c r="K3251" s="42">
        <v>5.10577297210693</v>
      </c>
      <c r="L3251" s="42">
        <v>42.0245971679688</v>
      </c>
      <c r="M3251" s="42">
        <v>0.786339461803436</v>
      </c>
      <c r="N3251" s="42">
        <v>10.4387283325195</v>
      </c>
      <c r="O3251" s="42">
        <v>0.0</v>
      </c>
      <c r="P3251" s="42">
        <v>0.0</v>
      </c>
      <c r="Q3251" s="42">
        <v>0.0120560480281711</v>
      </c>
      <c r="R3251" s="42">
        <v>25.0</v>
      </c>
      <c r="S3251" s="42">
        <v>1.03646647930145</v>
      </c>
      <c r="T3251" s="42">
        <v>1003.0595703125</v>
      </c>
      <c r="U3251" s="42">
        <v>10.3707008361816</v>
      </c>
      <c r="V3251" s="19"/>
      <c r="W3251" s="19"/>
      <c r="X3251" s="19"/>
      <c r="Y3251" s="19"/>
      <c r="Z3251" s="19"/>
      <c r="AA3251" s="19"/>
    </row>
    <row r="3252" ht="15.75" customHeight="1">
      <c r="A3252" s="19"/>
      <c r="B3252" s="42" t="str">
        <f>"CRS25WT72M21298"</f>
        <v>CRS25WT72M21298</v>
      </c>
      <c r="C3252" s="43">
        <v>45932.0</v>
      </c>
      <c r="D3252" s="42" t="s">
        <v>836</v>
      </c>
      <c r="E3252" s="42" t="s">
        <v>37</v>
      </c>
      <c r="F3252" s="42">
        <v>213.0</v>
      </c>
      <c r="G3252" s="42">
        <v>4.0</v>
      </c>
      <c r="H3252" s="42">
        <v>213.35661315918</v>
      </c>
      <c r="I3252" s="42">
        <v>5.72329711914063</v>
      </c>
      <c r="J3252" s="42">
        <v>49.7458152770996</v>
      </c>
      <c r="K3252" s="42">
        <v>5.08806467056274</v>
      </c>
      <c r="L3252" s="42">
        <v>41.9327621459961</v>
      </c>
      <c r="M3252" s="42">
        <v>0.749382019042969</v>
      </c>
      <c r="N3252" s="42">
        <v>10.3797912597656</v>
      </c>
      <c r="O3252" s="42">
        <v>0.0</v>
      </c>
      <c r="P3252" s="42">
        <v>0.0</v>
      </c>
      <c r="Q3252" s="42">
        <v>0.0120560573413968</v>
      </c>
      <c r="R3252" s="42">
        <v>25.0</v>
      </c>
      <c r="S3252" s="42">
        <v>0.967008471488953</v>
      </c>
      <c r="T3252" s="42">
        <v>1003.51995849609</v>
      </c>
      <c r="U3252" s="42">
        <v>10.4140310287476</v>
      </c>
      <c r="V3252" s="19"/>
      <c r="W3252" s="19"/>
      <c r="X3252" s="19"/>
      <c r="Y3252" s="19"/>
      <c r="Z3252" s="19"/>
      <c r="AA3252" s="19"/>
    </row>
    <row r="3253" ht="15.75" customHeight="1">
      <c r="A3253" s="19"/>
      <c r="B3253" s="42" t="str">
        <f>"CRS25WT72M21299"</f>
        <v>CRS25WT72M21299</v>
      </c>
      <c r="C3253" s="43">
        <v>45932.0</v>
      </c>
      <c r="D3253" s="42" t="s">
        <v>837</v>
      </c>
      <c r="E3253" s="42" t="s">
        <v>37</v>
      </c>
      <c r="F3253" s="42">
        <v>214.0</v>
      </c>
      <c r="G3253" s="42">
        <v>4.0</v>
      </c>
      <c r="H3253" s="42">
        <v>214.87614440918</v>
      </c>
      <c r="I3253" s="42">
        <v>5.66747760772705</v>
      </c>
      <c r="J3253" s="42">
        <v>49.777717590332</v>
      </c>
      <c r="K3253" s="42">
        <v>5.11782646179199</v>
      </c>
      <c r="L3253" s="42">
        <v>41.9858207702637</v>
      </c>
      <c r="M3253" s="42">
        <v>0.761663973331451</v>
      </c>
      <c r="N3253" s="42">
        <v>10.4537162780762</v>
      </c>
      <c r="O3253" s="42">
        <v>0.0</v>
      </c>
      <c r="P3253" s="42">
        <v>0.0</v>
      </c>
      <c r="Q3253" s="42">
        <v>0.015396979637444</v>
      </c>
      <c r="R3253" s="42">
        <v>25.0</v>
      </c>
      <c r="S3253" s="42">
        <v>1.02320337295532</v>
      </c>
      <c r="T3253" s="42">
        <v>1002.25604248047</v>
      </c>
      <c r="U3253" s="42">
        <v>10.4117937088013</v>
      </c>
      <c r="V3253" s="19"/>
      <c r="W3253" s="19"/>
      <c r="X3253" s="19"/>
      <c r="Y3253" s="19"/>
      <c r="Z3253" s="19"/>
      <c r="AA3253" s="19"/>
    </row>
    <row r="3254" ht="15.75" customHeight="1">
      <c r="A3254" s="19"/>
      <c r="B3254" s="42" t="str">
        <f>"CRS25WT72M21300"</f>
        <v>CRS25WT72M21300</v>
      </c>
      <c r="C3254" s="43">
        <v>45932.0</v>
      </c>
      <c r="D3254" s="42" t="s">
        <v>838</v>
      </c>
      <c r="E3254" s="42" t="s">
        <v>37</v>
      </c>
      <c r="F3254" s="42">
        <v>222.0</v>
      </c>
      <c r="G3254" s="42">
        <v>4.0</v>
      </c>
      <c r="H3254" s="42">
        <v>222.150527954102</v>
      </c>
      <c r="I3254" s="42">
        <v>5.60258960723877</v>
      </c>
      <c r="J3254" s="42">
        <v>49.6892166137695</v>
      </c>
      <c r="K3254" s="42">
        <v>5.28748559951782</v>
      </c>
      <c r="L3254" s="42">
        <v>42.0143928527832</v>
      </c>
      <c r="M3254" s="42">
        <v>0.797988057136536</v>
      </c>
      <c r="N3254" s="42">
        <v>10.8076152801514</v>
      </c>
      <c r="O3254" s="42">
        <v>0.0</v>
      </c>
      <c r="P3254" s="42">
        <v>0.0</v>
      </c>
      <c r="Q3254" s="42">
        <v>0.0160316880792379</v>
      </c>
      <c r="R3254" s="42">
        <v>25.0</v>
      </c>
      <c r="S3254" s="42">
        <v>0.943530738353729</v>
      </c>
      <c r="T3254" s="42">
        <v>982.506042480469</v>
      </c>
      <c r="U3254" s="42">
        <v>10.5468282699585</v>
      </c>
      <c r="V3254" s="19"/>
      <c r="W3254" s="19"/>
      <c r="X3254" s="19"/>
      <c r="Y3254" s="19"/>
      <c r="Z3254" s="19"/>
      <c r="AA3254" s="19"/>
    </row>
    <row r="3255" ht="15.75" customHeight="1">
      <c r="A3255" s="19"/>
      <c r="B3255" s="42" t="str">
        <f>"CRS25WT72M21301"</f>
        <v>CRS25WT72M21301</v>
      </c>
      <c r="C3255" s="43">
        <v>45932.0</v>
      </c>
      <c r="D3255" s="42" t="s">
        <v>839</v>
      </c>
      <c r="E3255" s="42" t="s">
        <v>37</v>
      </c>
      <c r="F3255" s="42">
        <v>214.0</v>
      </c>
      <c r="G3255" s="42">
        <v>4.0</v>
      </c>
      <c r="H3255" s="42">
        <v>214.008010864258</v>
      </c>
      <c r="I3255" s="42">
        <v>5.58598136901855</v>
      </c>
      <c r="J3255" s="42">
        <v>49.7259941101074</v>
      </c>
      <c r="K3255" s="42">
        <v>5.10335111618042</v>
      </c>
      <c r="L3255" s="42">
        <v>41.9348030090332</v>
      </c>
      <c r="M3255" s="42">
        <v>0.77045464515686</v>
      </c>
      <c r="N3255" s="42">
        <v>10.4114818572998</v>
      </c>
      <c r="O3255" s="42">
        <v>0.0</v>
      </c>
      <c r="P3255" s="42">
        <v>0.0</v>
      </c>
      <c r="Q3255" s="42">
        <v>0.0114384898915887</v>
      </c>
      <c r="R3255" s="42">
        <v>25.0</v>
      </c>
      <c r="S3255" s="42">
        <v>1.04282343387604</v>
      </c>
      <c r="T3255" s="42">
        <v>1003.03961181641</v>
      </c>
      <c r="U3255" s="42">
        <v>10.416298866272</v>
      </c>
      <c r="V3255" s="19"/>
      <c r="W3255" s="19"/>
      <c r="X3255" s="19"/>
      <c r="Y3255" s="19"/>
      <c r="Z3255" s="19"/>
      <c r="AA3255" s="19"/>
    </row>
    <row r="3256" ht="15.75" customHeight="1">
      <c r="A3256" s="19"/>
      <c r="B3256" s="42" t="str">
        <f>"CRS25WT72M21302"</f>
        <v>CRS25WT72M21302</v>
      </c>
      <c r="C3256" s="43">
        <v>45932.0</v>
      </c>
      <c r="D3256" s="42" t="s">
        <v>840</v>
      </c>
      <c r="E3256" s="42" t="s">
        <v>37</v>
      </c>
      <c r="F3256" s="42">
        <v>216.0</v>
      </c>
      <c r="G3256" s="42">
        <v>4.0</v>
      </c>
      <c r="H3256" s="42">
        <v>216.52587890625</v>
      </c>
      <c r="I3256" s="42">
        <v>5.71894502639771</v>
      </c>
      <c r="J3256" s="42">
        <v>49.7106323242188</v>
      </c>
      <c r="K3256" s="42">
        <v>5.16490077972412</v>
      </c>
      <c r="L3256" s="42">
        <v>41.9225616455078</v>
      </c>
      <c r="M3256" s="42">
        <v>0.761630952358246</v>
      </c>
      <c r="N3256" s="42">
        <v>10.5339765548706</v>
      </c>
      <c r="O3256" s="42">
        <v>0.0</v>
      </c>
      <c r="P3256" s="42">
        <v>0.0</v>
      </c>
      <c r="Q3256" s="42">
        <v>0.0182535033673048</v>
      </c>
      <c r="R3256" s="42">
        <v>25.0</v>
      </c>
      <c r="S3256" s="42">
        <v>1.01532208919525</v>
      </c>
      <c r="T3256" s="42">
        <v>996.728515625</v>
      </c>
      <c r="U3256" s="42">
        <v>10.3824024200439</v>
      </c>
      <c r="V3256" s="19"/>
      <c r="W3256" s="19"/>
      <c r="X3256" s="19"/>
      <c r="Y3256" s="19"/>
      <c r="Z3256" s="19"/>
      <c r="AA3256" s="19"/>
    </row>
    <row r="3257" ht="15.75" customHeight="1">
      <c r="A3257" s="19"/>
      <c r="B3257" s="42" t="str">
        <f>"CRS25WT72M21303"</f>
        <v>CRS25WT72M21303</v>
      </c>
      <c r="C3257" s="43">
        <v>45932.0</v>
      </c>
      <c r="D3257" s="42" t="s">
        <v>841</v>
      </c>
      <c r="E3257" s="42" t="s">
        <v>37</v>
      </c>
      <c r="F3257" s="42">
        <v>214.0</v>
      </c>
      <c r="G3257" s="42">
        <v>4.0</v>
      </c>
      <c r="H3257" s="42">
        <v>214.852737426758</v>
      </c>
      <c r="I3257" s="42">
        <v>5.71651220321655</v>
      </c>
      <c r="J3257" s="42">
        <v>49.6542129516602</v>
      </c>
      <c r="K3257" s="42">
        <v>5.14176034927368</v>
      </c>
      <c r="L3257" s="42">
        <v>41.785831451416</v>
      </c>
      <c r="M3257" s="42">
        <v>0.756926417350769</v>
      </c>
      <c r="N3257" s="42">
        <v>10.4525775909424</v>
      </c>
      <c r="O3257" s="42">
        <v>0.0</v>
      </c>
      <c r="P3257" s="42">
        <v>0.0</v>
      </c>
      <c r="Q3257" s="42">
        <v>0.0116074522957206</v>
      </c>
      <c r="R3257" s="42">
        <v>25.0</v>
      </c>
      <c r="S3257" s="42">
        <v>1.0317565202713</v>
      </c>
      <c r="T3257" s="42">
        <v>991.932434082031</v>
      </c>
      <c r="U3257" s="42">
        <v>10.2807807922363</v>
      </c>
      <c r="V3257" s="19"/>
      <c r="W3257" s="19"/>
      <c r="X3257" s="19"/>
      <c r="Y3257" s="19"/>
      <c r="Z3257" s="19"/>
      <c r="AA3257" s="19"/>
    </row>
    <row r="3258" ht="15.75" customHeight="1">
      <c r="A3258" s="19"/>
      <c r="B3258" s="42" t="str">
        <f>"CRS25WT72M21304"</f>
        <v>CRS25WT72M21304</v>
      </c>
      <c r="C3258" s="43">
        <v>45932.0</v>
      </c>
      <c r="D3258" s="42" t="s">
        <v>842</v>
      </c>
      <c r="E3258" s="42" t="s">
        <v>37</v>
      </c>
      <c r="F3258" s="42">
        <v>212.0</v>
      </c>
      <c r="G3258" s="42">
        <v>4.0</v>
      </c>
      <c r="H3258" s="42">
        <v>212.948745727539</v>
      </c>
      <c r="I3258" s="42">
        <v>5.63816499710083</v>
      </c>
      <c r="J3258" s="42">
        <v>49.6896133422852</v>
      </c>
      <c r="K3258" s="42">
        <v>5.09345865249634</v>
      </c>
      <c r="L3258" s="42">
        <v>41.808277130127</v>
      </c>
      <c r="M3258" s="42">
        <v>0.760101675987244</v>
      </c>
      <c r="N3258" s="42">
        <v>10.3599491119385</v>
      </c>
      <c r="O3258" s="42">
        <v>0.0</v>
      </c>
      <c r="P3258" s="42">
        <v>0.0</v>
      </c>
      <c r="Q3258" s="42">
        <v>0.0264874771237373</v>
      </c>
      <c r="R3258" s="42">
        <v>25.0</v>
      </c>
      <c r="S3258" s="42">
        <v>1.04622876644135</v>
      </c>
      <c r="T3258" s="42">
        <v>1000.71929931641</v>
      </c>
      <c r="U3258" s="42">
        <v>10.2962121963501</v>
      </c>
      <c r="V3258" s="19"/>
      <c r="W3258" s="19"/>
      <c r="X3258" s="19"/>
      <c r="Y3258" s="19"/>
      <c r="Z3258" s="19"/>
      <c r="AA3258" s="19"/>
    </row>
    <row r="3259" ht="15.75" customHeight="1">
      <c r="A3259" s="19"/>
      <c r="B3259" s="42" t="str">
        <f>"CRS25WT72M21305"</f>
        <v>CRS25WT72M21305</v>
      </c>
      <c r="C3259" s="43">
        <v>45932.0</v>
      </c>
      <c r="D3259" s="42" t="s">
        <v>843</v>
      </c>
      <c r="E3259" s="42" t="s">
        <v>37</v>
      </c>
      <c r="F3259" s="42">
        <v>215.0</v>
      </c>
      <c r="G3259" s="42">
        <v>4.0</v>
      </c>
      <c r="H3259" s="42">
        <v>215.467697143555</v>
      </c>
      <c r="I3259" s="42">
        <v>5.61873769760132</v>
      </c>
      <c r="J3259" s="42">
        <v>49.6344375610352</v>
      </c>
      <c r="K3259" s="42">
        <v>5.14792919158936</v>
      </c>
      <c r="L3259" s="42">
        <v>41.8552169799805</v>
      </c>
      <c r="M3259" s="42">
        <v>0.772609949111938</v>
      </c>
      <c r="N3259" s="42">
        <v>10.4824953079224</v>
      </c>
      <c r="O3259" s="42">
        <v>0.0</v>
      </c>
      <c r="P3259" s="42">
        <v>0.0</v>
      </c>
      <c r="Q3259" s="42">
        <v>0.0160280298441648</v>
      </c>
      <c r="R3259" s="42">
        <v>25.0</v>
      </c>
      <c r="S3259" s="42">
        <v>1.03325259685516</v>
      </c>
      <c r="T3259" s="42">
        <v>992.126281738281</v>
      </c>
      <c r="U3259" s="42">
        <v>10.3867101669312</v>
      </c>
      <c r="V3259" s="19"/>
      <c r="W3259" s="19"/>
      <c r="X3259" s="19"/>
      <c r="Y3259" s="19"/>
      <c r="Z3259" s="19"/>
      <c r="AA3259" s="19"/>
    </row>
    <row r="3260" ht="15.75" customHeight="1">
      <c r="A3260" s="19"/>
      <c r="B3260" s="42" t="str">
        <f>"CRS25WT72M21306"</f>
        <v>CRS25WT72M21306</v>
      </c>
      <c r="C3260" s="43">
        <v>45932.0</v>
      </c>
      <c r="D3260" s="42" t="s">
        <v>844</v>
      </c>
      <c r="E3260" s="42" t="s">
        <v>37</v>
      </c>
      <c r="F3260" s="42">
        <v>219.0</v>
      </c>
      <c r="G3260" s="42">
        <v>4.0</v>
      </c>
      <c r="H3260" s="42">
        <v>219.842147827148</v>
      </c>
      <c r="I3260" s="42">
        <v>5.70222806930542</v>
      </c>
      <c r="J3260" s="42">
        <v>49.9764823913574</v>
      </c>
      <c r="K3260" s="42">
        <v>5.23657512664795</v>
      </c>
      <c r="L3260" s="42">
        <v>41.982048034668</v>
      </c>
      <c r="M3260" s="42">
        <v>0.771437406539917</v>
      </c>
      <c r="N3260" s="42">
        <v>10.6953125</v>
      </c>
      <c r="O3260" s="42">
        <v>0.0</v>
      </c>
      <c r="P3260" s="42">
        <v>0.0</v>
      </c>
      <c r="Q3260" s="42">
        <v>0.0157936494797468</v>
      </c>
      <c r="R3260" s="42">
        <v>25.0</v>
      </c>
      <c r="S3260" s="42">
        <v>1.06148266792297</v>
      </c>
      <c r="T3260" s="42">
        <v>984.686706542969</v>
      </c>
      <c r="U3260" s="42">
        <v>10.0104494094849</v>
      </c>
      <c r="V3260" s="19"/>
      <c r="W3260" s="19"/>
      <c r="X3260" s="19"/>
      <c r="Y3260" s="19"/>
      <c r="Z3260" s="19"/>
      <c r="AA3260" s="19"/>
    </row>
    <row r="3261" ht="15.75" customHeight="1">
      <c r="A3261" s="19"/>
      <c r="B3261" s="42" t="str">
        <f>"CRS25WT72M21307"</f>
        <v>CRS25WT72M21307</v>
      </c>
      <c r="C3261" s="43">
        <v>45932.0</v>
      </c>
      <c r="D3261" s="42" t="s">
        <v>845</v>
      </c>
      <c r="E3261" s="42" t="s">
        <v>37</v>
      </c>
      <c r="F3261" s="42">
        <v>214.0</v>
      </c>
      <c r="G3261" s="42">
        <v>4.0</v>
      </c>
      <c r="H3261" s="42">
        <v>214.369140625</v>
      </c>
      <c r="I3261" s="42">
        <v>5.73571968078613</v>
      </c>
      <c r="J3261" s="42">
        <v>49.8938636779785</v>
      </c>
      <c r="K3261" s="42">
        <v>5.12318134307861</v>
      </c>
      <c r="L3261" s="42">
        <v>41.8429718017578</v>
      </c>
      <c r="M3261" s="42">
        <v>0.749078273773193</v>
      </c>
      <c r="N3261" s="42">
        <v>10.4290504455566</v>
      </c>
      <c r="O3261" s="42">
        <v>0.0</v>
      </c>
      <c r="P3261" s="42">
        <v>0.0</v>
      </c>
      <c r="Q3261" s="42">
        <v>0.0228969808667898</v>
      </c>
      <c r="R3261" s="42">
        <v>25.0</v>
      </c>
      <c r="S3261" s="42">
        <v>0.982017040252686</v>
      </c>
      <c r="T3261" s="42">
        <v>990.027709960938</v>
      </c>
      <c r="U3261" s="42">
        <v>10.1421947479248</v>
      </c>
      <c r="V3261" s="19"/>
      <c r="W3261" s="19"/>
      <c r="X3261" s="19"/>
      <c r="Y3261" s="19"/>
      <c r="Z3261" s="19"/>
      <c r="AA3261" s="19"/>
    </row>
    <row r="3262" ht="15.75" customHeight="1">
      <c r="A3262" s="19"/>
      <c r="B3262" s="42" t="str">
        <f>"CRS25WT72M21308"</f>
        <v>CRS25WT72M21308</v>
      </c>
      <c r="C3262" s="43">
        <v>45932.0</v>
      </c>
      <c r="D3262" s="42" t="s">
        <v>846</v>
      </c>
      <c r="E3262" s="42" t="s">
        <v>37</v>
      </c>
      <c r="F3262" s="42">
        <v>219.0</v>
      </c>
      <c r="G3262" s="42">
        <v>4.0</v>
      </c>
      <c r="H3262" s="42">
        <v>219.473205566406</v>
      </c>
      <c r="I3262" s="42">
        <v>5.49474763870239</v>
      </c>
      <c r="J3262" s="42">
        <v>49.7992477416992</v>
      </c>
      <c r="K3262" s="42">
        <v>5.23720693588257</v>
      </c>
      <c r="L3262" s="42">
        <v>41.9065322875977</v>
      </c>
      <c r="M3262" s="42">
        <v>0.802067577838898</v>
      </c>
      <c r="N3262" s="42">
        <v>10.6773633956909</v>
      </c>
      <c r="O3262" s="42">
        <v>0.0</v>
      </c>
      <c r="P3262" s="42">
        <v>0.0</v>
      </c>
      <c r="Q3262" s="42">
        <v>0.0227033738046885</v>
      </c>
      <c r="R3262" s="42">
        <v>25.0</v>
      </c>
      <c r="S3262" s="42">
        <v>1.02154552936554</v>
      </c>
      <c r="T3262" s="42">
        <v>983.393920898438</v>
      </c>
      <c r="U3262" s="42">
        <v>9.8530855178833</v>
      </c>
      <c r="V3262" s="19"/>
      <c r="W3262" s="19"/>
      <c r="X3262" s="19"/>
      <c r="Y3262" s="19"/>
      <c r="Z3262" s="19"/>
      <c r="AA3262" s="19"/>
    </row>
    <row r="3263" ht="15.75" customHeight="1">
      <c r="A3263" s="19"/>
      <c r="B3263" s="42" t="str">
        <f>"CRS25WT72M21309"</f>
        <v>CRS25WT72M21309</v>
      </c>
      <c r="C3263" s="43">
        <v>45932.0</v>
      </c>
      <c r="D3263" s="42" t="s">
        <v>847</v>
      </c>
      <c r="E3263" s="42" t="s">
        <v>37</v>
      </c>
      <c r="F3263" s="42">
        <v>215.0</v>
      </c>
      <c r="G3263" s="42">
        <v>4.0</v>
      </c>
      <c r="H3263" s="42">
        <v>215.813491821289</v>
      </c>
      <c r="I3263" s="42">
        <v>5.70427989959717</v>
      </c>
      <c r="J3263" s="42">
        <v>49.8709678649902</v>
      </c>
      <c r="K3263" s="42">
        <v>5.13911533355713</v>
      </c>
      <c r="L3263" s="42">
        <v>41.9942932128906</v>
      </c>
      <c r="M3263" s="42">
        <v>0.75862991809845</v>
      </c>
      <c r="N3263" s="42">
        <v>10.4993181228638</v>
      </c>
      <c r="O3263" s="42">
        <v>0.0</v>
      </c>
      <c r="P3263" s="42">
        <v>0.0</v>
      </c>
      <c r="Q3263" s="42">
        <v>0.014126980677247</v>
      </c>
      <c r="R3263" s="42">
        <v>25.0</v>
      </c>
      <c r="S3263" s="42">
        <v>1.06183993816376</v>
      </c>
      <c r="T3263" s="42">
        <v>1001.29559326172</v>
      </c>
      <c r="U3263" s="42">
        <v>10.0932626724243</v>
      </c>
      <c r="V3263" s="19"/>
      <c r="W3263" s="19"/>
      <c r="X3263" s="19"/>
      <c r="Y3263" s="19"/>
      <c r="Z3263" s="19"/>
      <c r="AA3263" s="19"/>
    </row>
    <row r="3264" ht="15.75" customHeight="1">
      <c r="A3264" s="19"/>
      <c r="B3264" s="42" t="str">
        <f>"CRS25WT72M21310"</f>
        <v>CRS25WT72M21310</v>
      </c>
      <c r="C3264" s="43">
        <v>45932.0</v>
      </c>
      <c r="D3264" s="42" t="s">
        <v>848</v>
      </c>
      <c r="E3264" s="42" t="s">
        <v>37</v>
      </c>
      <c r="F3264" s="42">
        <v>220.0</v>
      </c>
      <c r="G3264" s="42">
        <v>4.0</v>
      </c>
      <c r="H3264" s="42">
        <v>220.546524047852</v>
      </c>
      <c r="I3264" s="42">
        <v>5.63587474822998</v>
      </c>
      <c r="J3264" s="42">
        <v>49.7106170654297</v>
      </c>
      <c r="K3264" s="42">
        <v>5.26564073562622</v>
      </c>
      <c r="L3264" s="42">
        <v>41.8840827941895</v>
      </c>
      <c r="M3264" s="42">
        <v>0.787208437919617</v>
      </c>
      <c r="N3264" s="42">
        <v>10.7295799255371</v>
      </c>
      <c r="O3264" s="42">
        <v>0.0</v>
      </c>
      <c r="P3264" s="42">
        <v>0.0</v>
      </c>
      <c r="Q3264" s="42">
        <v>0.0107939597219229</v>
      </c>
      <c r="R3264" s="42">
        <v>25.0</v>
      </c>
      <c r="S3264" s="42">
        <v>1.03528809547424</v>
      </c>
      <c r="T3264" s="42">
        <v>982.364501953125</v>
      </c>
      <c r="U3264" s="42">
        <v>10.1343946456909</v>
      </c>
      <c r="V3264" s="19"/>
      <c r="W3264" s="19"/>
      <c r="X3264" s="19"/>
      <c r="Y3264" s="19"/>
      <c r="Z3264" s="19"/>
      <c r="AA3264" s="19"/>
    </row>
    <row r="3265" ht="15.75" customHeight="1">
      <c r="A3265" s="19"/>
      <c r="B3265" s="42" t="str">
        <f>"CRS25WT72M21311"</f>
        <v>CRS25WT72M21311</v>
      </c>
      <c r="C3265" s="43">
        <v>45932.0</v>
      </c>
      <c r="D3265" s="42" t="s">
        <v>849</v>
      </c>
      <c r="E3265" s="42" t="s">
        <v>37</v>
      </c>
      <c r="F3265" s="42">
        <v>221.0</v>
      </c>
      <c r="G3265" s="42">
        <v>4.0</v>
      </c>
      <c r="H3265" s="42">
        <v>221.36897277832</v>
      </c>
      <c r="I3265" s="42">
        <v>5.71642303466797</v>
      </c>
      <c r="J3265" s="42">
        <v>49.8131256103516</v>
      </c>
      <c r="K3265" s="42">
        <v>5.27114915847778</v>
      </c>
      <c r="L3265" s="42">
        <v>41.996337890625</v>
      </c>
      <c r="M3265" s="42">
        <v>0.777407288551331</v>
      </c>
      <c r="N3265" s="42">
        <v>10.7695922851563</v>
      </c>
      <c r="O3265" s="42">
        <v>0.0</v>
      </c>
      <c r="P3265" s="42">
        <v>0.0</v>
      </c>
      <c r="Q3265" s="42">
        <v>0.0120634902268648</v>
      </c>
      <c r="R3265" s="42">
        <v>25.0</v>
      </c>
      <c r="S3265" s="42">
        <v>0.87072080373764</v>
      </c>
      <c r="T3265" s="42">
        <v>983.182006835938</v>
      </c>
      <c r="U3265" s="42">
        <v>10.0482397079468</v>
      </c>
      <c r="V3265" s="19"/>
      <c r="W3265" s="19"/>
      <c r="X3265" s="19"/>
      <c r="Y3265" s="19"/>
      <c r="Z3265" s="19"/>
      <c r="AA3265" s="19"/>
    </row>
    <row r="3266" ht="15.75" customHeight="1">
      <c r="A3266" s="19"/>
      <c r="B3266" s="42" t="str">
        <f>"CRS25WT72M21312"</f>
        <v>CRS25WT72M21312</v>
      </c>
      <c r="C3266" s="43">
        <v>45932.0</v>
      </c>
      <c r="D3266" s="42" t="s">
        <v>850</v>
      </c>
      <c r="E3266" s="42" t="s">
        <v>37</v>
      </c>
      <c r="F3266" s="42">
        <v>215.0</v>
      </c>
      <c r="G3266" s="42">
        <v>4.0</v>
      </c>
      <c r="H3266" s="42">
        <v>215.066314697266</v>
      </c>
      <c r="I3266" s="42">
        <v>5.67934370040894</v>
      </c>
      <c r="J3266" s="42">
        <v>49.6813087463379</v>
      </c>
      <c r="K3266" s="42">
        <v>5.16196298599243</v>
      </c>
      <c r="L3266" s="42">
        <v>41.6636657714844</v>
      </c>
      <c r="M3266" s="42">
        <v>0.76222151517868</v>
      </c>
      <c r="N3266" s="42">
        <v>10.4629688262939</v>
      </c>
      <c r="O3266" s="42">
        <v>0.0</v>
      </c>
      <c r="P3266" s="42">
        <v>0.0</v>
      </c>
      <c r="Q3266" s="42">
        <v>0.0175992455333471</v>
      </c>
      <c r="R3266" s="42">
        <v>25.0</v>
      </c>
      <c r="S3266" s="42">
        <v>1.09693622589111</v>
      </c>
      <c r="T3266" s="42">
        <v>991.247680664063</v>
      </c>
      <c r="U3266" s="42">
        <v>10.1754693984985</v>
      </c>
      <c r="V3266" s="19"/>
      <c r="W3266" s="19"/>
      <c r="X3266" s="19"/>
      <c r="Y3266" s="19"/>
      <c r="Z3266" s="19"/>
      <c r="AA3266" s="19"/>
    </row>
    <row r="3267" ht="15.75" customHeight="1">
      <c r="A3267" s="19"/>
      <c r="B3267" s="42" t="str">
        <f>"CRS25WT72M21313"</f>
        <v>CRS25WT72M21313</v>
      </c>
      <c r="C3267" s="43">
        <v>45932.0</v>
      </c>
      <c r="D3267" s="42" t="s">
        <v>851</v>
      </c>
      <c r="E3267" s="42" t="s">
        <v>37</v>
      </c>
      <c r="F3267" s="42">
        <v>219.0</v>
      </c>
      <c r="G3267" s="42">
        <v>4.0</v>
      </c>
      <c r="H3267" s="42">
        <v>219.614791870117</v>
      </c>
      <c r="I3267" s="42">
        <v>5.75412273406982</v>
      </c>
      <c r="J3267" s="42">
        <v>49.6581115722656</v>
      </c>
      <c r="K3267" s="42">
        <v>5.25825595855713</v>
      </c>
      <c r="L3267" s="42">
        <v>41.7657089233398</v>
      </c>
      <c r="M3267" s="42">
        <v>0.768585622310638</v>
      </c>
      <c r="N3267" s="42">
        <v>10.6842517852783</v>
      </c>
      <c r="O3267" s="42">
        <v>0.0</v>
      </c>
      <c r="P3267" s="42">
        <v>0.0</v>
      </c>
      <c r="Q3267" s="42">
        <v>0.0265079215168953</v>
      </c>
      <c r="R3267" s="42">
        <v>25.0</v>
      </c>
      <c r="S3267" s="42">
        <v>1.05656123161316</v>
      </c>
      <c r="T3267" s="42">
        <v>980.80859375</v>
      </c>
      <c r="U3267" s="42">
        <v>10.3168058395386</v>
      </c>
      <c r="V3267" s="19"/>
      <c r="W3267" s="19"/>
      <c r="X3267" s="19"/>
      <c r="Y3267" s="19"/>
      <c r="Z3267" s="19"/>
      <c r="AA3267" s="19"/>
    </row>
    <row r="3268" ht="15.75" customHeight="1">
      <c r="A3268" s="19"/>
      <c r="B3268" s="42" t="str">
        <f>"CRS25WT72M21314"</f>
        <v>CRS25WT72M21314</v>
      </c>
      <c r="C3268" s="43">
        <v>45932.0</v>
      </c>
      <c r="D3268" s="42" t="s">
        <v>852</v>
      </c>
      <c r="E3268" s="42" t="s">
        <v>37</v>
      </c>
      <c r="F3268" s="42">
        <v>214.0</v>
      </c>
      <c r="G3268" s="42">
        <v>4.0</v>
      </c>
      <c r="H3268" s="42">
        <v>214.258682250977</v>
      </c>
      <c r="I3268" s="42">
        <v>5.69753313064575</v>
      </c>
      <c r="J3268" s="42">
        <v>49.610767364502</v>
      </c>
      <c r="K3268" s="42">
        <v>5.11775970458984</v>
      </c>
      <c r="L3268" s="42">
        <v>41.8657150268555</v>
      </c>
      <c r="M3268" s="42">
        <v>0.758011221885681</v>
      </c>
      <c r="N3268" s="42">
        <v>10.423677444458</v>
      </c>
      <c r="O3268" s="42">
        <v>0.0</v>
      </c>
      <c r="P3268" s="42">
        <v>0.0</v>
      </c>
      <c r="Q3268" s="42">
        <v>0.0227033086121082</v>
      </c>
      <c r="R3268" s="42">
        <v>25.0</v>
      </c>
      <c r="S3268" s="42">
        <v>1.0384259223938</v>
      </c>
      <c r="T3268" s="42">
        <v>999.286804199219</v>
      </c>
      <c r="U3268" s="42">
        <v>10.0528936386108</v>
      </c>
      <c r="V3268" s="19"/>
      <c r="W3268" s="19"/>
      <c r="X3268" s="19"/>
      <c r="Y3268" s="19"/>
      <c r="Z3268" s="19"/>
      <c r="AA3268" s="19"/>
    </row>
    <row r="3269" ht="15.75" customHeight="1">
      <c r="A3269" s="19"/>
      <c r="B3269" s="42" t="str">
        <f>"CRS25WT72M21315"</f>
        <v>CRS25WT72M21315</v>
      </c>
      <c r="C3269" s="43">
        <v>45932.0</v>
      </c>
      <c r="D3269" s="42" t="s">
        <v>853</v>
      </c>
      <c r="E3269" s="42" t="s">
        <v>37</v>
      </c>
      <c r="F3269" s="42">
        <v>217.0</v>
      </c>
      <c r="G3269" s="42">
        <v>4.0</v>
      </c>
      <c r="H3269" s="42">
        <v>217.423156738281</v>
      </c>
      <c r="I3269" s="42">
        <v>5.5542778968811</v>
      </c>
      <c r="J3269" s="42">
        <v>49.8419151306152</v>
      </c>
      <c r="K3269" s="42">
        <v>5.16139078140259</v>
      </c>
      <c r="L3269" s="42">
        <v>42.1249160766602</v>
      </c>
      <c r="M3269" s="42">
        <v>0.785386562347412</v>
      </c>
      <c r="N3269" s="42">
        <v>10.5776290893555</v>
      </c>
      <c r="O3269" s="42">
        <v>0.0</v>
      </c>
      <c r="P3269" s="42">
        <v>0.0</v>
      </c>
      <c r="Q3269" s="42">
        <v>0.0165079310536385</v>
      </c>
      <c r="R3269" s="42">
        <v>25.0</v>
      </c>
      <c r="S3269" s="42">
        <v>1.00500178337097</v>
      </c>
      <c r="T3269" s="42">
        <v>995.359680175781</v>
      </c>
      <c r="U3269" s="42">
        <v>9.99824810028076</v>
      </c>
      <c r="V3269" s="19"/>
      <c r="W3269" s="19"/>
      <c r="X3269" s="19"/>
      <c r="Y3269" s="19"/>
      <c r="Z3269" s="19"/>
      <c r="AA3269" s="19"/>
    </row>
    <row r="3270" ht="15.75" customHeight="1">
      <c r="A3270" s="19"/>
      <c r="B3270" s="42" t="str">
        <f>"CRS25WT72M21316"</f>
        <v>CRS25WT72M21316</v>
      </c>
      <c r="C3270" s="43">
        <v>45932.0</v>
      </c>
      <c r="D3270" s="42" t="s">
        <v>854</v>
      </c>
      <c r="E3270" s="42" t="s">
        <v>37</v>
      </c>
      <c r="F3270" s="42">
        <v>220.0</v>
      </c>
      <c r="G3270" s="42">
        <v>4.0</v>
      </c>
      <c r="H3270" s="42">
        <v>220.290863037109</v>
      </c>
      <c r="I3270" s="42">
        <v>5.5603084564209</v>
      </c>
      <c r="J3270" s="42">
        <v>49.4222869873047</v>
      </c>
      <c r="K3270" s="42">
        <v>5.27186727523804</v>
      </c>
      <c r="L3270" s="42">
        <v>41.7861175537109</v>
      </c>
      <c r="M3270" s="42">
        <v>0.801631450653076</v>
      </c>
      <c r="N3270" s="42">
        <v>10.7171421051025</v>
      </c>
      <c r="O3270" s="42">
        <v>0.0</v>
      </c>
      <c r="P3270" s="42">
        <v>0.0</v>
      </c>
      <c r="Q3270" s="42">
        <v>0.0154067454859614</v>
      </c>
      <c r="R3270" s="42">
        <v>25.0</v>
      </c>
      <c r="S3270" s="42">
        <v>1.01195728778839</v>
      </c>
      <c r="T3270" s="42">
        <v>993.252258300781</v>
      </c>
      <c r="U3270" s="42">
        <v>10.6340627670288</v>
      </c>
      <c r="V3270" s="19"/>
      <c r="W3270" s="19"/>
      <c r="X3270" s="19"/>
      <c r="Y3270" s="19"/>
      <c r="Z3270" s="19"/>
      <c r="AA3270" s="19"/>
    </row>
    <row r="3271" ht="15.75" customHeight="1">
      <c r="A3271" s="19"/>
      <c r="B3271" s="42" t="str">
        <f>"CRS25WT72M21317"</f>
        <v>CRS25WT72M21317</v>
      </c>
      <c r="C3271" s="43">
        <v>45932.0</v>
      </c>
      <c r="D3271" s="42" t="s">
        <v>855</v>
      </c>
      <c r="E3271" s="42" t="s">
        <v>37</v>
      </c>
      <c r="F3271" s="42">
        <v>214.0</v>
      </c>
      <c r="G3271" s="42">
        <v>4.0</v>
      </c>
      <c r="H3271" s="42">
        <v>214.521270751953</v>
      </c>
      <c r="I3271" s="42">
        <v>5.54476165771484</v>
      </c>
      <c r="J3271" s="42">
        <v>49.908031463623</v>
      </c>
      <c r="K3271" s="42">
        <v>5.09966850280762</v>
      </c>
      <c r="L3271" s="42">
        <v>42.0657272338867</v>
      </c>
      <c r="M3271" s="42">
        <v>0.775205850601196</v>
      </c>
      <c r="N3271" s="42">
        <v>10.4364519119263</v>
      </c>
      <c r="O3271" s="42">
        <v>0.0</v>
      </c>
      <c r="P3271" s="42">
        <v>0.0</v>
      </c>
      <c r="Q3271" s="42">
        <v>0.0120633756741881</v>
      </c>
      <c r="R3271" s="42">
        <v>25.0</v>
      </c>
      <c r="S3271" s="42">
        <v>1.02975285053253</v>
      </c>
      <c r="T3271" s="42">
        <v>1002.19256591797</v>
      </c>
      <c r="U3271" s="42">
        <v>9.98925304412842</v>
      </c>
      <c r="V3271" s="19"/>
      <c r="W3271" s="19"/>
      <c r="X3271" s="19"/>
      <c r="Y3271" s="19"/>
      <c r="Z3271" s="19"/>
      <c r="AA3271" s="19"/>
    </row>
    <row r="3272" ht="15.75" customHeight="1">
      <c r="A3272" s="19"/>
      <c r="B3272" s="42" t="str">
        <f>"CRS25WT72M21318"</f>
        <v>CRS25WT72M21318</v>
      </c>
      <c r="C3272" s="43">
        <v>45932.0</v>
      </c>
      <c r="D3272" s="42" t="s">
        <v>856</v>
      </c>
      <c r="E3272" s="42" t="s">
        <v>37</v>
      </c>
      <c r="F3272" s="42">
        <v>215.0</v>
      </c>
      <c r="G3272" s="42">
        <v>4.0</v>
      </c>
      <c r="H3272" s="42">
        <v>215.423614501953</v>
      </c>
      <c r="I3272" s="42">
        <v>5.68790817260742</v>
      </c>
      <c r="J3272" s="42">
        <v>49.7058868408203</v>
      </c>
      <c r="K3272" s="42">
        <v>5.1298303604126</v>
      </c>
      <c r="L3272" s="42">
        <v>41.9942932128906</v>
      </c>
      <c r="M3272" s="42">
        <v>0.761961281299591</v>
      </c>
      <c r="N3272" s="42">
        <v>10.4803514480591</v>
      </c>
      <c r="O3272" s="42">
        <v>0.0</v>
      </c>
      <c r="P3272" s="42">
        <v>0.0</v>
      </c>
      <c r="Q3272" s="42">
        <v>0.0131281781941652</v>
      </c>
      <c r="R3272" s="42">
        <v>25.0</v>
      </c>
      <c r="S3272" s="42">
        <v>1.02428877353668</v>
      </c>
      <c r="T3272" s="42">
        <v>997.676940917969</v>
      </c>
      <c r="U3272" s="42">
        <v>10.1096954345703</v>
      </c>
      <c r="V3272" s="19"/>
      <c r="W3272" s="19"/>
      <c r="X3272" s="19"/>
      <c r="Y3272" s="19"/>
      <c r="Z3272" s="19"/>
      <c r="AA3272" s="19"/>
    </row>
    <row r="3273" ht="15.75" customHeight="1">
      <c r="A3273" s="19"/>
      <c r="B3273" s="42" t="str">
        <f>"CRS25WT72M21319"</f>
        <v>CRS25WT72M21319</v>
      </c>
      <c r="C3273" s="43">
        <v>45932.0</v>
      </c>
      <c r="D3273" s="42" t="s">
        <v>706</v>
      </c>
      <c r="E3273" s="42" t="s">
        <v>37</v>
      </c>
      <c r="F3273" s="42">
        <v>218.0</v>
      </c>
      <c r="G3273" s="42">
        <v>4.0</v>
      </c>
      <c r="H3273" s="42">
        <v>218.979965209961</v>
      </c>
      <c r="I3273" s="42">
        <v>5.58590602874756</v>
      </c>
      <c r="J3273" s="42">
        <v>49.4093933105469</v>
      </c>
      <c r="K3273" s="42">
        <v>5.25075387954712</v>
      </c>
      <c r="L3273" s="42">
        <v>41.7044792175293</v>
      </c>
      <c r="M3273" s="42">
        <v>0.793416500091553</v>
      </c>
      <c r="N3273" s="42">
        <v>10.6533670425415</v>
      </c>
      <c r="O3273" s="42">
        <v>0.0</v>
      </c>
      <c r="P3273" s="42">
        <v>0.0</v>
      </c>
      <c r="Q3273" s="42">
        <v>0.0227033719420433</v>
      </c>
      <c r="R3273" s="42">
        <v>25.0</v>
      </c>
      <c r="S3273" s="42">
        <v>1.01239991188049</v>
      </c>
      <c r="T3273" s="42">
        <v>989.34375</v>
      </c>
      <c r="U3273" s="42">
        <v>10.4994211196899</v>
      </c>
      <c r="V3273" s="19"/>
      <c r="W3273" s="19"/>
      <c r="X3273" s="19"/>
      <c r="Y3273" s="19"/>
      <c r="Z3273" s="19"/>
      <c r="AA3273" s="19"/>
    </row>
    <row r="3274" ht="15.75" customHeight="1">
      <c r="A3274" s="19"/>
      <c r="B3274" s="42" t="str">
        <f>"CRS25WT72M21320"</f>
        <v>CRS25WT72M21320</v>
      </c>
      <c r="C3274" s="43">
        <v>45932.0</v>
      </c>
      <c r="D3274" s="42" t="s">
        <v>857</v>
      </c>
      <c r="E3274" s="42" t="s">
        <v>37</v>
      </c>
      <c r="F3274" s="42">
        <v>222.0</v>
      </c>
      <c r="G3274" s="42">
        <v>4.0</v>
      </c>
      <c r="H3274" s="42">
        <v>222.78923034668</v>
      </c>
      <c r="I3274" s="42">
        <v>5.44137811660767</v>
      </c>
      <c r="J3274" s="42">
        <v>49.4080772399902</v>
      </c>
      <c r="K3274" s="42">
        <v>5.34706497192383</v>
      </c>
      <c r="L3274" s="42">
        <v>41.6657066345215</v>
      </c>
      <c r="M3274" s="42">
        <v>0.82868093252182</v>
      </c>
      <c r="N3274" s="42">
        <v>10.8386878967285</v>
      </c>
      <c r="O3274" s="42">
        <v>0.0</v>
      </c>
      <c r="P3274" s="42">
        <v>0.0</v>
      </c>
      <c r="Q3274" s="42">
        <v>0.0141269825398922</v>
      </c>
      <c r="R3274" s="42">
        <v>25.0</v>
      </c>
      <c r="S3274" s="42">
        <v>1.01742100715637</v>
      </c>
      <c r="T3274" s="42">
        <v>984.341735839844</v>
      </c>
      <c r="U3274" s="42">
        <v>10.7018842697144</v>
      </c>
      <c r="V3274" s="19"/>
      <c r="W3274" s="19"/>
      <c r="X3274" s="19"/>
      <c r="Y3274" s="19"/>
      <c r="Z3274" s="19"/>
      <c r="AA3274" s="19"/>
    </row>
    <row r="3275" ht="15.75" customHeight="1">
      <c r="A3275" s="19"/>
      <c r="B3275" s="42" t="str">
        <f>"CRS25WT72M21321"</f>
        <v>CRS25WT72M21321</v>
      </c>
      <c r="C3275" s="43">
        <v>45932.0</v>
      </c>
      <c r="D3275" s="42" t="s">
        <v>858</v>
      </c>
      <c r="E3275" s="42" t="s">
        <v>37</v>
      </c>
      <c r="F3275" s="42">
        <v>215.0</v>
      </c>
      <c r="G3275" s="42">
        <v>4.0</v>
      </c>
      <c r="H3275" s="42">
        <v>215.870468139648</v>
      </c>
      <c r="I3275" s="42">
        <v>5.54167985916138</v>
      </c>
      <c r="J3275" s="42">
        <v>49.6058349609375</v>
      </c>
      <c r="K3275" s="42">
        <v>5.17366218566895</v>
      </c>
      <c r="L3275" s="42">
        <v>41.7248916625977</v>
      </c>
      <c r="M3275" s="42">
        <v>0.785270035266876</v>
      </c>
      <c r="N3275" s="42">
        <v>10.5020904541016</v>
      </c>
      <c r="O3275" s="42">
        <v>0.0</v>
      </c>
      <c r="P3275" s="42">
        <v>0.0</v>
      </c>
      <c r="Q3275" s="42">
        <v>0.0182538088411093</v>
      </c>
      <c r="R3275" s="42">
        <v>25.0</v>
      </c>
      <c r="S3275" s="42">
        <v>1.06510961055756</v>
      </c>
      <c r="T3275" s="42">
        <v>1000.06695556641</v>
      </c>
      <c r="U3275" s="42">
        <v>10.4816274642944</v>
      </c>
      <c r="V3275" s="19"/>
      <c r="W3275" s="19"/>
      <c r="X3275" s="19"/>
      <c r="Y3275" s="19"/>
      <c r="Z3275" s="19"/>
      <c r="AA3275" s="19"/>
    </row>
    <row r="3276" ht="15.75" customHeight="1">
      <c r="A3276" s="19"/>
      <c r="B3276" s="42" t="str">
        <f>"CRS25WT72M21322"</f>
        <v>CRS25WT72M21322</v>
      </c>
      <c r="C3276" s="43">
        <v>45932.0</v>
      </c>
      <c r="D3276" s="42" t="s">
        <v>859</v>
      </c>
      <c r="E3276" s="42" t="s">
        <v>37</v>
      </c>
      <c r="F3276" s="42">
        <v>218.0</v>
      </c>
      <c r="G3276" s="42">
        <v>4.0</v>
      </c>
      <c r="H3276" s="42">
        <v>218.072448730469</v>
      </c>
      <c r="I3276" s="42">
        <v>5.62824487686157</v>
      </c>
      <c r="J3276" s="42">
        <v>49.5575828552246</v>
      </c>
      <c r="K3276" s="42">
        <v>5.23822116851807</v>
      </c>
      <c r="L3276" s="42">
        <v>41.6310081481934</v>
      </c>
      <c r="M3276" s="42">
        <v>0.781839668750763</v>
      </c>
      <c r="N3276" s="42">
        <v>10.6092166900635</v>
      </c>
      <c r="O3276" s="42">
        <v>0.0</v>
      </c>
      <c r="P3276" s="42">
        <v>0.0</v>
      </c>
      <c r="Q3276" s="42">
        <v>0.0160316880792379</v>
      </c>
      <c r="R3276" s="42">
        <v>25.0</v>
      </c>
      <c r="S3276" s="42">
        <v>1.02653062343597</v>
      </c>
      <c r="T3276" s="42">
        <v>989.56982421875</v>
      </c>
      <c r="U3276" s="42">
        <v>10.6165971755981</v>
      </c>
      <c r="V3276" s="19"/>
      <c r="W3276" s="19"/>
      <c r="X3276" s="19"/>
      <c r="Y3276" s="19"/>
      <c r="Z3276" s="19"/>
      <c r="AA3276" s="19"/>
    </row>
    <row r="3277" ht="15.75" customHeight="1">
      <c r="A3277" s="19"/>
      <c r="B3277" s="42" t="str">
        <f>"CRS25WT72M21323"</f>
        <v>CRS25WT72M21323</v>
      </c>
      <c r="C3277" s="43">
        <v>45932.0</v>
      </c>
      <c r="D3277" s="42" t="s">
        <v>860</v>
      </c>
      <c r="E3277" s="42" t="s">
        <v>37</v>
      </c>
      <c r="F3277" s="42">
        <v>214.0</v>
      </c>
      <c r="G3277" s="42">
        <v>4.0</v>
      </c>
      <c r="H3277" s="42">
        <v>214.351974487305</v>
      </c>
      <c r="I3277" s="42">
        <v>5.63336133956909</v>
      </c>
      <c r="J3277" s="42">
        <v>49.5784301757813</v>
      </c>
      <c r="K3277" s="42">
        <v>5.14582633972168</v>
      </c>
      <c r="L3277" s="42">
        <v>41.6554985046387</v>
      </c>
      <c r="M3277" s="42">
        <v>0.767480075359344</v>
      </c>
      <c r="N3277" s="42">
        <v>10.4282159805298</v>
      </c>
      <c r="O3277" s="42">
        <v>0.0</v>
      </c>
      <c r="P3277" s="42">
        <v>0.0</v>
      </c>
      <c r="Q3277" s="42">
        <v>0.022936524823308</v>
      </c>
      <c r="R3277" s="42">
        <v>25.0</v>
      </c>
      <c r="S3277" s="42">
        <v>0.994813323020935</v>
      </c>
      <c r="T3277" s="42">
        <v>997.465270996094</v>
      </c>
      <c r="U3277" s="42">
        <v>10.0963497161865</v>
      </c>
      <c r="V3277" s="19"/>
      <c r="W3277" s="19"/>
      <c r="X3277" s="19"/>
      <c r="Y3277" s="19"/>
      <c r="Z3277" s="19"/>
      <c r="AA3277" s="19"/>
    </row>
    <row r="3278" ht="15.75" customHeight="1">
      <c r="A3278" s="19"/>
      <c r="B3278" s="42" t="str">
        <f>"CRS25WT72M21324"</f>
        <v>CRS25WT72M21324</v>
      </c>
      <c r="C3278" s="43">
        <v>45932.0</v>
      </c>
      <c r="D3278" s="42" t="s">
        <v>861</v>
      </c>
      <c r="E3278" s="42" t="s">
        <v>37</v>
      </c>
      <c r="F3278" s="42">
        <v>214.0</v>
      </c>
      <c r="G3278" s="42">
        <v>4.0</v>
      </c>
      <c r="H3278" s="42">
        <v>214.762496948242</v>
      </c>
      <c r="I3278" s="42">
        <v>5.59339618682861</v>
      </c>
      <c r="J3278" s="42">
        <v>49.5842704772949</v>
      </c>
      <c r="K3278" s="42">
        <v>5.17469692230225</v>
      </c>
      <c r="L3278" s="42">
        <v>41.5024299621582</v>
      </c>
      <c r="M3278" s="42">
        <v>0.77435290813446</v>
      </c>
      <c r="N3278" s="42">
        <v>10.448187828064</v>
      </c>
      <c r="O3278" s="42">
        <v>0.0</v>
      </c>
      <c r="P3278" s="42">
        <v>0.0</v>
      </c>
      <c r="Q3278" s="42">
        <v>0.0227033719420433</v>
      </c>
      <c r="R3278" s="42">
        <v>25.0</v>
      </c>
      <c r="S3278" s="42">
        <v>0.993130326271057</v>
      </c>
      <c r="T3278" s="42">
        <v>989.620178222656</v>
      </c>
      <c r="U3278" s="42">
        <v>9.997389793396</v>
      </c>
      <c r="V3278" s="19"/>
      <c r="W3278" s="19"/>
      <c r="X3278" s="19"/>
      <c r="Y3278" s="19"/>
      <c r="Z3278" s="19"/>
      <c r="AA3278" s="19"/>
    </row>
    <row r="3279" ht="15.75" customHeight="1">
      <c r="A3279" s="19"/>
      <c r="B3279" s="42" t="str">
        <f>"CRS25WT72M21325"</f>
        <v>CRS25WT72M21325</v>
      </c>
      <c r="C3279" s="43">
        <v>45932.0</v>
      </c>
      <c r="D3279" s="42" t="s">
        <v>862</v>
      </c>
      <c r="E3279" s="42" t="s">
        <v>37</v>
      </c>
      <c r="F3279" s="42">
        <v>226.0</v>
      </c>
      <c r="G3279" s="42">
        <v>4.0</v>
      </c>
      <c r="H3279" s="42">
        <v>226.446151733398</v>
      </c>
      <c r="I3279" s="42">
        <v>5.45016813278198</v>
      </c>
      <c r="J3279" s="42">
        <v>50.0348892211914</v>
      </c>
      <c r="K3279" s="42">
        <v>5.42868375778198</v>
      </c>
      <c r="L3279" s="42">
        <v>41.7129020690918</v>
      </c>
      <c r="M3279" s="42">
        <v>0.830389976501465</v>
      </c>
      <c r="N3279" s="42">
        <v>11.0165967941284</v>
      </c>
      <c r="O3279" s="42">
        <v>0.0</v>
      </c>
      <c r="P3279" s="42">
        <v>0.0</v>
      </c>
      <c r="Q3279" s="42">
        <v>0.0160019844770432</v>
      </c>
      <c r="R3279" s="42">
        <v>25.0</v>
      </c>
      <c r="S3279" s="42">
        <v>1.1101142168045</v>
      </c>
      <c r="T3279" s="42">
        <v>985.3740234375</v>
      </c>
      <c r="U3279" s="42">
        <v>10.4618711471558</v>
      </c>
      <c r="V3279" s="19"/>
      <c r="W3279" s="19"/>
      <c r="X3279" s="19"/>
      <c r="Y3279" s="19"/>
      <c r="Z3279" s="19"/>
      <c r="AA3279" s="19"/>
    </row>
    <row r="3280" ht="15.75" customHeight="1">
      <c r="A3280" s="19"/>
      <c r="B3280" s="42" t="str">
        <f>"CRS25WT72M21326"</f>
        <v>CRS25WT72M21326</v>
      </c>
      <c r="C3280" s="43">
        <v>45932.0</v>
      </c>
      <c r="D3280" s="42" t="s">
        <v>863</v>
      </c>
      <c r="E3280" s="42" t="s">
        <v>37</v>
      </c>
      <c r="F3280" s="42">
        <v>223.0</v>
      </c>
      <c r="G3280" s="42">
        <v>4.0</v>
      </c>
      <c r="H3280" s="42">
        <v>223.80583190918</v>
      </c>
      <c r="I3280" s="42">
        <v>5.34440422058105</v>
      </c>
      <c r="J3280" s="42">
        <v>50.2006378173828</v>
      </c>
      <c r="K3280" s="42">
        <v>5.33948707580566</v>
      </c>
      <c r="L3280" s="42">
        <v>41.9152336120605</v>
      </c>
      <c r="M3280" s="42">
        <v>0.83418595790863</v>
      </c>
      <c r="N3280" s="42">
        <v>10.8881454467773</v>
      </c>
      <c r="O3280" s="42">
        <v>0.0</v>
      </c>
      <c r="P3280" s="42">
        <v>0.0</v>
      </c>
      <c r="Q3280" s="42">
        <v>0.0264874771237373</v>
      </c>
      <c r="R3280" s="42">
        <v>25.0</v>
      </c>
      <c r="S3280" s="42">
        <v>1.14477860927582</v>
      </c>
      <c r="T3280" s="42">
        <v>1003.27819824219</v>
      </c>
      <c r="U3280" s="42">
        <v>10.5257425308228</v>
      </c>
      <c r="V3280" s="19"/>
      <c r="W3280" s="19"/>
      <c r="X3280" s="19"/>
      <c r="Y3280" s="19"/>
      <c r="Z3280" s="19"/>
      <c r="AA3280" s="19"/>
    </row>
    <row r="3281" ht="15.75" customHeight="1">
      <c r="A3281" s="19"/>
      <c r="B3281" s="42" t="str">
        <f>"CRS25WT72M21327"</f>
        <v>CRS25WT72M21327</v>
      </c>
      <c r="C3281" s="43">
        <v>45932.0</v>
      </c>
      <c r="D3281" s="42" t="s">
        <v>864</v>
      </c>
      <c r="E3281" s="42" t="s">
        <v>37</v>
      </c>
      <c r="F3281" s="42">
        <v>222.0</v>
      </c>
      <c r="G3281" s="42">
        <v>4.0</v>
      </c>
      <c r="H3281" s="42">
        <v>222.947692871094</v>
      </c>
      <c r="I3281" s="42">
        <v>5.52238368988037</v>
      </c>
      <c r="J3281" s="42">
        <v>50.0666656494141</v>
      </c>
      <c r="K3281" s="42">
        <v>5.38491725921631</v>
      </c>
      <c r="L3281" s="42">
        <v>41.4022521972656</v>
      </c>
      <c r="M3281" s="42">
        <v>0.806357681751251</v>
      </c>
      <c r="N3281" s="42">
        <v>10.8463973999023</v>
      </c>
      <c r="O3281" s="42">
        <v>0.0</v>
      </c>
      <c r="P3281" s="42">
        <v>0.0</v>
      </c>
      <c r="Q3281" s="42">
        <v>0.0182031244039536</v>
      </c>
      <c r="R3281" s="42">
        <v>25.0</v>
      </c>
      <c r="S3281" s="42">
        <v>1.18057370185852</v>
      </c>
      <c r="T3281" s="42">
        <v>988.592407226563</v>
      </c>
      <c r="U3281" s="42">
        <v>10.155158996582</v>
      </c>
      <c r="V3281" s="19"/>
      <c r="W3281" s="19"/>
      <c r="X3281" s="19"/>
      <c r="Y3281" s="19"/>
      <c r="Z3281" s="19"/>
      <c r="AA3281" s="19"/>
    </row>
    <row r="3282" ht="15.75" customHeight="1">
      <c r="A3282" s="19"/>
      <c r="B3282" s="42" t="str">
        <f>"CRS25WT72M21328"</f>
        <v>CRS25WT72M21328</v>
      </c>
      <c r="C3282" s="43">
        <v>45932.0</v>
      </c>
      <c r="D3282" s="42" t="s">
        <v>865</v>
      </c>
      <c r="E3282" s="42" t="s">
        <v>37</v>
      </c>
      <c r="F3282" s="42">
        <v>225.0</v>
      </c>
      <c r="G3282" s="42">
        <v>4.0</v>
      </c>
      <c r="H3282" s="42">
        <v>225.730422973633</v>
      </c>
      <c r="I3282" s="42">
        <v>5.40821123123169</v>
      </c>
      <c r="J3282" s="42">
        <v>50.1796340942383</v>
      </c>
      <c r="K3282" s="42">
        <v>5.36995458602905</v>
      </c>
      <c r="L3282" s="42">
        <v>42.0358123779297</v>
      </c>
      <c r="M3282" s="42">
        <v>0.831780910491943</v>
      </c>
      <c r="N3282" s="42">
        <v>10.9817771911621</v>
      </c>
      <c r="O3282" s="42">
        <v>0.0</v>
      </c>
      <c r="P3282" s="42">
        <v>0.0</v>
      </c>
      <c r="Q3282" s="42">
        <v>0.0160316880792379</v>
      </c>
      <c r="R3282" s="42">
        <v>25.0</v>
      </c>
      <c r="S3282" s="42">
        <v>1.09715187549591</v>
      </c>
      <c r="T3282" s="42">
        <v>998.165832519531</v>
      </c>
      <c r="U3282" s="42">
        <v>10.4148921966553</v>
      </c>
      <c r="V3282" s="19"/>
      <c r="W3282" s="19"/>
      <c r="X3282" s="19"/>
      <c r="Y3282" s="19"/>
      <c r="Z3282" s="19"/>
      <c r="AA3282" s="19"/>
    </row>
    <row r="3283" ht="15.75" customHeight="1">
      <c r="A3283" s="19"/>
      <c r="B3283" s="42" t="str">
        <f>"CRS25WT72M21329"</f>
        <v>CRS25WT72M21329</v>
      </c>
      <c r="C3283" s="43">
        <v>45932.0</v>
      </c>
      <c r="D3283" s="42" t="s">
        <v>866</v>
      </c>
      <c r="E3283" s="42" t="s">
        <v>37</v>
      </c>
      <c r="F3283" s="42">
        <v>224.0</v>
      </c>
      <c r="G3283" s="42">
        <v>4.0</v>
      </c>
      <c r="H3283" s="42">
        <v>224.728775024414</v>
      </c>
      <c r="I3283" s="42">
        <v>5.45374059677124</v>
      </c>
      <c r="J3283" s="42">
        <v>50.1747512817383</v>
      </c>
      <c r="K3283" s="42">
        <v>5.34768629074097</v>
      </c>
      <c r="L3283" s="42">
        <v>42.023551940918</v>
      </c>
      <c r="M3283" s="42">
        <v>0.821256816387177</v>
      </c>
      <c r="N3283" s="42">
        <v>10.9330463409424</v>
      </c>
      <c r="O3283" s="42">
        <v>0.0</v>
      </c>
      <c r="P3283" s="42">
        <v>0.0</v>
      </c>
      <c r="Q3283" s="42">
        <v>0.0154017861932516</v>
      </c>
      <c r="R3283" s="42">
        <v>25.0</v>
      </c>
      <c r="S3283" s="42">
        <v>1.1182906627655</v>
      </c>
      <c r="T3283" s="42">
        <v>1001.26379394531</v>
      </c>
      <c r="U3283" s="42">
        <v>10.4739694595337</v>
      </c>
      <c r="V3283" s="19"/>
      <c r="W3283" s="19"/>
      <c r="X3283" s="19"/>
      <c r="Y3283" s="19"/>
      <c r="Z3283" s="19"/>
      <c r="AA3283" s="19"/>
    </row>
    <row r="3284" ht="15.75" customHeight="1">
      <c r="A3284" s="19"/>
      <c r="B3284" s="42" t="str">
        <f>"CRS25WT72M21330"</f>
        <v>CRS25WT72M21330</v>
      </c>
      <c r="C3284" s="43">
        <v>45932.0</v>
      </c>
      <c r="D3284" s="42" t="s">
        <v>867</v>
      </c>
      <c r="E3284" s="42" t="s">
        <v>37</v>
      </c>
      <c r="F3284" s="42">
        <v>226.0</v>
      </c>
      <c r="G3284" s="42">
        <v>4.0</v>
      </c>
      <c r="H3284" s="42">
        <v>226.96467590332</v>
      </c>
      <c r="I3284" s="42">
        <v>5.46278429031372</v>
      </c>
      <c r="J3284" s="42">
        <v>50.1372604370117</v>
      </c>
      <c r="K3284" s="42">
        <v>5.37657451629639</v>
      </c>
      <c r="L3284" s="42">
        <v>42.2136192321777</v>
      </c>
      <c r="M3284" s="42">
        <v>0.828673839569092</v>
      </c>
      <c r="N3284" s="42">
        <v>11.041823387146</v>
      </c>
      <c r="O3284" s="42">
        <v>0.0</v>
      </c>
      <c r="P3284" s="42">
        <v>0.0</v>
      </c>
      <c r="Q3284" s="42">
        <v>0.0120560266077518</v>
      </c>
      <c r="R3284" s="42">
        <v>25.0</v>
      </c>
      <c r="S3284" s="42">
        <v>1.07302117347717</v>
      </c>
      <c r="T3284" s="42">
        <v>1000.47979736328</v>
      </c>
      <c r="U3284" s="42">
        <v>10.5447292327881</v>
      </c>
      <c r="V3284" s="19"/>
      <c r="W3284" s="19"/>
      <c r="X3284" s="19"/>
      <c r="Y3284" s="19"/>
      <c r="Z3284" s="19"/>
      <c r="AA3284" s="19"/>
    </row>
    <row r="3285" ht="15.75" customHeight="1">
      <c r="A3285" s="19"/>
      <c r="B3285" s="42" t="str">
        <f>"CRS25WT72M21331"</f>
        <v>CRS25WT72M21331</v>
      </c>
      <c r="C3285" s="43">
        <v>45932.0</v>
      </c>
      <c r="D3285" s="42" t="s">
        <v>868</v>
      </c>
      <c r="E3285" s="42" t="s">
        <v>37</v>
      </c>
      <c r="F3285" s="42">
        <v>223.0</v>
      </c>
      <c r="G3285" s="42">
        <v>4.0</v>
      </c>
      <c r="H3285" s="42">
        <v>223.263442993164</v>
      </c>
      <c r="I3285" s="42">
        <v>5.42981100082397</v>
      </c>
      <c r="J3285" s="42">
        <v>50.0380401611328</v>
      </c>
      <c r="K3285" s="42">
        <v>5.30688095092773</v>
      </c>
      <c r="L3285" s="42">
        <v>42.070556640625</v>
      </c>
      <c r="M3285" s="42">
        <v>0.821736574172974</v>
      </c>
      <c r="N3285" s="42">
        <v>10.8617582321167</v>
      </c>
      <c r="O3285" s="42">
        <v>0.0</v>
      </c>
      <c r="P3285" s="42">
        <v>0.0</v>
      </c>
      <c r="Q3285" s="42">
        <v>0.014126980677247</v>
      </c>
      <c r="R3285" s="42">
        <v>25.0</v>
      </c>
      <c r="S3285" s="42">
        <v>1.08018660545349</v>
      </c>
      <c r="T3285" s="42">
        <v>1013.13519287109</v>
      </c>
      <c r="U3285" s="42">
        <v>10.6175184249878</v>
      </c>
      <c r="V3285" s="19"/>
      <c r="W3285" s="19"/>
      <c r="X3285" s="19"/>
      <c r="Y3285" s="19"/>
      <c r="Z3285" s="19"/>
      <c r="AA3285" s="19"/>
    </row>
    <row r="3286" ht="15.75" customHeight="1">
      <c r="A3286" s="19"/>
      <c r="B3286" s="42" t="str">
        <f>"CRS25WT72M21332"</f>
        <v>CRS25WT72M21332</v>
      </c>
      <c r="C3286" s="43">
        <v>45932.0</v>
      </c>
      <c r="D3286" s="42" t="s">
        <v>869</v>
      </c>
      <c r="E3286" s="42" t="s">
        <v>37</v>
      </c>
      <c r="F3286" s="42">
        <v>229.0</v>
      </c>
      <c r="G3286" s="42">
        <v>4.0</v>
      </c>
      <c r="H3286" s="42">
        <v>229.135391235352</v>
      </c>
      <c r="I3286" s="42">
        <v>5.58720970153809</v>
      </c>
      <c r="J3286" s="42">
        <v>49.9062461853027</v>
      </c>
      <c r="K3286" s="42">
        <v>5.46583843231201</v>
      </c>
      <c r="L3286" s="42">
        <v>41.9213638305664</v>
      </c>
      <c r="M3286" s="42">
        <v>0.82175487279892</v>
      </c>
      <c r="N3286" s="42">
        <v>11.1474285125732</v>
      </c>
      <c r="O3286" s="42">
        <v>0.0</v>
      </c>
      <c r="P3286" s="42">
        <v>0.0</v>
      </c>
      <c r="Q3286" s="42">
        <v>0.0182242449373007</v>
      </c>
      <c r="R3286" s="42">
        <v>25.0</v>
      </c>
      <c r="S3286" s="42">
        <v>1.05719017982483</v>
      </c>
      <c r="T3286" s="42">
        <v>982.106079101563</v>
      </c>
      <c r="U3286" s="42">
        <v>10.3033981323242</v>
      </c>
      <c r="V3286" s="19"/>
      <c r="W3286" s="19"/>
      <c r="X3286" s="19"/>
      <c r="Y3286" s="19"/>
      <c r="Z3286" s="19"/>
      <c r="AA3286" s="19"/>
    </row>
    <row r="3287" ht="15.75" customHeight="1">
      <c r="A3287" s="19"/>
      <c r="B3287" s="42" t="str">
        <f>"CRS25WT72M21333"</f>
        <v>CRS25WT72M21333</v>
      </c>
      <c r="C3287" s="43">
        <v>45932.0</v>
      </c>
      <c r="D3287" s="42" t="s">
        <v>870</v>
      </c>
      <c r="E3287" s="42" t="s">
        <v>37</v>
      </c>
      <c r="F3287" s="42">
        <v>226.0</v>
      </c>
      <c r="G3287" s="42">
        <v>4.0</v>
      </c>
      <c r="H3287" s="42">
        <v>226.905303955078</v>
      </c>
      <c r="I3287" s="42">
        <v>5.29087066650391</v>
      </c>
      <c r="J3287" s="42">
        <v>49.9620399475098</v>
      </c>
      <c r="K3287" s="42">
        <v>5.40710592269897</v>
      </c>
      <c r="L3287" s="42">
        <v>41.964282989502</v>
      </c>
      <c r="M3287" s="42">
        <v>0.858375549316406</v>
      </c>
      <c r="N3287" s="42">
        <v>11.0389347076416</v>
      </c>
      <c r="O3287" s="42">
        <v>0.0</v>
      </c>
      <c r="P3287" s="42">
        <v>0.0</v>
      </c>
      <c r="Q3287" s="42">
        <v>0.0141121223568916</v>
      </c>
      <c r="R3287" s="42">
        <v>25.0</v>
      </c>
      <c r="S3287" s="42">
        <v>1.0770320892334</v>
      </c>
      <c r="T3287" s="42">
        <v>994.11376953125</v>
      </c>
      <c r="U3287" s="42">
        <v>10.3224906921387</v>
      </c>
      <c r="V3287" s="19"/>
      <c r="W3287" s="19"/>
      <c r="X3287" s="19"/>
      <c r="Y3287" s="19"/>
      <c r="Z3287" s="19"/>
      <c r="AA3287" s="19"/>
    </row>
    <row r="3288" ht="15.75" customHeight="1">
      <c r="A3288" s="19"/>
      <c r="B3288" s="42" t="str">
        <f>"CRS25WT72M21334"</f>
        <v>CRS25WT72M21334</v>
      </c>
      <c r="C3288" s="43">
        <v>45932.0</v>
      </c>
      <c r="D3288" s="42" t="s">
        <v>871</v>
      </c>
      <c r="E3288" s="42" t="s">
        <v>37</v>
      </c>
      <c r="F3288" s="42">
        <v>223.0</v>
      </c>
      <c r="G3288" s="42">
        <v>4.0</v>
      </c>
      <c r="H3288" s="42">
        <v>223.620590209961</v>
      </c>
      <c r="I3288" s="42">
        <v>5.33676338195801</v>
      </c>
      <c r="J3288" s="42">
        <v>49.6938972473145</v>
      </c>
      <c r="K3288" s="42">
        <v>5.37543153762817</v>
      </c>
      <c r="L3288" s="42">
        <v>41.6004943847656</v>
      </c>
      <c r="M3288" s="42">
        <v>0.843200385570526</v>
      </c>
      <c r="N3288" s="42">
        <v>10.8791332244873</v>
      </c>
      <c r="O3288" s="42">
        <v>0.0</v>
      </c>
      <c r="P3288" s="42">
        <v>0.0</v>
      </c>
      <c r="Q3288" s="42">
        <v>0.0120634902268648</v>
      </c>
      <c r="R3288" s="42">
        <v>25.0</v>
      </c>
      <c r="S3288" s="42">
        <v>1.07871890068054</v>
      </c>
      <c r="T3288" s="42">
        <v>1002.13995361328</v>
      </c>
      <c r="U3288" s="42">
        <v>10.6409683227539</v>
      </c>
      <c r="V3288" s="19"/>
      <c r="W3288" s="19"/>
      <c r="X3288" s="19"/>
      <c r="Y3288" s="19"/>
      <c r="Z3288" s="19"/>
      <c r="AA3288" s="19"/>
    </row>
    <row r="3289" ht="15.75" customHeight="1">
      <c r="A3289" s="19"/>
      <c r="B3289" s="42" t="str">
        <f>"CRS25WT72M21335"</f>
        <v>CRS25WT72M21335</v>
      </c>
      <c r="C3289" s="43">
        <v>45932.0</v>
      </c>
      <c r="D3289" s="42" t="s">
        <v>872</v>
      </c>
      <c r="E3289" s="42" t="s">
        <v>37</v>
      </c>
      <c r="F3289" s="42">
        <v>226.0</v>
      </c>
      <c r="G3289" s="42">
        <v>4.0</v>
      </c>
      <c r="H3289" s="42">
        <v>226.080001831055</v>
      </c>
      <c r="I3289" s="42">
        <v>5.2175464630127</v>
      </c>
      <c r="J3289" s="42">
        <v>49.7252578735352</v>
      </c>
      <c r="K3289" s="42">
        <v>5.43401670455933</v>
      </c>
      <c r="L3289" s="42">
        <v>41.6045837402344</v>
      </c>
      <c r="M3289" s="42">
        <v>0.871402442455292</v>
      </c>
      <c r="N3289" s="42">
        <v>10.9987840652466</v>
      </c>
      <c r="O3289" s="42">
        <v>0.0</v>
      </c>
      <c r="P3289" s="42">
        <v>0.0</v>
      </c>
      <c r="Q3289" s="42">
        <v>0.0265070050954819</v>
      </c>
      <c r="R3289" s="42">
        <v>25.0</v>
      </c>
      <c r="S3289" s="42">
        <v>1.0948212146759</v>
      </c>
      <c r="T3289" s="42">
        <v>989.223449707031</v>
      </c>
      <c r="U3289" s="42">
        <v>10.8046884536743</v>
      </c>
      <c r="V3289" s="19"/>
      <c r="W3289" s="19"/>
      <c r="X3289" s="19"/>
      <c r="Y3289" s="19"/>
      <c r="Z3289" s="19"/>
      <c r="AA3289" s="19"/>
    </row>
    <row r="3290" ht="15.75" customHeight="1">
      <c r="A3290" s="19"/>
      <c r="B3290" s="42" t="str">
        <f>"CRS25WT72M21336"</f>
        <v>CRS25WT72M21336</v>
      </c>
      <c r="C3290" s="43">
        <v>45932.0</v>
      </c>
      <c r="D3290" s="42" t="s">
        <v>873</v>
      </c>
      <c r="E3290" s="42" t="s">
        <v>37</v>
      </c>
      <c r="F3290" s="42">
        <v>219.0</v>
      </c>
      <c r="G3290" s="42">
        <v>4.0</v>
      </c>
      <c r="H3290" s="42">
        <v>219.066390991211</v>
      </c>
      <c r="I3290" s="42">
        <v>5.4348087310791</v>
      </c>
      <c r="J3290" s="42">
        <v>49.8128356933594</v>
      </c>
      <c r="K3290" s="42">
        <v>5.30426263809204</v>
      </c>
      <c r="L3290" s="42">
        <v>41.3000640869141</v>
      </c>
      <c r="M3290" s="42">
        <v>0.80918949842453</v>
      </c>
      <c r="N3290" s="42">
        <v>10.6575717926025</v>
      </c>
      <c r="O3290" s="42">
        <v>0.0</v>
      </c>
      <c r="P3290" s="42">
        <v>0.0</v>
      </c>
      <c r="Q3290" s="42">
        <v>0.0182242449373007</v>
      </c>
      <c r="R3290" s="42">
        <v>25.0</v>
      </c>
      <c r="S3290" s="42">
        <v>1.13937520980835</v>
      </c>
      <c r="T3290" s="42">
        <v>1009.22302246094</v>
      </c>
      <c r="U3290" s="42">
        <v>10.6767406463623</v>
      </c>
      <c r="V3290" s="19"/>
      <c r="W3290" s="19"/>
      <c r="X3290" s="19"/>
      <c r="Y3290" s="19"/>
      <c r="Z3290" s="19"/>
      <c r="AA3290" s="19"/>
    </row>
    <row r="3291" ht="15.75" customHeight="1">
      <c r="A3291" s="19"/>
      <c r="B3291" s="42" t="str">
        <f>"CRS25WT72M21337"</f>
        <v>CRS25WT72M21337</v>
      </c>
      <c r="C3291" s="43">
        <v>45932.0</v>
      </c>
      <c r="D3291" s="42" t="s">
        <v>874</v>
      </c>
      <c r="E3291" s="42" t="s">
        <v>37</v>
      </c>
      <c r="F3291" s="42">
        <v>229.0</v>
      </c>
      <c r="G3291" s="42">
        <v>4.0</v>
      </c>
      <c r="H3291" s="42">
        <v>229.112503051758</v>
      </c>
      <c r="I3291" s="42">
        <v>5.25510263442993</v>
      </c>
      <c r="J3291" s="42">
        <v>49.7195587158203</v>
      </c>
      <c r="K3291" s="42">
        <v>5.45970249176025</v>
      </c>
      <c r="L3291" s="42">
        <v>41.964282989502</v>
      </c>
      <c r="M3291" s="42">
        <v>0.876880288124084</v>
      </c>
      <c r="N3291" s="42">
        <v>11.1463146209717</v>
      </c>
      <c r="O3291" s="42">
        <v>0.0</v>
      </c>
      <c r="P3291" s="42">
        <v>0.0</v>
      </c>
      <c r="Q3291" s="42">
        <v>0.0132539654150605</v>
      </c>
      <c r="R3291" s="42">
        <v>25.0</v>
      </c>
      <c r="S3291" s="42">
        <v>1.04665040969849</v>
      </c>
      <c r="T3291" s="42">
        <v>993.747863769531</v>
      </c>
      <c r="U3291" s="42">
        <v>10.8164949417114</v>
      </c>
      <c r="V3291" s="19"/>
      <c r="W3291" s="19"/>
      <c r="X3291" s="19"/>
      <c r="Y3291" s="19"/>
      <c r="Z3291" s="19"/>
      <c r="AA3291" s="19"/>
    </row>
    <row r="3292" ht="15.75" customHeight="1">
      <c r="A3292" s="19"/>
      <c r="B3292" s="42" t="str">
        <f>"CRS25WT72M21338"</f>
        <v>CRS25WT72M21338</v>
      </c>
      <c r="C3292" s="43">
        <v>45932.0</v>
      </c>
      <c r="D3292" s="42" t="s">
        <v>875</v>
      </c>
      <c r="E3292" s="42" t="s">
        <v>37</v>
      </c>
      <c r="F3292" s="42">
        <v>222.0</v>
      </c>
      <c r="G3292" s="42">
        <v>4.0</v>
      </c>
      <c r="H3292" s="42">
        <v>222.531890869141</v>
      </c>
      <c r="I3292" s="42">
        <v>5.4159893989563</v>
      </c>
      <c r="J3292" s="42">
        <v>49.8461227416992</v>
      </c>
      <c r="K3292" s="42">
        <v>5.35452127456665</v>
      </c>
      <c r="L3292" s="42">
        <v>41.5596199035645</v>
      </c>
      <c r="M3292" s="42">
        <v>0.82429575920105</v>
      </c>
      <c r="N3292" s="42">
        <v>10.8261680603027</v>
      </c>
      <c r="O3292" s="42">
        <v>0.0</v>
      </c>
      <c r="P3292" s="42">
        <v>0.0</v>
      </c>
      <c r="Q3292" s="42">
        <v>0.0141269834712148</v>
      </c>
      <c r="R3292" s="42">
        <v>25.0</v>
      </c>
      <c r="S3292" s="42">
        <v>1.14145171642303</v>
      </c>
      <c r="T3292" s="42">
        <v>1002.26049804688</v>
      </c>
      <c r="U3292" s="42">
        <v>10.827052116394</v>
      </c>
      <c r="V3292" s="19"/>
      <c r="W3292" s="19"/>
      <c r="X3292" s="19"/>
      <c r="Y3292" s="19"/>
      <c r="Z3292" s="19"/>
      <c r="AA3292" s="19"/>
    </row>
    <row r="3293" ht="15.75" customHeight="1">
      <c r="A3293" s="19"/>
      <c r="B3293" s="42" t="str">
        <f>"CRS25WT72M21339"</f>
        <v>CRS25WT72M21339</v>
      </c>
      <c r="C3293" s="43">
        <v>45932.0</v>
      </c>
      <c r="D3293" s="42" t="s">
        <v>876</v>
      </c>
      <c r="E3293" s="42" t="s">
        <v>37</v>
      </c>
      <c r="F3293" s="42">
        <v>225.0</v>
      </c>
      <c r="G3293" s="42">
        <v>4.0</v>
      </c>
      <c r="H3293" s="42">
        <v>225.617416381836</v>
      </c>
      <c r="I3293" s="42">
        <v>5.44240427017212</v>
      </c>
      <c r="J3293" s="42">
        <v>49.6859588623047</v>
      </c>
      <c r="K3293" s="42">
        <v>5.44402503967285</v>
      </c>
      <c r="L3293" s="42">
        <v>41.4431266784668</v>
      </c>
      <c r="M3293" s="42">
        <v>0.834349751472473</v>
      </c>
      <c r="N3293" s="42">
        <v>10.976279258728</v>
      </c>
      <c r="O3293" s="42">
        <v>0.0</v>
      </c>
      <c r="P3293" s="42">
        <v>0.0</v>
      </c>
      <c r="Q3293" s="42">
        <v>0.0160280298441648</v>
      </c>
      <c r="R3293" s="42">
        <v>25.0</v>
      </c>
      <c r="S3293" s="42">
        <v>1.01598489284515</v>
      </c>
      <c r="T3293" s="42">
        <v>985.729248046875</v>
      </c>
      <c r="U3293" s="42">
        <v>10.715895652771</v>
      </c>
      <c r="V3293" s="19"/>
      <c r="W3293" s="19"/>
      <c r="X3293" s="19"/>
      <c r="Y3293" s="19"/>
      <c r="Z3293" s="19"/>
      <c r="AA3293" s="19"/>
    </row>
    <row r="3294" ht="15.75" customHeight="1">
      <c r="A3294" s="19"/>
      <c r="B3294" s="42" t="str">
        <f>"CRS25WT72M21340"</f>
        <v>CRS25WT72M21340</v>
      </c>
      <c r="C3294" s="43">
        <v>45932.0</v>
      </c>
      <c r="D3294" s="42" t="s">
        <v>877</v>
      </c>
      <c r="E3294" s="42" t="s">
        <v>37</v>
      </c>
      <c r="F3294" s="42">
        <v>217.0</v>
      </c>
      <c r="G3294" s="42">
        <v>4.0</v>
      </c>
      <c r="H3294" s="42">
        <v>217.600112915039</v>
      </c>
      <c r="I3294" s="42">
        <v>5.40010118484497</v>
      </c>
      <c r="J3294" s="42">
        <v>49.7119026184082</v>
      </c>
      <c r="K3294" s="42">
        <v>5.26875925064087</v>
      </c>
      <c r="L3294" s="42">
        <v>41.3000640869141</v>
      </c>
      <c r="M3294" s="42">
        <v>0.810581743717194</v>
      </c>
      <c r="N3294" s="42">
        <v>10.5862379074097</v>
      </c>
      <c r="O3294" s="42">
        <v>0.0</v>
      </c>
      <c r="P3294" s="42">
        <v>0.0</v>
      </c>
      <c r="Q3294" s="42">
        <v>0.0165079347789288</v>
      </c>
      <c r="R3294" s="42">
        <v>25.0</v>
      </c>
      <c r="S3294" s="42">
        <v>1.14672768115997</v>
      </c>
      <c r="T3294" s="42">
        <v>1015.20532226563</v>
      </c>
      <c r="U3294" s="42">
        <v>10.6169013977051</v>
      </c>
      <c r="V3294" s="19"/>
      <c r="W3294" s="19"/>
      <c r="X3294" s="19"/>
      <c r="Y3294" s="19"/>
      <c r="Z3294" s="19"/>
      <c r="AA3294" s="19"/>
    </row>
    <row r="3295" ht="15.75" customHeight="1">
      <c r="A3295" s="19"/>
      <c r="B3295" s="42" t="str">
        <f>"CRS25WT72M21341"</f>
        <v>CRS25WT72M21341</v>
      </c>
      <c r="C3295" s="43">
        <v>45932.0</v>
      </c>
      <c r="D3295" s="42" t="s">
        <v>878</v>
      </c>
      <c r="E3295" s="42" t="s">
        <v>37</v>
      </c>
      <c r="F3295" s="42">
        <v>223.0</v>
      </c>
      <c r="G3295" s="42">
        <v>4.0</v>
      </c>
      <c r="H3295" s="42">
        <v>223.69758605957</v>
      </c>
      <c r="I3295" s="42">
        <v>5.50827884674072</v>
      </c>
      <c r="J3295" s="42">
        <v>49.6427536010742</v>
      </c>
      <c r="K3295" s="42">
        <v>5.40917110443115</v>
      </c>
      <c r="L3295" s="42">
        <v>41.3552474975586</v>
      </c>
      <c r="M3295" s="42">
        <v>0.818068206310272</v>
      </c>
      <c r="N3295" s="42">
        <v>10.8828792572021</v>
      </c>
      <c r="O3295" s="42">
        <v>0.0</v>
      </c>
      <c r="P3295" s="42">
        <v>0.0</v>
      </c>
      <c r="Q3295" s="42">
        <v>0.0116269839927554</v>
      </c>
      <c r="R3295" s="42">
        <v>25.0</v>
      </c>
      <c r="S3295" s="42">
        <v>1.13598549365997</v>
      </c>
      <c r="T3295" s="42">
        <v>986.816772460938</v>
      </c>
      <c r="U3295" s="42">
        <v>10.5531120300293</v>
      </c>
      <c r="V3295" s="19"/>
      <c r="W3295" s="19"/>
      <c r="X3295" s="19"/>
      <c r="Y3295" s="19"/>
      <c r="Z3295" s="19"/>
      <c r="AA3295" s="19"/>
    </row>
    <row r="3296" ht="15.75" customHeight="1">
      <c r="A3296" s="19"/>
      <c r="B3296" s="42" t="str">
        <f>"CRS25WT72M21342"</f>
        <v>CRS25WT72M21342</v>
      </c>
      <c r="C3296" s="43">
        <v>45932.0</v>
      </c>
      <c r="D3296" s="42" t="s">
        <v>879</v>
      </c>
      <c r="E3296" s="42" t="s">
        <v>37</v>
      </c>
      <c r="F3296" s="42">
        <v>223.0</v>
      </c>
      <c r="G3296" s="42">
        <v>4.0</v>
      </c>
      <c r="H3296" s="42">
        <v>223.650115966797</v>
      </c>
      <c r="I3296" s="42">
        <v>5.27584362030029</v>
      </c>
      <c r="J3296" s="42">
        <v>49.4547348022461</v>
      </c>
      <c r="K3296" s="42">
        <v>5.41927099227905</v>
      </c>
      <c r="L3296" s="42">
        <v>41.2694091796875</v>
      </c>
      <c r="M3296" s="42">
        <v>0.857174694538116</v>
      </c>
      <c r="N3296" s="42">
        <v>10.8805704116821</v>
      </c>
      <c r="O3296" s="42">
        <v>0.0</v>
      </c>
      <c r="P3296" s="42">
        <v>0.0</v>
      </c>
      <c r="Q3296" s="42">
        <v>0.0132539682090282</v>
      </c>
      <c r="R3296" s="42">
        <v>25.0</v>
      </c>
      <c r="S3296" s="42">
        <v>1.07853353023529</v>
      </c>
      <c r="T3296" s="42">
        <v>986.356750488281</v>
      </c>
      <c r="U3296" s="42">
        <v>10.461368560791</v>
      </c>
      <c r="V3296" s="19"/>
      <c r="W3296" s="19"/>
      <c r="X3296" s="19"/>
      <c r="Y3296" s="19"/>
      <c r="Z3296" s="19"/>
      <c r="AA3296" s="19"/>
    </row>
    <row r="3297" ht="15.75" customHeight="1">
      <c r="A3297" s="19"/>
      <c r="B3297" s="42" t="str">
        <f>"CRS25WT72M21343"</f>
        <v>CRS25WT72M21343</v>
      </c>
      <c r="C3297" s="43">
        <v>45936.0</v>
      </c>
      <c r="D3297" s="42" t="s">
        <v>880</v>
      </c>
      <c r="E3297" s="42" t="s">
        <v>37</v>
      </c>
      <c r="F3297" s="42">
        <v>219.0</v>
      </c>
      <c r="G3297" s="42">
        <v>4.0</v>
      </c>
      <c r="H3297" s="42">
        <v>219.089447021484</v>
      </c>
      <c r="I3297" s="42">
        <v>5.19047021865845</v>
      </c>
      <c r="J3297" s="42">
        <v>49.9717063903809</v>
      </c>
      <c r="K3297" s="42">
        <v>5.26973104476929</v>
      </c>
      <c r="L3297" s="42">
        <v>41.5750732421875</v>
      </c>
      <c r="M3297" s="42">
        <v>0.844676792621613</v>
      </c>
      <c r="N3297" s="42">
        <v>10.6586933135986</v>
      </c>
      <c r="O3297" s="42">
        <v>0.0</v>
      </c>
      <c r="P3297" s="42">
        <v>0.0</v>
      </c>
      <c r="Q3297" s="42">
        <v>0.047142431139946</v>
      </c>
      <c r="R3297" s="42">
        <v>25.0</v>
      </c>
      <c r="S3297" s="42">
        <v>1.16120994091034</v>
      </c>
      <c r="T3297" s="42">
        <v>1008.52716064453</v>
      </c>
      <c r="U3297" s="42">
        <v>11.0011043548584</v>
      </c>
      <c r="V3297" s="19"/>
      <c r="W3297" s="19"/>
      <c r="X3297" s="19"/>
      <c r="Y3297" s="19"/>
      <c r="Z3297" s="19"/>
      <c r="AA3297" s="19"/>
    </row>
    <row r="3298" ht="15.75" customHeight="1">
      <c r="A3298" s="19"/>
      <c r="B3298" s="42" t="str">
        <f>"CRS25WT72M21344"</f>
        <v>CRS25WT72M21344</v>
      </c>
      <c r="C3298" s="43">
        <v>45932.0</v>
      </c>
      <c r="D3298" s="42" t="s">
        <v>881</v>
      </c>
      <c r="E3298" s="42" t="s">
        <v>37</v>
      </c>
      <c r="F3298" s="42">
        <v>218.0</v>
      </c>
      <c r="G3298" s="42">
        <v>4.0</v>
      </c>
      <c r="H3298" s="42">
        <v>218.301055908203</v>
      </c>
      <c r="I3298" s="42">
        <v>5.37057447433472</v>
      </c>
      <c r="J3298" s="42">
        <v>49.4335289001465</v>
      </c>
      <c r="K3298" s="42">
        <v>5.34444427490234</v>
      </c>
      <c r="L3298" s="42">
        <v>40.8463516235352</v>
      </c>
      <c r="M3298" s="42">
        <v>0.822268187999725</v>
      </c>
      <c r="N3298" s="42">
        <v>10.6203384399414</v>
      </c>
      <c r="O3298" s="42">
        <v>0.0</v>
      </c>
      <c r="P3298" s="42">
        <v>0.0</v>
      </c>
      <c r="Q3298" s="42">
        <v>0.0230158735066652</v>
      </c>
      <c r="R3298" s="42">
        <v>25.0</v>
      </c>
      <c r="S3298" s="42">
        <v>1.18903875350952</v>
      </c>
      <c r="T3298" s="42">
        <v>1004.28631591797</v>
      </c>
      <c r="U3298" s="42">
        <v>10.3990926742554</v>
      </c>
      <c r="V3298" s="19"/>
      <c r="W3298" s="19"/>
      <c r="X3298" s="19"/>
      <c r="Y3298" s="19"/>
      <c r="Z3298" s="19"/>
      <c r="AA3298" s="19"/>
    </row>
    <row r="3299" ht="15.75" customHeight="1">
      <c r="A3299" s="19"/>
      <c r="B3299" s="42" t="str">
        <f>"CRS25WT72M21345"</f>
        <v>CRS25WT72M21345</v>
      </c>
      <c r="C3299" s="43">
        <v>45932.0</v>
      </c>
      <c r="D3299" s="42" t="s">
        <v>882</v>
      </c>
      <c r="E3299" s="42" t="s">
        <v>37</v>
      </c>
      <c r="F3299" s="42">
        <v>220.0</v>
      </c>
      <c r="G3299" s="42">
        <v>4.0</v>
      </c>
      <c r="H3299" s="42">
        <v>220.489547729492</v>
      </c>
      <c r="I3299" s="42">
        <v>5.49962615966797</v>
      </c>
      <c r="J3299" s="42">
        <v>49.8042526245117</v>
      </c>
      <c r="K3299" s="42">
        <v>5.33212518692017</v>
      </c>
      <c r="L3299" s="42">
        <v>41.3511581420898</v>
      </c>
      <c r="M3299" s="42">
        <v>0.804986178874969</v>
      </c>
      <c r="N3299" s="42">
        <v>10.7268085479736</v>
      </c>
      <c r="O3299" s="42">
        <v>0.0</v>
      </c>
      <c r="P3299" s="42">
        <v>0.0</v>
      </c>
      <c r="Q3299" s="42">
        <v>0.0260069724172354</v>
      </c>
      <c r="R3299" s="42">
        <v>25.0</v>
      </c>
      <c r="S3299" s="42">
        <v>1.15325808525085</v>
      </c>
      <c r="T3299" s="42">
        <v>1001.95111083984</v>
      </c>
      <c r="U3299" s="42">
        <v>10.5595684051514</v>
      </c>
      <c r="V3299" s="19"/>
      <c r="W3299" s="19"/>
      <c r="X3299" s="19"/>
      <c r="Y3299" s="19"/>
      <c r="Z3299" s="19"/>
      <c r="AA3299" s="19"/>
    </row>
    <row r="3300" ht="15.75" customHeight="1">
      <c r="A3300" s="19"/>
      <c r="B3300" s="42" t="str">
        <f>"CRS25WT72M21346"</f>
        <v>CRS25WT72M21346</v>
      </c>
      <c r="C3300" s="43">
        <v>45932.0</v>
      </c>
      <c r="D3300" s="42" t="s">
        <v>883</v>
      </c>
      <c r="E3300" s="42" t="s">
        <v>37</v>
      </c>
      <c r="F3300" s="42">
        <v>224.0</v>
      </c>
      <c r="G3300" s="42">
        <v>4.0</v>
      </c>
      <c r="H3300" s="42">
        <v>224.943984985352</v>
      </c>
      <c r="I3300" s="42">
        <v>5.17428064346313</v>
      </c>
      <c r="J3300" s="42">
        <v>49.8111572265625</v>
      </c>
      <c r="K3300" s="42">
        <v>5.40220069885254</v>
      </c>
      <c r="L3300" s="42">
        <v>41.6393280029297</v>
      </c>
      <c r="M3300" s="42">
        <v>0.872765898704529</v>
      </c>
      <c r="N3300" s="42">
        <v>10.9435167312622</v>
      </c>
      <c r="O3300" s="42">
        <v>0.0</v>
      </c>
      <c r="P3300" s="42">
        <v>0.0</v>
      </c>
      <c r="Q3300" s="42">
        <v>0.0301581099629402</v>
      </c>
      <c r="R3300" s="42">
        <v>25.0</v>
      </c>
      <c r="S3300" s="42">
        <v>1.12384021282196</v>
      </c>
      <c r="T3300" s="42">
        <v>1002.39117431641</v>
      </c>
      <c r="U3300" s="42">
        <v>11.0039539337158</v>
      </c>
      <c r="V3300" s="19"/>
      <c r="W3300" s="19"/>
      <c r="X3300" s="19"/>
      <c r="Y3300" s="19"/>
      <c r="Z3300" s="19"/>
      <c r="AA3300" s="19"/>
    </row>
    <row r="3301" ht="15.75" customHeight="1">
      <c r="A3301" s="19"/>
      <c r="B3301" s="42" t="str">
        <f>"CRS25WT72M21347"</f>
        <v>CRS25WT72M21347</v>
      </c>
      <c r="C3301" s="43">
        <v>45932.0</v>
      </c>
      <c r="D3301" s="42" t="s">
        <v>884</v>
      </c>
      <c r="E3301" s="42" t="s">
        <v>37</v>
      </c>
      <c r="F3301" s="42">
        <v>220.0</v>
      </c>
      <c r="G3301" s="42">
        <v>4.0</v>
      </c>
      <c r="H3301" s="42">
        <v>220.058456420898</v>
      </c>
      <c r="I3301" s="42">
        <v>5.23139333724976</v>
      </c>
      <c r="J3301" s="42">
        <v>50.0076713562012</v>
      </c>
      <c r="K3301" s="42">
        <v>5.2807240486145</v>
      </c>
      <c r="L3301" s="42">
        <v>41.6720275878906</v>
      </c>
      <c r="M3301" s="42">
        <v>0.8411705493927</v>
      </c>
      <c r="N3301" s="42">
        <v>10.7058362960815</v>
      </c>
      <c r="O3301" s="42">
        <v>0.0</v>
      </c>
      <c r="P3301" s="42">
        <v>0.0</v>
      </c>
      <c r="Q3301" s="42">
        <v>0.0434920117259026</v>
      </c>
      <c r="R3301" s="42">
        <v>25.0</v>
      </c>
      <c r="S3301" s="42">
        <v>1.15324854850769</v>
      </c>
      <c r="T3301" s="42">
        <v>1020.57843017578</v>
      </c>
      <c r="U3301" s="42">
        <v>11.0462102890015</v>
      </c>
      <c r="V3301" s="19"/>
      <c r="W3301" s="19"/>
      <c r="X3301" s="19"/>
      <c r="Y3301" s="19"/>
      <c r="Z3301" s="19"/>
      <c r="AA3301" s="19"/>
    </row>
    <row r="3302" ht="15.75" customHeight="1">
      <c r="A3302" s="19"/>
      <c r="B3302" s="42" t="str">
        <f>"CRS25WT72M21348"</f>
        <v>CRS25WT72M21348</v>
      </c>
      <c r="C3302" s="43">
        <v>45932.0</v>
      </c>
      <c r="D3302" s="42" t="s">
        <v>885</v>
      </c>
      <c r="E3302" s="42" t="s">
        <v>37</v>
      </c>
      <c r="F3302" s="42">
        <v>222.0</v>
      </c>
      <c r="G3302" s="42">
        <v>4.0</v>
      </c>
      <c r="H3302" s="42">
        <v>222.231964111328</v>
      </c>
      <c r="I3302" s="42">
        <v>5.23996734619141</v>
      </c>
      <c r="J3302" s="42">
        <v>50.2079048156738</v>
      </c>
      <c r="K3302" s="42">
        <v>5.30944538116455</v>
      </c>
      <c r="L3302" s="42">
        <v>41.8559646606445</v>
      </c>
      <c r="M3302" s="42">
        <v>0.844706535339355</v>
      </c>
      <c r="N3302" s="42">
        <v>10.8115768432617</v>
      </c>
      <c r="O3302" s="42">
        <v>0.0</v>
      </c>
      <c r="P3302" s="42">
        <v>0.0</v>
      </c>
      <c r="Q3302" s="42">
        <v>0.0264484900981188</v>
      </c>
      <c r="R3302" s="42">
        <v>25.0</v>
      </c>
      <c r="S3302" s="42">
        <v>1.16023170948029</v>
      </c>
      <c r="T3302" s="42">
        <v>1007.70635986328</v>
      </c>
      <c r="U3302" s="42">
        <v>10.8681411743164</v>
      </c>
      <c r="V3302" s="19"/>
      <c r="W3302" s="19"/>
      <c r="X3302" s="19"/>
      <c r="Y3302" s="19"/>
      <c r="Z3302" s="19"/>
      <c r="AA3302" s="19"/>
    </row>
    <row r="3303" ht="15.75" customHeight="1">
      <c r="A3303" s="19"/>
      <c r="B3303" s="42" t="str">
        <f>"CRS25WT72M21349"</f>
        <v>CRS25WT72M21349</v>
      </c>
      <c r="C3303" s="43">
        <v>45932.0</v>
      </c>
      <c r="D3303" s="42" t="s">
        <v>886</v>
      </c>
      <c r="E3303" s="42" t="s">
        <v>37</v>
      </c>
      <c r="F3303" s="42">
        <v>221.0</v>
      </c>
      <c r="G3303" s="42">
        <v>4.0</v>
      </c>
      <c r="H3303" s="42">
        <v>221.068939208984</v>
      </c>
      <c r="I3303" s="42">
        <v>5.23670196533203</v>
      </c>
      <c r="J3303" s="42">
        <v>50.239330291748</v>
      </c>
      <c r="K3303" s="42">
        <v>5.32088994979858</v>
      </c>
      <c r="L3303" s="42">
        <v>41.5473594665527</v>
      </c>
      <c r="M3303" s="42">
        <v>0.840283870697021</v>
      </c>
      <c r="N3303" s="42">
        <v>10.7549962997437</v>
      </c>
      <c r="O3303" s="42">
        <v>0.0</v>
      </c>
      <c r="P3303" s="42">
        <v>0.0</v>
      </c>
      <c r="Q3303" s="42">
        <v>0.0182538088411093</v>
      </c>
      <c r="R3303" s="42">
        <v>25.0</v>
      </c>
      <c r="S3303" s="42">
        <v>1.18745064735413</v>
      </c>
      <c r="T3303" s="42">
        <v>1003.19146728516</v>
      </c>
      <c r="U3303" s="42">
        <v>10.468150138855</v>
      </c>
      <c r="V3303" s="19"/>
      <c r="W3303" s="19"/>
      <c r="X3303" s="19"/>
      <c r="Y3303" s="19"/>
      <c r="Z3303" s="19"/>
      <c r="AA3303" s="19"/>
    </row>
    <row r="3304" ht="15.75" customHeight="1">
      <c r="A3304" s="19"/>
      <c r="B3304" s="42" t="str">
        <f>"CRS25WT72M21350"</f>
        <v>CRS25WT72M21350</v>
      </c>
      <c r="C3304" s="43">
        <v>45932.0</v>
      </c>
      <c r="D3304" s="42" t="s">
        <v>887</v>
      </c>
      <c r="E3304" s="42" t="s">
        <v>37</v>
      </c>
      <c r="F3304" s="42">
        <v>222.0</v>
      </c>
      <c r="G3304" s="42">
        <v>4.0</v>
      </c>
      <c r="H3304" s="42">
        <v>222.958541870117</v>
      </c>
      <c r="I3304" s="42">
        <v>5.23972654342651</v>
      </c>
      <c r="J3304" s="42">
        <v>50.2683639526367</v>
      </c>
      <c r="K3304" s="42">
        <v>5.31176137924194</v>
      </c>
      <c r="L3304" s="42">
        <v>41.9744987487793</v>
      </c>
      <c r="M3304" s="42">
        <v>0.846487879753113</v>
      </c>
      <c r="N3304" s="42">
        <v>10.8469247817993</v>
      </c>
      <c r="O3304" s="42">
        <v>0.0</v>
      </c>
      <c r="P3304" s="42">
        <v>0.0</v>
      </c>
      <c r="Q3304" s="42">
        <v>0.0131720062345266</v>
      </c>
      <c r="R3304" s="42">
        <v>25.0</v>
      </c>
      <c r="S3304" s="42">
        <v>1.1200670003891</v>
      </c>
      <c r="T3304" s="42">
        <v>1006.93548583984</v>
      </c>
      <c r="U3304" s="42">
        <v>10.6961526870728</v>
      </c>
      <c r="V3304" s="19"/>
      <c r="W3304" s="19"/>
      <c r="X3304" s="19"/>
      <c r="Y3304" s="19"/>
      <c r="Z3304" s="19"/>
      <c r="AA3304" s="19"/>
    </row>
    <row r="3305" ht="15.75" customHeight="1">
      <c r="A3305" s="19"/>
      <c r="B3305" s="42" t="str">
        <f>"CRS25WT72M21351"</f>
        <v>CRS25WT72M21351</v>
      </c>
      <c r="C3305" s="43">
        <v>45932.0</v>
      </c>
      <c r="D3305" s="42" t="s">
        <v>888</v>
      </c>
      <c r="E3305" s="42" t="s">
        <v>37</v>
      </c>
      <c r="F3305" s="42">
        <v>223.0</v>
      </c>
      <c r="G3305" s="42">
        <v>4.0</v>
      </c>
      <c r="H3305" s="42">
        <v>223.754470825195</v>
      </c>
      <c r="I3305" s="42">
        <v>5.40459060668945</v>
      </c>
      <c r="J3305" s="42">
        <v>50.1588668823242</v>
      </c>
      <c r="K3305" s="42">
        <v>5.343994140625</v>
      </c>
      <c r="L3305" s="42">
        <v>41.8702697753906</v>
      </c>
      <c r="M3305" s="42">
        <v>0.825393795967102</v>
      </c>
      <c r="N3305" s="42">
        <v>10.8856468200684</v>
      </c>
      <c r="O3305" s="42">
        <v>0.0</v>
      </c>
      <c r="P3305" s="42">
        <v>0.0</v>
      </c>
      <c r="Q3305" s="42">
        <v>0.0340700186789036</v>
      </c>
      <c r="R3305" s="42">
        <v>25.0</v>
      </c>
      <c r="S3305" s="42">
        <v>1.12875616550446</v>
      </c>
      <c r="T3305" s="42">
        <v>1005.36407470703</v>
      </c>
      <c r="U3305" s="42">
        <v>10.6768407821655</v>
      </c>
      <c r="V3305" s="19"/>
      <c r="W3305" s="19"/>
      <c r="X3305" s="19"/>
      <c r="Y3305" s="19"/>
      <c r="Z3305" s="19"/>
      <c r="AA3305" s="19"/>
    </row>
    <row r="3306" ht="15.75" customHeight="1">
      <c r="A3306" s="19"/>
      <c r="B3306" s="42" t="str">
        <f>"CRS25WT72M21352"</f>
        <v>CRS25WT72M21352</v>
      </c>
      <c r="C3306" s="43">
        <v>45932.0</v>
      </c>
      <c r="D3306" s="42" t="s">
        <v>889</v>
      </c>
      <c r="E3306" s="42" t="s">
        <v>37</v>
      </c>
      <c r="F3306" s="42">
        <v>221.0</v>
      </c>
      <c r="G3306" s="42">
        <v>4.0</v>
      </c>
      <c r="H3306" s="42">
        <v>221.975204467773</v>
      </c>
      <c r="I3306" s="42">
        <v>5.34274530410767</v>
      </c>
      <c r="J3306" s="42">
        <v>49.6692314147949</v>
      </c>
      <c r="K3306" s="42">
        <v>5.32045698165894</v>
      </c>
      <c r="L3306" s="42">
        <v>41.721076965332</v>
      </c>
      <c r="M3306" s="42">
        <v>0.836474180221558</v>
      </c>
      <c r="N3306" s="42">
        <v>10.7990856170654</v>
      </c>
      <c r="O3306" s="42">
        <v>0.0</v>
      </c>
      <c r="P3306" s="42">
        <v>0.0</v>
      </c>
      <c r="Q3306" s="42">
        <v>0.0252380892634392</v>
      </c>
      <c r="R3306" s="42">
        <v>25.0</v>
      </c>
      <c r="S3306" s="42">
        <v>1.10135734081268</v>
      </c>
      <c r="T3306" s="42">
        <v>1015.72302246094</v>
      </c>
      <c r="U3306" s="42">
        <v>10.9640703201294</v>
      </c>
      <c r="V3306" s="19"/>
      <c r="W3306" s="19"/>
      <c r="X3306" s="19"/>
      <c r="Y3306" s="19"/>
      <c r="Z3306" s="19"/>
      <c r="AA3306" s="19"/>
    </row>
    <row r="3307" ht="15.75" customHeight="1">
      <c r="A3307" s="19"/>
      <c r="B3307" s="42" t="str">
        <f>"CRS25WT72M21353"</f>
        <v>CRS25WT72M21353</v>
      </c>
      <c r="C3307" s="43">
        <v>45932.0</v>
      </c>
      <c r="D3307" s="42" t="s">
        <v>890</v>
      </c>
      <c r="E3307" s="42" t="s">
        <v>37</v>
      </c>
      <c r="F3307" s="42">
        <v>225.0</v>
      </c>
      <c r="G3307" s="42">
        <v>4.0</v>
      </c>
      <c r="H3307" s="42">
        <v>225.202484130859</v>
      </c>
      <c r="I3307" s="42">
        <v>5.29622745513916</v>
      </c>
      <c r="J3307" s="42">
        <v>49.1317481994629</v>
      </c>
      <c r="K3307" s="42">
        <v>5.4609432220459</v>
      </c>
      <c r="L3307" s="42">
        <v>41.2387504577637</v>
      </c>
      <c r="M3307" s="42">
        <v>0.86545467376709</v>
      </c>
      <c r="N3307" s="42">
        <v>10.9560928344727</v>
      </c>
      <c r="O3307" s="42">
        <v>0.0</v>
      </c>
      <c r="P3307" s="42">
        <v>0.0</v>
      </c>
      <c r="Q3307" s="42">
        <v>0.03190553560853</v>
      </c>
      <c r="R3307" s="42">
        <v>25.0</v>
      </c>
      <c r="S3307" s="42">
        <v>1.08811545372009</v>
      </c>
      <c r="T3307" s="42">
        <v>997.966613769531</v>
      </c>
      <c r="U3307" s="42">
        <v>11.2498064041138</v>
      </c>
      <c r="V3307" s="19"/>
      <c r="W3307" s="19"/>
      <c r="X3307" s="19"/>
      <c r="Y3307" s="19"/>
      <c r="Z3307" s="19"/>
      <c r="AA3307" s="19"/>
    </row>
    <row r="3308" ht="15.75" customHeight="1">
      <c r="A3308" s="19"/>
      <c r="B3308" s="42" t="str">
        <f>"CRS25WT72M21354"</f>
        <v>CRS25WT72M21354</v>
      </c>
      <c r="C3308" s="43">
        <v>45932.0</v>
      </c>
      <c r="D3308" s="42" t="s">
        <v>891</v>
      </c>
      <c r="E3308" s="42" t="s">
        <v>37</v>
      </c>
      <c r="F3308" s="42">
        <v>227.0</v>
      </c>
      <c r="G3308" s="42">
        <v>4.0</v>
      </c>
      <c r="H3308" s="42">
        <v>227.395629882813</v>
      </c>
      <c r="I3308" s="42">
        <v>5.26817464828491</v>
      </c>
      <c r="J3308" s="42">
        <v>49.9412002563477</v>
      </c>
      <c r="K3308" s="42">
        <v>5.38287448883057</v>
      </c>
      <c r="L3308" s="42">
        <v>42.2442741394043</v>
      </c>
      <c r="M3308" s="42">
        <v>0.864296913146973</v>
      </c>
      <c r="N3308" s="42">
        <v>11.0627889633179</v>
      </c>
      <c r="O3308" s="42">
        <v>0.0</v>
      </c>
      <c r="P3308" s="42">
        <v>0.0</v>
      </c>
      <c r="Q3308" s="42">
        <v>0.0704763829708099</v>
      </c>
      <c r="R3308" s="42">
        <v>25.0</v>
      </c>
      <c r="S3308" s="42">
        <v>1.05065762996674</v>
      </c>
      <c r="T3308" s="42">
        <v>1013.2138671875</v>
      </c>
      <c r="U3308" s="42">
        <v>11.0856256484985</v>
      </c>
      <c r="V3308" s="19"/>
      <c r="W3308" s="19"/>
      <c r="X3308" s="19"/>
      <c r="Y3308" s="19"/>
      <c r="Z3308" s="19"/>
      <c r="AA3308" s="19"/>
    </row>
    <row r="3309" ht="15.75" customHeight="1">
      <c r="A3309" s="19"/>
      <c r="B3309" s="42" t="str">
        <f>"CRS25WT72M21355"</f>
        <v>CRS25WT72M21355</v>
      </c>
      <c r="C3309" s="43">
        <v>45932.0</v>
      </c>
      <c r="D3309" s="42" t="s">
        <v>892</v>
      </c>
      <c r="E3309" s="42" t="s">
        <v>37</v>
      </c>
      <c r="F3309" s="42">
        <v>227.0</v>
      </c>
      <c r="G3309" s="42">
        <v>4.0</v>
      </c>
      <c r="H3309" s="42">
        <v>227.201416015625</v>
      </c>
      <c r="I3309" s="42">
        <v>5.2536153793335</v>
      </c>
      <c r="J3309" s="42">
        <v>49.813117980957</v>
      </c>
      <c r="K3309" s="42">
        <v>5.39969778060913</v>
      </c>
      <c r="L3309" s="42">
        <v>42.0766906738281</v>
      </c>
      <c r="M3309" s="42">
        <v>0.868178486824036</v>
      </c>
      <c r="N3309" s="42">
        <v>11.0533409118652</v>
      </c>
      <c r="O3309" s="42">
        <v>0.0</v>
      </c>
      <c r="P3309" s="42">
        <v>0.0</v>
      </c>
      <c r="Q3309" s="42">
        <v>0.0588913671672344</v>
      </c>
      <c r="R3309" s="42">
        <v>25.0</v>
      </c>
      <c r="S3309" s="42">
        <v>1.00407612323761</v>
      </c>
      <c r="T3309" s="42">
        <v>1009.95538330078</v>
      </c>
      <c r="U3309" s="42">
        <v>11.0170116424561</v>
      </c>
      <c r="V3309" s="19"/>
      <c r="W3309" s="19"/>
      <c r="X3309" s="19"/>
      <c r="Y3309" s="19"/>
      <c r="Z3309" s="19"/>
      <c r="AA3309" s="19"/>
    </row>
    <row r="3310" ht="15.75" customHeight="1">
      <c r="A3310" s="19"/>
      <c r="B3310" s="42" t="str">
        <f>"CRS25WT72M21356"</f>
        <v>CRS25WT72M21356</v>
      </c>
      <c r="C3310" s="43">
        <v>45933.0</v>
      </c>
      <c r="D3310" s="42" t="s">
        <v>893</v>
      </c>
      <c r="E3310" s="42" t="s">
        <v>37</v>
      </c>
      <c r="F3310" s="42">
        <v>225.0</v>
      </c>
      <c r="G3310" s="42">
        <v>4.0</v>
      </c>
      <c r="H3310" s="42">
        <v>225.068328857422</v>
      </c>
      <c r="I3310" s="42">
        <v>5.28153133392334</v>
      </c>
      <c r="J3310" s="42">
        <v>50.0607604980469</v>
      </c>
      <c r="K3310" s="42">
        <v>5.35628747940063</v>
      </c>
      <c r="L3310" s="42">
        <v>42.0194625854492</v>
      </c>
      <c r="M3310" s="42">
        <v>0.851249933242798</v>
      </c>
      <c r="N3310" s="42">
        <v>10.9495658874512</v>
      </c>
      <c r="O3310" s="42">
        <v>0.0</v>
      </c>
      <c r="P3310" s="42">
        <v>0.0</v>
      </c>
      <c r="Q3310" s="42">
        <v>0.0160316880792379</v>
      </c>
      <c r="R3310" s="42">
        <v>25.0</v>
      </c>
      <c r="S3310" s="42">
        <v>1.09106242656708</v>
      </c>
      <c r="T3310" s="42">
        <v>1004.04705810547</v>
      </c>
      <c r="U3310" s="42">
        <v>10.7717065811157</v>
      </c>
      <c r="V3310" s="19"/>
      <c r="W3310" s="19"/>
      <c r="X3310" s="19"/>
      <c r="Y3310" s="19"/>
      <c r="Z3310" s="19"/>
      <c r="AA3310" s="19"/>
    </row>
    <row r="3311" ht="15.75" customHeight="1">
      <c r="A3311" s="19"/>
      <c r="B3311" s="42" t="str">
        <f>"CRS25WT72M21357"</f>
        <v>CRS25WT72M21357</v>
      </c>
      <c r="C3311" s="43">
        <v>45933.0</v>
      </c>
      <c r="D3311" s="42" t="s">
        <v>894</v>
      </c>
      <c r="E3311" s="42" t="s">
        <v>37</v>
      </c>
      <c r="F3311" s="42">
        <v>224.0</v>
      </c>
      <c r="G3311" s="42">
        <v>4.0</v>
      </c>
      <c r="H3311" s="42">
        <v>224.712753295898</v>
      </c>
      <c r="I3311" s="42">
        <v>5.4186110496521</v>
      </c>
      <c r="J3311" s="42">
        <v>50.0325202941895</v>
      </c>
      <c r="K3311" s="42">
        <v>5.35590124130249</v>
      </c>
      <c r="L3311" s="42">
        <v>41.9561042785645</v>
      </c>
      <c r="M3311" s="42">
        <v>0.828871786594391</v>
      </c>
      <c r="N3311" s="42">
        <v>10.9322671890259</v>
      </c>
      <c r="O3311" s="42">
        <v>0.0</v>
      </c>
      <c r="P3311" s="42">
        <v>0.0</v>
      </c>
      <c r="Q3311" s="42">
        <v>0.0182535033673048</v>
      </c>
      <c r="R3311" s="42">
        <v>25.0</v>
      </c>
      <c r="S3311" s="42">
        <v>1.11530661582947</v>
      </c>
      <c r="T3311" s="42">
        <v>1002.00329589844</v>
      </c>
      <c r="U3311" s="42">
        <v>10.51686668396</v>
      </c>
      <c r="V3311" s="19"/>
      <c r="W3311" s="19"/>
      <c r="X3311" s="19"/>
      <c r="Y3311" s="19"/>
      <c r="Z3311" s="19"/>
      <c r="AA3311" s="19"/>
    </row>
    <row r="3312" ht="15.75" customHeight="1">
      <c r="A3312" s="19"/>
      <c r="B3312" s="42" t="str">
        <f>"CRS25WT72M21358"</f>
        <v>CRS25WT72M21358</v>
      </c>
      <c r="C3312" s="43">
        <v>45933.0</v>
      </c>
      <c r="D3312" s="42" t="s">
        <v>895</v>
      </c>
      <c r="E3312" s="42" t="s">
        <v>37</v>
      </c>
      <c r="F3312" s="42">
        <v>225.0</v>
      </c>
      <c r="G3312" s="42">
        <v>4.0</v>
      </c>
      <c r="H3312" s="42">
        <v>225.554840087891</v>
      </c>
      <c r="I3312" s="42">
        <v>5.5298376083374</v>
      </c>
      <c r="J3312" s="42">
        <v>50.0545692443848</v>
      </c>
      <c r="K3312" s="42">
        <v>5.40784597396851</v>
      </c>
      <c r="L3312" s="42">
        <v>41.7088165283203</v>
      </c>
      <c r="M3312" s="42">
        <v>0.81488448381424</v>
      </c>
      <c r="N3312" s="42">
        <v>10.9732351303101</v>
      </c>
      <c r="O3312" s="42">
        <v>0.0</v>
      </c>
      <c r="P3312" s="42">
        <v>0.0</v>
      </c>
      <c r="Q3312" s="42">
        <v>0.0341269597411156</v>
      </c>
      <c r="R3312" s="42">
        <v>25.0</v>
      </c>
      <c r="S3312" s="42">
        <v>1.12370085716248</v>
      </c>
      <c r="T3312" s="42">
        <v>990.739929199219</v>
      </c>
      <c r="U3312" s="42">
        <v>10.2389831542969</v>
      </c>
      <c r="V3312" s="19"/>
      <c r="W3312" s="19"/>
      <c r="X3312" s="19"/>
      <c r="Y3312" s="19"/>
      <c r="Z3312" s="19"/>
      <c r="AA3312" s="19"/>
    </row>
    <row r="3313" ht="15.75" customHeight="1">
      <c r="A3313" s="19"/>
      <c r="B3313" s="42" t="str">
        <f>"CRS25WT72M21359"</f>
        <v>CRS25WT72M21359</v>
      </c>
      <c r="C3313" s="43">
        <v>45933.0</v>
      </c>
      <c r="D3313" s="42" t="s">
        <v>896</v>
      </c>
      <c r="E3313" s="42" t="s">
        <v>37</v>
      </c>
      <c r="F3313" s="42">
        <v>225.0</v>
      </c>
      <c r="G3313" s="42">
        <v>4.0</v>
      </c>
      <c r="H3313" s="42">
        <v>225.829666137695</v>
      </c>
      <c r="I3313" s="42">
        <v>5.46307039260864</v>
      </c>
      <c r="J3313" s="42">
        <v>50.0461196899414</v>
      </c>
      <c r="K3313" s="42">
        <v>5.39092493057251</v>
      </c>
      <c r="L3313" s="42">
        <v>41.8907051086426</v>
      </c>
      <c r="M3313" s="42">
        <v>0.825988113880157</v>
      </c>
      <c r="N3313" s="42">
        <v>10.9866046905518</v>
      </c>
      <c r="O3313" s="42">
        <v>0.0</v>
      </c>
      <c r="P3313" s="42">
        <v>0.0</v>
      </c>
      <c r="Q3313" s="42">
        <v>0.0122228469699621</v>
      </c>
      <c r="R3313" s="42">
        <v>25.0</v>
      </c>
      <c r="S3313" s="42">
        <v>1.07467663288116</v>
      </c>
      <c r="T3313" s="42">
        <v>992.381469726563</v>
      </c>
      <c r="U3313" s="42">
        <v>10.2733459472656</v>
      </c>
      <c r="V3313" s="19"/>
      <c r="W3313" s="19"/>
      <c r="X3313" s="19"/>
      <c r="Y3313" s="19"/>
      <c r="Z3313" s="19"/>
      <c r="AA3313" s="19"/>
    </row>
    <row r="3314" ht="15.75" customHeight="1">
      <c r="A3314" s="19"/>
      <c r="B3314" s="42" t="str">
        <f>"CRS25WT72M21360"</f>
        <v>CRS25WT72M21360</v>
      </c>
      <c r="C3314" s="43">
        <v>45933.0</v>
      </c>
      <c r="D3314" s="42" t="s">
        <v>897</v>
      </c>
      <c r="E3314" s="42" t="s">
        <v>37</v>
      </c>
      <c r="F3314" s="42">
        <v>224.0</v>
      </c>
      <c r="G3314" s="42">
        <v>4.0</v>
      </c>
      <c r="H3314" s="42">
        <v>224.358444213867</v>
      </c>
      <c r="I3314" s="42">
        <v>5.50134944915771</v>
      </c>
      <c r="J3314" s="42">
        <v>50.1573753356934</v>
      </c>
      <c r="K3314" s="42">
        <v>5.36286926269531</v>
      </c>
      <c r="L3314" s="42">
        <v>41.8355255126953</v>
      </c>
      <c r="M3314" s="42">
        <v>0.813089549541473</v>
      </c>
      <c r="N3314" s="42">
        <v>10.9150304794312</v>
      </c>
      <c r="O3314" s="42">
        <v>0.0</v>
      </c>
      <c r="P3314" s="42">
        <v>0.0</v>
      </c>
      <c r="Q3314" s="42">
        <v>0.0238926075398922</v>
      </c>
      <c r="R3314" s="42">
        <v>25.0</v>
      </c>
      <c r="S3314" s="42">
        <v>1.11258006095886</v>
      </c>
      <c r="T3314" s="42">
        <v>1001.83776855469</v>
      </c>
      <c r="U3314" s="42">
        <v>10.3044939041138</v>
      </c>
      <c r="V3314" s="19"/>
      <c r="W3314" s="19"/>
      <c r="X3314" s="19"/>
      <c r="Y3314" s="19"/>
      <c r="Z3314" s="19"/>
      <c r="AA3314" s="19"/>
    </row>
    <row r="3315" ht="15.75" customHeight="1">
      <c r="A3315" s="19"/>
      <c r="B3315" s="42" t="str">
        <f>"CRS25WT72M21361"</f>
        <v>CRS25WT72M21361</v>
      </c>
      <c r="C3315" s="43">
        <v>45932.0</v>
      </c>
      <c r="D3315" s="42" t="s">
        <v>898</v>
      </c>
      <c r="E3315" s="42" t="s">
        <v>37</v>
      </c>
      <c r="F3315" s="42">
        <v>224.0</v>
      </c>
      <c r="G3315" s="42">
        <v>4.0</v>
      </c>
      <c r="H3315" s="42">
        <v>224.833679199219</v>
      </c>
      <c r="I3315" s="42">
        <v>5.31943655014038</v>
      </c>
      <c r="J3315" s="42">
        <v>49.4871139526367</v>
      </c>
      <c r="K3315" s="42">
        <v>5.39240550994873</v>
      </c>
      <c r="L3315" s="42">
        <v>41.694507598877</v>
      </c>
      <c r="M3315" s="42">
        <v>0.854089915752411</v>
      </c>
      <c r="N3315" s="42">
        <v>10.9381504058838</v>
      </c>
      <c r="O3315" s="42">
        <v>0.0</v>
      </c>
      <c r="P3315" s="42">
        <v>0.0</v>
      </c>
      <c r="Q3315" s="42">
        <v>0.0270039606839418</v>
      </c>
      <c r="R3315" s="42">
        <v>25.0</v>
      </c>
      <c r="S3315" s="42">
        <v>1.05735743045807</v>
      </c>
      <c r="T3315" s="42">
        <v>1008.57464599609</v>
      </c>
      <c r="U3315" s="42">
        <v>10.9775695800781</v>
      </c>
      <c r="V3315" s="19"/>
      <c r="W3315" s="19"/>
      <c r="X3315" s="19"/>
      <c r="Y3315" s="19"/>
      <c r="Z3315" s="19"/>
      <c r="AA3315" s="19"/>
    </row>
    <row r="3316" ht="15.75" customHeight="1">
      <c r="A3316" s="19"/>
      <c r="B3316" s="42" t="str">
        <f>"CRS25WT72M21362"</f>
        <v>CRS25WT72M21362</v>
      </c>
      <c r="C3316" s="43">
        <v>45932.0</v>
      </c>
      <c r="D3316" s="42" t="s">
        <v>899</v>
      </c>
      <c r="E3316" s="42" t="s">
        <v>37</v>
      </c>
      <c r="F3316" s="42">
        <v>226.0</v>
      </c>
      <c r="G3316" s="42">
        <v>4.0</v>
      </c>
      <c r="H3316" s="42">
        <v>226.550857543945</v>
      </c>
      <c r="I3316" s="42">
        <v>5.29460620880127</v>
      </c>
      <c r="J3316" s="42">
        <v>49.9649200439453</v>
      </c>
      <c r="K3316" s="42">
        <v>5.37145280838013</v>
      </c>
      <c r="L3316" s="42">
        <v>42.176830291748</v>
      </c>
      <c r="M3316" s="42">
        <v>0.856380641460419</v>
      </c>
      <c r="N3316" s="42">
        <v>11.0216913223267</v>
      </c>
      <c r="O3316" s="42">
        <v>0.0</v>
      </c>
      <c r="P3316" s="42">
        <v>0.0</v>
      </c>
      <c r="Q3316" s="42">
        <v>0.0377002768218517</v>
      </c>
      <c r="R3316" s="42">
        <v>25.0</v>
      </c>
      <c r="S3316" s="42">
        <v>1.045769572258</v>
      </c>
      <c r="T3316" s="42">
        <v>1012.64239501953</v>
      </c>
      <c r="U3316" s="42">
        <v>11.0163373947144</v>
      </c>
      <c r="V3316" s="19"/>
      <c r="W3316" s="19"/>
      <c r="X3316" s="19"/>
      <c r="Y3316" s="19"/>
      <c r="Z3316" s="19"/>
      <c r="AA3316" s="19"/>
    </row>
    <row r="3317" ht="15.75" customHeight="1">
      <c r="A3317" s="19"/>
      <c r="B3317" s="42" t="str">
        <f>"CRS25WT72M21363"</f>
        <v>CRS25WT72M21363</v>
      </c>
      <c r="C3317" s="43">
        <v>45932.0</v>
      </c>
      <c r="D3317" s="42" t="s">
        <v>900</v>
      </c>
      <c r="E3317" s="42" t="s">
        <v>37</v>
      </c>
      <c r="F3317" s="42">
        <v>225.0</v>
      </c>
      <c r="G3317" s="42">
        <v>4.0</v>
      </c>
      <c r="H3317" s="42">
        <v>225.724258422852</v>
      </c>
      <c r="I3317" s="42">
        <v>5.13875865936279</v>
      </c>
      <c r="J3317" s="42">
        <v>49.9917755126953</v>
      </c>
      <c r="K3317" s="42">
        <v>5.35003995895386</v>
      </c>
      <c r="L3317" s="42">
        <v>42.1911354064941</v>
      </c>
      <c r="M3317" s="42">
        <v>0.878661215305328</v>
      </c>
      <c r="N3317" s="42">
        <v>10.9814767837524</v>
      </c>
      <c r="O3317" s="42">
        <v>0.0</v>
      </c>
      <c r="P3317" s="42">
        <v>0.0</v>
      </c>
      <c r="Q3317" s="42">
        <v>0.03563492000103</v>
      </c>
      <c r="R3317" s="42">
        <v>25.0</v>
      </c>
      <c r="S3317" s="42">
        <v>1.06155133247375</v>
      </c>
      <c r="T3317" s="42">
        <v>1017.49859619141</v>
      </c>
      <c r="U3317" s="42">
        <v>10.8932838439941</v>
      </c>
      <c r="V3317" s="19"/>
      <c r="W3317" s="19"/>
      <c r="X3317" s="19"/>
      <c r="Y3317" s="19"/>
      <c r="Z3317" s="19"/>
      <c r="AA3317" s="19"/>
    </row>
    <row r="3318" ht="15.75" customHeight="1">
      <c r="A3318" s="19"/>
      <c r="B3318" s="42" t="str">
        <f>"CRS25WT72M21364"</f>
        <v>CRS25WT72M21364</v>
      </c>
      <c r="C3318" s="43">
        <v>45932.0</v>
      </c>
      <c r="D3318" s="42" t="s">
        <v>901</v>
      </c>
      <c r="E3318" s="42" t="s">
        <v>37</v>
      </c>
      <c r="F3318" s="42">
        <v>229.0</v>
      </c>
      <c r="G3318" s="42">
        <v>4.0</v>
      </c>
      <c r="H3318" s="42">
        <v>229.24739074707</v>
      </c>
      <c r="I3318" s="42">
        <v>5.4028639793396</v>
      </c>
      <c r="J3318" s="42">
        <v>50.1712417602539</v>
      </c>
      <c r="K3318" s="42">
        <v>5.42015361785889</v>
      </c>
      <c r="L3318" s="42">
        <v>42.2953681945801</v>
      </c>
      <c r="M3318" s="42">
        <v>0.845717906951904</v>
      </c>
      <c r="N3318" s="42">
        <v>11.1528768539429</v>
      </c>
      <c r="O3318" s="42">
        <v>0.0</v>
      </c>
      <c r="P3318" s="42">
        <v>0.0</v>
      </c>
      <c r="Q3318" s="42">
        <v>0.0115873059257865</v>
      </c>
      <c r="R3318" s="42">
        <v>25.0</v>
      </c>
      <c r="S3318" s="42">
        <v>1.05962920188904</v>
      </c>
      <c r="T3318" s="42">
        <v>1000.00128173828</v>
      </c>
      <c r="U3318" s="42">
        <v>10.7699747085571</v>
      </c>
      <c r="V3318" s="19"/>
      <c r="W3318" s="19"/>
      <c r="X3318" s="19"/>
      <c r="Y3318" s="19"/>
      <c r="Z3318" s="19"/>
      <c r="AA3318" s="19"/>
    </row>
    <row r="3319" ht="15.75" customHeight="1">
      <c r="A3319" s="19"/>
      <c r="B3319" s="42" t="str">
        <f>"CRS25WT72M21365"</f>
        <v>CRS25WT72M21365</v>
      </c>
      <c r="C3319" s="43">
        <v>45933.0</v>
      </c>
      <c r="D3319" s="42" t="s">
        <v>902</v>
      </c>
      <c r="E3319" s="42" t="s">
        <v>37</v>
      </c>
      <c r="F3319" s="42">
        <v>224.0</v>
      </c>
      <c r="G3319" s="42">
        <v>4.0</v>
      </c>
      <c r="H3319" s="42">
        <v>224.315155029297</v>
      </c>
      <c r="I3319" s="42">
        <v>5.76225709915161</v>
      </c>
      <c r="J3319" s="42">
        <v>49.819206237793</v>
      </c>
      <c r="K3319" s="42">
        <v>5.42947101593018</v>
      </c>
      <c r="L3319" s="42">
        <v>41.3143692016602</v>
      </c>
      <c r="M3319" s="42">
        <v>0.781392395496368</v>
      </c>
      <c r="N3319" s="42">
        <v>10.9129238128662</v>
      </c>
      <c r="O3319" s="42">
        <v>0.0</v>
      </c>
      <c r="P3319" s="42">
        <v>0.0</v>
      </c>
      <c r="Q3319" s="42">
        <v>0.0175992455333471</v>
      </c>
      <c r="R3319" s="42">
        <v>25.0</v>
      </c>
      <c r="S3319" s="42">
        <v>1.08341801166534</v>
      </c>
      <c r="T3319" s="42">
        <v>987.312377929688</v>
      </c>
      <c r="U3319" s="42">
        <v>8.77714729309082</v>
      </c>
      <c r="V3319" s="19"/>
      <c r="W3319" s="19"/>
      <c r="X3319" s="19"/>
      <c r="Y3319" s="19"/>
      <c r="Z3319" s="19"/>
      <c r="AA3319" s="19"/>
    </row>
    <row r="3320" ht="15.75" customHeight="1">
      <c r="A3320" s="19"/>
      <c r="B3320" s="42" t="str">
        <f>"CRS25WT72M21366"</f>
        <v>CRS25WT72M21366</v>
      </c>
      <c r="C3320" s="43">
        <v>45933.0</v>
      </c>
      <c r="D3320" s="42" t="s">
        <v>903</v>
      </c>
      <c r="E3320" s="42" t="s">
        <v>37</v>
      </c>
      <c r="F3320" s="42">
        <v>226.0</v>
      </c>
      <c r="G3320" s="42">
        <v>4.0</v>
      </c>
      <c r="H3320" s="42">
        <v>226.962173461914</v>
      </c>
      <c r="I3320" s="42">
        <v>5.23807239532471</v>
      </c>
      <c r="J3320" s="42">
        <v>49.6622886657715</v>
      </c>
      <c r="K3320" s="42">
        <v>5.44052219390869</v>
      </c>
      <c r="L3320" s="42">
        <v>41.7169876098633</v>
      </c>
      <c r="M3320" s="42">
        <v>0.872479557991028</v>
      </c>
      <c r="N3320" s="42">
        <v>11.0417013168335</v>
      </c>
      <c r="O3320" s="42">
        <v>0.0</v>
      </c>
      <c r="P3320" s="42">
        <v>0.0</v>
      </c>
      <c r="Q3320" s="42">
        <v>0.0282539203763008</v>
      </c>
      <c r="R3320" s="42">
        <v>25.0</v>
      </c>
      <c r="S3320" s="42">
        <v>1.03929460048676</v>
      </c>
      <c r="T3320" s="42">
        <v>991.325927734375</v>
      </c>
      <c r="U3320" s="42">
        <v>10.5452518463135</v>
      </c>
      <c r="V3320" s="19"/>
      <c r="W3320" s="19"/>
      <c r="X3320" s="19"/>
      <c r="Y3320" s="19"/>
      <c r="Z3320" s="19"/>
      <c r="AA3320" s="19"/>
    </row>
    <row r="3321" ht="15.75" customHeight="1">
      <c r="A3321" s="19"/>
      <c r="B3321" s="42" t="str">
        <f>"CRS25WT72M21367"</f>
        <v>CRS25WT72M21367</v>
      </c>
      <c r="C3321" s="43">
        <v>45933.0</v>
      </c>
      <c r="D3321" s="42" t="s">
        <v>172</v>
      </c>
      <c r="E3321" s="42" t="s">
        <v>37</v>
      </c>
      <c r="F3321" s="42">
        <v>225.0</v>
      </c>
      <c r="G3321" s="42">
        <v>4.0</v>
      </c>
      <c r="H3321" s="42">
        <v>225.787353515625</v>
      </c>
      <c r="I3321" s="42">
        <v>5.49728441238403</v>
      </c>
      <c r="J3321" s="42">
        <v>49.6402626037598</v>
      </c>
      <c r="K3321" s="42">
        <v>5.42911672592163</v>
      </c>
      <c r="L3321" s="42">
        <v>41.5882301330566</v>
      </c>
      <c r="M3321" s="42">
        <v>0.827403485774994</v>
      </c>
      <c r="N3321" s="42">
        <v>10.984546661377</v>
      </c>
      <c r="O3321" s="42">
        <v>0.0</v>
      </c>
      <c r="P3321" s="42">
        <v>0.0</v>
      </c>
      <c r="Q3321" s="42">
        <v>0.0282539669424295</v>
      </c>
      <c r="R3321" s="42">
        <v>25.0</v>
      </c>
      <c r="S3321" s="42">
        <v>1.07979333400726</v>
      </c>
      <c r="T3321" s="42">
        <v>987.539306640625</v>
      </c>
      <c r="U3321" s="42">
        <v>10.457013130188</v>
      </c>
      <c r="V3321" s="19"/>
      <c r="W3321" s="19"/>
      <c r="X3321" s="19"/>
      <c r="Y3321" s="19"/>
      <c r="Z3321" s="19"/>
      <c r="AA3321" s="19"/>
    </row>
    <row r="3322" ht="15.75" customHeight="1">
      <c r="A3322" s="19"/>
      <c r="B3322" s="42" t="str">
        <f>"CRS25WT72M21368"</f>
        <v>CRS25WT72M21368</v>
      </c>
      <c r="C3322" s="43">
        <v>45933.0</v>
      </c>
      <c r="D3322" s="42" t="s">
        <v>904</v>
      </c>
      <c r="E3322" s="42" t="s">
        <v>37</v>
      </c>
      <c r="F3322" s="42">
        <v>225.0</v>
      </c>
      <c r="G3322" s="42">
        <v>4.0</v>
      </c>
      <c r="H3322" s="42">
        <v>225.957550048828</v>
      </c>
      <c r="I3322" s="42">
        <v>5.6220121383667</v>
      </c>
      <c r="J3322" s="42">
        <v>49.7277870178223</v>
      </c>
      <c r="K3322" s="42">
        <v>5.44230175018311</v>
      </c>
      <c r="L3322" s="42">
        <v>41.5187454223633</v>
      </c>
      <c r="M3322" s="42">
        <v>0.808231830596924</v>
      </c>
      <c r="N3322" s="42">
        <v>10.992826461792</v>
      </c>
      <c r="O3322" s="42">
        <v>0.0</v>
      </c>
      <c r="P3322" s="42">
        <v>0.0</v>
      </c>
      <c r="Q3322" s="42">
        <v>0.0220334380865097</v>
      </c>
      <c r="R3322" s="42">
        <v>25.0</v>
      </c>
      <c r="S3322" s="42">
        <v>1.09731698036194</v>
      </c>
      <c r="T3322" s="42">
        <v>983.121215820313</v>
      </c>
      <c r="U3322" s="42">
        <v>10.0468740463257</v>
      </c>
      <c r="V3322" s="19"/>
      <c r="W3322" s="19"/>
      <c r="X3322" s="19"/>
      <c r="Y3322" s="19"/>
      <c r="Z3322" s="19"/>
      <c r="AA3322" s="19"/>
    </row>
    <row r="3323" ht="15.75" customHeight="1">
      <c r="A3323" s="19"/>
      <c r="B3323" s="42" t="str">
        <f>"CRS25WT72M21369"</f>
        <v>CRS25WT72M21369</v>
      </c>
      <c r="C3323" s="43">
        <v>45933.0</v>
      </c>
      <c r="D3323" s="42" t="s">
        <v>905</v>
      </c>
      <c r="E3323" s="42" t="s">
        <v>37</v>
      </c>
      <c r="F3323" s="42">
        <v>223.0</v>
      </c>
      <c r="G3323" s="42">
        <v>4.0</v>
      </c>
      <c r="H3323" s="42">
        <v>223.926559448242</v>
      </c>
      <c r="I3323" s="42">
        <v>5.48182535171509</v>
      </c>
      <c r="J3323" s="42">
        <v>49.7151718139648</v>
      </c>
      <c r="K3323" s="42">
        <v>5.41203260421753</v>
      </c>
      <c r="L3323" s="42">
        <v>41.3756828308105</v>
      </c>
      <c r="M3323" s="42">
        <v>0.821658730506897</v>
      </c>
      <c r="N3323" s="42">
        <v>10.8940191268921</v>
      </c>
      <c r="O3323" s="42">
        <v>0.0</v>
      </c>
      <c r="P3323" s="42">
        <v>0.0</v>
      </c>
      <c r="Q3323" s="42">
        <v>0.0282539203763008</v>
      </c>
      <c r="R3323" s="42">
        <v>25.0</v>
      </c>
      <c r="S3323" s="42">
        <v>1.14126467704773</v>
      </c>
      <c r="T3323" s="42">
        <v>985.375</v>
      </c>
      <c r="U3323" s="42">
        <v>10.1333246231079</v>
      </c>
      <c r="V3323" s="19"/>
      <c r="W3323" s="19"/>
      <c r="X3323" s="19"/>
      <c r="Y3323" s="19"/>
      <c r="Z3323" s="19"/>
      <c r="AA3323" s="19"/>
    </row>
    <row r="3324" ht="15.75" customHeight="1">
      <c r="A3324" s="19"/>
      <c r="B3324" s="42" t="str">
        <f>"CRS25WT72M21370"</f>
        <v>CRS25WT72M21370</v>
      </c>
      <c r="C3324" s="43">
        <v>45932.0</v>
      </c>
      <c r="D3324" s="42" t="s">
        <v>906</v>
      </c>
      <c r="E3324" s="42" t="s">
        <v>37</v>
      </c>
      <c r="F3324" s="42">
        <v>226.0</v>
      </c>
      <c r="G3324" s="42">
        <v>4.0</v>
      </c>
      <c r="H3324" s="42">
        <v>226.837524414063</v>
      </c>
      <c r="I3324" s="42">
        <v>5.51191139221191</v>
      </c>
      <c r="J3324" s="42">
        <v>50.2041130065918</v>
      </c>
      <c r="K3324" s="42">
        <v>5.40443754196167</v>
      </c>
      <c r="L3324" s="42">
        <v>41.9724578857422</v>
      </c>
      <c r="M3324" s="42">
        <v>0.819734811782837</v>
      </c>
      <c r="N3324" s="42">
        <v>11.0356369018555</v>
      </c>
      <c r="O3324" s="42">
        <v>0.0</v>
      </c>
      <c r="P3324" s="42">
        <v>0.0</v>
      </c>
      <c r="Q3324" s="42">
        <v>0.0182535033673048</v>
      </c>
      <c r="R3324" s="42">
        <v>25.0</v>
      </c>
      <c r="S3324" s="42">
        <v>1.11482858657837</v>
      </c>
      <c r="T3324" s="42">
        <v>993.719970703125</v>
      </c>
      <c r="U3324" s="42">
        <v>10.4425601959229</v>
      </c>
      <c r="V3324" s="19"/>
      <c r="W3324" s="19"/>
      <c r="X3324" s="19"/>
      <c r="Y3324" s="19"/>
      <c r="Z3324" s="19"/>
      <c r="AA3324" s="19"/>
    </row>
    <row r="3325" ht="15.75" customHeight="1">
      <c r="A3325" s="19"/>
      <c r="B3325" s="42" t="str">
        <f>"CRS25WT72M21371"</f>
        <v>CRS25WT72M21371</v>
      </c>
      <c r="C3325" s="43">
        <v>45933.0</v>
      </c>
      <c r="D3325" s="42" t="s">
        <v>907</v>
      </c>
      <c r="E3325" s="42" t="s">
        <v>37</v>
      </c>
      <c r="F3325" s="42">
        <v>223.0</v>
      </c>
      <c r="G3325" s="42">
        <v>4.0</v>
      </c>
      <c r="H3325" s="42">
        <v>223.060638427734</v>
      </c>
      <c r="I3325" s="42">
        <v>5.32260179519653</v>
      </c>
      <c r="J3325" s="42">
        <v>50.1972045898438</v>
      </c>
      <c r="K3325" s="42">
        <v>5.33941173553467</v>
      </c>
      <c r="L3325" s="42">
        <v>41.7762565612793</v>
      </c>
      <c r="M3325" s="42">
        <v>0.834871113300323</v>
      </c>
      <c r="N3325" s="42">
        <v>10.8518915176392</v>
      </c>
      <c r="O3325" s="42">
        <v>0.0</v>
      </c>
      <c r="P3325" s="42">
        <v>0.0</v>
      </c>
      <c r="Q3325" s="42">
        <v>0.0215872246772051</v>
      </c>
      <c r="R3325" s="42">
        <v>25.0</v>
      </c>
      <c r="S3325" s="42">
        <v>1.10799944400787</v>
      </c>
      <c r="T3325" s="42">
        <v>1004.50225830078</v>
      </c>
      <c r="U3325" s="42">
        <v>10.6330394744873</v>
      </c>
      <c r="V3325" s="19"/>
      <c r="W3325" s="19"/>
      <c r="X3325" s="19"/>
      <c r="Y3325" s="19"/>
      <c r="Z3325" s="19"/>
      <c r="AA3325" s="19"/>
    </row>
    <row r="3326" ht="15.75" customHeight="1">
      <c r="A3326" s="19"/>
      <c r="B3326" s="42" t="str">
        <f>"CRS25WT72M21372"</f>
        <v>CRS25WT72M21372</v>
      </c>
      <c r="C3326" s="43">
        <v>45933.0</v>
      </c>
      <c r="D3326" s="42" t="s">
        <v>908</v>
      </c>
      <c r="E3326" s="42" t="s">
        <v>37</v>
      </c>
      <c r="F3326" s="42">
        <v>226.0</v>
      </c>
      <c r="G3326" s="42">
        <v>4.0</v>
      </c>
      <c r="H3326" s="42">
        <v>226.032592773438</v>
      </c>
      <c r="I3326" s="42">
        <v>5.3431134223938</v>
      </c>
      <c r="J3326" s="42">
        <v>50.2367858886719</v>
      </c>
      <c r="K3326" s="42">
        <v>5.40288639068604</v>
      </c>
      <c r="L3326" s="42">
        <v>41.8355255126953</v>
      </c>
      <c r="M3326" s="42">
        <v>0.842082858085632</v>
      </c>
      <c r="N3326" s="42">
        <v>10.9964771270752</v>
      </c>
      <c r="O3326" s="42">
        <v>0.0</v>
      </c>
      <c r="P3326" s="42">
        <v>0.0</v>
      </c>
      <c r="Q3326" s="42">
        <v>0.0265079364180565</v>
      </c>
      <c r="R3326" s="42">
        <v>25.0</v>
      </c>
      <c r="S3326" s="42">
        <v>0.863984704017639</v>
      </c>
      <c r="T3326" s="42">
        <v>994.307189941406</v>
      </c>
      <c r="U3326" s="42">
        <v>10.4671802520752</v>
      </c>
      <c r="V3326" s="19"/>
      <c r="W3326" s="19"/>
      <c r="X3326" s="19"/>
      <c r="Y3326" s="19"/>
      <c r="Z3326" s="19"/>
      <c r="AA3326" s="19"/>
    </row>
    <row r="3327" ht="15.75" customHeight="1">
      <c r="A3327" s="19"/>
      <c r="B3327" s="42" t="str">
        <f>"CRS25WT72M21373"</f>
        <v>CRS25WT72M21373</v>
      </c>
      <c r="C3327" s="43">
        <v>45932.0</v>
      </c>
      <c r="D3327" s="42" t="s">
        <v>909</v>
      </c>
      <c r="E3327" s="42" t="s">
        <v>37</v>
      </c>
      <c r="F3327" s="42">
        <v>227.0</v>
      </c>
      <c r="G3327" s="42">
        <v>4.0</v>
      </c>
      <c r="H3327" s="42">
        <v>227.775924682617</v>
      </c>
      <c r="I3327" s="42">
        <v>5.22715425491333</v>
      </c>
      <c r="J3327" s="42">
        <v>50.2340469360352</v>
      </c>
      <c r="K3327" s="42">
        <v>5.39344215393066</v>
      </c>
      <c r="L3327" s="42">
        <v>42.2320137023926</v>
      </c>
      <c r="M3327" s="42">
        <v>0.867449760437012</v>
      </c>
      <c r="N3327" s="42">
        <v>11.0812902450562</v>
      </c>
      <c r="O3327" s="42">
        <v>0.0</v>
      </c>
      <c r="P3327" s="42">
        <v>0.0</v>
      </c>
      <c r="Q3327" s="42">
        <v>0.0141269043087959</v>
      </c>
      <c r="R3327" s="42">
        <v>25.0</v>
      </c>
      <c r="S3327" s="42">
        <v>1.09299445152283</v>
      </c>
      <c r="T3327" s="42">
        <v>1007.39398193359</v>
      </c>
      <c r="U3327" s="42">
        <v>11.1780424118042</v>
      </c>
      <c r="V3327" s="19"/>
      <c r="W3327" s="19"/>
      <c r="X3327" s="19"/>
      <c r="Y3327" s="19"/>
      <c r="Z3327" s="19"/>
      <c r="AA3327" s="19"/>
    </row>
    <row r="3328" ht="15.75" customHeight="1">
      <c r="A3328" s="19"/>
      <c r="B3328" s="42" t="str">
        <f>"CRS25WT72M21374"</f>
        <v>CRS25WT72M21374</v>
      </c>
      <c r="C3328" s="43">
        <v>45932.0</v>
      </c>
      <c r="D3328" s="42" t="s">
        <v>910</v>
      </c>
      <c r="E3328" s="42" t="s">
        <v>37</v>
      </c>
      <c r="F3328" s="42">
        <v>221.0</v>
      </c>
      <c r="G3328" s="42">
        <v>4.0</v>
      </c>
      <c r="H3328" s="42">
        <v>221.389068603516</v>
      </c>
      <c r="I3328" s="42">
        <v>5.32350635528564</v>
      </c>
      <c r="J3328" s="42">
        <v>49.6505661010742</v>
      </c>
      <c r="K3328" s="42">
        <v>5.33331775665283</v>
      </c>
      <c r="L3328" s="42">
        <v>41.510570526123</v>
      </c>
      <c r="M3328" s="42">
        <v>0.837595224380493</v>
      </c>
      <c r="N3328" s="42">
        <v>10.7705698013306</v>
      </c>
      <c r="O3328" s="42">
        <v>0.0</v>
      </c>
      <c r="P3328" s="42">
        <v>0.0</v>
      </c>
      <c r="Q3328" s="42">
        <v>0.0446727387607098</v>
      </c>
      <c r="R3328" s="42">
        <v>25.0</v>
      </c>
      <c r="S3328" s="42">
        <v>1.13677477836609</v>
      </c>
      <c r="T3328" s="42">
        <v>1013.85614013672</v>
      </c>
      <c r="U3328" s="42">
        <v>11.0569629669189</v>
      </c>
      <c r="V3328" s="19"/>
      <c r="W3328" s="19"/>
      <c r="X3328" s="19"/>
      <c r="Y3328" s="19"/>
      <c r="Z3328" s="19"/>
      <c r="AA3328" s="19"/>
    </row>
    <row r="3329" ht="15.75" customHeight="1">
      <c r="A3329" s="19"/>
      <c r="B3329" s="42" t="str">
        <f>"CRS25WT72M21375"</f>
        <v>CRS25WT72M21375</v>
      </c>
      <c r="C3329" s="43">
        <v>45932.0</v>
      </c>
      <c r="D3329" s="42" t="s">
        <v>911</v>
      </c>
      <c r="E3329" s="42" t="s">
        <v>37</v>
      </c>
      <c r="F3329" s="42">
        <v>224.0</v>
      </c>
      <c r="G3329" s="42">
        <v>4.0</v>
      </c>
      <c r="H3329" s="42">
        <v>224.839370727539</v>
      </c>
      <c r="I3329" s="42">
        <v>5.39571237564087</v>
      </c>
      <c r="J3329" s="42">
        <v>50.2886009216309</v>
      </c>
      <c r="K3329" s="42">
        <v>5.41164064407349</v>
      </c>
      <c r="L3329" s="42">
        <v>41.5473594665527</v>
      </c>
      <c r="M3329" s="42">
        <v>0.828617334365845</v>
      </c>
      <c r="N3329" s="42">
        <v>10.9384269714355</v>
      </c>
      <c r="O3329" s="42">
        <v>0.0</v>
      </c>
      <c r="P3329" s="42">
        <v>0.0</v>
      </c>
      <c r="Q3329" s="42">
        <v>0.0116269839927554</v>
      </c>
      <c r="R3329" s="42">
        <v>25.0</v>
      </c>
      <c r="S3329" s="42">
        <v>1.12793982028961</v>
      </c>
      <c r="T3329" s="42">
        <v>990.803344726563</v>
      </c>
      <c r="U3329" s="42">
        <v>9.9496374130249</v>
      </c>
      <c r="V3329" s="19"/>
      <c r="W3329" s="19"/>
      <c r="X3329" s="19"/>
      <c r="Y3329" s="19"/>
      <c r="Z3329" s="19"/>
      <c r="AA3329" s="19"/>
    </row>
    <row r="3330" ht="15.75" customHeight="1">
      <c r="A3330" s="19"/>
      <c r="B3330" s="42" t="str">
        <f>"CRS25WT72M21376"</f>
        <v>CRS25WT72M21376</v>
      </c>
      <c r="C3330" s="43">
        <v>45932.0</v>
      </c>
      <c r="D3330" s="42" t="s">
        <v>912</v>
      </c>
      <c r="E3330" s="42" t="s">
        <v>37</v>
      </c>
      <c r="F3330" s="42">
        <v>228.0</v>
      </c>
      <c r="G3330" s="42">
        <v>4.0</v>
      </c>
      <c r="H3330" s="42">
        <v>228.393630981445</v>
      </c>
      <c r="I3330" s="42">
        <v>5.44307613372803</v>
      </c>
      <c r="J3330" s="42">
        <v>50.2215385437012</v>
      </c>
      <c r="K3330" s="42">
        <v>5.41173553466797</v>
      </c>
      <c r="L3330" s="42">
        <v>42.2033996582031</v>
      </c>
      <c r="M3330" s="42">
        <v>0.835505962371826</v>
      </c>
      <c r="N3330" s="42">
        <v>11.1113414764404</v>
      </c>
      <c r="O3330" s="42">
        <v>0.0</v>
      </c>
      <c r="P3330" s="42">
        <v>0.0</v>
      </c>
      <c r="Q3330" s="42">
        <v>0.0227033738046885</v>
      </c>
      <c r="R3330" s="42">
        <v>25.0</v>
      </c>
      <c r="S3330" s="42">
        <v>0.933500945568085</v>
      </c>
      <c r="T3330" s="42">
        <v>998.669128417969</v>
      </c>
      <c r="U3330" s="42">
        <v>10.7460994720459</v>
      </c>
      <c r="V3330" s="19"/>
      <c r="W3330" s="19"/>
      <c r="X3330" s="19"/>
      <c r="Y3330" s="19"/>
      <c r="Z3330" s="19"/>
      <c r="AA3330" s="19"/>
    </row>
    <row r="3331" ht="15.75" customHeight="1">
      <c r="A3331" s="19"/>
      <c r="B3331" s="42" t="str">
        <f>"CRS25WT72M21377"</f>
        <v>CRS25WT72M21377</v>
      </c>
      <c r="C3331" s="43">
        <v>45932.0</v>
      </c>
      <c r="D3331" s="42" t="s">
        <v>913</v>
      </c>
      <c r="E3331" s="42" t="s">
        <v>37</v>
      </c>
      <c r="F3331" s="42">
        <v>228.0</v>
      </c>
      <c r="G3331" s="42">
        <v>4.0</v>
      </c>
      <c r="H3331" s="42">
        <v>228.511962890625</v>
      </c>
      <c r="I3331" s="42">
        <v>5.82528734207153</v>
      </c>
      <c r="J3331" s="42">
        <v>50.2345924377441</v>
      </c>
      <c r="K3331" s="42">
        <v>5.46695804595947</v>
      </c>
      <c r="L3331" s="42">
        <v>41.7987403869629</v>
      </c>
      <c r="M3331" s="42">
        <v>0.78088790178299</v>
      </c>
      <c r="N3331" s="42">
        <v>11.1170988082886</v>
      </c>
      <c r="O3331" s="42">
        <v>0.0</v>
      </c>
      <c r="P3331" s="42">
        <v>0.0</v>
      </c>
      <c r="Q3331" s="42">
        <v>0.0141267515718937</v>
      </c>
      <c r="R3331" s="42">
        <v>25.0</v>
      </c>
      <c r="S3331" s="42">
        <v>1.09036707878113</v>
      </c>
      <c r="T3331" s="42">
        <v>980.515930175781</v>
      </c>
      <c r="U3331" s="42">
        <v>9.15879821777344</v>
      </c>
      <c r="V3331" s="19"/>
      <c r="W3331" s="19"/>
      <c r="X3331" s="19"/>
      <c r="Y3331" s="19"/>
      <c r="Z3331" s="19"/>
      <c r="AA3331" s="19"/>
    </row>
    <row r="3332" ht="15.75" customHeight="1">
      <c r="A3332" s="19"/>
      <c r="B3332" s="42" t="str">
        <f>"CRS25WT72M21378"</f>
        <v>CRS25WT72M21378</v>
      </c>
      <c r="C3332" s="43">
        <v>45932.0</v>
      </c>
      <c r="D3332" s="42" t="s">
        <v>552</v>
      </c>
      <c r="E3332" s="42" t="s">
        <v>37</v>
      </c>
      <c r="F3332" s="42">
        <v>227.0</v>
      </c>
      <c r="G3332" s="42">
        <v>4.0</v>
      </c>
      <c r="H3332" s="42">
        <v>227.320175170898</v>
      </c>
      <c r="I3332" s="42">
        <v>5.35288524627686</v>
      </c>
      <c r="J3332" s="42">
        <v>50.2395362854004</v>
      </c>
      <c r="K3332" s="42">
        <v>5.42915534973145</v>
      </c>
      <c r="L3332" s="42">
        <v>41.8702697753906</v>
      </c>
      <c r="M3332" s="42">
        <v>0.845287442207336</v>
      </c>
      <c r="N3332" s="42">
        <v>11.059118270874</v>
      </c>
      <c r="O3332" s="42">
        <v>0.0</v>
      </c>
      <c r="P3332" s="42">
        <v>0.0</v>
      </c>
      <c r="Q3332" s="42">
        <v>0.018253967165947</v>
      </c>
      <c r="R3332" s="42">
        <v>25.0</v>
      </c>
      <c r="S3332" s="42">
        <v>1.09848380088806</v>
      </c>
      <c r="T3332" s="42">
        <v>994.600646972656</v>
      </c>
      <c r="U3332" s="42">
        <v>10.3210124969482</v>
      </c>
      <c r="V3332" s="19"/>
      <c r="W3332" s="19"/>
      <c r="X3332" s="19"/>
      <c r="Y3332" s="19"/>
      <c r="Z3332" s="19"/>
      <c r="AA3332" s="19"/>
    </row>
    <row r="3333" ht="15.75" customHeight="1">
      <c r="A3333" s="19"/>
      <c r="B3333" s="42" t="str">
        <f>"CRS25WT72M21379"</f>
        <v>CRS25WT72M21379</v>
      </c>
      <c r="C3333" s="43">
        <v>45932.0</v>
      </c>
      <c r="D3333" s="42" t="s">
        <v>914</v>
      </c>
      <c r="E3333" s="42" t="s">
        <v>37</v>
      </c>
      <c r="F3333" s="42">
        <v>227.0</v>
      </c>
      <c r="G3333" s="42">
        <v>4.0</v>
      </c>
      <c r="H3333" s="42">
        <v>227.619430541992</v>
      </c>
      <c r="I3333" s="42">
        <v>5.48021364212036</v>
      </c>
      <c r="J3333" s="42">
        <v>50.2430000305176</v>
      </c>
      <c r="K3333" s="42">
        <v>5.444007396698</v>
      </c>
      <c r="L3333" s="42">
        <v>41.8110008239746</v>
      </c>
      <c r="M3333" s="42">
        <v>0.826677799224854</v>
      </c>
      <c r="N3333" s="42">
        <v>11.0736770629883</v>
      </c>
      <c r="O3333" s="42">
        <v>0.0</v>
      </c>
      <c r="P3333" s="42">
        <v>0.0</v>
      </c>
      <c r="Q3333" s="42">
        <v>0.0141269834712148</v>
      </c>
      <c r="R3333" s="42">
        <v>25.0</v>
      </c>
      <c r="S3333" s="42">
        <v>1.10725927352905</v>
      </c>
      <c r="T3333" s="42">
        <v>986.451354980469</v>
      </c>
      <c r="U3333" s="42">
        <v>9.98943996429443</v>
      </c>
      <c r="V3333" s="19"/>
      <c r="W3333" s="19"/>
      <c r="X3333" s="19"/>
      <c r="Y3333" s="19"/>
      <c r="Z3333" s="19"/>
      <c r="AA3333" s="19"/>
    </row>
    <row r="3334" ht="15.75" customHeight="1">
      <c r="A3334" s="19"/>
      <c r="B3334" s="42" t="str">
        <f>"CRS25WT72M21380"</f>
        <v>CRS25WT72M21380</v>
      </c>
      <c r="C3334" s="43">
        <v>45932.0</v>
      </c>
      <c r="D3334" s="42" t="s">
        <v>915</v>
      </c>
      <c r="E3334" s="42" t="s">
        <v>37</v>
      </c>
      <c r="F3334" s="42">
        <v>228.0</v>
      </c>
      <c r="G3334" s="42">
        <v>4.0</v>
      </c>
      <c r="H3334" s="42">
        <v>228.498962402344</v>
      </c>
      <c r="I3334" s="42">
        <v>5.41313982009888</v>
      </c>
      <c r="J3334" s="42">
        <v>50.2110252380371</v>
      </c>
      <c r="K3334" s="42">
        <v>5.41711664199829</v>
      </c>
      <c r="L3334" s="42">
        <v>42.1809196472168</v>
      </c>
      <c r="M3334" s="42">
        <v>0.840690016746521</v>
      </c>
      <c r="N3334" s="42">
        <v>11.1164665222168</v>
      </c>
      <c r="O3334" s="42">
        <v>0.0</v>
      </c>
      <c r="P3334" s="42">
        <v>0.0</v>
      </c>
      <c r="Q3334" s="42">
        <v>0.0157936550676823</v>
      </c>
      <c r="R3334" s="42">
        <v>25.0</v>
      </c>
      <c r="S3334" s="42">
        <v>1.0783703327179</v>
      </c>
      <c r="T3334" s="42">
        <v>996.940246582031</v>
      </c>
      <c r="U3334" s="42">
        <v>10.7399740219116</v>
      </c>
      <c r="V3334" s="19"/>
      <c r="W3334" s="19"/>
      <c r="X3334" s="19"/>
      <c r="Y3334" s="19"/>
      <c r="Z3334" s="19"/>
      <c r="AA3334" s="19"/>
    </row>
    <row r="3335" ht="15.75" customHeight="1">
      <c r="A3335" s="19"/>
      <c r="B3335" s="42" t="str">
        <f>"CRS25WT72M21381"</f>
        <v>CRS25WT72M21381</v>
      </c>
      <c r="C3335" s="43">
        <v>45932.0</v>
      </c>
      <c r="D3335" s="42" t="s">
        <v>916</v>
      </c>
      <c r="E3335" s="42" t="s">
        <v>37</v>
      </c>
      <c r="F3335" s="42">
        <v>228.0</v>
      </c>
      <c r="G3335" s="42">
        <v>4.0</v>
      </c>
      <c r="H3335" s="42">
        <v>228.198776245117</v>
      </c>
      <c r="I3335" s="42">
        <v>5.75883197784424</v>
      </c>
      <c r="J3335" s="42">
        <v>50.2918968200684</v>
      </c>
      <c r="K3335" s="42">
        <v>5.48790884017944</v>
      </c>
      <c r="L3335" s="42">
        <v>41.582103729248</v>
      </c>
      <c r="M3335" s="42">
        <v>0.787917733192444</v>
      </c>
      <c r="N3335" s="42">
        <v>11.1018619537354</v>
      </c>
      <c r="O3335" s="42">
        <v>0.0</v>
      </c>
      <c r="P3335" s="42">
        <v>0.0</v>
      </c>
      <c r="Q3335" s="42">
        <v>0.037142850458622</v>
      </c>
      <c r="R3335" s="42">
        <v>25.0</v>
      </c>
      <c r="S3335" s="42">
        <v>1.12832117080688</v>
      </c>
      <c r="T3335" s="42">
        <v>981.5791015625</v>
      </c>
      <c r="U3335" s="42">
        <v>9.13776016235352</v>
      </c>
      <c r="V3335" s="19"/>
      <c r="W3335" s="19"/>
      <c r="X3335" s="19"/>
      <c r="Y3335" s="19"/>
      <c r="Z3335" s="19"/>
      <c r="AA3335" s="19"/>
    </row>
    <row r="3336" ht="15.75" customHeight="1">
      <c r="A3336" s="19"/>
      <c r="B3336" s="42" t="str">
        <f>"CRS25WT72M21382"</f>
        <v>CRS25WT72M21382</v>
      </c>
      <c r="C3336" s="43">
        <v>45932.0</v>
      </c>
      <c r="D3336" s="42" t="s">
        <v>917</v>
      </c>
      <c r="E3336" s="42" t="s">
        <v>37</v>
      </c>
      <c r="F3336" s="42">
        <v>228.0</v>
      </c>
      <c r="G3336" s="42">
        <v>4.0</v>
      </c>
      <c r="H3336" s="42">
        <v>228.769622802734</v>
      </c>
      <c r="I3336" s="42">
        <v>5.29481983184814</v>
      </c>
      <c r="J3336" s="42">
        <v>50.2127647399902</v>
      </c>
      <c r="K3336" s="42">
        <v>5.42721462249756</v>
      </c>
      <c r="L3336" s="42">
        <v>42.1523094177246</v>
      </c>
      <c r="M3336" s="42">
        <v>0.860464632511139</v>
      </c>
      <c r="N3336" s="42">
        <v>11.1296339035034</v>
      </c>
      <c r="O3336" s="42">
        <v>0.0</v>
      </c>
      <c r="P3336" s="42">
        <v>0.0</v>
      </c>
      <c r="Q3336" s="42">
        <v>0.0530146211385727</v>
      </c>
      <c r="R3336" s="42">
        <v>25.0</v>
      </c>
      <c r="S3336" s="42">
        <v>0.878402888774872</v>
      </c>
      <c r="T3336" s="42">
        <v>999.529296875</v>
      </c>
      <c r="U3336" s="42">
        <v>11.16064453125</v>
      </c>
      <c r="V3336" s="19"/>
      <c r="W3336" s="19"/>
      <c r="X3336" s="19"/>
      <c r="Y3336" s="19"/>
      <c r="Z3336" s="19"/>
      <c r="AA3336" s="19"/>
    </row>
    <row r="3337" ht="15.75" customHeight="1">
      <c r="A3337" s="19"/>
      <c r="B3337" s="42" t="str">
        <f>"CRS25WT72M21383"</f>
        <v>CRS25WT72M21383</v>
      </c>
      <c r="C3337" s="43">
        <v>45932.0</v>
      </c>
      <c r="D3337" s="42" t="s">
        <v>918</v>
      </c>
      <c r="E3337" s="42" t="s">
        <v>37</v>
      </c>
      <c r="F3337" s="42">
        <v>227.0</v>
      </c>
      <c r="G3337" s="42">
        <v>4.0</v>
      </c>
      <c r="H3337" s="42">
        <v>227.451736450195</v>
      </c>
      <c r="I3337" s="42">
        <v>5.20797967910767</v>
      </c>
      <c r="J3337" s="42">
        <v>50.2654914855957</v>
      </c>
      <c r="K3337" s="42">
        <v>5.38550519943237</v>
      </c>
      <c r="L3337" s="42">
        <v>42.2340545654297</v>
      </c>
      <c r="M3337" s="42">
        <v>0.868860483169556</v>
      </c>
      <c r="N3337" s="42">
        <v>11.0655183792114</v>
      </c>
      <c r="O3337" s="42">
        <v>0.0</v>
      </c>
      <c r="P3337" s="42">
        <v>0.0</v>
      </c>
      <c r="Q3337" s="42">
        <v>0.0154067454859614</v>
      </c>
      <c r="R3337" s="42">
        <v>25.0</v>
      </c>
      <c r="S3337" s="42">
        <v>1.07907402515411</v>
      </c>
      <c r="T3337" s="42">
        <v>1008.15002441406</v>
      </c>
      <c r="U3337" s="42">
        <v>11.0380096435547</v>
      </c>
      <c r="V3337" s="19"/>
      <c r="W3337" s="19"/>
      <c r="X3337" s="19"/>
      <c r="Y3337" s="19"/>
      <c r="Z3337" s="19"/>
      <c r="AA3337" s="19"/>
    </row>
    <row r="3338" ht="15.75" customHeight="1">
      <c r="A3338" s="19"/>
      <c r="B3338" s="42" t="str">
        <f>"CRS25WT72M21384"</f>
        <v>CRS25WT72M21384</v>
      </c>
      <c r="C3338" s="43">
        <v>45932.0</v>
      </c>
      <c r="D3338" s="42" t="s">
        <v>919</v>
      </c>
      <c r="E3338" s="42" t="s">
        <v>37</v>
      </c>
      <c r="F3338" s="42">
        <v>227.0</v>
      </c>
      <c r="G3338" s="42">
        <v>4.0</v>
      </c>
      <c r="H3338" s="42">
        <v>227.638549804688</v>
      </c>
      <c r="I3338" s="42">
        <v>5.41099071502686</v>
      </c>
      <c r="J3338" s="42">
        <v>50.1803436279297</v>
      </c>
      <c r="K3338" s="42">
        <v>5.40719842910767</v>
      </c>
      <c r="L3338" s="42">
        <v>42.0991706848145</v>
      </c>
      <c r="M3338" s="42">
        <v>0.838369369506836</v>
      </c>
      <c r="N3338" s="42">
        <v>11.0746068954468</v>
      </c>
      <c r="O3338" s="42">
        <v>0.0</v>
      </c>
      <c r="P3338" s="42">
        <v>0.0</v>
      </c>
      <c r="Q3338" s="42">
        <v>0.0604885928332806</v>
      </c>
      <c r="R3338" s="42">
        <v>25.0</v>
      </c>
      <c r="S3338" s="42">
        <v>1.07577300071716</v>
      </c>
      <c r="T3338" s="42">
        <v>998.46728515625</v>
      </c>
      <c r="U3338" s="42">
        <v>10.6785087585449</v>
      </c>
      <c r="V3338" s="19"/>
      <c r="W3338" s="19"/>
      <c r="X3338" s="19"/>
      <c r="Y3338" s="19"/>
      <c r="Z3338" s="19"/>
      <c r="AA3338" s="19"/>
    </row>
    <row r="3339" ht="15.75" customHeight="1">
      <c r="A3339" s="19"/>
      <c r="B3339" s="42" t="str">
        <f>"CRS25WT72M21385"</f>
        <v>CRS25WT72M21385</v>
      </c>
      <c r="C3339" s="43">
        <v>45932.0</v>
      </c>
      <c r="D3339" s="42" t="s">
        <v>920</v>
      </c>
      <c r="E3339" s="42" t="s">
        <v>37</v>
      </c>
      <c r="F3339" s="42">
        <v>226.0</v>
      </c>
      <c r="G3339" s="42">
        <v>4.0</v>
      </c>
      <c r="H3339" s="42">
        <v>226.624359130859</v>
      </c>
      <c r="I3339" s="42">
        <v>5.07623100280762</v>
      </c>
      <c r="J3339" s="42">
        <v>50.2636795043945</v>
      </c>
      <c r="K3339" s="42">
        <v>5.37163352966309</v>
      </c>
      <c r="L3339" s="42">
        <v>42.189094543457</v>
      </c>
      <c r="M3339" s="42">
        <v>0.888200342655182</v>
      </c>
      <c r="N3339" s="42">
        <v>11.0252666473389</v>
      </c>
      <c r="O3339" s="42">
        <v>0.0</v>
      </c>
      <c r="P3339" s="42">
        <v>0.0</v>
      </c>
      <c r="Q3339" s="42">
        <v>0.0182539597153664</v>
      </c>
      <c r="R3339" s="42">
        <v>25.0</v>
      </c>
      <c r="S3339" s="42">
        <v>1.08144021034241</v>
      </c>
      <c r="T3339" s="42">
        <v>1009.19000244141</v>
      </c>
      <c r="U3339" s="42">
        <v>11.030517578125</v>
      </c>
      <c r="V3339" s="19"/>
      <c r="W3339" s="19"/>
      <c r="X3339" s="19"/>
      <c r="Y3339" s="19"/>
      <c r="Z3339" s="19"/>
      <c r="AA3339" s="19"/>
    </row>
    <row r="3340" ht="15.75" customHeight="1">
      <c r="A3340" s="19"/>
      <c r="B3340" s="42" t="str">
        <f>"CRS25WT72M21386"</f>
        <v>CRS25WT72M21386</v>
      </c>
      <c r="C3340" s="43">
        <v>45933.0</v>
      </c>
      <c r="D3340" s="42" t="s">
        <v>921</v>
      </c>
      <c r="E3340" s="42" t="s">
        <v>37</v>
      </c>
      <c r="F3340" s="42">
        <v>225.0</v>
      </c>
      <c r="G3340" s="42">
        <v>4.0</v>
      </c>
      <c r="H3340" s="42">
        <v>225.183456420898</v>
      </c>
      <c r="I3340" s="42">
        <v>5.47010517120361</v>
      </c>
      <c r="J3340" s="42">
        <v>50.0456504821777</v>
      </c>
      <c r="K3340" s="42">
        <v>5.39788341522217</v>
      </c>
      <c r="L3340" s="42">
        <v>41.7169876098633</v>
      </c>
      <c r="M3340" s="42">
        <v>0.822573006153107</v>
      </c>
      <c r="N3340" s="42">
        <v>10.9551668167114</v>
      </c>
      <c r="O3340" s="42">
        <v>0.0</v>
      </c>
      <c r="P3340" s="42">
        <v>0.0</v>
      </c>
      <c r="Q3340" s="42">
        <v>0.0163343288004398</v>
      </c>
      <c r="R3340" s="42">
        <v>25.0</v>
      </c>
      <c r="S3340" s="42">
        <v>1.12862455844879</v>
      </c>
      <c r="T3340" s="42">
        <v>989.869873046875</v>
      </c>
      <c r="U3340" s="42">
        <v>10.4475612640381</v>
      </c>
      <c r="V3340" s="19"/>
      <c r="W3340" s="19"/>
      <c r="X3340" s="19"/>
      <c r="Y3340" s="19"/>
      <c r="Z3340" s="19"/>
      <c r="AA3340" s="19"/>
    </row>
    <row r="3341" ht="15.75" customHeight="1">
      <c r="A3341" s="19"/>
      <c r="B3341" s="42" t="str">
        <f>"CRS25WT72M21387"</f>
        <v>CRS25WT72M21387</v>
      </c>
      <c r="C3341" s="43">
        <v>45933.0</v>
      </c>
      <c r="D3341" s="42" t="s">
        <v>922</v>
      </c>
      <c r="E3341" s="42" t="s">
        <v>37</v>
      </c>
      <c r="F3341" s="42">
        <v>224.0</v>
      </c>
      <c r="G3341" s="42">
        <v>4.0</v>
      </c>
      <c r="H3341" s="42">
        <v>224.241943359375</v>
      </c>
      <c r="I3341" s="42">
        <v>5.34157466888428</v>
      </c>
      <c r="J3341" s="42">
        <v>49.9702072143555</v>
      </c>
      <c r="K3341" s="42">
        <v>5.38534021377563</v>
      </c>
      <c r="L3341" s="42">
        <v>41.6393280029297</v>
      </c>
      <c r="M3341" s="42">
        <v>0.84011048078537</v>
      </c>
      <c r="N3341" s="42">
        <v>10.9093627929688</v>
      </c>
      <c r="O3341" s="42">
        <v>0.0</v>
      </c>
      <c r="P3341" s="42">
        <v>0.0</v>
      </c>
      <c r="Q3341" s="42">
        <v>0.0120634902268648</v>
      </c>
      <c r="R3341" s="42">
        <v>25.0</v>
      </c>
      <c r="S3341" s="42">
        <v>1.15186405181885</v>
      </c>
      <c r="T3341" s="42">
        <v>997.1640625</v>
      </c>
      <c r="U3341" s="42">
        <v>10.7716379165649</v>
      </c>
      <c r="V3341" s="19"/>
      <c r="W3341" s="19"/>
      <c r="X3341" s="19"/>
      <c r="Y3341" s="19"/>
      <c r="Z3341" s="19"/>
      <c r="AA3341" s="19"/>
    </row>
    <row r="3342" ht="15.75" customHeight="1">
      <c r="A3342" s="19"/>
      <c r="B3342" s="42" t="str">
        <f>"CRS25WT72M21388"</f>
        <v>CRS25WT72M21388</v>
      </c>
      <c r="C3342" s="43">
        <v>45932.0</v>
      </c>
      <c r="D3342" s="42" t="s">
        <v>923</v>
      </c>
      <c r="E3342" s="42" t="s">
        <v>37</v>
      </c>
      <c r="F3342" s="42">
        <v>229.0</v>
      </c>
      <c r="G3342" s="42">
        <v>4.0</v>
      </c>
      <c r="H3342" s="42">
        <v>229.750900268555</v>
      </c>
      <c r="I3342" s="42">
        <v>5.50588989257813</v>
      </c>
      <c r="J3342" s="42">
        <v>50.1429176330566</v>
      </c>
      <c r="K3342" s="42">
        <v>5.46188116073608</v>
      </c>
      <c r="L3342" s="42">
        <v>42.0644264221191</v>
      </c>
      <c r="M3342" s="42">
        <v>0.832185387611389</v>
      </c>
      <c r="N3342" s="42">
        <v>11.1773729324341</v>
      </c>
      <c r="O3342" s="42">
        <v>0.0</v>
      </c>
      <c r="P3342" s="42">
        <v>0.0</v>
      </c>
      <c r="Q3342" s="42">
        <v>0.0280556343495846</v>
      </c>
      <c r="R3342" s="42">
        <v>25.0</v>
      </c>
      <c r="S3342" s="42">
        <v>1.06340861320496</v>
      </c>
      <c r="T3342" s="42">
        <v>983.94482421875</v>
      </c>
      <c r="U3342" s="42">
        <v>10.4427890777588</v>
      </c>
      <c r="V3342" s="19"/>
      <c r="W3342" s="19"/>
      <c r="X3342" s="19"/>
      <c r="Y3342" s="19"/>
      <c r="Z3342" s="19"/>
      <c r="AA3342" s="19"/>
    </row>
    <row r="3343" ht="15.75" customHeight="1">
      <c r="A3343" s="19"/>
      <c r="B3343" s="42" t="str">
        <f>"CRS25WT72M21389"</f>
        <v>CRS25WT72M21389</v>
      </c>
      <c r="C3343" s="43">
        <v>45932.0</v>
      </c>
      <c r="D3343" s="42" t="s">
        <v>924</v>
      </c>
      <c r="E3343" s="42" t="s">
        <v>37</v>
      </c>
      <c r="F3343" s="42">
        <v>226.0</v>
      </c>
      <c r="G3343" s="42">
        <v>4.0</v>
      </c>
      <c r="H3343" s="42">
        <v>226.693511962891</v>
      </c>
      <c r="I3343" s="42">
        <v>5.4857611656189</v>
      </c>
      <c r="J3343" s="42">
        <v>50.221508026123</v>
      </c>
      <c r="K3343" s="42">
        <v>5.41286706924438</v>
      </c>
      <c r="L3343" s="42">
        <v>41.880485534668</v>
      </c>
      <c r="M3343" s="42">
        <v>0.822834432125092</v>
      </c>
      <c r="N3343" s="42">
        <v>11.0286312103271</v>
      </c>
      <c r="O3343" s="42">
        <v>0.0</v>
      </c>
      <c r="P3343" s="42">
        <v>0.0</v>
      </c>
      <c r="Q3343" s="42">
        <v>0.0354005470871925</v>
      </c>
      <c r="R3343" s="42">
        <v>25.0</v>
      </c>
      <c r="S3343" s="42">
        <v>0.960320115089417</v>
      </c>
      <c r="T3343" s="42">
        <v>992.1748046875</v>
      </c>
      <c r="U3343" s="42">
        <v>10.4407558441162</v>
      </c>
      <c r="V3343" s="19"/>
      <c r="W3343" s="19"/>
      <c r="X3343" s="19"/>
      <c r="Y3343" s="19"/>
      <c r="Z3343" s="19"/>
      <c r="AA3343" s="19"/>
    </row>
    <row r="3344" ht="15.75" customHeight="1">
      <c r="A3344" s="19"/>
      <c r="B3344" s="42" t="str">
        <f>"CRS25WT72M21390"</f>
        <v>CRS25WT72M21390</v>
      </c>
      <c r="C3344" s="43">
        <v>45932.0</v>
      </c>
      <c r="D3344" s="42" t="s">
        <v>925</v>
      </c>
      <c r="E3344" s="42" t="s">
        <v>37</v>
      </c>
      <c r="F3344" s="42">
        <v>224.0</v>
      </c>
      <c r="G3344" s="42">
        <v>4.0</v>
      </c>
      <c r="H3344" s="42">
        <v>224.750900268555</v>
      </c>
      <c r="I3344" s="42">
        <v>5.33706188201904</v>
      </c>
      <c r="J3344" s="42">
        <v>50.0363807678223</v>
      </c>
      <c r="K3344" s="42">
        <v>5.37487554550171</v>
      </c>
      <c r="L3344" s="42">
        <v>41.8150863647461</v>
      </c>
      <c r="M3344" s="42">
        <v>0.841614723205566</v>
      </c>
      <c r="N3344" s="42">
        <v>10.9341230392456</v>
      </c>
      <c r="O3344" s="42">
        <v>0.0</v>
      </c>
      <c r="P3344" s="42">
        <v>0.0</v>
      </c>
      <c r="Q3344" s="42">
        <v>0.0227033738046885</v>
      </c>
      <c r="R3344" s="42">
        <v>25.0</v>
      </c>
      <c r="S3344" s="42">
        <v>1.09847271442413</v>
      </c>
      <c r="T3344" s="42">
        <v>999.897033691406</v>
      </c>
      <c r="U3344" s="42">
        <v>10.6748790740967</v>
      </c>
      <c r="V3344" s="19"/>
      <c r="W3344" s="19"/>
      <c r="X3344" s="19"/>
      <c r="Y3344" s="19"/>
      <c r="Z3344" s="19"/>
      <c r="AA3344" s="19"/>
    </row>
    <row r="3345" ht="15.75" customHeight="1">
      <c r="A3345" s="19"/>
      <c r="B3345" s="42" t="str">
        <f>"CRS25WT72M21391"</f>
        <v>CRS25WT72M21391</v>
      </c>
      <c r="C3345" s="43">
        <v>45933.0</v>
      </c>
      <c r="D3345" s="42" t="s">
        <v>926</v>
      </c>
      <c r="E3345" s="42" t="s">
        <v>37</v>
      </c>
      <c r="F3345" s="42">
        <v>225.0</v>
      </c>
      <c r="G3345" s="42">
        <v>4.0</v>
      </c>
      <c r="H3345" s="42">
        <v>225.892608642578</v>
      </c>
      <c r="I3345" s="42">
        <v>5.28516292572021</v>
      </c>
      <c r="J3345" s="42">
        <v>49.9809112548828</v>
      </c>
      <c r="K3345" s="42">
        <v>5.40746545791626</v>
      </c>
      <c r="L3345" s="42">
        <v>41.7742156982422</v>
      </c>
      <c r="M3345" s="42">
        <v>0.855144441127777</v>
      </c>
      <c r="N3345" s="42">
        <v>10.9896669387817</v>
      </c>
      <c r="O3345" s="42">
        <v>0.0</v>
      </c>
      <c r="P3345" s="42">
        <v>0.0</v>
      </c>
      <c r="Q3345" s="42">
        <v>0.0281733348965645</v>
      </c>
      <c r="R3345" s="42">
        <v>25.0</v>
      </c>
      <c r="S3345" s="42">
        <v>1.10757493972778</v>
      </c>
      <c r="T3345" s="42">
        <v>995.133605957031</v>
      </c>
      <c r="U3345" s="42">
        <v>10.5925779342651</v>
      </c>
      <c r="V3345" s="19"/>
      <c r="W3345" s="19"/>
      <c r="X3345" s="19"/>
      <c r="Y3345" s="19"/>
      <c r="Z3345" s="19"/>
      <c r="AA3345" s="19"/>
    </row>
    <row r="3346" ht="15.75" customHeight="1">
      <c r="A3346" s="19"/>
      <c r="B3346" s="42" t="str">
        <f>"CRS25WT72M21392"</f>
        <v>CRS25WT72M21392</v>
      </c>
      <c r="C3346" s="43">
        <v>45933.0</v>
      </c>
      <c r="D3346" s="42" t="s">
        <v>927</v>
      </c>
      <c r="E3346" s="42" t="s">
        <v>37</v>
      </c>
      <c r="F3346" s="42">
        <v>222.0</v>
      </c>
      <c r="G3346" s="42">
        <v>4.0</v>
      </c>
      <c r="H3346" s="42">
        <v>222.664703369141</v>
      </c>
      <c r="I3346" s="42">
        <v>5.56166505813599</v>
      </c>
      <c r="J3346" s="42">
        <v>50.0275268554688</v>
      </c>
      <c r="K3346" s="42">
        <v>5.35140132904053</v>
      </c>
      <c r="L3346" s="42">
        <v>41.6086692810059</v>
      </c>
      <c r="M3346" s="42">
        <v>0.800271809101105</v>
      </c>
      <c r="N3346" s="42">
        <v>10.8326301574707</v>
      </c>
      <c r="O3346" s="42">
        <v>0.0</v>
      </c>
      <c r="P3346" s="42">
        <v>0.0</v>
      </c>
      <c r="Q3346" s="42">
        <v>0.0280557870864868</v>
      </c>
      <c r="R3346" s="42">
        <v>25.0</v>
      </c>
      <c r="S3346" s="42">
        <v>1.14338612556458</v>
      </c>
      <c r="T3346" s="42">
        <v>998.178100585938</v>
      </c>
      <c r="U3346" s="42">
        <v>10.1281175613403</v>
      </c>
      <c r="V3346" s="19"/>
      <c r="W3346" s="19"/>
      <c r="X3346" s="19"/>
      <c r="Y3346" s="19"/>
      <c r="Z3346" s="19"/>
      <c r="AA3346" s="19"/>
    </row>
    <row r="3347" ht="15.75" customHeight="1">
      <c r="A3347" s="19"/>
      <c r="B3347" s="42" t="str">
        <f>"CRS25WT72M21393"</f>
        <v>CRS25WT72M21393</v>
      </c>
      <c r="C3347" s="43">
        <v>45933.0</v>
      </c>
      <c r="D3347" s="42" t="s">
        <v>928</v>
      </c>
      <c r="E3347" s="42" t="s">
        <v>37</v>
      </c>
      <c r="F3347" s="42">
        <v>228.0</v>
      </c>
      <c r="G3347" s="42">
        <v>4.0</v>
      </c>
      <c r="H3347" s="42">
        <v>228.772354125977</v>
      </c>
      <c r="I3347" s="42">
        <v>6.24653959274292</v>
      </c>
      <c r="J3347" s="42">
        <v>50.1164779663086</v>
      </c>
      <c r="K3347" s="42">
        <v>5.56294822692871</v>
      </c>
      <c r="L3347" s="42">
        <v>41.1243019104004</v>
      </c>
      <c r="M3347" s="42">
        <v>0.730774700641632</v>
      </c>
      <c r="N3347" s="42">
        <v>11.1297664642334</v>
      </c>
      <c r="O3347" s="42">
        <v>0.0</v>
      </c>
      <c r="P3347" s="42">
        <v>0.0</v>
      </c>
      <c r="Q3347" s="42">
        <v>0.0118998112156987</v>
      </c>
      <c r="R3347" s="42">
        <v>25.0</v>
      </c>
      <c r="S3347" s="42">
        <v>1.20500099658966</v>
      </c>
      <c r="T3347" s="42">
        <v>961.042236328125</v>
      </c>
      <c r="U3347" s="42">
        <v>6.90936374664307</v>
      </c>
      <c r="V3347" s="19"/>
      <c r="W3347" s="19"/>
      <c r="X3347" s="19"/>
      <c r="Y3347" s="19"/>
      <c r="Z3347" s="19"/>
      <c r="AA3347" s="19"/>
    </row>
    <row r="3348" ht="15.75" customHeight="1">
      <c r="A3348" s="19"/>
      <c r="B3348" s="42" t="str">
        <f>"CRS25WT72M21394"</f>
        <v>CRS25WT72M21394</v>
      </c>
      <c r="C3348" s="43">
        <v>45933.0</v>
      </c>
      <c r="D3348" s="42" t="s">
        <v>929</v>
      </c>
      <c r="E3348" s="42" t="s">
        <v>37</v>
      </c>
      <c r="F3348" s="42">
        <v>225.0</v>
      </c>
      <c r="G3348" s="42">
        <v>4.0</v>
      </c>
      <c r="H3348" s="42">
        <v>225.077331542969</v>
      </c>
      <c r="I3348" s="42">
        <v>5.32067775726318</v>
      </c>
      <c r="J3348" s="42">
        <v>50.1065139770508</v>
      </c>
      <c r="K3348" s="42">
        <v>5.36746644973755</v>
      </c>
      <c r="L3348" s="42">
        <v>41.9336242675781</v>
      </c>
      <c r="M3348" s="42">
        <v>0.844249129295349</v>
      </c>
      <c r="N3348" s="42">
        <v>10.9500036239624</v>
      </c>
      <c r="O3348" s="42">
        <v>0.0</v>
      </c>
      <c r="P3348" s="42">
        <v>0.0</v>
      </c>
      <c r="Q3348" s="42">
        <v>0.0153968259692192</v>
      </c>
      <c r="R3348" s="42">
        <v>25.0</v>
      </c>
      <c r="S3348" s="42">
        <v>1.05130088329315</v>
      </c>
      <c r="T3348" s="42">
        <v>996.634155273438</v>
      </c>
      <c r="U3348" s="42">
        <v>10.3927822113037</v>
      </c>
      <c r="V3348" s="19"/>
      <c r="W3348" s="19"/>
      <c r="X3348" s="19"/>
      <c r="Y3348" s="19"/>
      <c r="Z3348" s="19"/>
      <c r="AA3348" s="19"/>
    </row>
    <row r="3349" ht="15.75" customHeight="1">
      <c r="A3349" s="19"/>
      <c r="B3349" s="42" t="str">
        <f>"CRS25WT72M21395"</f>
        <v>CRS25WT72M21395</v>
      </c>
      <c r="C3349" s="43">
        <v>45933.0</v>
      </c>
      <c r="D3349" s="42" t="s">
        <v>930</v>
      </c>
      <c r="E3349" s="42" t="s">
        <v>37</v>
      </c>
      <c r="F3349" s="42">
        <v>224.0</v>
      </c>
      <c r="G3349" s="42">
        <v>4.0</v>
      </c>
      <c r="H3349" s="42">
        <v>224.738037109375</v>
      </c>
      <c r="I3349" s="42">
        <v>5.40762233734131</v>
      </c>
      <c r="J3349" s="42">
        <v>50.0827751159668</v>
      </c>
      <c r="K3349" s="42">
        <v>5.38166999816895</v>
      </c>
      <c r="L3349" s="42">
        <v>41.7599067687988</v>
      </c>
      <c r="M3349" s="42">
        <v>0.829816102981567</v>
      </c>
      <c r="N3349" s="42">
        <v>10.933497428894</v>
      </c>
      <c r="O3349" s="42">
        <v>0.0</v>
      </c>
      <c r="P3349" s="42">
        <v>0.0</v>
      </c>
      <c r="Q3349" s="42">
        <v>0.0116074522957206</v>
      </c>
      <c r="R3349" s="42">
        <v>25.0</v>
      </c>
      <c r="S3349" s="42">
        <v>1.12930655479431</v>
      </c>
      <c r="T3349" s="42">
        <v>997.108093261719</v>
      </c>
      <c r="U3349" s="42">
        <v>10.5404977798462</v>
      </c>
      <c r="V3349" s="19"/>
      <c r="W3349" s="19"/>
      <c r="X3349" s="19"/>
      <c r="Y3349" s="19"/>
      <c r="Z3349" s="19"/>
      <c r="AA3349" s="19"/>
    </row>
    <row r="3350" ht="15.75" customHeight="1">
      <c r="A3350" s="19"/>
      <c r="B3350" s="42" t="str">
        <f>"CRS25WT72M21396"</f>
        <v>CRS25WT72M21396</v>
      </c>
      <c r="C3350" s="43">
        <v>45933.0</v>
      </c>
      <c r="D3350" s="42" t="s">
        <v>931</v>
      </c>
      <c r="E3350" s="42" t="s">
        <v>37</v>
      </c>
      <c r="F3350" s="42">
        <v>221.0</v>
      </c>
      <c r="G3350" s="42">
        <v>4.0</v>
      </c>
      <c r="H3350" s="42">
        <v>221.589950561523</v>
      </c>
      <c r="I3350" s="42">
        <v>5.48995733261108</v>
      </c>
      <c r="J3350" s="42">
        <v>50.0987205505371</v>
      </c>
      <c r="K3350" s="42">
        <v>5.30888271331787</v>
      </c>
      <c r="L3350" s="42">
        <v>41.7394676208496</v>
      </c>
      <c r="M3350" s="42">
        <v>0.805664896965027</v>
      </c>
      <c r="N3350" s="42">
        <v>10.7803430557251</v>
      </c>
      <c r="O3350" s="42">
        <v>0.0</v>
      </c>
      <c r="P3350" s="42">
        <v>0.0</v>
      </c>
      <c r="Q3350" s="42">
        <v>0.0119053795933723</v>
      </c>
      <c r="R3350" s="42">
        <v>25.0</v>
      </c>
      <c r="S3350" s="42">
        <v>1.14460444450378</v>
      </c>
      <c r="T3350" s="42">
        <v>1007.04895019531</v>
      </c>
      <c r="U3350" s="42">
        <v>10.3414697647095</v>
      </c>
      <c r="V3350" s="19"/>
      <c r="W3350" s="19"/>
      <c r="X3350" s="19"/>
      <c r="Y3350" s="19"/>
      <c r="Z3350" s="19"/>
      <c r="AA3350" s="19"/>
    </row>
    <row r="3351" ht="15.75" customHeight="1">
      <c r="A3351" s="19"/>
      <c r="B3351" s="42" t="str">
        <f>"CRS25WT72M21397"</f>
        <v>CRS25WT72M21397</v>
      </c>
      <c r="C3351" s="43">
        <v>45932.0</v>
      </c>
      <c r="D3351" s="42" t="s">
        <v>547</v>
      </c>
      <c r="E3351" s="42" t="s">
        <v>37</v>
      </c>
      <c r="F3351" s="42">
        <v>225.0</v>
      </c>
      <c r="G3351" s="42">
        <v>4.0</v>
      </c>
      <c r="H3351" s="42">
        <v>225.864166259766</v>
      </c>
      <c r="I3351" s="42">
        <v>5.49295902252197</v>
      </c>
      <c r="J3351" s="42">
        <v>50.2181816101074</v>
      </c>
      <c r="K3351" s="42">
        <v>5.43123006820679</v>
      </c>
      <c r="L3351" s="42">
        <v>41.5861892700195</v>
      </c>
      <c r="M3351" s="42">
        <v>0.818804085254669</v>
      </c>
      <c r="N3351" s="42">
        <v>10.9882831573486</v>
      </c>
      <c r="O3351" s="42">
        <v>0.0</v>
      </c>
      <c r="P3351" s="42">
        <v>0.0</v>
      </c>
      <c r="Q3351" s="42">
        <v>0.0131758442148566</v>
      </c>
      <c r="R3351" s="42">
        <v>25.0</v>
      </c>
      <c r="S3351" s="42">
        <v>1.14174723625183</v>
      </c>
      <c r="T3351" s="51">
        <v>984.973510742188</v>
      </c>
      <c r="U3351" s="51">
        <v>9.72946739196777</v>
      </c>
      <c r="V3351" s="19"/>
      <c r="W3351" s="19"/>
      <c r="X3351" s="19"/>
      <c r="Y3351" s="19"/>
      <c r="Z3351" s="19"/>
      <c r="AA3351" s="19"/>
    </row>
    <row r="3352" ht="15.75" customHeight="1">
      <c r="A3352" s="19"/>
      <c r="B3352" s="42" t="str">
        <f>"CRS25WT72M21398"</f>
        <v>CRS25WT72M21398</v>
      </c>
      <c r="C3352" s="43">
        <v>45932.0</v>
      </c>
      <c r="D3352" s="42" t="s">
        <v>932</v>
      </c>
      <c r="E3352" s="42" t="s">
        <v>37</v>
      </c>
      <c r="F3352" s="42">
        <v>225.0</v>
      </c>
      <c r="G3352" s="42">
        <v>4.0</v>
      </c>
      <c r="H3352" s="42">
        <v>225.425003051758</v>
      </c>
      <c r="I3352" s="42">
        <v>5.38410949707031</v>
      </c>
      <c r="J3352" s="42">
        <v>50.2782669067383</v>
      </c>
      <c r="K3352" s="42">
        <v>5.36660289764404</v>
      </c>
      <c r="L3352" s="42">
        <v>42.0051574707031</v>
      </c>
      <c r="M3352" s="42">
        <v>0.83273708820343</v>
      </c>
      <c r="N3352" s="42">
        <v>10.9669179916382</v>
      </c>
      <c r="O3352" s="42">
        <v>0.0</v>
      </c>
      <c r="P3352" s="42">
        <v>0.0</v>
      </c>
      <c r="Q3352" s="42">
        <v>0.0165017433464527</v>
      </c>
      <c r="R3352" s="42">
        <v>25.0</v>
      </c>
      <c r="S3352" s="42">
        <v>1.10183429718018</v>
      </c>
      <c r="T3352" s="51">
        <v>1004.50225830078</v>
      </c>
      <c r="U3352" s="51">
        <v>10.6913509368896</v>
      </c>
      <c r="V3352" s="19"/>
      <c r="W3352" s="19"/>
      <c r="X3352" s="19"/>
      <c r="Y3352" s="19"/>
      <c r="Z3352" s="19"/>
      <c r="AA3352" s="19"/>
    </row>
    <row r="3353" ht="15.75" customHeight="1">
      <c r="A3353" s="19"/>
      <c r="B3353" s="42" t="str">
        <f>"CRS25WT72M21399"</f>
        <v>CRS25WT72M21399</v>
      </c>
      <c r="C3353" s="43">
        <v>45932.0</v>
      </c>
      <c r="D3353" s="42" t="s">
        <v>933</v>
      </c>
      <c r="E3353" s="42" t="s">
        <v>37</v>
      </c>
      <c r="F3353" s="42">
        <v>225.0</v>
      </c>
      <c r="G3353" s="42">
        <v>4.0</v>
      </c>
      <c r="H3353" s="42">
        <v>225.615768432617</v>
      </c>
      <c r="I3353" s="42">
        <v>5.50146913528442</v>
      </c>
      <c r="J3353" s="42">
        <v>50.2588577270508</v>
      </c>
      <c r="K3353" s="42">
        <v>5.38765907287598</v>
      </c>
      <c r="L3353" s="42">
        <v>41.8763999938965</v>
      </c>
      <c r="M3353" s="42">
        <v>0.815977454185486</v>
      </c>
      <c r="N3353" s="42">
        <v>10.9761991500854</v>
      </c>
      <c r="O3353" s="42">
        <v>0.0</v>
      </c>
      <c r="P3353" s="42">
        <v>0.0</v>
      </c>
      <c r="Q3353" s="42">
        <v>0.018253967165947</v>
      </c>
      <c r="R3353" s="42">
        <v>25.0</v>
      </c>
      <c r="S3353" s="42">
        <v>1.12125337123871</v>
      </c>
      <c r="T3353" s="51">
        <v>999.008544921875</v>
      </c>
      <c r="U3353" s="51">
        <v>10.5639867782593</v>
      </c>
      <c r="V3353" s="19"/>
      <c r="W3353" s="19"/>
      <c r="X3353" s="19"/>
      <c r="Y3353" s="19"/>
      <c r="Z3353" s="19"/>
      <c r="AA3353" s="19"/>
    </row>
    <row r="3354" ht="15.75" customHeight="1">
      <c r="A3354" s="19"/>
      <c r="B3354" s="42" t="str">
        <f>"CRS25WT72M21400"</f>
        <v>CRS25WT72M21400</v>
      </c>
      <c r="C3354" s="43">
        <v>45932.0</v>
      </c>
      <c r="D3354" s="42" t="s">
        <v>934</v>
      </c>
      <c r="E3354" s="42" t="s">
        <v>37</v>
      </c>
      <c r="F3354" s="42">
        <v>227.0</v>
      </c>
      <c r="G3354" s="42">
        <v>4.0</v>
      </c>
      <c r="H3354" s="42">
        <v>227.461395263672</v>
      </c>
      <c r="I3354" s="42">
        <v>5.67135000228882</v>
      </c>
      <c r="J3354" s="42">
        <v>50.2286567687988</v>
      </c>
      <c r="K3354" s="42">
        <v>5.45837116241455</v>
      </c>
      <c r="L3354" s="42">
        <v>41.6720275878906</v>
      </c>
      <c r="M3354" s="42">
        <v>0.798490345478058</v>
      </c>
      <c r="N3354" s="42">
        <v>11.0659885406494</v>
      </c>
      <c r="O3354" s="42">
        <v>0.0</v>
      </c>
      <c r="P3354" s="42">
        <v>0.0</v>
      </c>
      <c r="Q3354" s="42">
        <v>0.0220431853085756</v>
      </c>
      <c r="R3354" s="42">
        <v>25.0</v>
      </c>
      <c r="S3354" s="42">
        <v>1.09791672229767</v>
      </c>
      <c r="T3354" s="51">
        <v>979.934875488281</v>
      </c>
      <c r="U3354" s="51">
        <v>9.57864475250244</v>
      </c>
      <c r="V3354" s="19"/>
      <c r="W3354" s="19"/>
      <c r="X3354" s="19"/>
      <c r="Y3354" s="19"/>
      <c r="Z3354" s="19"/>
      <c r="AA3354" s="19"/>
    </row>
    <row r="3355" ht="15.75" customHeight="1">
      <c r="A3355" s="19"/>
      <c r="B3355" s="42" t="str">
        <f>"CRS25WT72M21401"</f>
        <v>CRS25WT72M21401</v>
      </c>
      <c r="C3355" s="43">
        <v>45933.0</v>
      </c>
      <c r="D3355" s="42" t="s">
        <v>935</v>
      </c>
      <c r="E3355" s="42" t="s">
        <v>37</v>
      </c>
      <c r="F3355" s="42">
        <v>225.0</v>
      </c>
      <c r="G3355" s="42">
        <v>4.0</v>
      </c>
      <c r="H3355" s="42">
        <v>225.841613769531</v>
      </c>
      <c r="I3355" s="42">
        <v>5.31703948974609</v>
      </c>
      <c r="J3355" s="42">
        <v>49.9846687316895</v>
      </c>
      <c r="K3355" s="42">
        <v>5.40069532394409</v>
      </c>
      <c r="L3355" s="42">
        <v>41.8171348571777</v>
      </c>
      <c r="M3355" s="42">
        <v>0.84976190328598</v>
      </c>
      <c r="N3355" s="42">
        <v>10.9871864318848</v>
      </c>
      <c r="O3355" s="42">
        <v>0.0</v>
      </c>
      <c r="P3355" s="42">
        <v>0.0</v>
      </c>
      <c r="Q3355" s="42">
        <v>0.015238075517118</v>
      </c>
      <c r="R3355" s="42">
        <v>25.0</v>
      </c>
      <c r="S3355" s="42">
        <v>1.08394527435303</v>
      </c>
      <c r="T3355" s="51">
        <v>991.125305175781</v>
      </c>
      <c r="U3355" s="51">
        <v>10.3654356002808</v>
      </c>
      <c r="V3355" s="19"/>
      <c r="W3355" s="19"/>
      <c r="X3355" s="19"/>
      <c r="Y3355" s="19"/>
      <c r="Z3355" s="19"/>
      <c r="AA3355" s="19"/>
    </row>
    <row r="3356" ht="15.75" customHeight="1">
      <c r="A3356" s="19"/>
      <c r="B3356" s="42" t="str">
        <f>"CRS25WT72M21402"</f>
        <v>CRS25WT72M21402</v>
      </c>
      <c r="C3356" s="43">
        <v>45933.0</v>
      </c>
      <c r="D3356" s="42" t="s">
        <v>936</v>
      </c>
      <c r="E3356" s="42" t="s">
        <v>37</v>
      </c>
      <c r="F3356" s="42">
        <v>223.0</v>
      </c>
      <c r="G3356" s="42">
        <v>4.0</v>
      </c>
      <c r="H3356" s="42">
        <v>223.10417175293</v>
      </c>
      <c r="I3356" s="42">
        <v>5.49175119400024</v>
      </c>
      <c r="J3356" s="42">
        <v>49.9550514221191</v>
      </c>
      <c r="K3356" s="42">
        <v>5.36538934707642</v>
      </c>
      <c r="L3356" s="42">
        <v>41.582103729248</v>
      </c>
      <c r="M3356" s="42">
        <v>0.813237547874451</v>
      </c>
      <c r="N3356" s="42">
        <v>10.8540096282959</v>
      </c>
      <c r="O3356" s="42">
        <v>0.0</v>
      </c>
      <c r="P3356" s="42">
        <v>0.0</v>
      </c>
      <c r="Q3356" s="42">
        <v>0.0138095188885927</v>
      </c>
      <c r="R3356" s="42">
        <v>25.0</v>
      </c>
      <c r="S3356" s="42">
        <v>0.733132004737854</v>
      </c>
      <c r="T3356" s="51">
        <v>998.010864257813</v>
      </c>
      <c r="U3356" s="51">
        <v>10.3513422012329</v>
      </c>
      <c r="V3356" s="19"/>
      <c r="W3356" s="19"/>
      <c r="X3356" s="19"/>
      <c r="Y3356" s="19"/>
      <c r="Z3356" s="19"/>
      <c r="AA3356" s="19"/>
    </row>
    <row r="3357" ht="15.75" customHeight="1">
      <c r="A3357" s="19"/>
      <c r="B3357" s="42" t="str">
        <f>"CRS25WT72M21403"</f>
        <v>CRS25WT72M21403</v>
      </c>
      <c r="C3357" s="43">
        <v>45933.0</v>
      </c>
      <c r="D3357" s="42" t="s">
        <v>937</v>
      </c>
      <c r="E3357" s="42" t="s">
        <v>37</v>
      </c>
      <c r="F3357" s="42">
        <v>224.0</v>
      </c>
      <c r="G3357" s="42">
        <v>4.0</v>
      </c>
      <c r="H3357" s="42">
        <v>224.817901611328</v>
      </c>
      <c r="I3357" s="42">
        <v>5.45743799209595</v>
      </c>
      <c r="J3357" s="42">
        <v>50.0023727416992</v>
      </c>
      <c r="K3357" s="42">
        <v>5.36441707611084</v>
      </c>
      <c r="L3357" s="42">
        <v>41.9090995788574</v>
      </c>
      <c r="M3357" s="42">
        <v>0.823856294155121</v>
      </c>
      <c r="N3357" s="42">
        <v>10.9373826980591</v>
      </c>
      <c r="O3357" s="42">
        <v>0.0</v>
      </c>
      <c r="P3357" s="42">
        <v>0.0</v>
      </c>
      <c r="Q3357" s="42">
        <v>0.0157094802707434</v>
      </c>
      <c r="R3357" s="42">
        <v>25.0</v>
      </c>
      <c r="S3357" s="42">
        <v>1.06520628929138</v>
      </c>
      <c r="T3357" s="51">
        <v>999.220642089844</v>
      </c>
      <c r="U3357" s="51">
        <v>10.4370050430298</v>
      </c>
      <c r="V3357" s="19"/>
      <c r="W3357" s="19"/>
      <c r="X3357" s="19"/>
      <c r="Y3357" s="19"/>
      <c r="Z3357" s="19"/>
      <c r="AA3357" s="19"/>
    </row>
    <row r="3358" ht="15.75" customHeight="1">
      <c r="A3358" s="19"/>
      <c r="B3358" s="42" t="str">
        <f>"CRS25WT72M21404"</f>
        <v>CRS25WT72M21404</v>
      </c>
      <c r="C3358" s="43">
        <v>45933.0</v>
      </c>
      <c r="D3358" s="42" t="s">
        <v>938</v>
      </c>
      <c r="E3358" s="42" t="s">
        <v>37</v>
      </c>
      <c r="F3358" s="42">
        <v>224.0</v>
      </c>
      <c r="G3358" s="42">
        <v>4.0</v>
      </c>
      <c r="H3358" s="42">
        <v>224.420623779297</v>
      </c>
      <c r="I3358" s="42">
        <v>5.35923910140991</v>
      </c>
      <c r="J3358" s="42">
        <v>49.9208106994629</v>
      </c>
      <c r="K3358" s="42">
        <v>5.35519886016846</v>
      </c>
      <c r="L3358" s="42">
        <v>41.9070587158203</v>
      </c>
      <c r="M3358" s="42">
        <v>0.838837802410126</v>
      </c>
      <c r="N3358" s="42">
        <v>10.9180555343628</v>
      </c>
      <c r="O3358" s="42">
        <v>0.0</v>
      </c>
      <c r="P3358" s="42">
        <v>0.0</v>
      </c>
      <c r="Q3358" s="42">
        <v>0.0157192442566156</v>
      </c>
      <c r="R3358" s="42">
        <v>25.0</v>
      </c>
      <c r="S3358" s="42">
        <v>1.06264841556549</v>
      </c>
      <c r="T3358" s="51">
        <v>1005.25787353516</v>
      </c>
      <c r="U3358" s="51">
        <v>10.7097549438477</v>
      </c>
      <c r="V3358" s="19"/>
      <c r="W3358" s="19"/>
      <c r="X3358" s="19"/>
      <c r="Y3358" s="19"/>
      <c r="Z3358" s="19"/>
      <c r="AA3358" s="19"/>
    </row>
    <row r="3359" ht="15.75" customHeight="1">
      <c r="A3359" s="19"/>
      <c r="B3359" s="42" t="str">
        <f>"CRS25WT72M21405"</f>
        <v>CRS25WT72M21405</v>
      </c>
      <c r="C3359" s="43">
        <v>45933.0</v>
      </c>
      <c r="D3359" s="42" t="s">
        <v>939</v>
      </c>
      <c r="E3359" s="42" t="s">
        <v>37</v>
      </c>
      <c r="F3359" s="42">
        <v>224.0</v>
      </c>
      <c r="G3359" s="42">
        <v>4.0</v>
      </c>
      <c r="H3359" s="42">
        <v>224.748718261719</v>
      </c>
      <c r="I3359" s="42">
        <v>5.31145763397217</v>
      </c>
      <c r="J3359" s="42">
        <v>49.7847671508789</v>
      </c>
      <c r="K3359" s="42">
        <v>5.35102367401123</v>
      </c>
      <c r="L3359" s="42">
        <v>42.0010719299316</v>
      </c>
      <c r="M3359" s="42">
        <v>0.849937558174133</v>
      </c>
      <c r="N3359" s="42">
        <v>10.9340171813965</v>
      </c>
      <c r="O3359" s="42">
        <v>0.0</v>
      </c>
      <c r="P3359" s="42">
        <v>0.0</v>
      </c>
      <c r="Q3359" s="42">
        <v>0.0182535033673048</v>
      </c>
      <c r="R3359" s="42">
        <v>25.0</v>
      </c>
      <c r="S3359" s="42">
        <v>1.07563006877899</v>
      </c>
      <c r="T3359" s="51">
        <v>1012.53265380859</v>
      </c>
      <c r="U3359" s="51">
        <v>10.8105869293213</v>
      </c>
      <c r="V3359" s="19"/>
      <c r="W3359" s="19"/>
      <c r="X3359" s="19"/>
      <c r="Y3359" s="19"/>
      <c r="Z3359" s="19"/>
      <c r="AA3359" s="19"/>
    </row>
    <row r="3360" ht="15.75" customHeight="1">
      <c r="A3360" s="19"/>
      <c r="B3360" s="42" t="str">
        <f>"CRS25WT72M21406"</f>
        <v>CRS25WT72M21406</v>
      </c>
      <c r="C3360" s="43">
        <v>45933.0</v>
      </c>
      <c r="D3360" s="42" t="s">
        <v>940</v>
      </c>
      <c r="E3360" s="42" t="s">
        <v>37</v>
      </c>
      <c r="F3360" s="42">
        <v>222.0</v>
      </c>
      <c r="G3360" s="42">
        <v>4.0</v>
      </c>
      <c r="H3360" s="42">
        <v>222.590682983398</v>
      </c>
      <c r="I3360" s="42">
        <v>5.4164867401123</v>
      </c>
      <c r="J3360" s="42">
        <v>49.8513793945313</v>
      </c>
      <c r="K3360" s="42">
        <v>5.32321500778198</v>
      </c>
      <c r="L3360" s="42">
        <v>41.8150863647461</v>
      </c>
      <c r="M3360" s="42">
        <v>0.824350893497467</v>
      </c>
      <c r="N3360" s="42">
        <v>10.8290281295776</v>
      </c>
      <c r="O3360" s="42">
        <v>0.0</v>
      </c>
      <c r="P3360" s="42">
        <v>0.0</v>
      </c>
      <c r="Q3360" s="42">
        <v>0.0307936500757933</v>
      </c>
      <c r="R3360" s="42">
        <v>25.0</v>
      </c>
      <c r="S3360" s="42">
        <v>1.10883808135986</v>
      </c>
      <c r="T3360" s="51">
        <v>1012.43280029297</v>
      </c>
      <c r="U3360" s="51">
        <v>10.8982925415039</v>
      </c>
      <c r="V3360" s="19"/>
      <c r="W3360" s="19"/>
      <c r="X3360" s="19"/>
      <c r="Y3360" s="19"/>
      <c r="Z3360" s="19"/>
      <c r="AA3360" s="19"/>
    </row>
    <row r="3361" ht="15.75" customHeight="1">
      <c r="A3361" s="19"/>
      <c r="B3361" s="42" t="str">
        <f>"CRS25WT72M21407"</f>
        <v>CRS25WT72M21407</v>
      </c>
      <c r="C3361" s="43">
        <v>45933.0</v>
      </c>
      <c r="D3361" s="42" t="s">
        <v>941</v>
      </c>
      <c r="E3361" s="42" t="s">
        <v>37</v>
      </c>
      <c r="F3361" s="42">
        <v>223.0</v>
      </c>
      <c r="G3361" s="42">
        <v>4.0</v>
      </c>
      <c r="H3361" s="42">
        <v>223.683624267578</v>
      </c>
      <c r="I3361" s="42">
        <v>5.3997802734375</v>
      </c>
      <c r="J3361" s="42">
        <v>49.8662376403809</v>
      </c>
      <c r="K3361" s="42">
        <v>5.33137226104736</v>
      </c>
      <c r="L3361" s="42">
        <v>41.9561042785645</v>
      </c>
      <c r="M3361" s="42">
        <v>0.830713927745819</v>
      </c>
      <c r="N3361" s="42">
        <v>10.8822002410889</v>
      </c>
      <c r="O3361" s="42">
        <v>0.0</v>
      </c>
      <c r="P3361" s="42">
        <v>0.0</v>
      </c>
      <c r="Q3361" s="42">
        <v>0.0141121027991176</v>
      </c>
      <c r="R3361" s="42">
        <v>25.0</v>
      </c>
      <c r="S3361" s="42">
        <v>1.10015594959259</v>
      </c>
      <c r="T3361" s="51">
        <v>1014.07379150391</v>
      </c>
      <c r="U3361" s="51">
        <v>10.8896217346191</v>
      </c>
      <c r="V3361" s="19"/>
      <c r="W3361" s="19"/>
      <c r="X3361" s="19"/>
      <c r="Y3361" s="19"/>
      <c r="Z3361" s="19"/>
      <c r="AA3361" s="19"/>
    </row>
    <row r="3362" ht="15.75" customHeight="1">
      <c r="A3362" s="19"/>
      <c r="B3362" s="42" t="str">
        <f>"CRS25WT72M21408"</f>
        <v>CRS25WT72M21408</v>
      </c>
      <c r="C3362" s="43">
        <v>45933.0</v>
      </c>
      <c r="D3362" s="42" t="s">
        <v>942</v>
      </c>
      <c r="E3362" s="42" t="s">
        <v>37</v>
      </c>
      <c r="F3362" s="42">
        <v>224.0</v>
      </c>
      <c r="G3362" s="42">
        <v>4.0</v>
      </c>
      <c r="H3362" s="42">
        <v>224.908584594727</v>
      </c>
      <c r="I3362" s="42">
        <v>5.39228487014771</v>
      </c>
      <c r="J3362" s="42">
        <v>49.8031387329102</v>
      </c>
      <c r="K3362" s="42">
        <v>5.36658096313477</v>
      </c>
      <c r="L3362" s="42">
        <v>41.9090995788574</v>
      </c>
      <c r="M3362" s="42">
        <v>0.837483942508698</v>
      </c>
      <c r="N3362" s="42">
        <v>10.9417943954468</v>
      </c>
      <c r="O3362" s="42">
        <v>0.0</v>
      </c>
      <c r="P3362" s="42">
        <v>0.0</v>
      </c>
      <c r="Q3362" s="42">
        <v>0.012223151512444</v>
      </c>
      <c r="R3362" s="42">
        <v>25.0</v>
      </c>
      <c r="S3362" s="42">
        <v>1.09234237670898</v>
      </c>
      <c r="T3362" s="51">
        <v>1008.67596435547</v>
      </c>
      <c r="U3362" s="51">
        <v>10.8118228912354</v>
      </c>
      <c r="V3362" s="19"/>
      <c r="W3362" s="19"/>
      <c r="X3362" s="19"/>
      <c r="Y3362" s="19"/>
      <c r="Z3362" s="19"/>
      <c r="AA3362" s="19"/>
    </row>
    <row r="3363" ht="15.75" customHeight="1">
      <c r="A3363" s="19"/>
      <c r="B3363" s="42" t="str">
        <f>"CRS25WT72M21409"</f>
        <v>CRS25WT72M21409</v>
      </c>
      <c r="C3363" s="43">
        <v>45932.0</v>
      </c>
      <c r="D3363" s="42" t="s">
        <v>943</v>
      </c>
      <c r="E3363" s="42" t="s">
        <v>37</v>
      </c>
      <c r="F3363" s="42">
        <v>228.0</v>
      </c>
      <c r="G3363" s="42">
        <v>4.0</v>
      </c>
      <c r="H3363" s="42">
        <v>228.254943847656</v>
      </c>
      <c r="I3363" s="42">
        <v>5.39967250823975</v>
      </c>
      <c r="J3363" s="42">
        <v>50.1678123474121</v>
      </c>
      <c r="K3363" s="42">
        <v>5.4189453125</v>
      </c>
      <c r="L3363" s="42">
        <v>42.1216506958008</v>
      </c>
      <c r="M3363" s="42">
        <v>0.842611968517303</v>
      </c>
      <c r="N3363" s="42">
        <v>11.1045942306519</v>
      </c>
      <c r="O3363" s="42">
        <v>0.0</v>
      </c>
      <c r="P3363" s="42">
        <v>0.0</v>
      </c>
      <c r="Q3363" s="42">
        <v>0.014126980677247</v>
      </c>
      <c r="R3363" s="42">
        <v>25.0</v>
      </c>
      <c r="S3363" s="42">
        <v>1.07312798500061</v>
      </c>
      <c r="T3363" s="51">
        <v>993.108764648438</v>
      </c>
      <c r="U3363" s="51">
        <v>10.7503185272217</v>
      </c>
      <c r="V3363" s="19"/>
      <c r="W3363" s="19"/>
      <c r="X3363" s="19"/>
      <c r="Y3363" s="19"/>
      <c r="Z3363" s="19"/>
      <c r="AA3363" s="19"/>
    </row>
    <row r="3364" ht="15.75" customHeight="1">
      <c r="A3364" s="19"/>
      <c r="B3364" s="42" t="str">
        <f>"CRS25WT72M21410"</f>
        <v>CRS25WT72M21410</v>
      </c>
      <c r="C3364" s="43">
        <v>45933.0</v>
      </c>
      <c r="D3364" s="42" t="s">
        <v>944</v>
      </c>
      <c r="E3364" s="42" t="s">
        <v>37</v>
      </c>
      <c r="F3364" s="42">
        <v>224.0</v>
      </c>
      <c r="G3364" s="42">
        <v>4.0</v>
      </c>
      <c r="H3364" s="42">
        <v>224.654693603516</v>
      </c>
      <c r="I3364" s="42">
        <v>5.44427919387817</v>
      </c>
      <c r="J3364" s="42">
        <v>49.8983993530273</v>
      </c>
      <c r="K3364" s="42">
        <v>5.33321475982666</v>
      </c>
      <c r="L3364" s="42">
        <v>42.1236953735352</v>
      </c>
      <c r="M3364" s="42">
        <v>0.826967597007751</v>
      </c>
      <c r="N3364" s="42">
        <v>10.9294424057007</v>
      </c>
      <c r="O3364" s="42">
        <v>0.0</v>
      </c>
      <c r="P3364" s="42">
        <v>0.0</v>
      </c>
      <c r="Q3364" s="42">
        <v>0.0120633756741881</v>
      </c>
      <c r="R3364" s="42">
        <v>25.0</v>
      </c>
      <c r="S3364" s="42">
        <v>0.604016482830048</v>
      </c>
      <c r="T3364" s="51">
        <v>1013.40618896484</v>
      </c>
      <c r="U3364" s="51">
        <v>10.7331657409668</v>
      </c>
      <c r="V3364" s="19"/>
      <c r="W3364" s="19"/>
      <c r="X3364" s="19"/>
      <c r="Y3364" s="19"/>
      <c r="Z3364" s="19"/>
      <c r="AA3364" s="19"/>
    </row>
    <row r="3365" ht="15.75" customHeight="1">
      <c r="A3365" s="19"/>
      <c r="B3365" s="42" t="str">
        <f>"CRS25WT72M21411"</f>
        <v>CRS25WT72M21411</v>
      </c>
      <c r="C3365" s="43">
        <v>45933.0</v>
      </c>
      <c r="D3365" s="42" t="s">
        <v>945</v>
      </c>
      <c r="E3365" s="42" t="s">
        <v>37</v>
      </c>
      <c r="F3365" s="42">
        <v>226.0</v>
      </c>
      <c r="G3365" s="42">
        <v>4.0</v>
      </c>
      <c r="H3365" s="42">
        <v>226.16520690918</v>
      </c>
      <c r="I3365" s="42">
        <v>5.3534255027771</v>
      </c>
      <c r="J3365" s="42">
        <v>49.8800926208496</v>
      </c>
      <c r="K3365" s="42">
        <v>5.36464881896973</v>
      </c>
      <c r="L3365" s="42">
        <v>42.1584358215332</v>
      </c>
      <c r="M3365" s="42">
        <v>0.846967577934265</v>
      </c>
      <c r="N3365" s="42">
        <v>11.0029287338257</v>
      </c>
      <c r="O3365" s="42">
        <v>0.0</v>
      </c>
      <c r="P3365" s="42">
        <v>0.0</v>
      </c>
      <c r="Q3365" s="42">
        <v>0.0120633756741881</v>
      </c>
      <c r="R3365" s="42">
        <v>25.0</v>
      </c>
      <c r="S3365" s="42">
        <v>1.06417715549469</v>
      </c>
      <c r="T3365" s="51">
        <v>1012.52276611328</v>
      </c>
      <c r="U3365" s="51">
        <v>10.7996282577515</v>
      </c>
      <c r="V3365" s="19"/>
      <c r="W3365" s="19"/>
      <c r="X3365" s="19"/>
      <c r="Y3365" s="19"/>
      <c r="Z3365" s="19"/>
      <c r="AA3365" s="19"/>
    </row>
    <row r="3366" ht="15.75" customHeight="1">
      <c r="A3366" s="19"/>
      <c r="B3366" s="42" t="str">
        <f>"CRS25WT72M21412"</f>
        <v>CRS25WT72M21412</v>
      </c>
      <c r="C3366" s="43">
        <v>45933.0</v>
      </c>
      <c r="D3366" s="42" t="s">
        <v>946</v>
      </c>
      <c r="E3366" s="42" t="s">
        <v>37</v>
      </c>
      <c r="F3366" s="42">
        <v>227.0</v>
      </c>
      <c r="G3366" s="42">
        <v>4.0</v>
      </c>
      <c r="H3366" s="42">
        <v>227.694595336914</v>
      </c>
      <c r="I3366" s="42">
        <v>5.36661958694458</v>
      </c>
      <c r="J3366" s="42">
        <v>49.8369789123535</v>
      </c>
      <c r="K3366" s="42">
        <v>5.39857053756714</v>
      </c>
      <c r="L3366" s="42">
        <v>42.176830291748</v>
      </c>
      <c r="M3366" s="42">
        <v>0.851334452629089</v>
      </c>
      <c r="N3366" s="42">
        <v>11.0773334503174</v>
      </c>
      <c r="O3366" s="42">
        <v>0.0</v>
      </c>
      <c r="P3366" s="42">
        <v>0.0</v>
      </c>
      <c r="Q3366" s="42">
        <v>0.0108134914189577</v>
      </c>
      <c r="R3366" s="42">
        <v>25.0</v>
      </c>
      <c r="S3366" s="42">
        <v>1.05341482162476</v>
      </c>
      <c r="T3366" s="51">
        <v>1006.568359375</v>
      </c>
      <c r="U3366" s="51">
        <v>10.8336486816406</v>
      </c>
      <c r="V3366" s="19"/>
      <c r="W3366" s="19"/>
      <c r="X3366" s="19"/>
      <c r="Y3366" s="19"/>
      <c r="Z3366" s="19"/>
      <c r="AA3366" s="19"/>
    </row>
    <row r="3367" ht="15.75" customHeight="1">
      <c r="A3367" s="19"/>
      <c r="B3367" s="42" t="str">
        <f>"CRS25WT72M21413"</f>
        <v>CRS25WT72M21413</v>
      </c>
      <c r="C3367" s="43">
        <v>45932.0</v>
      </c>
      <c r="D3367" s="42" t="s">
        <v>947</v>
      </c>
      <c r="E3367" s="42" t="s">
        <v>37</v>
      </c>
      <c r="F3367" s="42">
        <v>224.0</v>
      </c>
      <c r="G3367" s="42">
        <v>4.0</v>
      </c>
      <c r="H3367" s="42">
        <v>224.212539672852</v>
      </c>
      <c r="I3367" s="42">
        <v>5.24146604537964</v>
      </c>
      <c r="J3367" s="42">
        <v>49.4687423706055</v>
      </c>
      <c r="K3367" s="42">
        <v>5.41199350357056</v>
      </c>
      <c r="L3367" s="42">
        <v>41.4288215637207</v>
      </c>
      <c r="M3367" s="42">
        <v>0.864721477031708</v>
      </c>
      <c r="N3367" s="42">
        <v>10.9079322814941</v>
      </c>
      <c r="O3367" s="42">
        <v>0.0</v>
      </c>
      <c r="P3367" s="42">
        <v>0.0</v>
      </c>
      <c r="Q3367" s="42">
        <v>0.0163523070514202</v>
      </c>
      <c r="R3367" s="42">
        <v>25.0</v>
      </c>
      <c r="S3367" s="42">
        <v>1.07601153850555</v>
      </c>
      <c r="T3367" s="51">
        <v>995.854736328125</v>
      </c>
      <c r="U3367" s="51">
        <v>10.4724473953247</v>
      </c>
      <c r="V3367" s="19"/>
      <c r="W3367" s="19"/>
      <c r="X3367" s="19"/>
      <c r="Y3367" s="19"/>
      <c r="Z3367" s="19"/>
      <c r="AA3367" s="19"/>
    </row>
    <row r="3368" ht="15.75" customHeight="1">
      <c r="A3368" s="19"/>
      <c r="B3368" s="42" t="str">
        <f>"CRS25WT72M21414"</f>
        <v>CRS25WT72M21414</v>
      </c>
      <c r="C3368" s="43">
        <v>45932.0</v>
      </c>
      <c r="D3368" s="42" t="s">
        <v>948</v>
      </c>
      <c r="E3368" s="42" t="s">
        <v>37</v>
      </c>
      <c r="F3368" s="42">
        <v>219.0</v>
      </c>
      <c r="G3368" s="42">
        <v>4.0</v>
      </c>
      <c r="H3368" s="42">
        <v>219.102340698242</v>
      </c>
      <c r="I3368" s="42">
        <v>5.20962619781494</v>
      </c>
      <c r="J3368" s="42">
        <v>49.0952987670898</v>
      </c>
      <c r="K3368" s="42">
        <v>5.3576283454895</v>
      </c>
      <c r="L3368" s="42">
        <v>40.8954010009766</v>
      </c>
      <c r="M3368" s="42">
        <v>0.856644332408905</v>
      </c>
      <c r="N3368" s="42">
        <v>10.6593208312988</v>
      </c>
      <c r="O3368" s="42">
        <v>0.0</v>
      </c>
      <c r="P3368" s="42">
        <v>0.0</v>
      </c>
      <c r="Q3368" s="42">
        <v>0.0230140164494514</v>
      </c>
      <c r="R3368" s="42">
        <v>25.0</v>
      </c>
      <c r="S3368" s="42">
        <v>1.11610233783722</v>
      </c>
      <c r="T3368" s="51">
        <v>1006.84484863281</v>
      </c>
      <c r="U3368" s="51">
        <v>10.5553827285767</v>
      </c>
      <c r="V3368" s="19"/>
      <c r="W3368" s="19"/>
      <c r="X3368" s="19"/>
      <c r="Y3368" s="19"/>
      <c r="Z3368" s="19"/>
      <c r="AA3368" s="19"/>
    </row>
    <row r="3369" ht="15.75" customHeight="1">
      <c r="A3369" s="19"/>
      <c r="B3369" s="42" t="str">
        <f>"CRS25WT72M21415"</f>
        <v>CRS25WT72M21415</v>
      </c>
      <c r="C3369" s="43">
        <v>45932.0</v>
      </c>
      <c r="D3369" s="42" t="s">
        <v>949</v>
      </c>
      <c r="E3369" s="42" t="s">
        <v>37</v>
      </c>
      <c r="F3369" s="42">
        <v>227.0</v>
      </c>
      <c r="G3369" s="42">
        <v>4.0</v>
      </c>
      <c r="H3369" s="42">
        <v>227.256301879883</v>
      </c>
      <c r="I3369" s="42">
        <v>5.3963885307312</v>
      </c>
      <c r="J3369" s="42">
        <v>49.8721351623535</v>
      </c>
      <c r="K3369" s="42">
        <v>5.44250631332397</v>
      </c>
      <c r="L3369" s="42">
        <v>41.7558212280273</v>
      </c>
      <c r="M3369" s="42">
        <v>0.844412684440613</v>
      </c>
      <c r="N3369" s="42">
        <v>11.0560111999512</v>
      </c>
      <c r="O3369" s="42">
        <v>0.0</v>
      </c>
      <c r="P3369" s="42">
        <v>0.0</v>
      </c>
      <c r="Q3369" s="42">
        <v>0.0226977914571762</v>
      </c>
      <c r="R3369" s="42">
        <v>25.0</v>
      </c>
      <c r="S3369" s="42">
        <v>1.0755649805069</v>
      </c>
      <c r="T3369" s="51">
        <v>986.695678710938</v>
      </c>
      <c r="U3369" s="51">
        <v>10.404278755188</v>
      </c>
      <c r="V3369" s="19"/>
      <c r="W3369" s="19"/>
      <c r="X3369" s="19"/>
      <c r="Y3369" s="19"/>
      <c r="Z3369" s="19"/>
      <c r="AA3369" s="19"/>
    </row>
    <row r="3370" ht="15.75" customHeight="1">
      <c r="A3370" s="19"/>
      <c r="B3370" s="42" t="str">
        <f>"CRS25WT72M21416"</f>
        <v>CRS25WT72M21416</v>
      </c>
      <c r="C3370" s="43">
        <v>45932.0</v>
      </c>
      <c r="D3370" s="42" t="s">
        <v>950</v>
      </c>
      <c r="E3370" s="42" t="s">
        <v>37</v>
      </c>
      <c r="F3370" s="42">
        <v>227.0</v>
      </c>
      <c r="G3370" s="42">
        <v>4.0</v>
      </c>
      <c r="H3370" s="42">
        <v>227.450408935547</v>
      </c>
      <c r="I3370" s="42">
        <v>5.31919574737549</v>
      </c>
      <c r="J3370" s="42">
        <v>49.9431915283203</v>
      </c>
      <c r="K3370" s="42">
        <v>5.43359088897705</v>
      </c>
      <c r="L3370" s="42">
        <v>41.8600540161133</v>
      </c>
      <c r="M3370" s="42">
        <v>0.856178760528564</v>
      </c>
      <c r="N3370" s="42">
        <v>11.0654544830322</v>
      </c>
      <c r="O3370" s="42">
        <v>0.0</v>
      </c>
      <c r="P3370" s="42">
        <v>0.0</v>
      </c>
      <c r="Q3370" s="42">
        <v>0.0132539654150605</v>
      </c>
      <c r="R3370" s="42">
        <v>25.0</v>
      </c>
      <c r="S3370" s="42">
        <v>1.09146201610565</v>
      </c>
      <c r="T3370" s="51">
        <v>989.032165527344</v>
      </c>
      <c r="U3370" s="51">
        <v>10.6030435562134</v>
      </c>
      <c r="V3370" s="19"/>
      <c r="W3370" s="19"/>
      <c r="X3370" s="19"/>
      <c r="Y3370" s="19"/>
      <c r="Z3370" s="19"/>
      <c r="AA3370" s="19"/>
    </row>
    <row r="3371" ht="15.75" customHeight="1">
      <c r="A3371" s="19"/>
      <c r="B3371" s="42" t="str">
        <f>"CRS25WT72M21417"</f>
        <v>CRS25WT72M21417</v>
      </c>
      <c r="C3371" s="43">
        <v>45933.0</v>
      </c>
      <c r="D3371" s="42" t="s">
        <v>951</v>
      </c>
      <c r="E3371" s="42" t="s">
        <v>37</v>
      </c>
      <c r="F3371" s="42">
        <v>218.0</v>
      </c>
      <c r="G3371" s="42">
        <v>4.0</v>
      </c>
      <c r="H3371" s="42">
        <v>218.463607788086</v>
      </c>
      <c r="I3371" s="42">
        <v>5.40894269943237</v>
      </c>
      <c r="J3371" s="42">
        <v>49.5068664550781</v>
      </c>
      <c r="K3371" s="42">
        <v>5.33960676193237</v>
      </c>
      <c r="L3371" s="42">
        <v>40.9137954711914</v>
      </c>
      <c r="M3371" s="42">
        <v>0.815833032131195</v>
      </c>
      <c r="N3371" s="42">
        <v>10.628246307373</v>
      </c>
      <c r="O3371" s="42">
        <v>0.0</v>
      </c>
      <c r="P3371" s="42">
        <v>0.0</v>
      </c>
      <c r="Q3371" s="42">
        <v>0.0163440220057964</v>
      </c>
      <c r="R3371" s="42">
        <v>25.0</v>
      </c>
      <c r="S3371" s="42">
        <v>1.1661012172699</v>
      </c>
      <c r="T3371" s="51">
        <v>1005.57568359375</v>
      </c>
      <c r="U3371" s="51">
        <v>10.4353380203247</v>
      </c>
      <c r="V3371" s="19"/>
      <c r="W3371" s="19"/>
      <c r="X3371" s="19"/>
      <c r="Y3371" s="19"/>
      <c r="Z3371" s="19"/>
      <c r="AA3371" s="19"/>
    </row>
    <row r="3372" ht="15.75" customHeight="1">
      <c r="A3372" s="19"/>
      <c r="B3372" s="42" t="str">
        <f>"CRS25WT72M21418"</f>
        <v>CRS25WT72M21418</v>
      </c>
      <c r="C3372" s="43">
        <v>45932.0</v>
      </c>
      <c r="D3372" s="42" t="s">
        <v>952</v>
      </c>
      <c r="E3372" s="42" t="s">
        <v>37</v>
      </c>
      <c r="F3372" s="42">
        <v>218.0</v>
      </c>
      <c r="G3372" s="42">
        <v>4.0</v>
      </c>
      <c r="H3372" s="42">
        <v>218.429641723633</v>
      </c>
      <c r="I3372" s="42">
        <v>5.23767518997192</v>
      </c>
      <c r="J3372" s="42">
        <v>49.1486930847168</v>
      </c>
      <c r="K3372" s="42">
        <v>5.38993263244629</v>
      </c>
      <c r="L3372" s="42">
        <v>40.5254859924316</v>
      </c>
      <c r="M3372" s="42">
        <v>0.848517954349518</v>
      </c>
      <c r="N3372" s="42">
        <v>10.626594543457</v>
      </c>
      <c r="O3372" s="42">
        <v>0.0</v>
      </c>
      <c r="P3372" s="42">
        <v>0.0</v>
      </c>
      <c r="Q3372" s="42">
        <v>0.0114287259057164</v>
      </c>
      <c r="R3372" s="42">
        <v>25.0</v>
      </c>
      <c r="S3372" s="42">
        <v>1.16097331047058</v>
      </c>
      <c r="T3372" s="51">
        <v>1000.06878662109</v>
      </c>
      <c r="U3372" s="51">
        <v>10.4007968902588</v>
      </c>
      <c r="V3372" s="19"/>
      <c r="W3372" s="19"/>
      <c r="X3372" s="19"/>
      <c r="Y3372" s="19"/>
      <c r="Z3372" s="19"/>
      <c r="AA3372" s="19"/>
    </row>
    <row r="3373" ht="15.75" customHeight="1">
      <c r="A3373" s="19"/>
      <c r="B3373" s="42" t="str">
        <f>"CRS25WT72M21419"</f>
        <v>CRS25WT72M21419</v>
      </c>
      <c r="C3373" s="43">
        <v>45933.0</v>
      </c>
      <c r="D3373" s="42" t="s">
        <v>953</v>
      </c>
      <c r="E3373" s="42" t="s">
        <v>37</v>
      </c>
      <c r="F3373" s="42">
        <v>222.0</v>
      </c>
      <c r="G3373" s="42">
        <v>4.0</v>
      </c>
      <c r="H3373" s="42">
        <v>222.575622558594</v>
      </c>
      <c r="I3373" s="42">
        <v>5.37009906768799</v>
      </c>
      <c r="J3373" s="42">
        <v>50.039608001709</v>
      </c>
      <c r="K3373" s="42">
        <v>5.35715436935425</v>
      </c>
      <c r="L3373" s="42">
        <v>41.5473594665527</v>
      </c>
      <c r="M3373" s="42">
        <v>0.828288078308105</v>
      </c>
      <c r="N3373" s="42">
        <v>10.8282957077026</v>
      </c>
      <c r="O3373" s="42">
        <v>0.0</v>
      </c>
      <c r="P3373" s="42">
        <v>0.0</v>
      </c>
      <c r="Q3373" s="42">
        <v>0.0282508675009012</v>
      </c>
      <c r="R3373" s="42">
        <v>25.0</v>
      </c>
      <c r="S3373" s="42">
        <v>1.13353550434113</v>
      </c>
      <c r="T3373" s="51">
        <v>999.641357421875</v>
      </c>
      <c r="U3373" s="51">
        <v>10.4784288406372</v>
      </c>
      <c r="V3373" s="19"/>
      <c r="W3373" s="19"/>
      <c r="X3373" s="19"/>
      <c r="Y3373" s="19"/>
      <c r="Z3373" s="19"/>
      <c r="AA3373" s="19"/>
    </row>
    <row r="3374" ht="15.75" customHeight="1">
      <c r="A3374" s="19"/>
      <c r="B3374" s="42" t="str">
        <f>"CRS25WT72M21420"</f>
        <v>CRS25WT72M21420</v>
      </c>
      <c r="C3374" s="43">
        <v>45933.0</v>
      </c>
      <c r="D3374" s="42" t="s">
        <v>954</v>
      </c>
      <c r="E3374" s="42" t="s">
        <v>37</v>
      </c>
      <c r="F3374" s="42">
        <v>221.0</v>
      </c>
      <c r="G3374" s="42">
        <v>4.0</v>
      </c>
      <c r="H3374" s="42">
        <v>221.22639465332</v>
      </c>
      <c r="I3374" s="42">
        <v>5.38759183883667</v>
      </c>
      <c r="J3374" s="42">
        <v>49.9779586791992</v>
      </c>
      <c r="K3374" s="42">
        <v>5.34915113449097</v>
      </c>
      <c r="L3374" s="42">
        <v>41.3572883605957</v>
      </c>
      <c r="M3374" s="42">
        <v>0.821606278419495</v>
      </c>
      <c r="N3374" s="42">
        <v>10.762656211853</v>
      </c>
      <c r="O3374" s="42">
        <v>0.0</v>
      </c>
      <c r="P3374" s="42">
        <v>0.0</v>
      </c>
      <c r="Q3374" s="42">
        <v>0.0282539483159781</v>
      </c>
      <c r="R3374" s="42">
        <v>25.0</v>
      </c>
      <c r="S3374" s="42">
        <v>1.17224609851837</v>
      </c>
      <c r="T3374" s="51">
        <v>1003.60339355469</v>
      </c>
      <c r="U3374" s="51">
        <v>10.6971788406372</v>
      </c>
      <c r="V3374" s="19"/>
      <c r="W3374" s="19"/>
      <c r="X3374" s="19"/>
      <c r="Y3374" s="19"/>
      <c r="Z3374" s="19"/>
      <c r="AA3374" s="19"/>
    </row>
    <row r="3375" ht="15.75" customHeight="1">
      <c r="A3375" s="19"/>
      <c r="B3375" s="42" t="str">
        <f>"CRS25WT72M21421"</f>
        <v>CRS25WT72M21421</v>
      </c>
      <c r="C3375" s="43">
        <v>45933.0</v>
      </c>
      <c r="D3375" s="42" t="s">
        <v>955</v>
      </c>
      <c r="E3375" s="42" t="s">
        <v>37</v>
      </c>
      <c r="F3375" s="42">
        <v>224.0</v>
      </c>
      <c r="G3375" s="42">
        <v>4.0</v>
      </c>
      <c r="H3375" s="42">
        <v>224.18879699707</v>
      </c>
      <c r="I3375" s="42">
        <v>5.28472423553467</v>
      </c>
      <c r="J3375" s="42">
        <v>49.7469711303711</v>
      </c>
      <c r="K3375" s="42">
        <v>5.37746572494507</v>
      </c>
      <c r="L3375" s="42">
        <v>41.6904220581055</v>
      </c>
      <c r="M3375" s="42">
        <v>0.852756321430206</v>
      </c>
      <c r="N3375" s="42">
        <v>10.9067764282227</v>
      </c>
      <c r="O3375" s="42">
        <v>0.0</v>
      </c>
      <c r="P3375" s="42">
        <v>0.0</v>
      </c>
      <c r="Q3375" s="42">
        <v>0.0228596217930317</v>
      </c>
      <c r="R3375" s="42">
        <v>25.0</v>
      </c>
      <c r="S3375" s="42">
        <v>1.12058424949646</v>
      </c>
      <c r="T3375" s="51">
        <v>1001.31439208984</v>
      </c>
      <c r="U3375" s="51">
        <v>10.6700038909912</v>
      </c>
      <c r="V3375" s="19"/>
      <c r="W3375" s="19"/>
      <c r="X3375" s="19"/>
      <c r="Y3375" s="19"/>
      <c r="Z3375" s="19"/>
      <c r="AA3375" s="19"/>
    </row>
    <row r="3376" ht="15.75" customHeight="1">
      <c r="A3376" s="19"/>
      <c r="B3376" s="42" t="str">
        <f>"CRS25WT72M21422"</f>
        <v>CRS25WT72M21422</v>
      </c>
      <c r="C3376" s="43">
        <v>45933.0</v>
      </c>
      <c r="D3376" s="42" t="s">
        <v>956</v>
      </c>
      <c r="E3376" s="42" t="s">
        <v>37</v>
      </c>
      <c r="F3376" s="42">
        <v>221.0</v>
      </c>
      <c r="G3376" s="42">
        <v>4.0</v>
      </c>
      <c r="H3376" s="42">
        <v>221.034072875977</v>
      </c>
      <c r="I3376" s="42">
        <v>5.2682785987854</v>
      </c>
      <c r="J3376" s="42">
        <v>49.7473297119141</v>
      </c>
      <c r="K3376" s="42">
        <v>5.30049610137939</v>
      </c>
      <c r="L3376" s="42">
        <v>41.7006378173828</v>
      </c>
      <c r="M3376" s="42">
        <v>0.843374967575073</v>
      </c>
      <c r="N3376" s="42">
        <v>10.7532997131348</v>
      </c>
      <c r="O3376" s="42">
        <v>0.0</v>
      </c>
      <c r="P3376" s="42">
        <v>0.0</v>
      </c>
      <c r="Q3376" s="42">
        <v>0.0282539669424295</v>
      </c>
      <c r="R3376" s="42">
        <v>25.0</v>
      </c>
      <c r="S3376" s="42">
        <v>0.963945388793945</v>
      </c>
      <c r="T3376" s="51">
        <v>1014.91638183594</v>
      </c>
      <c r="U3376" s="51">
        <v>10.7968721389771</v>
      </c>
      <c r="V3376" s="19"/>
      <c r="W3376" s="19"/>
      <c r="X3376" s="19"/>
      <c r="Y3376" s="19"/>
      <c r="Z3376" s="19"/>
      <c r="AA3376" s="19"/>
    </row>
    <row r="3377" ht="15.75" customHeight="1">
      <c r="A3377" s="19"/>
      <c r="B3377" s="42" t="str">
        <f>"CRS25WT72M21423"</f>
        <v>CRS25WT72M21423</v>
      </c>
      <c r="C3377" s="43">
        <v>45933.0</v>
      </c>
      <c r="D3377" s="42" t="s">
        <v>957</v>
      </c>
      <c r="E3377" s="42" t="s">
        <v>37</v>
      </c>
      <c r="F3377" s="42">
        <v>229.0</v>
      </c>
      <c r="G3377" s="42">
        <v>4.0</v>
      </c>
      <c r="H3377" s="42">
        <v>229.62890625</v>
      </c>
      <c r="I3377" s="42">
        <v>5.48308134078979</v>
      </c>
      <c r="J3377" s="42">
        <v>49.8827133178711</v>
      </c>
      <c r="K3377" s="42">
        <v>5.48215484619141</v>
      </c>
      <c r="L3377" s="42">
        <v>41.8866195678711</v>
      </c>
      <c r="M3377" s="42">
        <v>0.839560091495514</v>
      </c>
      <c r="N3377" s="42">
        <v>11.1714382171631</v>
      </c>
      <c r="O3377" s="42">
        <v>0.0</v>
      </c>
      <c r="P3377" s="42">
        <v>0.0</v>
      </c>
      <c r="Q3377" s="42">
        <v>0.0120634911581874</v>
      </c>
      <c r="R3377" s="42">
        <v>25.0</v>
      </c>
      <c r="S3377" s="42">
        <v>1.0803838968277</v>
      </c>
      <c r="T3377" s="51">
        <v>983.050476074219</v>
      </c>
      <c r="U3377" s="51">
        <v>10.52880859375</v>
      </c>
      <c r="V3377" s="19"/>
      <c r="W3377" s="19"/>
      <c r="X3377" s="19"/>
      <c r="Y3377" s="19"/>
      <c r="Z3377" s="19"/>
      <c r="AA3377" s="19"/>
    </row>
    <row r="3378" ht="15.75" customHeight="1">
      <c r="A3378" s="19"/>
      <c r="B3378" s="42" t="str">
        <f>"CRS25WT72M21424"</f>
        <v>CRS25WT72M21424</v>
      </c>
      <c r="C3378" s="43">
        <v>45933.0</v>
      </c>
      <c r="D3378" s="42" t="s">
        <v>958</v>
      </c>
      <c r="E3378" s="42" t="s">
        <v>37</v>
      </c>
      <c r="F3378" s="42">
        <v>222.0</v>
      </c>
      <c r="G3378" s="42">
        <v>4.0</v>
      </c>
      <c r="H3378" s="42">
        <v>222.204635620117</v>
      </c>
      <c r="I3378" s="42">
        <v>5.34030723571777</v>
      </c>
      <c r="J3378" s="42">
        <v>49.9726181030273</v>
      </c>
      <c r="K3378" s="42">
        <v>5.35402011871338</v>
      </c>
      <c r="L3378" s="42">
        <v>41.5023956298828</v>
      </c>
      <c r="M3378" s="42">
        <v>0.832635223865509</v>
      </c>
      <c r="N3378" s="42">
        <v>10.8102474212646</v>
      </c>
      <c r="O3378" s="42">
        <v>0.0</v>
      </c>
      <c r="P3378" s="42">
        <v>0.0</v>
      </c>
      <c r="Q3378" s="42">
        <v>0.022013945505023</v>
      </c>
      <c r="R3378" s="42">
        <v>25.0</v>
      </c>
      <c r="S3378" s="42">
        <v>1.13551008701324</v>
      </c>
      <c r="T3378" s="51">
        <v>1000.19110107422</v>
      </c>
      <c r="U3378" s="51">
        <v>10.2882213592529</v>
      </c>
      <c r="V3378" s="19"/>
      <c r="W3378" s="19"/>
      <c r="X3378" s="19"/>
      <c r="Y3378" s="19"/>
      <c r="Z3378" s="19"/>
      <c r="AA3378" s="19"/>
    </row>
    <row r="3379" ht="15.75" customHeight="1">
      <c r="A3379" s="19"/>
      <c r="B3379" s="42" t="str">
        <f>"CRS25WT72M21425"</f>
        <v>CRS25WT72M21425</v>
      </c>
      <c r="C3379" s="43">
        <v>45933.0</v>
      </c>
      <c r="D3379" s="42" t="s">
        <v>959</v>
      </c>
      <c r="E3379" s="42" t="s">
        <v>37</v>
      </c>
      <c r="F3379" s="42">
        <v>226.0</v>
      </c>
      <c r="G3379" s="42">
        <v>4.0</v>
      </c>
      <c r="H3379" s="42">
        <v>226.147033691406</v>
      </c>
      <c r="I3379" s="42">
        <v>5.51393127441406</v>
      </c>
      <c r="J3379" s="42">
        <v>50.0150985717773</v>
      </c>
      <c r="K3379" s="42">
        <v>5.41859245300293</v>
      </c>
      <c r="L3379" s="42">
        <v>41.7353820800781</v>
      </c>
      <c r="M3379" s="42">
        <v>0.820027530193329</v>
      </c>
      <c r="N3379" s="42">
        <v>11.0020446777344</v>
      </c>
      <c r="O3379" s="42">
        <v>0.0</v>
      </c>
      <c r="P3379" s="42">
        <v>0.0</v>
      </c>
      <c r="Q3379" s="42">
        <v>0.0115873105823994</v>
      </c>
      <c r="R3379" s="42">
        <v>25.0</v>
      </c>
      <c r="S3379" s="42">
        <v>1.11816680431366</v>
      </c>
      <c r="T3379" s="51">
        <v>988.69384765625</v>
      </c>
      <c r="U3379" s="51">
        <v>10.2327928543091</v>
      </c>
      <c r="V3379" s="19"/>
      <c r="W3379" s="19"/>
      <c r="X3379" s="19"/>
      <c r="Y3379" s="19"/>
      <c r="Z3379" s="19"/>
      <c r="AA3379" s="19"/>
    </row>
    <row r="3380" ht="15.75" customHeight="1">
      <c r="A3380" s="19"/>
      <c r="B3380" s="42" t="str">
        <f>"CRS25WT72M21426"</f>
        <v>CRS25WT72M21426</v>
      </c>
      <c r="C3380" s="43">
        <v>45933.0</v>
      </c>
      <c r="D3380" s="42" t="s">
        <v>960</v>
      </c>
      <c r="E3380" s="42" t="s">
        <v>37</v>
      </c>
      <c r="F3380" s="42">
        <v>227.0</v>
      </c>
      <c r="G3380" s="42">
        <v>4.0</v>
      </c>
      <c r="H3380" s="42">
        <v>227.290954589844</v>
      </c>
      <c r="I3380" s="42">
        <v>5.30684089660645</v>
      </c>
      <c r="J3380" s="42">
        <v>49.9277381896973</v>
      </c>
      <c r="K3380" s="42">
        <v>5.42713308334351</v>
      </c>
      <c r="L3380" s="42">
        <v>41.880485534668</v>
      </c>
      <c r="M3380" s="42">
        <v>0.857835829257965</v>
      </c>
      <c r="N3380" s="42">
        <v>11.0576963424683</v>
      </c>
      <c r="O3380" s="42">
        <v>0.0</v>
      </c>
      <c r="P3380" s="42">
        <v>0.0</v>
      </c>
      <c r="Q3380" s="42">
        <v>0.0182437375187874</v>
      </c>
      <c r="R3380" s="42">
        <v>25.0</v>
      </c>
      <c r="S3380" s="42">
        <v>1.08894562721252</v>
      </c>
      <c r="T3380" s="51">
        <v>995.1572265625</v>
      </c>
      <c r="U3380" s="51">
        <v>10.4497861862183</v>
      </c>
      <c r="V3380" s="19"/>
      <c r="W3380" s="19"/>
      <c r="X3380" s="19"/>
      <c r="Y3380" s="19"/>
      <c r="Z3380" s="19"/>
      <c r="AA3380" s="19"/>
    </row>
    <row r="3381" ht="15.75" customHeight="1">
      <c r="A3381" s="19"/>
      <c r="B3381" s="42" t="str">
        <f>"CRS25WT72M21427"</f>
        <v>CRS25WT72M21427</v>
      </c>
      <c r="C3381" s="43">
        <v>45933.0</v>
      </c>
      <c r="D3381" s="42" t="s">
        <v>961</v>
      </c>
      <c r="E3381" s="42" t="s">
        <v>37</v>
      </c>
      <c r="F3381" s="42">
        <v>221.0</v>
      </c>
      <c r="G3381" s="42">
        <v>4.0</v>
      </c>
      <c r="H3381" s="42">
        <v>221.103576660156</v>
      </c>
      <c r="I3381" s="42">
        <v>5.50196266174316</v>
      </c>
      <c r="J3381" s="42">
        <v>50.0653648376465</v>
      </c>
      <c r="K3381" s="42">
        <v>5.32906436920166</v>
      </c>
      <c r="L3381" s="42">
        <v>41.4901313781738</v>
      </c>
      <c r="M3381" s="42">
        <v>0.802676856517792</v>
      </c>
      <c r="N3381" s="42">
        <v>10.7566804885864</v>
      </c>
      <c r="O3381" s="42">
        <v>0.0</v>
      </c>
      <c r="P3381" s="42">
        <v>0.0</v>
      </c>
      <c r="Q3381" s="42">
        <v>0.023014010861516</v>
      </c>
      <c r="R3381" s="42">
        <v>25.0</v>
      </c>
      <c r="S3381" s="42">
        <v>1.14348828792572</v>
      </c>
      <c r="T3381" s="51">
        <v>1000.66174316406</v>
      </c>
      <c r="U3381" s="51">
        <v>9.95428085327148</v>
      </c>
      <c r="V3381" s="19"/>
      <c r="W3381" s="19"/>
      <c r="X3381" s="19"/>
      <c r="Y3381" s="19"/>
      <c r="Z3381" s="19"/>
      <c r="AA3381" s="19"/>
    </row>
    <row r="3382" ht="15.75" customHeight="1">
      <c r="A3382" s="19"/>
      <c r="B3382" s="42" t="str">
        <f>"CRS25WT72M21428"</f>
        <v>CRS25WT72M21428</v>
      </c>
      <c r="C3382" s="43">
        <v>45933.0</v>
      </c>
      <c r="D3382" s="42" t="s">
        <v>962</v>
      </c>
      <c r="E3382" s="42" t="s">
        <v>37</v>
      </c>
      <c r="F3382" s="42">
        <v>223.0</v>
      </c>
      <c r="G3382" s="42">
        <v>4.0</v>
      </c>
      <c r="H3382" s="42">
        <v>223.386291503906</v>
      </c>
      <c r="I3382" s="42">
        <v>5.57062339782715</v>
      </c>
      <c r="J3382" s="42">
        <v>50.0415153503418</v>
      </c>
      <c r="K3382" s="42">
        <v>5.39125299453735</v>
      </c>
      <c r="L3382" s="42">
        <v>41.4349517822266</v>
      </c>
      <c r="M3382" s="42">
        <v>0.801350057125092</v>
      </c>
      <c r="N3382" s="42">
        <v>10.8677349090576</v>
      </c>
      <c r="O3382" s="42">
        <v>0.0</v>
      </c>
      <c r="P3382" s="42">
        <v>0.0</v>
      </c>
      <c r="Q3382" s="42">
        <v>0.0163516867905855</v>
      </c>
      <c r="R3382" s="42">
        <v>25.0</v>
      </c>
      <c r="S3382" s="42">
        <v>1.14327013492584</v>
      </c>
      <c r="T3382" s="51">
        <v>991.205261230469</v>
      </c>
      <c r="U3382" s="51">
        <v>9.49148750305176</v>
      </c>
      <c r="V3382" s="19"/>
      <c r="W3382" s="19"/>
      <c r="X3382" s="19"/>
      <c r="Y3382" s="19"/>
      <c r="Z3382" s="19"/>
      <c r="AA3382" s="19"/>
    </row>
    <row r="3383" ht="15.75" customHeight="1">
      <c r="A3383" s="19"/>
      <c r="B3383" s="42" t="str">
        <f>"CRS25WT72M21429"</f>
        <v>CRS25WT72M21429</v>
      </c>
      <c r="C3383" s="43">
        <v>45933.0</v>
      </c>
      <c r="D3383" s="42" t="s">
        <v>963</v>
      </c>
      <c r="E3383" s="42" t="s">
        <v>37</v>
      </c>
      <c r="F3383" s="42">
        <v>221.0</v>
      </c>
      <c r="G3383" s="42">
        <v>4.0</v>
      </c>
      <c r="H3383" s="42">
        <v>221.475982666016</v>
      </c>
      <c r="I3383" s="42">
        <v>5.69351482391357</v>
      </c>
      <c r="J3383" s="42">
        <v>49.9219207763672</v>
      </c>
      <c r="K3383" s="42">
        <v>5.37510776519775</v>
      </c>
      <c r="L3383" s="42">
        <v>41.2040100097656</v>
      </c>
      <c r="M3383" s="42">
        <v>0.779210686683655</v>
      </c>
      <c r="N3383" s="42">
        <v>10.7747983932495</v>
      </c>
      <c r="O3383" s="42">
        <v>0.0</v>
      </c>
      <c r="P3383" s="42">
        <v>0.0</v>
      </c>
      <c r="Q3383" s="42">
        <v>0.0154066691175103</v>
      </c>
      <c r="R3383" s="42">
        <v>25.0</v>
      </c>
      <c r="S3383" s="42">
        <v>1.16934311389923</v>
      </c>
      <c r="T3383" s="51">
        <v>992.720947265625</v>
      </c>
      <c r="U3383" s="51">
        <v>9.33269023895264</v>
      </c>
      <c r="V3383" s="19"/>
      <c r="W3383" s="19"/>
      <c r="X3383" s="19"/>
      <c r="Y3383" s="19"/>
      <c r="Z3383" s="19"/>
      <c r="AA3383" s="19"/>
    </row>
    <row r="3384" ht="15.75" customHeight="1">
      <c r="A3384" s="19"/>
      <c r="B3384" s="42" t="str">
        <f>"CRS25WT72M21430"</f>
        <v>CRS25WT72M21430</v>
      </c>
      <c r="C3384" s="43">
        <v>45933.0</v>
      </c>
      <c r="D3384" s="42" t="s">
        <v>964</v>
      </c>
      <c r="E3384" s="42" t="s">
        <v>37</v>
      </c>
      <c r="F3384" s="42">
        <v>225.0</v>
      </c>
      <c r="G3384" s="42">
        <v>4.0</v>
      </c>
      <c r="H3384" s="42">
        <v>225.769592285156</v>
      </c>
      <c r="I3384" s="42">
        <v>5.36340808868408</v>
      </c>
      <c r="J3384" s="42">
        <v>50.0224456787109</v>
      </c>
      <c r="K3384" s="42">
        <v>5.39528226852417</v>
      </c>
      <c r="L3384" s="42">
        <v>41.8457450866699</v>
      </c>
      <c r="M3384" s="42">
        <v>0.841510772705078</v>
      </c>
      <c r="N3384" s="42">
        <v>10.9836826324463</v>
      </c>
      <c r="O3384" s="42">
        <v>0.0</v>
      </c>
      <c r="P3384" s="42">
        <v>0.0</v>
      </c>
      <c r="Q3384" s="42">
        <v>0.0141121223568916</v>
      </c>
      <c r="R3384" s="42">
        <v>25.0</v>
      </c>
      <c r="S3384" s="42">
        <v>1.05237877368927</v>
      </c>
      <c r="T3384" s="51">
        <v>992.775756835938</v>
      </c>
      <c r="U3384" s="51">
        <v>10.701997756958</v>
      </c>
      <c r="V3384" s="19"/>
      <c r="W3384" s="19"/>
      <c r="X3384" s="19"/>
      <c r="Y3384" s="19"/>
      <c r="Z3384" s="19"/>
      <c r="AA3384" s="19"/>
    </row>
    <row r="3385" ht="15.75" customHeight="1">
      <c r="A3385" s="19"/>
      <c r="B3385" s="42" t="str">
        <f>"CRS25WT72M21431"</f>
        <v>CRS25WT72M21431</v>
      </c>
      <c r="C3385" s="43">
        <v>45933.0</v>
      </c>
      <c r="D3385" s="42" t="s">
        <v>965</v>
      </c>
      <c r="E3385" s="42" t="s">
        <v>37</v>
      </c>
      <c r="F3385" s="42">
        <v>221.0</v>
      </c>
      <c r="G3385" s="42">
        <v>4.0</v>
      </c>
      <c r="H3385" s="42">
        <v>221.807037353516</v>
      </c>
      <c r="I3385" s="42">
        <v>5.8210391998291</v>
      </c>
      <c r="J3385" s="42">
        <v>49.8570022583008</v>
      </c>
      <c r="K3385" s="42">
        <v>5.42566251754761</v>
      </c>
      <c r="L3385" s="42">
        <v>40.8810958862305</v>
      </c>
      <c r="M3385" s="42">
        <v>0.764273226261139</v>
      </c>
      <c r="N3385" s="42">
        <v>10.790904045105</v>
      </c>
      <c r="O3385" s="42">
        <v>0.0</v>
      </c>
      <c r="P3385" s="42">
        <v>0.0</v>
      </c>
      <c r="Q3385" s="42">
        <v>0.0131758423522115</v>
      </c>
      <c r="R3385" s="42">
        <v>25.0</v>
      </c>
      <c r="S3385" s="42">
        <v>1.19279134273529</v>
      </c>
      <c r="T3385" s="51">
        <v>981.664367675781</v>
      </c>
      <c r="U3385" s="51">
        <v>8.66975498199463</v>
      </c>
      <c r="V3385" s="19"/>
      <c r="W3385" s="19"/>
      <c r="X3385" s="19"/>
      <c r="Y3385" s="19"/>
      <c r="Z3385" s="19"/>
      <c r="AA3385" s="19"/>
    </row>
    <row r="3386" ht="15.75" customHeight="1">
      <c r="A3386" s="19"/>
      <c r="B3386" s="42" t="str">
        <f>"CRS25WT72M21432"</f>
        <v>CRS25WT72M21432</v>
      </c>
      <c r="C3386" s="43">
        <v>45933.0</v>
      </c>
      <c r="D3386" s="42" t="s">
        <v>643</v>
      </c>
      <c r="E3386" s="42" t="s">
        <v>37</v>
      </c>
      <c r="F3386" s="42">
        <v>227.0</v>
      </c>
      <c r="G3386" s="42">
        <v>4.0</v>
      </c>
      <c r="H3386" s="42">
        <v>227.363754272461</v>
      </c>
      <c r="I3386" s="42">
        <v>5.33568429946899</v>
      </c>
      <c r="J3386" s="42">
        <v>49.9412078857422</v>
      </c>
      <c r="K3386" s="42">
        <v>5.43523597717285</v>
      </c>
      <c r="L3386" s="42">
        <v>41.8314399719238</v>
      </c>
      <c r="M3386" s="42">
        <v>0.853241682052612</v>
      </c>
      <c r="N3386" s="42">
        <v>11.0612382888794</v>
      </c>
      <c r="O3386" s="42">
        <v>0.0</v>
      </c>
      <c r="P3386" s="42">
        <v>0.0</v>
      </c>
      <c r="Q3386" s="42">
        <v>0.0144444731995463</v>
      </c>
      <c r="R3386" s="42">
        <v>25.0</v>
      </c>
      <c r="S3386" s="42">
        <v>1.09942412376404</v>
      </c>
      <c r="T3386" s="51">
        <v>991.935913085938</v>
      </c>
      <c r="U3386" s="51">
        <v>10.8566932678223</v>
      </c>
      <c r="V3386" s="19"/>
      <c r="W3386" s="19"/>
      <c r="X3386" s="19"/>
      <c r="Y3386" s="19"/>
      <c r="Z3386" s="19"/>
      <c r="AA3386" s="19"/>
    </row>
    <row r="3387" ht="15.75" customHeight="1">
      <c r="A3387" s="19"/>
      <c r="B3387" s="42" t="str">
        <f>"CRS25WT72M21433"</f>
        <v>CRS25WT72M21433</v>
      </c>
      <c r="C3387" s="43">
        <v>45933.0</v>
      </c>
      <c r="D3387" s="42" t="s">
        <v>966</v>
      </c>
      <c r="E3387" s="42" t="s">
        <v>37</v>
      </c>
      <c r="F3387" s="42">
        <v>224.0</v>
      </c>
      <c r="G3387" s="42">
        <v>4.0</v>
      </c>
      <c r="H3387" s="42">
        <v>224.947769165039</v>
      </c>
      <c r="I3387" s="42">
        <v>6.12483024597168</v>
      </c>
      <c r="J3387" s="42">
        <v>50.1902542114258</v>
      </c>
      <c r="K3387" s="42">
        <v>5.46533060073853</v>
      </c>
      <c r="L3387" s="42">
        <v>41.1590423583984</v>
      </c>
      <c r="M3387" s="42">
        <v>0.731759309768677</v>
      </c>
      <c r="N3387" s="42">
        <v>10.9437007904053</v>
      </c>
      <c r="O3387" s="42">
        <v>0.0</v>
      </c>
      <c r="P3387" s="42">
        <v>0.0</v>
      </c>
      <c r="Q3387" s="42">
        <v>0.0163492076098919</v>
      </c>
      <c r="R3387" s="42">
        <v>25.0</v>
      </c>
      <c r="S3387" s="42">
        <v>1.19539761543274</v>
      </c>
      <c r="T3387" s="51">
        <v>976.918395996094</v>
      </c>
      <c r="U3387" s="51">
        <v>7.54482078552246</v>
      </c>
      <c r="V3387" s="19"/>
      <c r="W3387" s="19"/>
      <c r="X3387" s="19"/>
      <c r="Y3387" s="19"/>
      <c r="Z3387" s="19"/>
      <c r="AA3387" s="19"/>
    </row>
    <row r="3388" ht="15.75" customHeight="1">
      <c r="A3388" s="19"/>
      <c r="B3388" s="42" t="str">
        <f>"CRS25WT72M21434"</f>
        <v>CRS25WT72M21434</v>
      </c>
      <c r="C3388" s="43">
        <v>45933.0</v>
      </c>
      <c r="D3388" s="42" t="s">
        <v>967</v>
      </c>
      <c r="E3388" s="42" t="s">
        <v>37</v>
      </c>
      <c r="F3388" s="42">
        <v>227.0</v>
      </c>
      <c r="G3388" s="42">
        <v>4.0</v>
      </c>
      <c r="H3388" s="42">
        <v>227.641036987305</v>
      </c>
      <c r="I3388" s="42">
        <v>5.84961032867432</v>
      </c>
      <c r="J3388" s="42">
        <v>50.0883941650391</v>
      </c>
      <c r="K3388" s="42">
        <v>5.5187087059021</v>
      </c>
      <c r="L3388" s="42">
        <v>41.2489700317383</v>
      </c>
      <c r="M3388" s="42">
        <v>0.776938259601593</v>
      </c>
      <c r="N3388" s="42">
        <v>11.074728012085</v>
      </c>
      <c r="O3388" s="42">
        <v>0.0</v>
      </c>
      <c r="P3388" s="42">
        <v>0.0</v>
      </c>
      <c r="Q3388" s="42">
        <v>0.018253967165947</v>
      </c>
      <c r="R3388" s="42">
        <v>25.0</v>
      </c>
      <c r="S3388" s="42">
        <v>1.1073385477066</v>
      </c>
      <c r="T3388" s="51">
        <v>961.989807128906</v>
      </c>
      <c r="U3388" s="51">
        <v>7.31642484664917</v>
      </c>
      <c r="V3388" s="19"/>
      <c r="W3388" s="19"/>
      <c r="X3388" s="19"/>
      <c r="Y3388" s="19"/>
      <c r="Z3388" s="19"/>
      <c r="AA3388" s="19"/>
    </row>
    <row r="3389" ht="15.75" customHeight="1">
      <c r="A3389" s="19"/>
      <c r="B3389" s="42" t="str">
        <f>"CRS25WT72M21435"</f>
        <v>CRS25WT72M21435</v>
      </c>
      <c r="C3389" s="43">
        <v>45933.0</v>
      </c>
      <c r="D3389" s="42" t="s">
        <v>968</v>
      </c>
      <c r="E3389" s="42" t="s">
        <v>37</v>
      </c>
      <c r="F3389" s="42">
        <v>226.0</v>
      </c>
      <c r="G3389" s="42">
        <v>4.0</v>
      </c>
      <c r="H3389" s="42">
        <v>226.93879699707</v>
      </c>
      <c r="I3389" s="42">
        <v>5.81065988540649</v>
      </c>
      <c r="J3389" s="42">
        <v>50.1592864990234</v>
      </c>
      <c r="K3389" s="42">
        <v>5.50714111328125</v>
      </c>
      <c r="L3389" s="42">
        <v>41.2080955505371</v>
      </c>
      <c r="M3389" s="42">
        <v>0.778631448745728</v>
      </c>
      <c r="N3389" s="42">
        <v>11.0405645370483</v>
      </c>
      <c r="O3389" s="42">
        <v>0.0</v>
      </c>
      <c r="P3389" s="42">
        <v>0.0</v>
      </c>
      <c r="Q3389" s="42">
        <v>0.0131758423522115</v>
      </c>
      <c r="R3389" s="42">
        <v>25.0</v>
      </c>
      <c r="S3389" s="42">
        <v>1.18289291858673</v>
      </c>
      <c r="T3389" s="51">
        <v>974.281127929688</v>
      </c>
      <c r="U3389" s="51">
        <v>7.18746709823608</v>
      </c>
      <c r="V3389" s="19"/>
      <c r="W3389" s="19"/>
      <c r="X3389" s="19"/>
      <c r="Y3389" s="19"/>
      <c r="Z3389" s="19"/>
      <c r="AA3389" s="19"/>
    </row>
    <row r="3390" ht="15.75" customHeight="1">
      <c r="A3390" s="19"/>
      <c r="B3390" s="42" t="str">
        <f>"CRS25WT72M21436"</f>
        <v>CRS25WT72M21436</v>
      </c>
      <c r="C3390" s="43">
        <v>45933.0</v>
      </c>
      <c r="D3390" s="42" t="s">
        <v>969</v>
      </c>
      <c r="E3390" s="42" t="s">
        <v>37</v>
      </c>
      <c r="F3390" s="42">
        <v>224.0</v>
      </c>
      <c r="G3390" s="42">
        <v>4.0</v>
      </c>
      <c r="H3390" s="42">
        <v>224.737747192383</v>
      </c>
      <c r="I3390" s="42">
        <v>6.28238868713379</v>
      </c>
      <c r="J3390" s="42">
        <v>49.8622856140137</v>
      </c>
      <c r="K3390" s="42">
        <v>5.52858304977417</v>
      </c>
      <c r="L3390" s="42">
        <v>40.6501502990723</v>
      </c>
      <c r="M3390" s="42">
        <v>0.717429161071777</v>
      </c>
      <c r="N3390" s="42">
        <v>10.9334831237793</v>
      </c>
      <c r="O3390" s="42">
        <v>0.0</v>
      </c>
      <c r="P3390" s="42">
        <v>0.0</v>
      </c>
      <c r="Q3390" s="42">
        <v>0.0219543650746346</v>
      </c>
      <c r="R3390" s="42">
        <v>25.0</v>
      </c>
      <c r="S3390" s="42">
        <v>1.22478222846985</v>
      </c>
      <c r="T3390" s="51">
        <v>968.277404785156</v>
      </c>
      <c r="U3390" s="51">
        <v>6.92446613311768</v>
      </c>
      <c r="V3390" s="19"/>
      <c r="W3390" s="19"/>
      <c r="X3390" s="19"/>
      <c r="Y3390" s="19"/>
      <c r="Z3390" s="19"/>
      <c r="AA3390" s="19"/>
    </row>
    <row r="3391" ht="15.75" customHeight="1">
      <c r="A3391" s="19"/>
      <c r="B3391" s="42" t="str">
        <f>"CRS25WT72M21437"</f>
        <v>CRS25WT72M21437</v>
      </c>
      <c r="C3391" s="43">
        <v>45933.0</v>
      </c>
      <c r="D3391" s="42" t="s">
        <v>970</v>
      </c>
      <c r="E3391" s="42" t="s">
        <v>37</v>
      </c>
      <c r="F3391" s="42">
        <v>228.0</v>
      </c>
      <c r="G3391" s="42">
        <v>4.0</v>
      </c>
      <c r="H3391" s="42">
        <v>228.247634887695</v>
      </c>
      <c r="I3391" s="42">
        <v>6.04741048812866</v>
      </c>
      <c r="J3391" s="42">
        <v>49.8350296020508</v>
      </c>
      <c r="K3391" s="42">
        <v>5.57958126068115</v>
      </c>
      <c r="L3391" s="42">
        <v>40.9076652526855</v>
      </c>
      <c r="M3391" s="42">
        <v>0.757359564304352</v>
      </c>
      <c r="N3391" s="42">
        <v>11.1042394638062</v>
      </c>
      <c r="O3391" s="42">
        <v>0.0</v>
      </c>
      <c r="P3391" s="42">
        <v>0.0</v>
      </c>
      <c r="Q3391" s="42">
        <v>0.0382539667189121</v>
      </c>
      <c r="R3391" s="42">
        <v>25.0</v>
      </c>
      <c r="S3391" s="42">
        <v>1.15950489044189</v>
      </c>
      <c r="T3391" s="51">
        <v>949.34521484375</v>
      </c>
      <c r="U3391" s="51">
        <v>6.84136772155762</v>
      </c>
      <c r="V3391" s="19"/>
      <c r="W3391" s="19"/>
      <c r="X3391" s="19"/>
      <c r="Y3391" s="19"/>
      <c r="Z3391" s="19"/>
      <c r="AA3391" s="19"/>
    </row>
    <row r="3392" ht="15.75" customHeight="1">
      <c r="A3392" s="19"/>
      <c r="B3392" s="42" t="str">
        <f>"CRS25WT72M21438"</f>
        <v>CRS25WT72M21438</v>
      </c>
      <c r="C3392" s="43">
        <v>45933.0</v>
      </c>
      <c r="D3392" s="42" t="s">
        <v>971</v>
      </c>
      <c r="E3392" s="42" t="s">
        <v>37</v>
      </c>
      <c r="F3392" s="42">
        <v>223.0</v>
      </c>
      <c r="G3392" s="42">
        <v>4.0</v>
      </c>
      <c r="H3392" s="42">
        <v>223.506790161133</v>
      </c>
      <c r="I3392" s="42">
        <v>5.96329355239868</v>
      </c>
      <c r="J3392" s="42">
        <v>49.901123046875</v>
      </c>
      <c r="K3392" s="42">
        <v>5.42520189285278</v>
      </c>
      <c r="L3392" s="42">
        <v>41.1978759765625</v>
      </c>
      <c r="M3392" s="42">
        <v>0.751093864440918</v>
      </c>
      <c r="N3392" s="42">
        <v>10.8735971450806</v>
      </c>
      <c r="O3392" s="42">
        <v>0.0</v>
      </c>
      <c r="P3392" s="42">
        <v>0.0</v>
      </c>
      <c r="Q3392" s="42">
        <v>0.0320138894021511</v>
      </c>
      <c r="R3392" s="42">
        <v>25.0</v>
      </c>
      <c r="S3392" s="42">
        <v>1.15083384513855</v>
      </c>
      <c r="T3392" s="51">
        <v>976.241760253906</v>
      </c>
      <c r="U3392" s="51">
        <v>8.04907512664795</v>
      </c>
      <c r="V3392" s="19"/>
      <c r="W3392" s="19"/>
      <c r="X3392" s="19"/>
      <c r="Y3392" s="19"/>
      <c r="Z3392" s="19"/>
      <c r="AA3392" s="19"/>
    </row>
    <row r="3393" ht="15.75" customHeight="1">
      <c r="A3393" s="19"/>
      <c r="B3393" s="42" t="str">
        <f>"CRS25WT72M21439"</f>
        <v>CRS25WT72M21439</v>
      </c>
      <c r="C3393" s="43">
        <v>45933.0</v>
      </c>
      <c r="D3393" s="42" t="s">
        <v>972</v>
      </c>
      <c r="E3393" s="42" t="s">
        <v>37</v>
      </c>
      <c r="F3393" s="42">
        <v>223.0</v>
      </c>
      <c r="G3393" s="42">
        <v>4.0</v>
      </c>
      <c r="H3393" s="42">
        <v>223.887710571289</v>
      </c>
      <c r="I3393" s="42">
        <v>5.55264568328857</v>
      </c>
      <c r="J3393" s="42">
        <v>50.0514030456543</v>
      </c>
      <c r="K3393" s="42">
        <v>5.37287759780884</v>
      </c>
      <c r="L3393" s="42">
        <v>41.6699829101563</v>
      </c>
      <c r="M3393" s="42">
        <v>0.805589973926544</v>
      </c>
      <c r="N3393" s="42">
        <v>10.892128944397</v>
      </c>
      <c r="O3393" s="42">
        <v>0.0</v>
      </c>
      <c r="P3393" s="42">
        <v>0.0</v>
      </c>
      <c r="Q3393" s="42">
        <v>0.0151202864944935</v>
      </c>
      <c r="R3393" s="42">
        <v>25.0</v>
      </c>
      <c r="S3393" s="42">
        <v>1.11756503582001</v>
      </c>
      <c r="T3393" s="51">
        <v>990.779724121094</v>
      </c>
      <c r="U3393" s="51">
        <v>8.83100700378418</v>
      </c>
      <c r="V3393" s="19"/>
      <c r="W3393" s="19"/>
      <c r="X3393" s="19"/>
      <c r="Y3393" s="19"/>
      <c r="Z3393" s="19"/>
      <c r="AA3393" s="19"/>
    </row>
    <row r="3394" ht="15.75" customHeight="1">
      <c r="A3394" s="19"/>
      <c r="B3394" s="42" t="str">
        <f>"CRS25WT72M21440"</f>
        <v>CRS25WT72M21440</v>
      </c>
      <c r="C3394" s="43">
        <v>45933.0</v>
      </c>
      <c r="D3394" s="42" t="s">
        <v>973</v>
      </c>
      <c r="E3394" s="42" t="s">
        <v>37</v>
      </c>
      <c r="F3394" s="42">
        <v>226.0</v>
      </c>
      <c r="G3394" s="42">
        <v>4.0</v>
      </c>
      <c r="H3394" s="42">
        <v>226.403030395508</v>
      </c>
      <c r="I3394" s="42">
        <v>5.43744897842407</v>
      </c>
      <c r="J3394" s="42">
        <v>49.8929481506348</v>
      </c>
      <c r="K3394" s="42">
        <v>5.37524080276489</v>
      </c>
      <c r="L3394" s="42">
        <v>42.1196098327637</v>
      </c>
      <c r="M3394" s="42">
        <v>0.834541380405426</v>
      </c>
      <c r="N3394" s="42">
        <v>11.0144987106323</v>
      </c>
      <c r="O3394" s="42">
        <v>0.0</v>
      </c>
      <c r="P3394" s="42">
        <v>0.0</v>
      </c>
      <c r="Q3394" s="42">
        <v>0.0265070050954819</v>
      </c>
      <c r="R3394" s="42">
        <v>25.0</v>
      </c>
      <c r="S3394" s="42">
        <v>1.0674329996109</v>
      </c>
      <c r="T3394" s="51">
        <v>1006.10961914063</v>
      </c>
      <c r="U3394" s="51">
        <v>10.6208257675171</v>
      </c>
      <c r="V3394" s="19"/>
      <c r="W3394" s="19"/>
      <c r="X3394" s="19"/>
      <c r="Y3394" s="19"/>
      <c r="Z3394" s="19"/>
      <c r="AA3394" s="19"/>
    </row>
    <row r="3395" ht="15.75" customHeight="1">
      <c r="A3395" s="19"/>
      <c r="B3395" s="42" t="str">
        <f>"CRS25WT72M21441"</f>
        <v>CRS25WT72M21441</v>
      </c>
      <c r="C3395" s="43">
        <v>45933.0</v>
      </c>
      <c r="D3395" s="42" t="s">
        <v>974</v>
      </c>
      <c r="E3395" s="42" t="s">
        <v>37</v>
      </c>
      <c r="F3395" s="42">
        <v>225.0</v>
      </c>
      <c r="G3395" s="42">
        <v>4.0</v>
      </c>
      <c r="H3395" s="42">
        <v>225.354949951172</v>
      </c>
      <c r="I3395" s="42">
        <v>5.57084274291992</v>
      </c>
      <c r="J3395" s="42">
        <v>49.9362564086914</v>
      </c>
      <c r="K3395" s="42">
        <v>5.36911487579346</v>
      </c>
      <c r="L3395" s="42">
        <v>41.9724578857422</v>
      </c>
      <c r="M3395" s="42">
        <v>0.810084283351898</v>
      </c>
      <c r="N3395" s="42">
        <v>10.9635105133057</v>
      </c>
      <c r="O3395" s="42">
        <v>0.0</v>
      </c>
      <c r="P3395" s="42">
        <v>0.0</v>
      </c>
      <c r="Q3395" s="42">
        <v>0.0160316880792379</v>
      </c>
      <c r="R3395" s="42">
        <v>25.0</v>
      </c>
      <c r="S3395" s="42">
        <v>1.08849501609802</v>
      </c>
      <c r="T3395" s="51">
        <v>999.680908203125</v>
      </c>
      <c r="U3395" s="51">
        <v>10.3821363449097</v>
      </c>
      <c r="V3395" s="19"/>
      <c r="W3395" s="19"/>
      <c r="X3395" s="19"/>
      <c r="Y3395" s="19"/>
      <c r="Z3395" s="19"/>
      <c r="AA3395" s="19"/>
    </row>
    <row r="3396" ht="15.75" customHeight="1">
      <c r="A3396" s="19"/>
      <c r="B3396" s="42" t="str">
        <f>"CRS25WT72M21442"</f>
        <v>CRS25WT72M21442</v>
      </c>
      <c r="C3396" s="43">
        <v>45933.0</v>
      </c>
      <c r="D3396" s="42" t="s">
        <v>975</v>
      </c>
      <c r="E3396" s="42" t="s">
        <v>37</v>
      </c>
      <c r="F3396" s="42">
        <v>225.0</v>
      </c>
      <c r="G3396" s="42">
        <v>4.0</v>
      </c>
      <c r="H3396" s="42">
        <v>225.420562744141</v>
      </c>
      <c r="I3396" s="42">
        <v>5.67937660217285</v>
      </c>
      <c r="J3396" s="42">
        <v>49.9444847106934</v>
      </c>
      <c r="K3396" s="42">
        <v>5.41019344329834</v>
      </c>
      <c r="L3396" s="42">
        <v>41.6658973693848</v>
      </c>
      <c r="M3396" s="42">
        <v>0.794703841209412</v>
      </c>
      <c r="N3396" s="42">
        <v>10.9667024612427</v>
      </c>
      <c r="O3396" s="42">
        <v>0.0</v>
      </c>
      <c r="P3396" s="42">
        <v>0.0</v>
      </c>
      <c r="Q3396" s="42">
        <v>0.0108134914189577</v>
      </c>
      <c r="R3396" s="42">
        <v>25.0</v>
      </c>
      <c r="S3396" s="42">
        <v>1.0900319814682</v>
      </c>
      <c r="T3396" s="51">
        <v>983.158386230469</v>
      </c>
      <c r="U3396" s="51">
        <v>9.12454032897949</v>
      </c>
      <c r="V3396" s="19"/>
      <c r="W3396" s="19"/>
      <c r="X3396" s="19"/>
      <c r="Y3396" s="19"/>
      <c r="Z3396" s="19"/>
      <c r="AA3396" s="19"/>
    </row>
    <row r="3397" ht="15.75" customHeight="1">
      <c r="A3397" s="19"/>
      <c r="B3397" s="42" t="str">
        <f>"CRS25WT72M21443"</f>
        <v>CRS25WT72M21443</v>
      </c>
      <c r="C3397" s="43">
        <v>45933.0</v>
      </c>
      <c r="D3397" s="42" t="s">
        <v>976</v>
      </c>
      <c r="E3397" s="42" t="s">
        <v>37</v>
      </c>
      <c r="F3397" s="42">
        <v>224.0</v>
      </c>
      <c r="G3397" s="42">
        <v>4.0</v>
      </c>
      <c r="H3397" s="42">
        <v>224.090896606445</v>
      </c>
      <c r="I3397" s="42">
        <v>5.64350938796997</v>
      </c>
      <c r="J3397" s="42">
        <v>49.9175109863281</v>
      </c>
      <c r="K3397" s="42">
        <v>5.38435506820679</v>
      </c>
      <c r="L3397" s="42">
        <v>41.6188888549805</v>
      </c>
      <c r="M3397" s="42">
        <v>0.795466780662537</v>
      </c>
      <c r="N3397" s="42">
        <v>10.9020137786865</v>
      </c>
      <c r="O3397" s="42">
        <v>0.0</v>
      </c>
      <c r="P3397" s="42">
        <v>0.0</v>
      </c>
      <c r="Q3397" s="42">
        <v>0.0244853664189577</v>
      </c>
      <c r="R3397" s="42">
        <v>25.0</v>
      </c>
      <c r="S3397" s="42">
        <v>1.09836781024933</v>
      </c>
      <c r="T3397" s="51">
        <v>987.925231933594</v>
      </c>
      <c r="U3397" s="51">
        <v>9.62425422668457</v>
      </c>
      <c r="V3397" s="19"/>
      <c r="W3397" s="19"/>
      <c r="X3397" s="19"/>
      <c r="Y3397" s="19"/>
      <c r="Z3397" s="19"/>
      <c r="AA3397" s="19"/>
    </row>
    <row r="3398" ht="15.75" customHeight="1">
      <c r="A3398" s="19"/>
      <c r="B3398" s="42" t="str">
        <f>"CRS25WT72M21444"</f>
        <v>CRS25WT72M21444</v>
      </c>
      <c r="C3398" s="43">
        <v>45933.0</v>
      </c>
      <c r="D3398" s="42" t="s">
        <v>504</v>
      </c>
      <c r="E3398" s="42" t="s">
        <v>37</v>
      </c>
      <c r="F3398" s="42">
        <v>224.0</v>
      </c>
      <c r="G3398" s="42">
        <v>4.0</v>
      </c>
      <c r="H3398" s="42">
        <v>224.364028930664</v>
      </c>
      <c r="I3398" s="42">
        <v>5.96869945526123</v>
      </c>
      <c r="J3398" s="42">
        <v>50.0505981445313</v>
      </c>
      <c r="K3398" s="42">
        <v>5.42582225799561</v>
      </c>
      <c r="L3398" s="42">
        <v>41.3511581420898</v>
      </c>
      <c r="M3398" s="42">
        <v>0.751042068004608</v>
      </c>
      <c r="N3398" s="42">
        <v>10.9153022766113</v>
      </c>
      <c r="O3398" s="42">
        <v>0.0</v>
      </c>
      <c r="P3398" s="42">
        <v>0.0</v>
      </c>
      <c r="Q3398" s="42">
        <v>0.0115877687931061</v>
      </c>
      <c r="R3398" s="42">
        <v>25.0</v>
      </c>
      <c r="S3398" s="42">
        <v>1.17120671272278</v>
      </c>
      <c r="T3398" s="51">
        <v>980.903381347656</v>
      </c>
      <c r="U3398" s="51">
        <v>7.84779071807861</v>
      </c>
      <c r="V3398" s="19"/>
      <c r="W3398" s="19"/>
      <c r="X3398" s="19"/>
      <c r="Y3398" s="19"/>
      <c r="Z3398" s="19"/>
      <c r="AA3398" s="19"/>
    </row>
    <row r="3399" ht="15.75" customHeight="1">
      <c r="A3399" s="19"/>
      <c r="B3399" s="42" t="str">
        <f>"CRS25WT72M21445"</f>
        <v>CRS25WT72M21445</v>
      </c>
      <c r="C3399" s="43">
        <v>45933.0</v>
      </c>
      <c r="D3399" s="42" t="s">
        <v>977</v>
      </c>
      <c r="E3399" s="42" t="s">
        <v>37</v>
      </c>
      <c r="F3399" s="42">
        <v>224.0</v>
      </c>
      <c r="G3399" s="42">
        <v>4.0</v>
      </c>
      <c r="H3399" s="42">
        <v>224.405136108398</v>
      </c>
      <c r="I3399" s="42">
        <v>6.02116298675537</v>
      </c>
      <c r="J3399" s="42">
        <v>50.0236778259277</v>
      </c>
      <c r="K3399" s="42">
        <v>5.43541240692139</v>
      </c>
      <c r="L3399" s="42">
        <v>41.285758972168</v>
      </c>
      <c r="M3399" s="42">
        <v>0.745035171508789</v>
      </c>
      <c r="N3399" s="42">
        <v>10.9173021316528</v>
      </c>
      <c r="O3399" s="42">
        <v>0.0</v>
      </c>
      <c r="P3399" s="42">
        <v>0.0</v>
      </c>
      <c r="Q3399" s="42">
        <v>0.0119246002286673</v>
      </c>
      <c r="R3399" s="42">
        <v>25.0</v>
      </c>
      <c r="S3399" s="42">
        <v>1.16165804862976</v>
      </c>
      <c r="T3399" s="51">
        <v>975.548034667969</v>
      </c>
      <c r="U3399" s="51">
        <v>7.56612300872803</v>
      </c>
      <c r="V3399" s="19"/>
      <c r="W3399" s="19"/>
      <c r="X3399" s="19"/>
      <c r="Y3399" s="19"/>
      <c r="Z3399" s="19"/>
      <c r="AA3399" s="19"/>
    </row>
    <row r="3400" ht="15.75" customHeight="1">
      <c r="A3400" s="19"/>
      <c r="B3400" s="42" t="str">
        <f>"CRS25WT72M21446"</f>
        <v>CRS25WT72M21446</v>
      </c>
      <c r="C3400" s="43">
        <v>45933.0</v>
      </c>
      <c r="D3400" s="42" t="s">
        <v>978</v>
      </c>
      <c r="E3400" s="42" t="s">
        <v>37</v>
      </c>
      <c r="F3400" s="42">
        <v>223.0</v>
      </c>
      <c r="G3400" s="42">
        <v>4.0</v>
      </c>
      <c r="H3400" s="42">
        <v>223.141586303711</v>
      </c>
      <c r="I3400" s="42">
        <v>5.52413272857666</v>
      </c>
      <c r="J3400" s="42">
        <v>50.0649795532227</v>
      </c>
      <c r="K3400" s="42">
        <v>5.37871408462524</v>
      </c>
      <c r="L3400" s="42">
        <v>41.4860458374023</v>
      </c>
      <c r="M3400" s="42">
        <v>0.806830585002899</v>
      </c>
      <c r="N3400" s="42">
        <v>10.8558301925659</v>
      </c>
      <c r="O3400" s="42">
        <v>0.0</v>
      </c>
      <c r="P3400" s="42">
        <v>0.0</v>
      </c>
      <c r="Q3400" s="42">
        <v>0.0340278185904026</v>
      </c>
      <c r="R3400" s="42">
        <v>25.0</v>
      </c>
      <c r="S3400" s="42">
        <v>1.15198540687561</v>
      </c>
      <c r="T3400" s="51">
        <v>988.863586425781</v>
      </c>
      <c r="U3400" s="51">
        <v>9.09959888458252</v>
      </c>
      <c r="V3400" s="19"/>
      <c r="W3400" s="19"/>
      <c r="X3400" s="19"/>
      <c r="Y3400" s="19"/>
      <c r="Z3400" s="19"/>
      <c r="AA3400" s="19"/>
    </row>
    <row r="3401" ht="15.75" customHeight="1">
      <c r="A3401" s="19"/>
      <c r="B3401" s="42" t="str">
        <f>"CRS25WT72M21447"</f>
        <v>CRS25WT72M21447</v>
      </c>
      <c r="C3401" s="43">
        <v>45933.0</v>
      </c>
      <c r="D3401" s="42" t="s">
        <v>979</v>
      </c>
      <c r="E3401" s="42" t="s">
        <v>37</v>
      </c>
      <c r="F3401" s="42">
        <v>221.0</v>
      </c>
      <c r="G3401" s="42">
        <v>4.0</v>
      </c>
      <c r="H3401" s="42">
        <v>221.991928100586</v>
      </c>
      <c r="I3401" s="42">
        <v>5.60036706924438</v>
      </c>
      <c r="J3401" s="42">
        <v>50.0840492248535</v>
      </c>
      <c r="K3401" s="42">
        <v>5.35971546173096</v>
      </c>
      <c r="L3401" s="42">
        <v>41.4186019897461</v>
      </c>
      <c r="M3401" s="42">
        <v>0.791445970535278</v>
      </c>
      <c r="N3401" s="42">
        <v>10.7998991012573</v>
      </c>
      <c r="O3401" s="42">
        <v>0.0</v>
      </c>
      <c r="P3401" s="42">
        <v>0.0</v>
      </c>
      <c r="Q3401" s="42">
        <v>0.0130156790837646</v>
      </c>
      <c r="R3401" s="42">
        <v>25.0</v>
      </c>
      <c r="S3401" s="42">
        <v>1.15614926815033</v>
      </c>
      <c r="T3401" s="51">
        <v>994.709716796875</v>
      </c>
      <c r="U3401" s="51">
        <v>9.13739776611328</v>
      </c>
      <c r="V3401" s="19"/>
      <c r="W3401" s="19"/>
      <c r="X3401" s="19"/>
      <c r="Y3401" s="19"/>
      <c r="Z3401" s="19"/>
      <c r="AA3401" s="19"/>
    </row>
    <row r="3402" ht="15.75" customHeight="1">
      <c r="A3402" s="19"/>
      <c r="B3402" s="42" t="str">
        <f>"CRS25WT72M21448"</f>
        <v>CRS25WT72M21448</v>
      </c>
      <c r="C3402" s="43">
        <v>45933.0</v>
      </c>
      <c r="D3402" s="42" t="s">
        <v>980</v>
      </c>
      <c r="E3402" s="42" t="s">
        <v>37</v>
      </c>
      <c r="F3402" s="42">
        <v>220.0</v>
      </c>
      <c r="G3402" s="42">
        <v>4.0</v>
      </c>
      <c r="H3402" s="42">
        <v>220.867446899414</v>
      </c>
      <c r="I3402" s="42">
        <v>5.6599588394165</v>
      </c>
      <c r="J3402" s="42">
        <v>49.8654136657715</v>
      </c>
      <c r="K3402" s="42">
        <v>5.36166858673096</v>
      </c>
      <c r="L3402" s="42">
        <v>41.193790435791</v>
      </c>
      <c r="M3402" s="42">
        <v>0.782562434673309</v>
      </c>
      <c r="N3402" s="42">
        <v>10.7451934814453</v>
      </c>
      <c r="O3402" s="42">
        <v>0.0</v>
      </c>
      <c r="P3402" s="42">
        <v>0.0</v>
      </c>
      <c r="Q3402" s="42">
        <v>0.0131758423522115</v>
      </c>
      <c r="R3402" s="42">
        <v>25.0</v>
      </c>
      <c r="S3402" s="42">
        <v>1.16927707195282</v>
      </c>
      <c r="T3402" s="51">
        <v>995.426025390625</v>
      </c>
      <c r="U3402" s="51">
        <v>9.63620758056641</v>
      </c>
      <c r="V3402" s="19"/>
      <c r="W3402" s="19"/>
      <c r="X3402" s="19"/>
      <c r="Y3402" s="19"/>
      <c r="Z3402" s="19"/>
      <c r="AA3402" s="19"/>
    </row>
    <row r="3403" ht="15.75" customHeight="1">
      <c r="A3403" s="19"/>
      <c r="B3403" s="42" t="str">
        <f>"CRS25WT72M21449"</f>
        <v>CRS25WT72M21449</v>
      </c>
      <c r="C3403" s="43">
        <v>45933.0</v>
      </c>
      <c r="D3403" s="42" t="s">
        <v>981</v>
      </c>
      <c r="E3403" s="42" t="s">
        <v>37</v>
      </c>
      <c r="F3403" s="42">
        <v>221.0</v>
      </c>
      <c r="G3403" s="42">
        <v>4.0</v>
      </c>
      <c r="H3403" s="42">
        <v>221.102798461914</v>
      </c>
      <c r="I3403" s="42">
        <v>5.64356374740601</v>
      </c>
      <c r="J3403" s="42">
        <v>49.8361968994141</v>
      </c>
      <c r="K3403" s="42">
        <v>5.37164545059204</v>
      </c>
      <c r="L3403" s="42">
        <v>41.1610908508301</v>
      </c>
      <c r="M3403" s="42">
        <v>0.7861328125</v>
      </c>
      <c r="N3403" s="42">
        <v>10.7566432952881</v>
      </c>
      <c r="O3403" s="42">
        <v>0.0</v>
      </c>
      <c r="P3403" s="42">
        <v>0.0</v>
      </c>
      <c r="Q3403" s="42">
        <v>0.0157939605414867</v>
      </c>
      <c r="R3403" s="42">
        <v>25.0</v>
      </c>
      <c r="S3403" s="42">
        <v>1.13679230213165</v>
      </c>
      <c r="T3403" s="51">
        <v>993.932800292969</v>
      </c>
      <c r="U3403" s="51">
        <v>9.56433010101318</v>
      </c>
      <c r="V3403" s="19"/>
      <c r="W3403" s="19"/>
      <c r="X3403" s="19"/>
      <c r="Y3403" s="19"/>
      <c r="Z3403" s="19"/>
      <c r="AA3403" s="19"/>
    </row>
    <row r="3404" ht="15.75" customHeight="1">
      <c r="A3404" s="19"/>
      <c r="B3404" s="42" t="str">
        <f>"CRS25WT72M21450"</f>
        <v>CRS25WT72M21450</v>
      </c>
      <c r="C3404" s="43">
        <v>45933.0</v>
      </c>
      <c r="D3404" s="42" t="s">
        <v>982</v>
      </c>
      <c r="E3404" s="42" t="s">
        <v>37</v>
      </c>
      <c r="F3404" s="42">
        <v>227.0</v>
      </c>
      <c r="G3404" s="42">
        <v>4.0</v>
      </c>
      <c r="H3404" s="42">
        <v>227.571670532227</v>
      </c>
      <c r="I3404" s="42">
        <v>5.35044002532959</v>
      </c>
      <c r="J3404" s="42">
        <v>49.8415679931641</v>
      </c>
      <c r="K3404" s="42">
        <v>5.45753812789917</v>
      </c>
      <c r="L3404" s="42">
        <v>41.6985969543457</v>
      </c>
      <c r="M3404" s="42">
        <v>0.853369295597076</v>
      </c>
      <c r="N3404" s="42">
        <v>11.0713539123535</v>
      </c>
      <c r="O3404" s="42">
        <v>0.0</v>
      </c>
      <c r="P3404" s="42">
        <v>0.0</v>
      </c>
      <c r="Q3404" s="42">
        <v>0.0277852173894644</v>
      </c>
      <c r="R3404" s="42">
        <v>25.0</v>
      </c>
      <c r="S3404" s="42">
        <v>1.09576916694641</v>
      </c>
      <c r="T3404" s="51">
        <v>977.349304199219</v>
      </c>
      <c r="U3404" s="51">
        <v>10.0071678161621</v>
      </c>
      <c r="V3404" s="19"/>
      <c r="W3404" s="19"/>
      <c r="X3404" s="19"/>
      <c r="Y3404" s="19"/>
      <c r="Z3404" s="19"/>
      <c r="AA3404" s="19"/>
    </row>
    <row r="3405" ht="15.75" customHeight="1">
      <c r="A3405" s="19"/>
      <c r="B3405" s="42" t="str">
        <f>"CRS25WT72M21451"</f>
        <v>CRS25WT72M21451</v>
      </c>
      <c r="C3405" s="43">
        <v>45933.0</v>
      </c>
      <c r="D3405" s="42" t="s">
        <v>983</v>
      </c>
      <c r="E3405" s="42" t="s">
        <v>37</v>
      </c>
      <c r="F3405" s="42">
        <v>227.0</v>
      </c>
      <c r="G3405" s="42">
        <v>4.0</v>
      </c>
      <c r="H3405" s="42">
        <v>227.538986206055</v>
      </c>
      <c r="I3405" s="42">
        <v>6.21508884429932</v>
      </c>
      <c r="J3405" s="42">
        <v>49.8359794616699</v>
      </c>
      <c r="K3405" s="42">
        <v>5.54867458343506</v>
      </c>
      <c r="L3405" s="42">
        <v>41.0078086853027</v>
      </c>
      <c r="M3405" s="42">
        <v>0.734624624252319</v>
      </c>
      <c r="N3405" s="42">
        <v>11.0697631835938</v>
      </c>
      <c r="O3405" s="42">
        <v>0.0</v>
      </c>
      <c r="P3405" s="42">
        <v>0.0</v>
      </c>
      <c r="Q3405" s="42">
        <v>0.0440668761730194</v>
      </c>
      <c r="R3405" s="42">
        <v>25.0</v>
      </c>
      <c r="S3405" s="42">
        <v>1.16764736175537</v>
      </c>
      <c r="T3405" s="51">
        <v>959.749694824219</v>
      </c>
      <c r="U3405" s="51">
        <v>6.86447668075562</v>
      </c>
      <c r="V3405" s="19"/>
      <c r="W3405" s="19"/>
      <c r="X3405" s="19"/>
      <c r="Y3405" s="19"/>
      <c r="Z3405" s="19"/>
      <c r="AA3405" s="19"/>
    </row>
    <row r="3406" ht="15.75" customHeight="1">
      <c r="A3406" s="19"/>
      <c r="B3406" s="42" t="str">
        <f>"CRS25WT72M21452"</f>
        <v>CRS25WT72M21452</v>
      </c>
      <c r="C3406" s="43">
        <v>45933.0</v>
      </c>
      <c r="D3406" s="42" t="s">
        <v>984</v>
      </c>
      <c r="E3406" s="42" t="s">
        <v>37</v>
      </c>
      <c r="F3406" s="42">
        <v>226.0</v>
      </c>
      <c r="G3406" s="42">
        <v>4.0</v>
      </c>
      <c r="H3406" s="42">
        <v>226.039901733398</v>
      </c>
      <c r="I3406" s="42">
        <v>5.45746183395386</v>
      </c>
      <c r="J3406" s="42">
        <v>49.8759078979492</v>
      </c>
      <c r="K3406" s="42">
        <v>5.44643068313599</v>
      </c>
      <c r="L3406" s="42">
        <v>41.5023956298828</v>
      </c>
      <c r="M3406" s="42">
        <v>0.830431044101715</v>
      </c>
      <c r="N3406" s="42">
        <v>10.9968328475952</v>
      </c>
      <c r="O3406" s="42">
        <v>0.0</v>
      </c>
      <c r="P3406" s="42">
        <v>0.0</v>
      </c>
      <c r="Q3406" s="42">
        <v>0.0160316880792379</v>
      </c>
      <c r="R3406" s="42">
        <v>25.0</v>
      </c>
      <c r="S3406" s="42">
        <v>1.10262429714203</v>
      </c>
      <c r="T3406" s="51">
        <v>976.222778320313</v>
      </c>
      <c r="U3406" s="51">
        <v>9.44231224060059</v>
      </c>
      <c r="V3406" s="19"/>
      <c r="W3406" s="19"/>
      <c r="X3406" s="19"/>
      <c r="Y3406" s="19"/>
      <c r="Z3406" s="19"/>
      <c r="AA3406" s="19"/>
    </row>
    <row r="3407" ht="15.75" customHeight="1">
      <c r="A3407" s="19"/>
      <c r="B3407" s="42" t="str">
        <f>"CRS25WT72M21453"</f>
        <v>CRS25WT72M21453</v>
      </c>
      <c r="C3407" s="43">
        <v>45933.0</v>
      </c>
      <c r="D3407" s="42" t="s">
        <v>985</v>
      </c>
      <c r="E3407" s="42" t="s">
        <v>37</v>
      </c>
      <c r="F3407" s="42">
        <v>221.0</v>
      </c>
      <c r="G3407" s="42">
        <v>4.0</v>
      </c>
      <c r="H3407" s="42">
        <v>221.108306884766</v>
      </c>
      <c r="I3407" s="42">
        <v>5.78106689453125</v>
      </c>
      <c r="J3407" s="42">
        <v>49.7835998535156</v>
      </c>
      <c r="K3407" s="42">
        <v>5.35582399368286</v>
      </c>
      <c r="L3407" s="42">
        <v>41.2837142944336</v>
      </c>
      <c r="M3407" s="42">
        <v>0.768264472484589</v>
      </c>
      <c r="N3407" s="42">
        <v>10.756911277771</v>
      </c>
      <c r="O3407" s="42">
        <v>0.0</v>
      </c>
      <c r="P3407" s="42">
        <v>0.0</v>
      </c>
      <c r="Q3407" s="42">
        <v>0.0115873105823994</v>
      </c>
      <c r="R3407" s="42">
        <v>25.0</v>
      </c>
      <c r="S3407" s="42">
        <v>1.15627229213715</v>
      </c>
      <c r="T3407" s="51">
        <v>995.720947265625</v>
      </c>
      <c r="U3407" s="51">
        <v>9.2646427154541</v>
      </c>
      <c r="V3407" s="19"/>
      <c r="W3407" s="19"/>
      <c r="X3407" s="19"/>
      <c r="Y3407" s="19"/>
      <c r="Z3407" s="19"/>
      <c r="AA3407" s="19"/>
    </row>
    <row r="3408" ht="15.75" customHeight="1">
      <c r="A3408" s="19"/>
      <c r="B3408" s="42" t="str">
        <f>"CRS25WT72M21454"</f>
        <v>CRS25WT72M21454</v>
      </c>
      <c r="C3408" s="43">
        <v>45933.0</v>
      </c>
      <c r="D3408" s="42" t="s">
        <v>986</v>
      </c>
      <c r="E3408" s="42" t="s">
        <v>37</v>
      </c>
      <c r="F3408" s="42">
        <v>225.0</v>
      </c>
      <c r="G3408" s="42">
        <v>4.0</v>
      </c>
      <c r="H3408" s="42">
        <v>225.885101318359</v>
      </c>
      <c r="I3408" s="42">
        <v>5.95764112472534</v>
      </c>
      <c r="J3408" s="42">
        <v>49.7438850402832</v>
      </c>
      <c r="K3408" s="42">
        <v>5.5012149810791</v>
      </c>
      <c r="L3408" s="42">
        <v>41.0609436035156</v>
      </c>
      <c r="M3408" s="42">
        <v>0.762208104133606</v>
      </c>
      <c r="N3408" s="42">
        <v>10.9893016815186</v>
      </c>
      <c r="O3408" s="42">
        <v>0.0</v>
      </c>
      <c r="P3408" s="42">
        <v>0.0</v>
      </c>
      <c r="Q3408" s="42">
        <v>0.0182535033673048</v>
      </c>
      <c r="R3408" s="42">
        <v>25.0</v>
      </c>
      <c r="S3408" s="42">
        <v>1.14276814460754</v>
      </c>
      <c r="T3408" s="51">
        <v>968.256225585938</v>
      </c>
      <c r="U3408" s="51">
        <v>7.29801416397095</v>
      </c>
      <c r="V3408" s="19"/>
      <c r="W3408" s="19"/>
      <c r="X3408" s="19"/>
      <c r="Y3408" s="19"/>
      <c r="Z3408" s="19"/>
      <c r="AA3408" s="19"/>
    </row>
    <row r="3409" ht="15.75" customHeight="1">
      <c r="A3409" s="19"/>
      <c r="B3409" s="42" t="str">
        <f>"CRS25WT72M21455"</f>
        <v>CRS25WT72M21455</v>
      </c>
      <c r="C3409" s="43">
        <v>45933.0</v>
      </c>
      <c r="D3409" s="42" t="s">
        <v>987</v>
      </c>
      <c r="E3409" s="42" t="s">
        <v>37</v>
      </c>
      <c r="F3409" s="42">
        <v>222.0</v>
      </c>
      <c r="G3409" s="42">
        <v>4.0</v>
      </c>
      <c r="H3409" s="42">
        <v>222.180801391602</v>
      </c>
      <c r="I3409" s="42">
        <v>5.48478269577026</v>
      </c>
      <c r="J3409" s="42">
        <v>49.9104499816895</v>
      </c>
      <c r="K3409" s="42">
        <v>5.3272123336792</v>
      </c>
      <c r="L3409" s="42">
        <v>41.7067680358887</v>
      </c>
      <c r="M3409" s="42">
        <v>0.811625361442566</v>
      </c>
      <c r="N3409" s="42">
        <v>10.8090877532959</v>
      </c>
      <c r="O3409" s="42">
        <v>0.0</v>
      </c>
      <c r="P3409" s="42">
        <v>0.0</v>
      </c>
      <c r="Q3409" s="42">
        <v>0.0265079159289598</v>
      </c>
      <c r="R3409" s="42">
        <v>25.0</v>
      </c>
      <c r="S3409" s="42">
        <v>1.10762882232666</v>
      </c>
      <c r="T3409" s="51">
        <v>999.494323730469</v>
      </c>
      <c r="U3409" s="51">
        <v>9.92036819458008</v>
      </c>
      <c r="V3409" s="19"/>
      <c r="W3409" s="19"/>
      <c r="X3409" s="19"/>
      <c r="Y3409" s="19"/>
      <c r="Z3409" s="19"/>
      <c r="AA3409" s="19"/>
    </row>
    <row r="3410" ht="15.75" customHeight="1">
      <c r="A3410" s="19"/>
      <c r="B3410" s="42" t="str">
        <f>"CRS25WT72M21456"</f>
        <v>CRS25WT72M21456</v>
      </c>
      <c r="C3410" s="43">
        <v>45933.0</v>
      </c>
      <c r="D3410" s="42" t="s">
        <v>988</v>
      </c>
      <c r="E3410" s="42" t="s">
        <v>37</v>
      </c>
      <c r="F3410" s="42">
        <v>220.0</v>
      </c>
      <c r="G3410" s="42">
        <v>4.0</v>
      </c>
      <c r="H3410" s="42">
        <v>220.790100097656</v>
      </c>
      <c r="I3410" s="42">
        <v>5.61775302886963</v>
      </c>
      <c r="J3410" s="42">
        <v>49.8728446960449</v>
      </c>
      <c r="K3410" s="42">
        <v>5.29386758804321</v>
      </c>
      <c r="L3410" s="42">
        <v>41.7067680358887</v>
      </c>
      <c r="M3410" s="42">
        <v>0.788048267364502</v>
      </c>
      <c r="N3410" s="42">
        <v>10.7414302825928</v>
      </c>
      <c r="O3410" s="42">
        <v>0.0</v>
      </c>
      <c r="P3410" s="42">
        <v>0.0</v>
      </c>
      <c r="Q3410" s="42">
        <v>0.0122222360223532</v>
      </c>
      <c r="R3410" s="42">
        <v>25.0</v>
      </c>
      <c r="S3410" s="42">
        <v>1.10615217685699</v>
      </c>
      <c r="T3410" s="51">
        <v>1005.80114746094</v>
      </c>
      <c r="U3410" s="51">
        <v>10.1244564056396</v>
      </c>
      <c r="V3410" s="19"/>
      <c r="W3410" s="19"/>
      <c r="X3410" s="19"/>
      <c r="Y3410" s="19"/>
      <c r="Z3410" s="19"/>
      <c r="AA3410" s="19"/>
    </row>
    <row r="3411" ht="15.75" customHeight="1">
      <c r="A3411" s="19"/>
      <c r="B3411" s="42" t="str">
        <f>"CRS25WT72M21457"</f>
        <v>CRS25WT72M21457</v>
      </c>
      <c r="C3411" s="43">
        <v>45933.0</v>
      </c>
      <c r="D3411" s="42" t="s">
        <v>989</v>
      </c>
      <c r="E3411" s="42" t="s">
        <v>37</v>
      </c>
      <c r="F3411" s="42">
        <v>220.0</v>
      </c>
      <c r="G3411" s="42">
        <v>4.0</v>
      </c>
      <c r="H3411" s="42">
        <v>220.406616210938</v>
      </c>
      <c r="I3411" s="42">
        <v>5.55324554443359</v>
      </c>
      <c r="J3411" s="42">
        <v>49.7516555786133</v>
      </c>
      <c r="K3411" s="42">
        <v>5.31305122375488</v>
      </c>
      <c r="L3411" s="42">
        <v>41.484001159668</v>
      </c>
      <c r="M3411" s="42">
        <v>0.797756254673004</v>
      </c>
      <c r="N3411" s="42">
        <v>10.7227735519409</v>
      </c>
      <c r="O3411" s="42">
        <v>0.0</v>
      </c>
      <c r="P3411" s="42">
        <v>0.0</v>
      </c>
      <c r="Q3411" s="42">
        <v>0.0130157936364412</v>
      </c>
      <c r="R3411" s="42">
        <v>25.0</v>
      </c>
      <c r="S3411" s="42">
        <v>1.09184765815735</v>
      </c>
      <c r="T3411" s="51">
        <v>1003.74182128906</v>
      </c>
      <c r="U3411" s="51">
        <v>9.77572059631348</v>
      </c>
      <c r="V3411" s="19"/>
      <c r="W3411" s="19"/>
      <c r="X3411" s="19"/>
      <c r="Y3411" s="19"/>
      <c r="Z3411" s="19"/>
      <c r="AA3411" s="19"/>
    </row>
    <row r="3412" ht="15.75" customHeight="1">
      <c r="A3412" s="19"/>
      <c r="B3412" s="42" t="str">
        <f>"CRS25WT72M21458"</f>
        <v>CRS25WT72M21458</v>
      </c>
      <c r="C3412" s="43">
        <v>45933.0</v>
      </c>
      <c r="D3412" s="42" t="s">
        <v>990</v>
      </c>
      <c r="E3412" s="42" t="s">
        <v>37</v>
      </c>
      <c r="F3412" s="42">
        <v>224.0</v>
      </c>
      <c r="G3412" s="42">
        <v>4.0</v>
      </c>
      <c r="H3412" s="42">
        <v>224.252883911133</v>
      </c>
      <c r="I3412" s="42">
        <v>5.5765266418457</v>
      </c>
      <c r="J3412" s="42">
        <v>49.5636825561523</v>
      </c>
      <c r="K3412" s="42">
        <v>5.42984342575073</v>
      </c>
      <c r="L3412" s="42">
        <v>41.3000640869141</v>
      </c>
      <c r="M3412" s="42">
        <v>0.811354577541351</v>
      </c>
      <c r="N3412" s="42">
        <v>10.9098949432373</v>
      </c>
      <c r="O3412" s="42">
        <v>0.0</v>
      </c>
      <c r="P3412" s="42">
        <v>0.0</v>
      </c>
      <c r="Q3412" s="42">
        <v>0.0282539669424295</v>
      </c>
      <c r="R3412" s="42">
        <v>25.0</v>
      </c>
      <c r="S3412" s="42">
        <v>1.11519646644592</v>
      </c>
      <c r="T3412" s="51">
        <v>984.821655273438</v>
      </c>
      <c r="U3412" s="51">
        <v>10.086311340332</v>
      </c>
      <c r="V3412" s="19"/>
      <c r="W3412" s="19"/>
      <c r="X3412" s="19"/>
      <c r="Y3412" s="19"/>
      <c r="Z3412" s="19"/>
      <c r="AA3412" s="19"/>
    </row>
    <row r="3413" ht="15.75" customHeight="1">
      <c r="A3413" s="19"/>
      <c r="B3413" s="42" t="str">
        <f>"CRS25WT72M21459"</f>
        <v>CRS25WT72M21459</v>
      </c>
      <c r="C3413" s="43">
        <v>45933.0</v>
      </c>
      <c r="D3413" s="42" t="s">
        <v>991</v>
      </c>
      <c r="E3413" s="42" t="s">
        <v>37</v>
      </c>
      <c r="F3413" s="42">
        <v>224.0</v>
      </c>
      <c r="G3413" s="42">
        <v>4.0</v>
      </c>
      <c r="H3413" s="42">
        <v>224.919784545898</v>
      </c>
      <c r="I3413" s="42">
        <v>5.81032133102417</v>
      </c>
      <c r="J3413" s="42">
        <v>49.7829399108887</v>
      </c>
      <c r="K3413" s="42">
        <v>5.45327758789063</v>
      </c>
      <c r="L3413" s="42">
        <v>41.2448806762695</v>
      </c>
      <c r="M3413" s="42">
        <v>0.777583360671997</v>
      </c>
      <c r="N3413" s="42">
        <v>10.9423389434814</v>
      </c>
      <c r="O3413" s="42">
        <v>0.0</v>
      </c>
      <c r="P3413" s="42">
        <v>0.0</v>
      </c>
      <c r="Q3413" s="42">
        <v>0.0131758423522115</v>
      </c>
      <c r="R3413" s="42">
        <v>25.0</v>
      </c>
      <c r="S3413" s="42">
        <v>1.1422461271286</v>
      </c>
      <c r="T3413" s="51">
        <v>977.304748535156</v>
      </c>
      <c r="U3413" s="51">
        <v>8.99757385253906</v>
      </c>
      <c r="V3413" s="19"/>
      <c r="W3413" s="19"/>
      <c r="X3413" s="19"/>
      <c r="Y3413" s="19"/>
      <c r="Z3413" s="19"/>
      <c r="AA3413" s="19"/>
    </row>
    <row r="3414" ht="15.75" customHeight="1">
      <c r="A3414" s="19"/>
      <c r="B3414" s="42" t="str">
        <f>"CRS25WT72M21460"</f>
        <v>CRS25WT72M21460</v>
      </c>
      <c r="C3414" s="43">
        <v>45933.0</v>
      </c>
      <c r="D3414" s="42" t="s">
        <v>992</v>
      </c>
      <c r="E3414" s="42" t="s">
        <v>37</v>
      </c>
      <c r="F3414" s="42">
        <v>223.0</v>
      </c>
      <c r="G3414" s="42">
        <v>4.0</v>
      </c>
      <c r="H3414" s="42">
        <v>223.335342407227</v>
      </c>
      <c r="I3414" s="42">
        <v>5.53580713272095</v>
      </c>
      <c r="J3414" s="42">
        <v>49.8648490905762</v>
      </c>
      <c r="K3414" s="42">
        <v>5.37676239013672</v>
      </c>
      <c r="L3414" s="42">
        <v>41.5371398925781</v>
      </c>
      <c r="M3414" s="42">
        <v>0.809062361717224</v>
      </c>
      <c r="N3414" s="42">
        <v>10.8652563095093</v>
      </c>
      <c r="O3414" s="42">
        <v>0.0</v>
      </c>
      <c r="P3414" s="42">
        <v>0.0</v>
      </c>
      <c r="Q3414" s="42">
        <v>0.0220634788274765</v>
      </c>
      <c r="R3414" s="42">
        <v>25.0</v>
      </c>
      <c r="S3414" s="42">
        <v>1.13044154644012</v>
      </c>
      <c r="T3414" s="51">
        <v>984.218444824219</v>
      </c>
      <c r="U3414" s="51">
        <v>9.41130542755127</v>
      </c>
      <c r="V3414" s="19"/>
      <c r="W3414" s="19"/>
      <c r="X3414" s="19"/>
      <c r="Y3414" s="19"/>
      <c r="Z3414" s="19"/>
      <c r="AA3414" s="19"/>
    </row>
    <row r="3415" ht="15.75" customHeight="1">
      <c r="A3415" s="19"/>
      <c r="B3415" s="42" t="str">
        <f>"CRS25WT72M21461"</f>
        <v>CRS25WT72M21461</v>
      </c>
      <c r="C3415" s="43">
        <v>45933.0</v>
      </c>
      <c r="D3415" s="42" t="s">
        <v>993</v>
      </c>
      <c r="E3415" s="42" t="s">
        <v>37</v>
      </c>
      <c r="F3415" s="42">
        <v>221.0</v>
      </c>
      <c r="G3415" s="42">
        <v>4.0</v>
      </c>
      <c r="H3415" s="42">
        <v>221.136032104492</v>
      </c>
      <c r="I3415" s="42">
        <v>5.16403865814209</v>
      </c>
      <c r="J3415" s="42">
        <v>49.4816246032715</v>
      </c>
      <c r="K3415" s="42">
        <v>5.32198143005371</v>
      </c>
      <c r="L3415" s="42">
        <v>41.5514450073242</v>
      </c>
      <c r="M3415" s="42">
        <v>0.865418314933777</v>
      </c>
      <c r="N3415" s="42">
        <v>10.7582597732544</v>
      </c>
      <c r="O3415" s="42">
        <v>0.0</v>
      </c>
      <c r="P3415" s="42">
        <v>0.0</v>
      </c>
      <c r="Q3415" s="42">
        <v>0.0264290384948254</v>
      </c>
      <c r="R3415" s="42">
        <v>25.0</v>
      </c>
      <c r="S3415" s="42">
        <v>1.0810866355896</v>
      </c>
      <c r="T3415" s="51">
        <v>1012.84826660156</v>
      </c>
      <c r="U3415" s="51">
        <v>10.965931892395</v>
      </c>
      <c r="V3415" s="19"/>
      <c r="W3415" s="19"/>
      <c r="X3415" s="19"/>
      <c r="Y3415" s="19"/>
      <c r="Z3415" s="19"/>
      <c r="AA3415" s="19"/>
    </row>
    <row r="3416" ht="15.75" customHeight="1">
      <c r="A3416" s="19"/>
      <c r="B3416" s="42" t="str">
        <f>"CRS25WT72M21462"</f>
        <v>CRS25WT72M21462</v>
      </c>
      <c r="C3416" s="43">
        <v>45933.0</v>
      </c>
      <c r="D3416" s="42" t="s">
        <v>994</v>
      </c>
      <c r="E3416" s="42" t="s">
        <v>37</v>
      </c>
      <c r="F3416" s="42">
        <v>219.0</v>
      </c>
      <c r="G3416" s="42">
        <v>4.0</v>
      </c>
      <c r="H3416" s="42">
        <v>219.842132568359</v>
      </c>
      <c r="I3416" s="42">
        <v>5.58972454071045</v>
      </c>
      <c r="J3416" s="42">
        <v>49.656436920166</v>
      </c>
      <c r="K3416" s="42">
        <v>5.34287548065186</v>
      </c>
      <c r="L3416" s="42">
        <v>41.1467819213867</v>
      </c>
      <c r="M3416" s="42">
        <v>0.792036056518555</v>
      </c>
      <c r="N3416" s="42">
        <v>10.6953115463257</v>
      </c>
      <c r="O3416" s="42">
        <v>0.0</v>
      </c>
      <c r="P3416" s="42">
        <v>0.0</v>
      </c>
      <c r="Q3416" s="42">
        <v>0.0281351525336504</v>
      </c>
      <c r="R3416" s="42">
        <v>25.0</v>
      </c>
      <c r="S3416" s="42">
        <v>1.16359531879425</v>
      </c>
      <c r="T3416" s="51">
        <v>991.461608886719</v>
      </c>
      <c r="U3416" s="51">
        <v>9.88944339752197</v>
      </c>
      <c r="V3416" s="19"/>
      <c r="W3416" s="19"/>
      <c r="X3416" s="19"/>
      <c r="Y3416" s="19"/>
      <c r="Z3416" s="19"/>
      <c r="AA3416" s="19"/>
    </row>
    <row r="3417" ht="15.75" customHeight="1">
      <c r="A3417" s="19"/>
      <c r="B3417" s="42" t="str">
        <f>"CRS25WT72M21463"</f>
        <v>CRS25WT72M21463</v>
      </c>
      <c r="C3417" s="43">
        <v>45933.0</v>
      </c>
      <c r="D3417" s="42" t="s">
        <v>995</v>
      </c>
      <c r="E3417" s="42" t="s">
        <v>37</v>
      </c>
      <c r="F3417" s="42">
        <v>220.0</v>
      </c>
      <c r="G3417" s="42">
        <v>4.0</v>
      </c>
      <c r="H3417" s="42">
        <v>220.538375854492</v>
      </c>
      <c r="I3417" s="42">
        <v>5.55888843536377</v>
      </c>
      <c r="J3417" s="42">
        <v>49.7351913452148</v>
      </c>
      <c r="K3417" s="42">
        <v>5.39355134963989</v>
      </c>
      <c r="L3417" s="42">
        <v>40.8892707824707</v>
      </c>
      <c r="M3417" s="42">
        <v>0.797686815261841</v>
      </c>
      <c r="N3417" s="42">
        <v>10.7291841506958</v>
      </c>
      <c r="O3417" s="42">
        <v>0.0</v>
      </c>
      <c r="P3417" s="42">
        <v>0.0</v>
      </c>
      <c r="Q3417" s="42">
        <v>0.0138492044061422</v>
      </c>
      <c r="R3417" s="42">
        <v>25.0</v>
      </c>
      <c r="S3417" s="42">
        <v>1.1813383102417</v>
      </c>
      <c r="T3417" s="51">
        <v>988.863830566406</v>
      </c>
      <c r="U3417" s="51">
        <v>9.28519725799561</v>
      </c>
      <c r="V3417" s="19"/>
      <c r="W3417" s="19"/>
      <c r="X3417" s="19"/>
      <c r="Y3417" s="19"/>
      <c r="Z3417" s="19"/>
      <c r="AA3417" s="19"/>
    </row>
    <row r="3418" ht="15.75" customHeight="1">
      <c r="A3418" s="19"/>
      <c r="B3418" s="42" t="str">
        <f>"CRS25WT72M21464"</f>
        <v>CRS25WT72M21464</v>
      </c>
      <c r="C3418" s="43">
        <v>45933.0</v>
      </c>
      <c r="D3418" s="42" t="s">
        <v>996</v>
      </c>
      <c r="E3418" s="42" t="s">
        <v>37</v>
      </c>
      <c r="F3418" s="42">
        <v>219.0</v>
      </c>
      <c r="G3418" s="42">
        <v>4.0</v>
      </c>
      <c r="H3418" s="42">
        <v>219.896255493164</v>
      </c>
      <c r="I3418" s="42">
        <v>5.62194967269897</v>
      </c>
      <c r="J3418" s="42">
        <v>49.6921463012695</v>
      </c>
      <c r="K3418" s="42">
        <v>5.36738395690918</v>
      </c>
      <c r="L3418" s="42">
        <v>40.9689788818359</v>
      </c>
      <c r="M3418" s="42">
        <v>0.787123918533325</v>
      </c>
      <c r="N3418" s="42">
        <v>10.6979446411133</v>
      </c>
      <c r="O3418" s="42">
        <v>0.0</v>
      </c>
      <c r="P3418" s="42">
        <v>0.0</v>
      </c>
      <c r="Q3418" s="42">
        <v>0.0201401654630899</v>
      </c>
      <c r="R3418" s="42">
        <v>25.0</v>
      </c>
      <c r="S3418" s="42">
        <v>1.17357861995697</v>
      </c>
      <c r="T3418" s="51">
        <v>995.942077636719</v>
      </c>
      <c r="U3418" s="51">
        <v>9.69627285003662</v>
      </c>
      <c r="V3418" s="19"/>
      <c r="W3418" s="19"/>
      <c r="X3418" s="19"/>
      <c r="Y3418" s="19"/>
      <c r="Z3418" s="19"/>
      <c r="AA3418" s="19"/>
    </row>
    <row r="3419" ht="15.75" customHeight="1">
      <c r="A3419" s="19"/>
      <c r="B3419" s="42" t="str">
        <f>"CRS25WT72M21465"</f>
        <v>CRS25WT72M21465</v>
      </c>
      <c r="C3419" s="43">
        <v>45933.0</v>
      </c>
      <c r="D3419" s="42" t="s">
        <v>997</v>
      </c>
      <c r="E3419" s="42" t="s">
        <v>37</v>
      </c>
      <c r="F3419" s="42">
        <v>219.0</v>
      </c>
      <c r="G3419" s="42">
        <v>4.0</v>
      </c>
      <c r="H3419" s="42">
        <v>219.83561706543</v>
      </c>
      <c r="I3419" s="42">
        <v>5.32086181640625</v>
      </c>
      <c r="J3419" s="42">
        <v>49.6242370605469</v>
      </c>
      <c r="K3419" s="42">
        <v>5.29719877243042</v>
      </c>
      <c r="L3419" s="42">
        <v>41.5003509521484</v>
      </c>
      <c r="M3419" s="42">
        <v>0.832572817802429</v>
      </c>
      <c r="N3419" s="42">
        <v>10.6949949264526</v>
      </c>
      <c r="O3419" s="42">
        <v>0.0</v>
      </c>
      <c r="P3419" s="42">
        <v>0.0</v>
      </c>
      <c r="Q3419" s="42">
        <v>0.0230158325284719</v>
      </c>
      <c r="R3419" s="42">
        <v>25.0</v>
      </c>
      <c r="S3419" s="42">
        <v>1.1367666721344</v>
      </c>
      <c r="T3419" s="51">
        <v>1013.45568847656</v>
      </c>
      <c r="U3419" s="51">
        <v>10.9238948822021</v>
      </c>
      <c r="V3419" s="19"/>
      <c r="W3419" s="19"/>
      <c r="X3419" s="19"/>
      <c r="Y3419" s="19"/>
      <c r="Z3419" s="19"/>
      <c r="AA3419" s="19"/>
    </row>
    <row r="3420" ht="15.75" customHeight="1">
      <c r="A3420" s="19"/>
      <c r="B3420" s="42" t="str">
        <f>"CRS25WT72M21466"</f>
        <v>CRS25WT72M21466</v>
      </c>
      <c r="C3420" s="43">
        <v>45933.0</v>
      </c>
      <c r="D3420" s="42" t="s">
        <v>998</v>
      </c>
      <c r="E3420" s="42" t="s">
        <v>37</v>
      </c>
      <c r="F3420" s="42">
        <v>219.0</v>
      </c>
      <c r="G3420" s="42">
        <v>4.0</v>
      </c>
      <c r="H3420" s="42">
        <v>219.343627929688</v>
      </c>
      <c r="I3420" s="42">
        <v>5.59086322784424</v>
      </c>
      <c r="J3420" s="42">
        <v>49.7884483337402</v>
      </c>
      <c r="K3420" s="42">
        <v>5.29891347885132</v>
      </c>
      <c r="L3420" s="42">
        <v>41.3940773010254</v>
      </c>
      <c r="M3420" s="42">
        <v>0.787984311580658</v>
      </c>
      <c r="N3420" s="42">
        <v>10.6710596084595</v>
      </c>
      <c r="O3420" s="42">
        <v>0.0</v>
      </c>
      <c r="P3420" s="42">
        <v>0.0</v>
      </c>
      <c r="Q3420" s="42">
        <v>0.0160069726407528</v>
      </c>
      <c r="R3420" s="42">
        <v>25.0</v>
      </c>
      <c r="S3420" s="42">
        <v>1.15698516368866</v>
      </c>
      <c r="T3420" s="51">
        <v>1002.65411376953</v>
      </c>
      <c r="U3420" s="51">
        <v>10.1338920593262</v>
      </c>
      <c r="V3420" s="19"/>
      <c r="W3420" s="19"/>
      <c r="X3420" s="19"/>
      <c r="Y3420" s="19"/>
      <c r="Z3420" s="19"/>
      <c r="AA3420" s="19"/>
    </row>
    <row r="3421" ht="15.75" customHeight="1">
      <c r="A3421" s="19"/>
      <c r="B3421" s="42" t="str">
        <f>"CRS25WT72M21467"</f>
        <v>CRS25WT72M21467</v>
      </c>
      <c r="C3421" s="43">
        <v>45933.0</v>
      </c>
      <c r="D3421" s="42" t="s">
        <v>999</v>
      </c>
      <c r="E3421" s="42" t="s">
        <v>37</v>
      </c>
      <c r="F3421" s="42">
        <v>223.0</v>
      </c>
      <c r="G3421" s="42">
        <v>4.0</v>
      </c>
      <c r="H3421" s="42">
        <v>223.936294555664</v>
      </c>
      <c r="I3421" s="42">
        <v>5.35135364532471</v>
      </c>
      <c r="J3421" s="42">
        <v>49.6497344970703</v>
      </c>
      <c r="K3421" s="42">
        <v>5.36667346954346</v>
      </c>
      <c r="L3421" s="42">
        <v>41.7272071838379</v>
      </c>
      <c r="M3421" s="42">
        <v>0.842837631702423</v>
      </c>
      <c r="N3421" s="42">
        <v>10.894492149353</v>
      </c>
      <c r="O3421" s="42">
        <v>0.0</v>
      </c>
      <c r="P3421" s="42">
        <v>0.0</v>
      </c>
      <c r="Q3421" s="42">
        <v>0.0206498000770807</v>
      </c>
      <c r="R3421" s="42">
        <v>25.0</v>
      </c>
      <c r="S3421" s="42">
        <v>0.934351563453674</v>
      </c>
      <c r="T3421" s="51">
        <v>1003.81616210938</v>
      </c>
      <c r="U3421" s="51">
        <v>10.8128204345703</v>
      </c>
      <c r="V3421" s="19"/>
      <c r="W3421" s="19"/>
      <c r="X3421" s="19"/>
      <c r="Y3421" s="19"/>
      <c r="Z3421" s="19"/>
      <c r="AA3421" s="19"/>
    </row>
    <row r="3422" ht="15.75" customHeight="1">
      <c r="A3422" s="19"/>
      <c r="B3422" s="42" t="str">
        <f>"CRS25WT72M21468"</f>
        <v>CRS25WT72M21468</v>
      </c>
      <c r="C3422" s="43">
        <v>45933.0</v>
      </c>
      <c r="D3422" s="42" t="s">
        <v>1000</v>
      </c>
      <c r="E3422" s="42" t="s">
        <v>37</v>
      </c>
      <c r="F3422" s="42">
        <v>223.0</v>
      </c>
      <c r="G3422" s="42">
        <v>4.0</v>
      </c>
      <c r="H3422" s="42">
        <v>223.043701171875</v>
      </c>
      <c r="I3422" s="42">
        <v>5.44995069503784</v>
      </c>
      <c r="J3422" s="42">
        <v>49.5736274719238</v>
      </c>
      <c r="K3422" s="42">
        <v>5.35814142227173</v>
      </c>
      <c r="L3422" s="42">
        <v>41.6270637512207</v>
      </c>
      <c r="M3422" s="42">
        <v>0.82555627822876</v>
      </c>
      <c r="N3422" s="42">
        <v>10.8510675430298</v>
      </c>
      <c r="O3422" s="42">
        <v>0.0</v>
      </c>
      <c r="P3422" s="42">
        <v>0.0</v>
      </c>
      <c r="Q3422" s="42">
        <v>0.0201584435999393</v>
      </c>
      <c r="R3422" s="42">
        <v>25.0</v>
      </c>
      <c r="S3422" s="42">
        <v>1.11003851890564</v>
      </c>
      <c r="T3422" s="51">
        <v>1003.93914794922</v>
      </c>
      <c r="U3422" s="51">
        <v>10.7596645355225</v>
      </c>
      <c r="V3422" s="19"/>
      <c r="W3422" s="19"/>
      <c r="X3422" s="19"/>
      <c r="Y3422" s="19"/>
      <c r="Z3422" s="19"/>
      <c r="AA3422" s="19"/>
    </row>
    <row r="3423" ht="15.75" customHeight="1">
      <c r="A3423" s="19"/>
      <c r="B3423" s="42" t="str">
        <f>"CRS25WT72M21469"</f>
        <v>CRS25WT72M21469</v>
      </c>
      <c r="C3423" s="43">
        <v>45933.0</v>
      </c>
      <c r="D3423" s="42" t="s">
        <v>1001</v>
      </c>
      <c r="E3423" s="42" t="s">
        <v>37</v>
      </c>
      <c r="F3423" s="42">
        <v>218.0</v>
      </c>
      <c r="G3423" s="42">
        <v>4.0</v>
      </c>
      <c r="H3423" s="42">
        <v>218.09716796875</v>
      </c>
      <c r="I3423" s="42">
        <v>5.40331172943115</v>
      </c>
      <c r="J3423" s="42">
        <v>49.3888130187988</v>
      </c>
      <c r="K3423" s="42">
        <v>5.26958131790161</v>
      </c>
      <c r="L3423" s="42">
        <v>41.3879470825195</v>
      </c>
      <c r="M3423" s="42">
        <v>0.817262232303619</v>
      </c>
      <c r="N3423" s="42">
        <v>10.6104192733765</v>
      </c>
      <c r="O3423" s="42">
        <v>0.0</v>
      </c>
      <c r="P3423" s="42">
        <v>0.0</v>
      </c>
      <c r="Q3423" s="42">
        <v>0.0241268277168274</v>
      </c>
      <c r="R3423" s="42">
        <v>25.0</v>
      </c>
      <c r="S3423" s="42">
        <v>1.131028175354</v>
      </c>
      <c r="T3423" s="51">
        <v>1016.01495361328</v>
      </c>
      <c r="U3423" s="51">
        <v>10.6575927734375</v>
      </c>
      <c r="V3423" s="19"/>
      <c r="W3423" s="19"/>
      <c r="X3423" s="19"/>
      <c r="Y3423" s="19"/>
      <c r="Z3423" s="19"/>
      <c r="AA3423" s="19"/>
    </row>
    <row r="3424" ht="15.75" customHeight="1">
      <c r="A3424" s="19"/>
      <c r="B3424" s="42" t="str">
        <f>"CRS25WT72M21470"</f>
        <v>CRS25WT72M21470</v>
      </c>
      <c r="C3424" s="43">
        <v>45933.0</v>
      </c>
      <c r="D3424" s="42" t="s">
        <v>1002</v>
      </c>
      <c r="E3424" s="42" t="s">
        <v>37</v>
      </c>
      <c r="F3424" s="42">
        <v>226.0</v>
      </c>
      <c r="G3424" s="42">
        <v>4.0</v>
      </c>
      <c r="H3424" s="42">
        <v>226.223815917969</v>
      </c>
      <c r="I3424" s="42">
        <v>5.48557758331299</v>
      </c>
      <c r="J3424" s="42">
        <v>49.3268547058105</v>
      </c>
      <c r="K3424" s="42">
        <v>5.45731115341187</v>
      </c>
      <c r="L3424" s="42">
        <v>41.4533462524414</v>
      </c>
      <c r="M3424" s="42">
        <v>0.836050570011139</v>
      </c>
      <c r="N3424" s="42">
        <v>11.0057802200317</v>
      </c>
      <c r="O3424" s="42">
        <v>0.0</v>
      </c>
      <c r="P3424" s="42">
        <v>0.0</v>
      </c>
      <c r="Q3424" s="42">
        <v>0.0530158430337906</v>
      </c>
      <c r="R3424" s="42">
        <v>25.0</v>
      </c>
      <c r="S3424" s="42">
        <v>1.05913984775543</v>
      </c>
      <c r="T3424" s="51">
        <v>991.69482421875</v>
      </c>
      <c r="U3424" s="51">
        <v>10.5921363830566</v>
      </c>
      <c r="V3424" s="19"/>
      <c r="W3424" s="19"/>
      <c r="X3424" s="19"/>
      <c r="Y3424" s="19"/>
      <c r="Z3424" s="19"/>
      <c r="AA3424" s="19"/>
    </row>
    <row r="3425" ht="15.75" customHeight="1">
      <c r="A3425" s="19"/>
      <c r="B3425" s="42" t="str">
        <f>"CRS25WT72M21471"</f>
        <v>CRS25WT72M21471</v>
      </c>
      <c r="C3425" s="43">
        <v>45933.0</v>
      </c>
      <c r="D3425" s="42" t="s">
        <v>1003</v>
      </c>
      <c r="E3425" s="42" t="s">
        <v>37</v>
      </c>
      <c r="F3425" s="42">
        <v>222.0</v>
      </c>
      <c r="G3425" s="42">
        <v>4.0</v>
      </c>
      <c r="H3425" s="42">
        <v>222.868728637695</v>
      </c>
      <c r="I3425" s="42">
        <v>5.40776920318604</v>
      </c>
      <c r="J3425" s="42">
        <v>49.5578880310059</v>
      </c>
      <c r="K3425" s="42">
        <v>5.3306450843811</v>
      </c>
      <c r="L3425" s="42">
        <v>41.8089561462402</v>
      </c>
      <c r="M3425" s="42">
        <v>0.831607103347778</v>
      </c>
      <c r="N3425" s="42">
        <v>10.8425550460815</v>
      </c>
      <c r="O3425" s="42">
        <v>0.0</v>
      </c>
      <c r="P3425" s="42">
        <v>0.0</v>
      </c>
      <c r="Q3425" s="42">
        <v>0.0265070050954819</v>
      </c>
      <c r="R3425" s="42">
        <v>25.0</v>
      </c>
      <c r="S3425" s="42">
        <v>1.08802688121796</v>
      </c>
      <c r="T3425" s="51">
        <v>1014.85998535156</v>
      </c>
      <c r="U3425" s="51">
        <v>10.7946538925171</v>
      </c>
      <c r="V3425" s="19"/>
      <c r="W3425" s="19"/>
      <c r="X3425" s="19"/>
      <c r="Y3425" s="19"/>
      <c r="Z3425" s="19"/>
      <c r="AA3425" s="19"/>
    </row>
    <row r="3426" ht="15.75" customHeight="1">
      <c r="A3426" s="19"/>
      <c r="B3426" s="42" t="str">
        <f>"CRS25WT72M21472"</f>
        <v>CRS25WT72M21472</v>
      </c>
      <c r="C3426" s="43">
        <v>45933.0</v>
      </c>
      <c r="D3426" s="42" t="s">
        <v>1004</v>
      </c>
      <c r="E3426" s="42" t="s">
        <v>37</v>
      </c>
      <c r="F3426" s="42">
        <v>218.0</v>
      </c>
      <c r="G3426" s="42">
        <v>4.0</v>
      </c>
      <c r="H3426" s="42">
        <v>218.492950439453</v>
      </c>
      <c r="I3426" s="42">
        <v>5.34716892242432</v>
      </c>
      <c r="J3426" s="42">
        <v>49.4871597290039</v>
      </c>
      <c r="K3426" s="42">
        <v>5.2700366973877</v>
      </c>
      <c r="L3426" s="42">
        <v>41.4594764709473</v>
      </c>
      <c r="M3426" s="42">
        <v>0.825697541236877</v>
      </c>
      <c r="N3426" s="42">
        <v>10.6296739578247</v>
      </c>
      <c r="O3426" s="42">
        <v>0.0</v>
      </c>
      <c r="P3426" s="42">
        <v>0.0</v>
      </c>
      <c r="Q3426" s="42">
        <v>0.0157938078045845</v>
      </c>
      <c r="R3426" s="42">
        <v>25.0</v>
      </c>
      <c r="S3426" s="42">
        <v>1.13463580608368</v>
      </c>
      <c r="T3426" s="51">
        <v>1022.271484375</v>
      </c>
      <c r="U3426" s="51">
        <v>10.8286581039429</v>
      </c>
      <c r="V3426" s="19"/>
      <c r="W3426" s="19"/>
      <c r="X3426" s="19"/>
      <c r="Y3426" s="19"/>
      <c r="Z3426" s="19"/>
      <c r="AA3426" s="19"/>
    </row>
    <row r="3427" ht="15.75" customHeight="1">
      <c r="A3427" s="19"/>
      <c r="B3427" s="42" t="str">
        <f>"CRS25WT72M21473"</f>
        <v>CRS25WT72M21473</v>
      </c>
      <c r="C3427" s="43">
        <v>45933.0</v>
      </c>
      <c r="D3427" s="42" t="s">
        <v>1005</v>
      </c>
      <c r="E3427" s="42" t="s">
        <v>37</v>
      </c>
      <c r="F3427" s="42">
        <v>222.0</v>
      </c>
      <c r="G3427" s="42">
        <v>4.0</v>
      </c>
      <c r="H3427" s="42">
        <v>222.076385498047</v>
      </c>
      <c r="I3427" s="42">
        <v>5.28123140335083</v>
      </c>
      <c r="J3427" s="42">
        <v>49.4799537658691</v>
      </c>
      <c r="K3427" s="42">
        <v>5.34329843521118</v>
      </c>
      <c r="L3427" s="42">
        <v>41.5616645812988</v>
      </c>
      <c r="M3427" s="42">
        <v>0.849841415882111</v>
      </c>
      <c r="N3427" s="42">
        <v>10.8040084838867</v>
      </c>
      <c r="O3427" s="42">
        <v>0.0</v>
      </c>
      <c r="P3427" s="42">
        <v>0.0</v>
      </c>
      <c r="Q3427" s="42">
        <v>0.0141121223568916</v>
      </c>
      <c r="R3427" s="42">
        <v>25.0</v>
      </c>
      <c r="S3427" s="42">
        <v>1.11068737506866</v>
      </c>
      <c r="T3427" s="51">
        <v>1005.34283447266</v>
      </c>
      <c r="U3427" s="51">
        <v>10.7176389694214</v>
      </c>
      <c r="V3427" s="19"/>
      <c r="W3427" s="19"/>
      <c r="X3427" s="19"/>
      <c r="Y3427" s="19"/>
      <c r="Z3427" s="19"/>
      <c r="AA3427" s="19"/>
    </row>
    <row r="3428" ht="15.75" customHeight="1">
      <c r="A3428" s="19"/>
      <c r="B3428" s="42" t="str">
        <f>"CRS25WT72M21474"</f>
        <v>CRS25WT72M21474</v>
      </c>
      <c r="C3428" s="43">
        <v>45933.0</v>
      </c>
      <c r="D3428" s="42" t="s">
        <v>1006</v>
      </c>
      <c r="E3428" s="42" t="s">
        <v>37</v>
      </c>
      <c r="F3428" s="42">
        <v>223.0</v>
      </c>
      <c r="G3428" s="42">
        <v>4.0</v>
      </c>
      <c r="H3428" s="42">
        <v>223.339889526367</v>
      </c>
      <c r="I3428" s="42">
        <v>5.46357250213623</v>
      </c>
      <c r="J3428" s="42">
        <v>49.5517272949219</v>
      </c>
      <c r="K3428" s="42">
        <v>5.36367654800415</v>
      </c>
      <c r="L3428" s="42">
        <v>41.6393280029297</v>
      </c>
      <c r="M3428" s="42">
        <v>0.824955999851227</v>
      </c>
      <c r="N3428" s="42">
        <v>10.8654775619507</v>
      </c>
      <c r="O3428" s="42">
        <v>0.0</v>
      </c>
      <c r="P3428" s="42">
        <v>0.0</v>
      </c>
      <c r="Q3428" s="42">
        <v>0.023014010861516</v>
      </c>
      <c r="R3428" s="42">
        <v>25.0</v>
      </c>
      <c r="S3428" s="42">
        <v>1.09769237041473</v>
      </c>
      <c r="T3428" s="51">
        <v>1005.82330322266</v>
      </c>
      <c r="U3428" s="51">
        <v>10.6285905838013</v>
      </c>
      <c r="V3428" s="19"/>
      <c r="W3428" s="19"/>
      <c r="X3428" s="19"/>
      <c r="Y3428" s="19"/>
      <c r="Z3428" s="19"/>
      <c r="AA3428" s="19"/>
    </row>
    <row r="3429" ht="15.75" customHeight="1">
      <c r="A3429" s="19"/>
      <c r="B3429" s="42" t="str">
        <f>"CRS25WT72M21475"</f>
        <v>CRS25WT72M21475</v>
      </c>
      <c r="C3429" s="43">
        <v>45933.0</v>
      </c>
      <c r="D3429" s="42" t="s">
        <v>1007</v>
      </c>
      <c r="E3429" s="42" t="s">
        <v>37</v>
      </c>
      <c r="F3429" s="42">
        <v>226.0</v>
      </c>
      <c r="G3429" s="42">
        <v>4.0</v>
      </c>
      <c r="H3429" s="42">
        <v>226.053131103516</v>
      </c>
      <c r="I3429" s="42">
        <v>5.545485496521</v>
      </c>
      <c r="J3429" s="42">
        <v>49.7768898010254</v>
      </c>
      <c r="K3429" s="42">
        <v>5.39362859725952</v>
      </c>
      <c r="L3429" s="42">
        <v>41.9111442565918</v>
      </c>
      <c r="M3429" s="42">
        <v>0.818923234939575</v>
      </c>
      <c r="N3429" s="42">
        <v>10.9974765777588</v>
      </c>
      <c r="O3429" s="42">
        <v>0.0</v>
      </c>
      <c r="P3429" s="42">
        <v>0.0</v>
      </c>
      <c r="Q3429" s="42">
        <v>0.0301401671022177</v>
      </c>
      <c r="R3429" s="42">
        <v>25.0</v>
      </c>
      <c r="S3429" s="42">
        <v>1.10015678405762</v>
      </c>
      <c r="T3429" s="51">
        <v>996.641662597656</v>
      </c>
      <c r="U3429" s="51">
        <v>10.4343328475952</v>
      </c>
      <c r="V3429" s="19"/>
      <c r="W3429" s="19"/>
      <c r="X3429" s="19"/>
      <c r="Y3429" s="19"/>
      <c r="Z3429" s="19"/>
      <c r="AA3429" s="19"/>
    </row>
    <row r="3430" ht="15.75" customHeight="1">
      <c r="A3430" s="19"/>
      <c r="B3430" s="42" t="str">
        <f>"CRS25WT72M21476"</f>
        <v>CRS25WT72M21476</v>
      </c>
      <c r="C3430" s="43">
        <v>45933.0</v>
      </c>
      <c r="D3430" s="42" t="s">
        <v>1008</v>
      </c>
      <c r="E3430" s="42" t="s">
        <v>37</v>
      </c>
      <c r="F3430" s="42">
        <v>221.0</v>
      </c>
      <c r="G3430" s="42">
        <v>4.0</v>
      </c>
      <c r="H3430" s="42">
        <v>221.3671875</v>
      </c>
      <c r="I3430" s="42">
        <v>5.41301822662354</v>
      </c>
      <c r="J3430" s="42">
        <v>49.7089805603027</v>
      </c>
      <c r="K3430" s="42">
        <v>5.29913473129272</v>
      </c>
      <c r="L3430" s="42">
        <v>41.7742156982422</v>
      </c>
      <c r="M3430" s="42">
        <v>0.822695076465607</v>
      </c>
      <c r="N3430" s="42">
        <v>10.7695055007935</v>
      </c>
      <c r="O3430" s="42">
        <v>0.0</v>
      </c>
      <c r="P3430" s="42">
        <v>0.0</v>
      </c>
      <c r="Q3430" s="42">
        <v>0.0160316880792379</v>
      </c>
      <c r="R3430" s="42">
        <v>25.0</v>
      </c>
      <c r="S3430" s="42">
        <v>1.10596978664398</v>
      </c>
      <c r="T3430" s="51">
        <v>1014.64044189453</v>
      </c>
      <c r="U3430" s="51">
        <v>10.6993427276611</v>
      </c>
      <c r="V3430" s="19"/>
      <c r="W3430" s="19"/>
      <c r="X3430" s="19"/>
      <c r="Y3430" s="19"/>
      <c r="Z3430" s="19"/>
      <c r="AA3430" s="19"/>
    </row>
    <row r="3431" ht="15.75" customHeight="1">
      <c r="A3431" s="19"/>
      <c r="B3431" s="42" t="str">
        <f>"CRS25WT72M21477"</f>
        <v>CRS25WT72M21477</v>
      </c>
      <c r="C3431" s="43">
        <v>45933.0</v>
      </c>
      <c r="D3431" s="42" t="s">
        <v>1009</v>
      </c>
      <c r="E3431" s="42" t="s">
        <v>37</v>
      </c>
      <c r="F3431" s="42">
        <v>220.0</v>
      </c>
      <c r="G3431" s="42">
        <v>4.0</v>
      </c>
      <c r="H3431" s="42">
        <v>220.850936889648</v>
      </c>
      <c r="I3431" s="42">
        <v>5.45823192596436</v>
      </c>
      <c r="J3431" s="42">
        <v>49.6394577026367</v>
      </c>
      <c r="K3431" s="42">
        <v>5.30208158493042</v>
      </c>
      <c r="L3431" s="42">
        <v>41.6536293029785</v>
      </c>
      <c r="M3431" s="42">
        <v>0.815117537975311</v>
      </c>
      <c r="N3431" s="42">
        <v>10.7443904876709</v>
      </c>
      <c r="O3431" s="42">
        <v>0.0</v>
      </c>
      <c r="P3431" s="42">
        <v>0.0</v>
      </c>
      <c r="Q3431" s="42">
        <v>0.0160280242562294</v>
      </c>
      <c r="R3431" s="42">
        <v>25.0</v>
      </c>
      <c r="S3431" s="42">
        <v>1.11954712867737</v>
      </c>
      <c r="T3431" s="51">
        <v>1013.27978515625</v>
      </c>
      <c r="U3431" s="51">
        <v>10.7945613861084</v>
      </c>
      <c r="V3431" s="19"/>
      <c r="W3431" s="19"/>
      <c r="X3431" s="19"/>
      <c r="Y3431" s="19"/>
      <c r="Z3431" s="19"/>
      <c r="AA3431" s="19"/>
    </row>
    <row r="3432" ht="15.75" customHeight="1">
      <c r="A3432" s="19"/>
      <c r="B3432" s="42" t="str">
        <f>"CRS25WT72M21478"</f>
        <v>CRS25WT72M21478</v>
      </c>
      <c r="C3432" s="43">
        <v>45933.0</v>
      </c>
      <c r="D3432" s="42" t="s">
        <v>1010</v>
      </c>
      <c r="E3432" s="42" t="s">
        <v>37</v>
      </c>
      <c r="F3432" s="42">
        <v>226.0</v>
      </c>
      <c r="G3432" s="42">
        <v>4.0</v>
      </c>
      <c r="H3432" s="42">
        <v>226.261779785156</v>
      </c>
      <c r="I3432" s="42">
        <v>5.44628477096558</v>
      </c>
      <c r="J3432" s="42">
        <v>49.7977294921875</v>
      </c>
      <c r="K3432" s="42">
        <v>5.37841176986694</v>
      </c>
      <c r="L3432" s="42">
        <v>42.0685119628906</v>
      </c>
      <c r="M3432" s="42">
        <v>0.834259808063507</v>
      </c>
      <c r="N3432" s="42">
        <v>11.0076274871826</v>
      </c>
      <c r="O3432" s="42">
        <v>0.0</v>
      </c>
      <c r="P3432" s="42">
        <v>0.0</v>
      </c>
      <c r="Q3432" s="42">
        <v>0.0181721225380898</v>
      </c>
      <c r="R3432" s="42">
        <v>25.0</v>
      </c>
      <c r="S3432" s="42">
        <v>1.0624840259552</v>
      </c>
      <c r="T3432" s="51">
        <v>1006.73193359375</v>
      </c>
      <c r="U3432" s="51">
        <v>10.6642169952393</v>
      </c>
      <c r="V3432" s="19"/>
      <c r="W3432" s="19"/>
      <c r="X3432" s="19"/>
      <c r="Y3432" s="19"/>
      <c r="Z3432" s="19"/>
      <c r="AA3432" s="19"/>
    </row>
    <row r="3433" ht="15.75" customHeight="1">
      <c r="A3433" s="19"/>
      <c r="B3433" s="42" t="str">
        <f>"CRS25WT72M21479"</f>
        <v>CRS25WT72M21479</v>
      </c>
      <c r="C3433" s="43">
        <v>45933.0</v>
      </c>
      <c r="D3433" s="42" t="s">
        <v>1011</v>
      </c>
      <c r="E3433" s="42" t="s">
        <v>37</v>
      </c>
      <c r="F3433" s="42">
        <v>220.0</v>
      </c>
      <c r="G3433" s="42">
        <v>4.0</v>
      </c>
      <c r="H3433" s="42">
        <v>220.184326171875</v>
      </c>
      <c r="I3433" s="42">
        <v>5.43437051773071</v>
      </c>
      <c r="J3433" s="42">
        <v>49.9157028198242</v>
      </c>
      <c r="K3433" s="42">
        <v>5.28607749938965</v>
      </c>
      <c r="L3433" s="42">
        <v>41.6536293029785</v>
      </c>
      <c r="M3433" s="42">
        <v>0.811708271503448</v>
      </c>
      <c r="N3433" s="42">
        <v>10.7119598388672</v>
      </c>
      <c r="O3433" s="42">
        <v>0.0</v>
      </c>
      <c r="P3433" s="42">
        <v>0.0</v>
      </c>
      <c r="Q3433" s="42">
        <v>0.0115876160562038</v>
      </c>
      <c r="R3433" s="42">
        <v>25.0</v>
      </c>
      <c r="S3433" s="42">
        <v>1.12440371513367</v>
      </c>
      <c r="T3433" s="51">
        <v>1006.17047119141</v>
      </c>
      <c r="U3433" s="51">
        <v>9.83452415466309</v>
      </c>
      <c r="V3433" s="19"/>
      <c r="W3433" s="19"/>
      <c r="X3433" s="19"/>
      <c r="Y3433" s="19"/>
      <c r="Z3433" s="19"/>
      <c r="AA3433" s="19"/>
    </row>
    <row r="3434" ht="15.75" customHeight="1">
      <c r="A3434" s="19"/>
      <c r="B3434" s="42" t="str">
        <f>"CRS25WT72M21480"</f>
        <v>CRS25WT72M21480</v>
      </c>
      <c r="C3434" s="43">
        <v>45933.0</v>
      </c>
      <c r="D3434" s="42" t="s">
        <v>1012</v>
      </c>
      <c r="E3434" s="42" t="s">
        <v>37</v>
      </c>
      <c r="F3434" s="42">
        <v>227.0</v>
      </c>
      <c r="G3434" s="42">
        <v>4.0</v>
      </c>
      <c r="H3434" s="42">
        <v>227.875335693359</v>
      </c>
      <c r="I3434" s="42">
        <v>5.48968362808228</v>
      </c>
      <c r="J3434" s="42">
        <v>49.8534278869629</v>
      </c>
      <c r="K3434" s="42">
        <v>5.412034034729</v>
      </c>
      <c r="L3434" s="42">
        <v>42.1053009033203</v>
      </c>
      <c r="M3434" s="42">
        <v>0.832635581493378</v>
      </c>
      <c r="N3434" s="42">
        <v>11.0861263275146</v>
      </c>
      <c r="O3434" s="42">
        <v>0.0</v>
      </c>
      <c r="P3434" s="42">
        <v>0.0</v>
      </c>
      <c r="Q3434" s="42">
        <v>0.0257341247051954</v>
      </c>
      <c r="R3434" s="42">
        <v>25.0</v>
      </c>
      <c r="S3434" s="42">
        <v>1.07010555267334</v>
      </c>
      <c r="T3434" s="51">
        <v>993.727966308594</v>
      </c>
      <c r="U3434" s="51">
        <v>10.2132844924927</v>
      </c>
      <c r="V3434" s="19"/>
      <c r="W3434" s="19"/>
      <c r="X3434" s="19"/>
      <c r="Y3434" s="19"/>
      <c r="Z3434" s="19"/>
      <c r="AA3434" s="19"/>
    </row>
    <row r="3435" ht="15.75" customHeight="1">
      <c r="A3435" s="19"/>
      <c r="B3435" s="42" t="str">
        <f>"CRS25WT72M21481"</f>
        <v>CRS25WT72M21481</v>
      </c>
      <c r="C3435" s="43">
        <v>45933.0</v>
      </c>
      <c r="D3435" s="42" t="s">
        <v>1013</v>
      </c>
      <c r="E3435" s="42" t="s">
        <v>37</v>
      </c>
      <c r="F3435" s="42">
        <v>223.0</v>
      </c>
      <c r="G3435" s="42">
        <v>4.0</v>
      </c>
      <c r="H3435" s="42">
        <v>223.053970336914</v>
      </c>
      <c r="I3435" s="42">
        <v>5.53493738174438</v>
      </c>
      <c r="J3435" s="42">
        <v>49.9333992004395</v>
      </c>
      <c r="K3435" s="42">
        <v>5.29547071456909</v>
      </c>
      <c r="L3435" s="42">
        <v>42.1216506958008</v>
      </c>
      <c r="M3435" s="42">
        <v>0.807060539722443</v>
      </c>
      <c r="N3435" s="42">
        <v>10.8515672683716</v>
      </c>
      <c r="O3435" s="42">
        <v>0.0</v>
      </c>
      <c r="P3435" s="42">
        <v>0.0</v>
      </c>
      <c r="Q3435" s="42">
        <v>0.0160313583910465</v>
      </c>
      <c r="R3435" s="42">
        <v>25.0</v>
      </c>
      <c r="S3435" s="42">
        <v>0.817744076251984</v>
      </c>
      <c r="T3435" s="51">
        <v>1012.02374267578</v>
      </c>
      <c r="U3435" s="51">
        <v>10.3658256530762</v>
      </c>
      <c r="V3435" s="19"/>
      <c r="W3435" s="19"/>
      <c r="X3435" s="19"/>
      <c r="Y3435" s="19"/>
      <c r="Z3435" s="19"/>
      <c r="AA3435" s="19"/>
    </row>
    <row r="3436" ht="15.75" customHeight="1">
      <c r="A3436" s="19"/>
      <c r="B3436" s="42" t="str">
        <f>"CRS25WT72M21482"</f>
        <v>CRS25WT72M21482</v>
      </c>
      <c r="C3436" s="43">
        <v>45933.0</v>
      </c>
      <c r="D3436" s="42" t="s">
        <v>1014</v>
      </c>
      <c r="E3436" s="42" t="s">
        <v>37</v>
      </c>
      <c r="F3436" s="42">
        <v>228.0</v>
      </c>
      <c r="G3436" s="42">
        <v>4.0</v>
      </c>
      <c r="H3436" s="42">
        <v>228.083465576172</v>
      </c>
      <c r="I3436" s="42">
        <v>5.51414346694946</v>
      </c>
      <c r="J3436" s="42">
        <v>49.8770790100098</v>
      </c>
      <c r="K3436" s="42">
        <v>5.43676948547363</v>
      </c>
      <c r="L3436" s="42">
        <v>41.952018737793</v>
      </c>
      <c r="M3436" s="42">
        <v>0.829305827617645</v>
      </c>
      <c r="N3436" s="42">
        <v>11.0962524414063</v>
      </c>
      <c r="O3436" s="42">
        <v>0.0</v>
      </c>
      <c r="P3436" s="42">
        <v>0.0</v>
      </c>
      <c r="Q3436" s="42">
        <v>0.0230158418416977</v>
      </c>
      <c r="R3436" s="42">
        <v>25.0</v>
      </c>
      <c r="S3436" s="42">
        <v>1.0442658662796</v>
      </c>
      <c r="T3436" s="51">
        <v>980.928283691406</v>
      </c>
      <c r="U3436" s="51">
        <v>9.35056400299072</v>
      </c>
      <c r="V3436" s="19"/>
      <c r="W3436" s="19"/>
      <c r="X3436" s="19"/>
      <c r="Y3436" s="19"/>
      <c r="Z3436" s="19"/>
      <c r="AA3436" s="19"/>
    </row>
    <row r="3437" ht="15.75" customHeight="1">
      <c r="A3437" s="19"/>
      <c r="B3437" s="42" t="str">
        <f>"CRS25WT72M21483"</f>
        <v>CRS25WT72M21483</v>
      </c>
      <c r="C3437" s="43">
        <v>45933.0</v>
      </c>
      <c r="D3437" s="42" t="s">
        <v>1015</v>
      </c>
      <c r="E3437" s="42" t="s">
        <v>37</v>
      </c>
      <c r="F3437" s="42">
        <v>221.0</v>
      </c>
      <c r="G3437" s="42">
        <v>4.0</v>
      </c>
      <c r="H3437" s="42">
        <v>221.546997070313</v>
      </c>
      <c r="I3437" s="42">
        <v>5.95163536071777</v>
      </c>
      <c r="J3437" s="42">
        <v>49.8575706481934</v>
      </c>
      <c r="K3437" s="42">
        <v>5.3492374420166</v>
      </c>
      <c r="L3437" s="42">
        <v>41.4165573120117</v>
      </c>
      <c r="M3437" s="42">
        <v>0.7466179728508</v>
      </c>
      <c r="N3437" s="42">
        <v>10.7782535552979</v>
      </c>
      <c r="O3437" s="42">
        <v>0.0</v>
      </c>
      <c r="P3437" s="42">
        <v>0.0</v>
      </c>
      <c r="Q3437" s="42">
        <v>0.0161954369395971</v>
      </c>
      <c r="R3437" s="42">
        <v>25.0</v>
      </c>
      <c r="S3437" s="42">
        <v>1.15150237083435</v>
      </c>
      <c r="T3437" s="51">
        <v>991.767822265625</v>
      </c>
      <c r="U3437" s="51">
        <v>8.41881084442139</v>
      </c>
      <c r="V3437" s="19"/>
      <c r="W3437" s="19"/>
      <c r="X3437" s="19"/>
      <c r="Y3437" s="19"/>
      <c r="Z3437" s="19"/>
      <c r="AA3437" s="19"/>
    </row>
    <row r="3438" ht="15.75" customHeight="1">
      <c r="A3438" s="19"/>
      <c r="B3438" s="42" t="str">
        <f>"CRS25WT72M21484"</f>
        <v>CRS25WT72M21484</v>
      </c>
      <c r="C3438" s="43">
        <v>45933.0</v>
      </c>
      <c r="D3438" s="42" t="s">
        <v>1016</v>
      </c>
      <c r="E3438" s="42" t="s">
        <v>37</v>
      </c>
      <c r="F3438" s="42">
        <v>224.0</v>
      </c>
      <c r="G3438" s="42">
        <v>4.0</v>
      </c>
      <c r="H3438" s="42">
        <v>224.502151489258</v>
      </c>
      <c r="I3438" s="42">
        <v>6.2802996635437</v>
      </c>
      <c r="J3438" s="42">
        <v>49.8798980712891</v>
      </c>
      <c r="K3438" s="42">
        <v>5.46046876907349</v>
      </c>
      <c r="L3438" s="42">
        <v>41.1140823364258</v>
      </c>
      <c r="M3438" s="42">
        <v>0.716662347316742</v>
      </c>
      <c r="N3438" s="42">
        <v>10.9220218658447</v>
      </c>
      <c r="O3438" s="42">
        <v>0.0</v>
      </c>
      <c r="P3438" s="42">
        <v>0.0</v>
      </c>
      <c r="Q3438" s="42">
        <v>0.0130083551630378</v>
      </c>
      <c r="R3438" s="42">
        <v>25.0</v>
      </c>
      <c r="S3438" s="42">
        <v>0.900841534137726</v>
      </c>
      <c r="T3438" s="51">
        <v>969.468383789063</v>
      </c>
      <c r="U3438" s="51">
        <v>6.6989951133728</v>
      </c>
      <c r="V3438" s="19"/>
      <c r="W3438" s="19"/>
      <c r="X3438" s="19"/>
      <c r="Y3438" s="19"/>
      <c r="Z3438" s="19"/>
      <c r="AA3438" s="19"/>
    </row>
    <row r="3439" ht="15.75" customHeight="1">
      <c r="A3439" s="19"/>
      <c r="B3439" s="42" t="str">
        <f>"CRS25WT72M21485"</f>
        <v>CRS25WT72M21485</v>
      </c>
      <c r="C3439" s="43">
        <v>45933.0</v>
      </c>
      <c r="D3439" s="42" t="s">
        <v>1017</v>
      </c>
      <c r="E3439" s="42" t="s">
        <v>37</v>
      </c>
      <c r="F3439" s="42">
        <v>222.0</v>
      </c>
      <c r="G3439" s="42">
        <v>4.0</v>
      </c>
      <c r="H3439" s="42">
        <v>222.537567138672</v>
      </c>
      <c r="I3439" s="42">
        <v>5.62578535079956</v>
      </c>
      <c r="J3439" s="42">
        <v>49.7490043640137</v>
      </c>
      <c r="K3439" s="42">
        <v>5.36653423309326</v>
      </c>
      <c r="L3439" s="42">
        <v>41.4676513671875</v>
      </c>
      <c r="M3439" s="42">
        <v>0.795125663280487</v>
      </c>
      <c r="N3439" s="42">
        <v>10.8264446258545</v>
      </c>
      <c r="O3439" s="42">
        <v>0.0</v>
      </c>
      <c r="P3439" s="42">
        <v>0.0</v>
      </c>
      <c r="Q3439" s="42">
        <v>0.0126909865066409</v>
      </c>
      <c r="R3439" s="42">
        <v>25.0</v>
      </c>
      <c r="S3439" s="42">
        <v>1.12224042415619</v>
      </c>
      <c r="T3439" s="51">
        <v>987.95849609375</v>
      </c>
      <c r="U3439" s="51">
        <v>9.42720603942871</v>
      </c>
      <c r="V3439" s="19"/>
      <c r="W3439" s="19"/>
      <c r="X3439" s="19"/>
      <c r="Y3439" s="19"/>
      <c r="Z3439" s="19"/>
      <c r="AA3439" s="19"/>
    </row>
    <row r="3440" ht="15.75" customHeight="1">
      <c r="A3440" s="19"/>
      <c r="B3440" s="42" t="str">
        <f>"CRS25WT72M21486"</f>
        <v>CRS25WT72M21486</v>
      </c>
      <c r="C3440" s="43">
        <v>45933.0</v>
      </c>
      <c r="D3440" s="42" t="s">
        <v>1018</v>
      </c>
      <c r="E3440" s="42" t="s">
        <v>37</v>
      </c>
      <c r="F3440" s="42">
        <v>222.0</v>
      </c>
      <c r="G3440" s="42">
        <v>4.0</v>
      </c>
      <c r="H3440" s="42">
        <v>222.678955078125</v>
      </c>
      <c r="I3440" s="42">
        <v>6.0897798538208</v>
      </c>
      <c r="J3440" s="42">
        <v>49.7619094848633</v>
      </c>
      <c r="K3440" s="42">
        <v>5.40993785858154</v>
      </c>
      <c r="L3440" s="42">
        <v>41.1610908508301</v>
      </c>
      <c r="M3440" s="42">
        <v>0.734819293022156</v>
      </c>
      <c r="N3440" s="42">
        <v>10.8333234786987</v>
      </c>
      <c r="O3440" s="42">
        <v>0.0</v>
      </c>
      <c r="P3440" s="42">
        <v>0.0</v>
      </c>
      <c r="Q3440" s="42">
        <v>0.0182535033673048</v>
      </c>
      <c r="R3440" s="42">
        <v>25.0</v>
      </c>
      <c r="S3440" s="42">
        <v>1.14624607563019</v>
      </c>
      <c r="T3440" s="51">
        <v>978.00146484375</v>
      </c>
      <c r="U3440" s="51">
        <v>7.41096925735474</v>
      </c>
      <c r="V3440" s="19"/>
      <c r="W3440" s="19"/>
      <c r="X3440" s="19"/>
      <c r="Y3440" s="19"/>
      <c r="Z3440" s="19"/>
      <c r="AA3440" s="19"/>
    </row>
    <row r="3441" ht="15.75" customHeight="1">
      <c r="A3441" s="19"/>
      <c r="B3441" s="42" t="str">
        <f>"CRS25WT72M21487"</f>
        <v>CRS25WT72M21487</v>
      </c>
      <c r="C3441" s="43">
        <v>45933.0</v>
      </c>
      <c r="D3441" s="42" t="s">
        <v>1019</v>
      </c>
      <c r="E3441" s="42" t="s">
        <v>37</v>
      </c>
      <c r="F3441" s="42">
        <v>222.0</v>
      </c>
      <c r="G3441" s="42">
        <v>4.0</v>
      </c>
      <c r="H3441" s="42">
        <v>222.957397460938</v>
      </c>
      <c r="I3441" s="42">
        <v>5.64105939865112</v>
      </c>
      <c r="J3441" s="42">
        <v>49.7853507995605</v>
      </c>
      <c r="K3441" s="42">
        <v>5.35343933105469</v>
      </c>
      <c r="L3441" s="42">
        <v>41.6475028991699</v>
      </c>
      <c r="M3441" s="42">
        <v>0.793888747692108</v>
      </c>
      <c r="N3441" s="42">
        <v>10.846869468689</v>
      </c>
      <c r="O3441" s="42">
        <v>0.0</v>
      </c>
      <c r="P3441" s="42">
        <v>0.0</v>
      </c>
      <c r="Q3441" s="42">
        <v>0.0226984899491072</v>
      </c>
      <c r="R3441" s="42">
        <v>25.0</v>
      </c>
      <c r="S3441" s="42">
        <v>1.106853723526</v>
      </c>
      <c r="T3441" s="51">
        <v>994.598449707031</v>
      </c>
      <c r="U3441" s="51">
        <v>9.77114868164063</v>
      </c>
      <c r="V3441" s="19"/>
      <c r="W3441" s="19"/>
      <c r="X3441" s="19"/>
      <c r="Y3441" s="19"/>
      <c r="Z3441" s="19"/>
      <c r="AA3441" s="19"/>
    </row>
    <row r="3442" ht="15.75" customHeight="1">
      <c r="A3442" s="19"/>
      <c r="B3442" s="42" t="str">
        <f>"CRS25WT72M21488"</f>
        <v>CRS25WT72M21488</v>
      </c>
      <c r="C3442" s="43">
        <v>45936.0</v>
      </c>
      <c r="D3442" s="42" t="s">
        <v>1020</v>
      </c>
      <c r="E3442" s="42" t="s">
        <v>37</v>
      </c>
      <c r="F3442" s="42">
        <v>219.0</v>
      </c>
      <c r="G3442" s="42">
        <v>4.0</v>
      </c>
      <c r="H3442" s="42">
        <v>219.965286254883</v>
      </c>
      <c r="I3442" s="42">
        <v>5.10165166854858</v>
      </c>
      <c r="J3442" s="42">
        <v>49.9462699890137</v>
      </c>
      <c r="K3442" s="42">
        <v>5.23250675201416</v>
      </c>
      <c r="L3442" s="42">
        <v>42.0382194519043</v>
      </c>
      <c r="M3442" s="42">
        <v>0.863257348537445</v>
      </c>
      <c r="N3442" s="42">
        <v>10.7013034820557</v>
      </c>
      <c r="O3442" s="42">
        <v>0.0</v>
      </c>
      <c r="P3442" s="42">
        <v>0.0</v>
      </c>
      <c r="Q3442" s="42">
        <v>0.037785217165947</v>
      </c>
      <c r="R3442" s="42">
        <v>25.0</v>
      </c>
      <c r="S3442" s="42">
        <v>1.09420168399811</v>
      </c>
      <c r="T3442" s="51">
        <v>1014.46771240234</v>
      </c>
      <c r="U3442" s="51">
        <v>10.908275604248</v>
      </c>
      <c r="V3442" s="19"/>
      <c r="W3442" s="19"/>
      <c r="X3442" s="19"/>
      <c r="Y3442" s="19"/>
      <c r="Z3442" s="19"/>
      <c r="AA3442" s="19"/>
    </row>
    <row r="3443" ht="15.75" customHeight="1">
      <c r="A3443" s="19"/>
      <c r="B3443" s="42" t="str">
        <f>"CRS25WT72M21489"</f>
        <v>CRS25WT72M21489</v>
      </c>
      <c r="C3443" s="43">
        <v>45936.0</v>
      </c>
      <c r="D3443" s="42" t="s">
        <v>1021</v>
      </c>
      <c r="E3443" s="42" t="s">
        <v>37</v>
      </c>
      <c r="F3443" s="42">
        <v>216.0</v>
      </c>
      <c r="G3443" s="42">
        <v>4.0</v>
      </c>
      <c r="H3443" s="42">
        <v>216.591171264648</v>
      </c>
      <c r="I3443" s="42">
        <v>5.05406332015991</v>
      </c>
      <c r="J3443" s="42">
        <v>50.0740928649902</v>
      </c>
      <c r="K3443" s="42">
        <v>5.1677942276001</v>
      </c>
      <c r="L3443" s="42">
        <v>41.9117202758789</v>
      </c>
      <c r="M3443" s="42">
        <v>0.855828940868378</v>
      </c>
      <c r="N3443" s="42">
        <v>10.5371522903442</v>
      </c>
      <c r="O3443" s="42">
        <v>0.0</v>
      </c>
      <c r="P3443" s="42">
        <v>0.0</v>
      </c>
      <c r="Q3443" s="42">
        <v>0.0325383096933365</v>
      </c>
      <c r="R3443" s="42">
        <v>25.0</v>
      </c>
      <c r="S3443" s="42">
        <v>1.14522171020508</v>
      </c>
      <c r="T3443" s="51">
        <v>1025.26794433594</v>
      </c>
      <c r="U3443" s="51">
        <v>11.093168258667</v>
      </c>
      <c r="V3443" s="19"/>
      <c r="W3443" s="19"/>
      <c r="X3443" s="19"/>
      <c r="Y3443" s="19"/>
      <c r="Z3443" s="19"/>
      <c r="AA3443" s="19"/>
    </row>
    <row r="3444" ht="15.75" customHeight="1">
      <c r="A3444" s="19"/>
      <c r="B3444" s="42" t="str">
        <f>"CRS25WT72M21490"</f>
        <v>CRS25WT72M21490</v>
      </c>
      <c r="C3444" s="43">
        <v>45933.0</v>
      </c>
      <c r="D3444" s="42" t="s">
        <v>1022</v>
      </c>
      <c r="E3444" s="42" t="s">
        <v>37</v>
      </c>
      <c r="F3444" s="42">
        <v>221.0</v>
      </c>
      <c r="G3444" s="42">
        <v>4.0</v>
      </c>
      <c r="H3444" s="42">
        <v>221.793930053711</v>
      </c>
      <c r="I3444" s="42">
        <v>5.57164669036865</v>
      </c>
      <c r="J3444" s="42">
        <v>49.8397178649902</v>
      </c>
      <c r="K3444" s="42">
        <v>5.30675411224365</v>
      </c>
      <c r="L3444" s="42">
        <v>41.7946510314941</v>
      </c>
      <c r="M3444" s="42">
        <v>0.798712551593781</v>
      </c>
      <c r="N3444" s="42">
        <v>10.7902669906616</v>
      </c>
      <c r="O3444" s="42">
        <v>0.0</v>
      </c>
      <c r="P3444" s="42">
        <v>0.0</v>
      </c>
      <c r="Q3444" s="42">
        <v>0.0125796748325229</v>
      </c>
      <c r="R3444" s="42">
        <v>25.0</v>
      </c>
      <c r="S3444" s="42">
        <v>1.13509881496429</v>
      </c>
      <c r="T3444" s="51">
        <v>1006.88592529297</v>
      </c>
      <c r="U3444" s="51">
        <v>10.1788368225098</v>
      </c>
      <c r="V3444" s="19"/>
      <c r="W3444" s="19"/>
      <c r="X3444" s="19"/>
      <c r="Y3444" s="19"/>
      <c r="Z3444" s="19"/>
      <c r="AA3444" s="19"/>
    </row>
    <row r="3445" ht="15.75" customHeight="1">
      <c r="A3445" s="19"/>
      <c r="B3445" s="42" t="str">
        <f>"CRS25WT72M21491"</f>
        <v>CRS25WT72M21491</v>
      </c>
      <c r="C3445" s="43">
        <v>45933.0</v>
      </c>
      <c r="D3445" s="42" t="s">
        <v>1023</v>
      </c>
      <c r="E3445" s="42" t="s">
        <v>37</v>
      </c>
      <c r="F3445" s="42">
        <v>221.0</v>
      </c>
      <c r="G3445" s="42">
        <v>4.0</v>
      </c>
      <c r="H3445" s="42">
        <v>221.745452880859</v>
      </c>
      <c r="I3445" s="42">
        <v>5.62529611587524</v>
      </c>
      <c r="J3445" s="42">
        <v>49.7674903869629</v>
      </c>
      <c r="K3445" s="42">
        <v>5.33350086212158</v>
      </c>
      <c r="L3445" s="42">
        <v>41.5759696960449</v>
      </c>
      <c r="M3445" s="42">
        <v>0.792070031166077</v>
      </c>
      <c r="N3445" s="42">
        <v>10.7879085540771</v>
      </c>
      <c r="O3445" s="42">
        <v>0.0</v>
      </c>
      <c r="P3445" s="42">
        <v>0.0</v>
      </c>
      <c r="Q3445" s="42">
        <v>0.0120634902268648</v>
      </c>
      <c r="R3445" s="42">
        <v>25.0</v>
      </c>
      <c r="S3445" s="42">
        <v>1.11242854595184</v>
      </c>
      <c r="T3445" s="51">
        <v>993.46240234375</v>
      </c>
      <c r="U3445" s="51">
        <v>8.91781806945801</v>
      </c>
      <c r="V3445" s="19"/>
      <c r="W3445" s="19"/>
      <c r="X3445" s="19"/>
      <c r="Y3445" s="19"/>
      <c r="Z3445" s="19"/>
      <c r="AA3445" s="19"/>
    </row>
    <row r="3446" ht="15.75" customHeight="1">
      <c r="A3446" s="19"/>
      <c r="B3446" s="42" t="str">
        <f>"CRS25WT72M21492"</f>
        <v>CRS25WT72M21492</v>
      </c>
      <c r="C3446" s="43">
        <v>45933.0</v>
      </c>
      <c r="D3446" s="42" t="s">
        <v>1024</v>
      </c>
      <c r="E3446" s="42" t="s">
        <v>37</v>
      </c>
      <c r="F3446" s="42">
        <v>220.0</v>
      </c>
      <c r="G3446" s="42">
        <v>4.0</v>
      </c>
      <c r="H3446" s="42">
        <v>220.330612182617</v>
      </c>
      <c r="I3446" s="42">
        <v>5.58016061782837</v>
      </c>
      <c r="J3446" s="42">
        <v>49.7619934082031</v>
      </c>
      <c r="K3446" s="42">
        <v>5.28026247024536</v>
      </c>
      <c r="L3446" s="42">
        <v>41.7272071838379</v>
      </c>
      <c r="M3446" s="42">
        <v>0.793469727039337</v>
      </c>
      <c r="N3446" s="42">
        <v>10.7190761566162</v>
      </c>
      <c r="O3446" s="42">
        <v>0.0</v>
      </c>
      <c r="P3446" s="42">
        <v>0.0</v>
      </c>
      <c r="Q3446" s="42">
        <v>0.0103176152333617</v>
      </c>
      <c r="R3446" s="42">
        <v>25.0</v>
      </c>
      <c r="S3446" s="42">
        <v>1.131023645401</v>
      </c>
      <c r="T3446" s="51">
        <v>1012.84136962891</v>
      </c>
      <c r="U3446" s="51">
        <v>10.2226600646973</v>
      </c>
      <c r="V3446" s="19"/>
      <c r="W3446" s="19"/>
      <c r="X3446" s="19"/>
      <c r="Y3446" s="19"/>
      <c r="Z3446" s="19"/>
      <c r="AA3446" s="19"/>
    </row>
    <row r="3447" ht="15.75" customHeight="1">
      <c r="A3447" s="19"/>
      <c r="B3447" s="42" t="str">
        <f>"CRS25WT72M21493"</f>
        <v>CRS25WT72M21493</v>
      </c>
      <c r="C3447" s="43">
        <v>45933.0</v>
      </c>
      <c r="D3447" s="42" t="s">
        <v>1025</v>
      </c>
      <c r="E3447" s="42" t="s">
        <v>37</v>
      </c>
      <c r="F3447" s="42">
        <v>220.0</v>
      </c>
      <c r="G3447" s="42">
        <v>4.0</v>
      </c>
      <c r="H3447" s="42">
        <v>220.56965637207</v>
      </c>
      <c r="I3447" s="42">
        <v>5.32993268966675</v>
      </c>
      <c r="J3447" s="42">
        <v>49.5695686340332</v>
      </c>
      <c r="K3447" s="42">
        <v>5.32458829879761</v>
      </c>
      <c r="L3447" s="42">
        <v>41.424732208252</v>
      </c>
      <c r="M3447" s="42">
        <v>0.8348508477211</v>
      </c>
      <c r="N3447" s="42">
        <v>10.7307052612305</v>
      </c>
      <c r="O3447" s="42">
        <v>0.0</v>
      </c>
      <c r="P3447" s="42">
        <v>0.0</v>
      </c>
      <c r="Q3447" s="42">
        <v>0.015396979637444</v>
      </c>
      <c r="R3447" s="42">
        <v>25.0</v>
      </c>
      <c r="S3447" s="42">
        <v>1.11974620819092</v>
      </c>
      <c r="T3447" s="51">
        <v>1001.94769287109</v>
      </c>
      <c r="U3447" s="51">
        <v>10.0160140991211</v>
      </c>
      <c r="V3447" s="19"/>
      <c r="W3447" s="19"/>
      <c r="X3447" s="19"/>
      <c r="Y3447" s="19"/>
      <c r="Z3447" s="19"/>
      <c r="AA3447" s="19"/>
    </row>
    <row r="3448" ht="15.75" customHeight="1">
      <c r="A3448" s="19"/>
      <c r="B3448" s="42" t="str">
        <f>"CRS25WT72M21494"</f>
        <v>CRS25WT72M21494</v>
      </c>
      <c r="C3448" s="43">
        <v>45933.0</v>
      </c>
      <c r="D3448" s="42" t="s">
        <v>1026</v>
      </c>
      <c r="E3448" s="42" t="s">
        <v>37</v>
      </c>
      <c r="F3448" s="42">
        <v>224.0</v>
      </c>
      <c r="G3448" s="42">
        <v>4.0</v>
      </c>
      <c r="H3448" s="42">
        <v>224.712905883789</v>
      </c>
      <c r="I3448" s="42">
        <v>5.42691850662231</v>
      </c>
      <c r="J3448" s="42">
        <v>49.4372940063477</v>
      </c>
      <c r="K3448" s="42">
        <v>5.39453268051147</v>
      </c>
      <c r="L3448" s="42">
        <v>41.6556777954102</v>
      </c>
      <c r="M3448" s="42">
        <v>0.837567925453186</v>
      </c>
      <c r="N3448" s="42">
        <v>10.9322748184204</v>
      </c>
      <c r="O3448" s="42">
        <v>0.0</v>
      </c>
      <c r="P3448" s="42">
        <v>0.0</v>
      </c>
      <c r="Q3448" s="42">
        <v>0.0128769837319851</v>
      </c>
      <c r="R3448" s="42">
        <v>25.0</v>
      </c>
      <c r="S3448" s="42">
        <v>1.08382070064545</v>
      </c>
      <c r="T3448" s="51">
        <v>1005.46362304688</v>
      </c>
      <c r="U3448" s="51">
        <v>10.6806507110596</v>
      </c>
      <c r="V3448" s="19"/>
      <c r="W3448" s="19"/>
      <c r="X3448" s="19"/>
      <c r="Y3448" s="19"/>
      <c r="Z3448" s="19"/>
      <c r="AA3448" s="19"/>
    </row>
    <row r="3449" ht="15.75" customHeight="1">
      <c r="A3449" s="19"/>
      <c r="B3449" s="42" t="str">
        <f>"CRS25WT72M21495"</f>
        <v>CRS25WT72M21495</v>
      </c>
      <c r="C3449" s="43">
        <v>45933.0</v>
      </c>
      <c r="D3449" s="42" t="s">
        <v>1027</v>
      </c>
      <c r="E3449" s="42" t="s">
        <v>37</v>
      </c>
      <c r="F3449" s="42">
        <v>226.0</v>
      </c>
      <c r="G3449" s="42">
        <v>4.0</v>
      </c>
      <c r="H3449" s="42">
        <v>226.794311523438</v>
      </c>
      <c r="I3449" s="42">
        <v>5.62082147598267</v>
      </c>
      <c r="J3449" s="42">
        <v>49.6385803222656</v>
      </c>
      <c r="K3449" s="42">
        <v>5.43942880630493</v>
      </c>
      <c r="L3449" s="42">
        <v>41.694507598877</v>
      </c>
      <c r="M3449" s="42">
        <v>0.812854886054993</v>
      </c>
      <c r="N3449" s="42">
        <v>11.0335350036621</v>
      </c>
      <c r="O3449" s="42">
        <v>0.0</v>
      </c>
      <c r="P3449" s="42">
        <v>0.0</v>
      </c>
      <c r="Q3449" s="42">
        <v>0.0189181864261627</v>
      </c>
      <c r="R3449" s="42">
        <v>25.0</v>
      </c>
      <c r="S3449" s="42">
        <v>1.00455021858215</v>
      </c>
      <c r="T3449" s="51">
        <v>978.576965332031</v>
      </c>
      <c r="U3449" s="51">
        <v>9.46883487701416</v>
      </c>
      <c r="V3449" s="19"/>
      <c r="W3449" s="19"/>
      <c r="X3449" s="19"/>
      <c r="Y3449" s="19"/>
      <c r="Z3449" s="19"/>
      <c r="AA3449" s="19"/>
    </row>
    <row r="3450" ht="15.75" customHeight="1">
      <c r="A3450" s="19"/>
      <c r="B3450" s="42" t="str">
        <f>"CRS25WT72M21496"</f>
        <v>CRS25WT72M21496</v>
      </c>
      <c r="C3450" s="43">
        <v>45933.0</v>
      </c>
      <c r="D3450" s="42" t="s">
        <v>1028</v>
      </c>
      <c r="E3450" s="42" t="s">
        <v>37</v>
      </c>
      <c r="F3450" s="42">
        <v>225.0</v>
      </c>
      <c r="G3450" s="42">
        <v>4.0</v>
      </c>
      <c r="H3450" s="42">
        <v>225.80876159668</v>
      </c>
      <c r="I3450" s="42">
        <v>5.38264894485474</v>
      </c>
      <c r="J3450" s="42">
        <v>49.6453094482422</v>
      </c>
      <c r="K3450" s="42">
        <v>5.40360736846924</v>
      </c>
      <c r="L3450" s="42">
        <v>41.7885208129883</v>
      </c>
      <c r="M3450" s="42">
        <v>0.845019042491913</v>
      </c>
      <c r="N3450" s="42">
        <v>10.9855880737305</v>
      </c>
      <c r="O3450" s="42">
        <v>0.0</v>
      </c>
      <c r="P3450" s="42">
        <v>0.0</v>
      </c>
      <c r="Q3450" s="42">
        <v>0.0120634520426393</v>
      </c>
      <c r="R3450" s="42">
        <v>25.0</v>
      </c>
      <c r="S3450" s="42">
        <v>1.07776629924774</v>
      </c>
      <c r="T3450" s="51">
        <v>996.564086914063</v>
      </c>
      <c r="U3450" s="51">
        <v>10.3823652267456</v>
      </c>
      <c r="V3450" s="19"/>
      <c r="W3450" s="19"/>
      <c r="X3450" s="19"/>
      <c r="Y3450" s="19"/>
      <c r="Z3450" s="19"/>
      <c r="AA3450" s="19"/>
    </row>
    <row r="3451" ht="15.75" customHeight="1">
      <c r="A3451" s="19"/>
      <c r="B3451" s="42" t="str">
        <f>"CRS25WT72M21497"</f>
        <v>CRS25WT72M21497</v>
      </c>
      <c r="C3451" s="43">
        <v>45933.0</v>
      </c>
      <c r="D3451" s="42" t="s">
        <v>1029</v>
      </c>
      <c r="E3451" s="42" t="s">
        <v>37</v>
      </c>
      <c r="F3451" s="42">
        <v>221.0</v>
      </c>
      <c r="G3451" s="42">
        <v>4.0</v>
      </c>
      <c r="H3451" s="42">
        <v>221.593063354492</v>
      </c>
      <c r="I3451" s="42">
        <v>5.46316909790039</v>
      </c>
      <c r="J3451" s="42">
        <v>49.7491264343262</v>
      </c>
      <c r="K3451" s="42">
        <v>5.32590770721436</v>
      </c>
      <c r="L3451" s="42">
        <v>41.6066246032715</v>
      </c>
      <c r="M3451" s="42">
        <v>0.815316200256348</v>
      </c>
      <c r="N3451" s="42">
        <v>10.7804946899414</v>
      </c>
      <c r="O3451" s="42">
        <v>0.0</v>
      </c>
      <c r="P3451" s="42">
        <v>0.0</v>
      </c>
      <c r="Q3451" s="42">
        <v>0.0230158735066652</v>
      </c>
      <c r="R3451" s="42">
        <v>25.0</v>
      </c>
      <c r="S3451" s="42">
        <v>1.08231389522552</v>
      </c>
      <c r="T3451" s="51">
        <v>997.627075195313</v>
      </c>
      <c r="U3451" s="51">
        <v>9.68561935424805</v>
      </c>
      <c r="V3451" s="19"/>
      <c r="W3451" s="19"/>
      <c r="X3451" s="19"/>
      <c r="Y3451" s="19"/>
      <c r="Z3451" s="19"/>
      <c r="AA3451" s="19"/>
    </row>
    <row r="3452" ht="15.75" customHeight="1">
      <c r="A3452" s="19"/>
      <c r="B3452" s="42" t="str">
        <f>"CRS25WT72M21498"</f>
        <v>CRS25WT72M21498</v>
      </c>
      <c r="C3452" s="43">
        <v>45933.0</v>
      </c>
      <c r="D3452" s="42" t="s">
        <v>1030</v>
      </c>
      <c r="E3452" s="42" t="s">
        <v>37</v>
      </c>
      <c r="F3452" s="42">
        <v>221.0</v>
      </c>
      <c r="G3452" s="42">
        <v>4.0</v>
      </c>
      <c r="H3452" s="42">
        <v>221.050018310547</v>
      </c>
      <c r="I3452" s="42">
        <v>5.51035308837891</v>
      </c>
      <c r="J3452" s="42">
        <v>49.7820358276367</v>
      </c>
      <c r="K3452" s="42">
        <v>5.29698419570923</v>
      </c>
      <c r="L3452" s="42">
        <v>41.7312965393066</v>
      </c>
      <c r="M3452" s="42">
        <v>0.805820822715759</v>
      </c>
      <c r="N3452" s="42">
        <v>10.754075050354</v>
      </c>
      <c r="O3452" s="42">
        <v>0.0</v>
      </c>
      <c r="P3452" s="42">
        <v>0.0</v>
      </c>
      <c r="Q3452" s="42">
        <v>0.0157192461192608</v>
      </c>
      <c r="R3452" s="42">
        <v>25.0</v>
      </c>
      <c r="S3452" s="42">
        <v>1.11408495903015</v>
      </c>
      <c r="T3452" s="51">
        <v>1001.64959716797</v>
      </c>
      <c r="U3452" s="51">
        <v>9.92316627502441</v>
      </c>
      <c r="V3452" s="19"/>
      <c r="W3452" s="19"/>
      <c r="X3452" s="19"/>
      <c r="Y3452" s="19"/>
      <c r="Z3452" s="19"/>
      <c r="AA3452" s="19"/>
    </row>
    <row r="3453" ht="15.75" customHeight="1">
      <c r="A3453" s="19"/>
      <c r="B3453" s="42" t="str">
        <f>"CRS25WT72M21499"</f>
        <v>CRS25WT72M21499</v>
      </c>
      <c r="C3453" s="43">
        <v>45933.0</v>
      </c>
      <c r="D3453" s="42" t="s">
        <v>1031</v>
      </c>
      <c r="E3453" s="42" t="s">
        <v>37</v>
      </c>
      <c r="F3453" s="42">
        <v>224.0</v>
      </c>
      <c r="G3453" s="42">
        <v>4.0</v>
      </c>
      <c r="H3453" s="42">
        <v>224.067184448242</v>
      </c>
      <c r="I3453" s="42">
        <v>5.42779779434204</v>
      </c>
      <c r="J3453" s="42">
        <v>49.5588073730469</v>
      </c>
      <c r="K3453" s="42">
        <v>5.35957193374634</v>
      </c>
      <c r="L3453" s="42">
        <v>41.8069152832031</v>
      </c>
      <c r="M3453" s="42">
        <v>0.832978427410126</v>
      </c>
      <c r="N3453" s="42">
        <v>10.900860786438</v>
      </c>
      <c r="O3453" s="42">
        <v>0.0</v>
      </c>
      <c r="P3453" s="42">
        <v>0.0</v>
      </c>
      <c r="Q3453" s="42">
        <v>0.015570436604321</v>
      </c>
      <c r="R3453" s="42">
        <v>25.0</v>
      </c>
      <c r="S3453" s="42">
        <v>1.11247050762177</v>
      </c>
      <c r="T3453" s="51">
        <v>1018.48187255859</v>
      </c>
      <c r="U3453" s="51">
        <v>10.6594934463501</v>
      </c>
      <c r="V3453" s="19"/>
      <c r="W3453" s="19"/>
      <c r="X3453" s="19"/>
      <c r="Y3453" s="19"/>
      <c r="Z3453" s="19"/>
      <c r="AA3453" s="19"/>
    </row>
    <row r="3454" ht="15.75" customHeight="1">
      <c r="A3454" s="19"/>
      <c r="B3454" s="42" t="str">
        <f>"CRS25WT72M21500"</f>
        <v>CRS25WT72M21500</v>
      </c>
      <c r="C3454" s="43">
        <v>45933.0</v>
      </c>
      <c r="D3454" s="42" t="s">
        <v>1032</v>
      </c>
      <c r="E3454" s="42" t="s">
        <v>37</v>
      </c>
      <c r="F3454" s="42">
        <v>220.0</v>
      </c>
      <c r="G3454" s="42">
        <v>4.0</v>
      </c>
      <c r="H3454" s="42">
        <v>220.470199584961</v>
      </c>
      <c r="I3454" s="42">
        <v>5.34677648544312</v>
      </c>
      <c r="J3454" s="42">
        <v>49.5579223632813</v>
      </c>
      <c r="K3454" s="42">
        <v>5.31956338882446</v>
      </c>
      <c r="L3454" s="42">
        <v>41.4451713562012</v>
      </c>
      <c r="M3454" s="42">
        <v>0.832041084766388</v>
      </c>
      <c r="N3454" s="42">
        <v>10.7258672714233</v>
      </c>
      <c r="O3454" s="42">
        <v>0.0</v>
      </c>
      <c r="P3454" s="42">
        <v>0.0</v>
      </c>
      <c r="Q3454" s="42">
        <v>0.0230158418416977</v>
      </c>
      <c r="R3454" s="42">
        <v>25.0</v>
      </c>
      <c r="S3454" s="42">
        <v>1.05556154251099</v>
      </c>
      <c r="T3454" s="51">
        <v>1001.68927001953</v>
      </c>
      <c r="U3454" s="51">
        <v>10.0336122512817</v>
      </c>
      <c r="V3454" s="19"/>
      <c r="W3454" s="19"/>
      <c r="X3454" s="19"/>
      <c r="Y3454" s="19"/>
      <c r="Z3454" s="19"/>
      <c r="AA3454" s="19"/>
    </row>
    <row r="3455" ht="15.75" customHeight="1">
      <c r="A3455" s="19"/>
      <c r="B3455" s="42" t="str">
        <f>"CRS25WT72M21501"</f>
        <v>CRS25WT72M21501</v>
      </c>
      <c r="C3455" s="43">
        <v>45933.0</v>
      </c>
      <c r="D3455" s="42" t="s">
        <v>1033</v>
      </c>
      <c r="E3455" s="42" t="s">
        <v>37</v>
      </c>
      <c r="F3455" s="42">
        <v>223.0</v>
      </c>
      <c r="G3455" s="42">
        <v>4.0</v>
      </c>
      <c r="H3455" s="42">
        <v>223.928451538086</v>
      </c>
      <c r="I3455" s="42">
        <v>5.56640100479126</v>
      </c>
      <c r="J3455" s="42">
        <v>49.6205940246582</v>
      </c>
      <c r="K3455" s="42">
        <v>5.41074180603027</v>
      </c>
      <c r="L3455" s="42">
        <v>41.3859024047852</v>
      </c>
      <c r="M3455" s="42">
        <v>0.810723602771759</v>
      </c>
      <c r="N3455" s="42">
        <v>10.8941106796265</v>
      </c>
      <c r="O3455" s="42">
        <v>0.0</v>
      </c>
      <c r="P3455" s="42">
        <v>0.0</v>
      </c>
      <c r="Q3455" s="42">
        <v>0.0165079347789288</v>
      </c>
      <c r="R3455" s="42">
        <v>25.0</v>
      </c>
      <c r="S3455" s="42">
        <v>0.238698408007622</v>
      </c>
      <c r="T3455" s="51">
        <v>980.168212890625</v>
      </c>
      <c r="U3455" s="51">
        <v>9.16749382019043</v>
      </c>
      <c r="V3455" s="19"/>
      <c r="W3455" s="19"/>
      <c r="X3455" s="19"/>
      <c r="Y3455" s="19"/>
      <c r="Z3455" s="19"/>
      <c r="AA3455" s="19"/>
    </row>
    <row r="3456" ht="15.75" customHeight="1">
      <c r="A3456" s="19"/>
      <c r="B3456" s="42" t="str">
        <f>"CRS25WT72M21502"</f>
        <v>CRS25WT72M21502</v>
      </c>
      <c r="C3456" s="43">
        <v>45933.0</v>
      </c>
      <c r="D3456" s="42" t="s">
        <v>1034</v>
      </c>
      <c r="E3456" s="42" t="s">
        <v>37</v>
      </c>
      <c r="F3456" s="42">
        <v>226.0</v>
      </c>
      <c r="G3456" s="42">
        <v>4.0</v>
      </c>
      <c r="H3456" s="42">
        <v>226.658782958984</v>
      </c>
      <c r="I3456" s="42">
        <v>5.2778902053833</v>
      </c>
      <c r="J3456" s="42">
        <v>49.5576591491699</v>
      </c>
      <c r="K3456" s="42">
        <v>5.42368316650391</v>
      </c>
      <c r="L3456" s="42">
        <v>41.7905616760254</v>
      </c>
      <c r="M3456" s="42">
        <v>0.866565525531769</v>
      </c>
      <c r="N3456" s="42">
        <v>11.0269412994385</v>
      </c>
      <c r="O3456" s="42">
        <v>0.0</v>
      </c>
      <c r="P3456" s="42">
        <v>0.0</v>
      </c>
      <c r="Q3456" s="42">
        <v>0.0230140145868063</v>
      </c>
      <c r="R3456" s="42">
        <v>25.0</v>
      </c>
      <c r="S3456" s="42">
        <v>1.08206391334534</v>
      </c>
      <c r="T3456" s="51">
        <v>1005.63098144531</v>
      </c>
      <c r="U3456" s="51">
        <v>10.8104190826416</v>
      </c>
      <c r="V3456" s="19"/>
      <c r="W3456" s="19"/>
      <c r="X3456" s="19"/>
      <c r="Y3456" s="19"/>
      <c r="Z3456" s="19"/>
      <c r="AA3456" s="19"/>
    </row>
    <row r="3457" ht="15.75" customHeight="1">
      <c r="A3457" s="19"/>
      <c r="B3457" s="42" t="str">
        <f>"CRS25WT72M21503"</f>
        <v>CRS25WT72M21503</v>
      </c>
      <c r="C3457" s="43">
        <v>45933.0</v>
      </c>
      <c r="D3457" s="42" t="s">
        <v>1035</v>
      </c>
      <c r="E3457" s="42" t="s">
        <v>37</v>
      </c>
      <c r="F3457" s="42">
        <v>218.0</v>
      </c>
      <c r="G3457" s="42">
        <v>4.0</v>
      </c>
      <c r="H3457" s="42">
        <v>218.282577514648</v>
      </c>
      <c r="I3457" s="42">
        <v>5.56543970108032</v>
      </c>
      <c r="J3457" s="42">
        <v>49.4903297424316</v>
      </c>
      <c r="K3457" s="42">
        <v>5.30207633972168</v>
      </c>
      <c r="L3457" s="42">
        <v>41.169261932373</v>
      </c>
      <c r="M3457" s="42">
        <v>0.792499959468842</v>
      </c>
      <c r="N3457" s="42">
        <v>10.619439125061</v>
      </c>
      <c r="O3457" s="42">
        <v>0.0</v>
      </c>
      <c r="P3457" s="42">
        <v>0.0</v>
      </c>
      <c r="Q3457" s="42">
        <v>0.0227009318768978</v>
      </c>
      <c r="R3457" s="42">
        <v>25.0</v>
      </c>
      <c r="S3457" s="42">
        <v>1.14838743209839</v>
      </c>
      <c r="T3457" s="51">
        <v>1001.01470947266</v>
      </c>
      <c r="U3457" s="51">
        <v>10.1147403717041</v>
      </c>
      <c r="V3457" s="19"/>
      <c r="W3457" s="19"/>
      <c r="X3457" s="19"/>
      <c r="Y3457" s="19"/>
      <c r="Z3457" s="19"/>
      <c r="AA3457" s="19"/>
    </row>
    <row r="3458" ht="15.75" customHeight="1">
      <c r="A3458" s="19"/>
      <c r="B3458" s="42" t="str">
        <f>"CRS25WT72M21504"</f>
        <v>CRS25WT72M21504</v>
      </c>
      <c r="C3458" s="43">
        <v>45933.0</v>
      </c>
      <c r="D3458" s="42" t="s">
        <v>1036</v>
      </c>
      <c r="E3458" s="42" t="s">
        <v>37</v>
      </c>
      <c r="F3458" s="42">
        <v>221.0</v>
      </c>
      <c r="G3458" s="42">
        <v>4.0</v>
      </c>
      <c r="H3458" s="42">
        <v>221.708709716797</v>
      </c>
      <c r="I3458" s="42">
        <v>5.18626976013184</v>
      </c>
      <c r="J3458" s="42">
        <v>49.538158416748</v>
      </c>
      <c r="K3458" s="42">
        <v>5.32973480224609</v>
      </c>
      <c r="L3458" s="42">
        <v>41.5984497070313</v>
      </c>
      <c r="M3458" s="42">
        <v>0.862954318523407</v>
      </c>
      <c r="N3458" s="42">
        <v>10.7861204147339</v>
      </c>
      <c r="O3458" s="42">
        <v>0.0</v>
      </c>
      <c r="P3458" s="42">
        <v>0.0</v>
      </c>
      <c r="Q3458" s="42">
        <v>0.0228969808667898</v>
      </c>
      <c r="R3458" s="42">
        <v>25.0</v>
      </c>
      <c r="S3458" s="42">
        <v>1.11973190307617</v>
      </c>
      <c r="T3458" s="51">
        <v>1013.25805664063</v>
      </c>
      <c r="U3458" s="51">
        <v>10.7092685699463</v>
      </c>
      <c r="V3458" s="19"/>
      <c r="W3458" s="19"/>
      <c r="X3458" s="19"/>
      <c r="Y3458" s="19"/>
      <c r="Z3458" s="19"/>
      <c r="AA3458" s="19"/>
    </row>
    <row r="3459" ht="15.75" customHeight="1">
      <c r="A3459" s="19"/>
      <c r="B3459" s="42" t="str">
        <f>"CRS25WT72M21505"</f>
        <v>CRS25WT72M21505</v>
      </c>
      <c r="C3459" s="43">
        <v>45933.0</v>
      </c>
      <c r="D3459" s="42" t="s">
        <v>1037</v>
      </c>
      <c r="E3459" s="42" t="s">
        <v>37</v>
      </c>
      <c r="F3459" s="42">
        <v>225.0</v>
      </c>
      <c r="G3459" s="42">
        <v>4.0</v>
      </c>
      <c r="H3459" s="42">
        <v>225.052185058594</v>
      </c>
      <c r="I3459" s="42">
        <v>5.20163345336914</v>
      </c>
      <c r="J3459" s="42">
        <v>49.4920349121094</v>
      </c>
      <c r="K3459" s="42">
        <v>5.39262342453003</v>
      </c>
      <c r="L3459" s="42">
        <v>41.733341217041</v>
      </c>
      <c r="M3459" s="42">
        <v>0.874194741249084</v>
      </c>
      <c r="N3459" s="42">
        <v>10.9487810134888</v>
      </c>
      <c r="O3459" s="42">
        <v>0.0</v>
      </c>
      <c r="P3459" s="42">
        <v>0.0</v>
      </c>
      <c r="Q3459" s="42">
        <v>0.0144450832158327</v>
      </c>
      <c r="R3459" s="42">
        <v>25.0</v>
      </c>
      <c r="S3459" s="42">
        <v>0.430665582418442</v>
      </c>
      <c r="T3459" s="51">
        <v>1008.16650390625</v>
      </c>
      <c r="U3459" s="51">
        <v>10.7779989242554</v>
      </c>
      <c r="V3459" s="19"/>
      <c r="W3459" s="19"/>
      <c r="X3459" s="19"/>
      <c r="Y3459" s="19"/>
      <c r="Z3459" s="19"/>
      <c r="AA3459" s="19"/>
    </row>
    <row r="3460" ht="15.75" customHeight="1">
      <c r="A3460" s="19"/>
      <c r="B3460" s="42" t="str">
        <f>"CRS25WT72M21506"</f>
        <v>CRS25WT72M21506</v>
      </c>
      <c r="C3460" s="43">
        <v>45933.0</v>
      </c>
      <c r="D3460" s="42" t="s">
        <v>1038</v>
      </c>
      <c r="E3460" s="42" t="s">
        <v>37</v>
      </c>
      <c r="F3460" s="42">
        <v>228.0</v>
      </c>
      <c r="G3460" s="42">
        <v>4.0</v>
      </c>
      <c r="H3460" s="42">
        <v>228.724807739258</v>
      </c>
      <c r="I3460" s="42">
        <v>5.30452013015747</v>
      </c>
      <c r="J3460" s="42">
        <v>49.4944877624512</v>
      </c>
      <c r="K3460" s="42">
        <v>5.48868989944458</v>
      </c>
      <c r="L3460" s="42">
        <v>41.6720275878906</v>
      </c>
      <c r="M3460" s="42">
        <v>0.871184885501862</v>
      </c>
      <c r="N3460" s="42">
        <v>11.1274538040161</v>
      </c>
      <c r="O3460" s="42">
        <v>0.0</v>
      </c>
      <c r="P3460" s="42">
        <v>0.0</v>
      </c>
      <c r="Q3460" s="42">
        <v>0.0155605943873525</v>
      </c>
      <c r="R3460" s="42">
        <v>25.0</v>
      </c>
      <c r="S3460" s="42">
        <v>1.08190190792084</v>
      </c>
      <c r="T3460" s="51">
        <v>994.113159179688</v>
      </c>
      <c r="U3460" s="51">
        <v>10.800573348999</v>
      </c>
      <c r="V3460" s="19"/>
      <c r="W3460" s="19"/>
      <c r="X3460" s="19"/>
      <c r="Y3460" s="19"/>
      <c r="Z3460" s="19"/>
      <c r="AA3460" s="19"/>
    </row>
    <row r="3461" ht="15.75" customHeight="1">
      <c r="A3461" s="19"/>
      <c r="B3461" s="42" t="str">
        <f>"CRS25WT72M21507"</f>
        <v>CRS25WT72M21507</v>
      </c>
      <c r="C3461" s="43">
        <v>45933.0</v>
      </c>
      <c r="D3461" s="42" t="s">
        <v>1039</v>
      </c>
      <c r="E3461" s="42" t="s">
        <v>37</v>
      </c>
      <c r="F3461" s="42">
        <v>222.0</v>
      </c>
      <c r="G3461" s="42">
        <v>4.0</v>
      </c>
      <c r="H3461" s="42">
        <v>222.603515625</v>
      </c>
      <c r="I3461" s="42">
        <v>5.44568538665771</v>
      </c>
      <c r="J3461" s="42">
        <v>49.6677742004395</v>
      </c>
      <c r="K3461" s="42">
        <v>5.31313371658325</v>
      </c>
      <c r="L3461" s="42">
        <v>41.8968391418457</v>
      </c>
      <c r="M3461" s="42">
        <v>0.823009371757507</v>
      </c>
      <c r="N3461" s="42">
        <v>10.8296527862549</v>
      </c>
      <c r="O3461" s="42">
        <v>0.0</v>
      </c>
      <c r="P3461" s="42">
        <v>0.0</v>
      </c>
      <c r="Q3461" s="42">
        <v>0.0154018625617027</v>
      </c>
      <c r="R3461" s="42">
        <v>25.0</v>
      </c>
      <c r="S3461" s="42">
        <v>1.09699201583862</v>
      </c>
      <c r="T3461" s="51">
        <v>1014.55670166016</v>
      </c>
      <c r="U3461" s="51">
        <v>10.5972108840942</v>
      </c>
      <c r="V3461" s="19"/>
      <c r="W3461" s="19"/>
      <c r="X3461" s="19"/>
      <c r="Y3461" s="19"/>
      <c r="Z3461" s="19"/>
      <c r="AA3461" s="19"/>
    </row>
    <row r="3462" ht="15.75" customHeight="1">
      <c r="A3462" s="19"/>
      <c r="B3462" s="42" t="str">
        <f>"CRS25WT72M21508"</f>
        <v>CRS25WT72M21508</v>
      </c>
      <c r="C3462" s="43">
        <v>45933.0</v>
      </c>
      <c r="D3462" s="42" t="s">
        <v>1040</v>
      </c>
      <c r="E3462" s="42" t="s">
        <v>37</v>
      </c>
      <c r="F3462" s="42">
        <v>228.0</v>
      </c>
      <c r="G3462" s="42">
        <v>4.0</v>
      </c>
      <c r="H3462" s="42">
        <v>228.645278930664</v>
      </c>
      <c r="I3462" s="42">
        <v>5.24679088592529</v>
      </c>
      <c r="J3462" s="42">
        <v>49.5584869384766</v>
      </c>
      <c r="K3462" s="42">
        <v>5.44326686859131</v>
      </c>
      <c r="L3462" s="42">
        <v>42.0051574707031</v>
      </c>
      <c r="M3462" s="42">
        <v>0.879327058792114</v>
      </c>
      <c r="N3462" s="42">
        <v>11.1235847473145</v>
      </c>
      <c r="O3462" s="42">
        <v>0.0</v>
      </c>
      <c r="P3462" s="42">
        <v>0.0</v>
      </c>
      <c r="Q3462" s="42">
        <v>0.0228969808667898</v>
      </c>
      <c r="R3462" s="42">
        <v>25.0</v>
      </c>
      <c r="S3462" s="42">
        <v>1.03949701786041</v>
      </c>
      <c r="T3462" s="51">
        <v>1013.37054443359</v>
      </c>
      <c r="U3462" s="51">
        <v>10.8461990356445</v>
      </c>
      <c r="V3462" s="19"/>
      <c r="W3462" s="19"/>
      <c r="X3462" s="19"/>
      <c r="Y3462" s="19"/>
      <c r="Z3462" s="19"/>
      <c r="AA3462" s="19"/>
    </row>
    <row r="3463" ht="15.75" customHeight="1">
      <c r="A3463" s="19"/>
      <c r="B3463" s="42" t="str">
        <f>"CRS25WT72M21509"</f>
        <v>CRS25WT72M21509</v>
      </c>
      <c r="C3463" s="43">
        <v>45933.0</v>
      </c>
      <c r="D3463" s="42" t="s">
        <v>1041</v>
      </c>
      <c r="E3463" s="42" t="s">
        <v>37</v>
      </c>
      <c r="F3463" s="42">
        <v>223.0</v>
      </c>
      <c r="G3463" s="42">
        <v>4.0</v>
      </c>
      <c r="H3463" s="42">
        <v>223.030853271484</v>
      </c>
      <c r="I3463" s="42">
        <v>5.40407276153564</v>
      </c>
      <c r="J3463" s="42">
        <v>49.6154136657715</v>
      </c>
      <c r="K3463" s="42">
        <v>5.31348419189453</v>
      </c>
      <c r="L3463" s="42">
        <v>41.9744987487793</v>
      </c>
      <c r="M3463" s="42">
        <v>0.831815779209137</v>
      </c>
      <c r="N3463" s="42">
        <v>10.8504428863525</v>
      </c>
      <c r="O3463" s="42">
        <v>0.0</v>
      </c>
      <c r="P3463" s="42">
        <v>0.0</v>
      </c>
      <c r="Q3463" s="42">
        <v>0.0138092134147882</v>
      </c>
      <c r="R3463" s="42">
        <v>25.0</v>
      </c>
      <c r="S3463" s="42">
        <v>1.06556594371796</v>
      </c>
      <c r="T3463" s="51">
        <v>1013.42779541016</v>
      </c>
      <c r="U3463" s="51">
        <v>10.4576587677002</v>
      </c>
      <c r="V3463" s="19"/>
      <c r="W3463" s="19"/>
      <c r="X3463" s="19"/>
      <c r="Y3463" s="19"/>
      <c r="Z3463" s="19"/>
      <c r="AA3463" s="19"/>
    </row>
    <row r="3464" ht="15.75" customHeight="1">
      <c r="A3464" s="19"/>
      <c r="B3464" s="42" t="str">
        <f>"CRS25WT72M21510"</f>
        <v>CRS25WT72M21510</v>
      </c>
      <c r="C3464" s="43">
        <v>45933.0</v>
      </c>
      <c r="D3464" s="42" t="s">
        <v>1042</v>
      </c>
      <c r="E3464" s="42" t="s">
        <v>37</v>
      </c>
      <c r="F3464" s="42">
        <v>225.0</v>
      </c>
      <c r="G3464" s="42">
        <v>4.0</v>
      </c>
      <c r="H3464" s="42">
        <v>225.794158935547</v>
      </c>
      <c r="I3464" s="42">
        <v>5.13326835632324</v>
      </c>
      <c r="J3464" s="42">
        <v>49.5033187866211</v>
      </c>
      <c r="K3464" s="42">
        <v>5.39218235015869</v>
      </c>
      <c r="L3464" s="42">
        <v>41.8743591308594</v>
      </c>
      <c r="M3464" s="42">
        <v>0.888555228710175</v>
      </c>
      <c r="N3464" s="42">
        <v>10.9848775863647</v>
      </c>
      <c r="O3464" s="42">
        <v>0.0</v>
      </c>
      <c r="P3464" s="42">
        <v>0.0</v>
      </c>
      <c r="Q3464" s="42">
        <v>0.0108037255704403</v>
      </c>
      <c r="R3464" s="42">
        <v>25.0</v>
      </c>
      <c r="S3464" s="42">
        <v>1.07495498657227</v>
      </c>
      <c r="T3464" s="51">
        <v>1020.25378417969</v>
      </c>
      <c r="U3464" s="51">
        <v>10.9444522857666</v>
      </c>
      <c r="V3464" s="19"/>
      <c r="W3464" s="19"/>
      <c r="X3464" s="19"/>
      <c r="Y3464" s="19"/>
      <c r="Z3464" s="19"/>
      <c r="AA3464" s="19"/>
    </row>
    <row r="3465" ht="15.75" customHeight="1">
      <c r="A3465" s="19"/>
      <c r="B3465" s="42" t="str">
        <f>"CRS25WT72M21511"</f>
        <v>CRS25WT72M21511</v>
      </c>
      <c r="C3465" s="43">
        <v>45933.0</v>
      </c>
      <c r="D3465" s="42" t="s">
        <v>1043</v>
      </c>
      <c r="E3465" s="42" t="s">
        <v>37</v>
      </c>
      <c r="F3465" s="42">
        <v>219.0</v>
      </c>
      <c r="G3465" s="42">
        <v>4.0</v>
      </c>
      <c r="H3465" s="42">
        <v>219.828842163086</v>
      </c>
      <c r="I3465" s="42">
        <v>5.60504531860352</v>
      </c>
      <c r="J3465" s="42">
        <v>49.545768737793</v>
      </c>
      <c r="K3465" s="42">
        <v>5.29729652404785</v>
      </c>
      <c r="L3465" s="42">
        <v>41.4983062744141</v>
      </c>
      <c r="M3465" s="42">
        <v>0.791587591171265</v>
      </c>
      <c r="N3465" s="42">
        <v>10.6946649551392</v>
      </c>
      <c r="O3465" s="42">
        <v>0.0</v>
      </c>
      <c r="P3465" s="42">
        <v>0.0</v>
      </c>
      <c r="Q3465" s="42">
        <v>0.017599280923605</v>
      </c>
      <c r="R3465" s="42">
        <v>25.0</v>
      </c>
      <c r="S3465" s="42">
        <v>1.11560642719269</v>
      </c>
      <c r="T3465" s="51">
        <v>1003.77648925781</v>
      </c>
      <c r="U3465" s="51">
        <v>10.071738243103</v>
      </c>
      <c r="V3465" s="19"/>
      <c r="W3465" s="19"/>
      <c r="X3465" s="19"/>
      <c r="Y3465" s="19"/>
      <c r="Z3465" s="19"/>
      <c r="AA3465" s="19"/>
    </row>
    <row r="3466" ht="15.75" customHeight="1">
      <c r="A3466" s="19"/>
      <c r="B3466" s="42" t="str">
        <f>"CRS25WT72M21512"</f>
        <v>CRS25WT72M21512</v>
      </c>
      <c r="C3466" s="43">
        <v>45933.0</v>
      </c>
      <c r="D3466" s="42" t="s">
        <v>1044</v>
      </c>
      <c r="E3466" s="42" t="s">
        <v>37</v>
      </c>
      <c r="F3466" s="42">
        <v>228.0</v>
      </c>
      <c r="G3466" s="42">
        <v>4.0</v>
      </c>
      <c r="H3466" s="42">
        <v>228.817993164063</v>
      </c>
      <c r="I3466" s="42">
        <v>5.31023979187012</v>
      </c>
      <c r="J3466" s="42">
        <v>49.5013542175293</v>
      </c>
      <c r="K3466" s="42">
        <v>5.46759605407715</v>
      </c>
      <c r="L3466" s="42">
        <v>41.8498344421387</v>
      </c>
      <c r="M3466" s="42">
        <v>0.870480298995972</v>
      </c>
      <c r="N3466" s="42">
        <v>11.131986618042</v>
      </c>
      <c r="O3466" s="42">
        <v>0.0</v>
      </c>
      <c r="P3466" s="42">
        <v>0.0</v>
      </c>
      <c r="Q3466" s="42">
        <v>0.0109474249184132</v>
      </c>
      <c r="R3466" s="42">
        <v>25.0</v>
      </c>
      <c r="S3466" s="42">
        <v>1.04126024246216</v>
      </c>
      <c r="T3466" s="51">
        <v>987.091491699219</v>
      </c>
      <c r="U3466" s="51">
        <v>10.1845064163208</v>
      </c>
      <c r="V3466" s="19"/>
      <c r="W3466" s="19"/>
      <c r="X3466" s="19"/>
      <c r="Y3466" s="19"/>
      <c r="Z3466" s="19"/>
      <c r="AA3466" s="19"/>
    </row>
    <row r="3467" ht="15.75" customHeight="1">
      <c r="A3467" s="19"/>
      <c r="B3467" s="42" t="str">
        <f>"CRS25WT72M21513"</f>
        <v>CRS25WT72M21513</v>
      </c>
      <c r="C3467" s="43">
        <v>45933.0</v>
      </c>
      <c r="D3467" s="42" t="s">
        <v>1045</v>
      </c>
      <c r="E3467" s="42" t="s">
        <v>37</v>
      </c>
      <c r="F3467" s="42">
        <v>225.0</v>
      </c>
      <c r="G3467" s="42">
        <v>4.0</v>
      </c>
      <c r="H3467" s="42">
        <v>225.963806152344</v>
      </c>
      <c r="I3467" s="42">
        <v>5.38855743408203</v>
      </c>
      <c r="J3467" s="42">
        <v>49.7004585266113</v>
      </c>
      <c r="K3467" s="42">
        <v>5.37916851043701</v>
      </c>
      <c r="L3467" s="42">
        <v>42.0071983337402</v>
      </c>
      <c r="M3467" s="42">
        <v>0.843734800815582</v>
      </c>
      <c r="N3467" s="42">
        <v>10.9931306838989</v>
      </c>
      <c r="O3467" s="42">
        <v>0.0</v>
      </c>
      <c r="P3467" s="42">
        <v>0.0</v>
      </c>
      <c r="Q3467" s="42">
        <v>0.0264484528452158</v>
      </c>
      <c r="R3467" s="42">
        <v>25.0</v>
      </c>
      <c r="S3467" s="42">
        <v>1.04052066802979</v>
      </c>
      <c r="T3467" s="51">
        <v>995.3232421875</v>
      </c>
      <c r="U3467" s="51">
        <v>9.88979721069336</v>
      </c>
      <c r="V3467" s="19"/>
      <c r="W3467" s="19"/>
      <c r="X3467" s="19"/>
      <c r="Y3467" s="19"/>
      <c r="Z3467" s="19"/>
      <c r="AA3467" s="19"/>
    </row>
    <row r="3468" ht="15.75" customHeight="1">
      <c r="A3468" s="19"/>
      <c r="B3468" s="42" t="str">
        <f>"CRS25WT72M21514"</f>
        <v>CRS25WT72M21514</v>
      </c>
      <c r="C3468" s="43">
        <v>45933.0</v>
      </c>
      <c r="D3468" s="42" t="s">
        <v>1046</v>
      </c>
      <c r="E3468" s="42" t="s">
        <v>37</v>
      </c>
      <c r="F3468" s="42">
        <v>228.0</v>
      </c>
      <c r="G3468" s="42">
        <v>4.0</v>
      </c>
      <c r="H3468" s="42">
        <v>228.658905029297</v>
      </c>
      <c r="I3468" s="42">
        <v>5.26123189926147</v>
      </c>
      <c r="J3468" s="42">
        <v>49.7139282226563</v>
      </c>
      <c r="K3468" s="42">
        <v>5.41749572753906</v>
      </c>
      <c r="L3468" s="42">
        <v>42.2074890136719</v>
      </c>
      <c r="M3468" s="42">
        <v>0.874223709106445</v>
      </c>
      <c r="N3468" s="42">
        <v>11.1242475509644</v>
      </c>
      <c r="O3468" s="42">
        <v>0.0</v>
      </c>
      <c r="P3468" s="42">
        <v>0.0</v>
      </c>
      <c r="Q3468" s="42">
        <v>0.0141267515718937</v>
      </c>
      <c r="R3468" s="42">
        <v>25.0</v>
      </c>
      <c r="S3468" s="42">
        <v>1.03400540351868</v>
      </c>
      <c r="T3468" s="51">
        <v>1012.32623291016</v>
      </c>
      <c r="U3468" s="51">
        <v>10.6716890335083</v>
      </c>
      <c r="V3468" s="19"/>
      <c r="W3468" s="19"/>
      <c r="X3468" s="19"/>
      <c r="Y3468" s="19"/>
      <c r="Z3468" s="19"/>
      <c r="AA3468" s="19"/>
    </row>
    <row r="3469" ht="15.75" customHeight="1">
      <c r="A3469" s="19"/>
      <c r="B3469" s="42" t="str">
        <f>"CRS25WT72M21515"</f>
        <v>CRS25WT72M21515</v>
      </c>
      <c r="C3469" s="43">
        <v>45936.0</v>
      </c>
      <c r="D3469" s="42" t="s">
        <v>1047</v>
      </c>
      <c r="E3469" s="42" t="s">
        <v>37</v>
      </c>
      <c r="F3469" s="42">
        <v>223.0</v>
      </c>
      <c r="G3469" s="42">
        <v>4.0</v>
      </c>
      <c r="H3469" s="42">
        <v>223.133087158203</v>
      </c>
      <c r="I3469" s="42">
        <v>5.13020277023315</v>
      </c>
      <c r="J3469" s="42">
        <v>50.0948066711426</v>
      </c>
      <c r="K3469" s="42">
        <v>5.26620101928711</v>
      </c>
      <c r="L3469" s="42">
        <v>42.3707885742188</v>
      </c>
      <c r="M3469" s="42">
        <v>0.868233919143677</v>
      </c>
      <c r="N3469" s="42">
        <v>10.8554162979126</v>
      </c>
      <c r="O3469" s="42">
        <v>0.0</v>
      </c>
      <c r="P3469" s="42">
        <v>0.0</v>
      </c>
      <c r="Q3469" s="42">
        <v>0.026507930830121</v>
      </c>
      <c r="R3469" s="42">
        <v>25.0</v>
      </c>
      <c r="S3469" s="42">
        <v>1.06572806835175</v>
      </c>
      <c r="T3469" s="51">
        <v>1013.48571777344</v>
      </c>
      <c r="U3469" s="51">
        <v>11.1456756591797</v>
      </c>
      <c r="V3469" s="19"/>
      <c r="W3469" s="19"/>
      <c r="X3469" s="19"/>
      <c r="Y3469" s="19"/>
      <c r="Z3469" s="19"/>
      <c r="AA3469" s="19"/>
    </row>
    <row r="3470" ht="15.75" customHeight="1">
      <c r="A3470" s="19"/>
      <c r="B3470" s="42" t="str">
        <f>"CRS25WT72M21516"</f>
        <v>CRS25WT72M21516</v>
      </c>
      <c r="C3470" s="43">
        <v>45936.0</v>
      </c>
      <c r="D3470" s="42" t="s">
        <v>1048</v>
      </c>
      <c r="E3470" s="42" t="s">
        <v>37</v>
      </c>
      <c r="F3470" s="42">
        <v>222.0</v>
      </c>
      <c r="G3470" s="42">
        <v>4.0</v>
      </c>
      <c r="H3470" s="42">
        <v>222.960052490234</v>
      </c>
      <c r="I3470" s="42">
        <v>4.97925758361816</v>
      </c>
      <c r="J3470" s="42">
        <v>50.0590667724609</v>
      </c>
      <c r="K3470" s="42">
        <v>5.2669358253479</v>
      </c>
      <c r="L3470" s="42">
        <v>42.3320198059082</v>
      </c>
      <c r="M3470" s="42">
        <v>0.894498705863953</v>
      </c>
      <c r="N3470" s="42">
        <v>10.8469982147217</v>
      </c>
      <c r="O3470" s="42">
        <v>0.0</v>
      </c>
      <c r="P3470" s="42">
        <v>0.0</v>
      </c>
      <c r="Q3470" s="42">
        <v>0.0291269589215517</v>
      </c>
      <c r="R3470" s="42">
        <v>25.0</v>
      </c>
      <c r="S3470" s="42">
        <v>1.0584774017334</v>
      </c>
      <c r="T3470" s="51">
        <v>1015.48425292969</v>
      </c>
      <c r="U3470" s="51">
        <v>11.2100782394409</v>
      </c>
      <c r="V3470" s="19"/>
      <c r="W3470" s="19"/>
      <c r="X3470" s="19"/>
      <c r="Y3470" s="19"/>
      <c r="Z3470" s="19"/>
      <c r="AA3470" s="19"/>
    </row>
    <row r="3471" ht="15.75" customHeight="1">
      <c r="A3471" s="19"/>
      <c r="B3471" s="42" t="str">
        <f>"CRS25WT72M21517"</f>
        <v>CRS25WT72M21517</v>
      </c>
      <c r="C3471" s="43">
        <v>45936.0</v>
      </c>
      <c r="D3471" s="42" t="s">
        <v>1049</v>
      </c>
      <c r="E3471" s="42" t="s">
        <v>37</v>
      </c>
      <c r="F3471" s="42">
        <v>224.0</v>
      </c>
      <c r="G3471" s="42">
        <v>4.0</v>
      </c>
      <c r="H3471" s="42">
        <v>224.281311035156</v>
      </c>
      <c r="I3471" s="42">
        <v>5.21401119232178</v>
      </c>
      <c r="J3471" s="42">
        <v>50.0470771789551</v>
      </c>
      <c r="K3471" s="42">
        <v>5.3032603263855</v>
      </c>
      <c r="L3471" s="42">
        <v>42.2912139892578</v>
      </c>
      <c r="M3471" s="42">
        <v>0.859493136405945</v>
      </c>
      <c r="N3471" s="42">
        <v>10.9112777709961</v>
      </c>
      <c r="O3471" s="42">
        <v>0.0</v>
      </c>
      <c r="P3471" s="42">
        <v>0.0</v>
      </c>
      <c r="Q3471" s="42">
        <v>0.0165079347789288</v>
      </c>
      <c r="R3471" s="42">
        <v>25.0</v>
      </c>
      <c r="S3471" s="42">
        <v>1.06573581695557</v>
      </c>
      <c r="T3471" s="51">
        <v>1009.32159423828</v>
      </c>
      <c r="U3471" s="51">
        <v>11.1879415512085</v>
      </c>
      <c r="V3471" s="19"/>
      <c r="W3471" s="19"/>
      <c r="X3471" s="19"/>
      <c r="Y3471" s="19"/>
      <c r="Z3471" s="19"/>
      <c r="AA3471" s="19"/>
    </row>
    <row r="3472" ht="15.75" customHeight="1">
      <c r="A3472" s="19"/>
      <c r="B3472" s="42" t="str">
        <f>"CRS25WT72M21518"</f>
        <v>CRS25WT72M21518</v>
      </c>
      <c r="C3472" s="43">
        <v>45933.0</v>
      </c>
      <c r="D3472" s="42" t="s">
        <v>1050</v>
      </c>
      <c r="E3472" s="42" t="s">
        <v>37</v>
      </c>
      <c r="F3472" s="42">
        <v>219.0</v>
      </c>
      <c r="G3472" s="42">
        <v>4.0</v>
      </c>
      <c r="H3472" s="42">
        <v>219.815536499023</v>
      </c>
      <c r="I3472" s="42">
        <v>5.42086029052734</v>
      </c>
      <c r="J3472" s="42">
        <v>49.0961418151855</v>
      </c>
      <c r="K3472" s="42">
        <v>5.31162548065186</v>
      </c>
      <c r="L3472" s="42">
        <v>41.3838577270508</v>
      </c>
      <c r="M3472" s="42">
        <v>0.825929164886475</v>
      </c>
      <c r="N3472" s="42">
        <v>10.6940174102783</v>
      </c>
      <c r="O3472" s="42">
        <v>0.0</v>
      </c>
      <c r="P3472" s="42">
        <v>0.0</v>
      </c>
      <c r="Q3472" s="42">
        <v>0.0131758423522115</v>
      </c>
      <c r="R3472" s="42">
        <v>25.0</v>
      </c>
      <c r="S3472" s="42">
        <v>1.09412884712219</v>
      </c>
      <c r="T3472" s="51">
        <v>1016.85748291016</v>
      </c>
      <c r="U3472" s="51">
        <v>10.62779712677</v>
      </c>
      <c r="V3472" s="19"/>
      <c r="W3472" s="19"/>
      <c r="X3472" s="19"/>
      <c r="Y3472" s="19"/>
      <c r="Z3472" s="19"/>
      <c r="AA3472" s="19"/>
    </row>
    <row r="3473" ht="15.75" customHeight="1">
      <c r="A3473" s="19"/>
      <c r="B3473" s="42" t="str">
        <f>"CRS25WT72M21519"</f>
        <v>CRS25WT72M21519</v>
      </c>
      <c r="C3473" s="43">
        <v>45933.0</v>
      </c>
      <c r="D3473" s="42" t="s">
        <v>1051</v>
      </c>
      <c r="E3473" s="42" t="s">
        <v>37</v>
      </c>
      <c r="F3473" s="42">
        <v>222.0</v>
      </c>
      <c r="G3473" s="42">
        <v>4.0</v>
      </c>
      <c r="H3473" s="42">
        <v>222.411651611328</v>
      </c>
      <c r="I3473" s="42">
        <v>5.51122760772705</v>
      </c>
      <c r="J3473" s="42">
        <v>49.1846694946289</v>
      </c>
      <c r="K3473" s="42">
        <v>5.38392972946167</v>
      </c>
      <c r="L3473" s="42">
        <v>41.3102836608887</v>
      </c>
      <c r="M3473" s="42">
        <v>0.820501625537872</v>
      </c>
      <c r="N3473" s="42">
        <v>10.8203191757202</v>
      </c>
      <c r="O3473" s="42">
        <v>0.0</v>
      </c>
      <c r="P3473" s="42">
        <v>0.0</v>
      </c>
      <c r="Q3473" s="42">
        <v>0.0265070050954819</v>
      </c>
      <c r="R3473" s="42">
        <v>25.0</v>
      </c>
      <c r="S3473" s="42">
        <v>1.0868057012558</v>
      </c>
      <c r="T3473" s="51">
        <v>998.070739746094</v>
      </c>
      <c r="U3473" s="51">
        <v>10.3676252365112</v>
      </c>
      <c r="V3473" s="19"/>
      <c r="W3473" s="19"/>
      <c r="X3473" s="19"/>
      <c r="Y3473" s="19"/>
      <c r="Z3473" s="19"/>
      <c r="AA3473" s="19"/>
    </row>
    <row r="3474" ht="15.75" customHeight="1">
      <c r="A3474" s="19"/>
      <c r="B3474" s="42" t="str">
        <f>"CRS25WT72M21520"</f>
        <v>CRS25WT72M21520</v>
      </c>
      <c r="C3474" s="43">
        <v>45933.0</v>
      </c>
      <c r="D3474" s="42" t="s">
        <v>1052</v>
      </c>
      <c r="E3474" s="42" t="s">
        <v>37</v>
      </c>
      <c r="F3474" s="42">
        <v>220.0</v>
      </c>
      <c r="G3474" s="42">
        <v>4.0</v>
      </c>
      <c r="H3474" s="42">
        <v>220.729522705078</v>
      </c>
      <c r="I3474" s="42">
        <v>5.49959945678711</v>
      </c>
      <c r="J3474" s="42">
        <v>49.3201942443848</v>
      </c>
      <c r="K3474" s="42">
        <v>5.32765865325928</v>
      </c>
      <c r="L3474" s="42">
        <v>41.4308662414551</v>
      </c>
      <c r="M3474" s="42">
        <v>0.813775479793549</v>
      </c>
      <c r="N3474" s="42">
        <v>10.7384834289551</v>
      </c>
      <c r="O3474" s="42">
        <v>0.0</v>
      </c>
      <c r="P3474" s="42">
        <v>0.0</v>
      </c>
      <c r="Q3474" s="42">
        <v>0.0120560172945261</v>
      </c>
      <c r="R3474" s="42">
        <v>25.0</v>
      </c>
      <c r="S3474" s="42">
        <v>1.09152686595917</v>
      </c>
      <c r="T3474" s="51">
        <v>1001.08966064453</v>
      </c>
      <c r="U3474" s="51">
        <v>10.074501991272</v>
      </c>
      <c r="V3474" s="19"/>
      <c r="W3474" s="19"/>
      <c r="X3474" s="19"/>
      <c r="Y3474" s="19"/>
      <c r="Z3474" s="19"/>
      <c r="AA3474" s="19"/>
    </row>
    <row r="3475" ht="15.75" customHeight="1">
      <c r="A3475" s="19"/>
      <c r="B3475" s="42" t="str">
        <f>"CRS25WT72M21521"</f>
        <v>CRS25WT72M21521</v>
      </c>
      <c r="C3475" s="43">
        <v>45933.0</v>
      </c>
      <c r="D3475" s="42" t="s">
        <v>1053</v>
      </c>
      <c r="E3475" s="42" t="s">
        <v>37</v>
      </c>
      <c r="F3475" s="42">
        <v>220.0</v>
      </c>
      <c r="G3475" s="42">
        <v>4.0</v>
      </c>
      <c r="H3475" s="42">
        <v>220.951263427734</v>
      </c>
      <c r="I3475" s="42">
        <v>5.55338382720947</v>
      </c>
      <c r="J3475" s="42">
        <v>49.1512680053711</v>
      </c>
      <c r="K3475" s="42">
        <v>5.34329080581665</v>
      </c>
      <c r="L3475" s="42">
        <v>41.3511581420898</v>
      </c>
      <c r="M3475" s="42">
        <v>0.8094761967659</v>
      </c>
      <c r="N3475" s="42">
        <v>10.7492704391479</v>
      </c>
      <c r="O3475" s="42">
        <v>0.0</v>
      </c>
      <c r="P3475" s="42">
        <v>0.0</v>
      </c>
      <c r="Q3475" s="42">
        <v>0.0163516849279404</v>
      </c>
      <c r="R3475" s="42">
        <v>25.0</v>
      </c>
      <c r="S3475" s="42">
        <v>1.05827498435974</v>
      </c>
      <c r="T3475" s="51">
        <v>997.907287597656</v>
      </c>
      <c r="U3475" s="51">
        <v>10.2733917236328</v>
      </c>
      <c r="V3475" s="19"/>
      <c r="W3475" s="19"/>
      <c r="X3475" s="19"/>
      <c r="Y3475" s="19"/>
      <c r="Z3475" s="19"/>
      <c r="AA3475" s="19"/>
    </row>
    <row r="3476" ht="15.75" customHeight="1">
      <c r="A3476" s="19"/>
      <c r="B3476" s="42" t="str">
        <f>"CRS25WT72M21522"</f>
        <v>CRS25WT72M21522</v>
      </c>
      <c r="C3476" s="43">
        <v>45936.0</v>
      </c>
      <c r="D3476" s="42" t="s">
        <v>1054</v>
      </c>
      <c r="E3476" s="42" t="s">
        <v>37</v>
      </c>
      <c r="F3476" s="42">
        <v>219.0</v>
      </c>
      <c r="G3476" s="42">
        <v>4.0</v>
      </c>
      <c r="H3476" s="42">
        <v>219.792373657227</v>
      </c>
      <c r="I3476" s="42">
        <v>5.26881647109985</v>
      </c>
      <c r="J3476" s="42">
        <v>50.093376159668</v>
      </c>
      <c r="K3476" s="42">
        <v>5.2129602432251</v>
      </c>
      <c r="L3476" s="42">
        <v>42.1626777648926</v>
      </c>
      <c r="M3476" s="42">
        <v>0.832758843898773</v>
      </c>
      <c r="N3476" s="42">
        <v>10.6928911209106</v>
      </c>
      <c r="O3476" s="42">
        <v>0.0</v>
      </c>
      <c r="P3476" s="42">
        <v>0.0</v>
      </c>
      <c r="Q3476" s="42">
        <v>0.016348896548152</v>
      </c>
      <c r="R3476" s="42">
        <v>25.0</v>
      </c>
      <c r="S3476" s="42">
        <v>1.09066021442413</v>
      </c>
      <c r="T3476" s="51">
        <v>1019.74914550781</v>
      </c>
      <c r="U3476" s="51">
        <v>11.1900367736816</v>
      </c>
      <c r="V3476" s="19"/>
      <c r="W3476" s="19"/>
      <c r="X3476" s="19"/>
      <c r="Y3476" s="19"/>
      <c r="Z3476" s="19"/>
      <c r="AA3476" s="19"/>
    </row>
    <row r="3477" ht="15.75" customHeight="1">
      <c r="A3477" s="19"/>
      <c r="B3477" s="42" t="str">
        <f>"CRS25WT72M21523"</f>
        <v>CRS25WT72M21523</v>
      </c>
      <c r="C3477" s="43">
        <v>45936.0</v>
      </c>
      <c r="D3477" s="42" t="s">
        <v>1055</v>
      </c>
      <c r="E3477" s="42" t="s">
        <v>37</v>
      </c>
      <c r="F3477" s="42">
        <v>219.0</v>
      </c>
      <c r="G3477" s="42">
        <v>4.0</v>
      </c>
      <c r="H3477" s="42">
        <v>219.782501220703</v>
      </c>
      <c r="I3477" s="42">
        <v>5.10871410369873</v>
      </c>
      <c r="J3477" s="42">
        <v>50.0521278381348</v>
      </c>
      <c r="K3477" s="42">
        <v>5.22384881973267</v>
      </c>
      <c r="L3477" s="42">
        <v>42.0729064941406</v>
      </c>
      <c r="M3477" s="42">
        <v>0.859525918960571</v>
      </c>
      <c r="N3477" s="42">
        <v>10.6924104690552</v>
      </c>
      <c r="O3477" s="42">
        <v>0.0</v>
      </c>
      <c r="P3477" s="42">
        <v>0.0</v>
      </c>
      <c r="Q3477" s="42">
        <v>0.0307936128228903</v>
      </c>
      <c r="R3477" s="42">
        <v>25.0</v>
      </c>
      <c r="S3477" s="42">
        <v>1.11003005504608</v>
      </c>
      <c r="T3477" s="51">
        <v>1017.37591552734</v>
      </c>
      <c r="U3477" s="51">
        <v>11.1420383453369</v>
      </c>
      <c r="V3477" s="19"/>
      <c r="W3477" s="19"/>
      <c r="X3477" s="19"/>
      <c r="Y3477" s="19"/>
      <c r="Z3477" s="19"/>
      <c r="AA3477" s="19"/>
    </row>
    <row r="3478" ht="15.75" customHeight="1">
      <c r="A3478" s="19"/>
      <c r="B3478" s="42" t="str">
        <f>"CRS25WT72M21524"</f>
        <v>CRS25WT72M21524</v>
      </c>
      <c r="C3478" s="43">
        <v>45936.0</v>
      </c>
      <c r="D3478" s="42" t="s">
        <v>1056</v>
      </c>
      <c r="E3478" s="42" t="s">
        <v>37</v>
      </c>
      <c r="F3478" s="42">
        <v>220.0</v>
      </c>
      <c r="G3478" s="42">
        <v>4.0</v>
      </c>
      <c r="H3478" s="42">
        <v>220.05647277832</v>
      </c>
      <c r="I3478" s="42">
        <v>5.17932367324829</v>
      </c>
      <c r="J3478" s="42">
        <v>50.04296875</v>
      </c>
      <c r="K3478" s="42">
        <v>5.21468162536621</v>
      </c>
      <c r="L3478" s="42">
        <v>42.1994018554687</v>
      </c>
      <c r="M3478" s="42">
        <v>0.849020183086395</v>
      </c>
      <c r="N3478" s="42">
        <v>10.7057390213013</v>
      </c>
      <c r="O3478" s="42">
        <v>0.0</v>
      </c>
      <c r="P3478" s="42">
        <v>0.0</v>
      </c>
      <c r="Q3478" s="42">
        <v>0.0226587876677513</v>
      </c>
      <c r="R3478" s="42">
        <v>25.0</v>
      </c>
      <c r="S3478" s="42">
        <v>1.09988081455231</v>
      </c>
      <c r="T3478" s="51">
        <v>1022.46417236328</v>
      </c>
      <c r="U3478" s="51">
        <v>11.2344923019409</v>
      </c>
      <c r="V3478" s="19"/>
      <c r="W3478" s="19"/>
      <c r="X3478" s="19"/>
      <c r="Y3478" s="19"/>
      <c r="Z3478" s="19"/>
      <c r="AA3478" s="19"/>
    </row>
    <row r="3479" ht="15.75" customHeight="1">
      <c r="A3479" s="19"/>
      <c r="B3479" s="42" t="str">
        <f>"CRS25WT72M21525"</f>
        <v>CRS25WT72M21525</v>
      </c>
      <c r="C3479" s="43">
        <v>45936.0</v>
      </c>
      <c r="D3479" s="42" t="s">
        <v>1057</v>
      </c>
      <c r="E3479" s="42" t="s">
        <v>37</v>
      </c>
      <c r="F3479" s="42">
        <v>219.0</v>
      </c>
      <c r="G3479" s="42">
        <v>4.0</v>
      </c>
      <c r="H3479" s="42">
        <v>219.896087646484</v>
      </c>
      <c r="I3479" s="42">
        <v>5.19833707809448</v>
      </c>
      <c r="J3479" s="42">
        <v>50.0331954956055</v>
      </c>
      <c r="K3479" s="42">
        <v>5.22680234909058</v>
      </c>
      <c r="L3479" s="42">
        <v>42.0708656311035</v>
      </c>
      <c r="M3479" s="42">
        <v>0.845463395118713</v>
      </c>
      <c r="N3479" s="42">
        <v>10.6979370117187</v>
      </c>
      <c r="O3479" s="42">
        <v>0.0</v>
      </c>
      <c r="P3479" s="42">
        <v>0.0</v>
      </c>
      <c r="Q3479" s="42">
        <v>0.0430952310562134</v>
      </c>
      <c r="R3479" s="42">
        <v>25.0</v>
      </c>
      <c r="S3479" s="42">
        <v>1.09747171401978</v>
      </c>
      <c r="T3479" s="51">
        <v>1015.52197265625</v>
      </c>
      <c r="U3479" s="51">
        <v>11.0408239364624</v>
      </c>
      <c r="V3479" s="19"/>
      <c r="W3479" s="19"/>
      <c r="X3479" s="19"/>
      <c r="Y3479" s="19"/>
      <c r="Z3479" s="19"/>
      <c r="AA3479" s="19"/>
    </row>
    <row r="3480" ht="15.75" customHeight="1">
      <c r="A3480" s="19"/>
      <c r="B3480" s="42" t="str">
        <f>"CRS25WT72M21526"</f>
        <v>CRS25WT72M21526</v>
      </c>
      <c r="C3480" s="43">
        <v>45936.0</v>
      </c>
      <c r="D3480" s="42" t="s">
        <v>1058</v>
      </c>
      <c r="E3480" s="42" t="s">
        <v>37</v>
      </c>
      <c r="F3480" s="42">
        <v>219.0</v>
      </c>
      <c r="G3480" s="42">
        <v>4.0</v>
      </c>
      <c r="H3480" s="42">
        <v>219.196044921875</v>
      </c>
      <c r="I3480" s="42">
        <v>5.12641334533691</v>
      </c>
      <c r="J3480" s="42">
        <v>50.093448638916</v>
      </c>
      <c r="K3480" s="42">
        <v>5.20133447647095</v>
      </c>
      <c r="L3480" s="42">
        <v>42.1422729492188</v>
      </c>
      <c r="M3480" s="42">
        <v>0.853568077087402</v>
      </c>
      <c r="N3480" s="42">
        <v>10.6638793945312</v>
      </c>
      <c r="O3480" s="42">
        <v>0.0</v>
      </c>
      <c r="P3480" s="42">
        <v>0.0</v>
      </c>
      <c r="Q3480" s="42">
        <v>0.0303224585950375</v>
      </c>
      <c r="R3480" s="42">
        <v>25.0</v>
      </c>
      <c r="S3480" s="42">
        <v>1.10472273826599</v>
      </c>
      <c r="T3480" s="51">
        <v>1021.15051269531</v>
      </c>
      <c r="U3480" s="51">
        <v>11.0768947601318</v>
      </c>
      <c r="V3480" s="19"/>
      <c r="W3480" s="19"/>
      <c r="X3480" s="19"/>
      <c r="Y3480" s="19"/>
      <c r="Z3480" s="19"/>
      <c r="AA3480" s="19"/>
    </row>
    <row r="3481" ht="15.75" customHeight="1">
      <c r="A3481" s="19"/>
      <c r="B3481" s="42" t="str">
        <f>"CRS25WT72M21527"</f>
        <v>CRS25WT72M21527</v>
      </c>
      <c r="C3481" s="43">
        <v>45936.0</v>
      </c>
      <c r="D3481" s="42" t="s">
        <v>1059</v>
      </c>
      <c r="E3481" s="42" t="s">
        <v>37</v>
      </c>
      <c r="F3481" s="42">
        <v>223.0</v>
      </c>
      <c r="G3481" s="42">
        <v>4.0</v>
      </c>
      <c r="H3481" s="42">
        <v>223.593521118164</v>
      </c>
      <c r="I3481" s="42">
        <v>5.10252523422241</v>
      </c>
      <c r="J3481" s="42">
        <v>49.8277397155762</v>
      </c>
      <c r="K3481" s="42">
        <v>5.33746671676636</v>
      </c>
      <c r="L3481" s="42">
        <v>41.8913192749023</v>
      </c>
      <c r="M3481" s="42">
        <v>0.879433214664459</v>
      </c>
      <c r="N3481" s="42">
        <v>10.8778162002563</v>
      </c>
      <c r="O3481" s="42">
        <v>0.0</v>
      </c>
      <c r="P3481" s="42">
        <v>0.0</v>
      </c>
      <c r="Q3481" s="42">
        <v>0.04794642329216</v>
      </c>
      <c r="R3481" s="42">
        <v>25.0</v>
      </c>
      <c r="S3481" s="42">
        <v>1.1006121635437</v>
      </c>
      <c r="T3481" s="51">
        <v>1000.24328613281</v>
      </c>
      <c r="U3481" s="51">
        <v>11.3917875289917</v>
      </c>
      <c r="V3481" s="19"/>
      <c r="W3481" s="19"/>
      <c r="X3481" s="19"/>
      <c r="Y3481" s="19"/>
      <c r="Z3481" s="19"/>
      <c r="AA3481" s="19"/>
    </row>
    <row r="3482" ht="15.75" customHeight="1">
      <c r="A3482" s="19"/>
      <c r="B3482" s="42" t="str">
        <f>"CRS25WT72M21528"</f>
        <v>CRS25WT72M21528</v>
      </c>
      <c r="C3482" s="43">
        <v>45936.0</v>
      </c>
      <c r="D3482" s="42" t="s">
        <v>1060</v>
      </c>
      <c r="E3482" s="42" t="s">
        <v>37</v>
      </c>
      <c r="F3482" s="42">
        <v>216.0</v>
      </c>
      <c r="G3482" s="42">
        <v>4.0</v>
      </c>
      <c r="H3482" s="42">
        <v>216.854446411133</v>
      </c>
      <c r="I3482" s="42">
        <v>5.20557451248169</v>
      </c>
      <c r="J3482" s="42">
        <v>49.9856147766113</v>
      </c>
      <c r="K3482" s="42">
        <v>5.19633674621582</v>
      </c>
      <c r="L3482" s="42">
        <v>41.7321739196777</v>
      </c>
      <c r="M3482" s="42">
        <v>0.833402156829834</v>
      </c>
      <c r="N3482" s="42">
        <v>10.5499610900879</v>
      </c>
      <c r="O3482" s="42">
        <v>0.0</v>
      </c>
      <c r="P3482" s="42">
        <v>0.0</v>
      </c>
      <c r="Q3482" s="42">
        <v>0.0396342538297176</v>
      </c>
      <c r="R3482" s="42">
        <v>25.0</v>
      </c>
      <c r="S3482" s="42">
        <v>1.15867173671722</v>
      </c>
      <c r="T3482" s="51">
        <v>1018.72918701172</v>
      </c>
      <c r="U3482" s="51">
        <v>11.2140064239502</v>
      </c>
      <c r="V3482" s="19"/>
      <c r="W3482" s="19"/>
      <c r="X3482" s="19"/>
      <c r="Y3482" s="19"/>
      <c r="Z3482" s="19"/>
      <c r="AA3482" s="19"/>
    </row>
    <row r="3483" ht="15.75" customHeight="1">
      <c r="A3483" s="19"/>
      <c r="B3483" s="42" t="str">
        <f>"CRS25WT72M21529"</f>
        <v>CRS25WT72M21529</v>
      </c>
      <c r="C3483" s="43">
        <v>45933.0</v>
      </c>
      <c r="D3483" s="42" t="s">
        <v>1061</v>
      </c>
      <c r="E3483" s="42" t="s">
        <v>37</v>
      </c>
      <c r="F3483" s="42">
        <v>213.0</v>
      </c>
      <c r="G3483" s="42">
        <v>4.0</v>
      </c>
      <c r="H3483" s="42">
        <v>213.940643310547</v>
      </c>
      <c r="I3483" s="42">
        <v>5.58931398391724</v>
      </c>
      <c r="J3483" s="42">
        <v>49.3620796203613</v>
      </c>
      <c r="K3483" s="42">
        <v>5.26191425323486</v>
      </c>
      <c r="L3483" s="42">
        <v>40.6583290100098</v>
      </c>
      <c r="M3483" s="42">
        <v>0.775427758693695</v>
      </c>
      <c r="N3483" s="42">
        <v>10.4082040786743</v>
      </c>
      <c r="O3483" s="42">
        <v>0.0</v>
      </c>
      <c r="P3483" s="42">
        <v>0.0</v>
      </c>
      <c r="Q3483" s="42">
        <v>0.0108037255704403</v>
      </c>
      <c r="R3483" s="42">
        <v>25.0</v>
      </c>
      <c r="S3483" s="42">
        <v>1.20566141605377</v>
      </c>
      <c r="T3483" s="51">
        <v>1003.56115722656</v>
      </c>
      <c r="U3483" s="51">
        <v>9.25157928466797</v>
      </c>
      <c r="V3483" s="19"/>
      <c r="W3483" s="19"/>
      <c r="X3483" s="19"/>
      <c r="Y3483" s="19"/>
      <c r="Z3483" s="19"/>
      <c r="AA3483" s="19"/>
    </row>
    <row r="3484" ht="15.75" customHeight="1">
      <c r="A3484" s="19"/>
      <c r="B3484" s="42" t="str">
        <f>"CRS25WT72M21530"</f>
        <v>CRS25WT72M21530</v>
      </c>
      <c r="C3484" s="43">
        <v>45933.0</v>
      </c>
      <c r="D3484" s="42" t="s">
        <v>1062</v>
      </c>
      <c r="E3484" s="42" t="s">
        <v>37</v>
      </c>
      <c r="F3484" s="42">
        <v>216.0</v>
      </c>
      <c r="G3484" s="42">
        <v>4.0</v>
      </c>
      <c r="H3484" s="42">
        <v>216.078598022461</v>
      </c>
      <c r="I3484" s="42">
        <v>5.77244424819946</v>
      </c>
      <c r="J3484" s="42">
        <v>49.1351776123047</v>
      </c>
      <c r="K3484" s="42">
        <v>5.35189199447632</v>
      </c>
      <c r="L3484" s="42">
        <v>40.3742485046387</v>
      </c>
      <c r="M3484" s="42">
        <v>0.761832475662231</v>
      </c>
      <c r="N3484" s="42">
        <v>10.5122156143188</v>
      </c>
      <c r="O3484" s="42">
        <v>0.0</v>
      </c>
      <c r="P3484" s="42">
        <v>0.0</v>
      </c>
      <c r="Q3484" s="42">
        <v>0.0108134960755706</v>
      </c>
      <c r="R3484" s="42">
        <v>25.0</v>
      </c>
      <c r="S3484" s="42">
        <v>1.2038586139679</v>
      </c>
      <c r="T3484" s="51">
        <v>991.131958007813</v>
      </c>
      <c r="U3484" s="51">
        <v>8.31128025054932</v>
      </c>
      <c r="V3484" s="19"/>
      <c r="W3484" s="19"/>
      <c r="X3484" s="19"/>
      <c r="Y3484" s="19"/>
      <c r="Z3484" s="19"/>
      <c r="AA3484" s="19"/>
    </row>
    <row r="3485" ht="15.75" customHeight="1">
      <c r="A3485" s="19"/>
      <c r="B3485" s="42" t="str">
        <f>"CRS25WT72M21531"</f>
        <v>CRS25WT72M21531</v>
      </c>
      <c r="C3485" s="43">
        <v>45933.0</v>
      </c>
      <c r="D3485" s="42" t="s">
        <v>1063</v>
      </c>
      <c r="E3485" s="42" t="s">
        <v>37</v>
      </c>
      <c r="F3485" s="42">
        <v>219.0</v>
      </c>
      <c r="G3485" s="42">
        <v>4.0</v>
      </c>
      <c r="H3485" s="42">
        <v>219.191909790039</v>
      </c>
      <c r="I3485" s="42">
        <v>5.40239477157593</v>
      </c>
      <c r="J3485" s="42">
        <v>49.4735298156738</v>
      </c>
      <c r="K3485" s="42">
        <v>5.27908802032471</v>
      </c>
      <c r="L3485" s="42">
        <v>41.5207901000977</v>
      </c>
      <c r="M3485" s="42">
        <v>0.820097148418427</v>
      </c>
      <c r="N3485" s="42">
        <v>10.6636781692505</v>
      </c>
      <c r="O3485" s="42">
        <v>0.0</v>
      </c>
      <c r="P3485" s="42">
        <v>0.0</v>
      </c>
      <c r="Q3485" s="42">
        <v>0.0141267515718937</v>
      </c>
      <c r="R3485" s="42">
        <v>25.0</v>
      </c>
      <c r="S3485" s="42">
        <v>1.14353621006012</v>
      </c>
      <c r="T3485" s="51">
        <v>1018.58746337891</v>
      </c>
      <c r="U3485" s="51">
        <v>10.6135702133179</v>
      </c>
      <c r="V3485" s="19"/>
      <c r="W3485" s="19"/>
      <c r="X3485" s="19"/>
      <c r="Y3485" s="19"/>
      <c r="Z3485" s="19"/>
      <c r="AA3485" s="19"/>
    </row>
    <row r="3486" ht="15.75" customHeight="1">
      <c r="A3486" s="19"/>
      <c r="B3486" s="42" t="str">
        <f>"CRS25WT72M21532"</f>
        <v>CRS25WT72M21532</v>
      </c>
      <c r="C3486" s="43">
        <v>45933.0</v>
      </c>
      <c r="D3486" s="42" t="s">
        <v>1064</v>
      </c>
      <c r="E3486" s="42" t="s">
        <v>37</v>
      </c>
      <c r="F3486" s="42">
        <v>217.0</v>
      </c>
      <c r="G3486" s="42">
        <v>4.0</v>
      </c>
      <c r="H3486" s="42">
        <v>217.699813842773</v>
      </c>
      <c r="I3486" s="42">
        <v>5.45670557022095</v>
      </c>
      <c r="J3486" s="42">
        <v>49.4049224853516</v>
      </c>
      <c r="K3486" s="42">
        <v>5.28897094726563</v>
      </c>
      <c r="L3486" s="42">
        <v>41.1610908508301</v>
      </c>
      <c r="M3486" s="42">
        <v>0.807527482509613</v>
      </c>
      <c r="N3486" s="42">
        <v>10.5910882949829</v>
      </c>
      <c r="O3486" s="42">
        <v>0.0</v>
      </c>
      <c r="P3486" s="42">
        <v>0.0</v>
      </c>
      <c r="Q3486" s="42">
        <v>0.0164298098534346</v>
      </c>
      <c r="R3486" s="42">
        <v>25.0</v>
      </c>
      <c r="S3486" s="42">
        <v>1.12961494922638</v>
      </c>
      <c r="T3486" s="51">
        <v>1001.55053710938</v>
      </c>
      <c r="U3486" s="51">
        <v>9.95631122589111</v>
      </c>
      <c r="V3486" s="19"/>
      <c r="W3486" s="19"/>
      <c r="X3486" s="19"/>
      <c r="Y3486" s="19"/>
      <c r="Z3486" s="19"/>
      <c r="AA3486" s="19"/>
    </row>
    <row r="3487" ht="15.75" customHeight="1">
      <c r="A3487" s="19"/>
      <c r="B3487" s="42" t="str">
        <f>"CRS25WT72M21533"</f>
        <v>CRS25WT72M21533</v>
      </c>
      <c r="C3487" s="43">
        <v>45936.0</v>
      </c>
      <c r="D3487" s="42" t="s">
        <v>1065</v>
      </c>
      <c r="E3487" s="42" t="s">
        <v>37</v>
      </c>
      <c r="F3487" s="42">
        <v>224.0</v>
      </c>
      <c r="G3487" s="42">
        <v>4.0</v>
      </c>
      <c r="H3487" s="42">
        <v>224.253952026367</v>
      </c>
      <c r="I3487" s="42">
        <v>5.2309422492981</v>
      </c>
      <c r="J3487" s="42">
        <v>50.0335845947266</v>
      </c>
      <c r="K3487" s="42">
        <v>5.32909393310547</v>
      </c>
      <c r="L3487" s="42">
        <v>42.0810661315918</v>
      </c>
      <c r="M3487" s="42">
        <v>0.856837689876556</v>
      </c>
      <c r="N3487" s="42">
        <v>10.9099464416504</v>
      </c>
      <c r="O3487" s="42">
        <v>0.0</v>
      </c>
      <c r="P3487" s="42">
        <v>0.0</v>
      </c>
      <c r="Q3487" s="42">
        <v>0.0231755375862122</v>
      </c>
      <c r="R3487" s="42">
        <v>25.0</v>
      </c>
      <c r="S3487" s="42">
        <v>1.11420011520386</v>
      </c>
      <c r="T3487" s="51">
        <v>1004.46398925781</v>
      </c>
      <c r="U3487" s="51">
        <v>11.350170135498</v>
      </c>
      <c r="V3487" s="19"/>
      <c r="W3487" s="19"/>
      <c r="X3487" s="19"/>
      <c r="Y3487" s="19"/>
      <c r="Z3487" s="19"/>
      <c r="AA3487" s="19"/>
    </row>
    <row r="3488" ht="15.75" customHeight="1">
      <c r="A3488" s="19"/>
      <c r="B3488" s="42" t="str">
        <f>"CRS25WT72M21534"</f>
        <v>CRS25WT72M21534</v>
      </c>
      <c r="C3488" s="43">
        <v>45933.0</v>
      </c>
      <c r="D3488" s="42" t="s">
        <v>1066</v>
      </c>
      <c r="E3488" s="42" t="s">
        <v>37</v>
      </c>
      <c r="F3488" s="42">
        <v>223.0</v>
      </c>
      <c r="G3488" s="42">
        <v>4.0</v>
      </c>
      <c r="H3488" s="42">
        <v>223.537750244141</v>
      </c>
      <c r="I3488" s="42">
        <v>5.33108282089233</v>
      </c>
      <c r="J3488" s="42">
        <v>49.2045402526855</v>
      </c>
      <c r="K3488" s="42">
        <v>5.4103856086731</v>
      </c>
      <c r="L3488" s="42">
        <v>41.3164138793945</v>
      </c>
      <c r="M3488" s="42">
        <v>0.852177917957306</v>
      </c>
      <c r="N3488" s="42">
        <v>10.8751029968262</v>
      </c>
      <c r="O3488" s="42">
        <v>0.0</v>
      </c>
      <c r="P3488" s="42">
        <v>0.0</v>
      </c>
      <c r="Q3488" s="42">
        <v>0.0160316880792379</v>
      </c>
      <c r="R3488" s="42">
        <v>25.0</v>
      </c>
      <c r="S3488" s="42">
        <v>1.09287714958191</v>
      </c>
      <c r="T3488" s="51">
        <v>990.312072753906</v>
      </c>
      <c r="U3488" s="51">
        <v>10.3425750732422</v>
      </c>
      <c r="V3488" s="19"/>
      <c r="W3488" s="19"/>
      <c r="X3488" s="19"/>
      <c r="Y3488" s="19"/>
      <c r="Z3488" s="19"/>
      <c r="AA3488" s="19"/>
    </row>
    <row r="3489" ht="15.75" customHeight="1">
      <c r="A3489" s="19"/>
      <c r="B3489" s="42" t="str">
        <f>"CRS25WT72M21535"</f>
        <v>CRS25WT72M21535</v>
      </c>
      <c r="C3489" s="43">
        <v>45936.0</v>
      </c>
      <c r="D3489" s="42" t="s">
        <v>1067</v>
      </c>
      <c r="E3489" s="42" t="s">
        <v>37</v>
      </c>
      <c r="F3489" s="42">
        <v>218.0</v>
      </c>
      <c r="G3489" s="42">
        <v>4.0</v>
      </c>
      <c r="H3489" s="42">
        <v>218.171752929687</v>
      </c>
      <c r="I3489" s="42">
        <v>5.19086742401123</v>
      </c>
      <c r="J3489" s="42">
        <v>50.0247802734375</v>
      </c>
      <c r="K3489" s="42">
        <v>5.2062668800354</v>
      </c>
      <c r="L3489" s="42">
        <v>41.9055976867676</v>
      </c>
      <c r="M3489" s="42">
        <v>0.840182065963745</v>
      </c>
      <c r="N3489" s="42">
        <v>10.6140480041504</v>
      </c>
      <c r="O3489" s="42">
        <v>0.0</v>
      </c>
      <c r="P3489" s="42">
        <v>0.0</v>
      </c>
      <c r="Q3489" s="42">
        <v>0.0604763478040695</v>
      </c>
      <c r="R3489" s="42">
        <v>25.0</v>
      </c>
      <c r="S3489" s="42">
        <v>1.1439915895462</v>
      </c>
      <c r="T3489" s="51">
        <v>1020.51177978516</v>
      </c>
      <c r="U3489" s="51">
        <v>11.2685670852661</v>
      </c>
      <c r="V3489" s="19"/>
      <c r="W3489" s="19"/>
      <c r="X3489" s="19"/>
      <c r="Y3489" s="19"/>
      <c r="Z3489" s="19"/>
      <c r="AA3489" s="19"/>
    </row>
    <row r="3490" ht="15.75" customHeight="1">
      <c r="A3490" s="19"/>
      <c r="B3490" s="42" t="str">
        <f>"CRS25WT72M21536"</f>
        <v>CRS25WT72M21536</v>
      </c>
      <c r="C3490" s="43">
        <v>45936.0</v>
      </c>
      <c r="D3490" s="42" t="s">
        <v>823</v>
      </c>
      <c r="E3490" s="42" t="s">
        <v>37</v>
      </c>
      <c r="F3490" s="42">
        <v>222.0</v>
      </c>
      <c r="G3490" s="42">
        <v>4.0</v>
      </c>
      <c r="H3490" s="42">
        <v>222.106140136719</v>
      </c>
      <c r="I3490" s="42">
        <v>5.23115825653076</v>
      </c>
      <c r="J3490" s="42">
        <v>50.0420761108398</v>
      </c>
      <c r="K3490" s="42">
        <v>5.26172685623169</v>
      </c>
      <c r="L3490" s="42">
        <v>42.2116432189941</v>
      </c>
      <c r="M3490" s="42">
        <v>0.848452210426331</v>
      </c>
      <c r="N3490" s="42">
        <v>10.8054552078247</v>
      </c>
      <c r="O3490" s="42">
        <v>0.0</v>
      </c>
      <c r="P3490" s="42">
        <v>0.0</v>
      </c>
      <c r="Q3490" s="42">
        <v>0.0359674170613289</v>
      </c>
      <c r="R3490" s="42">
        <v>25.0</v>
      </c>
      <c r="S3490" s="42">
        <v>1.0929628610611</v>
      </c>
      <c r="T3490" s="42">
        <v>1015.94812011719</v>
      </c>
      <c r="U3490" s="42">
        <v>11.1326713562012</v>
      </c>
      <c r="V3490" s="19"/>
      <c r="W3490" s="19"/>
      <c r="X3490" s="19"/>
      <c r="Y3490" s="19"/>
      <c r="Z3490" s="19"/>
      <c r="AA3490" s="19"/>
    </row>
    <row r="3491" ht="15.75" customHeight="1">
      <c r="A3491" s="19"/>
      <c r="B3491" s="42" t="str">
        <f>"CRS25WT72M21537"</f>
        <v>CRS25WT72M21537</v>
      </c>
      <c r="C3491" s="43">
        <v>45936.0</v>
      </c>
      <c r="D3491" s="42" t="s">
        <v>1068</v>
      </c>
      <c r="E3491" s="42" t="s">
        <v>37</v>
      </c>
      <c r="F3491" s="42">
        <v>218.0</v>
      </c>
      <c r="G3491" s="42">
        <v>4.0</v>
      </c>
      <c r="H3491" s="42">
        <v>218.444183349609</v>
      </c>
      <c r="I3491" s="42">
        <v>5.15464210510254</v>
      </c>
      <c r="J3491" s="42">
        <v>50.0705909729004</v>
      </c>
      <c r="K3491" s="42">
        <v>5.19304704666138</v>
      </c>
      <c r="L3491" s="42">
        <v>42.0647430419922</v>
      </c>
      <c r="M3491" s="42">
        <v>0.84636801481247</v>
      </c>
      <c r="N3491" s="42">
        <v>10.6273012161255</v>
      </c>
      <c r="O3491" s="42">
        <v>0.0</v>
      </c>
      <c r="P3491" s="42">
        <v>0.0</v>
      </c>
      <c r="Q3491" s="42">
        <v>0.036006972193718</v>
      </c>
      <c r="R3491" s="42">
        <v>25.0</v>
      </c>
      <c r="S3491" s="42">
        <v>1.12857830524445</v>
      </c>
      <c r="T3491" s="42">
        <v>1025.47619628906</v>
      </c>
      <c r="U3491" s="42">
        <v>11.2824382781982</v>
      </c>
      <c r="V3491" s="19"/>
      <c r="W3491" s="19"/>
      <c r="X3491" s="19"/>
      <c r="Y3491" s="19"/>
      <c r="Z3491" s="19"/>
      <c r="AA3491" s="19"/>
    </row>
    <row r="3492" ht="15.75" customHeight="1">
      <c r="A3492" s="19"/>
      <c r="B3492" s="42" t="str">
        <f>"CRS25WT72M21538"</f>
        <v>CRS25WT72M21538</v>
      </c>
      <c r="C3492" s="43">
        <v>45936.0</v>
      </c>
      <c r="D3492" s="42" t="s">
        <v>1069</v>
      </c>
      <c r="E3492" s="42" t="s">
        <v>37</v>
      </c>
      <c r="F3492" s="42">
        <v>221.0</v>
      </c>
      <c r="G3492" s="42">
        <v>4.0</v>
      </c>
      <c r="H3492" s="42">
        <v>221.934600830078</v>
      </c>
      <c r="I3492" s="42">
        <v>5.10025310516357</v>
      </c>
      <c r="J3492" s="42">
        <v>50.1243667602539</v>
      </c>
      <c r="K3492" s="42">
        <v>5.24599838256836</v>
      </c>
      <c r="L3492" s="42">
        <v>42.3055000305176</v>
      </c>
      <c r="M3492" s="42">
        <v>0.868129253387451</v>
      </c>
      <c r="N3492" s="42">
        <v>10.7971105575562</v>
      </c>
      <c r="O3492" s="42">
        <v>0.0</v>
      </c>
      <c r="P3492" s="42">
        <v>0.0</v>
      </c>
      <c r="Q3492" s="42">
        <v>0.0378174595534801</v>
      </c>
      <c r="R3492" s="42">
        <v>25.0</v>
      </c>
      <c r="S3492" s="42">
        <v>1.07818746566772</v>
      </c>
      <c r="T3492" s="42">
        <v>1015.13775634766</v>
      </c>
      <c r="U3492" s="42">
        <v>11.1046772003174</v>
      </c>
      <c r="V3492" s="19"/>
      <c r="W3492" s="19"/>
      <c r="X3492" s="19"/>
      <c r="Y3492" s="19"/>
      <c r="Z3492" s="19"/>
      <c r="AA3492" s="19"/>
    </row>
    <row r="3493" ht="15.75" customHeight="1">
      <c r="A3493" s="19"/>
      <c r="B3493" s="42" t="str">
        <f>"CRS25WT72M21539"</f>
        <v>CRS25WT72M21539</v>
      </c>
      <c r="C3493" s="43">
        <v>45936.0</v>
      </c>
      <c r="D3493" s="42" t="s">
        <v>1070</v>
      </c>
      <c r="E3493" s="42" t="s">
        <v>37</v>
      </c>
      <c r="F3493" s="42">
        <v>220.0</v>
      </c>
      <c r="G3493" s="42">
        <v>4.0</v>
      </c>
      <c r="H3493" s="42">
        <v>220.546142578125</v>
      </c>
      <c r="I3493" s="42">
        <v>5.09917783737183</v>
      </c>
      <c r="J3493" s="42">
        <v>50.2046089172363</v>
      </c>
      <c r="K3493" s="42">
        <v>5.24581575393677</v>
      </c>
      <c r="L3493" s="42">
        <v>42.0423011779785</v>
      </c>
      <c r="M3493" s="42">
        <v>0.861500859260559</v>
      </c>
      <c r="N3493" s="42">
        <v>10.7295618057251</v>
      </c>
      <c r="O3493" s="42">
        <v>0.0</v>
      </c>
      <c r="P3493" s="42">
        <v>0.0</v>
      </c>
      <c r="Q3493" s="42">
        <v>0.0277827754616737</v>
      </c>
      <c r="R3493" s="42">
        <v>25.0</v>
      </c>
      <c r="S3493" s="42">
        <v>1.13245475292206</v>
      </c>
      <c r="T3493" s="42">
        <v>1015.44360351562</v>
      </c>
      <c r="U3493" s="42">
        <v>10.9457750320435</v>
      </c>
      <c r="V3493" s="19"/>
      <c r="W3493" s="19"/>
      <c r="X3493" s="19"/>
      <c r="Y3493" s="19"/>
      <c r="Z3493" s="19"/>
      <c r="AA3493" s="19"/>
    </row>
    <row r="3494" ht="15.75" customHeight="1">
      <c r="A3494" s="19"/>
      <c r="B3494" s="42" t="str">
        <f>"CRS25WT72M21540"</f>
        <v>CRS25WT72M21540</v>
      </c>
      <c r="C3494" s="43">
        <v>45936.0</v>
      </c>
      <c r="D3494" s="42" t="s">
        <v>1071</v>
      </c>
      <c r="E3494" s="42" t="s">
        <v>37</v>
      </c>
      <c r="F3494" s="42">
        <v>218.0</v>
      </c>
      <c r="G3494" s="42">
        <v>4.0</v>
      </c>
      <c r="H3494" s="42">
        <v>218.583755493164</v>
      </c>
      <c r="I3494" s="42">
        <v>5.26028156280518</v>
      </c>
      <c r="J3494" s="42">
        <v>50.1064720153809</v>
      </c>
      <c r="K3494" s="42">
        <v>5.18580102920532</v>
      </c>
      <c r="L3494" s="42">
        <v>42.1504364013672</v>
      </c>
      <c r="M3494" s="42">
        <v>0.829306483268738</v>
      </c>
      <c r="N3494" s="42">
        <v>10.6340913772583</v>
      </c>
      <c r="O3494" s="42">
        <v>0.0</v>
      </c>
      <c r="P3494" s="42">
        <v>0.0</v>
      </c>
      <c r="Q3494" s="42">
        <v>0.0512691549956799</v>
      </c>
      <c r="R3494" s="42">
        <v>25.0</v>
      </c>
      <c r="S3494" s="42">
        <v>1.03267967700958</v>
      </c>
      <c r="T3494" s="42">
        <v>1026.15319824219</v>
      </c>
      <c r="U3494" s="42">
        <v>11.2129755020142</v>
      </c>
      <c r="V3494" s="19"/>
      <c r="W3494" s="19"/>
      <c r="X3494" s="19"/>
      <c r="Y3494" s="19"/>
      <c r="Z3494" s="19"/>
      <c r="AA3494" s="19"/>
    </row>
    <row r="3495" ht="15.75" customHeight="1">
      <c r="A3495" s="19"/>
      <c r="B3495" s="42" t="str">
        <f>"CRS25WT72M21541"</f>
        <v>CRS25WT72M21541</v>
      </c>
      <c r="C3495" s="43">
        <v>45936.0</v>
      </c>
      <c r="D3495" s="42" t="s">
        <v>1072</v>
      </c>
      <c r="E3495" s="42" t="s">
        <v>37</v>
      </c>
      <c r="F3495" s="42">
        <v>219.0</v>
      </c>
      <c r="G3495" s="42">
        <v>4.0</v>
      </c>
      <c r="H3495" s="42">
        <v>219.066375732422</v>
      </c>
      <c r="I3495" s="42">
        <v>5.2139835357666</v>
      </c>
      <c r="J3495" s="42">
        <v>50.1279602050781</v>
      </c>
      <c r="K3495" s="42">
        <v>5.20153093338013</v>
      </c>
      <c r="L3495" s="42">
        <v>42.1157493591309</v>
      </c>
      <c r="M3495" s="42">
        <v>0.838158249855042</v>
      </c>
      <c r="N3495" s="42">
        <v>10.6575708389282</v>
      </c>
      <c r="O3495" s="42">
        <v>0.0</v>
      </c>
      <c r="P3495" s="42">
        <v>0.0</v>
      </c>
      <c r="Q3495" s="42">
        <v>0.0360317267477512</v>
      </c>
      <c r="R3495" s="42">
        <v>25.0</v>
      </c>
      <c r="S3495" s="42">
        <v>1.10603320598602</v>
      </c>
      <c r="T3495" s="42">
        <v>1023.16229248047</v>
      </c>
      <c r="U3495" s="42">
        <v>10.9995775222778</v>
      </c>
      <c r="V3495" s="19"/>
      <c r="W3495" s="19"/>
      <c r="X3495" s="19"/>
      <c r="Y3495" s="19"/>
      <c r="Z3495" s="19"/>
      <c r="AA3495" s="19"/>
    </row>
    <row r="3496" ht="15.75" customHeight="1">
      <c r="A3496" s="19"/>
      <c r="B3496" s="42" t="str">
        <f>"CRS25WT72M21542"</f>
        <v>CRS25WT72M21542</v>
      </c>
      <c r="C3496" s="43">
        <v>45936.0</v>
      </c>
      <c r="D3496" s="42" t="s">
        <v>1073</v>
      </c>
      <c r="E3496" s="42" t="s">
        <v>37</v>
      </c>
      <c r="F3496" s="42">
        <v>224.0</v>
      </c>
      <c r="G3496" s="42">
        <v>4.0</v>
      </c>
      <c r="H3496" s="42">
        <v>224.339294433594</v>
      </c>
      <c r="I3496" s="42">
        <v>5.22096729278564</v>
      </c>
      <c r="J3496" s="42">
        <v>50.0274620056152</v>
      </c>
      <c r="K3496" s="42">
        <v>5.34251928329468</v>
      </c>
      <c r="L3496" s="42">
        <v>41.9912910461426</v>
      </c>
      <c r="M3496" s="42">
        <v>0.858906507492065</v>
      </c>
      <c r="N3496" s="42">
        <v>10.914098739624</v>
      </c>
      <c r="O3496" s="42">
        <v>0.0</v>
      </c>
      <c r="P3496" s="42">
        <v>0.0</v>
      </c>
      <c r="Q3496" s="42">
        <v>0.0244444720447063</v>
      </c>
      <c r="R3496" s="42">
        <v>25.0</v>
      </c>
      <c r="S3496" s="42">
        <v>0.972963094711304</v>
      </c>
      <c r="T3496" s="42">
        <v>1001.48345947266</v>
      </c>
      <c r="U3496" s="42">
        <v>11.13134765625</v>
      </c>
      <c r="V3496" s="19"/>
      <c r="W3496" s="19"/>
      <c r="X3496" s="19"/>
      <c r="Y3496" s="19"/>
      <c r="Z3496" s="19"/>
      <c r="AA3496" s="19"/>
    </row>
    <row r="3497" ht="15.75" customHeight="1">
      <c r="A3497" s="19"/>
      <c r="B3497" s="42" t="str">
        <f>"CRS25WT72M21543"</f>
        <v>CRS25WT72M21543</v>
      </c>
      <c r="C3497" s="43">
        <v>45936.0</v>
      </c>
      <c r="D3497" s="42" t="s">
        <v>1074</v>
      </c>
      <c r="E3497" s="42" t="s">
        <v>37</v>
      </c>
      <c r="F3497" s="42">
        <v>224.0</v>
      </c>
      <c r="G3497" s="42">
        <v>4.0</v>
      </c>
      <c r="H3497" s="42">
        <v>224.454223632813</v>
      </c>
      <c r="I3497" s="42">
        <v>5.08248519897461</v>
      </c>
      <c r="J3497" s="42">
        <v>50.0238952636719</v>
      </c>
      <c r="K3497" s="42">
        <v>5.3323016166687</v>
      </c>
      <c r="L3497" s="42">
        <v>42.0933074951172</v>
      </c>
      <c r="M3497" s="42">
        <v>0.882824063301086</v>
      </c>
      <c r="N3497" s="42">
        <v>10.9196901321411</v>
      </c>
      <c r="O3497" s="42">
        <v>0.0</v>
      </c>
      <c r="P3497" s="42">
        <v>0.0</v>
      </c>
      <c r="Q3497" s="42">
        <v>0.0260317400097847</v>
      </c>
      <c r="R3497" s="42">
        <v>25.0</v>
      </c>
      <c r="S3497" s="42">
        <v>1.12070155143738</v>
      </c>
      <c r="T3497" s="42">
        <v>1006.14819335938</v>
      </c>
      <c r="U3497" s="42">
        <v>11.2109127044678</v>
      </c>
      <c r="V3497" s="19"/>
      <c r="W3497" s="19"/>
      <c r="X3497" s="19"/>
      <c r="Y3497" s="19"/>
      <c r="Z3497" s="19"/>
      <c r="AA3497" s="19"/>
    </row>
    <row r="3498" ht="15.75" customHeight="1">
      <c r="A3498" s="19"/>
      <c r="B3498" s="42" t="str">
        <f>"CRS25WT72M21544"</f>
        <v>CRS25WT72M21544</v>
      </c>
      <c r="C3498" s="43">
        <v>45936.0</v>
      </c>
      <c r="D3498" s="42" t="s">
        <v>1075</v>
      </c>
      <c r="E3498" s="42" t="s">
        <v>37</v>
      </c>
      <c r="F3498" s="42">
        <v>220.0</v>
      </c>
      <c r="G3498" s="42">
        <v>4.0</v>
      </c>
      <c r="H3498" s="42">
        <v>220.183837890625</v>
      </c>
      <c r="I3498" s="42">
        <v>5.1036548614502</v>
      </c>
      <c r="J3498" s="42">
        <v>50.1038818359375</v>
      </c>
      <c r="K3498" s="42">
        <v>5.24687337875366</v>
      </c>
      <c r="L3498" s="42">
        <v>41.9647674560547</v>
      </c>
      <c r="M3498" s="42">
        <v>0.861058712005615</v>
      </c>
      <c r="N3498" s="42">
        <v>10.7119359970093</v>
      </c>
      <c r="O3498" s="42">
        <v>0.0</v>
      </c>
      <c r="P3498" s="42">
        <v>0.0</v>
      </c>
      <c r="Q3498" s="42">
        <v>0.0161115769296885</v>
      </c>
      <c r="R3498" s="42">
        <v>25.0</v>
      </c>
      <c r="S3498" s="42">
        <v>1.13949275016785</v>
      </c>
      <c r="T3498" s="42">
        <v>1010.4853515625</v>
      </c>
      <c r="U3498" s="42">
        <v>11.1572799682617</v>
      </c>
      <c r="V3498" s="19"/>
      <c r="W3498" s="19"/>
      <c r="X3498" s="19"/>
      <c r="Y3498" s="19"/>
      <c r="Z3498" s="19"/>
      <c r="AA3498" s="19"/>
    </row>
    <row r="3499" ht="15.75" customHeight="1">
      <c r="A3499" s="19"/>
      <c r="B3499" s="42" t="str">
        <f>"CRS25WT72M21545"</f>
        <v>CRS25WT72M21545</v>
      </c>
      <c r="C3499" s="43">
        <v>45936.0</v>
      </c>
      <c r="D3499" s="42" t="s">
        <v>1076</v>
      </c>
      <c r="E3499" s="42" t="s">
        <v>37</v>
      </c>
      <c r="F3499" s="42">
        <v>221.0</v>
      </c>
      <c r="G3499" s="42">
        <v>4.0</v>
      </c>
      <c r="H3499" s="42">
        <v>221.543655395508</v>
      </c>
      <c r="I3499" s="42">
        <v>5.21274566650391</v>
      </c>
      <c r="J3499" s="42">
        <v>50.08935546875</v>
      </c>
      <c r="K3499" s="42">
        <v>5.26188087463379</v>
      </c>
      <c r="L3499" s="42">
        <v>42.1035079956055</v>
      </c>
      <c r="M3499" s="42">
        <v>0.848491191864014</v>
      </c>
      <c r="N3499" s="42">
        <v>10.7780904769897</v>
      </c>
      <c r="O3499" s="42">
        <v>0.0</v>
      </c>
      <c r="P3499" s="42">
        <v>0.0</v>
      </c>
      <c r="Q3499" s="42">
        <v>0.0160316880792379</v>
      </c>
      <c r="R3499" s="42">
        <v>25.0</v>
      </c>
      <c r="S3499" s="42">
        <v>1.11402881145477</v>
      </c>
      <c r="T3499" s="42">
        <v>1013.23254394531</v>
      </c>
      <c r="U3499" s="42">
        <v>11.191029548645</v>
      </c>
      <c r="V3499" s="19"/>
      <c r="W3499" s="19"/>
      <c r="X3499" s="19"/>
      <c r="Y3499" s="19"/>
      <c r="Z3499" s="19"/>
      <c r="AA3499" s="19"/>
    </row>
    <row r="3500" ht="15.75" customHeight="1">
      <c r="A3500" s="19"/>
      <c r="B3500" s="42" t="str">
        <f>"CRS25WT72M21546"</f>
        <v>CRS25WT72M21546</v>
      </c>
      <c r="C3500" s="43">
        <v>45936.0</v>
      </c>
      <c r="D3500" s="42" t="s">
        <v>1077</v>
      </c>
      <c r="E3500" s="42" t="s">
        <v>37</v>
      </c>
      <c r="F3500" s="42">
        <v>220.0</v>
      </c>
      <c r="G3500" s="42">
        <v>4.0</v>
      </c>
      <c r="H3500" s="42">
        <v>220.802551269531</v>
      </c>
      <c r="I3500" s="42">
        <v>5.11260318756103</v>
      </c>
      <c r="J3500" s="42">
        <v>50.0606231689453</v>
      </c>
      <c r="K3500" s="42">
        <v>5.24911212921143</v>
      </c>
      <c r="L3500" s="42">
        <v>42.0647430419922</v>
      </c>
      <c r="M3500" s="42">
        <v>0.862711846828461</v>
      </c>
      <c r="N3500" s="42">
        <v>10.7420358657837</v>
      </c>
      <c r="O3500" s="42">
        <v>0.0</v>
      </c>
      <c r="P3500" s="42">
        <v>0.0</v>
      </c>
      <c r="Q3500" s="42">
        <v>0.0212703067809343</v>
      </c>
      <c r="R3500" s="42">
        <v>25.0</v>
      </c>
      <c r="S3500" s="42">
        <v>1.11933827400208</v>
      </c>
      <c r="T3500" s="42">
        <v>1013.01727294922</v>
      </c>
      <c r="U3500" s="42">
        <v>11.2742614746094</v>
      </c>
      <c r="V3500" s="19"/>
      <c r="W3500" s="19"/>
      <c r="X3500" s="19"/>
      <c r="Y3500" s="19"/>
      <c r="Z3500" s="19"/>
      <c r="AA3500" s="19"/>
    </row>
    <row r="3501" ht="15.75" customHeight="1">
      <c r="A3501" s="19"/>
      <c r="B3501" s="42" t="str">
        <f>"CRS25WT72M21547"</f>
        <v>CRS25WT72M21547</v>
      </c>
      <c r="C3501" s="43">
        <v>45936.0</v>
      </c>
      <c r="D3501" s="42" t="s">
        <v>177</v>
      </c>
      <c r="E3501" s="42" t="s">
        <v>37</v>
      </c>
      <c r="F3501" s="42">
        <v>216.0</v>
      </c>
      <c r="G3501" s="42">
        <v>4.0</v>
      </c>
      <c r="H3501" s="42">
        <v>216.966903686523</v>
      </c>
      <c r="I3501" s="42">
        <v>5.24229431152344</v>
      </c>
      <c r="J3501" s="42">
        <v>50.1379051208496</v>
      </c>
      <c r="K3501" s="42">
        <v>5.17197561264038</v>
      </c>
      <c r="L3501" s="42">
        <v>41.9504890441895</v>
      </c>
      <c r="M3501" s="42">
        <v>0.825478792190552</v>
      </c>
      <c r="N3501" s="42">
        <v>10.5554323196411</v>
      </c>
      <c r="O3501" s="42">
        <v>0.0</v>
      </c>
      <c r="P3501" s="42">
        <v>0.0</v>
      </c>
      <c r="Q3501" s="42">
        <v>0.0161115769296885</v>
      </c>
      <c r="R3501" s="42">
        <v>25.0</v>
      </c>
      <c r="S3501" s="42">
        <v>1.14181423187256</v>
      </c>
      <c r="T3501" s="42">
        <v>1023.82543945312</v>
      </c>
      <c r="U3501" s="42">
        <v>11.2872467041016</v>
      </c>
      <c r="V3501" s="19"/>
      <c r="W3501" s="19"/>
      <c r="X3501" s="19"/>
      <c r="Y3501" s="19"/>
      <c r="Z3501" s="19"/>
      <c r="AA3501" s="19"/>
    </row>
    <row r="3502" ht="15.75" customHeight="1">
      <c r="A3502" s="19"/>
      <c r="B3502" s="42" t="str">
        <f>"CRS25WT72M21548"</f>
        <v>CRS25WT72M21548</v>
      </c>
      <c r="C3502" s="43">
        <v>45936.0</v>
      </c>
      <c r="D3502" s="42" t="s">
        <v>1078</v>
      </c>
      <c r="E3502" s="42" t="s">
        <v>37</v>
      </c>
      <c r="F3502" s="42">
        <v>217.0</v>
      </c>
      <c r="G3502" s="42">
        <v>4.0</v>
      </c>
      <c r="H3502" s="42">
        <v>217.711090087891</v>
      </c>
      <c r="I3502" s="42">
        <v>5.28623628616333</v>
      </c>
      <c r="J3502" s="42">
        <v>50.1153717041016</v>
      </c>
      <c r="K3502" s="42">
        <v>5.20160579681396</v>
      </c>
      <c r="L3502" s="42">
        <v>41.8545951843262</v>
      </c>
      <c r="M3502" s="42">
        <v>0.821794092655182</v>
      </c>
      <c r="N3502" s="42">
        <v>10.5916366577148</v>
      </c>
      <c r="O3502" s="42">
        <v>0.0</v>
      </c>
      <c r="P3502" s="42">
        <v>0.0</v>
      </c>
      <c r="Q3502" s="42">
        <v>0.012281745672226</v>
      </c>
      <c r="R3502" s="42">
        <v>25.0</v>
      </c>
      <c r="S3502" s="42">
        <v>1.14665770530701</v>
      </c>
      <c r="T3502" s="42">
        <v>1021.45629882813</v>
      </c>
      <c r="U3502" s="42">
        <v>11.1645584106445</v>
      </c>
      <c r="V3502" s="19"/>
      <c r="W3502" s="19"/>
      <c r="X3502" s="19"/>
      <c r="Y3502" s="19"/>
      <c r="Z3502" s="19"/>
      <c r="AA3502" s="19"/>
    </row>
    <row r="3503" ht="15.75" customHeight="1">
      <c r="A3503" s="19"/>
      <c r="B3503" s="42" t="str">
        <f>"CRS25WT72M21549"</f>
        <v>CRS25WT72M21549</v>
      </c>
      <c r="C3503" s="43">
        <v>45936.0</v>
      </c>
      <c r="D3503" s="42" t="s">
        <v>1079</v>
      </c>
      <c r="E3503" s="42" t="s">
        <v>37</v>
      </c>
      <c r="F3503" s="42">
        <v>220.0</v>
      </c>
      <c r="G3503" s="42">
        <v>4.0</v>
      </c>
      <c r="H3503" s="42">
        <v>220.034286499023</v>
      </c>
      <c r="I3503" s="42">
        <v>5.06325435638428</v>
      </c>
      <c r="J3503" s="42">
        <v>50.0072441101074</v>
      </c>
      <c r="K3503" s="42">
        <v>5.2486686706543</v>
      </c>
      <c r="L3503" s="42">
        <v>41.9219245910645</v>
      </c>
      <c r="M3503" s="42">
        <v>0.86901581287384</v>
      </c>
      <c r="N3503" s="42">
        <v>10.7046604156494</v>
      </c>
      <c r="O3503" s="42">
        <v>0.0</v>
      </c>
      <c r="P3503" s="42">
        <v>0.0</v>
      </c>
      <c r="Q3503" s="42">
        <v>0.0145244291052222</v>
      </c>
      <c r="R3503" s="42">
        <v>25.0</v>
      </c>
      <c r="S3503" s="42">
        <v>1.04011464118958</v>
      </c>
      <c r="T3503" s="42">
        <v>1011.19177246094</v>
      </c>
      <c r="U3503" s="42">
        <v>11.2033996582031</v>
      </c>
      <c r="V3503" s="19"/>
      <c r="W3503" s="19"/>
      <c r="X3503" s="19"/>
      <c r="Y3503" s="19"/>
      <c r="Z3503" s="19"/>
      <c r="AA3503" s="19"/>
    </row>
    <row r="3504" ht="15.75" customHeight="1">
      <c r="A3504" s="19"/>
      <c r="B3504" s="42" t="str">
        <f>"CRS25WT72M21550"</f>
        <v>CRS25WT72M21550</v>
      </c>
      <c r="C3504" s="43">
        <v>45936.0</v>
      </c>
      <c r="D3504" s="42" t="s">
        <v>1080</v>
      </c>
      <c r="E3504" s="42" t="s">
        <v>37</v>
      </c>
      <c r="F3504" s="42">
        <v>216.0</v>
      </c>
      <c r="G3504" s="42">
        <v>4.0</v>
      </c>
      <c r="H3504" s="42">
        <v>216.927062988281</v>
      </c>
      <c r="I3504" s="42">
        <v>5.2197790145874</v>
      </c>
      <c r="J3504" s="42">
        <v>50.0971908569336</v>
      </c>
      <c r="K3504" s="42">
        <v>5.1811056137085</v>
      </c>
      <c r="L3504" s="42">
        <v>41.8688735961914</v>
      </c>
      <c r="M3504" s="42">
        <v>0.829560816287994</v>
      </c>
      <c r="N3504" s="42">
        <v>10.5534934997559</v>
      </c>
      <c r="O3504" s="42">
        <v>0.0</v>
      </c>
      <c r="P3504" s="42">
        <v>0.0</v>
      </c>
      <c r="Q3504" s="42">
        <v>0.0131746223196387</v>
      </c>
      <c r="R3504" s="42">
        <v>25.0</v>
      </c>
      <c r="S3504" s="42">
        <v>1.15688073635101</v>
      </c>
      <c r="T3504" s="42">
        <v>1026.86791992188</v>
      </c>
      <c r="U3504" s="42">
        <v>11.3173551559448</v>
      </c>
      <c r="V3504" s="19"/>
      <c r="W3504" s="19"/>
      <c r="X3504" s="19"/>
      <c r="Y3504" s="19"/>
      <c r="Z3504" s="19"/>
      <c r="AA3504" s="19"/>
    </row>
    <row r="3505" ht="15.75" customHeight="1">
      <c r="A3505" s="19"/>
      <c r="B3505" s="42" t="str">
        <f>"CRS25WT72M21551"</f>
        <v>CRS25WT72M21551</v>
      </c>
      <c r="C3505" s="43">
        <v>45936.0</v>
      </c>
      <c r="D3505" s="42" t="s">
        <v>1081</v>
      </c>
      <c r="E3505" s="42" t="s">
        <v>37</v>
      </c>
      <c r="F3505" s="42">
        <v>218.0</v>
      </c>
      <c r="G3505" s="42">
        <v>4.0</v>
      </c>
      <c r="H3505" s="42">
        <v>218.263412475586</v>
      </c>
      <c r="I3505" s="42">
        <v>5.0351734161377</v>
      </c>
      <c r="J3505" s="42">
        <v>50.1345596313477</v>
      </c>
      <c r="K3505" s="42">
        <v>5.17644643783569</v>
      </c>
      <c r="L3505" s="42">
        <v>42.1647148132324</v>
      </c>
      <c r="M3505" s="42">
        <v>0.8646280169487</v>
      </c>
      <c r="N3505" s="42">
        <v>10.6185073852539</v>
      </c>
      <c r="O3505" s="42">
        <v>0.0</v>
      </c>
      <c r="P3505" s="42">
        <v>0.0</v>
      </c>
      <c r="Q3505" s="42">
        <v>0.022858077660203</v>
      </c>
      <c r="R3505" s="42">
        <v>25.0</v>
      </c>
      <c r="S3505" s="42">
        <v>1.07329869270325</v>
      </c>
      <c r="T3505" s="42">
        <v>1027.15014648438</v>
      </c>
      <c r="U3505" s="42">
        <v>11.1954126358032</v>
      </c>
      <c r="V3505" s="19"/>
      <c r="W3505" s="19"/>
      <c r="X3505" s="19"/>
      <c r="Y3505" s="19"/>
      <c r="Z3505" s="19"/>
      <c r="AA3505" s="19"/>
    </row>
    <row r="3506" ht="15.75" customHeight="1">
      <c r="A3506" s="19"/>
      <c r="B3506" s="42" t="str">
        <f>"CRS25WT72M21552"</f>
        <v>CRS25WT72M21552</v>
      </c>
      <c r="C3506" s="43">
        <v>45936.0</v>
      </c>
      <c r="D3506" s="42" t="s">
        <v>1082</v>
      </c>
      <c r="E3506" s="42" t="s">
        <v>37</v>
      </c>
      <c r="F3506" s="42">
        <v>218.0</v>
      </c>
      <c r="G3506" s="42">
        <v>4.0</v>
      </c>
      <c r="H3506" s="42">
        <v>218.769561767578</v>
      </c>
      <c r="I3506" s="42">
        <v>5.24440050125122</v>
      </c>
      <c r="J3506" s="42">
        <v>50.0367622375488</v>
      </c>
      <c r="K3506" s="42">
        <v>5.21977043151855</v>
      </c>
      <c r="L3506" s="42">
        <v>41.9117202758789</v>
      </c>
      <c r="M3506" s="42">
        <v>0.833684742450714</v>
      </c>
      <c r="N3506" s="42">
        <v>10.6431312561035</v>
      </c>
      <c r="O3506" s="42">
        <v>0.0</v>
      </c>
      <c r="P3506" s="42">
        <v>0.0</v>
      </c>
      <c r="Q3506" s="42">
        <v>0.0291269831359386</v>
      </c>
      <c r="R3506" s="42">
        <v>25.0</v>
      </c>
      <c r="S3506" s="42">
        <v>1.13708710670471</v>
      </c>
      <c r="T3506" s="42">
        <v>1018.06518554688</v>
      </c>
      <c r="U3506" s="42">
        <v>11.2765350341797</v>
      </c>
      <c r="V3506" s="19"/>
      <c r="W3506" s="19"/>
      <c r="X3506" s="19"/>
      <c r="Y3506" s="19"/>
      <c r="Z3506" s="19"/>
      <c r="AA3506" s="19"/>
    </row>
    <row r="3507" ht="15.75" customHeight="1">
      <c r="A3507" s="19"/>
      <c r="B3507" s="42" t="str">
        <f>"CRS25WT72M21553"</f>
        <v>CRS25WT72M21553</v>
      </c>
      <c r="C3507" s="43">
        <v>45936.0</v>
      </c>
      <c r="D3507" s="42" t="s">
        <v>1083</v>
      </c>
      <c r="E3507" s="42" t="s">
        <v>37</v>
      </c>
      <c r="F3507" s="42">
        <v>218.0</v>
      </c>
      <c r="G3507" s="42">
        <v>4.0</v>
      </c>
      <c r="H3507" s="42">
        <v>218.339080810547</v>
      </c>
      <c r="I3507" s="42">
        <v>5.20069217681885</v>
      </c>
      <c r="J3507" s="42">
        <v>49.987979888916</v>
      </c>
      <c r="K3507" s="42">
        <v>5.22348499298096</v>
      </c>
      <c r="L3507" s="42">
        <v>41.799503326416</v>
      </c>
      <c r="M3507" s="42">
        <v>0.839855849742889</v>
      </c>
      <c r="N3507" s="42">
        <v>10.6221885681152</v>
      </c>
      <c r="O3507" s="42">
        <v>0.0</v>
      </c>
      <c r="P3507" s="42">
        <v>0.0</v>
      </c>
      <c r="Q3507" s="42">
        <v>0.0260313581675291</v>
      </c>
      <c r="R3507" s="42">
        <v>25.0</v>
      </c>
      <c r="S3507" s="42">
        <v>1.1429455280304</v>
      </c>
      <c r="T3507" s="42">
        <v>1016.16290283203</v>
      </c>
      <c r="U3507" s="42">
        <v>11.4177312850952</v>
      </c>
      <c r="V3507" s="19"/>
      <c r="W3507" s="19"/>
      <c r="X3507" s="19"/>
      <c r="Y3507" s="19"/>
      <c r="Z3507" s="19"/>
      <c r="AA3507" s="19"/>
    </row>
    <row r="3508" ht="15.75" customHeight="1">
      <c r="A3508" s="19"/>
      <c r="B3508" s="42" t="str">
        <f>"CRS25WT72M21554"</f>
        <v>CRS25WT72M21554</v>
      </c>
      <c r="C3508" s="43">
        <v>45936.0</v>
      </c>
      <c r="D3508" s="42" t="s">
        <v>1084</v>
      </c>
      <c r="E3508" s="42" t="s">
        <v>37</v>
      </c>
      <c r="F3508" s="42">
        <v>226.0</v>
      </c>
      <c r="G3508" s="42">
        <v>4.0</v>
      </c>
      <c r="H3508" s="42">
        <v>226.051483154297</v>
      </c>
      <c r="I3508" s="42">
        <v>5.26819610595703</v>
      </c>
      <c r="J3508" s="42">
        <v>49.9706039428711</v>
      </c>
      <c r="K3508" s="42">
        <v>5.3577823638916</v>
      </c>
      <c r="L3508" s="42">
        <v>42.1912422180176</v>
      </c>
      <c r="M3508" s="42">
        <v>0.858678996562958</v>
      </c>
      <c r="N3508" s="42">
        <v>10.9973964691162</v>
      </c>
      <c r="O3508" s="42">
        <v>0.0</v>
      </c>
      <c r="P3508" s="42">
        <v>0.0</v>
      </c>
      <c r="Q3508" s="42">
        <v>0.0590457022190094</v>
      </c>
      <c r="R3508" s="42">
        <v>25.0</v>
      </c>
      <c r="S3508" s="42">
        <v>1.01230716705322</v>
      </c>
      <c r="T3508" s="42">
        <v>1002.70635986328</v>
      </c>
      <c r="U3508" s="42">
        <v>11.2863578796387</v>
      </c>
      <c r="V3508" s="19"/>
      <c r="W3508" s="19"/>
      <c r="X3508" s="19"/>
      <c r="Y3508" s="19"/>
      <c r="Z3508" s="19"/>
      <c r="AA3508" s="19"/>
    </row>
    <row r="3509" ht="15.75" customHeight="1">
      <c r="A3509" s="19"/>
      <c r="B3509" s="42" t="str">
        <f>"CRS25WT72M21555"</f>
        <v>CRS25WT72M21555</v>
      </c>
      <c r="C3509" s="43">
        <v>45936.0</v>
      </c>
      <c r="D3509" s="42" t="s">
        <v>1085</v>
      </c>
      <c r="E3509" s="42" t="s">
        <v>37</v>
      </c>
      <c r="F3509" s="42">
        <v>219.0</v>
      </c>
      <c r="G3509" s="42">
        <v>4.0</v>
      </c>
      <c r="H3509" s="42">
        <v>219.113433837891</v>
      </c>
      <c r="I3509" s="42">
        <v>5.0457968711853</v>
      </c>
      <c r="J3509" s="42">
        <v>49.9950790405273</v>
      </c>
      <c r="K3509" s="42">
        <v>5.22085857391357</v>
      </c>
      <c r="L3509" s="42">
        <v>41.9688491821289</v>
      </c>
      <c r="M3509" s="42">
        <v>0.868584334850311</v>
      </c>
      <c r="N3509" s="42">
        <v>10.6598606109619</v>
      </c>
      <c r="O3509" s="42">
        <v>0.0</v>
      </c>
      <c r="P3509" s="42">
        <v>0.0</v>
      </c>
      <c r="Q3509" s="42">
        <v>0.0521428398787975</v>
      </c>
      <c r="R3509" s="42">
        <v>25.0</v>
      </c>
      <c r="S3509" s="42">
        <v>1.131014585495</v>
      </c>
      <c r="T3509" s="42">
        <v>1019.79705810547</v>
      </c>
      <c r="U3509" s="42">
        <v>11.175271987915</v>
      </c>
      <c r="V3509" s="19"/>
      <c r="W3509" s="19"/>
      <c r="X3509" s="19"/>
      <c r="Y3509" s="19"/>
      <c r="Z3509" s="19"/>
      <c r="AA3509" s="19"/>
    </row>
    <row r="3510" ht="15.75" customHeight="1">
      <c r="A3510" s="19"/>
      <c r="B3510" s="42" t="str">
        <f>"CRS25WT72M21556"</f>
        <v>CRS25WT72M21556</v>
      </c>
      <c r="C3510" s="43">
        <v>45936.0</v>
      </c>
      <c r="D3510" s="42" t="s">
        <v>1086</v>
      </c>
      <c r="E3510" s="42" t="s">
        <v>37</v>
      </c>
      <c r="F3510" s="42">
        <v>220.0</v>
      </c>
      <c r="G3510" s="42">
        <v>4.0</v>
      </c>
      <c r="H3510" s="42">
        <v>220.246170043945</v>
      </c>
      <c r="I3510" s="42">
        <v>5.23250102996826</v>
      </c>
      <c r="J3510" s="42">
        <v>50.0349082946777</v>
      </c>
      <c r="K3510" s="42">
        <v>5.23969745635986</v>
      </c>
      <c r="L3510" s="42">
        <v>42.0341377258301</v>
      </c>
      <c r="M3510" s="42">
        <v>0.841251671314239</v>
      </c>
      <c r="N3510" s="42">
        <v>10.7149677276611</v>
      </c>
      <c r="O3510" s="42">
        <v>0.0</v>
      </c>
      <c r="P3510" s="42">
        <v>0.0</v>
      </c>
      <c r="Q3510" s="42">
        <v>0.0752430707216263</v>
      </c>
      <c r="R3510" s="42">
        <v>25.0</v>
      </c>
      <c r="S3510" s="42">
        <v>1.12576031684875</v>
      </c>
      <c r="T3510" s="42">
        <v>1017.55139160156</v>
      </c>
      <c r="U3510" s="42">
        <v>11.3813695907593</v>
      </c>
      <c r="V3510" s="19"/>
      <c r="W3510" s="19"/>
      <c r="X3510" s="19"/>
      <c r="Y3510" s="19"/>
      <c r="Z3510" s="19"/>
      <c r="AA3510" s="19"/>
    </row>
    <row r="3511" ht="15.75" customHeight="1">
      <c r="A3511" s="19"/>
      <c r="B3511" s="42" t="str">
        <f>"CRS25WT72M21557"</f>
        <v>CRS25WT72M21557</v>
      </c>
      <c r="C3511" s="43">
        <v>45936.0</v>
      </c>
      <c r="D3511" s="42" t="s">
        <v>1087</v>
      </c>
      <c r="E3511" s="42" t="s">
        <v>37</v>
      </c>
      <c r="F3511" s="42">
        <v>225.0</v>
      </c>
      <c r="G3511" s="42">
        <v>4.0</v>
      </c>
      <c r="H3511" s="42">
        <v>225.287261962891</v>
      </c>
      <c r="I3511" s="42">
        <v>5.07231712341309</v>
      </c>
      <c r="J3511" s="42">
        <v>50.0431365966797</v>
      </c>
      <c r="K3511" s="42">
        <v>5.33889484405518</v>
      </c>
      <c r="L3511" s="42">
        <v>42.1973609924316</v>
      </c>
      <c r="M3511" s="42">
        <v>0.887535452842712</v>
      </c>
      <c r="N3511" s="42">
        <v>10.9602174758911</v>
      </c>
      <c r="O3511" s="42">
        <v>0.0</v>
      </c>
      <c r="P3511" s="42">
        <v>0.0</v>
      </c>
      <c r="Q3511" s="42">
        <v>0.0220627170056105</v>
      </c>
      <c r="R3511" s="42">
        <v>25.0</v>
      </c>
      <c r="S3511" s="42">
        <v>1.07792532444</v>
      </c>
      <c r="T3511" s="42">
        <v>1003.5244140625</v>
      </c>
      <c r="U3511" s="42">
        <v>11.2179641723633</v>
      </c>
      <c r="V3511" s="19"/>
      <c r="W3511" s="19"/>
      <c r="X3511" s="19"/>
      <c r="Y3511" s="19"/>
      <c r="Z3511" s="19"/>
      <c r="AA3511" s="19"/>
    </row>
    <row r="3512" ht="15.75" customHeight="1">
      <c r="A3512" s="19"/>
      <c r="B3512" s="42" t="str">
        <f>"CRS25WT72M21558"</f>
        <v>CRS25WT72M21558</v>
      </c>
      <c r="C3512" s="43">
        <v>45936.0</v>
      </c>
      <c r="D3512" s="42" t="s">
        <v>1088</v>
      </c>
      <c r="E3512" s="42" t="s">
        <v>37</v>
      </c>
      <c r="F3512" s="42">
        <v>217.0</v>
      </c>
      <c r="G3512" s="42">
        <v>4.0</v>
      </c>
      <c r="H3512" s="42">
        <v>217.270874023438</v>
      </c>
      <c r="I3512" s="42">
        <v>5.05147743225098</v>
      </c>
      <c r="J3512" s="42">
        <v>50.133918762207</v>
      </c>
      <c r="K3512" s="42">
        <v>5.1706714630127</v>
      </c>
      <c r="L3512" s="42">
        <v>42.0198554992676</v>
      </c>
      <c r="M3512" s="42">
        <v>0.857929170131683</v>
      </c>
      <c r="N3512" s="42">
        <v>10.5702199935913</v>
      </c>
      <c r="O3512" s="42">
        <v>0.0</v>
      </c>
      <c r="P3512" s="42">
        <v>0.0</v>
      </c>
      <c r="Q3512" s="42">
        <v>0.0264298096299171</v>
      </c>
      <c r="R3512" s="42">
        <v>25.0</v>
      </c>
      <c r="S3512" s="42">
        <v>1.12384867668152</v>
      </c>
      <c r="T3512" s="42">
        <v>1028.43872070312</v>
      </c>
      <c r="U3512" s="42">
        <v>11.3029918670654</v>
      </c>
      <c r="V3512" s="19"/>
      <c r="W3512" s="19"/>
      <c r="X3512" s="19"/>
      <c r="Y3512" s="19"/>
      <c r="Z3512" s="19"/>
      <c r="AA3512" s="19"/>
    </row>
    <row r="3513" ht="15.75" customHeight="1">
      <c r="A3513" s="19"/>
      <c r="B3513" s="42" t="str">
        <f>"CRS25WT72M21559"</f>
        <v>CRS25WT72M21559</v>
      </c>
      <c r="C3513" s="43">
        <v>45936.0</v>
      </c>
      <c r="D3513" s="42" t="s">
        <v>683</v>
      </c>
      <c r="E3513" s="42" t="s">
        <v>37</v>
      </c>
      <c r="F3513" s="42">
        <v>225.0</v>
      </c>
      <c r="G3513" s="42">
        <v>4.0</v>
      </c>
      <c r="H3513" s="42">
        <v>225.998458862305</v>
      </c>
      <c r="I3513" s="42">
        <v>5.1155481338501</v>
      </c>
      <c r="J3513" s="42">
        <v>50.009838104248</v>
      </c>
      <c r="K3513" s="42">
        <v>5.35756158828735</v>
      </c>
      <c r="L3513" s="42">
        <v>42.1830787658691</v>
      </c>
      <c r="M3513" s="42">
        <v>0.883400917053223</v>
      </c>
      <c r="N3513" s="42">
        <v>10.9948167800903</v>
      </c>
      <c r="O3513" s="42">
        <v>0.0</v>
      </c>
      <c r="P3513" s="42">
        <v>0.0</v>
      </c>
      <c r="Q3513" s="42">
        <v>0.0320634692907333</v>
      </c>
      <c r="R3513" s="42">
        <v>25.0</v>
      </c>
      <c r="S3513" s="42">
        <v>1.08434402942657</v>
      </c>
      <c r="T3513" s="42">
        <v>1002.30474853516</v>
      </c>
      <c r="U3513" s="42">
        <v>11.4120683670044</v>
      </c>
      <c r="V3513" s="19"/>
      <c r="W3513" s="19"/>
      <c r="X3513" s="19"/>
      <c r="Y3513" s="19"/>
      <c r="Z3513" s="19"/>
      <c r="AA3513" s="19"/>
    </row>
    <row r="3514" ht="15.75" customHeight="1">
      <c r="A3514" s="19"/>
      <c r="B3514" s="42" t="str">
        <f>"CRS25WT72M21560"</f>
        <v>CRS25WT72M21560</v>
      </c>
      <c r="C3514" s="43">
        <v>45936.0</v>
      </c>
      <c r="D3514" s="42" t="s">
        <v>1089</v>
      </c>
      <c r="E3514" s="42" t="s">
        <v>37</v>
      </c>
      <c r="F3514" s="42">
        <v>221.0</v>
      </c>
      <c r="G3514" s="42">
        <v>4.0</v>
      </c>
      <c r="H3514" s="42">
        <v>221.131988525391</v>
      </c>
      <c r="I3514" s="42">
        <v>5.16713809967041</v>
      </c>
      <c r="J3514" s="42">
        <v>50.0923194885254</v>
      </c>
      <c r="K3514" s="42">
        <v>5.23687744140625</v>
      </c>
      <c r="L3514" s="42">
        <v>42.2259254455566</v>
      </c>
      <c r="M3514" s="42">
        <v>0.854339241981506</v>
      </c>
      <c r="N3514" s="42">
        <v>10.7580633163452</v>
      </c>
      <c r="O3514" s="42">
        <v>0.0</v>
      </c>
      <c r="P3514" s="42">
        <v>0.0</v>
      </c>
      <c r="Q3514" s="42">
        <v>0.0395237766206265</v>
      </c>
      <c r="R3514" s="42">
        <v>25.0</v>
      </c>
      <c r="S3514" s="42">
        <v>1.10698413848877</v>
      </c>
      <c r="T3514" s="42">
        <v>1017.27215576172</v>
      </c>
      <c r="U3514" s="42">
        <v>11.0400772094727</v>
      </c>
      <c r="V3514" s="19"/>
      <c r="W3514" s="19"/>
      <c r="X3514" s="19"/>
      <c r="Y3514" s="19"/>
      <c r="Z3514" s="19"/>
      <c r="AA3514" s="19"/>
    </row>
    <row r="3515" ht="15.75" customHeight="1">
      <c r="A3515" s="19"/>
      <c r="B3515" s="42" t="str">
        <f>"CRS25WT72M21561"</f>
        <v>CRS25WT72M21561</v>
      </c>
      <c r="C3515" s="43">
        <v>45936.0</v>
      </c>
      <c r="D3515" s="42" t="s">
        <v>1090</v>
      </c>
      <c r="E3515" s="42" t="s">
        <v>37</v>
      </c>
      <c r="F3515" s="42">
        <v>218.0</v>
      </c>
      <c r="G3515" s="42">
        <v>4.0</v>
      </c>
      <c r="H3515" s="42">
        <v>218.736251831055</v>
      </c>
      <c r="I3515" s="42">
        <v>5.19740009307861</v>
      </c>
      <c r="J3515" s="42">
        <v>50.1180038452148</v>
      </c>
      <c r="K3515" s="42">
        <v>5.19898176193237</v>
      </c>
      <c r="L3515" s="42">
        <v>42.0729064941406</v>
      </c>
      <c r="M3515" s="42">
        <v>0.83973228931427</v>
      </c>
      <c r="N3515" s="42">
        <v>10.6415109634399</v>
      </c>
      <c r="O3515" s="42">
        <v>0.0</v>
      </c>
      <c r="P3515" s="42">
        <v>0.0</v>
      </c>
      <c r="Q3515" s="42">
        <v>0.0354067459702492</v>
      </c>
      <c r="R3515" s="42">
        <v>25.0</v>
      </c>
      <c r="S3515" s="42">
        <v>1.13978040218353</v>
      </c>
      <c r="T3515" s="42">
        <v>1024.0078125</v>
      </c>
      <c r="U3515" s="42">
        <v>11.1786670684814</v>
      </c>
      <c r="V3515" s="19"/>
      <c r="W3515" s="19"/>
      <c r="X3515" s="19"/>
      <c r="Y3515" s="19"/>
      <c r="Z3515" s="19"/>
      <c r="AA3515" s="19"/>
    </row>
    <row r="3516" ht="15.75" customHeight="1">
      <c r="A3516" s="19"/>
      <c r="B3516" s="42" t="str">
        <f>"CRS25WT72M21562"</f>
        <v>CRS25WT72M21562</v>
      </c>
      <c r="C3516" s="43">
        <v>45936.0</v>
      </c>
      <c r="D3516" s="42" t="s">
        <v>1091</v>
      </c>
      <c r="E3516" s="42" t="s">
        <v>37</v>
      </c>
      <c r="F3516" s="42">
        <v>218.0</v>
      </c>
      <c r="G3516" s="42">
        <v>4.0</v>
      </c>
      <c r="H3516" s="42">
        <v>218.409744262695</v>
      </c>
      <c r="I3516" s="42">
        <v>5.0339732170105</v>
      </c>
      <c r="J3516" s="42">
        <v>50.1165084838867</v>
      </c>
      <c r="K3516" s="42">
        <v>5.17616033554077</v>
      </c>
      <c r="L3516" s="42">
        <v>42.1953201293945</v>
      </c>
      <c r="M3516" s="42">
        <v>0.865725696086884</v>
      </c>
      <c r="N3516" s="42">
        <v>10.6256265640259</v>
      </c>
      <c r="O3516" s="42">
        <v>0.0</v>
      </c>
      <c r="P3516" s="42">
        <v>0.0</v>
      </c>
      <c r="Q3516" s="42">
        <v>0.0380950644612312</v>
      </c>
      <c r="R3516" s="42">
        <v>25.0</v>
      </c>
      <c r="S3516" s="42">
        <v>1.05470645427704</v>
      </c>
      <c r="T3516" s="42">
        <v>1026.02868652344</v>
      </c>
      <c r="U3516" s="42">
        <v>11.2559099197388</v>
      </c>
      <c r="V3516" s="19"/>
      <c r="W3516" s="19"/>
      <c r="X3516" s="19"/>
      <c r="Y3516" s="19"/>
      <c r="Z3516" s="19"/>
      <c r="AA3516" s="19"/>
    </row>
    <row r="3517" ht="15.75" customHeight="1">
      <c r="A3517" s="19"/>
      <c r="B3517" s="42" t="str">
        <f>"CRS25WT72M21563"</f>
        <v>CRS25WT72M21563</v>
      </c>
      <c r="C3517" s="43">
        <v>45936.0</v>
      </c>
      <c r="D3517" s="42" t="s">
        <v>1092</v>
      </c>
      <c r="E3517" s="42" t="s">
        <v>37</v>
      </c>
      <c r="F3517" s="42">
        <v>218.0</v>
      </c>
      <c r="G3517" s="42">
        <v>4.0</v>
      </c>
      <c r="H3517" s="42">
        <v>218.720474243164</v>
      </c>
      <c r="I3517" s="42">
        <v>5.23058891296387</v>
      </c>
      <c r="J3517" s="42">
        <v>50.1990547180176</v>
      </c>
      <c r="K3517" s="42">
        <v>5.18929529190063</v>
      </c>
      <c r="L3517" s="42">
        <v>42.1483955383301</v>
      </c>
      <c r="M3517" s="42">
        <v>0.832996785640717</v>
      </c>
      <c r="N3517" s="42">
        <v>10.6407432556152</v>
      </c>
      <c r="O3517" s="42">
        <v>0.0</v>
      </c>
      <c r="P3517" s="42">
        <v>0.0</v>
      </c>
      <c r="Q3517" s="42">
        <v>0.0354067459702492</v>
      </c>
      <c r="R3517" s="42">
        <v>25.0</v>
      </c>
      <c r="S3517" s="42">
        <v>1.14304387569427</v>
      </c>
      <c r="T3517" s="42">
        <v>1025.03454589844</v>
      </c>
      <c r="U3517" s="42">
        <v>11.1450529098511</v>
      </c>
      <c r="V3517" s="19"/>
      <c r="W3517" s="19"/>
      <c r="X3517" s="19"/>
      <c r="Y3517" s="19"/>
      <c r="Z3517" s="19"/>
      <c r="AA3517" s="19"/>
    </row>
    <row r="3518" ht="15.75" customHeight="1">
      <c r="A3518" s="19"/>
      <c r="B3518" s="42" t="str">
        <f>"CRS25WT72M21564"</f>
        <v>CRS25WT72M21564</v>
      </c>
      <c r="C3518" s="43">
        <v>45936.0</v>
      </c>
      <c r="D3518" s="42" t="s">
        <v>1093</v>
      </c>
      <c r="E3518" s="42" t="s">
        <v>37</v>
      </c>
      <c r="F3518" s="42">
        <v>216.0</v>
      </c>
      <c r="G3518" s="42">
        <v>4.0</v>
      </c>
      <c r="H3518" s="42">
        <v>216.909408569336</v>
      </c>
      <c r="I3518" s="42">
        <v>5.14957618713379</v>
      </c>
      <c r="J3518" s="42">
        <v>50.2040100097656</v>
      </c>
      <c r="K3518" s="42">
        <v>5.15406131744385</v>
      </c>
      <c r="L3518" s="42">
        <v>42.0851440429687</v>
      </c>
      <c r="M3518" s="42">
        <v>0.839012622833252</v>
      </c>
      <c r="N3518" s="42">
        <v>10.5526351928711</v>
      </c>
      <c r="O3518" s="42">
        <v>0.0</v>
      </c>
      <c r="P3518" s="42">
        <v>0.0</v>
      </c>
      <c r="Q3518" s="42">
        <v>0.0353965014219284</v>
      </c>
      <c r="R3518" s="42">
        <v>25.0</v>
      </c>
      <c r="S3518" s="42">
        <v>1.16401588916779</v>
      </c>
      <c r="T3518" s="42">
        <v>1030.98889160156</v>
      </c>
      <c r="U3518" s="42">
        <v>10.9725961685181</v>
      </c>
      <c r="V3518" s="19"/>
      <c r="W3518" s="19"/>
      <c r="X3518" s="19"/>
      <c r="Y3518" s="19"/>
      <c r="Z3518" s="19"/>
      <c r="AA3518" s="19"/>
    </row>
    <row r="3519" ht="15.75" customHeight="1">
      <c r="A3519" s="19"/>
      <c r="B3519" s="42" t="str">
        <f>"CRS25WT72M21565"</f>
        <v>CRS25WT72M21565</v>
      </c>
      <c r="C3519" s="43">
        <v>45936.0</v>
      </c>
      <c r="D3519" s="42" t="s">
        <v>1094</v>
      </c>
      <c r="E3519" s="42" t="s">
        <v>37</v>
      </c>
      <c r="F3519" s="42">
        <v>226.0</v>
      </c>
      <c r="G3519" s="42">
        <v>4.0</v>
      </c>
      <c r="H3519" s="42">
        <v>226.151123046875</v>
      </c>
      <c r="I3519" s="42">
        <v>5.23327922821045</v>
      </c>
      <c r="J3519" s="42">
        <v>50.0117454528809</v>
      </c>
      <c r="K3519" s="42">
        <v>5.35522365570068</v>
      </c>
      <c r="L3519" s="42">
        <v>42.2300071716309</v>
      </c>
      <c r="M3519" s="42">
        <v>0.864077746868134</v>
      </c>
      <c r="N3519" s="42">
        <v>11.0022439956665</v>
      </c>
      <c r="O3519" s="42">
        <v>0.0</v>
      </c>
      <c r="P3519" s="42">
        <v>0.0</v>
      </c>
      <c r="Q3519" s="42">
        <v>0.0258829351514578</v>
      </c>
      <c r="R3519" s="42">
        <v>25.0</v>
      </c>
      <c r="S3519" s="42">
        <v>1.09244441986084</v>
      </c>
      <c r="T3519" s="42">
        <v>1005.17950439453</v>
      </c>
      <c r="U3519" s="42">
        <v>11.3877286911011</v>
      </c>
      <c r="V3519" s="19"/>
      <c r="W3519" s="19"/>
      <c r="X3519" s="19"/>
      <c r="Y3519" s="19"/>
      <c r="Z3519" s="19"/>
      <c r="AA3519" s="19"/>
    </row>
    <row r="3520" ht="15.75" customHeight="1">
      <c r="A3520" s="19"/>
      <c r="B3520" s="42" t="str">
        <f>"CRS25WT72M21566"</f>
        <v>CRS25WT72M21566</v>
      </c>
      <c r="C3520" s="43">
        <v>45936.0</v>
      </c>
      <c r="D3520" s="42" t="s">
        <v>1095</v>
      </c>
      <c r="E3520" s="42" t="s">
        <v>37</v>
      </c>
      <c r="F3520" s="42">
        <v>219.0</v>
      </c>
      <c r="G3520" s="42">
        <v>4.0</v>
      </c>
      <c r="H3520" s="42">
        <v>219.67204284668</v>
      </c>
      <c r="I3520" s="42">
        <v>5.10200166702271</v>
      </c>
      <c r="J3520" s="42">
        <v>50.1313552856445</v>
      </c>
      <c r="K3520" s="42">
        <v>5.1965274810791</v>
      </c>
      <c r="L3520" s="42">
        <v>42.2728538513184</v>
      </c>
      <c r="M3520" s="42">
        <v>0.858864665031433</v>
      </c>
      <c r="N3520" s="42">
        <v>10.6870365142822</v>
      </c>
      <c r="O3520" s="42">
        <v>0.0</v>
      </c>
      <c r="P3520" s="42">
        <v>0.0</v>
      </c>
      <c r="Q3520" s="42">
        <v>0.0973008424043655</v>
      </c>
      <c r="R3520" s="42">
        <v>25.0</v>
      </c>
      <c r="S3520" s="42">
        <v>1.1163341999054</v>
      </c>
      <c r="T3520" s="42">
        <v>1025.89331054688</v>
      </c>
      <c r="U3520" s="42">
        <v>11.1407241821289</v>
      </c>
      <c r="V3520" s="19"/>
      <c r="W3520" s="19"/>
      <c r="X3520" s="19"/>
      <c r="Y3520" s="19"/>
      <c r="Z3520" s="19"/>
      <c r="AA3520" s="19"/>
    </row>
    <row r="3521" ht="15.75" customHeight="1">
      <c r="A3521" s="19"/>
      <c r="B3521" s="42" t="str">
        <f>"CRS25WT72M21567"</f>
        <v>CRS25WT72M21567</v>
      </c>
      <c r="C3521" s="43">
        <v>45936.0</v>
      </c>
      <c r="D3521" s="42" t="s">
        <v>1096</v>
      </c>
      <c r="E3521" s="42" t="s">
        <v>37</v>
      </c>
      <c r="F3521" s="42">
        <v>227.0</v>
      </c>
      <c r="G3521" s="42">
        <v>4.0</v>
      </c>
      <c r="H3521" s="42">
        <v>227.608032226562</v>
      </c>
      <c r="I3521" s="42">
        <v>5.24273443222046</v>
      </c>
      <c r="J3521" s="42">
        <v>49.9792900085449</v>
      </c>
      <c r="K3521" s="42">
        <v>5.38425970077515</v>
      </c>
      <c r="L3521" s="42">
        <v>42.2728538513184</v>
      </c>
      <c r="M3521" s="42">
        <v>0.868639647960663</v>
      </c>
      <c r="N3521" s="42">
        <v>11.0731220245361</v>
      </c>
      <c r="O3521" s="42">
        <v>0.0</v>
      </c>
      <c r="P3521" s="42">
        <v>0.0</v>
      </c>
      <c r="Q3521" s="42">
        <v>0.0679403468966484</v>
      </c>
      <c r="R3521" s="42">
        <v>25.0</v>
      </c>
      <c r="S3521" s="42">
        <v>1.06361472606659</v>
      </c>
      <c r="T3521" s="42">
        <v>1001.38256835938</v>
      </c>
      <c r="U3521" s="42">
        <v>11.2083110809326</v>
      </c>
      <c r="V3521" s="19"/>
      <c r="W3521" s="19"/>
      <c r="X3521" s="19"/>
      <c r="Y3521" s="19"/>
      <c r="Z3521" s="19"/>
      <c r="AA3521" s="19"/>
    </row>
    <row r="3522" ht="15.75" customHeight="1">
      <c r="A3522" s="19"/>
      <c r="B3522" s="42" t="str">
        <f>"CRS25WT72M21568"</f>
        <v>CRS25WT72M21568</v>
      </c>
      <c r="C3522" s="43">
        <v>45936.0</v>
      </c>
      <c r="D3522" s="42" t="s">
        <v>1097</v>
      </c>
      <c r="E3522" s="42" t="s">
        <v>37</v>
      </c>
      <c r="F3522" s="42">
        <v>224.0</v>
      </c>
      <c r="G3522" s="42">
        <v>4.0</v>
      </c>
      <c r="H3522" s="42">
        <v>224.193466186523</v>
      </c>
      <c r="I3522" s="42">
        <v>5.25228643417358</v>
      </c>
      <c r="J3522" s="42">
        <v>50.0127563476562</v>
      </c>
      <c r="K3522" s="42">
        <v>5.30886650085449</v>
      </c>
      <c r="L3522" s="42">
        <v>42.2300071716309</v>
      </c>
      <c r="M3522" s="42">
        <v>0.853480815887451</v>
      </c>
      <c r="N3522" s="42">
        <v>10.9070043563843</v>
      </c>
      <c r="O3522" s="42">
        <v>0.0</v>
      </c>
      <c r="P3522" s="42">
        <v>0.0</v>
      </c>
      <c r="Q3522" s="42">
        <v>0.0430140122771263</v>
      </c>
      <c r="R3522" s="42">
        <v>25.0</v>
      </c>
      <c r="S3522" s="42">
        <v>1.09306406974792</v>
      </c>
      <c r="T3522" s="42">
        <v>1008.564453125</v>
      </c>
      <c r="U3522" s="42">
        <v>11.2559690475464</v>
      </c>
      <c r="V3522" s="19"/>
      <c r="W3522" s="19"/>
      <c r="X3522" s="19"/>
      <c r="Y3522" s="19"/>
      <c r="Z3522" s="19"/>
      <c r="AA3522" s="19"/>
    </row>
    <row r="3523" ht="15.75" customHeight="1">
      <c r="A3523" s="19"/>
      <c r="B3523" s="42" t="str">
        <f>"CRS25WT72M21569"</f>
        <v>CRS25WT72M21569</v>
      </c>
      <c r="C3523" s="43">
        <v>45936.0</v>
      </c>
      <c r="D3523" s="42" t="s">
        <v>1098</v>
      </c>
      <c r="E3523" s="42" t="s">
        <v>37</v>
      </c>
      <c r="F3523" s="42">
        <v>226.0</v>
      </c>
      <c r="G3523" s="42">
        <v>4.0</v>
      </c>
      <c r="H3523" s="42">
        <v>226.577484130859</v>
      </c>
      <c r="I3523" s="42">
        <v>5.04952001571655</v>
      </c>
      <c r="J3523" s="42">
        <v>50.002555847168</v>
      </c>
      <c r="K3523" s="42">
        <v>5.36843252182007</v>
      </c>
      <c r="L3523" s="42">
        <v>42.2055206298828</v>
      </c>
      <c r="M3523" s="42">
        <v>0.897376000881195</v>
      </c>
      <c r="N3523" s="42">
        <v>11.0229864120483</v>
      </c>
      <c r="O3523" s="42">
        <v>0.0</v>
      </c>
      <c r="P3523" s="42">
        <v>0.0</v>
      </c>
      <c r="Q3523" s="42">
        <v>0.0746024176478386</v>
      </c>
      <c r="R3523" s="42">
        <v>25.0</v>
      </c>
      <c r="S3523" s="42">
        <v>1.01519048213959</v>
      </c>
      <c r="T3523" s="42">
        <v>1007.99896240234</v>
      </c>
      <c r="U3523" s="42">
        <v>11.2766828536987</v>
      </c>
      <c r="V3523" s="19"/>
      <c r="W3523" s="19"/>
      <c r="X3523" s="19"/>
      <c r="Y3523" s="19"/>
      <c r="Z3523" s="19"/>
      <c r="AA3523" s="19"/>
    </row>
    <row r="3524" ht="15.75" customHeight="1">
      <c r="A3524" s="19"/>
      <c r="B3524" s="42" t="str">
        <f>"CRS25WT72M21570"</f>
        <v>CRS25WT72M21570</v>
      </c>
      <c r="C3524" s="43">
        <v>45936.0</v>
      </c>
      <c r="D3524" s="42" t="s">
        <v>1099</v>
      </c>
      <c r="E3524" s="42" t="s">
        <v>37</v>
      </c>
      <c r="F3524" s="42">
        <v>219.0</v>
      </c>
      <c r="G3524" s="42">
        <v>4.0</v>
      </c>
      <c r="H3524" s="42">
        <v>219.913238525391</v>
      </c>
      <c r="I3524" s="42">
        <v>5.05452585220337</v>
      </c>
      <c r="J3524" s="42">
        <v>50.0259132385254</v>
      </c>
      <c r="K3524" s="42">
        <v>5.21280002593994</v>
      </c>
      <c r="L3524" s="42">
        <v>42.1871604919434</v>
      </c>
      <c r="M3524" s="42">
        <v>0.869712948799133</v>
      </c>
      <c r="N3524" s="42">
        <v>10.6987714767456</v>
      </c>
      <c r="O3524" s="42">
        <v>0.0</v>
      </c>
      <c r="P3524" s="42">
        <v>0.0</v>
      </c>
      <c r="Q3524" s="42">
        <v>0.128174602985382</v>
      </c>
      <c r="R3524" s="42">
        <v>25.0</v>
      </c>
      <c r="S3524" s="42">
        <v>1.06321942806244</v>
      </c>
      <c r="T3524" s="42">
        <v>1025.40930175781</v>
      </c>
      <c r="U3524" s="42">
        <v>11.4004230499268</v>
      </c>
      <c r="V3524" s="19"/>
      <c r="W3524" s="19"/>
      <c r="X3524" s="19"/>
      <c r="Y3524" s="19"/>
      <c r="Z3524" s="19"/>
      <c r="AA3524" s="19"/>
    </row>
    <row r="3525" ht="15.75" customHeight="1">
      <c r="A3525" s="19"/>
      <c r="B3525" s="42" t="str">
        <f>"CRS25WT72M21571"</f>
        <v>CRS25WT72M21571</v>
      </c>
      <c r="C3525" s="43">
        <v>45936.0</v>
      </c>
      <c r="D3525" s="42" t="s">
        <v>1100</v>
      </c>
      <c r="E3525" s="42" t="s">
        <v>37</v>
      </c>
      <c r="F3525" s="42">
        <v>225.0</v>
      </c>
      <c r="G3525" s="42">
        <v>4.0</v>
      </c>
      <c r="H3525" s="42">
        <v>225.897247314453</v>
      </c>
      <c r="I3525" s="42">
        <v>5.21406507492065</v>
      </c>
      <c r="J3525" s="42">
        <v>49.9565658569336</v>
      </c>
      <c r="K3525" s="42">
        <v>5.34921169281006</v>
      </c>
      <c r="L3525" s="42">
        <v>42.2300071716309</v>
      </c>
      <c r="M3525" s="42">
        <v>0.867245197296143</v>
      </c>
      <c r="N3525" s="42">
        <v>10.9898929595947</v>
      </c>
      <c r="O3525" s="42">
        <v>0.0</v>
      </c>
      <c r="P3525" s="42">
        <v>0.0</v>
      </c>
      <c r="Q3525" s="42">
        <v>0.0427027605473995</v>
      </c>
      <c r="R3525" s="42">
        <v>25.0</v>
      </c>
      <c r="S3525" s="42">
        <v>1.03600132465363</v>
      </c>
      <c r="T3525" s="42">
        <v>1007.58581542969</v>
      </c>
      <c r="U3525" s="42">
        <v>11.2596654891968</v>
      </c>
      <c r="V3525" s="19"/>
      <c r="W3525" s="19"/>
      <c r="X3525" s="19"/>
      <c r="Y3525" s="19"/>
      <c r="Z3525" s="19"/>
      <c r="AA3525" s="19"/>
    </row>
    <row r="3526" ht="15.75" customHeight="1">
      <c r="A3526" s="19"/>
      <c r="B3526" s="42" t="str">
        <f>"CRS25WT72M21572"</f>
        <v>CRS25WT72M21572</v>
      </c>
      <c r="C3526" s="43">
        <v>45936.0</v>
      </c>
      <c r="D3526" s="42" t="s">
        <v>1101</v>
      </c>
      <c r="E3526" s="42" t="s">
        <v>37</v>
      </c>
      <c r="F3526" s="42">
        <v>217.0</v>
      </c>
      <c r="G3526" s="42">
        <v>4.0</v>
      </c>
      <c r="H3526" s="42">
        <v>217.8857421875</v>
      </c>
      <c r="I3526" s="42">
        <v>5.10817527770996</v>
      </c>
      <c r="J3526" s="42">
        <v>50.0010986328125</v>
      </c>
      <c r="K3526" s="42">
        <v>5.18429756164551</v>
      </c>
      <c r="L3526" s="42">
        <v>42.028018951416</v>
      </c>
      <c r="M3526" s="42">
        <v>0.853067636489868</v>
      </c>
      <c r="N3526" s="42">
        <v>10.6001329421997</v>
      </c>
      <c r="O3526" s="42">
        <v>0.0</v>
      </c>
      <c r="P3526" s="42">
        <v>0.0</v>
      </c>
      <c r="Q3526" s="42">
        <v>0.0571626871824265</v>
      </c>
      <c r="R3526" s="42">
        <v>25.0</v>
      </c>
      <c r="S3526" s="42">
        <v>1.12770676612854</v>
      </c>
      <c r="T3526" s="42">
        <v>1028.62731933594</v>
      </c>
      <c r="U3526" s="42">
        <v>11.3670959472656</v>
      </c>
      <c r="V3526" s="19"/>
      <c r="W3526" s="19"/>
      <c r="X3526" s="19"/>
      <c r="Y3526" s="19"/>
      <c r="Z3526" s="19"/>
      <c r="AA3526" s="19"/>
    </row>
    <row r="3527" ht="15.75" customHeight="1">
      <c r="A3527" s="19"/>
      <c r="B3527" s="42" t="str">
        <f>"CRS25WT72M21573"</f>
        <v>CRS25WT72M21573</v>
      </c>
      <c r="C3527" s="43">
        <v>45936.0</v>
      </c>
      <c r="D3527" s="42" t="s">
        <v>1102</v>
      </c>
      <c r="E3527" s="42" t="s">
        <v>37</v>
      </c>
      <c r="F3527" s="42">
        <v>223.0</v>
      </c>
      <c r="G3527" s="42">
        <v>4.0</v>
      </c>
      <c r="H3527" s="42">
        <v>223.915084838867</v>
      </c>
      <c r="I3527" s="42">
        <v>5.02065992355347</v>
      </c>
      <c r="J3527" s="42">
        <v>49.947078704834</v>
      </c>
      <c r="K3527" s="42">
        <v>5.3089427947998</v>
      </c>
      <c r="L3527" s="42">
        <v>42.1769599914551</v>
      </c>
      <c r="M3527" s="42">
        <v>0.892919778823853</v>
      </c>
      <c r="N3527" s="42">
        <v>10.8934602737427</v>
      </c>
      <c r="O3527" s="42">
        <v>0.0</v>
      </c>
      <c r="P3527" s="42">
        <v>0.0</v>
      </c>
      <c r="Q3527" s="42">
        <v>0.0378174483776093</v>
      </c>
      <c r="R3527" s="42">
        <v>25.0</v>
      </c>
      <c r="S3527" s="42">
        <v>1.10024881362915</v>
      </c>
      <c r="T3527" s="42">
        <v>1012.37335205078</v>
      </c>
      <c r="U3527" s="42">
        <v>11.357590675354</v>
      </c>
      <c r="V3527" s="19"/>
      <c r="W3527" s="19"/>
      <c r="X3527" s="19"/>
      <c r="Y3527" s="19"/>
      <c r="Z3527" s="19"/>
      <c r="AA3527" s="19"/>
    </row>
    <row r="3528" ht="15.75" customHeight="1">
      <c r="A3528" s="19"/>
      <c r="B3528" s="42" t="str">
        <f>"CRS25WT72M21574"</f>
        <v>CRS25WT72M21574</v>
      </c>
      <c r="C3528" s="43">
        <v>45936.0</v>
      </c>
      <c r="D3528" s="42" t="s">
        <v>1103</v>
      </c>
      <c r="E3528" s="42" t="s">
        <v>37</v>
      </c>
      <c r="F3528" s="42">
        <v>220.0</v>
      </c>
      <c r="G3528" s="42">
        <v>4.0</v>
      </c>
      <c r="H3528" s="42">
        <v>220.253204345703</v>
      </c>
      <c r="I3528" s="42">
        <v>4.98152112960815</v>
      </c>
      <c r="J3528" s="42">
        <v>50.0507469177246</v>
      </c>
      <c r="K3528" s="42">
        <v>5.22060632705688</v>
      </c>
      <c r="L3528" s="42">
        <v>42.1892013549805</v>
      </c>
      <c r="M3528" s="42">
        <v>0.883384346961975</v>
      </c>
      <c r="N3528" s="42">
        <v>10.7153100967407</v>
      </c>
      <c r="O3528" s="42">
        <v>0.0</v>
      </c>
      <c r="P3528" s="42">
        <v>0.0</v>
      </c>
      <c r="Q3528" s="42">
        <v>0.0610304363071918</v>
      </c>
      <c r="R3528" s="42">
        <v>25.0</v>
      </c>
      <c r="S3528" s="42">
        <v>1.11445808410645</v>
      </c>
      <c r="T3528" s="42">
        <v>1024.50378417969</v>
      </c>
      <c r="U3528" s="42">
        <v>11.3823833465576</v>
      </c>
      <c r="V3528" s="19"/>
      <c r="W3528" s="19"/>
      <c r="X3528" s="19"/>
      <c r="Y3528" s="19"/>
      <c r="Z3528" s="19"/>
      <c r="AA3528" s="19"/>
    </row>
    <row r="3529" ht="15.75" customHeight="1">
      <c r="A3529" s="19"/>
      <c r="B3529" s="42" t="str">
        <f>"CRS25WT72M21575"</f>
        <v>CRS25WT72M21575</v>
      </c>
      <c r="C3529" s="43">
        <v>45936.0</v>
      </c>
      <c r="D3529" s="42" t="s">
        <v>1104</v>
      </c>
      <c r="E3529" s="42" t="s">
        <v>37</v>
      </c>
      <c r="F3529" s="42">
        <v>221.0</v>
      </c>
      <c r="G3529" s="42">
        <v>4.0</v>
      </c>
      <c r="H3529" s="42">
        <v>221.564270019531</v>
      </c>
      <c r="I3529" s="42">
        <v>5.186203956604</v>
      </c>
      <c r="J3529" s="42">
        <v>50.0618095397949</v>
      </c>
      <c r="K3529" s="42">
        <v>5.23901414871216</v>
      </c>
      <c r="L3529" s="42">
        <v>42.2912139892578</v>
      </c>
      <c r="M3529" s="42">
        <v>0.853382229804993</v>
      </c>
      <c r="N3529" s="42">
        <v>10.7790937423706</v>
      </c>
      <c r="O3529" s="42">
        <v>0.0</v>
      </c>
      <c r="P3529" s="42">
        <v>0.0</v>
      </c>
      <c r="Q3529" s="42">
        <v>0.0377827361226082</v>
      </c>
      <c r="R3529" s="42">
        <v>25.0</v>
      </c>
      <c r="S3529" s="42">
        <v>1.08335757255554</v>
      </c>
      <c r="T3529" s="42">
        <v>1021.70239257813</v>
      </c>
      <c r="U3529" s="42">
        <v>11.342698097229</v>
      </c>
      <c r="V3529" s="19"/>
      <c r="W3529" s="19"/>
      <c r="X3529" s="19"/>
      <c r="Y3529" s="19"/>
      <c r="Z3529" s="19"/>
      <c r="AA3529" s="19"/>
    </row>
    <row r="3530" ht="15.75" customHeight="1">
      <c r="A3530" s="19"/>
      <c r="B3530" s="42" t="str">
        <f>"CRS25WT72M21576"</f>
        <v>CRS25WT72M21576</v>
      </c>
      <c r="C3530" s="43">
        <v>45936.0</v>
      </c>
      <c r="D3530" s="42" t="s">
        <v>1105</v>
      </c>
      <c r="E3530" s="42" t="s">
        <v>37</v>
      </c>
      <c r="F3530" s="42">
        <v>217.0</v>
      </c>
      <c r="G3530" s="42">
        <v>4.0</v>
      </c>
      <c r="H3530" s="42">
        <v>217.881805419922</v>
      </c>
      <c r="I3530" s="42">
        <v>5.13944911956787</v>
      </c>
      <c r="J3530" s="42">
        <v>50.0804862976074</v>
      </c>
      <c r="K3530" s="42">
        <v>5.1609034538269</v>
      </c>
      <c r="L3530" s="42">
        <v>42.2177619934082</v>
      </c>
      <c r="M3530" s="42">
        <v>0.846517324447632</v>
      </c>
      <c r="N3530" s="42">
        <v>10.5999422073364</v>
      </c>
      <c r="O3530" s="42">
        <v>0.0</v>
      </c>
      <c r="P3530" s="42">
        <v>0.0</v>
      </c>
      <c r="Q3530" s="42">
        <v>0.0655557885766029</v>
      </c>
      <c r="R3530" s="42">
        <v>25.0</v>
      </c>
      <c r="S3530" s="42">
        <v>1.09288322925568</v>
      </c>
      <c r="T3530" s="42">
        <v>1031.64465332031</v>
      </c>
      <c r="U3530" s="42">
        <v>11.3065433502197</v>
      </c>
      <c r="V3530" s="19"/>
      <c r="W3530" s="19"/>
      <c r="X3530" s="19"/>
      <c r="Y3530" s="19"/>
      <c r="Z3530" s="19"/>
      <c r="AA3530" s="19"/>
    </row>
    <row r="3531" ht="15.75" customHeight="1">
      <c r="A3531" s="19"/>
      <c r="B3531" s="42" t="str">
        <f>"CRS25WT72M21577"</f>
        <v>CRS25WT72M21577</v>
      </c>
      <c r="C3531" s="43">
        <v>45936.0</v>
      </c>
      <c r="D3531" s="42" t="s">
        <v>1106</v>
      </c>
      <c r="E3531" s="42" t="s">
        <v>37</v>
      </c>
      <c r="F3531" s="42">
        <v>226.0</v>
      </c>
      <c r="G3531" s="42">
        <v>4.0</v>
      </c>
      <c r="H3531" s="42">
        <v>226.320266723633</v>
      </c>
      <c r="I3531" s="42">
        <v>5.15676164627075</v>
      </c>
      <c r="J3531" s="42">
        <v>50.0180778503418</v>
      </c>
      <c r="K3531" s="42">
        <v>5.35276365280151</v>
      </c>
      <c r="L3531" s="42">
        <v>42.2810134887695</v>
      </c>
      <c r="M3531" s="42">
        <v>0.877443969249725</v>
      </c>
      <c r="N3531" s="42">
        <v>11.0104722976685</v>
      </c>
      <c r="O3531" s="42">
        <v>0.0</v>
      </c>
      <c r="P3531" s="42">
        <v>0.0</v>
      </c>
      <c r="Q3531" s="42">
        <v>0.035535704344511</v>
      </c>
      <c r="R3531" s="42">
        <v>25.0</v>
      </c>
      <c r="S3531" s="42">
        <v>1.08052670955658</v>
      </c>
      <c r="T3531" s="42">
        <v>1003.97869873047</v>
      </c>
      <c r="U3531" s="42">
        <v>11.2839860916138</v>
      </c>
      <c r="V3531" s="19"/>
      <c r="W3531" s="19"/>
      <c r="X3531" s="19"/>
      <c r="Y3531" s="19"/>
      <c r="Z3531" s="19"/>
      <c r="AA3531" s="19"/>
    </row>
    <row r="3532" ht="15.75" customHeight="1">
      <c r="A3532" s="19"/>
      <c r="B3532" s="42" t="str">
        <f>"CRS25WT72M21578"</f>
        <v>CRS25WT72M21578</v>
      </c>
      <c r="C3532" s="43">
        <v>45936.0</v>
      </c>
      <c r="D3532" s="42" t="s">
        <v>1107</v>
      </c>
      <c r="E3532" s="42" t="s">
        <v>37</v>
      </c>
      <c r="F3532" s="42">
        <v>216.0</v>
      </c>
      <c r="G3532" s="42">
        <v>4.0</v>
      </c>
      <c r="H3532" s="42">
        <v>216.24870300293</v>
      </c>
      <c r="I3532" s="42">
        <v>5.19768476486206</v>
      </c>
      <c r="J3532" s="42">
        <v>50.0868225097656</v>
      </c>
      <c r="K3532" s="42">
        <v>5.13487672805786</v>
      </c>
      <c r="L3532" s="42">
        <v>42.113712310791</v>
      </c>
      <c r="M3532" s="42">
        <v>0.830653846263885</v>
      </c>
      <c r="N3532" s="42">
        <v>10.5204916000366</v>
      </c>
      <c r="O3532" s="42">
        <v>0.0</v>
      </c>
      <c r="P3532" s="42">
        <v>0.0</v>
      </c>
      <c r="Q3532" s="42">
        <v>0.0509526915848255</v>
      </c>
      <c r="R3532" s="42">
        <v>25.0</v>
      </c>
      <c r="S3532" s="42">
        <v>1.13606142997742</v>
      </c>
      <c r="T3532" s="42">
        <v>1033.69262695312</v>
      </c>
      <c r="U3532" s="42">
        <v>11.3320016860962</v>
      </c>
      <c r="V3532" s="19"/>
      <c r="W3532" s="19"/>
      <c r="X3532" s="19"/>
      <c r="Y3532" s="19"/>
      <c r="Z3532" s="19"/>
      <c r="AA3532" s="19"/>
    </row>
    <row r="3533" ht="15.75" customHeight="1">
      <c r="A3533" s="19"/>
      <c r="B3533" s="42" t="str">
        <f>"CRS25WT72M21579"</f>
        <v>CRS25WT72M21579</v>
      </c>
      <c r="C3533" s="43">
        <v>45936.0</v>
      </c>
      <c r="D3533" s="42" t="s">
        <v>1108</v>
      </c>
      <c r="E3533" s="42" t="s">
        <v>37</v>
      </c>
      <c r="F3533" s="42">
        <v>218.0</v>
      </c>
      <c r="G3533" s="42">
        <v>4.0</v>
      </c>
      <c r="H3533" s="42">
        <v>218.7548828125</v>
      </c>
      <c r="I3533" s="42">
        <v>5.61163997650146</v>
      </c>
      <c r="J3533" s="42">
        <v>50.1065902709961</v>
      </c>
      <c r="K3533" s="42">
        <v>5.28972005844116</v>
      </c>
      <c r="L3533" s="42">
        <v>41.3547210693359</v>
      </c>
      <c r="M3533" s="42">
        <v>0.777988374233246</v>
      </c>
      <c r="N3533" s="42">
        <v>10.6424169540405</v>
      </c>
      <c r="O3533" s="42">
        <v>0.0</v>
      </c>
      <c r="P3533" s="42">
        <v>0.0</v>
      </c>
      <c r="Q3533" s="42">
        <v>0.0504687502980232</v>
      </c>
      <c r="R3533" s="42">
        <v>25.0</v>
      </c>
      <c r="S3533" s="42">
        <v>1.18677318096161</v>
      </c>
      <c r="T3533" s="42">
        <v>1001.11907958984</v>
      </c>
      <c r="U3533" s="42">
        <v>9.58057403564453</v>
      </c>
      <c r="V3533" s="19"/>
      <c r="W3533" s="19"/>
      <c r="X3533" s="19"/>
      <c r="Y3533" s="19"/>
      <c r="Z3533" s="19"/>
      <c r="AA3533" s="19"/>
    </row>
    <row r="3534" ht="15.75" customHeight="1">
      <c r="A3534" s="19"/>
      <c r="B3534" s="42" t="str">
        <f>"CRS25WT72M21580"</f>
        <v>CRS25WT72M21580</v>
      </c>
      <c r="C3534" s="43">
        <v>45936.0</v>
      </c>
      <c r="D3534" s="42" t="s">
        <v>1109</v>
      </c>
      <c r="E3534" s="42" t="s">
        <v>37</v>
      </c>
      <c r="F3534" s="42">
        <v>217.0</v>
      </c>
      <c r="G3534" s="42">
        <v>4.0</v>
      </c>
      <c r="H3534" s="42">
        <v>217.291168212891</v>
      </c>
      <c r="I3534" s="42">
        <v>5.10130548477173</v>
      </c>
      <c r="J3534" s="42">
        <v>50.0783424377441</v>
      </c>
      <c r="K3534" s="42">
        <v>5.17442083358765</v>
      </c>
      <c r="L3534" s="42">
        <v>41.993335723877</v>
      </c>
      <c r="M3534" s="42">
        <v>0.85057145357132</v>
      </c>
      <c r="N3534" s="42">
        <v>10.5712070465088</v>
      </c>
      <c r="O3534" s="42">
        <v>0.0</v>
      </c>
      <c r="P3534" s="42">
        <v>0.0</v>
      </c>
      <c r="Q3534" s="42">
        <v>0.0278174597769976</v>
      </c>
      <c r="R3534" s="42">
        <v>25.0</v>
      </c>
      <c r="S3534" s="42">
        <v>1.15245354175568</v>
      </c>
      <c r="T3534" s="42">
        <v>1027.6025390625</v>
      </c>
      <c r="U3534" s="42">
        <v>11.2821178436279</v>
      </c>
      <c r="V3534" s="19"/>
      <c r="W3534" s="19"/>
      <c r="X3534" s="19"/>
      <c r="Y3534" s="19"/>
      <c r="Z3534" s="19"/>
      <c r="AA3534" s="19"/>
    </row>
    <row r="3535" ht="15.75" customHeight="1">
      <c r="A3535" s="19"/>
      <c r="B3535" s="42" t="str">
        <f>"CRS25WT72M21581"</f>
        <v>CRS25WT72M21581</v>
      </c>
      <c r="C3535" s="43">
        <v>45936.0</v>
      </c>
      <c r="D3535" s="42" t="s">
        <v>1110</v>
      </c>
      <c r="E3535" s="42" t="s">
        <v>37</v>
      </c>
      <c r="F3535" s="42">
        <v>216.0</v>
      </c>
      <c r="G3535" s="42">
        <v>4.0</v>
      </c>
      <c r="H3535" s="42">
        <v>216.832870483398</v>
      </c>
      <c r="I3535" s="42">
        <v>5.20692253112793</v>
      </c>
      <c r="J3535" s="42">
        <v>49.985424041748</v>
      </c>
      <c r="K3535" s="42">
        <v>5.20651149749756</v>
      </c>
      <c r="L3535" s="42">
        <v>41.6464805603027</v>
      </c>
      <c r="M3535" s="42">
        <v>0.833106696605682</v>
      </c>
      <c r="N3535" s="42">
        <v>10.5489110946655</v>
      </c>
      <c r="O3535" s="42">
        <v>0.0</v>
      </c>
      <c r="P3535" s="42">
        <v>0.0</v>
      </c>
      <c r="Q3535" s="42">
        <v>0.052935890853405</v>
      </c>
      <c r="R3535" s="42">
        <v>25.0</v>
      </c>
      <c r="S3535" s="42">
        <v>1.1787645816803</v>
      </c>
      <c r="T3535" s="42">
        <v>1018.51336669922</v>
      </c>
      <c r="U3535" s="42">
        <v>11.1273279190063</v>
      </c>
      <c r="V3535" s="19"/>
      <c r="W3535" s="19"/>
      <c r="X3535" s="19"/>
      <c r="Y3535" s="19"/>
      <c r="Z3535" s="19"/>
      <c r="AA3535" s="19"/>
    </row>
    <row r="3536" ht="15.75" customHeight="1">
      <c r="A3536" s="19"/>
      <c r="B3536" s="42" t="str">
        <f>"CRS25WT72M21582"</f>
        <v>CRS25WT72M21582</v>
      </c>
      <c r="C3536" s="43">
        <v>45936.0</v>
      </c>
      <c r="D3536" s="42" t="s">
        <v>1111</v>
      </c>
      <c r="E3536" s="42" t="s">
        <v>37</v>
      </c>
      <c r="F3536" s="42">
        <v>216.0</v>
      </c>
      <c r="G3536" s="42">
        <v>4.0</v>
      </c>
      <c r="H3536" s="42">
        <v>216.822219848633</v>
      </c>
      <c r="I3536" s="42">
        <v>5.24823045730591</v>
      </c>
      <c r="J3536" s="42">
        <v>49.8952484130859</v>
      </c>
      <c r="K3536" s="42">
        <v>5.22853994369507</v>
      </c>
      <c r="L3536" s="42">
        <v>41.4689788818359</v>
      </c>
      <c r="M3536" s="42">
        <v>0.828002572059631</v>
      </c>
      <c r="N3536" s="42">
        <v>10.5483932495117</v>
      </c>
      <c r="O3536" s="42">
        <v>0.0</v>
      </c>
      <c r="P3536" s="42">
        <v>0.0</v>
      </c>
      <c r="Q3536" s="42">
        <v>0.0160313583910465</v>
      </c>
      <c r="R3536" s="42">
        <v>25.0</v>
      </c>
      <c r="S3536" s="42">
        <v>1.14792275428772</v>
      </c>
      <c r="T3536" s="42">
        <v>1009.84637451172</v>
      </c>
      <c r="U3536" s="42">
        <v>11.0732421875</v>
      </c>
      <c r="V3536" s="19"/>
      <c r="W3536" s="19"/>
      <c r="X3536" s="19"/>
      <c r="Y3536" s="19"/>
      <c r="Z3536" s="19"/>
      <c r="AA3536" s="19"/>
    </row>
    <row r="3537" ht="15.75" customHeight="1">
      <c r="A3537" s="19"/>
      <c r="B3537" s="42" t="str">
        <f>"CRS25WT72M21583"</f>
        <v>CRS25WT72M21583</v>
      </c>
      <c r="C3537" s="43">
        <v>45936.0</v>
      </c>
      <c r="D3537" s="42" t="s">
        <v>1112</v>
      </c>
      <c r="E3537" s="42" t="s">
        <v>37</v>
      </c>
      <c r="F3537" s="42">
        <v>215.0</v>
      </c>
      <c r="G3537" s="42">
        <v>4.0</v>
      </c>
      <c r="H3537" s="42">
        <v>215.483947753906</v>
      </c>
      <c r="I3537" s="42">
        <v>5.10251140594482</v>
      </c>
      <c r="J3537" s="42">
        <v>50.0579833984375</v>
      </c>
      <c r="K3537" s="42">
        <v>5.1544246673584</v>
      </c>
      <c r="L3537" s="42">
        <v>41.8056259155273</v>
      </c>
      <c r="M3537" s="42">
        <v>0.843640804290771</v>
      </c>
      <c r="N3537" s="42">
        <v>10.4832859039307</v>
      </c>
      <c r="O3537" s="42">
        <v>0.0</v>
      </c>
      <c r="P3537" s="42">
        <v>0.0</v>
      </c>
      <c r="Q3537" s="42">
        <v>0.0513292066752911</v>
      </c>
      <c r="R3537" s="42">
        <v>25.0</v>
      </c>
      <c r="S3537" s="42">
        <v>1.18416965007782</v>
      </c>
      <c r="T3537" s="42">
        <v>1026.03125</v>
      </c>
      <c r="U3537" s="42">
        <v>11.3075895309448</v>
      </c>
      <c r="V3537" s="19"/>
      <c r="W3537" s="19"/>
      <c r="X3537" s="19"/>
      <c r="Y3537" s="19"/>
      <c r="Z3537" s="19"/>
      <c r="AA3537" s="19"/>
    </row>
    <row r="3538" ht="15.75" customHeight="1">
      <c r="A3538" s="19"/>
      <c r="B3538" s="42" t="str">
        <f>"CRS25WT72M21584"</f>
        <v>CRS25WT72M21584</v>
      </c>
      <c r="C3538" s="43">
        <v>45936.0</v>
      </c>
      <c r="D3538" s="42" t="s">
        <v>1113</v>
      </c>
      <c r="E3538" s="42" t="s">
        <v>37</v>
      </c>
      <c r="F3538" s="42">
        <v>216.0</v>
      </c>
      <c r="G3538" s="42">
        <v>4.0</v>
      </c>
      <c r="H3538" s="42">
        <v>216.864852905273</v>
      </c>
      <c r="I3538" s="42">
        <v>5.10753679275513</v>
      </c>
      <c r="J3538" s="42">
        <v>49.8172645568848</v>
      </c>
      <c r="K3538" s="42">
        <v>5.25984621047974</v>
      </c>
      <c r="L3538" s="42">
        <v>41.2302665710449</v>
      </c>
      <c r="M3538" s="42">
        <v>0.852310419082642</v>
      </c>
      <c r="N3538" s="42">
        <v>10.5504674911499</v>
      </c>
      <c r="O3538" s="42">
        <v>0.0</v>
      </c>
      <c r="P3538" s="42">
        <v>0.0</v>
      </c>
      <c r="Q3538" s="42">
        <v>0.0182388555258513</v>
      </c>
      <c r="R3538" s="42">
        <v>25.0</v>
      </c>
      <c r="S3538" s="42">
        <v>1.13658237457275</v>
      </c>
      <c r="T3538" s="42">
        <v>1000.88708496094</v>
      </c>
      <c r="U3538" s="42">
        <v>11.0728969573975</v>
      </c>
      <c r="V3538" s="19"/>
      <c r="W3538" s="19"/>
      <c r="X3538" s="19"/>
      <c r="Y3538" s="19"/>
      <c r="Z3538" s="19"/>
      <c r="AA3538" s="19"/>
    </row>
    <row r="3539" ht="15.75" customHeight="1">
      <c r="A3539" s="19"/>
      <c r="B3539" s="42" t="str">
        <f>"CRS25WT72M21585"</f>
        <v>CRS25WT72M21585</v>
      </c>
      <c r="C3539" s="43">
        <v>45936.0</v>
      </c>
      <c r="D3539" s="42" t="s">
        <v>1114</v>
      </c>
      <c r="E3539" s="42" t="s">
        <v>37</v>
      </c>
      <c r="F3539" s="42">
        <v>218.0</v>
      </c>
      <c r="G3539" s="42">
        <v>4.0</v>
      </c>
      <c r="H3539" s="42">
        <v>218.275100708008</v>
      </c>
      <c r="I3539" s="42">
        <v>5.23818445205688</v>
      </c>
      <c r="J3539" s="42">
        <v>49.7976264953613</v>
      </c>
      <c r="K3539" s="42">
        <v>5.27551507949829</v>
      </c>
      <c r="L3539" s="42">
        <v>41.3751258850098</v>
      </c>
      <c r="M3539" s="42">
        <v>0.836786687374115</v>
      </c>
      <c r="N3539" s="42">
        <v>10.6190757751465</v>
      </c>
      <c r="O3539" s="42">
        <v>0.0</v>
      </c>
      <c r="P3539" s="42">
        <v>0.0</v>
      </c>
      <c r="Q3539" s="42">
        <v>0.0228472370654345</v>
      </c>
      <c r="R3539" s="42">
        <v>25.0</v>
      </c>
      <c r="S3539" s="42">
        <v>1.18559467792511</v>
      </c>
      <c r="T3539" s="42">
        <v>999.881652832031</v>
      </c>
      <c r="U3539" s="42">
        <v>11.1701126098633</v>
      </c>
      <c r="V3539" s="19"/>
      <c r="W3539" s="19"/>
      <c r="X3539" s="19"/>
      <c r="Y3539" s="19"/>
      <c r="Z3539" s="19"/>
      <c r="AA3539" s="19"/>
    </row>
    <row r="3540" ht="15.75" customHeight="1">
      <c r="A3540" s="19"/>
      <c r="B3540" s="42" t="str">
        <f>"CRS25WT72M21586"</f>
        <v>CRS25WT72M21586</v>
      </c>
      <c r="C3540" s="43">
        <v>45936.0</v>
      </c>
      <c r="D3540" s="42" t="s">
        <v>1115</v>
      </c>
      <c r="E3540" s="42" t="s">
        <v>37</v>
      </c>
      <c r="F3540" s="42">
        <v>215.0</v>
      </c>
      <c r="G3540" s="42">
        <v>4.0</v>
      </c>
      <c r="H3540" s="42">
        <v>215.358795166016</v>
      </c>
      <c r="I3540" s="42">
        <v>5.24869155883789</v>
      </c>
      <c r="J3540" s="42">
        <v>49.8800849914551</v>
      </c>
      <c r="K3540" s="42">
        <v>5.17644166946411</v>
      </c>
      <c r="L3540" s="42">
        <v>41.6036376953125</v>
      </c>
      <c r="M3540" s="42">
        <v>0.822591781616211</v>
      </c>
      <c r="N3540" s="42">
        <v>10.4771976470947</v>
      </c>
      <c r="O3540" s="42">
        <v>0.0</v>
      </c>
      <c r="P3540" s="42">
        <v>0.0</v>
      </c>
      <c r="Q3540" s="42">
        <v>0.0115879215300083</v>
      </c>
      <c r="R3540" s="42">
        <v>25.0</v>
      </c>
      <c r="S3540" s="42">
        <v>1.16411757469177</v>
      </c>
      <c r="T3540" s="42">
        <v>1021.27532958984</v>
      </c>
      <c r="U3540" s="42">
        <v>10.9155693054199</v>
      </c>
      <c r="V3540" s="19"/>
      <c r="W3540" s="19"/>
      <c r="X3540" s="19"/>
      <c r="Y3540" s="19"/>
      <c r="Z3540" s="19"/>
      <c r="AA3540" s="19"/>
    </row>
    <row r="3541" ht="15.75" customHeight="1">
      <c r="A3541" s="19"/>
      <c r="B3541" s="42" t="str">
        <f>"CRS25WT72M21587"</f>
        <v>CRS25WT72M21587</v>
      </c>
      <c r="C3541" s="43">
        <v>45936.0</v>
      </c>
      <c r="D3541" s="42" t="s">
        <v>1116</v>
      </c>
      <c r="E3541" s="42" t="s">
        <v>37</v>
      </c>
      <c r="F3541" s="42">
        <v>220.0</v>
      </c>
      <c r="G3541" s="42">
        <v>4.0</v>
      </c>
      <c r="H3541" s="42">
        <v>220.189239501953</v>
      </c>
      <c r="I3541" s="42">
        <v>5.06766223907471</v>
      </c>
      <c r="J3541" s="42">
        <v>49.7266960144043</v>
      </c>
      <c r="K3541" s="42">
        <v>5.30112648010254</v>
      </c>
      <c r="L3541" s="42">
        <v>41.5363082885742</v>
      </c>
      <c r="M3541" s="42">
        <v>0.873773396015167</v>
      </c>
      <c r="N3541" s="42">
        <v>10.7121982574463</v>
      </c>
      <c r="O3541" s="42">
        <v>0.0</v>
      </c>
      <c r="P3541" s="42">
        <v>0.0</v>
      </c>
      <c r="Q3541" s="42">
        <v>0.0282539203763008</v>
      </c>
      <c r="R3541" s="42">
        <v>25.0</v>
      </c>
      <c r="S3541" s="42">
        <v>1.13042783737183</v>
      </c>
      <c r="T3541" s="42">
        <v>999.211547851562</v>
      </c>
      <c r="U3541" s="42">
        <v>11.0398235321045</v>
      </c>
      <c r="V3541" s="19"/>
      <c r="W3541" s="19"/>
      <c r="X3541" s="19"/>
      <c r="Y3541" s="19"/>
      <c r="Z3541" s="19"/>
      <c r="AA3541" s="19"/>
    </row>
    <row r="3542" ht="15.75" customHeight="1">
      <c r="A3542" s="19"/>
      <c r="B3542" s="42" t="str">
        <f>"CRS25WT72M21588"</f>
        <v>CRS25WT72M21588</v>
      </c>
      <c r="C3542" s="43">
        <v>45936.0</v>
      </c>
      <c r="D3542" s="42" t="s">
        <v>1117</v>
      </c>
      <c r="E3542" s="42" t="s">
        <v>37</v>
      </c>
      <c r="F3542" s="42">
        <v>216.0</v>
      </c>
      <c r="G3542" s="42">
        <v>4.0</v>
      </c>
      <c r="H3542" s="42">
        <v>216.238037109375</v>
      </c>
      <c r="I3542" s="42">
        <v>5.28079319000244</v>
      </c>
      <c r="J3542" s="42">
        <v>49.8846626281738</v>
      </c>
      <c r="K3542" s="42">
        <v>5.19299125671387</v>
      </c>
      <c r="L3542" s="42">
        <v>41.6403617858887</v>
      </c>
      <c r="M3542" s="42">
        <v>0.82085394859314</v>
      </c>
      <c r="N3542" s="42">
        <v>10.5199728012085</v>
      </c>
      <c r="O3542" s="42">
        <v>0.0</v>
      </c>
      <c r="P3542" s="42">
        <v>0.0</v>
      </c>
      <c r="Q3542" s="42">
        <v>0.0280977170914412</v>
      </c>
      <c r="R3542" s="42">
        <v>25.0</v>
      </c>
      <c r="S3542" s="42">
        <v>1.16203200817108</v>
      </c>
      <c r="T3542" s="42">
        <v>1021.12298583984</v>
      </c>
      <c r="U3542" s="42">
        <v>11.0461931228638</v>
      </c>
      <c r="V3542" s="19"/>
      <c r="W3542" s="19"/>
      <c r="X3542" s="19"/>
      <c r="Y3542" s="19"/>
      <c r="Z3542" s="19"/>
      <c r="AA3542" s="19"/>
    </row>
    <row r="3543" ht="15.75" customHeight="1">
      <c r="A3543" s="19"/>
      <c r="B3543" s="42" t="str">
        <f>"CRS25WT72M21589"</f>
        <v>CRS25WT72M21589</v>
      </c>
      <c r="C3543" s="43">
        <v>45936.0</v>
      </c>
      <c r="D3543" s="42" t="s">
        <v>1118</v>
      </c>
      <c r="E3543" s="42" t="s">
        <v>37</v>
      </c>
      <c r="F3543" s="42">
        <v>217.0</v>
      </c>
      <c r="G3543" s="42">
        <v>4.0</v>
      </c>
      <c r="H3543" s="42">
        <v>217.901092529297</v>
      </c>
      <c r="I3543" s="42">
        <v>5.11185598373413</v>
      </c>
      <c r="J3543" s="42">
        <v>49.7656364440918</v>
      </c>
      <c r="K3543" s="42">
        <v>5.227294921875</v>
      </c>
      <c r="L3543" s="42">
        <v>41.6852493286133</v>
      </c>
      <c r="M3543" s="42">
        <v>0.856547057628632</v>
      </c>
      <c r="N3543" s="42">
        <v>10.6008806228638</v>
      </c>
      <c r="O3543" s="42">
        <v>0.0</v>
      </c>
      <c r="P3543" s="42">
        <v>0.0</v>
      </c>
      <c r="Q3543" s="42">
        <v>0.0230158735066652</v>
      </c>
      <c r="R3543" s="42">
        <v>25.0</v>
      </c>
      <c r="S3543" s="42">
        <v>1.12520682811737</v>
      </c>
      <c r="T3543" s="42">
        <v>1018.97729492187</v>
      </c>
      <c r="U3543" s="42">
        <v>11.1802186965942</v>
      </c>
      <c r="V3543" s="19"/>
      <c r="W3543" s="19"/>
      <c r="X3543" s="19"/>
      <c r="Y3543" s="19"/>
      <c r="Z3543" s="19"/>
      <c r="AA3543" s="19"/>
    </row>
    <row r="3544" ht="15.75" customHeight="1">
      <c r="A3544" s="19"/>
      <c r="B3544" s="42" t="str">
        <f>"CRS25WT72M21590"</f>
        <v>CRS25WT72M21590</v>
      </c>
      <c r="C3544" s="43">
        <v>45936.0</v>
      </c>
      <c r="D3544" s="42" t="s">
        <v>1119</v>
      </c>
      <c r="E3544" s="42" t="s">
        <v>37</v>
      </c>
      <c r="F3544" s="42">
        <v>217.0</v>
      </c>
      <c r="G3544" s="42">
        <v>4.0</v>
      </c>
      <c r="H3544" s="42">
        <v>217.814605712891</v>
      </c>
      <c r="I3544" s="42">
        <v>5.21267223358154</v>
      </c>
      <c r="J3544" s="42">
        <v>49.9253044128418</v>
      </c>
      <c r="K3544" s="42">
        <v>5.20560169219971</v>
      </c>
      <c r="L3544" s="42">
        <v>41.8423500061035</v>
      </c>
      <c r="M3544" s="42">
        <v>0.836962223052979</v>
      </c>
      <c r="N3544" s="42">
        <v>10.5966730117798</v>
      </c>
      <c r="O3544" s="42">
        <v>0.0</v>
      </c>
      <c r="P3544" s="42">
        <v>0.0</v>
      </c>
      <c r="Q3544" s="42">
        <v>0.0277783963829279</v>
      </c>
      <c r="R3544" s="42">
        <v>25.0</v>
      </c>
      <c r="S3544" s="42">
        <v>1.0460159778595</v>
      </c>
      <c r="T3544" s="42">
        <v>1021.4189453125</v>
      </c>
      <c r="U3544" s="42">
        <v>10.9582996368408</v>
      </c>
      <c r="V3544" s="19"/>
      <c r="W3544" s="19"/>
      <c r="X3544" s="19"/>
      <c r="Y3544" s="19"/>
      <c r="Z3544" s="19"/>
      <c r="AA3544" s="19"/>
    </row>
    <row r="3545" ht="15.75" customHeight="1">
      <c r="A3545" s="19"/>
      <c r="B3545" s="42" t="str">
        <f>"CRS25WT72M21591"</f>
        <v>CRS25WT72M21591</v>
      </c>
      <c r="C3545" s="43">
        <v>45936.0</v>
      </c>
      <c r="D3545" s="42" t="s">
        <v>1120</v>
      </c>
      <c r="E3545" s="42" t="s">
        <v>37</v>
      </c>
      <c r="F3545" s="42">
        <v>217.0</v>
      </c>
      <c r="G3545" s="42">
        <v>4.0</v>
      </c>
      <c r="H3545" s="42">
        <v>217.754196166992</v>
      </c>
      <c r="I3545" s="42">
        <v>5.15465259552002</v>
      </c>
      <c r="J3545" s="42">
        <v>49.6315994262695</v>
      </c>
      <c r="K3545" s="42">
        <v>5.22530555725098</v>
      </c>
      <c r="L3545" s="42">
        <v>41.6730079650879</v>
      </c>
      <c r="M3545" s="42">
        <v>0.851155400276184</v>
      </c>
      <c r="N3545" s="42">
        <v>10.5937337875366</v>
      </c>
      <c r="O3545" s="42">
        <v>0.0</v>
      </c>
      <c r="P3545" s="42">
        <v>0.0</v>
      </c>
      <c r="Q3545" s="42">
        <v>0.0120560610666871</v>
      </c>
      <c r="R3545" s="42">
        <v>25.0</v>
      </c>
      <c r="S3545" s="42">
        <v>1.09539067745209</v>
      </c>
      <c r="T3545" s="42">
        <v>1017.66156005859</v>
      </c>
      <c r="U3545" s="42">
        <v>11.1393461227417</v>
      </c>
      <c r="V3545" s="19"/>
      <c r="W3545" s="19"/>
      <c r="X3545" s="19"/>
      <c r="Y3545" s="19"/>
      <c r="Z3545" s="19"/>
      <c r="AA3545" s="19"/>
    </row>
    <row r="3546" ht="15.75" customHeight="1">
      <c r="A3546" s="19"/>
      <c r="B3546" s="42" t="str">
        <f>"CRS25WT72M21592"</f>
        <v>CRS25WT72M21592</v>
      </c>
      <c r="C3546" s="43">
        <v>45936.0</v>
      </c>
      <c r="D3546" s="42" t="s">
        <v>1121</v>
      </c>
      <c r="E3546" s="42" t="s">
        <v>37</v>
      </c>
      <c r="F3546" s="42">
        <v>218.0</v>
      </c>
      <c r="G3546" s="42">
        <v>4.0</v>
      </c>
      <c r="H3546" s="42">
        <v>218.540725708008</v>
      </c>
      <c r="I3546" s="42">
        <v>4.9996976852417</v>
      </c>
      <c r="J3546" s="42">
        <v>49.6668815612793</v>
      </c>
      <c r="K3546" s="42">
        <v>5.24623394012451</v>
      </c>
      <c r="L3546" s="42">
        <v>41.6566848754883</v>
      </c>
      <c r="M3546" s="42">
        <v>0.88007915019989</v>
      </c>
      <c r="N3546" s="42">
        <v>10.6319980621338</v>
      </c>
      <c r="O3546" s="42">
        <v>0.0</v>
      </c>
      <c r="P3546" s="42">
        <v>0.0</v>
      </c>
      <c r="Q3546" s="42">
        <v>0.0108134904876351</v>
      </c>
      <c r="R3546" s="42">
        <v>25.0</v>
      </c>
      <c r="S3546" s="42">
        <v>1.10670912265778</v>
      </c>
      <c r="T3546" s="42">
        <v>1013.35357666016</v>
      </c>
      <c r="U3546" s="42">
        <v>11.060097694397</v>
      </c>
      <c r="V3546" s="19"/>
      <c r="W3546" s="19"/>
      <c r="X3546" s="19"/>
      <c r="Y3546" s="19"/>
      <c r="Z3546" s="19"/>
      <c r="AA3546" s="19"/>
    </row>
    <row r="3547" ht="15.75" customHeight="1">
      <c r="A3547" s="19"/>
      <c r="B3547" s="42" t="str">
        <f>"CRS25WT72M21593"</f>
        <v>CRS25WT72M21593</v>
      </c>
      <c r="C3547" s="43">
        <v>45936.0</v>
      </c>
      <c r="D3547" s="42" t="s">
        <v>1122</v>
      </c>
      <c r="E3547" s="42" t="s">
        <v>37</v>
      </c>
      <c r="F3547" s="42">
        <v>216.0</v>
      </c>
      <c r="G3547" s="42">
        <v>4.0</v>
      </c>
      <c r="H3547" s="42">
        <v>216.85188293457</v>
      </c>
      <c r="I3547" s="42">
        <v>5.33146047592163</v>
      </c>
      <c r="J3547" s="42">
        <v>49.9867172241211</v>
      </c>
      <c r="K3547" s="42">
        <v>5.21642303466797</v>
      </c>
      <c r="L3547" s="42">
        <v>41.5709915161133</v>
      </c>
      <c r="M3547" s="42">
        <v>0.813696384429932</v>
      </c>
      <c r="N3547" s="42">
        <v>10.5498361587524</v>
      </c>
      <c r="O3547" s="42">
        <v>0.0</v>
      </c>
      <c r="P3547" s="42">
        <v>0.0</v>
      </c>
      <c r="Q3547" s="42">
        <v>0.086160697042942</v>
      </c>
      <c r="R3547" s="42">
        <v>25.0</v>
      </c>
      <c r="S3547" s="42">
        <v>1.1534526348114</v>
      </c>
      <c r="T3547" s="42">
        <v>1016.28393554688</v>
      </c>
      <c r="U3547" s="42">
        <v>10.6879844665527</v>
      </c>
      <c r="V3547" s="19"/>
      <c r="W3547" s="19"/>
      <c r="X3547" s="19"/>
      <c r="Y3547" s="19"/>
      <c r="Z3547" s="19"/>
      <c r="AA3547" s="19"/>
    </row>
    <row r="3548" ht="15.75" customHeight="1">
      <c r="A3548" s="19"/>
      <c r="B3548" s="42" t="str">
        <f>"CRS25WT72M21594"</f>
        <v>CRS25WT72M21594</v>
      </c>
      <c r="C3548" s="43">
        <v>45936.0</v>
      </c>
      <c r="D3548" s="42" t="s">
        <v>1123</v>
      </c>
      <c r="E3548" s="42" t="s">
        <v>37</v>
      </c>
      <c r="F3548" s="42">
        <v>222.0</v>
      </c>
      <c r="G3548" s="42">
        <v>4.0</v>
      </c>
      <c r="H3548" s="42">
        <v>222.301406860352</v>
      </c>
      <c r="I3548" s="42">
        <v>5.26420783996582</v>
      </c>
      <c r="J3548" s="42">
        <v>49.9312858581543</v>
      </c>
      <c r="K3548" s="42">
        <v>5.32816123962402</v>
      </c>
      <c r="L3548" s="42">
        <v>41.7219734191895</v>
      </c>
      <c r="M3548" s="42">
        <v>0.845739126205444</v>
      </c>
      <c r="N3548" s="42">
        <v>10.8149557113647</v>
      </c>
      <c r="O3548" s="42">
        <v>0.0</v>
      </c>
      <c r="P3548" s="42">
        <v>0.0</v>
      </c>
      <c r="Q3548" s="42">
        <v>0.0653994232416153</v>
      </c>
      <c r="R3548" s="42">
        <v>25.0</v>
      </c>
      <c r="S3548" s="42">
        <v>1.11658358573914</v>
      </c>
      <c r="T3548" s="42">
        <v>997.3515625</v>
      </c>
      <c r="U3548" s="42">
        <v>10.864182472229</v>
      </c>
      <c r="V3548" s="19"/>
      <c r="W3548" s="19"/>
      <c r="X3548" s="19"/>
      <c r="Y3548" s="19"/>
      <c r="Z3548" s="19"/>
      <c r="AA3548" s="19"/>
    </row>
    <row r="3549" ht="15.75" customHeight="1">
      <c r="A3549" s="19"/>
      <c r="B3549" s="42" t="str">
        <f>"CRS25WT72M21595"</f>
        <v>CRS25WT72M21595</v>
      </c>
      <c r="C3549" s="43">
        <v>45936.0</v>
      </c>
      <c r="D3549" s="42" t="s">
        <v>1124</v>
      </c>
      <c r="E3549" s="42" t="s">
        <v>37</v>
      </c>
      <c r="F3549" s="42">
        <v>221.0</v>
      </c>
      <c r="G3549" s="42">
        <v>4.0</v>
      </c>
      <c r="H3549" s="42">
        <v>221.904190063477</v>
      </c>
      <c r="I3549" s="42">
        <v>5.14868259429932</v>
      </c>
      <c r="J3549" s="42">
        <v>50.0911331176758</v>
      </c>
      <c r="K3549" s="42">
        <v>5.31058979034424</v>
      </c>
      <c r="L3549" s="42">
        <v>41.7852210998535</v>
      </c>
      <c r="M3549" s="42">
        <v>0.860416114330292</v>
      </c>
      <c r="N3549" s="42">
        <v>10.7956304550171</v>
      </c>
      <c r="O3549" s="42">
        <v>0.0</v>
      </c>
      <c r="P3549" s="42">
        <v>0.0</v>
      </c>
      <c r="Q3549" s="42">
        <v>0.087119959294796</v>
      </c>
      <c r="R3549" s="42">
        <v>25.0</v>
      </c>
      <c r="S3549" s="42">
        <v>1.10653674602509</v>
      </c>
      <c r="T3549" s="42">
        <v>999.742248535156</v>
      </c>
      <c r="U3549" s="42">
        <v>10.8301515579224</v>
      </c>
      <c r="V3549" s="19"/>
      <c r="W3549" s="19"/>
      <c r="X3549" s="19"/>
      <c r="Y3549" s="19"/>
      <c r="Z3549" s="19"/>
      <c r="AA3549" s="19"/>
    </row>
    <row r="3550" ht="15.75" customHeight="1">
      <c r="A3550" s="19"/>
      <c r="B3550" s="42" t="str">
        <f>"CRS25WT72M21596"</f>
        <v>CRS25WT72M21596</v>
      </c>
      <c r="C3550" s="43">
        <v>45936.0</v>
      </c>
      <c r="D3550" s="42" t="s">
        <v>1125</v>
      </c>
      <c r="E3550" s="42" t="s">
        <v>37</v>
      </c>
      <c r="F3550" s="42">
        <v>220.0</v>
      </c>
      <c r="G3550" s="42">
        <v>4.0</v>
      </c>
      <c r="H3550" s="42">
        <v>220.345352172852</v>
      </c>
      <c r="I3550" s="42">
        <v>5.28506088256836</v>
      </c>
      <c r="J3550" s="42">
        <v>49.9913024902344</v>
      </c>
      <c r="K3550" s="42">
        <v>5.29500198364258</v>
      </c>
      <c r="L3550" s="42">
        <v>41.6138381958008</v>
      </c>
      <c r="M3550" s="42">
        <v>0.833987295627594</v>
      </c>
      <c r="N3550" s="42">
        <v>10.7197933197021</v>
      </c>
      <c r="O3550" s="42">
        <v>0.0</v>
      </c>
      <c r="P3550" s="42">
        <v>0.0</v>
      </c>
      <c r="Q3550" s="42">
        <v>0.0463839285075665</v>
      </c>
      <c r="R3550" s="42">
        <v>25.0</v>
      </c>
      <c r="S3550" s="42">
        <v>1.14416897296906</v>
      </c>
      <c r="T3550" s="42">
        <v>998.677185058594</v>
      </c>
      <c r="U3550" s="42">
        <v>10.6342811584473</v>
      </c>
      <c r="V3550" s="19"/>
      <c r="W3550" s="19"/>
      <c r="X3550" s="19"/>
      <c r="Y3550" s="19"/>
      <c r="Z3550" s="19"/>
      <c r="AA3550" s="19"/>
    </row>
    <row r="3551" ht="15.75" customHeight="1">
      <c r="A3551" s="19"/>
      <c r="B3551" s="42" t="str">
        <f>"CRS25WT72M21597"</f>
        <v>CRS25WT72M21597</v>
      </c>
      <c r="C3551" s="43">
        <v>45936.0</v>
      </c>
      <c r="D3551" s="42" t="s">
        <v>1126</v>
      </c>
      <c r="E3551" s="42" t="s">
        <v>37</v>
      </c>
      <c r="F3551" s="42">
        <v>218.0</v>
      </c>
      <c r="G3551" s="42">
        <v>4.0</v>
      </c>
      <c r="H3551" s="42">
        <v>218.803421020508</v>
      </c>
      <c r="I3551" s="42">
        <v>5.00948572158814</v>
      </c>
      <c r="J3551" s="42">
        <v>49.6454010009766</v>
      </c>
      <c r="K3551" s="42">
        <v>5.2543420791626</v>
      </c>
      <c r="L3551" s="42">
        <v>41.6424026489258</v>
      </c>
      <c r="M3551" s="42">
        <v>0.879795908927917</v>
      </c>
      <c r="N3551" s="42">
        <v>10.6447782516479</v>
      </c>
      <c r="O3551" s="42">
        <v>0.0</v>
      </c>
      <c r="P3551" s="42">
        <v>0.0</v>
      </c>
      <c r="Q3551" s="42">
        <v>0.0115873012691736</v>
      </c>
      <c r="R3551" s="42">
        <v>25.0</v>
      </c>
      <c r="S3551" s="42">
        <v>1.1073887348175</v>
      </c>
      <c r="T3551" s="42">
        <v>1018.62310791016</v>
      </c>
      <c r="U3551" s="42">
        <v>11.4604063034058</v>
      </c>
      <c r="V3551" s="19"/>
      <c r="W3551" s="19"/>
      <c r="X3551" s="19"/>
      <c r="Y3551" s="19"/>
      <c r="Z3551" s="19"/>
      <c r="AA3551" s="19"/>
    </row>
    <row r="3552" ht="15.75" customHeight="1">
      <c r="A3552" s="19"/>
      <c r="B3552" s="42" t="str">
        <f>"CRS25WT72M21598"</f>
        <v>CRS25WT72M21598</v>
      </c>
      <c r="C3552" s="43">
        <v>45936.0</v>
      </c>
      <c r="D3552" s="42" t="s">
        <v>1127</v>
      </c>
      <c r="E3552" s="42" t="s">
        <v>37</v>
      </c>
      <c r="F3552" s="42">
        <v>215.0</v>
      </c>
      <c r="G3552" s="42">
        <v>4.0</v>
      </c>
      <c r="H3552" s="42">
        <v>215.079986572266</v>
      </c>
      <c r="I3552" s="42">
        <v>4.99797487258911</v>
      </c>
      <c r="J3552" s="42">
        <v>50.0185317993164</v>
      </c>
      <c r="K3552" s="42">
        <v>5.14350652694702</v>
      </c>
      <c r="L3552" s="42">
        <v>41.8158264160156</v>
      </c>
      <c r="M3552" s="42">
        <v>0.860349655151367</v>
      </c>
      <c r="N3552" s="42">
        <v>10.4636335372925</v>
      </c>
      <c r="O3552" s="42">
        <v>0.0</v>
      </c>
      <c r="P3552" s="42">
        <v>0.0</v>
      </c>
      <c r="Q3552" s="42">
        <v>0.0371155999600887</v>
      </c>
      <c r="R3552" s="42">
        <v>25.0</v>
      </c>
      <c r="S3552" s="42">
        <v>1.16548800468445</v>
      </c>
      <c r="T3552" s="42">
        <v>1030.27038574219</v>
      </c>
      <c r="U3552" s="42">
        <v>11.2459392547607</v>
      </c>
      <c r="V3552" s="19"/>
      <c r="W3552" s="19"/>
      <c r="X3552" s="19"/>
      <c r="Y3552" s="19"/>
      <c r="Z3552" s="19"/>
      <c r="AA3552" s="19"/>
    </row>
    <row r="3553" ht="15.75" customHeight="1">
      <c r="A3553" s="19"/>
      <c r="B3553" s="42" t="str">
        <f>"CRS25WT72M21599"</f>
        <v>CRS25WT72M21599</v>
      </c>
      <c r="C3553" s="43">
        <v>45936.0</v>
      </c>
      <c r="D3553" s="42" t="s">
        <v>1128</v>
      </c>
      <c r="E3553" s="42" t="s">
        <v>37</v>
      </c>
      <c r="F3553" s="42">
        <v>216.0</v>
      </c>
      <c r="G3553" s="42">
        <v>4.0</v>
      </c>
      <c r="H3553" s="42">
        <v>216.078170776367</v>
      </c>
      <c r="I3553" s="42">
        <v>5.23159217834473</v>
      </c>
      <c r="J3553" s="42">
        <v>49.737361907959</v>
      </c>
      <c r="K3553" s="42">
        <v>5.1858491897583</v>
      </c>
      <c r="L3553" s="42">
        <v>41.6668853759766</v>
      </c>
      <c r="M3553" s="42">
        <v>0.830413222312927</v>
      </c>
      <c r="N3553" s="42">
        <v>10.5121955871582</v>
      </c>
      <c r="O3553" s="42">
        <v>0.0</v>
      </c>
      <c r="P3553" s="42">
        <v>0.0</v>
      </c>
      <c r="Q3553" s="42">
        <v>0.0141254058107734</v>
      </c>
      <c r="R3553" s="42">
        <v>25.0</v>
      </c>
      <c r="S3553" s="42">
        <v>1.13348233699799</v>
      </c>
      <c r="T3553" s="42">
        <v>1026.90759277344</v>
      </c>
      <c r="U3553" s="42">
        <v>11.256609916687</v>
      </c>
      <c r="V3553" s="19"/>
      <c r="W3553" s="19"/>
      <c r="X3553" s="19"/>
      <c r="Y3553" s="19"/>
      <c r="Z3553" s="19"/>
      <c r="AA3553" s="19"/>
    </row>
    <row r="3554" ht="15.75" customHeight="1">
      <c r="A3554" s="19"/>
      <c r="B3554" s="42" t="str">
        <f>"CRS25WT72M21600"</f>
        <v>CRS25WT72M21600</v>
      </c>
      <c r="C3554" s="43">
        <v>45936.0</v>
      </c>
      <c r="D3554" s="42" t="s">
        <v>1129</v>
      </c>
      <c r="E3554" s="42" t="s">
        <v>37</v>
      </c>
      <c r="F3554" s="42">
        <v>220.0</v>
      </c>
      <c r="G3554" s="42">
        <v>4.0</v>
      </c>
      <c r="H3554" s="42">
        <v>220.738403320313</v>
      </c>
      <c r="I3554" s="42">
        <v>5.02518701553345</v>
      </c>
      <c r="J3554" s="42">
        <v>49.5851058959961</v>
      </c>
      <c r="K3554" s="42">
        <v>5.28811311721802</v>
      </c>
      <c r="L3554" s="42">
        <v>41.742374420166</v>
      </c>
      <c r="M3554" s="42">
        <v>0.885879039764404</v>
      </c>
      <c r="N3554" s="42">
        <v>10.7389154434204</v>
      </c>
      <c r="O3554" s="42">
        <v>0.0</v>
      </c>
      <c r="P3554" s="42">
        <v>0.0</v>
      </c>
      <c r="Q3554" s="42">
        <v>0.0265079215168953</v>
      </c>
      <c r="R3554" s="42">
        <v>25.0</v>
      </c>
      <c r="S3554" s="42">
        <v>1.06771278381348</v>
      </c>
      <c r="T3554" s="42">
        <v>1010.97247314453</v>
      </c>
      <c r="U3554" s="42">
        <v>11.2804479598999</v>
      </c>
      <c r="V3554" s="19"/>
      <c r="W3554" s="19"/>
      <c r="X3554" s="19"/>
      <c r="Y3554" s="19"/>
      <c r="Z3554" s="19"/>
      <c r="AA3554" s="19"/>
    </row>
    <row r="3555" ht="15.75" customHeight="1">
      <c r="A3555" s="19"/>
      <c r="B3555" s="42" t="str">
        <f>"CRS25WT72M21601"</f>
        <v>CRS25WT72M21601</v>
      </c>
      <c r="C3555" s="43">
        <v>45936.0</v>
      </c>
      <c r="D3555" s="42" t="s">
        <v>1130</v>
      </c>
      <c r="E3555" s="42" t="s">
        <v>37</v>
      </c>
      <c r="F3555" s="42">
        <v>214.0</v>
      </c>
      <c r="G3555" s="42">
        <v>4.0</v>
      </c>
      <c r="H3555" s="42">
        <v>214.503280639648</v>
      </c>
      <c r="I3555" s="42">
        <v>5.2933030128479</v>
      </c>
      <c r="J3555" s="42">
        <v>49.7271461486816</v>
      </c>
      <c r="K3555" s="42">
        <v>5.19023990631103</v>
      </c>
      <c r="L3555" s="42">
        <v>41.328197479248</v>
      </c>
      <c r="M3555" s="42">
        <v>0.814917504787445</v>
      </c>
      <c r="N3555" s="42">
        <v>10.4355764389038</v>
      </c>
      <c r="O3555" s="42">
        <v>0.0</v>
      </c>
      <c r="P3555" s="42">
        <v>0.0</v>
      </c>
      <c r="Q3555" s="42">
        <v>0.073040671646595</v>
      </c>
      <c r="R3555" s="42">
        <v>25.0</v>
      </c>
      <c r="S3555" s="42">
        <v>1.17009747028351</v>
      </c>
      <c r="T3555" s="42">
        <v>1018.56335449219</v>
      </c>
      <c r="U3555" s="42">
        <v>10.8922805786133</v>
      </c>
      <c r="V3555" s="19"/>
      <c r="W3555" s="19"/>
      <c r="X3555" s="19"/>
      <c r="Y3555" s="19"/>
      <c r="Z3555" s="19"/>
      <c r="AA3555" s="19"/>
    </row>
    <row r="3556" ht="15.75" customHeight="1">
      <c r="A3556" s="19"/>
      <c r="B3556" s="42" t="str">
        <f>"CRS25WT72M21602"</f>
        <v>CRS25WT72M21602</v>
      </c>
      <c r="C3556" s="43">
        <v>45936.0</v>
      </c>
      <c r="D3556" s="42" t="s">
        <v>1131</v>
      </c>
      <c r="E3556" s="42" t="s">
        <v>37</v>
      </c>
      <c r="F3556" s="42">
        <v>215.0</v>
      </c>
      <c r="G3556" s="42">
        <v>4.0</v>
      </c>
      <c r="H3556" s="42">
        <v>215.814041137695</v>
      </c>
      <c r="I3556" s="42">
        <v>5.33071231842041</v>
      </c>
      <c r="J3556" s="42">
        <v>50.0127143859863</v>
      </c>
      <c r="K3556" s="42">
        <v>5.2186074256897</v>
      </c>
      <c r="L3556" s="42">
        <v>41.3547210693359</v>
      </c>
      <c r="M3556" s="42">
        <v>0.809494733810425</v>
      </c>
      <c r="N3556" s="42">
        <v>10.4993448257446</v>
      </c>
      <c r="O3556" s="42">
        <v>0.0</v>
      </c>
      <c r="P3556" s="42">
        <v>0.0</v>
      </c>
      <c r="Q3556" s="42">
        <v>0.0325395278632641</v>
      </c>
      <c r="R3556" s="42">
        <v>25.0</v>
      </c>
      <c r="S3556" s="42">
        <v>1.20293366909027</v>
      </c>
      <c r="T3556" s="42">
        <v>1015.60241699219</v>
      </c>
      <c r="U3556" s="42">
        <v>10.67786693573</v>
      </c>
      <c r="V3556" s="19"/>
      <c r="W3556" s="19"/>
      <c r="X3556" s="19"/>
      <c r="Y3556" s="19"/>
      <c r="Z3556" s="19"/>
      <c r="AA3556" s="19"/>
    </row>
    <row r="3557" ht="15.75" customHeight="1">
      <c r="A3557" s="19"/>
      <c r="B3557" s="42" t="str">
        <f>"CRS25WT72M21603"</f>
        <v>CRS25WT72M21603</v>
      </c>
      <c r="C3557" s="43">
        <v>45936.0</v>
      </c>
      <c r="D3557" s="42" t="s">
        <v>1132</v>
      </c>
      <c r="E3557" s="42" t="s">
        <v>37</v>
      </c>
      <c r="F3557" s="42">
        <v>216.0</v>
      </c>
      <c r="G3557" s="42">
        <v>4.0</v>
      </c>
      <c r="H3557" s="42">
        <v>216.730255126953</v>
      </c>
      <c r="I3557" s="42">
        <v>5.20946645736694</v>
      </c>
      <c r="J3557" s="42">
        <v>49.6767768859863</v>
      </c>
      <c r="K3557" s="42">
        <v>5.24956798553467</v>
      </c>
      <c r="L3557" s="42">
        <v>41.2853507995605</v>
      </c>
      <c r="M3557" s="42">
        <v>0.837476968765259</v>
      </c>
      <c r="N3557" s="42">
        <v>10.5439186096191</v>
      </c>
      <c r="O3557" s="42">
        <v>0.0</v>
      </c>
      <c r="P3557" s="42">
        <v>0.0</v>
      </c>
      <c r="Q3557" s="42">
        <v>0.0535422898828983</v>
      </c>
      <c r="R3557" s="42">
        <v>25.0</v>
      </c>
      <c r="S3557" s="42">
        <v>1.04947900772095</v>
      </c>
      <c r="T3557" s="42">
        <v>1008.19171142578</v>
      </c>
      <c r="U3557" s="42">
        <v>10.7920579910278</v>
      </c>
      <c r="V3557" s="19"/>
      <c r="W3557" s="19"/>
      <c r="X3557" s="19"/>
      <c r="Y3557" s="19"/>
      <c r="Z3557" s="19"/>
      <c r="AA3557" s="19"/>
    </row>
    <row r="3558" ht="15.75" customHeight="1">
      <c r="A3558" s="19"/>
      <c r="B3558" s="42" t="str">
        <f>"CRS25WT72M21604"</f>
        <v>CRS25WT72M21604</v>
      </c>
      <c r="C3558" s="43">
        <v>45936.0</v>
      </c>
      <c r="D3558" s="42" t="s">
        <v>1133</v>
      </c>
      <c r="E3558" s="42" t="s">
        <v>37</v>
      </c>
      <c r="F3558" s="42">
        <v>216.0</v>
      </c>
      <c r="G3558" s="42">
        <v>4.0</v>
      </c>
      <c r="H3558" s="42">
        <v>216.956085205078</v>
      </c>
      <c r="I3558" s="42">
        <v>5.12391805648804</v>
      </c>
      <c r="J3558" s="42">
        <v>49.7529602050781</v>
      </c>
      <c r="K3558" s="42">
        <v>5.18685388565063</v>
      </c>
      <c r="L3558" s="42">
        <v>41.828067779541</v>
      </c>
      <c r="M3558" s="42">
        <v>0.851041495800018</v>
      </c>
      <c r="N3558" s="42">
        <v>10.5549058914185</v>
      </c>
      <c r="O3558" s="42">
        <v>0.0</v>
      </c>
      <c r="P3558" s="42">
        <v>0.0</v>
      </c>
      <c r="Q3558" s="42">
        <v>0.0145244291052222</v>
      </c>
      <c r="R3558" s="42">
        <v>25.0</v>
      </c>
      <c r="S3558" s="42">
        <v>1.12804329395294</v>
      </c>
      <c r="T3558" s="42">
        <v>1026.87414550781</v>
      </c>
      <c r="U3558" s="42">
        <v>11.3628511428833</v>
      </c>
      <c r="V3558" s="19"/>
      <c r="W3558" s="19"/>
      <c r="X3558" s="19"/>
      <c r="Y3558" s="19"/>
      <c r="Z3558" s="19"/>
      <c r="AA3558" s="19"/>
    </row>
    <row r="3559" ht="15.75" customHeight="1">
      <c r="A3559" s="19"/>
      <c r="B3559" s="42" t="str">
        <f>"CRS25WT72M21605"</f>
        <v>CRS25WT72M21605</v>
      </c>
      <c r="C3559" s="43">
        <v>45936.0</v>
      </c>
      <c r="D3559" s="42" t="s">
        <v>1134</v>
      </c>
      <c r="E3559" s="42" t="s">
        <v>37</v>
      </c>
      <c r="F3559" s="42">
        <v>218.0</v>
      </c>
      <c r="G3559" s="42">
        <v>4.0</v>
      </c>
      <c r="H3559" s="42">
        <v>218.282867431641</v>
      </c>
      <c r="I3559" s="42">
        <v>5.08241510391235</v>
      </c>
      <c r="J3559" s="42">
        <v>49.7997055053711</v>
      </c>
      <c r="K3559" s="42">
        <v>5.22418022155762</v>
      </c>
      <c r="L3559" s="42">
        <v>41.7831840515137</v>
      </c>
      <c r="M3559" s="42">
        <v>0.862427771091461</v>
      </c>
      <c r="N3559" s="42">
        <v>10.6194534301758</v>
      </c>
      <c r="O3559" s="42">
        <v>0.0</v>
      </c>
      <c r="P3559" s="42">
        <v>0.0</v>
      </c>
      <c r="Q3559" s="42">
        <v>0.0556349083781242</v>
      </c>
      <c r="R3559" s="42">
        <v>25.0</v>
      </c>
      <c r="S3559" s="42">
        <v>1.1431599855423</v>
      </c>
      <c r="T3559" s="42">
        <v>1020.04174804688</v>
      </c>
      <c r="U3559" s="42">
        <v>11.4257869720459</v>
      </c>
      <c r="V3559" s="19"/>
      <c r="W3559" s="19"/>
      <c r="X3559" s="19"/>
      <c r="Y3559" s="19"/>
      <c r="Z3559" s="19"/>
      <c r="AA3559" s="19"/>
    </row>
    <row r="3560" ht="15.75" customHeight="1">
      <c r="A3560" s="19"/>
      <c r="B3560" s="42" t="str">
        <f>"CRS25WT72M21606"</f>
        <v>CRS25WT72M21606</v>
      </c>
      <c r="C3560" s="43">
        <v>45936.0</v>
      </c>
      <c r="D3560" s="42" t="s">
        <v>1135</v>
      </c>
      <c r="E3560" s="42" t="s">
        <v>37</v>
      </c>
      <c r="F3560" s="42">
        <v>221.0</v>
      </c>
      <c r="G3560" s="42">
        <v>4.0</v>
      </c>
      <c r="H3560" s="42">
        <v>221.990051269531</v>
      </c>
      <c r="I3560" s="42">
        <v>5.16102123260498</v>
      </c>
      <c r="J3560" s="42">
        <v>49.8032035827637</v>
      </c>
      <c r="K3560" s="42">
        <v>5.31420183181763</v>
      </c>
      <c r="L3560" s="42">
        <v>41.7729797363281</v>
      </c>
      <c r="M3560" s="42">
        <v>0.86365556716919</v>
      </c>
      <c r="N3560" s="42">
        <v>10.7998075485229</v>
      </c>
      <c r="O3560" s="42">
        <v>0.0</v>
      </c>
      <c r="P3560" s="42">
        <v>0.0</v>
      </c>
      <c r="Q3560" s="42">
        <v>0.0144444443285465</v>
      </c>
      <c r="R3560" s="42">
        <v>25.0</v>
      </c>
      <c r="S3560" s="42">
        <v>1.13004124164581</v>
      </c>
      <c r="T3560" s="42">
        <v>1001.28515625</v>
      </c>
      <c r="U3560" s="42">
        <v>11.1733169555664</v>
      </c>
      <c r="V3560" s="19"/>
      <c r="W3560" s="19"/>
      <c r="X3560" s="19"/>
      <c r="Y3560" s="19"/>
      <c r="Z3560" s="19"/>
      <c r="AA3560" s="19"/>
    </row>
    <row r="3561" ht="15.75" customHeight="1">
      <c r="A3561" s="19"/>
      <c r="B3561" s="42" t="str">
        <f>"CRS25WT72M21607"</f>
        <v>CRS25WT72M21607</v>
      </c>
      <c r="C3561" s="43">
        <v>45936.0</v>
      </c>
      <c r="D3561" s="42" t="s">
        <v>1136</v>
      </c>
      <c r="E3561" s="42" t="s">
        <v>37</v>
      </c>
      <c r="F3561" s="42">
        <v>216.0</v>
      </c>
      <c r="G3561" s="42">
        <v>4.0</v>
      </c>
      <c r="H3561" s="42">
        <v>216.653335571289</v>
      </c>
      <c r="I3561" s="42">
        <v>5.31809902191162</v>
      </c>
      <c r="J3561" s="42">
        <v>49.7637672424316</v>
      </c>
      <c r="K3561" s="42">
        <v>5.21779298782349</v>
      </c>
      <c r="L3561" s="42">
        <v>41.5220260620117</v>
      </c>
      <c r="M3561" s="42">
        <v>0.818645179271698</v>
      </c>
      <c r="N3561" s="42">
        <v>10.5401773452759</v>
      </c>
      <c r="O3561" s="42">
        <v>0.0</v>
      </c>
      <c r="P3561" s="42">
        <v>0.0</v>
      </c>
      <c r="Q3561" s="42">
        <v>0.0341254360973835</v>
      </c>
      <c r="R3561" s="42">
        <v>25.0</v>
      </c>
      <c r="S3561" s="42">
        <v>1.1383181810379</v>
      </c>
      <c r="T3561" s="42">
        <v>1017.58959960938</v>
      </c>
      <c r="U3561" s="42">
        <v>11.0238056182861</v>
      </c>
      <c r="V3561" s="19"/>
      <c r="W3561" s="19"/>
      <c r="X3561" s="19"/>
      <c r="Y3561" s="19"/>
      <c r="Z3561" s="19"/>
      <c r="AA3561" s="19"/>
    </row>
    <row r="3562" ht="15.75" customHeight="1">
      <c r="A3562" s="19"/>
      <c r="B3562" s="42" t="str">
        <f>"CRS25WT72M21608"</f>
        <v>CRS25WT72M21608</v>
      </c>
      <c r="C3562" s="43">
        <v>45936.0</v>
      </c>
      <c r="D3562" s="42" t="s">
        <v>1137</v>
      </c>
      <c r="E3562" s="42" t="s">
        <v>37</v>
      </c>
      <c r="F3562" s="42">
        <v>221.0</v>
      </c>
      <c r="G3562" s="42">
        <v>4.0</v>
      </c>
      <c r="H3562" s="42">
        <v>221.786987304687</v>
      </c>
      <c r="I3562" s="42">
        <v>5.34337711334229</v>
      </c>
      <c r="J3562" s="42">
        <v>49.914623260498</v>
      </c>
      <c r="K3562" s="42">
        <v>5.33697175979614</v>
      </c>
      <c r="L3562" s="42">
        <v>41.5567092895508</v>
      </c>
      <c r="M3562" s="42">
        <v>0.831557810306549</v>
      </c>
      <c r="N3562" s="42">
        <v>10.7899284362793</v>
      </c>
      <c r="O3562" s="42">
        <v>0.0</v>
      </c>
      <c r="P3562" s="42">
        <v>0.0</v>
      </c>
      <c r="Q3562" s="42">
        <v>0.0780959576368332</v>
      </c>
      <c r="R3562" s="42">
        <v>25.0</v>
      </c>
      <c r="S3562" s="42">
        <v>1.08728289604187</v>
      </c>
      <c r="T3562" s="42">
        <v>989.349426269531</v>
      </c>
      <c r="U3562" s="42">
        <v>10.3330011367798</v>
      </c>
      <c r="V3562" s="19"/>
      <c r="W3562" s="19"/>
      <c r="X3562" s="19"/>
      <c r="Y3562" s="19"/>
      <c r="Z3562" s="19"/>
      <c r="AA3562" s="19"/>
    </row>
    <row r="3563" ht="15.75" customHeight="1">
      <c r="A3563" s="19"/>
      <c r="B3563" s="42" t="str">
        <f>"CRS25WT72M21609"</f>
        <v>CRS25WT72M21609</v>
      </c>
      <c r="C3563" s="43">
        <v>45936.0</v>
      </c>
      <c r="D3563" s="42" t="s">
        <v>1138</v>
      </c>
      <c r="E3563" s="42" t="s">
        <v>37</v>
      </c>
      <c r="F3563" s="42">
        <v>216.0</v>
      </c>
      <c r="G3563" s="42">
        <v>4.0</v>
      </c>
      <c r="H3563" s="42">
        <v>216.157318115234</v>
      </c>
      <c r="I3563" s="42">
        <v>5.28335475921631</v>
      </c>
      <c r="J3563" s="42">
        <v>50.0275573730469</v>
      </c>
      <c r="K3563" s="42">
        <v>5.23000383377075</v>
      </c>
      <c r="L3563" s="42">
        <v>41.3302383422852</v>
      </c>
      <c r="M3563" s="42">
        <v>0.817807078361511</v>
      </c>
      <c r="N3563" s="42">
        <v>10.5160455703735</v>
      </c>
      <c r="O3563" s="42">
        <v>0.0</v>
      </c>
      <c r="P3563" s="42">
        <v>0.0</v>
      </c>
      <c r="Q3563" s="42">
        <v>0.0403165258467197</v>
      </c>
      <c r="R3563" s="42">
        <v>25.0</v>
      </c>
      <c r="S3563" s="42">
        <v>1.20225083827972</v>
      </c>
      <c r="T3563" s="42">
        <v>1014.50451660156</v>
      </c>
      <c r="U3563" s="42">
        <v>10.491868019104</v>
      </c>
      <c r="V3563" s="19"/>
      <c r="W3563" s="19"/>
      <c r="X3563" s="19"/>
      <c r="Y3563" s="19"/>
      <c r="Z3563" s="19"/>
      <c r="AA3563" s="19"/>
    </row>
    <row r="3564" ht="15.75" customHeight="1">
      <c r="A3564" s="19"/>
      <c r="B3564" s="42" t="str">
        <f>"CRS25WT72M21610"</f>
        <v>CRS25WT72M21610</v>
      </c>
      <c r="C3564" s="43">
        <v>45936.0</v>
      </c>
      <c r="D3564" s="42" t="s">
        <v>1139</v>
      </c>
      <c r="E3564" s="42" t="s">
        <v>37</v>
      </c>
      <c r="F3564" s="42">
        <v>224.0</v>
      </c>
      <c r="G3564" s="42">
        <v>4.0</v>
      </c>
      <c r="H3564" s="42">
        <v>224.41650390625</v>
      </c>
      <c r="I3564" s="42">
        <v>5.26526737213135</v>
      </c>
      <c r="J3564" s="42">
        <v>49.875171661377</v>
      </c>
      <c r="K3564" s="42">
        <v>5.34851598739624</v>
      </c>
      <c r="L3564" s="42">
        <v>41.9586486816406</v>
      </c>
      <c r="M3564" s="42">
        <v>0.85457456111908</v>
      </c>
      <c r="N3564" s="42">
        <v>10.917854309082</v>
      </c>
      <c r="O3564" s="42">
        <v>0.0</v>
      </c>
      <c r="P3564" s="42">
        <v>0.0</v>
      </c>
      <c r="Q3564" s="42">
        <v>0.0730156898498535</v>
      </c>
      <c r="R3564" s="42">
        <v>25.0</v>
      </c>
      <c r="S3564" s="42">
        <v>1.10763704776764</v>
      </c>
      <c r="T3564" s="42">
        <v>1002.99011230469</v>
      </c>
      <c r="U3564" s="42">
        <v>11.2167634963989</v>
      </c>
      <c r="V3564" s="19"/>
      <c r="W3564" s="19"/>
      <c r="X3564" s="19"/>
      <c r="Y3564" s="19"/>
      <c r="Z3564" s="19"/>
      <c r="AA3564" s="19"/>
    </row>
    <row r="3565" ht="15.75" customHeight="1">
      <c r="A3565" s="19"/>
      <c r="B3565" s="42" t="str">
        <f>"CRS25WT72M21611"</f>
        <v>CRS25WT72M21611</v>
      </c>
      <c r="C3565" s="43">
        <v>45936.0</v>
      </c>
      <c r="D3565" s="42" t="s">
        <v>1140</v>
      </c>
      <c r="E3565" s="42" t="s">
        <v>37</v>
      </c>
      <c r="F3565" s="42">
        <v>217.0</v>
      </c>
      <c r="G3565" s="42">
        <v>4.0</v>
      </c>
      <c r="H3565" s="42">
        <v>217.980117797852</v>
      </c>
      <c r="I3565" s="42">
        <v>5.16381406784058</v>
      </c>
      <c r="J3565" s="42">
        <v>50.0255355834961</v>
      </c>
      <c r="K3565" s="42">
        <v>5.27619123458862</v>
      </c>
      <c r="L3565" s="42">
        <v>41.3139152526855</v>
      </c>
      <c r="M3565" s="42">
        <v>0.843829154968262</v>
      </c>
      <c r="N3565" s="42">
        <v>10.6047248840332</v>
      </c>
      <c r="O3565" s="42">
        <v>0.0</v>
      </c>
      <c r="P3565" s="42">
        <v>0.0</v>
      </c>
      <c r="Q3565" s="42">
        <v>0.0696661472320557</v>
      </c>
      <c r="R3565" s="42">
        <v>25.0</v>
      </c>
      <c r="S3565" s="42">
        <v>1.1819041967392</v>
      </c>
      <c r="T3565" s="42">
        <v>1008.77990722656</v>
      </c>
      <c r="U3565" s="42">
        <v>9.99382972717285</v>
      </c>
      <c r="V3565" s="19"/>
      <c r="W3565" s="19"/>
      <c r="X3565" s="19"/>
      <c r="Y3565" s="19"/>
      <c r="Z3565" s="19"/>
      <c r="AA3565" s="19"/>
    </row>
    <row r="3566" ht="15.75" customHeight="1">
      <c r="A3566" s="19"/>
      <c r="B3566" s="42" t="str">
        <f>"CRS25WT72M21612"</f>
        <v>CRS25WT72M21612</v>
      </c>
      <c r="C3566" s="43">
        <v>45936.0</v>
      </c>
      <c r="D3566" s="42" t="s">
        <v>1141</v>
      </c>
      <c r="E3566" s="42" t="s">
        <v>37</v>
      </c>
      <c r="F3566" s="42">
        <v>218.0</v>
      </c>
      <c r="G3566" s="42">
        <v>4.0</v>
      </c>
      <c r="H3566" s="42">
        <v>218.085235595703</v>
      </c>
      <c r="I3566" s="42">
        <v>5.13528919219971</v>
      </c>
      <c r="J3566" s="42">
        <v>49.7666397094727</v>
      </c>
      <c r="K3566" s="42">
        <v>5.24403285980225</v>
      </c>
      <c r="L3566" s="42">
        <v>41.5873146057129</v>
      </c>
      <c r="M3566" s="42">
        <v>0.853341817855835</v>
      </c>
      <c r="N3566" s="42">
        <v>10.6098384857178</v>
      </c>
      <c r="O3566" s="42">
        <v>0.0</v>
      </c>
      <c r="P3566" s="42">
        <v>0.0</v>
      </c>
      <c r="Q3566" s="42">
        <v>0.0269153025001287</v>
      </c>
      <c r="R3566" s="42">
        <v>25.0</v>
      </c>
      <c r="S3566" s="42">
        <v>1.14005982875824</v>
      </c>
      <c r="T3566" s="42">
        <v>1010.19189453125</v>
      </c>
      <c r="U3566" s="42">
        <v>11.1239423751831</v>
      </c>
      <c r="V3566" s="19"/>
      <c r="W3566" s="19"/>
      <c r="X3566" s="19"/>
      <c r="Y3566" s="19"/>
      <c r="Z3566" s="19"/>
      <c r="AA3566" s="19"/>
    </row>
    <row r="3567" ht="15.75" customHeight="1">
      <c r="A3567" s="19"/>
      <c r="B3567" s="42" t="str">
        <f>"CRS25WT72M21613"</f>
        <v>CRS25WT72M21613</v>
      </c>
      <c r="C3567" s="43">
        <v>45936.0</v>
      </c>
      <c r="D3567" s="42" t="s">
        <v>1142</v>
      </c>
      <c r="E3567" s="42" t="s">
        <v>37</v>
      </c>
      <c r="F3567" s="42">
        <v>214.0</v>
      </c>
      <c r="G3567" s="42">
        <v>4.0</v>
      </c>
      <c r="H3567" s="42">
        <v>214.622497558594</v>
      </c>
      <c r="I3567" s="42">
        <v>5.06354331970215</v>
      </c>
      <c r="J3567" s="42">
        <v>48.8964004516602</v>
      </c>
      <c r="K3567" s="42">
        <v>5.25040864944458</v>
      </c>
      <c r="L3567" s="42">
        <v>40.8772926330566</v>
      </c>
      <c r="M3567" s="42">
        <v>0.866849720478058</v>
      </c>
      <c r="N3567" s="42">
        <v>10.4413766860962</v>
      </c>
      <c r="O3567" s="42">
        <v>0.0</v>
      </c>
      <c r="P3567" s="42">
        <v>0.0</v>
      </c>
      <c r="Q3567" s="42">
        <v>0.024446303024888</v>
      </c>
      <c r="R3567" s="42">
        <v>25.0</v>
      </c>
      <c r="S3567" s="42">
        <v>1.13405561447144</v>
      </c>
      <c r="T3567" s="42">
        <v>1011.60229492187</v>
      </c>
      <c r="U3567" s="42">
        <v>11.2283372879028</v>
      </c>
      <c r="V3567" s="19"/>
      <c r="W3567" s="19"/>
      <c r="X3567" s="19"/>
      <c r="Y3567" s="19"/>
      <c r="Z3567" s="19"/>
      <c r="AA3567" s="19"/>
    </row>
    <row r="3568" ht="15.75" customHeight="1">
      <c r="A3568" s="19"/>
      <c r="B3568" s="42" t="str">
        <f>"CRS25WT72M21614"</f>
        <v>CRS25WT72M21614</v>
      </c>
      <c r="C3568" s="43">
        <v>45936.0</v>
      </c>
      <c r="D3568" s="42" t="s">
        <v>1143</v>
      </c>
      <c r="E3568" s="42" t="s">
        <v>37</v>
      </c>
      <c r="F3568" s="42">
        <v>213.0</v>
      </c>
      <c r="G3568" s="42">
        <v>4.0</v>
      </c>
      <c r="H3568" s="42">
        <v>213.024353027344</v>
      </c>
      <c r="I3568" s="42">
        <v>5.32907390594482</v>
      </c>
      <c r="J3568" s="42">
        <v>49.0947303771973</v>
      </c>
      <c r="K3568" s="42">
        <v>5.22801303863525</v>
      </c>
      <c r="L3568" s="42">
        <v>40.7467155456543</v>
      </c>
      <c r="M3568" s="42">
        <v>0.814221620559692</v>
      </c>
      <c r="N3568" s="42">
        <v>10.3636274337769</v>
      </c>
      <c r="O3568" s="42">
        <v>0.0</v>
      </c>
      <c r="P3568" s="42">
        <v>0.0</v>
      </c>
      <c r="Q3568" s="42">
        <v>0.0563546307384968</v>
      </c>
      <c r="R3568" s="42">
        <v>25.0</v>
      </c>
      <c r="S3568" s="42">
        <v>1.12402319908142</v>
      </c>
      <c r="T3568" s="42">
        <v>1014.15002441406</v>
      </c>
      <c r="U3568" s="42">
        <v>10.7922315597534</v>
      </c>
      <c r="V3568" s="19"/>
      <c r="W3568" s="19"/>
      <c r="X3568" s="19"/>
      <c r="Y3568" s="19"/>
      <c r="Z3568" s="19"/>
      <c r="AA3568" s="19"/>
    </row>
    <row r="3569" ht="15.75" customHeight="1">
      <c r="A3569" s="19"/>
      <c r="B3569" s="42" t="str">
        <f>"CRS25WT72M21615"</f>
        <v>CRS25WT72M21615</v>
      </c>
      <c r="C3569" s="43">
        <v>45936.0</v>
      </c>
      <c r="D3569" s="42" t="s">
        <v>1144</v>
      </c>
      <c r="E3569" s="42" t="s">
        <v>37</v>
      </c>
      <c r="F3569" s="42">
        <v>218.0</v>
      </c>
      <c r="G3569" s="42">
        <v>4.0</v>
      </c>
      <c r="H3569" s="42">
        <v>218.39453125</v>
      </c>
      <c r="I3569" s="42">
        <v>5.03535318374634</v>
      </c>
      <c r="J3569" s="42">
        <v>49.5577049255371</v>
      </c>
      <c r="K3569" s="42">
        <v>5.25069761276245</v>
      </c>
      <c r="L3569" s="42">
        <v>41.593433380127</v>
      </c>
      <c r="M3569" s="42">
        <v>0.875186562538147</v>
      </c>
      <c r="N3569" s="42">
        <v>10.624885559082</v>
      </c>
      <c r="O3569" s="42">
        <v>0.0</v>
      </c>
      <c r="P3569" s="42">
        <v>0.0</v>
      </c>
      <c r="Q3569" s="42">
        <v>0.0291269589215517</v>
      </c>
      <c r="R3569" s="42">
        <v>25.0</v>
      </c>
      <c r="S3569" s="42">
        <v>1.13770735263824</v>
      </c>
      <c r="T3569" s="42">
        <v>1015.56756591797</v>
      </c>
      <c r="U3569" s="42">
        <v>11.2428970336914</v>
      </c>
      <c r="V3569" s="19"/>
      <c r="W3569" s="19"/>
      <c r="X3569" s="19"/>
      <c r="Y3569" s="19"/>
      <c r="Z3569" s="19"/>
      <c r="AA3569" s="19"/>
    </row>
    <row r="3570" ht="15.75" customHeight="1">
      <c r="A3570" s="19"/>
      <c r="B3570" s="42" t="str">
        <f>"CRS25WT72M21616"</f>
        <v>CRS25WT72M21616</v>
      </c>
      <c r="C3570" s="43">
        <v>45936.0</v>
      </c>
      <c r="D3570" s="42" t="s">
        <v>1145</v>
      </c>
      <c r="E3570" s="42" t="s">
        <v>37</v>
      </c>
      <c r="F3570" s="42">
        <v>217.0</v>
      </c>
      <c r="G3570" s="42">
        <v>4.0</v>
      </c>
      <c r="H3570" s="42">
        <v>217.024185180664</v>
      </c>
      <c r="I3570" s="42">
        <v>5.09322309494019</v>
      </c>
      <c r="J3570" s="42">
        <v>49.6057586669922</v>
      </c>
      <c r="K3570" s="42">
        <v>5.22518348693848</v>
      </c>
      <c r="L3570" s="42">
        <v>41.5342674255371</v>
      </c>
      <c r="M3570" s="42">
        <v>0.858980596065521</v>
      </c>
      <c r="N3570" s="42">
        <v>10.5582189559937</v>
      </c>
      <c r="O3570" s="42">
        <v>0.0</v>
      </c>
      <c r="P3570" s="42">
        <v>0.0</v>
      </c>
      <c r="Q3570" s="42">
        <v>0.0612697638571262</v>
      </c>
      <c r="R3570" s="42">
        <v>25.0</v>
      </c>
      <c r="S3570" s="42">
        <v>1.13420438766479</v>
      </c>
      <c r="T3570" s="42">
        <v>1015.30737304688</v>
      </c>
      <c r="U3570" s="42">
        <v>11.2179613113403</v>
      </c>
      <c r="V3570" s="19"/>
      <c r="W3570" s="19"/>
      <c r="X3570" s="19"/>
      <c r="Y3570" s="19"/>
      <c r="Z3570" s="19"/>
      <c r="AA3570" s="19"/>
    </row>
    <row r="3571" ht="15.75" customHeight="1">
      <c r="A3571" s="19"/>
      <c r="B3571" s="42" t="str">
        <f>"CRS25WT72M21617"</f>
        <v>CRS25WT72M21617</v>
      </c>
      <c r="C3571" s="43">
        <v>45936.0</v>
      </c>
      <c r="D3571" s="42" t="s">
        <v>1146</v>
      </c>
      <c r="E3571" s="42" t="s">
        <v>37</v>
      </c>
      <c r="F3571" s="42">
        <v>215.0</v>
      </c>
      <c r="G3571" s="42">
        <v>4.0</v>
      </c>
      <c r="H3571" s="42">
        <v>215.059326171875</v>
      </c>
      <c r="I3571" s="42">
        <v>5.13501119613647</v>
      </c>
      <c r="J3571" s="42">
        <v>49.4277191162109</v>
      </c>
      <c r="K3571" s="42">
        <v>5.22070550918579</v>
      </c>
      <c r="L3571" s="42">
        <v>41.1935386657715</v>
      </c>
      <c r="M3571" s="42">
        <v>0.847317755222321</v>
      </c>
      <c r="N3571" s="42">
        <v>10.462628364563</v>
      </c>
      <c r="O3571" s="42">
        <v>0.0</v>
      </c>
      <c r="P3571" s="42">
        <v>0.0</v>
      </c>
      <c r="Q3571" s="42">
        <v>0.0509527698159218</v>
      </c>
      <c r="R3571" s="42">
        <v>25.0</v>
      </c>
      <c r="S3571" s="42">
        <v>1.13273727893829</v>
      </c>
      <c r="T3571" s="42">
        <v>1017.00122070312</v>
      </c>
      <c r="U3571" s="42">
        <v>10.9026193618774</v>
      </c>
      <c r="V3571" s="19"/>
      <c r="W3571" s="19"/>
      <c r="X3571" s="19"/>
      <c r="Y3571" s="19"/>
      <c r="Z3571" s="19"/>
      <c r="AA3571" s="19"/>
    </row>
    <row r="3572" ht="15.75" customHeight="1">
      <c r="A3572" s="19"/>
      <c r="B3572" s="42" t="str">
        <f>"CRS25WT72M21618"</f>
        <v>CRS25WT72M21618</v>
      </c>
      <c r="C3572" s="43">
        <v>45936.0</v>
      </c>
      <c r="D3572" s="42" t="s">
        <v>1147</v>
      </c>
      <c r="E3572" s="42" t="s">
        <v>37</v>
      </c>
      <c r="F3572" s="42">
        <v>217.0</v>
      </c>
      <c r="G3572" s="42">
        <v>4.0</v>
      </c>
      <c r="H3572" s="42">
        <v>217.323684692383</v>
      </c>
      <c r="I3572" s="42">
        <v>5.24496603012085</v>
      </c>
      <c r="J3572" s="42">
        <v>49.5688362121582</v>
      </c>
      <c r="K3572" s="42">
        <v>5.24011707305908</v>
      </c>
      <c r="L3572" s="42">
        <v>41.4730567932129</v>
      </c>
      <c r="M3572" s="42">
        <v>0.835902571678162</v>
      </c>
      <c r="N3572" s="42">
        <v>10.5727891921997</v>
      </c>
      <c r="O3572" s="42">
        <v>0.0</v>
      </c>
      <c r="P3572" s="42">
        <v>0.0</v>
      </c>
      <c r="Q3572" s="42">
        <v>0.0441263467073441</v>
      </c>
      <c r="R3572" s="42">
        <v>25.0</v>
      </c>
      <c r="S3572" s="42">
        <v>1.11892199516296</v>
      </c>
      <c r="T3572" s="42">
        <v>1015.02453613281</v>
      </c>
      <c r="U3572" s="42">
        <v>10.8296957015991</v>
      </c>
      <c r="V3572" s="19"/>
      <c r="W3572" s="19"/>
      <c r="X3572" s="19"/>
      <c r="Y3572" s="19"/>
      <c r="Z3572" s="19"/>
      <c r="AA3572" s="19"/>
    </row>
    <row r="3573" ht="15.75" customHeight="1">
      <c r="A3573" s="19"/>
      <c r="B3573" s="42" t="str">
        <f>"CRS25WT72M21619"</f>
        <v>CRS25WT72M21619</v>
      </c>
      <c r="C3573" s="43">
        <v>45936.0</v>
      </c>
      <c r="D3573" s="42" t="s">
        <v>1148</v>
      </c>
      <c r="E3573" s="42" t="s">
        <v>37</v>
      </c>
      <c r="F3573" s="42">
        <v>216.0</v>
      </c>
      <c r="G3573" s="42">
        <v>4.0</v>
      </c>
      <c r="H3573" s="42">
        <v>216.124771118164</v>
      </c>
      <c r="I3573" s="42">
        <v>5.34772157669067</v>
      </c>
      <c r="J3573" s="42">
        <v>49.5401420593262</v>
      </c>
      <c r="K3573" s="42">
        <v>5.23257446289063</v>
      </c>
      <c r="L3573" s="42">
        <v>41.3037109375</v>
      </c>
      <c r="M3573" s="42">
        <v>0.815790235996246</v>
      </c>
      <c r="N3573" s="42">
        <v>10.5144624710083</v>
      </c>
      <c r="O3573" s="42">
        <v>0.0</v>
      </c>
      <c r="P3573" s="42">
        <v>0.0</v>
      </c>
      <c r="Q3573" s="42">
        <v>0.0226984899491072</v>
      </c>
      <c r="R3573" s="42">
        <v>25.0</v>
      </c>
      <c r="S3573" s="42">
        <v>1.14550912380219</v>
      </c>
      <c r="T3573" s="42">
        <v>1010.3779296875</v>
      </c>
      <c r="U3573" s="42">
        <v>10.8749980926514</v>
      </c>
      <c r="V3573" s="19"/>
      <c r="W3573" s="19"/>
      <c r="X3573" s="19"/>
      <c r="Y3573" s="19"/>
      <c r="Z3573" s="19"/>
      <c r="AA3573" s="19"/>
    </row>
    <row r="3574" ht="15.75" customHeight="1">
      <c r="A3574" s="19"/>
      <c r="B3574" s="42" t="str">
        <f>"CRS25WT72M21620"</f>
        <v>CRS25WT72M21620</v>
      </c>
      <c r="C3574" s="43">
        <v>45936.0</v>
      </c>
      <c r="D3574" s="42" t="s">
        <v>1149</v>
      </c>
      <c r="E3574" s="42" t="s">
        <v>37</v>
      </c>
      <c r="F3574" s="42">
        <v>214.0</v>
      </c>
      <c r="G3574" s="42">
        <v>4.0</v>
      </c>
      <c r="H3574" s="42">
        <v>214.633728027344</v>
      </c>
      <c r="I3574" s="42">
        <v>5.41126346588135</v>
      </c>
      <c r="J3574" s="42">
        <v>49.4842185974121</v>
      </c>
      <c r="K3574" s="42">
        <v>5.24440145492554</v>
      </c>
      <c r="L3574" s="42">
        <v>40.9262580871582</v>
      </c>
      <c r="M3574" s="42">
        <v>0.801553606987</v>
      </c>
      <c r="N3574" s="42">
        <v>10.4419231414795</v>
      </c>
      <c r="O3574" s="42">
        <v>0.0</v>
      </c>
      <c r="P3574" s="42">
        <v>0.0</v>
      </c>
      <c r="Q3574" s="42">
        <v>0.0182539597153664</v>
      </c>
      <c r="R3574" s="42">
        <v>25.0</v>
      </c>
      <c r="S3574" s="42">
        <v>1.16084396839142</v>
      </c>
      <c r="T3574" s="42">
        <v>1011.22644042969</v>
      </c>
      <c r="U3574" s="42">
        <v>10.627703666687</v>
      </c>
      <c r="V3574" s="19"/>
      <c r="W3574" s="19"/>
      <c r="X3574" s="19"/>
      <c r="Y3574" s="19"/>
      <c r="Z3574" s="19"/>
      <c r="AA3574" s="19"/>
    </row>
    <row r="3575" ht="15.75" customHeight="1">
      <c r="A3575" s="19"/>
      <c r="B3575" s="42" t="str">
        <f>"CRS25WT72M21621"</f>
        <v>CRS25WT72M21621</v>
      </c>
      <c r="C3575" s="43">
        <v>45936.0</v>
      </c>
      <c r="D3575" s="42" t="s">
        <v>1150</v>
      </c>
      <c r="E3575" s="42" t="s">
        <v>37</v>
      </c>
      <c r="F3575" s="42">
        <v>216.0</v>
      </c>
      <c r="G3575" s="42">
        <v>4.0</v>
      </c>
      <c r="H3575" s="42">
        <v>216.678146362305</v>
      </c>
      <c r="I3575" s="42">
        <v>5.24243307113647</v>
      </c>
      <c r="J3575" s="42">
        <v>49.8364410400391</v>
      </c>
      <c r="K3575" s="42">
        <v>5.20483541488647</v>
      </c>
      <c r="L3575" s="42">
        <v>41.6301612854004</v>
      </c>
      <c r="M3575" s="42">
        <v>0.829344928264618</v>
      </c>
      <c r="N3575" s="42">
        <v>10.5413837432861</v>
      </c>
      <c r="O3575" s="42">
        <v>0.0</v>
      </c>
      <c r="P3575" s="42">
        <v>0.0</v>
      </c>
      <c r="Q3575" s="42">
        <v>0.0402381718158722</v>
      </c>
      <c r="R3575" s="42">
        <v>25.0</v>
      </c>
      <c r="S3575" s="42">
        <v>1.15559959411621</v>
      </c>
      <c r="T3575" s="42">
        <v>1021.81512451172</v>
      </c>
      <c r="U3575" s="42">
        <v>11.0127544403076</v>
      </c>
      <c r="V3575" s="19"/>
      <c r="W3575" s="19"/>
      <c r="X3575" s="19"/>
      <c r="Y3575" s="19"/>
      <c r="Z3575" s="19"/>
      <c r="AA3575" s="19"/>
    </row>
    <row r="3576" ht="15.75" customHeight="1">
      <c r="A3576" s="19"/>
      <c r="B3576" s="42" t="str">
        <f>"CRS25WT72M21622"</f>
        <v>CRS25WT72M21622</v>
      </c>
      <c r="C3576" s="43">
        <v>45936.0</v>
      </c>
      <c r="D3576" s="42" t="s">
        <v>1151</v>
      </c>
      <c r="E3576" s="42" t="s">
        <v>37</v>
      </c>
      <c r="F3576" s="42">
        <v>215.0</v>
      </c>
      <c r="G3576" s="42">
        <v>4.0</v>
      </c>
      <c r="H3576" s="42">
        <v>215.810394287109</v>
      </c>
      <c r="I3576" s="42">
        <v>5.2071533203125</v>
      </c>
      <c r="J3576" s="42">
        <v>49.5618362426758</v>
      </c>
      <c r="K3576" s="42">
        <v>5.22135305404663</v>
      </c>
      <c r="L3576" s="42">
        <v>41.3322792053223</v>
      </c>
      <c r="M3576" s="42">
        <v>0.836227834224701</v>
      </c>
      <c r="N3576" s="42">
        <v>10.4991674423218</v>
      </c>
      <c r="O3576" s="42">
        <v>0.0</v>
      </c>
      <c r="P3576" s="42">
        <v>0.0</v>
      </c>
      <c r="Q3576" s="42">
        <v>0.0585777051746845</v>
      </c>
      <c r="R3576" s="42">
        <v>25.0</v>
      </c>
      <c r="S3576" s="42">
        <v>1.11467051506042</v>
      </c>
      <c r="T3576" s="42">
        <v>1013.14038085938</v>
      </c>
      <c r="U3576" s="42">
        <v>11.147027015686</v>
      </c>
      <c r="V3576" s="19"/>
      <c r="W3576" s="19"/>
      <c r="X3576" s="19"/>
      <c r="Y3576" s="19"/>
      <c r="Z3576" s="19"/>
      <c r="AA3576" s="19"/>
    </row>
    <row r="3577" ht="15.75" customHeight="1">
      <c r="A3577" s="19"/>
      <c r="B3577" s="42" t="str">
        <f>"CRS25WT72M21623"</f>
        <v>CRS25WT72M21623</v>
      </c>
      <c r="C3577" s="43">
        <v>45936.0</v>
      </c>
      <c r="D3577" s="42" t="s">
        <v>1152</v>
      </c>
      <c r="E3577" s="42" t="s">
        <v>37</v>
      </c>
      <c r="F3577" s="42">
        <v>214.0</v>
      </c>
      <c r="G3577" s="42">
        <v>4.0</v>
      </c>
      <c r="H3577" s="42">
        <v>214.188186645508</v>
      </c>
      <c r="I3577" s="42">
        <v>5.38198804855347</v>
      </c>
      <c r="J3577" s="42">
        <v>49.3532447814941</v>
      </c>
      <c r="K3577" s="42">
        <v>5.24528169631958</v>
      </c>
      <c r="L3577" s="42">
        <v>40.8344459533691</v>
      </c>
      <c r="M3577" s="42">
        <v>0.806375026702881</v>
      </c>
      <c r="N3577" s="42">
        <v>10.4202470779419</v>
      </c>
      <c r="O3577" s="42">
        <v>0.0</v>
      </c>
      <c r="P3577" s="42">
        <v>0.0</v>
      </c>
      <c r="Q3577" s="42">
        <v>0.0280977170914412</v>
      </c>
      <c r="R3577" s="42">
        <v>25.0</v>
      </c>
      <c r="S3577" s="42">
        <v>1.1898330450058</v>
      </c>
      <c r="T3577" s="42">
        <v>1013.47161865234</v>
      </c>
      <c r="U3577" s="42">
        <v>10.540415763855</v>
      </c>
      <c r="V3577" s="19"/>
      <c r="W3577" s="19"/>
      <c r="X3577" s="19"/>
      <c r="Y3577" s="19"/>
      <c r="Z3577" s="19"/>
      <c r="AA3577" s="19"/>
    </row>
    <row r="3578" ht="15.75" customHeight="1">
      <c r="A3578" s="19"/>
      <c r="B3578" s="42" t="str">
        <f>"CRS25WT72M21624"</f>
        <v>CRS25WT72M21624</v>
      </c>
      <c r="C3578" s="43">
        <v>45936.0</v>
      </c>
      <c r="D3578" s="42" t="s">
        <v>1153</v>
      </c>
      <c r="E3578" s="42" t="s">
        <v>37</v>
      </c>
      <c r="F3578" s="42">
        <v>214.0</v>
      </c>
      <c r="G3578" s="42">
        <v>4.0</v>
      </c>
      <c r="H3578" s="42">
        <v>214.474319458008</v>
      </c>
      <c r="I3578" s="42">
        <v>5.35170555114746</v>
      </c>
      <c r="J3578" s="42">
        <v>49.4914360046387</v>
      </c>
      <c r="K3578" s="42">
        <v>5.21917057037354</v>
      </c>
      <c r="L3578" s="42">
        <v>41.093563079834</v>
      </c>
      <c r="M3578" s="42">
        <v>0.809753894805908</v>
      </c>
      <c r="N3578" s="42">
        <v>10.4341678619385</v>
      </c>
      <c r="O3578" s="42">
        <v>0.0</v>
      </c>
      <c r="P3578" s="42">
        <v>0.0</v>
      </c>
      <c r="Q3578" s="42">
        <v>0.0165078397840261</v>
      </c>
      <c r="R3578" s="42">
        <v>25.0</v>
      </c>
      <c r="S3578" s="42">
        <v>0.998142600059509</v>
      </c>
      <c r="T3578" s="42">
        <v>1014.40301513672</v>
      </c>
      <c r="U3578" s="42">
        <v>10.9183254241943</v>
      </c>
      <c r="V3578" s="19"/>
      <c r="W3578" s="19"/>
      <c r="X3578" s="19"/>
      <c r="Y3578" s="19"/>
      <c r="Z3578" s="19"/>
      <c r="AA3578" s="19"/>
    </row>
    <row r="3579" ht="15.75" customHeight="1">
      <c r="A3579" s="19"/>
      <c r="B3579" s="42" t="str">
        <f>"CRS25WT72M21625"</f>
        <v>CRS25WT72M21625</v>
      </c>
      <c r="C3579" s="43">
        <v>45936.0</v>
      </c>
      <c r="D3579" s="42" t="s">
        <v>1154</v>
      </c>
      <c r="E3579" s="42" t="s">
        <v>37</v>
      </c>
      <c r="F3579" s="42">
        <v>216.0</v>
      </c>
      <c r="G3579" s="42">
        <v>4.0</v>
      </c>
      <c r="H3579" s="42">
        <v>216.109313964844</v>
      </c>
      <c r="I3579" s="42">
        <v>5.14380168914795</v>
      </c>
      <c r="J3579" s="42">
        <v>49.414722442627</v>
      </c>
      <c r="K3579" s="42">
        <v>5.24723386764526</v>
      </c>
      <c r="L3579" s="42">
        <v>41.185375213623</v>
      </c>
      <c r="M3579" s="42">
        <v>0.850223124027252</v>
      </c>
      <c r="N3579" s="42">
        <v>10.5137100219727</v>
      </c>
      <c r="O3579" s="42">
        <v>0.0</v>
      </c>
      <c r="P3579" s="42">
        <v>0.0</v>
      </c>
      <c r="Q3579" s="42">
        <v>0.0160317439585924</v>
      </c>
      <c r="R3579" s="42">
        <v>25.0</v>
      </c>
      <c r="S3579" s="42">
        <v>1.13805305957794</v>
      </c>
      <c r="T3579" s="42">
        <v>1010.35791015625</v>
      </c>
      <c r="U3579" s="42">
        <v>10.9278211593628</v>
      </c>
      <c r="V3579" s="19"/>
      <c r="W3579" s="19"/>
      <c r="X3579" s="19"/>
      <c r="Y3579" s="19"/>
      <c r="Z3579" s="19"/>
      <c r="AA3579" s="19"/>
    </row>
    <row r="3580" ht="15.75" customHeight="1">
      <c r="A3580" s="19"/>
      <c r="B3580" s="42" t="str">
        <f>"CRS25WT72M21626"</f>
        <v>CRS25WT72M21626</v>
      </c>
      <c r="C3580" s="43">
        <v>45936.0</v>
      </c>
      <c r="D3580" s="42" t="s">
        <v>1155</v>
      </c>
      <c r="E3580" s="42" t="s">
        <v>37</v>
      </c>
      <c r="F3580" s="42">
        <v>216.0</v>
      </c>
      <c r="G3580" s="42">
        <v>4.0</v>
      </c>
      <c r="H3580" s="42">
        <v>216.372344970703</v>
      </c>
      <c r="I3580" s="42">
        <v>5.22613525390625</v>
      </c>
      <c r="J3580" s="42">
        <v>49.3104934692383</v>
      </c>
      <c r="K3580" s="42">
        <v>5.2834587097168</v>
      </c>
      <c r="L3580" s="42">
        <v>40.9527854919434</v>
      </c>
      <c r="M3580" s="42">
        <v>0.839618027210236</v>
      </c>
      <c r="N3580" s="42">
        <v>10.5265064239502</v>
      </c>
      <c r="O3580" s="42">
        <v>0.0</v>
      </c>
      <c r="P3580" s="42">
        <v>0.0</v>
      </c>
      <c r="Q3580" s="42">
        <v>0.0111311078071594</v>
      </c>
      <c r="R3580" s="42">
        <v>25.0</v>
      </c>
      <c r="S3580" s="42">
        <v>1.13110136985779</v>
      </c>
      <c r="T3580" s="42">
        <v>999.107421875</v>
      </c>
      <c r="U3580" s="42">
        <v>10.6748676300049</v>
      </c>
      <c r="V3580" s="19"/>
      <c r="W3580" s="19"/>
      <c r="X3580" s="19"/>
      <c r="Y3580" s="19"/>
      <c r="Z3580" s="19"/>
      <c r="AA3580" s="19"/>
    </row>
    <row r="3581" ht="15.75" customHeight="1">
      <c r="A3581" s="19"/>
      <c r="B3581" s="42" t="str">
        <f>"CRS25WT72M21627"</f>
        <v>CRS25WT72M21627</v>
      </c>
      <c r="C3581" s="43">
        <v>45936.0</v>
      </c>
      <c r="D3581" s="42" t="s">
        <v>1156</v>
      </c>
      <c r="E3581" s="42" t="s">
        <v>37</v>
      </c>
      <c r="F3581" s="42">
        <v>217.0</v>
      </c>
      <c r="G3581" s="42">
        <v>4.0</v>
      </c>
      <c r="H3581" s="42">
        <v>217.371322631836</v>
      </c>
      <c r="I3581" s="42">
        <v>5.17881298065186</v>
      </c>
      <c r="J3581" s="42">
        <v>49.7430419921875</v>
      </c>
      <c r="K3581" s="42">
        <v>5.23379850387573</v>
      </c>
      <c r="L3581" s="42">
        <v>41.5322265625</v>
      </c>
      <c r="M3581" s="42">
        <v>0.84380030632019</v>
      </c>
      <c r="N3581" s="42">
        <v>10.5751066207886</v>
      </c>
      <c r="O3581" s="42">
        <v>0.0</v>
      </c>
      <c r="P3581" s="42">
        <v>0.0</v>
      </c>
      <c r="Q3581" s="42">
        <v>0.0693453177809715</v>
      </c>
      <c r="R3581" s="42">
        <v>25.0</v>
      </c>
      <c r="S3581" s="42">
        <v>1.15242600440979</v>
      </c>
      <c r="T3581" s="42">
        <v>1012.54022216797</v>
      </c>
      <c r="U3581" s="42">
        <v>11.3858804702759</v>
      </c>
      <c r="V3581" s="19"/>
      <c r="W3581" s="19"/>
      <c r="X3581" s="19"/>
      <c r="Y3581" s="19"/>
      <c r="Z3581" s="19"/>
      <c r="AA3581" s="19"/>
    </row>
    <row r="3582" ht="15.75" customHeight="1">
      <c r="A3582" s="19"/>
      <c r="B3582" s="42" t="str">
        <f>"CRS25WT72M21628"</f>
        <v>CRS25WT72M21628</v>
      </c>
      <c r="C3582" s="43">
        <v>45937.0</v>
      </c>
      <c r="D3582" s="42" t="s">
        <v>1157</v>
      </c>
      <c r="E3582" s="42" t="s">
        <v>37</v>
      </c>
      <c r="F3582" s="42">
        <v>220.0</v>
      </c>
      <c r="G3582" s="42">
        <v>4.0</v>
      </c>
      <c r="H3582" s="42">
        <v>220.535125732422</v>
      </c>
      <c r="I3582" s="42">
        <v>5.37849712371826</v>
      </c>
      <c r="J3582" s="42">
        <v>49.5490913391113</v>
      </c>
      <c r="K3582" s="42">
        <v>5.27846622467041</v>
      </c>
      <c r="L3582" s="42">
        <v>41.7801513671875</v>
      </c>
      <c r="M3582" s="42">
        <v>0.827525019645691</v>
      </c>
      <c r="N3582" s="42">
        <v>10.7290258407593</v>
      </c>
      <c r="O3582" s="42">
        <v>0.0</v>
      </c>
      <c r="P3582" s="42">
        <v>0.0</v>
      </c>
      <c r="Q3582" s="42">
        <v>0.0182539597153664</v>
      </c>
      <c r="R3582" s="42">
        <v>25.0</v>
      </c>
      <c r="S3582" s="42">
        <v>1.04735910892487</v>
      </c>
      <c r="T3582" s="42">
        <v>988.665100097656</v>
      </c>
      <c r="U3582" s="42">
        <v>10.2361536026001</v>
      </c>
      <c r="V3582" s="19"/>
      <c r="W3582" s="19"/>
      <c r="X3582" s="19"/>
      <c r="Y3582" s="19"/>
      <c r="Z3582" s="19"/>
      <c r="AA3582" s="19"/>
    </row>
    <row r="3583" ht="15.75" customHeight="1">
      <c r="A3583" s="19"/>
      <c r="B3583" s="42" t="str">
        <f>"CRS25WT72M21629"</f>
        <v>CRS25WT72M21629</v>
      </c>
      <c r="C3583" s="43">
        <v>45937.0</v>
      </c>
      <c r="D3583" s="42" t="s">
        <v>1158</v>
      </c>
      <c r="E3583" s="42" t="s">
        <v>37</v>
      </c>
      <c r="F3583" s="42">
        <v>218.0</v>
      </c>
      <c r="G3583" s="42">
        <v>4.0</v>
      </c>
      <c r="H3583" s="42">
        <v>218.183990478516</v>
      </c>
      <c r="I3583" s="42">
        <v>5.63861894607544</v>
      </c>
      <c r="J3583" s="42">
        <v>49.6299896240234</v>
      </c>
      <c r="K3583" s="42">
        <v>5.19692277908325</v>
      </c>
      <c r="L3583" s="42">
        <v>41.9833068847656</v>
      </c>
      <c r="M3583" s="42">
        <v>0.779661238193512</v>
      </c>
      <c r="N3583" s="42">
        <v>10.6146430969238</v>
      </c>
      <c r="O3583" s="42">
        <v>0.0</v>
      </c>
      <c r="P3583" s="42">
        <v>0.0</v>
      </c>
      <c r="Q3583" s="42">
        <v>0.0230158418416977</v>
      </c>
      <c r="R3583" s="42">
        <v>25.0</v>
      </c>
      <c r="S3583" s="42">
        <v>1.05063951015472</v>
      </c>
      <c r="T3583" s="42">
        <v>997.526611328125</v>
      </c>
      <c r="U3583" s="42">
        <v>10.1694297790527</v>
      </c>
      <c r="V3583" s="19"/>
      <c r="W3583" s="19"/>
      <c r="X3583" s="19"/>
      <c r="Y3583" s="19"/>
      <c r="Z3583" s="19"/>
      <c r="AA3583" s="19"/>
    </row>
    <row r="3584" ht="15.75" customHeight="1">
      <c r="A3584" s="19"/>
      <c r="B3584" s="42" t="str">
        <f>"CRS25WT72M21630"</f>
        <v>CRS25WT72M21630</v>
      </c>
      <c r="C3584" s="43">
        <v>45937.0</v>
      </c>
      <c r="D3584" s="42" t="s">
        <v>1159</v>
      </c>
      <c r="E3584" s="42" t="s">
        <v>37</v>
      </c>
      <c r="F3584" s="42">
        <v>219.0</v>
      </c>
      <c r="G3584" s="42">
        <v>4.0</v>
      </c>
      <c r="H3584" s="42">
        <v>219.172912597656</v>
      </c>
      <c r="I3584" s="42">
        <v>5.51594829559326</v>
      </c>
      <c r="J3584" s="42">
        <v>49.6387252807617</v>
      </c>
      <c r="K3584" s="42">
        <v>5.21029043197632</v>
      </c>
      <c r="L3584" s="42">
        <v>42.0653877258301</v>
      </c>
      <c r="M3584" s="42">
        <v>0.800471842288971</v>
      </c>
      <c r="N3584" s="42">
        <v>10.6627540588379</v>
      </c>
      <c r="O3584" s="42">
        <v>0.0</v>
      </c>
      <c r="P3584" s="42">
        <v>0.0</v>
      </c>
      <c r="Q3584" s="42">
        <v>0.0125409225001931</v>
      </c>
      <c r="R3584" s="42">
        <v>25.0</v>
      </c>
      <c r="S3584" s="42">
        <v>1.03979814052582</v>
      </c>
      <c r="T3584" s="42">
        <v>1008.46569824219</v>
      </c>
      <c r="U3584" s="42">
        <v>10.5116548538208</v>
      </c>
      <c r="V3584" s="19"/>
      <c r="W3584" s="19"/>
      <c r="X3584" s="19"/>
      <c r="Y3584" s="19"/>
      <c r="Z3584" s="19"/>
      <c r="AA3584" s="19"/>
    </row>
    <row r="3585" ht="15.75" customHeight="1">
      <c r="A3585" s="19"/>
      <c r="B3585" s="42" t="str">
        <f>"CRS25WT72M21631"</f>
        <v>CRS25WT72M21631</v>
      </c>
      <c r="C3585" s="43">
        <v>45936.0</v>
      </c>
      <c r="D3585" s="42" t="s">
        <v>1160</v>
      </c>
      <c r="E3585" s="42" t="s">
        <v>37</v>
      </c>
      <c r="F3585" s="42">
        <v>220.0</v>
      </c>
      <c r="G3585" s="42">
        <v>4.0</v>
      </c>
      <c r="H3585" s="42">
        <v>220.833908081055</v>
      </c>
      <c r="I3585" s="42">
        <v>5.26160049438477</v>
      </c>
      <c r="J3585" s="42">
        <v>49.6732902526855</v>
      </c>
      <c r="K3585" s="42">
        <v>5.28162336349487</v>
      </c>
      <c r="L3585" s="42">
        <v>41.8117485046387</v>
      </c>
      <c r="M3585" s="42">
        <v>0.844938218593597</v>
      </c>
      <c r="N3585" s="42">
        <v>10.7435617446899</v>
      </c>
      <c r="O3585" s="42">
        <v>0.0</v>
      </c>
      <c r="P3585" s="42">
        <v>0.0</v>
      </c>
      <c r="Q3585" s="42">
        <v>0.032703373581171</v>
      </c>
      <c r="R3585" s="42">
        <v>25.0</v>
      </c>
      <c r="S3585" s="42">
        <v>1.0562379360199</v>
      </c>
      <c r="T3585" s="42">
        <v>1007.35998535156</v>
      </c>
      <c r="U3585" s="42">
        <v>11.2116594314575</v>
      </c>
      <c r="V3585" s="19"/>
      <c r="W3585" s="19"/>
      <c r="X3585" s="19"/>
      <c r="Y3585" s="19"/>
      <c r="Z3585" s="19"/>
      <c r="AA3585" s="19"/>
    </row>
    <row r="3586" ht="15.75" customHeight="1">
      <c r="A3586" s="19"/>
      <c r="B3586" s="42" t="str">
        <f>"CRS25WT72M21632"</f>
        <v>CRS25WT72M21632</v>
      </c>
      <c r="C3586" s="43">
        <v>45936.0</v>
      </c>
      <c r="D3586" s="42" t="s">
        <v>1161</v>
      </c>
      <c r="E3586" s="42" t="s">
        <v>37</v>
      </c>
      <c r="F3586" s="42">
        <v>214.0</v>
      </c>
      <c r="G3586" s="42">
        <v>4.0</v>
      </c>
      <c r="H3586" s="42">
        <v>214.938247680664</v>
      </c>
      <c r="I3586" s="42">
        <v>5.28821420669556</v>
      </c>
      <c r="J3586" s="42">
        <v>49.1528968811035</v>
      </c>
      <c r="K3586" s="42">
        <v>5.24739456176758</v>
      </c>
      <c r="L3586" s="42">
        <v>40.9609451293945</v>
      </c>
      <c r="M3586" s="42">
        <v>0.826904892921448</v>
      </c>
      <c r="N3586" s="42">
        <v>10.4567375183105</v>
      </c>
      <c r="O3586" s="42">
        <v>0.0</v>
      </c>
      <c r="P3586" s="42">
        <v>0.0</v>
      </c>
      <c r="Q3586" s="42">
        <v>0.0265073105692863</v>
      </c>
      <c r="R3586" s="42">
        <v>25.0</v>
      </c>
      <c r="S3586" s="42">
        <v>1.03146910667419</v>
      </c>
      <c r="T3586" s="42">
        <v>1015.04504394531</v>
      </c>
      <c r="U3586" s="42">
        <v>10.7224922180176</v>
      </c>
      <c r="V3586" s="19"/>
      <c r="W3586" s="19"/>
      <c r="X3586" s="19"/>
      <c r="Y3586" s="19"/>
      <c r="Z3586" s="19"/>
      <c r="AA3586" s="19"/>
    </row>
    <row r="3587" ht="15.75" customHeight="1">
      <c r="A3587" s="19"/>
      <c r="B3587" s="42" t="str">
        <f>"CRS25WT72M21633"</f>
        <v>CRS25WT72M21633</v>
      </c>
      <c r="C3587" s="43">
        <v>45936.0</v>
      </c>
      <c r="D3587" s="42" t="s">
        <v>1162</v>
      </c>
      <c r="E3587" s="42" t="s">
        <v>37</v>
      </c>
      <c r="F3587" s="42">
        <v>217.0</v>
      </c>
      <c r="G3587" s="42">
        <v>4.0</v>
      </c>
      <c r="H3587" s="42">
        <v>217.632507324219</v>
      </c>
      <c r="I3587" s="42">
        <v>5.09564828872681</v>
      </c>
      <c r="J3587" s="42">
        <v>49.6718673706055</v>
      </c>
      <c r="K3587" s="42">
        <v>5.21523571014404</v>
      </c>
      <c r="L3587" s="42">
        <v>41.7301368713379</v>
      </c>
      <c r="M3587" s="42">
        <v>0.859832465648651</v>
      </c>
      <c r="N3587" s="42">
        <v>10.5878133773804</v>
      </c>
      <c r="O3587" s="42">
        <v>0.0</v>
      </c>
      <c r="P3587" s="42">
        <v>0.0</v>
      </c>
      <c r="Q3587" s="42">
        <v>0.0365077704191208</v>
      </c>
      <c r="R3587" s="42">
        <v>25.0</v>
      </c>
      <c r="S3587" s="42">
        <v>1.0826723575592</v>
      </c>
      <c r="T3587" s="42">
        <v>1021.48803710938</v>
      </c>
      <c r="U3587" s="42">
        <v>10.9891948699951</v>
      </c>
      <c r="V3587" s="19"/>
      <c r="W3587" s="19"/>
      <c r="X3587" s="19"/>
      <c r="Y3587" s="19"/>
      <c r="Z3587" s="19"/>
      <c r="AA3587" s="19"/>
    </row>
    <row r="3588" ht="15.75" customHeight="1">
      <c r="A3588" s="19"/>
      <c r="B3588" s="42" t="str">
        <f>"CRS25WT72M21634"</f>
        <v>CRS25WT72M21634</v>
      </c>
      <c r="C3588" s="43">
        <v>45936.0</v>
      </c>
      <c r="D3588" s="42" t="s">
        <v>1163</v>
      </c>
      <c r="E3588" s="42" t="s">
        <v>37</v>
      </c>
      <c r="F3588" s="42">
        <v>214.0</v>
      </c>
      <c r="G3588" s="42">
        <v>4.0</v>
      </c>
      <c r="H3588" s="42">
        <v>214.20832824707</v>
      </c>
      <c r="I3588" s="42">
        <v>5.21864461898804</v>
      </c>
      <c r="J3588" s="42">
        <v>49.365592956543</v>
      </c>
      <c r="K3588" s="42">
        <v>5.20107746124268</v>
      </c>
      <c r="L3588" s="42">
        <v>41.185375213623</v>
      </c>
      <c r="M3588" s="42">
        <v>0.831484735012054</v>
      </c>
      <c r="N3588" s="42">
        <v>10.4212274551392</v>
      </c>
      <c r="O3588" s="42">
        <v>0.0</v>
      </c>
      <c r="P3588" s="42">
        <v>0.0</v>
      </c>
      <c r="Q3588" s="42">
        <v>0.0315879210829735</v>
      </c>
      <c r="R3588" s="42">
        <v>25.0</v>
      </c>
      <c r="S3588" s="42">
        <v>1.12492907047272</v>
      </c>
      <c r="T3588" s="42">
        <v>1021.44366455078</v>
      </c>
      <c r="U3588" s="42">
        <v>10.9421472549438</v>
      </c>
      <c r="V3588" s="19"/>
      <c r="W3588" s="19"/>
      <c r="X3588" s="19"/>
      <c r="Y3588" s="19"/>
      <c r="Z3588" s="19"/>
      <c r="AA3588" s="19"/>
    </row>
    <row r="3589" ht="15.75" customHeight="1">
      <c r="A3589" s="19"/>
      <c r="B3589" s="42" t="str">
        <f>"CRS25WT72M21635"</f>
        <v>CRS25WT72M21635</v>
      </c>
      <c r="C3589" s="43">
        <v>45937.0</v>
      </c>
      <c r="D3589" s="42" t="s">
        <v>1164</v>
      </c>
      <c r="E3589" s="42" t="s">
        <v>37</v>
      </c>
      <c r="F3589" s="42">
        <v>217.0</v>
      </c>
      <c r="G3589" s="42">
        <v>4.0</v>
      </c>
      <c r="H3589" s="42">
        <v>217.711486816406</v>
      </c>
      <c r="I3589" s="42">
        <v>5.52430057525635</v>
      </c>
      <c r="J3589" s="42">
        <v>49.6977577209473</v>
      </c>
      <c r="K3589" s="42">
        <v>5.16647577285767</v>
      </c>
      <c r="L3589" s="42">
        <v>42.1392631530762</v>
      </c>
      <c r="M3589" s="42">
        <v>0.792989134788513</v>
      </c>
      <c r="N3589" s="42">
        <v>10.5916557312012</v>
      </c>
      <c r="O3589" s="42">
        <v>0.0</v>
      </c>
      <c r="P3589" s="42">
        <v>0.0</v>
      </c>
      <c r="Q3589" s="42">
        <v>0.0115876160562038</v>
      </c>
      <c r="R3589" s="42">
        <v>25.0</v>
      </c>
      <c r="S3589" s="42">
        <v>1.03258240222931</v>
      </c>
      <c r="T3589" s="42">
        <v>1009.06982421875</v>
      </c>
      <c r="U3589" s="42">
        <v>10.4428253173828</v>
      </c>
      <c r="V3589" s="19"/>
      <c r="W3589" s="19"/>
      <c r="X3589" s="19"/>
      <c r="Y3589" s="19"/>
      <c r="Z3589" s="19"/>
      <c r="AA3589" s="19"/>
    </row>
    <row r="3590" ht="15.75" customHeight="1">
      <c r="A3590" s="19"/>
      <c r="B3590" s="42" t="str">
        <f>"CRS25WT72M21636"</f>
        <v>CRS25WT72M21636</v>
      </c>
      <c r="C3590" s="43">
        <v>45936.0</v>
      </c>
      <c r="D3590" s="42" t="s">
        <v>1165</v>
      </c>
      <c r="E3590" s="42" t="s">
        <v>37</v>
      </c>
      <c r="F3590" s="42">
        <v>218.0</v>
      </c>
      <c r="G3590" s="42">
        <v>4.0</v>
      </c>
      <c r="H3590" s="42">
        <v>218.002288818359</v>
      </c>
      <c r="I3590" s="42">
        <v>5.37753629684448</v>
      </c>
      <c r="J3590" s="42">
        <v>49.5492210388184</v>
      </c>
      <c r="K3590" s="42">
        <v>5.27126121520996</v>
      </c>
      <c r="L3590" s="42">
        <v>41.356761932373</v>
      </c>
      <c r="M3590" s="42">
        <v>0.818164944648743</v>
      </c>
      <c r="N3590" s="42">
        <v>10.6058034896851</v>
      </c>
      <c r="O3590" s="42">
        <v>0.0</v>
      </c>
      <c r="P3590" s="42">
        <v>0.0</v>
      </c>
      <c r="Q3590" s="42">
        <v>0.0491716302931309</v>
      </c>
      <c r="R3590" s="42">
        <v>25.0</v>
      </c>
      <c r="S3590" s="42">
        <v>1.06663715839386</v>
      </c>
      <c r="T3590" s="42">
        <v>1001.54565429688</v>
      </c>
      <c r="U3590" s="42">
        <v>10.5855550765991</v>
      </c>
      <c r="V3590" s="19"/>
      <c r="W3590" s="19"/>
      <c r="X3590" s="19"/>
      <c r="Y3590" s="19"/>
      <c r="Z3590" s="19"/>
      <c r="AA3590" s="19"/>
    </row>
    <row r="3591" ht="15.75" customHeight="1">
      <c r="A3591" s="19"/>
      <c r="B3591" s="42" t="str">
        <f>"CRS25WT72M21637"</f>
        <v>CRS25WT72M21637</v>
      </c>
      <c r="C3591" s="43">
        <v>45936.0</v>
      </c>
      <c r="D3591" s="42" t="s">
        <v>1166</v>
      </c>
      <c r="E3591" s="42" t="s">
        <v>37</v>
      </c>
      <c r="F3591" s="42">
        <v>215.0</v>
      </c>
      <c r="G3591" s="42">
        <v>4.0</v>
      </c>
      <c r="H3591" s="42">
        <v>215.618789672852</v>
      </c>
      <c r="I3591" s="42">
        <v>5.29019498825073</v>
      </c>
      <c r="J3591" s="42">
        <v>49.5971031188965</v>
      </c>
      <c r="K3591" s="42">
        <v>5.23688077926636</v>
      </c>
      <c r="L3591" s="42">
        <v>41.1731338500977</v>
      </c>
      <c r="M3591" s="42">
        <v>0.821785748004913</v>
      </c>
      <c r="N3591" s="42">
        <v>10.4898462295532</v>
      </c>
      <c r="O3591" s="42">
        <v>0.0</v>
      </c>
      <c r="P3591" s="42">
        <v>0.0</v>
      </c>
      <c r="Q3591" s="42">
        <v>0.0679415687918663</v>
      </c>
      <c r="R3591" s="42">
        <v>25.0</v>
      </c>
      <c r="S3591" s="42">
        <v>1.13984310626984</v>
      </c>
      <c r="T3591" s="42">
        <v>1011.0693359375</v>
      </c>
      <c r="U3591" s="42">
        <v>10.8256340026855</v>
      </c>
      <c r="V3591" s="19"/>
      <c r="W3591" s="19"/>
      <c r="X3591" s="19"/>
      <c r="Y3591" s="19"/>
      <c r="Z3591" s="19"/>
      <c r="AA3591" s="19"/>
    </row>
    <row r="3592" ht="15.75" customHeight="1">
      <c r="A3592" s="19"/>
      <c r="B3592" s="42" t="str">
        <f>"CRS25WT72M21638"</f>
        <v>CRS25WT72M21638</v>
      </c>
      <c r="C3592" s="43">
        <v>45936.0</v>
      </c>
      <c r="D3592" s="42" t="s">
        <v>1167</v>
      </c>
      <c r="E3592" s="42" t="s">
        <v>37</v>
      </c>
      <c r="F3592" s="42">
        <v>217.0</v>
      </c>
      <c r="G3592" s="42">
        <v>4.0</v>
      </c>
      <c r="H3592" s="42">
        <v>217.509765625</v>
      </c>
      <c r="I3592" s="42">
        <v>5.37102651596069</v>
      </c>
      <c r="J3592" s="42">
        <v>49.9465560913086</v>
      </c>
      <c r="K3592" s="42">
        <v>5.22660541534424</v>
      </c>
      <c r="L3592" s="42">
        <v>41.6158790588379</v>
      </c>
      <c r="M3592" s="42">
        <v>0.810804069042206</v>
      </c>
      <c r="N3592" s="42">
        <v>10.5818424224854</v>
      </c>
      <c r="O3592" s="42">
        <v>0.0</v>
      </c>
      <c r="P3592" s="42">
        <v>0.0</v>
      </c>
      <c r="Q3592" s="42">
        <v>0.0258729979395866</v>
      </c>
      <c r="R3592" s="42">
        <v>25.0</v>
      </c>
      <c r="S3592" s="42">
        <v>1.1437087059021</v>
      </c>
      <c r="T3592" s="42">
        <v>1016.77075195312</v>
      </c>
      <c r="U3592" s="42">
        <v>10.527214050293</v>
      </c>
      <c r="V3592" s="19"/>
      <c r="W3592" s="19"/>
      <c r="X3592" s="19"/>
      <c r="Y3592" s="19"/>
      <c r="Z3592" s="19"/>
      <c r="AA3592" s="19"/>
    </row>
    <row r="3593" ht="15.75" customHeight="1">
      <c r="A3593" s="19"/>
      <c r="B3593" s="42" t="str">
        <f>"CRS25WT72M21639"</f>
        <v>CRS25WT72M21639</v>
      </c>
      <c r="C3593" s="43">
        <v>45936.0</v>
      </c>
      <c r="D3593" s="42" t="s">
        <v>1168</v>
      </c>
      <c r="E3593" s="42" t="s">
        <v>37</v>
      </c>
      <c r="F3593" s="42">
        <v>218.0</v>
      </c>
      <c r="G3593" s="42">
        <v>4.0</v>
      </c>
      <c r="H3593" s="42">
        <v>218.054885864258</v>
      </c>
      <c r="I3593" s="42">
        <v>5.0865421295166</v>
      </c>
      <c r="J3593" s="42">
        <v>49.8936920166016</v>
      </c>
      <c r="K3593" s="42">
        <v>5.24278831481934</v>
      </c>
      <c r="L3593" s="42">
        <v>41.5913963317871</v>
      </c>
      <c r="M3593" s="42">
        <v>0.859206438064575</v>
      </c>
      <c r="N3593" s="42">
        <v>10.608362197876</v>
      </c>
      <c r="O3593" s="42">
        <v>0.0</v>
      </c>
      <c r="P3593" s="42">
        <v>0.0</v>
      </c>
      <c r="Q3593" s="42">
        <v>0.0485578067600727</v>
      </c>
      <c r="R3593" s="42">
        <v>25.0</v>
      </c>
      <c r="S3593" s="42">
        <v>1.12610256671906</v>
      </c>
      <c r="T3593" s="42">
        <v>1011.26446533203</v>
      </c>
      <c r="U3593" s="42">
        <v>10.8895959854126</v>
      </c>
      <c r="V3593" s="19"/>
      <c r="W3593" s="19"/>
      <c r="X3593" s="19"/>
      <c r="Y3593" s="19"/>
      <c r="Z3593" s="19"/>
      <c r="AA3593" s="19"/>
    </row>
    <row r="3594" ht="15.75" customHeight="1">
      <c r="A3594" s="19"/>
      <c r="B3594" s="42" t="str">
        <f>"CRS25WT72M21640"</f>
        <v>CRS25WT72M21640</v>
      </c>
      <c r="C3594" s="43">
        <v>45936.0</v>
      </c>
      <c r="D3594" s="42" t="s">
        <v>1169</v>
      </c>
      <c r="E3594" s="42" t="s">
        <v>37</v>
      </c>
      <c r="F3594" s="42">
        <v>220.0</v>
      </c>
      <c r="G3594" s="42">
        <v>4.0</v>
      </c>
      <c r="H3594" s="42">
        <v>220.155899047852</v>
      </c>
      <c r="I3594" s="42">
        <v>5.10752630233765</v>
      </c>
      <c r="J3594" s="42">
        <v>49.9458045959473</v>
      </c>
      <c r="K3594" s="42">
        <v>5.24238443374634</v>
      </c>
      <c r="L3594" s="42">
        <v>41.9953727722168</v>
      </c>
      <c r="M3594" s="42">
        <v>0.863019704818726</v>
      </c>
      <c r="N3594" s="42">
        <v>10.7105760574341</v>
      </c>
      <c r="O3594" s="42">
        <v>0.0</v>
      </c>
      <c r="P3594" s="42">
        <v>0.0</v>
      </c>
      <c r="Q3594" s="42">
        <v>0.0132539654150605</v>
      </c>
      <c r="R3594" s="42">
        <v>25.0</v>
      </c>
      <c r="S3594" s="42">
        <v>1.10142350196838</v>
      </c>
      <c r="T3594" s="42">
        <v>1013.77838134766</v>
      </c>
      <c r="U3594" s="42">
        <v>11.0816621780396</v>
      </c>
      <c r="V3594" s="19"/>
      <c r="W3594" s="19"/>
      <c r="X3594" s="19"/>
      <c r="Y3594" s="19"/>
      <c r="Z3594" s="19"/>
      <c r="AA3594" s="19"/>
    </row>
    <row r="3595" ht="15.75" customHeight="1">
      <c r="A3595" s="19"/>
      <c r="B3595" s="42" t="str">
        <f>"CRS25WT72M21641"</f>
        <v>CRS25WT72M21641</v>
      </c>
      <c r="C3595" s="43">
        <v>45936.0</v>
      </c>
      <c r="D3595" s="42" t="s">
        <v>1170</v>
      </c>
      <c r="E3595" s="42" t="s">
        <v>37</v>
      </c>
      <c r="F3595" s="42">
        <v>217.0</v>
      </c>
      <c r="G3595" s="42">
        <v>4.0</v>
      </c>
      <c r="H3595" s="42">
        <v>217.640060424805</v>
      </c>
      <c r="I3595" s="42">
        <v>5.14648151397705</v>
      </c>
      <c r="J3595" s="42">
        <v>49.9514770507812</v>
      </c>
      <c r="K3595" s="42">
        <v>5.20523691177368</v>
      </c>
      <c r="L3595" s="42">
        <v>41.8117485046387</v>
      </c>
      <c r="M3595" s="42">
        <v>0.846603572368622</v>
      </c>
      <c r="N3595" s="42">
        <v>10.5881805419922</v>
      </c>
      <c r="O3595" s="42">
        <v>0.0</v>
      </c>
      <c r="P3595" s="42">
        <v>0.0</v>
      </c>
      <c r="Q3595" s="42">
        <v>0.0460292436182499</v>
      </c>
      <c r="R3595" s="42">
        <v>25.0</v>
      </c>
      <c r="S3595" s="42">
        <v>1.12146496772766</v>
      </c>
      <c r="T3595" s="42">
        <v>1022.00122070312</v>
      </c>
      <c r="U3595" s="42">
        <v>11.2750511169434</v>
      </c>
      <c r="V3595" s="19"/>
      <c r="W3595" s="19"/>
      <c r="X3595" s="19"/>
      <c r="Y3595" s="19"/>
      <c r="Z3595" s="19"/>
      <c r="AA3595" s="19"/>
    </row>
    <row r="3596" ht="15.75" customHeight="1">
      <c r="A3596" s="19"/>
      <c r="B3596" s="42" t="str">
        <f>"CRS25WT72M21642"</f>
        <v>CRS25WT72M21642</v>
      </c>
      <c r="C3596" s="43">
        <v>45936.0</v>
      </c>
      <c r="D3596" s="42" t="s">
        <v>1171</v>
      </c>
      <c r="E3596" s="42" t="s">
        <v>37</v>
      </c>
      <c r="F3596" s="42">
        <v>216.0</v>
      </c>
      <c r="G3596" s="42">
        <v>4.0</v>
      </c>
      <c r="H3596" s="42">
        <v>216.913330078125</v>
      </c>
      <c r="I3596" s="42">
        <v>5.2954797744751</v>
      </c>
      <c r="J3596" s="42">
        <v>49.87451171875</v>
      </c>
      <c r="K3596" s="42">
        <v>5.19444608688354</v>
      </c>
      <c r="L3596" s="42">
        <v>41.7587013244629</v>
      </c>
      <c r="M3596" s="42">
        <v>0.821300864219666</v>
      </c>
      <c r="N3596" s="42">
        <v>10.5528259277344</v>
      </c>
      <c r="O3596" s="42">
        <v>0.0</v>
      </c>
      <c r="P3596" s="42">
        <v>0.0</v>
      </c>
      <c r="Q3596" s="42">
        <v>0.0241285394877195</v>
      </c>
      <c r="R3596" s="42">
        <v>25.0</v>
      </c>
      <c r="S3596" s="42">
        <v>1.13055348396301</v>
      </c>
      <c r="T3596" s="42">
        <v>1023.59063720703</v>
      </c>
      <c r="U3596" s="42">
        <v>11.1587352752686</v>
      </c>
      <c r="V3596" s="19"/>
      <c r="W3596" s="19"/>
      <c r="X3596" s="19"/>
      <c r="Y3596" s="19"/>
      <c r="Z3596" s="19"/>
      <c r="AA3596" s="19"/>
    </row>
    <row r="3597" ht="15.75" customHeight="1">
      <c r="A3597" s="19"/>
      <c r="B3597" s="42" t="str">
        <f>"CRS25WT72M21643"</f>
        <v>CRS25WT72M21643</v>
      </c>
      <c r="C3597" s="43">
        <v>45936.0</v>
      </c>
      <c r="D3597" s="42" t="s">
        <v>1172</v>
      </c>
      <c r="E3597" s="42" t="s">
        <v>37</v>
      </c>
      <c r="F3597" s="42">
        <v>222.0</v>
      </c>
      <c r="G3597" s="42">
        <v>4.0</v>
      </c>
      <c r="H3597" s="42">
        <v>222.243743896484</v>
      </c>
      <c r="I3597" s="42">
        <v>5.23475790023804</v>
      </c>
      <c r="J3597" s="42">
        <v>49.844123840332</v>
      </c>
      <c r="K3597" s="42">
        <v>5.30447101593018</v>
      </c>
      <c r="L3597" s="42">
        <v>41.8974418640137</v>
      </c>
      <c r="M3597" s="42">
        <v>0.851763427257538</v>
      </c>
      <c r="N3597" s="42">
        <v>10.8121500015259</v>
      </c>
      <c r="O3597" s="42">
        <v>0.0</v>
      </c>
      <c r="P3597" s="42">
        <v>0.0</v>
      </c>
      <c r="Q3597" s="42">
        <v>0.0284523777663708</v>
      </c>
      <c r="R3597" s="42">
        <v>25.0</v>
      </c>
      <c r="S3597" s="42">
        <v>1.10731756687164</v>
      </c>
      <c r="T3597" s="42">
        <v>1001.43939208984</v>
      </c>
      <c r="U3597" s="42">
        <v>11.1614761352539</v>
      </c>
      <c r="V3597" s="19"/>
      <c r="W3597" s="19"/>
      <c r="X3597" s="19"/>
      <c r="Y3597" s="19"/>
      <c r="Z3597" s="19"/>
      <c r="AA3597" s="19"/>
    </row>
    <row r="3598" ht="15.75" customHeight="1">
      <c r="A3598" s="19"/>
      <c r="B3598" s="42" t="str">
        <f>"CRS25WT72M21644"</f>
        <v>CRS25WT72M21644</v>
      </c>
      <c r="C3598" s="43">
        <v>45936.0</v>
      </c>
      <c r="D3598" s="42" t="s">
        <v>1173</v>
      </c>
      <c r="E3598" s="42" t="s">
        <v>37</v>
      </c>
      <c r="F3598" s="42">
        <v>218.0</v>
      </c>
      <c r="G3598" s="42">
        <v>4.0</v>
      </c>
      <c r="H3598" s="42">
        <v>218.388763427734</v>
      </c>
      <c r="I3598" s="42">
        <v>5.01432991027832</v>
      </c>
      <c r="J3598" s="42">
        <v>50.0731811523438</v>
      </c>
      <c r="K3598" s="42">
        <v>5.23207950592041</v>
      </c>
      <c r="L3598" s="42">
        <v>41.7403373718262</v>
      </c>
      <c r="M3598" s="42">
        <v>0.869785606861114</v>
      </c>
      <c r="N3598" s="42">
        <v>10.624605178833</v>
      </c>
      <c r="O3598" s="42">
        <v>0.0</v>
      </c>
      <c r="P3598" s="42">
        <v>0.0</v>
      </c>
      <c r="Q3598" s="42">
        <v>0.134958311915398</v>
      </c>
      <c r="R3598" s="42">
        <v>25.0</v>
      </c>
      <c r="S3598" s="42">
        <v>1.14506876468658</v>
      </c>
      <c r="T3598" s="42">
        <v>1018.62133789062</v>
      </c>
      <c r="U3598" s="42">
        <v>11.2606554031372</v>
      </c>
      <c r="V3598" s="19"/>
      <c r="W3598" s="19"/>
      <c r="X3598" s="19"/>
      <c r="Y3598" s="19"/>
      <c r="Z3598" s="19"/>
      <c r="AA3598" s="19"/>
    </row>
    <row r="3599" ht="15.75" customHeight="1">
      <c r="A3599" s="19"/>
      <c r="B3599" s="42" t="str">
        <f>"CRS25WT72M21645"</f>
        <v>CRS25WT72M21645</v>
      </c>
      <c r="C3599" s="43">
        <v>45936.0</v>
      </c>
      <c r="D3599" s="42" t="s">
        <v>1174</v>
      </c>
      <c r="E3599" s="42" t="s">
        <v>37</v>
      </c>
      <c r="F3599" s="42">
        <v>217.0</v>
      </c>
      <c r="G3599" s="42">
        <v>4.0</v>
      </c>
      <c r="H3599" s="42">
        <v>217.389114379883</v>
      </c>
      <c r="I3599" s="42">
        <v>5.36611032485962</v>
      </c>
      <c r="J3599" s="42">
        <v>50.0289764404297</v>
      </c>
      <c r="K3599" s="42">
        <v>5.23474168777466</v>
      </c>
      <c r="L3599" s="42">
        <v>41.5281448364258</v>
      </c>
      <c r="M3599" s="42">
        <v>0.809760510921478</v>
      </c>
      <c r="N3599" s="42">
        <v>10.5759725570679</v>
      </c>
      <c r="O3599" s="42">
        <v>0.0</v>
      </c>
      <c r="P3599" s="42">
        <v>0.0</v>
      </c>
      <c r="Q3599" s="42">
        <v>0.054126750677824</v>
      </c>
      <c r="R3599" s="42">
        <v>25.0</v>
      </c>
      <c r="S3599" s="42">
        <v>1.1669887304306</v>
      </c>
      <c r="T3599" s="42">
        <v>1012.98931884766</v>
      </c>
      <c r="U3599" s="42">
        <v>10.7759284973145</v>
      </c>
      <c r="V3599" s="19"/>
      <c r="W3599" s="19"/>
      <c r="X3599" s="19"/>
      <c r="Y3599" s="19"/>
      <c r="Z3599" s="19"/>
      <c r="AA3599" s="19"/>
    </row>
    <row r="3600" ht="15.75" customHeight="1">
      <c r="A3600" s="19"/>
      <c r="B3600" s="42" t="str">
        <f>"CRS25WT72M21646"</f>
        <v>CRS25WT72M21646</v>
      </c>
      <c r="C3600" s="43">
        <v>45936.0</v>
      </c>
      <c r="D3600" s="42" t="s">
        <v>1175</v>
      </c>
      <c r="E3600" s="42" t="s">
        <v>37</v>
      </c>
      <c r="F3600" s="42">
        <v>141.0</v>
      </c>
      <c r="G3600" s="42">
        <v>2.0</v>
      </c>
      <c r="H3600" s="42">
        <v>141.086639404297</v>
      </c>
      <c r="I3600" s="42">
        <v>5.1344313621521</v>
      </c>
      <c r="J3600" s="42">
        <v>49.9430084228516</v>
      </c>
      <c r="K3600" s="42">
        <v>6.5414924621582</v>
      </c>
      <c r="L3600" s="42">
        <v>21.5679588317871</v>
      </c>
      <c r="M3600" s="42">
        <v>0.550197780132294</v>
      </c>
      <c r="N3600" s="42">
        <v>6.8638596534729</v>
      </c>
      <c r="O3600" s="42">
        <v>0.0</v>
      </c>
      <c r="P3600" s="42">
        <v>0.0</v>
      </c>
      <c r="Q3600" s="42">
        <v>0.0454771220684052</v>
      </c>
      <c r="R3600" s="42">
        <v>25.0</v>
      </c>
      <c r="S3600" s="42">
        <v>1.24289703369141</v>
      </c>
      <c r="T3600" s="42">
        <v>1017.45617675781</v>
      </c>
      <c r="U3600" s="42">
        <v>10.5730781555176</v>
      </c>
      <c r="V3600" s="19"/>
      <c r="W3600" s="19"/>
      <c r="X3600" s="19"/>
      <c r="Y3600" s="19"/>
      <c r="Z3600" s="19"/>
      <c r="AA3600" s="19"/>
    </row>
    <row r="3601" ht="15.75" customHeight="1">
      <c r="A3601" s="19"/>
      <c r="B3601" s="42" t="str">
        <f>"CRS25WT72M21647"</f>
        <v>CRS25WT72M21647</v>
      </c>
      <c r="C3601" s="43">
        <v>45936.0</v>
      </c>
      <c r="D3601" s="42" t="s">
        <v>1176</v>
      </c>
      <c r="E3601" s="42" t="s">
        <v>37</v>
      </c>
      <c r="F3601" s="42">
        <v>218.0</v>
      </c>
      <c r="G3601" s="42">
        <v>4.0</v>
      </c>
      <c r="H3601" s="42">
        <v>218.293121337891</v>
      </c>
      <c r="I3601" s="42">
        <v>5.36079359054565</v>
      </c>
      <c r="J3601" s="42">
        <v>49.7066230773926</v>
      </c>
      <c r="K3601" s="42">
        <v>5.31579494476318</v>
      </c>
      <c r="L3601" s="42">
        <v>41.064998626709</v>
      </c>
      <c r="M3601" s="42">
        <v>0.819212734699249</v>
      </c>
      <c r="N3601" s="42">
        <v>10.6199522018433</v>
      </c>
      <c r="O3601" s="42">
        <v>0.0</v>
      </c>
      <c r="P3601" s="42">
        <v>0.0</v>
      </c>
      <c r="Q3601" s="42">
        <v>0.015753960236907</v>
      </c>
      <c r="R3601" s="42">
        <v>25.0</v>
      </c>
      <c r="S3601" s="42">
        <v>1.19143652915955</v>
      </c>
      <c r="T3601" s="42">
        <v>994.913696289063</v>
      </c>
      <c r="U3601" s="42">
        <v>10.6103744506836</v>
      </c>
      <c r="V3601" s="19"/>
      <c r="W3601" s="19"/>
      <c r="X3601" s="19"/>
      <c r="Y3601" s="19"/>
      <c r="Z3601" s="19"/>
      <c r="AA3601" s="19"/>
    </row>
    <row r="3602" ht="15.75" customHeight="1">
      <c r="A3602" s="19"/>
      <c r="B3602" s="42" t="str">
        <f>"CRS25WT72M21648"</f>
        <v>CRS25WT72M21648</v>
      </c>
      <c r="C3602" s="43">
        <v>45936.0</v>
      </c>
      <c r="D3602" s="42" t="s">
        <v>1177</v>
      </c>
      <c r="E3602" s="42" t="s">
        <v>37</v>
      </c>
      <c r="F3602" s="42">
        <v>217.0</v>
      </c>
      <c r="G3602" s="42">
        <v>4.0</v>
      </c>
      <c r="H3602" s="42">
        <v>217.042572021484</v>
      </c>
      <c r="I3602" s="42">
        <v>5.07337951660156</v>
      </c>
      <c r="J3602" s="42">
        <v>50.1067581176758</v>
      </c>
      <c r="K3602" s="42">
        <v>5.19576406478882</v>
      </c>
      <c r="L3602" s="42">
        <v>41.7729797363281</v>
      </c>
      <c r="M3602" s="42">
        <v>0.853790402412415</v>
      </c>
      <c r="N3602" s="42">
        <v>10.5591135025024</v>
      </c>
      <c r="O3602" s="42">
        <v>0.0</v>
      </c>
      <c r="P3602" s="42">
        <v>0.0</v>
      </c>
      <c r="Q3602" s="42">
        <v>0.0604762323200703</v>
      </c>
      <c r="R3602" s="42">
        <v>25.0</v>
      </c>
      <c r="S3602" s="42">
        <v>1.16316187381744</v>
      </c>
      <c r="T3602" s="42">
        <v>1022.18566894531</v>
      </c>
      <c r="U3602" s="42">
        <v>11.3278293609619</v>
      </c>
      <c r="V3602" s="19"/>
      <c r="W3602" s="19"/>
      <c r="X3602" s="19"/>
      <c r="Y3602" s="19"/>
      <c r="Z3602" s="19"/>
      <c r="AA3602" s="19"/>
    </row>
    <row r="3603" ht="15.75" customHeight="1">
      <c r="A3603" s="19"/>
      <c r="B3603" s="42" t="str">
        <f>"CRS25WT72M21649"</f>
        <v>CRS25WT72M21649</v>
      </c>
      <c r="C3603" s="43">
        <v>45937.0</v>
      </c>
      <c r="D3603" s="42" t="s">
        <v>1178</v>
      </c>
      <c r="E3603" s="42" t="s">
        <v>37</v>
      </c>
      <c r="F3603" s="42">
        <v>219.0</v>
      </c>
      <c r="G3603" s="42">
        <v>4.0</v>
      </c>
      <c r="H3603" s="42">
        <v>219.979156494141</v>
      </c>
      <c r="I3603" s="42">
        <v>5.34772157669067</v>
      </c>
      <c r="J3603" s="42">
        <v>49.7166748046875</v>
      </c>
      <c r="K3603" s="42">
        <v>5.24455165863037</v>
      </c>
      <c r="L3603" s="42">
        <v>41.9443168640137</v>
      </c>
      <c r="M3603" s="42">
        <v>0.827390789985657</v>
      </c>
      <c r="N3603" s="42">
        <v>10.7019777297974</v>
      </c>
      <c r="O3603" s="42">
        <v>0.0</v>
      </c>
      <c r="P3603" s="42">
        <v>0.0</v>
      </c>
      <c r="Q3603" s="42">
        <v>0.0230140164494514</v>
      </c>
      <c r="R3603" s="42">
        <v>25.0</v>
      </c>
      <c r="S3603" s="42">
        <v>1.07487046718597</v>
      </c>
      <c r="T3603" s="42">
        <v>1010.74304199219</v>
      </c>
      <c r="U3603" s="42">
        <v>10.8259105682373</v>
      </c>
      <c r="V3603" s="19"/>
      <c r="W3603" s="19"/>
      <c r="X3603" s="19"/>
      <c r="Y3603" s="19"/>
      <c r="Z3603" s="19"/>
      <c r="AA3603" s="19"/>
    </row>
    <row r="3604" ht="15.75" customHeight="1">
      <c r="A3604" s="19"/>
      <c r="B3604" s="42" t="str">
        <f>"CRS25WT72M21650"</f>
        <v>CRS25WT72M21650</v>
      </c>
      <c r="C3604" s="43">
        <v>45936.0</v>
      </c>
      <c r="D3604" s="42" t="s">
        <v>1179</v>
      </c>
      <c r="E3604" s="42" t="s">
        <v>37</v>
      </c>
      <c r="F3604" s="42">
        <v>218.0</v>
      </c>
      <c r="G3604" s="42">
        <v>4.0</v>
      </c>
      <c r="H3604" s="42">
        <v>218.700256347656</v>
      </c>
      <c r="I3604" s="42">
        <v>5.26025247573853</v>
      </c>
      <c r="J3604" s="42">
        <v>49.9663505554199</v>
      </c>
      <c r="K3604" s="42">
        <v>5.22549438476562</v>
      </c>
      <c r="L3604" s="42">
        <v>41.8525505065918</v>
      </c>
      <c r="M3604" s="42">
        <v>0.832080006599426</v>
      </c>
      <c r="N3604" s="42">
        <v>10.6397590637207</v>
      </c>
      <c r="O3604" s="42">
        <v>0.0</v>
      </c>
      <c r="P3604" s="42">
        <v>0.0</v>
      </c>
      <c r="Q3604" s="42">
        <v>0.0374702364206314</v>
      </c>
      <c r="R3604" s="42">
        <v>25.0</v>
      </c>
      <c r="S3604" s="42">
        <v>1.10761153697968</v>
      </c>
      <c r="T3604" s="42">
        <v>1018.42181396484</v>
      </c>
      <c r="U3604" s="42">
        <v>11.3113718032837</v>
      </c>
      <c r="V3604" s="19"/>
      <c r="W3604" s="19"/>
      <c r="X3604" s="19"/>
      <c r="Y3604" s="19"/>
      <c r="Z3604" s="19"/>
      <c r="AA3604" s="19"/>
    </row>
    <row r="3605" ht="15.75" customHeight="1">
      <c r="A3605" s="19"/>
      <c r="B3605" s="42" t="str">
        <f>"CRS25WT72M21651"</f>
        <v>CRS25WT72M21651</v>
      </c>
      <c r="C3605" s="43">
        <v>45936.0</v>
      </c>
      <c r="D3605" s="42" t="s">
        <v>1180</v>
      </c>
      <c r="E3605" s="42" t="s">
        <v>37</v>
      </c>
      <c r="F3605" s="42">
        <v>215.0</v>
      </c>
      <c r="G3605" s="42">
        <v>4.0</v>
      </c>
      <c r="H3605" s="42">
        <v>215.57421875</v>
      </c>
      <c r="I3605" s="42">
        <v>5.14107608795166</v>
      </c>
      <c r="J3605" s="42">
        <v>49.7993774414063</v>
      </c>
      <c r="K3605" s="42">
        <v>5.18594312667847</v>
      </c>
      <c r="L3605" s="42">
        <v>41.5689506530762</v>
      </c>
      <c r="M3605" s="42">
        <v>0.84201318025589</v>
      </c>
      <c r="N3605" s="42">
        <v>10.4876775741577</v>
      </c>
      <c r="O3605" s="42">
        <v>0.0</v>
      </c>
      <c r="P3605" s="42">
        <v>0.0</v>
      </c>
      <c r="Q3605" s="42">
        <v>0.106989085674286</v>
      </c>
      <c r="R3605" s="42">
        <v>25.0</v>
      </c>
      <c r="S3605" s="42">
        <v>1.15107619762421</v>
      </c>
      <c r="T3605" s="42">
        <v>1024.18310546875</v>
      </c>
      <c r="U3605" s="42">
        <v>11.3513479232788</v>
      </c>
      <c r="V3605" s="19"/>
      <c r="W3605" s="19"/>
      <c r="X3605" s="19"/>
      <c r="Y3605" s="19"/>
      <c r="Z3605" s="19"/>
      <c r="AA3605" s="19"/>
    </row>
    <row r="3606" ht="15.75" customHeight="1">
      <c r="A3606" s="19"/>
      <c r="B3606" s="42" t="str">
        <f>"CRS25WT72M21652"</f>
        <v>CRS25WT72M21652</v>
      </c>
      <c r="C3606" s="43">
        <v>45932.0</v>
      </c>
      <c r="D3606" s="42" t="s">
        <v>552</v>
      </c>
      <c r="E3606" s="42" t="s">
        <v>37</v>
      </c>
      <c r="F3606" s="42">
        <v>227.0</v>
      </c>
      <c r="G3606" s="42">
        <v>4.0</v>
      </c>
      <c r="H3606" s="42">
        <v>227.320175170898</v>
      </c>
      <c r="I3606" s="42">
        <v>5.35288524627686</v>
      </c>
      <c r="J3606" s="42">
        <v>50.2395362854004</v>
      </c>
      <c r="K3606" s="42">
        <v>5.42915534973145</v>
      </c>
      <c r="L3606" s="42">
        <v>41.8702697753906</v>
      </c>
      <c r="M3606" s="42">
        <v>0.845287442207336</v>
      </c>
      <c r="N3606" s="42">
        <v>11.059118270874</v>
      </c>
      <c r="O3606" s="42">
        <v>0.0</v>
      </c>
      <c r="P3606" s="42">
        <v>0.0</v>
      </c>
      <c r="Q3606" s="42">
        <v>0.018253967165947</v>
      </c>
      <c r="R3606" s="42">
        <v>25.0</v>
      </c>
      <c r="S3606" s="42">
        <v>1.09848380088806</v>
      </c>
      <c r="T3606" s="42">
        <v>994.600646972656</v>
      </c>
      <c r="U3606" s="42">
        <v>10.3210124969482</v>
      </c>
      <c r="V3606" s="19"/>
      <c r="W3606" s="19"/>
      <c r="X3606" s="19"/>
      <c r="Y3606" s="19"/>
      <c r="Z3606" s="19"/>
      <c r="AA3606" s="19"/>
    </row>
    <row r="3607" ht="15.75" customHeight="1">
      <c r="A3607" s="19"/>
      <c r="B3607" s="42" t="str">
        <f>"CRS25WT72M21653"</f>
        <v>CRS25WT72M21653</v>
      </c>
      <c r="C3607" s="43">
        <v>45936.0</v>
      </c>
      <c r="D3607" s="42" t="s">
        <v>1181</v>
      </c>
      <c r="E3607" s="42" t="s">
        <v>37</v>
      </c>
      <c r="F3607" s="42">
        <v>218.0</v>
      </c>
      <c r="G3607" s="42">
        <v>4.0</v>
      </c>
      <c r="H3607" s="42">
        <v>218.50569152832</v>
      </c>
      <c r="I3607" s="42">
        <v>5.15271615982056</v>
      </c>
      <c r="J3607" s="42">
        <v>49.6445579528809</v>
      </c>
      <c r="K3607" s="42">
        <v>5.26292181015015</v>
      </c>
      <c r="L3607" s="42">
        <v>41.5179443359375</v>
      </c>
      <c r="M3607" s="42">
        <v>0.854190766811371</v>
      </c>
      <c r="N3607" s="42">
        <v>10.6302938461304</v>
      </c>
      <c r="O3607" s="42">
        <v>0.0</v>
      </c>
      <c r="P3607" s="42">
        <v>0.0</v>
      </c>
      <c r="Q3607" s="42">
        <v>0.0131646962836385</v>
      </c>
      <c r="R3607" s="42">
        <v>25.0</v>
      </c>
      <c r="S3607" s="42">
        <v>1.12792074680328</v>
      </c>
      <c r="T3607" s="42">
        <v>1009.47119140625</v>
      </c>
      <c r="U3607" s="42">
        <v>11.2519187927246</v>
      </c>
      <c r="V3607" s="19"/>
      <c r="W3607" s="19"/>
      <c r="X3607" s="19"/>
      <c r="Y3607" s="19"/>
      <c r="Z3607" s="19"/>
      <c r="AA3607" s="19"/>
    </row>
    <row r="3608" ht="15.75" customHeight="1">
      <c r="A3608" s="19"/>
      <c r="B3608" s="42" t="str">
        <f>"CRS25WT72M21654"</f>
        <v>CRS25WT72M21654</v>
      </c>
      <c r="C3608" s="43">
        <v>45936.0</v>
      </c>
      <c r="D3608" s="42" t="s">
        <v>1182</v>
      </c>
      <c r="E3608" s="42" t="s">
        <v>37</v>
      </c>
      <c r="F3608" s="42">
        <v>212.0</v>
      </c>
      <c r="G3608" s="42">
        <v>4.0</v>
      </c>
      <c r="H3608" s="42">
        <v>212.798385620117</v>
      </c>
      <c r="I3608" s="42">
        <v>5.40165328979492</v>
      </c>
      <c r="J3608" s="42">
        <v>49.2511444091797</v>
      </c>
      <c r="K3608" s="42">
        <v>5.22586917877197</v>
      </c>
      <c r="L3608" s="42">
        <v>40.7201881408691</v>
      </c>
      <c r="M3608" s="42">
        <v>0.799880862236023</v>
      </c>
      <c r="N3608" s="42">
        <v>10.3526334762573</v>
      </c>
      <c r="O3608" s="42">
        <v>0.0</v>
      </c>
      <c r="P3608" s="42">
        <v>0.0</v>
      </c>
      <c r="Q3608" s="42">
        <v>0.0958757326006889</v>
      </c>
      <c r="R3608" s="42">
        <v>25.0</v>
      </c>
      <c r="S3608" s="42">
        <v>1.19452500343323</v>
      </c>
      <c r="T3608" s="42">
        <v>1014.86364746094</v>
      </c>
      <c r="U3608" s="42">
        <v>10.7923307418823</v>
      </c>
      <c r="V3608" s="19"/>
      <c r="W3608" s="19"/>
      <c r="X3608" s="19"/>
      <c r="Y3608" s="19"/>
      <c r="Z3608" s="19"/>
      <c r="AA3608" s="19"/>
    </row>
    <row r="3609" ht="15.75" customHeight="1">
      <c r="A3609" s="19"/>
      <c r="B3609" s="42" t="str">
        <f>"CRS25WT72M21655"</f>
        <v>CRS25WT72M21655</v>
      </c>
      <c r="C3609" s="43">
        <v>45936.0</v>
      </c>
      <c r="D3609" s="42" t="s">
        <v>1183</v>
      </c>
      <c r="E3609" s="42" t="s">
        <v>37</v>
      </c>
      <c r="F3609" s="42">
        <v>214.0</v>
      </c>
      <c r="G3609" s="42">
        <v>4.0</v>
      </c>
      <c r="H3609" s="42">
        <v>214.932312011719</v>
      </c>
      <c r="I3609" s="42">
        <v>5.14286994934082</v>
      </c>
      <c r="J3609" s="42">
        <v>49.6209335327148</v>
      </c>
      <c r="K3609" s="42">
        <v>5.16821813583374</v>
      </c>
      <c r="L3609" s="42">
        <v>41.5873146057129</v>
      </c>
      <c r="M3609" s="42">
        <v>0.842231035232544</v>
      </c>
      <c r="N3609" s="42">
        <v>10.456449508667</v>
      </c>
      <c r="O3609" s="42">
        <v>0.0</v>
      </c>
      <c r="P3609" s="42">
        <v>0.0</v>
      </c>
      <c r="Q3609" s="42">
        <v>0.0459889695048332</v>
      </c>
      <c r="R3609" s="42">
        <v>25.0</v>
      </c>
      <c r="S3609" s="42">
        <v>1.06588327884674</v>
      </c>
      <c r="T3609" s="42">
        <v>1027.4013671875</v>
      </c>
      <c r="U3609" s="42">
        <v>11.0201683044434</v>
      </c>
      <c r="V3609" s="19"/>
      <c r="W3609" s="19"/>
      <c r="X3609" s="19"/>
      <c r="Y3609" s="19"/>
      <c r="Z3609" s="19"/>
      <c r="AA3609" s="19"/>
    </row>
    <row r="3610" ht="15.75" customHeight="1">
      <c r="A3610" s="19"/>
      <c r="B3610" s="42" t="str">
        <f>"CRS25WT72M21656"</f>
        <v>CRS25WT72M21656</v>
      </c>
      <c r="C3610" s="43">
        <v>45936.0</v>
      </c>
      <c r="D3610" s="42" t="s">
        <v>1184</v>
      </c>
      <c r="E3610" s="42" t="s">
        <v>37</v>
      </c>
      <c r="F3610" s="42">
        <v>217.0</v>
      </c>
      <c r="G3610" s="42">
        <v>4.0</v>
      </c>
      <c r="H3610" s="42">
        <v>217.251937866211</v>
      </c>
      <c r="I3610" s="42">
        <v>5.14958953857422</v>
      </c>
      <c r="J3610" s="42">
        <v>49.7491264343262</v>
      </c>
      <c r="K3610" s="42">
        <v>5.20611619949341</v>
      </c>
      <c r="L3610" s="42">
        <v>41.7301368713379</v>
      </c>
      <c r="M3610" s="42">
        <v>0.848019003868103</v>
      </c>
      <c r="N3610" s="42">
        <v>10.5692987442017</v>
      </c>
      <c r="O3610" s="42">
        <v>0.0</v>
      </c>
      <c r="P3610" s="42">
        <v>0.0</v>
      </c>
      <c r="Q3610" s="42">
        <v>0.0973015874624252</v>
      </c>
      <c r="R3610" s="42">
        <v>25.0</v>
      </c>
      <c r="S3610" s="42">
        <v>1.11681926250458</v>
      </c>
      <c r="T3610" s="42">
        <v>1020.66625976562</v>
      </c>
      <c r="U3610" s="42">
        <v>11.3062763214111</v>
      </c>
      <c r="V3610" s="19"/>
      <c r="W3610" s="19"/>
      <c r="X3610" s="19"/>
      <c r="Y3610" s="19"/>
      <c r="Z3610" s="19"/>
      <c r="AA3610" s="19"/>
    </row>
    <row r="3611" ht="15.75" customHeight="1">
      <c r="A3611" s="19"/>
      <c r="B3611" s="42" t="str">
        <f>"CRS25WT72M21657"</f>
        <v>CRS25WT72M21657</v>
      </c>
      <c r="C3611" s="43">
        <v>45936.0</v>
      </c>
      <c r="D3611" s="42" t="s">
        <v>1185</v>
      </c>
      <c r="E3611" s="42" t="s">
        <v>37</v>
      </c>
      <c r="F3611" s="42">
        <v>214.0</v>
      </c>
      <c r="G3611" s="42">
        <v>4.0</v>
      </c>
      <c r="H3611" s="42">
        <v>214.695083618164</v>
      </c>
      <c r="I3611" s="42">
        <v>5.26925039291382</v>
      </c>
      <c r="J3611" s="42">
        <v>49.2119789123535</v>
      </c>
      <c r="K3611" s="42">
        <v>5.22506141662598</v>
      </c>
      <c r="L3611" s="42">
        <v>41.0894813537598</v>
      </c>
      <c r="M3611" s="42">
        <v>0.827946782112122</v>
      </c>
      <c r="N3611" s="42">
        <v>10.4449081420898</v>
      </c>
      <c r="O3611" s="42">
        <v>0.0</v>
      </c>
      <c r="P3611" s="42">
        <v>0.0</v>
      </c>
      <c r="Q3611" s="42">
        <v>0.0452442988753319</v>
      </c>
      <c r="R3611" s="42">
        <v>25.0</v>
      </c>
      <c r="S3611" s="42">
        <v>1.13157606124878</v>
      </c>
      <c r="T3611" s="42">
        <v>1015.44805908203</v>
      </c>
      <c r="U3611" s="42">
        <v>11.0384283065796</v>
      </c>
      <c r="V3611" s="19"/>
      <c r="W3611" s="19"/>
      <c r="X3611" s="19"/>
      <c r="Y3611" s="19"/>
      <c r="Z3611" s="19"/>
      <c r="AA3611" s="19"/>
    </row>
    <row r="3612" ht="15.75" customHeight="1">
      <c r="A3612" s="19"/>
      <c r="B3612" s="42" t="str">
        <f>"CRS25WT72M21658"</f>
        <v>CRS25WT72M21658</v>
      </c>
      <c r="C3612" s="43">
        <v>45936.0</v>
      </c>
      <c r="D3612" s="42" t="s">
        <v>1186</v>
      </c>
      <c r="E3612" s="42" t="s">
        <v>37</v>
      </c>
      <c r="F3612" s="42">
        <v>216.0</v>
      </c>
      <c r="G3612" s="42">
        <v>4.0</v>
      </c>
      <c r="H3612" s="42">
        <v>216.083908081055</v>
      </c>
      <c r="I3612" s="42">
        <v>5.22824287414551</v>
      </c>
      <c r="J3612" s="42">
        <v>49.4151382446289</v>
      </c>
      <c r="K3612" s="42">
        <v>5.23158550262451</v>
      </c>
      <c r="L3612" s="42">
        <v>41.3037109375</v>
      </c>
      <c r="M3612" s="42">
        <v>0.836385786533356</v>
      </c>
      <c r="N3612" s="42">
        <v>10.5124740600586</v>
      </c>
      <c r="O3612" s="42">
        <v>0.0</v>
      </c>
      <c r="P3612" s="42">
        <v>0.0</v>
      </c>
      <c r="Q3612" s="42">
        <v>0.0425296202301979</v>
      </c>
      <c r="R3612" s="42">
        <v>25.0</v>
      </c>
      <c r="S3612" s="42">
        <v>1.12739241123199</v>
      </c>
      <c r="T3612" s="42">
        <v>1017.76824951172</v>
      </c>
      <c r="U3612" s="42">
        <v>11.1414699554443</v>
      </c>
      <c r="V3612" s="19"/>
      <c r="W3612" s="19"/>
      <c r="X3612" s="19"/>
      <c r="Y3612" s="19"/>
      <c r="Z3612" s="19"/>
      <c r="AA3612" s="19"/>
    </row>
    <row r="3613" ht="15.75" customHeight="1">
      <c r="A3613" s="19"/>
      <c r="B3613" s="42" t="str">
        <f>"CRS25WT72M21659"</f>
        <v>CRS25WT72M21659</v>
      </c>
      <c r="C3613" s="43">
        <v>45936.0</v>
      </c>
      <c r="D3613" s="42" t="s">
        <v>1187</v>
      </c>
      <c r="E3613" s="42" t="s">
        <v>37</v>
      </c>
      <c r="F3613" s="42">
        <v>214.0</v>
      </c>
      <c r="G3613" s="42">
        <v>4.0</v>
      </c>
      <c r="H3613" s="42">
        <v>214.570587158203</v>
      </c>
      <c r="I3613" s="42">
        <v>5.28754186630249</v>
      </c>
      <c r="J3613" s="42">
        <v>49.4435119628906</v>
      </c>
      <c r="K3613" s="42">
        <v>5.20651960372925</v>
      </c>
      <c r="L3613" s="42">
        <v>41.2119026184082</v>
      </c>
      <c r="M3613" s="42">
        <v>0.820742785930634</v>
      </c>
      <c r="N3613" s="42">
        <v>10.4388513565063</v>
      </c>
      <c r="O3613" s="42">
        <v>0.0</v>
      </c>
      <c r="P3613" s="42">
        <v>0.0</v>
      </c>
      <c r="Q3613" s="42">
        <v>0.0282539781183004</v>
      </c>
      <c r="R3613" s="42">
        <v>25.0</v>
      </c>
      <c r="S3613" s="42">
        <v>1.164910197258</v>
      </c>
      <c r="T3613" s="42">
        <v>1023.27758789062</v>
      </c>
      <c r="U3613" s="42">
        <v>10.8798656463623</v>
      </c>
      <c r="V3613" s="19"/>
      <c r="W3613" s="19"/>
      <c r="X3613" s="19"/>
      <c r="Y3613" s="19"/>
      <c r="Z3613" s="19"/>
      <c r="AA3613" s="19"/>
    </row>
    <row r="3614" ht="15.75" customHeight="1">
      <c r="A3614" s="19"/>
      <c r="B3614" s="42" t="str">
        <f>"CRS25WT72M21660"</f>
        <v>CRS25WT72M21660</v>
      </c>
      <c r="C3614" s="43">
        <v>45938.0</v>
      </c>
      <c r="D3614" s="42" t="s">
        <v>1188</v>
      </c>
      <c r="E3614" s="42" t="s">
        <v>37</v>
      </c>
      <c r="F3614" s="42">
        <v>216.0</v>
      </c>
      <c r="G3614" s="42">
        <v>4.0</v>
      </c>
      <c r="H3614" s="42">
        <v>216.699996948242</v>
      </c>
      <c r="I3614" s="42">
        <v>5.63744878768921</v>
      </c>
      <c r="J3614" s="42">
        <v>49.5566482543945</v>
      </c>
      <c r="K3614" s="42">
        <v>5.13153600692749</v>
      </c>
      <c r="L3614" s="42">
        <v>42.2290725708008</v>
      </c>
      <c r="M3614" s="42">
        <v>0.775665283203125</v>
      </c>
      <c r="N3614" s="42">
        <v>10.5424470901489</v>
      </c>
      <c r="O3614" s="42">
        <v>0.0</v>
      </c>
      <c r="P3614" s="42">
        <v>0.0</v>
      </c>
      <c r="Q3614" s="42">
        <v>0.182660594582558</v>
      </c>
      <c r="R3614" s="42">
        <v>25.0</v>
      </c>
      <c r="S3614" s="42">
        <v>0.695691227912903</v>
      </c>
      <c r="T3614" s="42">
        <v>995.968322753906</v>
      </c>
      <c r="U3614" s="42">
        <v>431.120574951172</v>
      </c>
      <c r="V3614" s="19"/>
      <c r="W3614" s="19"/>
      <c r="X3614" s="19"/>
      <c r="Y3614" s="19"/>
      <c r="Z3614" s="19"/>
      <c r="AA3614" s="19"/>
    </row>
    <row r="3615" ht="15.75" customHeight="1">
      <c r="A3615" s="19"/>
      <c r="B3615" s="42" t="str">
        <f>"CRS25WT72M21661"</f>
        <v>CRS25WT72M21661</v>
      </c>
      <c r="C3615" s="43">
        <v>45936.0</v>
      </c>
      <c r="D3615" s="42" t="s">
        <v>1189</v>
      </c>
      <c r="E3615" s="42" t="s">
        <v>37</v>
      </c>
      <c r="F3615" s="42">
        <v>214.0</v>
      </c>
      <c r="G3615" s="42">
        <v>4.0</v>
      </c>
      <c r="H3615" s="42">
        <v>214.162826538086</v>
      </c>
      <c r="I3615" s="42">
        <v>5.29685401916504</v>
      </c>
      <c r="J3615" s="42">
        <v>49.5706901550293</v>
      </c>
      <c r="K3615" s="42">
        <v>5.21029710769653</v>
      </c>
      <c r="L3615" s="42">
        <v>41.1037673950195</v>
      </c>
      <c r="M3615" s="42">
        <v>0.815644919872284</v>
      </c>
      <c r="N3615" s="42">
        <v>10.4190139770508</v>
      </c>
      <c r="O3615" s="42">
        <v>0.0</v>
      </c>
      <c r="P3615" s="42">
        <v>0.0</v>
      </c>
      <c r="Q3615" s="42">
        <v>0.051429096609354</v>
      </c>
      <c r="R3615" s="42">
        <v>25.0</v>
      </c>
      <c r="S3615" s="42">
        <v>1.1098256111145</v>
      </c>
      <c r="T3615" s="42">
        <v>1014.87591552734</v>
      </c>
      <c r="U3615" s="42">
        <v>11.1006336212158</v>
      </c>
      <c r="V3615" s="19"/>
      <c r="W3615" s="19"/>
      <c r="X3615" s="19"/>
      <c r="Y3615" s="19"/>
      <c r="Z3615" s="19"/>
      <c r="AA3615" s="19"/>
    </row>
    <row r="3616" ht="15.75" customHeight="1">
      <c r="A3616" s="19"/>
      <c r="B3616" s="42" t="str">
        <f>"CRS25WT72M21662"</f>
        <v>CRS25WT72M21662</v>
      </c>
      <c r="C3616" s="43">
        <v>45936.0</v>
      </c>
      <c r="D3616" s="42" t="s">
        <v>1190</v>
      </c>
      <c r="E3616" s="42" t="s">
        <v>37</v>
      </c>
      <c r="F3616" s="42">
        <v>217.0</v>
      </c>
      <c r="G3616" s="42">
        <v>4.0</v>
      </c>
      <c r="H3616" s="42">
        <v>217.051620483398</v>
      </c>
      <c r="I3616" s="42">
        <v>5.13436126708984</v>
      </c>
      <c r="J3616" s="42">
        <v>49.6378021240234</v>
      </c>
      <c r="K3616" s="42">
        <v>5.24000215530396</v>
      </c>
      <c r="L3616" s="42">
        <v>41.4220504760742</v>
      </c>
      <c r="M3616" s="42">
        <v>0.851655721664429</v>
      </c>
      <c r="N3616" s="42">
        <v>10.5595531463623</v>
      </c>
      <c r="O3616" s="42">
        <v>0.0</v>
      </c>
      <c r="P3616" s="42">
        <v>0.0</v>
      </c>
      <c r="Q3616" s="42">
        <v>0.0718253627419472</v>
      </c>
      <c r="R3616" s="42">
        <v>25.0</v>
      </c>
      <c r="S3616" s="42">
        <v>1.15066015720367</v>
      </c>
      <c r="T3616" s="42">
        <v>1011.23370361328</v>
      </c>
      <c r="U3616" s="42">
        <v>11.0778646469116</v>
      </c>
      <c r="V3616" s="19"/>
      <c r="W3616" s="19"/>
      <c r="X3616" s="19"/>
      <c r="Y3616" s="19"/>
      <c r="Z3616" s="19"/>
      <c r="AA3616" s="19"/>
    </row>
    <row r="3617" ht="15.75" customHeight="1">
      <c r="A3617" s="19"/>
      <c r="B3617" s="42" t="str">
        <f>"CRS25WT72M21663"</f>
        <v>CRS25WT72M21663</v>
      </c>
      <c r="C3617" s="43">
        <v>45936.0</v>
      </c>
      <c r="D3617" s="42" t="s">
        <v>1191</v>
      </c>
      <c r="E3617" s="42" t="s">
        <v>37</v>
      </c>
      <c r="F3617" s="42">
        <v>215.0</v>
      </c>
      <c r="G3617" s="42">
        <v>4.0</v>
      </c>
      <c r="H3617" s="42">
        <v>215.16975402832</v>
      </c>
      <c r="I3617" s="42">
        <v>4.95688438415527</v>
      </c>
      <c r="J3617" s="42">
        <v>49.6724319458008</v>
      </c>
      <c r="K3617" s="42">
        <v>5.17824602127075</v>
      </c>
      <c r="L3617" s="42">
        <v>41.5526313781738</v>
      </c>
      <c r="M3617" s="42">
        <v>0.873890459537506</v>
      </c>
      <c r="N3617" s="42">
        <v>10.4680004119873</v>
      </c>
      <c r="O3617" s="42">
        <v>0.0</v>
      </c>
      <c r="P3617" s="42">
        <v>0.0</v>
      </c>
      <c r="Q3617" s="42">
        <v>0.0423363670706749</v>
      </c>
      <c r="R3617" s="42">
        <v>25.0</v>
      </c>
      <c r="S3617" s="42">
        <v>1.13382923603058</v>
      </c>
      <c r="T3617" s="42">
        <v>1027.40734863281</v>
      </c>
      <c r="U3617" s="42">
        <v>11.3605165481567</v>
      </c>
      <c r="V3617" s="19"/>
      <c r="W3617" s="19"/>
      <c r="X3617" s="19"/>
      <c r="Y3617" s="19"/>
      <c r="Z3617" s="19"/>
      <c r="AA3617" s="19"/>
    </row>
    <row r="3618" ht="15.75" customHeight="1">
      <c r="A3618" s="19"/>
      <c r="B3618" s="42" t="str">
        <f>"CRS25WT72M21665"</f>
        <v>CRS25WT72M21665</v>
      </c>
      <c r="C3618" s="43">
        <v>45936.0</v>
      </c>
      <c r="D3618" s="42" t="s">
        <v>1192</v>
      </c>
      <c r="E3618" s="42" t="s">
        <v>37</v>
      </c>
      <c r="F3618" s="42">
        <v>215.0</v>
      </c>
      <c r="G3618" s="42">
        <v>4.0</v>
      </c>
      <c r="H3618" s="42">
        <v>215.132064819336</v>
      </c>
      <c r="I3618" s="42">
        <v>5.09256172180176</v>
      </c>
      <c r="J3618" s="42">
        <v>49.4621849060059</v>
      </c>
      <c r="K3618" s="42">
        <v>5.23154020309448</v>
      </c>
      <c r="L3618" s="42">
        <v>41.1221313476562</v>
      </c>
      <c r="M3618" s="42">
        <v>0.854074120521545</v>
      </c>
      <c r="N3618" s="42">
        <v>10.4661674499512</v>
      </c>
      <c r="O3618" s="42">
        <v>0.0</v>
      </c>
      <c r="P3618" s="42">
        <v>0.0</v>
      </c>
      <c r="Q3618" s="42">
        <v>0.03224266320467</v>
      </c>
      <c r="R3618" s="42">
        <v>25.0</v>
      </c>
      <c r="S3618" s="42">
        <v>1.17049741744995</v>
      </c>
      <c r="T3618" s="42">
        <v>1015.13232421875</v>
      </c>
      <c r="U3618" s="42">
        <v>11.1137571334839</v>
      </c>
      <c r="V3618" s="19"/>
      <c r="W3618" s="19"/>
      <c r="X3618" s="19"/>
      <c r="Y3618" s="19"/>
      <c r="Z3618" s="19"/>
      <c r="AA3618" s="19"/>
    </row>
    <row r="3619" ht="15.75" customHeight="1">
      <c r="A3619" s="19"/>
      <c r="B3619" s="42" t="str">
        <f>"CRS25WT72M21666"</f>
        <v>CRS25WT72M21666</v>
      </c>
      <c r="C3619" s="43">
        <v>45936.0</v>
      </c>
      <c r="D3619" s="42" t="s">
        <v>1193</v>
      </c>
      <c r="E3619" s="42" t="s">
        <v>37</v>
      </c>
      <c r="F3619" s="42">
        <v>218.0</v>
      </c>
      <c r="G3619" s="42">
        <v>4.0</v>
      </c>
      <c r="H3619" s="42">
        <v>218.875747680664</v>
      </c>
      <c r="I3619" s="42">
        <v>5.1491641998291</v>
      </c>
      <c r="J3619" s="42">
        <v>49.3979110717773</v>
      </c>
      <c r="K3619" s="42">
        <v>5.28143835067749</v>
      </c>
      <c r="L3619" s="42">
        <v>41.4424514770508</v>
      </c>
      <c r="M3619" s="42">
        <v>0.86050283908844</v>
      </c>
      <c r="N3619" s="42">
        <v>10.6482973098755</v>
      </c>
      <c r="O3619" s="42">
        <v>0.0</v>
      </c>
      <c r="P3619" s="42">
        <v>0.0</v>
      </c>
      <c r="Q3619" s="42">
        <v>0.0646031498908997</v>
      </c>
      <c r="R3619" s="42">
        <v>25.0</v>
      </c>
      <c r="S3619" s="42">
        <v>1.09626066684723</v>
      </c>
      <c r="T3619" s="42">
        <v>1006.47296142578</v>
      </c>
      <c r="U3619" s="42">
        <v>11.1572980880737</v>
      </c>
      <c r="V3619" s="19"/>
      <c r="W3619" s="19"/>
      <c r="X3619" s="19"/>
      <c r="Y3619" s="19"/>
      <c r="Z3619" s="19"/>
      <c r="AA3619" s="19"/>
    </row>
    <row r="3620" ht="15.75" customHeight="1">
      <c r="A3620" s="19"/>
      <c r="B3620" s="42" t="str">
        <f>"CRS25WT72M21667"</f>
        <v>CRS25WT72M21667</v>
      </c>
      <c r="C3620" s="43">
        <v>45936.0</v>
      </c>
      <c r="D3620" s="42" t="s">
        <v>1194</v>
      </c>
      <c r="E3620" s="42" t="s">
        <v>37</v>
      </c>
      <c r="F3620" s="42">
        <v>213.0</v>
      </c>
      <c r="G3620" s="42">
        <v>4.0</v>
      </c>
      <c r="H3620" s="42">
        <v>213.9326171875</v>
      </c>
      <c r="I3620" s="42">
        <v>5.23763799667358</v>
      </c>
      <c r="J3620" s="42">
        <v>49.1208915710449</v>
      </c>
      <c r="K3620" s="42">
        <v>5.22883415222168</v>
      </c>
      <c r="L3620" s="42">
        <v>40.9140167236328</v>
      </c>
      <c r="M3620" s="42">
        <v>0.831524968147278</v>
      </c>
      <c r="N3620" s="42">
        <v>10.4078140258789</v>
      </c>
      <c r="O3620" s="42">
        <v>0.0</v>
      </c>
      <c r="P3620" s="42">
        <v>0.0</v>
      </c>
      <c r="Q3620" s="42">
        <v>0.0695420280098915</v>
      </c>
      <c r="R3620" s="42">
        <v>25.0</v>
      </c>
      <c r="S3620" s="42">
        <v>1.10561907291412</v>
      </c>
      <c r="T3620" s="42">
        <v>1012.50537109375</v>
      </c>
      <c r="U3620" s="42">
        <v>10.6945743560791</v>
      </c>
      <c r="V3620" s="19"/>
      <c r="W3620" s="19"/>
      <c r="X3620" s="19"/>
      <c r="Y3620" s="19"/>
      <c r="Z3620" s="19"/>
      <c r="AA3620" s="19"/>
    </row>
    <row r="3621" ht="15.75" customHeight="1">
      <c r="A3621" s="19"/>
      <c r="B3621" s="42" t="str">
        <f>"CRS25WT72M21668"</f>
        <v>CRS25WT72M21668</v>
      </c>
      <c r="C3621" s="43">
        <v>45937.0</v>
      </c>
      <c r="D3621" s="42" t="s">
        <v>1195</v>
      </c>
      <c r="E3621" s="42" t="s">
        <v>37</v>
      </c>
      <c r="F3621" s="42">
        <v>224.0</v>
      </c>
      <c r="G3621" s="42">
        <v>4.0</v>
      </c>
      <c r="H3621" s="42">
        <v>224.116119384766</v>
      </c>
      <c r="I3621" s="42">
        <v>5.36128807067871</v>
      </c>
      <c r="J3621" s="42">
        <v>49.4630508422852</v>
      </c>
      <c r="K3621" s="42">
        <v>5.35287141799927</v>
      </c>
      <c r="L3621" s="42">
        <v>41.8683929443359</v>
      </c>
      <c r="M3621" s="42">
        <v>0.845129072666168</v>
      </c>
      <c r="N3621" s="42">
        <v>10.9032411575317</v>
      </c>
      <c r="O3621" s="42">
        <v>0.0</v>
      </c>
      <c r="P3621" s="42">
        <v>0.0</v>
      </c>
      <c r="Q3621" s="42">
        <v>0.0434919930994511</v>
      </c>
      <c r="R3621" s="42">
        <v>25.0</v>
      </c>
      <c r="S3621" s="42">
        <v>1.01528716087341</v>
      </c>
      <c r="T3621" s="42">
        <v>993.076049804687</v>
      </c>
      <c r="U3621" s="42">
        <v>10.4952783584595</v>
      </c>
      <c r="V3621" s="19"/>
      <c r="W3621" s="19"/>
      <c r="X3621" s="19"/>
      <c r="Y3621" s="19"/>
      <c r="Z3621" s="19"/>
      <c r="AA3621" s="19"/>
    </row>
    <row r="3622" ht="15.75" customHeight="1">
      <c r="A3622" s="19"/>
      <c r="B3622" s="42" t="str">
        <f>"CRS25WT72M21669"</f>
        <v>CRS25WT72M21669</v>
      </c>
      <c r="C3622" s="43">
        <v>45937.0</v>
      </c>
      <c r="D3622" s="42" t="s">
        <v>1196</v>
      </c>
      <c r="E3622" s="42" t="s">
        <v>37</v>
      </c>
      <c r="F3622" s="42">
        <v>214.0</v>
      </c>
      <c r="G3622" s="42">
        <v>4.0</v>
      </c>
      <c r="H3622" s="42">
        <v>214.849594116211</v>
      </c>
      <c r="I3622" s="42">
        <v>5.79895734786987</v>
      </c>
      <c r="J3622" s="42">
        <v>49.485897064209</v>
      </c>
      <c r="K3622" s="42">
        <v>5.13708639144897</v>
      </c>
      <c r="L3622" s="42">
        <v>41.8232421875</v>
      </c>
      <c r="M3622" s="42">
        <v>0.748691976070404</v>
      </c>
      <c r="N3622" s="42">
        <v>10.4524250030518</v>
      </c>
      <c r="O3622" s="42">
        <v>0.0</v>
      </c>
      <c r="P3622" s="42">
        <v>0.0</v>
      </c>
      <c r="Q3622" s="42">
        <v>0.0230158548802137</v>
      </c>
      <c r="R3622" s="42">
        <v>25.0</v>
      </c>
      <c r="S3622" s="42">
        <v>1.06242573261261</v>
      </c>
      <c r="T3622" s="42">
        <v>999.441528320312</v>
      </c>
      <c r="U3622" s="42">
        <v>9.84120559692383</v>
      </c>
      <c r="V3622" s="19"/>
      <c r="W3622" s="19"/>
      <c r="X3622" s="19"/>
      <c r="Y3622" s="19"/>
      <c r="Z3622" s="19"/>
      <c r="AA3622" s="19"/>
    </row>
    <row r="3623" ht="15.75" customHeight="1">
      <c r="A3623" s="19"/>
      <c r="B3623" s="42" t="str">
        <f>"CRS25WT72M21670"</f>
        <v>CRS25WT72M21670</v>
      </c>
      <c r="C3623" s="43">
        <v>45937.0</v>
      </c>
      <c r="D3623" s="42" t="s">
        <v>1197</v>
      </c>
      <c r="E3623" s="42" t="s">
        <v>37</v>
      </c>
      <c r="F3623" s="42">
        <v>220.0</v>
      </c>
      <c r="G3623" s="42">
        <v>4.0</v>
      </c>
      <c r="H3623" s="42">
        <v>220.98469543457</v>
      </c>
      <c r="I3623" s="42">
        <v>5.34288311004639</v>
      </c>
      <c r="J3623" s="42">
        <v>49.3942031860352</v>
      </c>
      <c r="K3623" s="42">
        <v>5.28481435775757</v>
      </c>
      <c r="L3623" s="42">
        <v>41.8150367736816</v>
      </c>
      <c r="M3623" s="42">
        <v>0.837356805801392</v>
      </c>
      <c r="N3623" s="42">
        <v>10.7508974075317</v>
      </c>
      <c r="O3623" s="42">
        <v>0.0</v>
      </c>
      <c r="P3623" s="42">
        <v>0.0</v>
      </c>
      <c r="Q3623" s="42">
        <v>0.0157539676874876</v>
      </c>
      <c r="R3623" s="42">
        <v>25.0</v>
      </c>
      <c r="S3623" s="42">
        <v>1.0217741727829</v>
      </c>
      <c r="T3623" s="42">
        <v>1003.23803710938</v>
      </c>
      <c r="U3623" s="42">
        <v>10.5468187332153</v>
      </c>
      <c r="V3623" s="19"/>
      <c r="W3623" s="19"/>
      <c r="X3623" s="19"/>
      <c r="Y3623" s="19"/>
      <c r="Z3623" s="19"/>
      <c r="AA3623" s="19"/>
    </row>
    <row r="3624" ht="15.75" customHeight="1">
      <c r="A3624" s="19"/>
      <c r="B3624" s="42" t="str">
        <f>"CRS25WT72M21671"</f>
        <v>CRS25WT72M21671</v>
      </c>
      <c r="C3624" s="43">
        <v>45936.0</v>
      </c>
      <c r="D3624" s="42" t="s">
        <v>1198</v>
      </c>
      <c r="E3624" s="42" t="s">
        <v>37</v>
      </c>
      <c r="F3624" s="42">
        <v>216.0</v>
      </c>
      <c r="G3624" s="42">
        <v>4.0</v>
      </c>
      <c r="H3624" s="42">
        <v>216.18830871582</v>
      </c>
      <c r="I3624" s="42">
        <v>5.03247833251953</v>
      </c>
      <c r="J3624" s="42">
        <v>49.7684440612793</v>
      </c>
      <c r="K3624" s="42">
        <v>5.18417692184448</v>
      </c>
      <c r="L3624" s="42">
        <v>41.7015686035156</v>
      </c>
      <c r="M3624" s="42">
        <v>0.86316978931427</v>
      </c>
      <c r="N3624" s="42">
        <v>10.5175533294678</v>
      </c>
      <c r="O3624" s="42">
        <v>0.0</v>
      </c>
      <c r="P3624" s="42">
        <v>0.0</v>
      </c>
      <c r="Q3624" s="42">
        <v>0.0687506198883057</v>
      </c>
      <c r="R3624" s="42">
        <v>25.0</v>
      </c>
      <c r="S3624" s="42">
        <v>1.1197624206543</v>
      </c>
      <c r="T3624" s="42">
        <v>1029.2099609375</v>
      </c>
      <c r="U3624" s="42">
        <v>11.3399238586426</v>
      </c>
      <c r="V3624" s="19"/>
      <c r="W3624" s="19"/>
      <c r="X3624" s="19"/>
      <c r="Y3624" s="19"/>
      <c r="Z3624" s="19"/>
      <c r="AA3624" s="19"/>
    </row>
    <row r="3625" ht="15.75" customHeight="1">
      <c r="A3625" s="19"/>
      <c r="B3625" s="42" t="str">
        <f>"CRS25WT72M21672"</f>
        <v>CRS25WT72M21672</v>
      </c>
      <c r="C3625" s="43">
        <v>45936.0</v>
      </c>
      <c r="D3625" s="42" t="s">
        <v>1199</v>
      </c>
      <c r="E3625" s="42" t="s">
        <v>37</v>
      </c>
      <c r="F3625" s="42">
        <v>217.0</v>
      </c>
      <c r="G3625" s="42">
        <v>4.0</v>
      </c>
      <c r="H3625" s="42">
        <v>217.987915039062</v>
      </c>
      <c r="I3625" s="42">
        <v>5.04975938796997</v>
      </c>
      <c r="J3625" s="42">
        <v>49.7406730651855</v>
      </c>
      <c r="K3625" s="42">
        <v>5.22784233093262</v>
      </c>
      <c r="L3625" s="42">
        <v>41.6974906921387</v>
      </c>
      <c r="M3625" s="42">
        <v>0.867860794067383</v>
      </c>
      <c r="N3625" s="42">
        <v>10.6051044464111</v>
      </c>
      <c r="O3625" s="42">
        <v>0.0</v>
      </c>
      <c r="P3625" s="42">
        <v>0.0</v>
      </c>
      <c r="Q3625" s="42">
        <v>0.0730140134692192</v>
      </c>
      <c r="R3625" s="42">
        <v>25.0</v>
      </c>
      <c r="S3625" s="42">
        <v>1.10644233226776</v>
      </c>
      <c r="T3625" s="42">
        <v>1017.28186035156</v>
      </c>
      <c r="U3625" s="42">
        <v>11.0814447402954</v>
      </c>
      <c r="V3625" s="19"/>
      <c r="W3625" s="19"/>
      <c r="X3625" s="19"/>
      <c r="Y3625" s="19"/>
      <c r="Z3625" s="19"/>
      <c r="AA3625" s="19"/>
    </row>
    <row r="3626" ht="15.75" customHeight="1">
      <c r="A3626" s="19"/>
      <c r="B3626" s="42" t="str">
        <f>"CRS25WT72M21673"</f>
        <v>CRS25WT72M21673</v>
      </c>
      <c r="C3626" s="43">
        <v>45936.0</v>
      </c>
      <c r="D3626" s="42" t="s">
        <v>1200</v>
      </c>
      <c r="E3626" s="42" t="s">
        <v>37</v>
      </c>
      <c r="F3626" s="42">
        <v>220.0</v>
      </c>
      <c r="G3626" s="42">
        <v>4.0</v>
      </c>
      <c r="H3626" s="42">
        <v>220.588851928711</v>
      </c>
      <c r="I3626" s="42">
        <v>5.14134120941162</v>
      </c>
      <c r="J3626" s="42">
        <v>49.6947937011719</v>
      </c>
      <c r="K3626" s="42">
        <v>5.26933479309082</v>
      </c>
      <c r="L3626" s="42">
        <v>41.8627510070801</v>
      </c>
      <c r="M3626" s="42">
        <v>0.863368570804596</v>
      </c>
      <c r="N3626" s="42">
        <v>10.7316398620605</v>
      </c>
      <c r="O3626" s="42">
        <v>0.0</v>
      </c>
      <c r="P3626" s="42">
        <v>0.0</v>
      </c>
      <c r="Q3626" s="42">
        <v>0.0542856976389885</v>
      </c>
      <c r="R3626" s="42">
        <v>25.0</v>
      </c>
      <c r="S3626" s="42">
        <v>1.07272970676422</v>
      </c>
      <c r="T3626" s="42">
        <v>1016.86016845703</v>
      </c>
      <c r="U3626" s="42">
        <v>11.1065912246704</v>
      </c>
      <c r="V3626" s="19"/>
      <c r="W3626" s="19"/>
      <c r="X3626" s="19"/>
      <c r="Y3626" s="19"/>
      <c r="Z3626" s="19"/>
      <c r="AA3626" s="19"/>
    </row>
    <row r="3627" ht="15.75" customHeight="1">
      <c r="A3627" s="19"/>
      <c r="B3627" s="42" t="str">
        <f>"CRS25WT72M21674"</f>
        <v>CRS25WT72M21674</v>
      </c>
      <c r="C3627" s="43">
        <v>45937.0</v>
      </c>
      <c r="D3627" s="42" t="s">
        <v>1201</v>
      </c>
      <c r="E3627" s="42" t="s">
        <v>37</v>
      </c>
      <c r="F3627" s="42">
        <v>223.0</v>
      </c>
      <c r="G3627" s="42">
        <v>4.0</v>
      </c>
      <c r="H3627" s="42">
        <v>223.444381713867</v>
      </c>
      <c r="I3627" s="42">
        <v>5.57388877868652</v>
      </c>
      <c r="J3627" s="42">
        <v>49.5497741699219</v>
      </c>
      <c r="K3627" s="42">
        <v>5.32925271987915</v>
      </c>
      <c r="L3627" s="42">
        <v>41.9278984069824</v>
      </c>
      <c r="M3627" s="42">
        <v>0.809038996696472</v>
      </c>
      <c r="N3627" s="42">
        <v>10.8705606460571</v>
      </c>
      <c r="O3627" s="42">
        <v>0.0</v>
      </c>
      <c r="P3627" s="42">
        <v>0.0</v>
      </c>
      <c r="Q3627" s="42">
        <v>0.0182539597153664</v>
      </c>
      <c r="R3627" s="42">
        <v>25.0</v>
      </c>
      <c r="S3627" s="42">
        <v>1.0337872505188</v>
      </c>
      <c r="T3627" s="42">
        <v>991.602233886719</v>
      </c>
      <c r="U3627" s="42">
        <v>10.2800846099854</v>
      </c>
      <c r="V3627" s="19"/>
      <c r="W3627" s="19"/>
      <c r="X3627" s="19"/>
      <c r="Y3627" s="19"/>
      <c r="Z3627" s="19"/>
      <c r="AA3627" s="19"/>
    </row>
    <row r="3628" ht="15.75" customHeight="1">
      <c r="A3628" s="19"/>
      <c r="B3628" s="42" t="str">
        <f>"CRS25WT72M21675"</f>
        <v>CRS25WT72M21675</v>
      </c>
      <c r="C3628" s="43">
        <v>45937.0</v>
      </c>
      <c r="D3628" s="42" t="s">
        <v>1202</v>
      </c>
      <c r="E3628" s="42" t="s">
        <v>37</v>
      </c>
      <c r="F3628" s="42">
        <v>223.0</v>
      </c>
      <c r="G3628" s="42">
        <v>4.0</v>
      </c>
      <c r="H3628" s="42">
        <v>223.365325927734</v>
      </c>
      <c r="I3628" s="42">
        <v>5.32063579559326</v>
      </c>
      <c r="J3628" s="42">
        <v>49.519660949707</v>
      </c>
      <c r="K3628" s="42">
        <v>5.32710647583008</v>
      </c>
      <c r="L3628" s="42">
        <v>41.9299507141113</v>
      </c>
      <c r="M3628" s="42">
        <v>0.847763180732727</v>
      </c>
      <c r="N3628" s="42">
        <v>10.8667154312134</v>
      </c>
      <c r="O3628" s="42">
        <v>0.0</v>
      </c>
      <c r="P3628" s="42">
        <v>0.0</v>
      </c>
      <c r="Q3628" s="42">
        <v>0.0154067454859614</v>
      </c>
      <c r="R3628" s="42">
        <v>25.0</v>
      </c>
      <c r="S3628" s="42">
        <v>1.01893436908722</v>
      </c>
      <c r="T3628" s="42">
        <v>1000.9052734375</v>
      </c>
      <c r="U3628" s="42">
        <v>10.5384159088135</v>
      </c>
      <c r="V3628" s="19"/>
      <c r="W3628" s="19"/>
      <c r="X3628" s="19"/>
      <c r="Y3628" s="19"/>
      <c r="Z3628" s="19"/>
      <c r="AA3628" s="19"/>
    </row>
    <row r="3629" ht="15.75" customHeight="1">
      <c r="A3629" s="19"/>
      <c r="B3629" s="42" t="str">
        <f>"CRS25WT72M21676"</f>
        <v>CRS25WT72M21676</v>
      </c>
      <c r="C3629" s="43">
        <v>45937.0</v>
      </c>
      <c r="D3629" s="42" t="s">
        <v>1203</v>
      </c>
      <c r="E3629" s="42" t="s">
        <v>37</v>
      </c>
      <c r="F3629" s="42">
        <v>227.0</v>
      </c>
      <c r="G3629" s="42">
        <v>4.0</v>
      </c>
      <c r="H3629" s="42">
        <v>227.022979736328</v>
      </c>
      <c r="I3629" s="42">
        <v>5.50881433486938</v>
      </c>
      <c r="J3629" s="42">
        <v>49.4693183898926</v>
      </c>
      <c r="K3629" s="42">
        <v>5.40930938720703</v>
      </c>
      <c r="L3629" s="42">
        <v>41.9689407348633</v>
      </c>
      <c r="M3629" s="42">
        <v>0.833059012889862</v>
      </c>
      <c r="N3629" s="42">
        <v>11.044659614563</v>
      </c>
      <c r="O3629" s="42">
        <v>0.0</v>
      </c>
      <c r="P3629" s="42">
        <v>0.0</v>
      </c>
      <c r="Q3629" s="42">
        <v>0.0428670644760132</v>
      </c>
      <c r="R3629" s="42">
        <v>25.0</v>
      </c>
      <c r="S3629" s="42">
        <v>0.982902467250824</v>
      </c>
      <c r="T3629" s="42">
        <v>992.771179199219</v>
      </c>
      <c r="U3629" s="42">
        <v>10.4628438949585</v>
      </c>
      <c r="V3629" s="19"/>
      <c r="W3629" s="19"/>
      <c r="X3629" s="19"/>
      <c r="Y3629" s="19"/>
      <c r="Z3629" s="19"/>
      <c r="AA3629" s="19"/>
    </row>
    <row r="3630" ht="15.75" customHeight="1">
      <c r="A3630" s="19"/>
      <c r="B3630" s="42" t="str">
        <f>"CRS25WT72M21677"</f>
        <v>CRS25WT72M21677</v>
      </c>
      <c r="C3630" s="43">
        <v>45937.0</v>
      </c>
      <c r="D3630" s="42" t="s">
        <v>1204</v>
      </c>
      <c r="E3630" s="42" t="s">
        <v>37</v>
      </c>
      <c r="F3630" s="42">
        <v>219.0</v>
      </c>
      <c r="G3630" s="42">
        <v>4.0</v>
      </c>
      <c r="H3630" s="42">
        <v>219.990005493164</v>
      </c>
      <c r="I3630" s="42">
        <v>5.21078538894653</v>
      </c>
      <c r="J3630" s="42">
        <v>49.3617286682129</v>
      </c>
      <c r="K3630" s="42">
        <v>5.29009389877319</v>
      </c>
      <c r="L3630" s="42">
        <v>41.585277557373</v>
      </c>
      <c r="M3630" s="42">
        <v>0.855282127857208</v>
      </c>
      <c r="N3630" s="42">
        <v>10.7025060653687</v>
      </c>
      <c r="O3630" s="42">
        <v>0.0</v>
      </c>
      <c r="P3630" s="42">
        <v>0.0</v>
      </c>
      <c r="Q3630" s="42">
        <v>0.0242261905223131</v>
      </c>
      <c r="R3630" s="42">
        <v>25.0</v>
      </c>
      <c r="S3630" s="42">
        <v>0.899293303489685</v>
      </c>
      <c r="T3630" s="42">
        <v>1009.9814453125</v>
      </c>
      <c r="U3630" s="42">
        <v>10.9280347824097</v>
      </c>
      <c r="V3630" s="19"/>
      <c r="W3630" s="19"/>
      <c r="X3630" s="19"/>
      <c r="Y3630" s="19"/>
      <c r="Z3630" s="19"/>
      <c r="AA3630" s="19"/>
    </row>
    <row r="3631" ht="15.75" customHeight="1">
      <c r="A3631" s="19"/>
      <c r="B3631" s="42" t="str">
        <f>"CRS25WT72M21678"</f>
        <v>CRS25WT72M21678</v>
      </c>
      <c r="C3631" s="43">
        <v>45936.0</v>
      </c>
      <c r="D3631" s="42" t="s">
        <v>1205</v>
      </c>
      <c r="E3631" s="42" t="s">
        <v>37</v>
      </c>
      <c r="F3631" s="42">
        <v>218.0</v>
      </c>
      <c r="G3631" s="42">
        <v>4.0</v>
      </c>
      <c r="H3631" s="42">
        <v>218.205627441406</v>
      </c>
      <c r="I3631" s="42">
        <v>5.27114820480347</v>
      </c>
      <c r="J3631" s="42">
        <v>49.617504119873</v>
      </c>
      <c r="K3631" s="42">
        <v>5.25440359115601</v>
      </c>
      <c r="L3631" s="42">
        <v>41.5281448364258</v>
      </c>
      <c r="M3631" s="42">
        <v>0.834306836128235</v>
      </c>
      <c r="N3631" s="42">
        <v>10.6156959533691</v>
      </c>
      <c r="O3631" s="42">
        <v>0.0</v>
      </c>
      <c r="P3631" s="42">
        <v>0.0</v>
      </c>
      <c r="Q3631" s="42">
        <v>0.0585630685091019</v>
      </c>
      <c r="R3631" s="42">
        <v>25.0</v>
      </c>
      <c r="S3631" s="42">
        <v>1.10937333106995</v>
      </c>
      <c r="T3631" s="42">
        <v>1014.60919189453</v>
      </c>
      <c r="U3631" s="42">
        <v>11.1366291046143</v>
      </c>
      <c r="V3631" s="19"/>
      <c r="W3631" s="19"/>
      <c r="X3631" s="19"/>
      <c r="Y3631" s="19"/>
      <c r="Z3631" s="19"/>
      <c r="AA3631" s="19"/>
    </row>
    <row r="3632" ht="15.75" customHeight="1">
      <c r="A3632" s="19"/>
      <c r="B3632" s="42" t="str">
        <f>"CRS25WT72M21679"</f>
        <v>CRS25WT72M21679</v>
      </c>
      <c r="C3632" s="43">
        <v>45936.0</v>
      </c>
      <c r="D3632" s="42" t="s">
        <v>1206</v>
      </c>
      <c r="E3632" s="42" t="s">
        <v>37</v>
      </c>
      <c r="F3632" s="42">
        <v>220.0</v>
      </c>
      <c r="G3632" s="42">
        <v>4.0</v>
      </c>
      <c r="H3632" s="42">
        <v>220.26936340332</v>
      </c>
      <c r="I3632" s="42">
        <v>5.17228698730469</v>
      </c>
      <c r="J3632" s="42">
        <v>49.6678695678711</v>
      </c>
      <c r="K3632" s="42">
        <v>5.29187870025635</v>
      </c>
      <c r="L3632" s="42">
        <v>41.6240386962891</v>
      </c>
      <c r="M3632" s="42">
        <v>0.85742461681366</v>
      </c>
      <c r="N3632" s="42">
        <v>10.7160968780518</v>
      </c>
      <c r="O3632" s="42">
        <v>0.0</v>
      </c>
      <c r="P3632" s="42">
        <v>0.0</v>
      </c>
      <c r="Q3632" s="42">
        <v>0.0684116184711456</v>
      </c>
      <c r="R3632" s="42">
        <v>25.0</v>
      </c>
      <c r="S3632" s="42">
        <v>1.06060838699341</v>
      </c>
      <c r="T3632" s="42">
        <v>1007.17083740234</v>
      </c>
      <c r="U3632" s="42">
        <v>11.2599687576294</v>
      </c>
      <c r="V3632" s="19"/>
      <c r="W3632" s="19"/>
      <c r="X3632" s="19"/>
      <c r="Y3632" s="19"/>
      <c r="Z3632" s="19"/>
      <c r="AA3632" s="19"/>
    </row>
    <row r="3633" ht="15.75" customHeight="1">
      <c r="A3633" s="19"/>
      <c r="B3633" s="42" t="str">
        <f>"CRS25WT72M21680"</f>
        <v>CRS25WT72M21680</v>
      </c>
      <c r="C3633" s="43">
        <v>45937.0</v>
      </c>
      <c r="D3633" s="42" t="s">
        <v>157</v>
      </c>
      <c r="E3633" s="42" t="s">
        <v>37</v>
      </c>
      <c r="F3633" s="42">
        <v>214.0</v>
      </c>
      <c r="G3633" s="42">
        <v>4.0</v>
      </c>
      <c r="H3633" s="42">
        <v>214.861038208008</v>
      </c>
      <c r="I3633" s="42">
        <v>5.1781063079834</v>
      </c>
      <c r="J3633" s="42">
        <v>49.4772453308105</v>
      </c>
      <c r="K3633" s="42">
        <v>5.16422414779663</v>
      </c>
      <c r="L3633" s="42">
        <v>41.6056747436523</v>
      </c>
      <c r="M3633" s="42">
        <v>0.83865088224411</v>
      </c>
      <c r="N3633" s="42">
        <v>10.4529819488525</v>
      </c>
      <c r="O3633" s="42">
        <v>0.0</v>
      </c>
      <c r="P3633" s="42">
        <v>0.0</v>
      </c>
      <c r="Q3633" s="42">
        <v>0.0480952300131321</v>
      </c>
      <c r="R3633" s="42">
        <v>25.0</v>
      </c>
      <c r="S3633" s="42">
        <v>1.11821615695953</v>
      </c>
      <c r="T3633" s="42">
        <v>1026.486328125</v>
      </c>
      <c r="U3633" s="42">
        <v>11.1335487365723</v>
      </c>
      <c r="V3633" s="19"/>
      <c r="W3633" s="19"/>
      <c r="X3633" s="19"/>
      <c r="Y3633" s="19"/>
      <c r="Z3633" s="19"/>
      <c r="AA3633" s="19"/>
    </row>
    <row r="3634" ht="15.75" customHeight="1">
      <c r="A3634" s="19"/>
      <c r="B3634" s="42" t="str">
        <f>"CRS25WT72M21681"</f>
        <v>CRS25WT72M21681</v>
      </c>
      <c r="C3634" s="43">
        <v>45937.0</v>
      </c>
      <c r="D3634" s="42" t="s">
        <v>1207</v>
      </c>
      <c r="E3634" s="42" t="s">
        <v>37</v>
      </c>
      <c r="F3634" s="42">
        <v>216.0</v>
      </c>
      <c r="G3634" s="42">
        <v>4.0</v>
      </c>
      <c r="H3634" s="42">
        <v>216.563995361328</v>
      </c>
      <c r="I3634" s="42">
        <v>5.56205749511719</v>
      </c>
      <c r="J3634" s="42">
        <v>49.7570686340332</v>
      </c>
      <c r="K3634" s="42">
        <v>5.13874483108521</v>
      </c>
      <c r="L3634" s="42">
        <v>42.143367767334</v>
      </c>
      <c r="M3634" s="42">
        <v>0.78252100944519</v>
      </c>
      <c r="N3634" s="42">
        <v>10.5358304977417</v>
      </c>
      <c r="O3634" s="42">
        <v>0.0</v>
      </c>
      <c r="P3634" s="42">
        <v>0.0</v>
      </c>
      <c r="Q3634" s="42">
        <v>0.0176190380007029</v>
      </c>
      <c r="R3634" s="42">
        <v>25.0</v>
      </c>
      <c r="S3634" s="42">
        <v>1.05704367160797</v>
      </c>
      <c r="T3634" s="42">
        <v>1017.29260253906</v>
      </c>
      <c r="U3634" s="42">
        <v>10.6013031005859</v>
      </c>
      <c r="V3634" s="19"/>
      <c r="W3634" s="19"/>
      <c r="X3634" s="19"/>
      <c r="Y3634" s="19"/>
      <c r="Z3634" s="19"/>
      <c r="AA3634" s="19"/>
    </row>
    <row r="3635" ht="15.75" customHeight="1">
      <c r="A3635" s="19"/>
      <c r="B3635" s="42" t="str">
        <f>"CRS25WT72M21682"</f>
        <v>CRS25WT72M21682</v>
      </c>
      <c r="C3635" s="43">
        <v>45937.0</v>
      </c>
      <c r="D3635" s="42" t="s">
        <v>1208</v>
      </c>
      <c r="E3635" s="42" t="s">
        <v>37</v>
      </c>
      <c r="F3635" s="42">
        <v>220.0</v>
      </c>
      <c r="G3635" s="42">
        <v>4.0</v>
      </c>
      <c r="H3635" s="42">
        <v>220.049240112305</v>
      </c>
      <c r="I3635" s="42">
        <v>5.84697532653809</v>
      </c>
      <c r="J3635" s="42">
        <v>49.7695388793945</v>
      </c>
      <c r="K3635" s="42">
        <v>5.35483455657959</v>
      </c>
      <c r="L3635" s="42">
        <v>41.093563079834</v>
      </c>
      <c r="M3635" s="42">
        <v>0.756179690361023</v>
      </c>
      <c r="N3635" s="42">
        <v>10.7053871154785</v>
      </c>
      <c r="O3635" s="42">
        <v>0.0</v>
      </c>
      <c r="P3635" s="42">
        <v>0.0</v>
      </c>
      <c r="Q3635" s="42">
        <v>0.0278186798095703</v>
      </c>
      <c r="R3635" s="42">
        <v>25.0</v>
      </c>
      <c r="S3635" s="42">
        <v>1.19949769973755</v>
      </c>
      <c r="T3635" s="42">
        <v>996.394592285156</v>
      </c>
      <c r="U3635" s="42">
        <v>7.62957668304443</v>
      </c>
      <c r="V3635" s="19"/>
      <c r="W3635" s="19"/>
      <c r="X3635" s="19"/>
      <c r="Y3635" s="19"/>
      <c r="Z3635" s="19"/>
      <c r="AA3635" s="19"/>
    </row>
    <row r="3636" ht="15.75" customHeight="1">
      <c r="A3636" s="19"/>
      <c r="B3636" s="42" t="str">
        <f>"CRS25WT72M21683"</f>
        <v>CRS25WT72M21683</v>
      </c>
      <c r="C3636" s="43">
        <v>45937.0</v>
      </c>
      <c r="D3636" s="42" t="s">
        <v>1209</v>
      </c>
      <c r="E3636" s="42" t="s">
        <v>37</v>
      </c>
      <c r="F3636" s="42">
        <v>214.0</v>
      </c>
      <c r="G3636" s="42">
        <v>4.0</v>
      </c>
      <c r="H3636" s="42">
        <v>214.624725341797</v>
      </c>
      <c r="I3636" s="42">
        <v>5.24588680267334</v>
      </c>
      <c r="J3636" s="42">
        <v>49.6641082763672</v>
      </c>
      <c r="K3636" s="42">
        <v>5.13989162445068</v>
      </c>
      <c r="L3636" s="42">
        <v>41.7566604614258</v>
      </c>
      <c r="M3636" s="42">
        <v>0.823793172836304</v>
      </c>
      <c r="N3636" s="42">
        <v>10.4414854049683</v>
      </c>
      <c r="O3636" s="42">
        <v>0.0</v>
      </c>
      <c r="P3636" s="42">
        <v>0.0</v>
      </c>
      <c r="Q3636" s="42">
        <v>0.012223151512444</v>
      </c>
      <c r="R3636" s="42">
        <v>25.0</v>
      </c>
      <c r="S3636" s="42">
        <v>1.09485971927643</v>
      </c>
      <c r="T3636" s="42">
        <v>1031.94921875</v>
      </c>
      <c r="U3636" s="42">
        <v>11.090989112854</v>
      </c>
      <c r="V3636" s="19"/>
      <c r="W3636" s="19"/>
      <c r="X3636" s="19"/>
      <c r="Y3636" s="19"/>
      <c r="Z3636" s="19"/>
      <c r="AA3636" s="19"/>
    </row>
    <row r="3637" ht="15.75" customHeight="1">
      <c r="A3637" s="19"/>
      <c r="B3637" s="42" t="str">
        <f>"CRS25WT72M21684"</f>
        <v>CRS25WT72M21684</v>
      </c>
      <c r="C3637" s="43">
        <v>45937.0</v>
      </c>
      <c r="D3637" s="42" t="s">
        <v>1210</v>
      </c>
      <c r="E3637" s="42" t="s">
        <v>37</v>
      </c>
      <c r="F3637" s="42">
        <v>217.0</v>
      </c>
      <c r="G3637" s="42">
        <v>4.0</v>
      </c>
      <c r="H3637" s="42">
        <v>217.271865844727</v>
      </c>
      <c r="I3637" s="42">
        <v>5.66855907440186</v>
      </c>
      <c r="J3637" s="42">
        <v>49.7281761169434</v>
      </c>
      <c r="K3637" s="42">
        <v>5.29066324234009</v>
      </c>
      <c r="L3637" s="42">
        <v>41.0670394897461</v>
      </c>
      <c r="M3637" s="42">
        <v>0.770776152610779</v>
      </c>
      <c r="N3637" s="42">
        <v>10.5702686309814</v>
      </c>
      <c r="O3637" s="42">
        <v>0.0</v>
      </c>
      <c r="P3637" s="42">
        <v>0.0</v>
      </c>
      <c r="Q3637" s="42">
        <v>0.0768232271075249</v>
      </c>
      <c r="R3637" s="42">
        <v>25.0</v>
      </c>
      <c r="S3637" s="42">
        <v>1.12709903717041</v>
      </c>
      <c r="T3637" s="42">
        <v>1004.16259765625</v>
      </c>
      <c r="U3637" s="42">
        <v>8.62893772125244</v>
      </c>
      <c r="V3637" s="19"/>
      <c r="W3637" s="19"/>
      <c r="X3637" s="19"/>
      <c r="Y3637" s="19"/>
      <c r="Z3637" s="19"/>
      <c r="AA3637" s="19"/>
    </row>
    <row r="3638" ht="15.75" customHeight="1">
      <c r="A3638" s="19"/>
      <c r="B3638" s="42" t="str">
        <f>"CRS25WT72M21685"</f>
        <v>CRS25WT72M21685</v>
      </c>
      <c r="C3638" s="43">
        <v>45937.0</v>
      </c>
      <c r="D3638" s="42" t="s">
        <v>1211</v>
      </c>
      <c r="E3638" s="42" t="s">
        <v>37</v>
      </c>
      <c r="F3638" s="42">
        <v>216.0</v>
      </c>
      <c r="G3638" s="42">
        <v>4.0</v>
      </c>
      <c r="H3638" s="42">
        <v>216.273254394531</v>
      </c>
      <c r="I3638" s="42">
        <v>5.34618711471558</v>
      </c>
      <c r="J3638" s="42">
        <v>49.6949272155762</v>
      </c>
      <c r="K3638" s="42">
        <v>5.26503849029541</v>
      </c>
      <c r="L3638" s="42">
        <v>41.0772399902344</v>
      </c>
      <c r="M3638" s="42">
        <v>0.814041614532471</v>
      </c>
      <c r="N3638" s="42">
        <v>10.5216856002808</v>
      </c>
      <c r="O3638" s="42">
        <v>0.0</v>
      </c>
      <c r="P3638" s="42">
        <v>0.0</v>
      </c>
      <c r="Q3638" s="42">
        <v>0.0665017440915108</v>
      </c>
      <c r="R3638" s="42">
        <v>25.0</v>
      </c>
      <c r="S3638" s="42">
        <v>1.14304292201996</v>
      </c>
      <c r="T3638" s="42">
        <v>998.149353027344</v>
      </c>
      <c r="U3638" s="42">
        <v>9.44281196594238</v>
      </c>
      <c r="V3638" s="19"/>
      <c r="W3638" s="19"/>
      <c r="X3638" s="19"/>
      <c r="Y3638" s="19"/>
      <c r="Z3638" s="19"/>
      <c r="AA3638" s="19"/>
    </row>
    <row r="3639" ht="15.75" customHeight="1">
      <c r="A3639" s="19"/>
      <c r="B3639" s="42" t="str">
        <f>"CRS25WT72M21686"</f>
        <v>CRS25WT72M21686</v>
      </c>
      <c r="C3639" s="43">
        <v>45937.0</v>
      </c>
      <c r="D3639" s="42" t="s">
        <v>1212</v>
      </c>
      <c r="E3639" s="42" t="s">
        <v>37</v>
      </c>
      <c r="F3639" s="42">
        <v>219.0</v>
      </c>
      <c r="G3639" s="42">
        <v>4.0</v>
      </c>
      <c r="H3639" s="42">
        <v>219.726531982422</v>
      </c>
      <c r="I3639" s="42">
        <v>5.64117383956909</v>
      </c>
      <c r="J3639" s="42">
        <v>49.7389068603516</v>
      </c>
      <c r="K3639" s="42">
        <v>5.22396183013916</v>
      </c>
      <c r="L3639" s="42">
        <v>42.0612831115723</v>
      </c>
      <c r="M3639" s="42">
        <v>0.783099174499512</v>
      </c>
      <c r="N3639" s="42">
        <v>10.6896877288818</v>
      </c>
      <c r="O3639" s="42">
        <v>0.0</v>
      </c>
      <c r="P3639" s="42">
        <v>0.0</v>
      </c>
      <c r="Q3639" s="42">
        <v>0.0842788890004158</v>
      </c>
      <c r="R3639" s="42">
        <v>25.0</v>
      </c>
      <c r="S3639" s="42">
        <v>1.03935122489929</v>
      </c>
      <c r="T3639" s="42">
        <v>999.465942382813</v>
      </c>
      <c r="U3639" s="42">
        <v>10.3420648574829</v>
      </c>
      <c r="V3639" s="19"/>
      <c r="W3639" s="19"/>
      <c r="X3639" s="19"/>
      <c r="Y3639" s="19"/>
      <c r="Z3639" s="19"/>
      <c r="AA3639" s="19"/>
    </row>
    <row r="3640" ht="15.75" customHeight="1">
      <c r="A3640" s="19"/>
      <c r="B3640" s="42" t="str">
        <f>"CRS25WT72M21687"</f>
        <v>CRS25WT72M21687</v>
      </c>
      <c r="C3640" s="43">
        <v>45937.0</v>
      </c>
      <c r="D3640" s="42" t="s">
        <v>1213</v>
      </c>
      <c r="E3640" s="42" t="s">
        <v>37</v>
      </c>
      <c r="F3640" s="42">
        <v>228.0</v>
      </c>
      <c r="G3640" s="42">
        <v>4.0</v>
      </c>
      <c r="H3640" s="42">
        <v>228.952453613281</v>
      </c>
      <c r="I3640" s="42">
        <v>5.22449779510498</v>
      </c>
      <c r="J3640" s="42">
        <v>49.6026191711426</v>
      </c>
      <c r="K3640" s="42">
        <v>5.45661687850952</v>
      </c>
      <c r="L3640" s="42">
        <v>41.958683013916</v>
      </c>
      <c r="M3640" s="42">
        <v>0.883478820323944</v>
      </c>
      <c r="N3640" s="42">
        <v>11.1385288238525</v>
      </c>
      <c r="O3640" s="42">
        <v>0.0</v>
      </c>
      <c r="P3640" s="42">
        <v>0.0</v>
      </c>
      <c r="Q3640" s="42">
        <v>0.035719245672226</v>
      </c>
      <c r="R3640" s="42">
        <v>25.0</v>
      </c>
      <c r="S3640" s="42">
        <v>1.01470375061035</v>
      </c>
      <c r="T3640" s="42">
        <v>998.479736328125</v>
      </c>
      <c r="U3640" s="42">
        <v>11.0085325241089</v>
      </c>
      <c r="V3640" s="19"/>
      <c r="W3640" s="19"/>
      <c r="X3640" s="19"/>
      <c r="Y3640" s="19"/>
      <c r="Z3640" s="19"/>
      <c r="AA3640" s="19"/>
    </row>
    <row r="3641" ht="15.75" customHeight="1">
      <c r="A3641" s="19"/>
      <c r="B3641" s="42" t="str">
        <f>"CRS25WT72M21688"</f>
        <v>CRS25WT72M21688</v>
      </c>
      <c r="C3641" s="43">
        <v>45937.0</v>
      </c>
      <c r="D3641" s="42" t="s">
        <v>1214</v>
      </c>
      <c r="E3641" s="42" t="s">
        <v>37</v>
      </c>
      <c r="F3641" s="42">
        <v>220.0</v>
      </c>
      <c r="G3641" s="42">
        <v>4.0</v>
      </c>
      <c r="H3641" s="42">
        <v>220.080337524414</v>
      </c>
      <c r="I3641" s="42">
        <v>5.55212545394897</v>
      </c>
      <c r="J3641" s="42">
        <v>49.6333808898926</v>
      </c>
      <c r="K3641" s="42">
        <v>5.23135232925415</v>
      </c>
      <c r="L3641" s="42">
        <v>42.0694923400879</v>
      </c>
      <c r="M3641" s="42">
        <v>0.798634588718414</v>
      </c>
      <c r="N3641" s="42">
        <v>10.7069005966187</v>
      </c>
      <c r="O3641" s="42">
        <v>0.0</v>
      </c>
      <c r="P3641" s="42">
        <v>0.0</v>
      </c>
      <c r="Q3641" s="42">
        <v>0.0530146211385727</v>
      </c>
      <c r="R3641" s="42">
        <v>25.0</v>
      </c>
      <c r="S3641" s="42">
        <v>0.983345091342926</v>
      </c>
      <c r="T3641" s="42">
        <v>1009.42211914062</v>
      </c>
      <c r="U3641" s="42">
        <v>10.6331663131714</v>
      </c>
      <c r="V3641" s="19"/>
      <c r="W3641" s="19"/>
      <c r="X3641" s="19"/>
      <c r="Y3641" s="19"/>
      <c r="Z3641" s="19"/>
      <c r="AA3641" s="19"/>
    </row>
    <row r="3642" ht="15.75" customHeight="1">
      <c r="A3642" s="19"/>
      <c r="B3642" s="42" t="str">
        <f>"CRS25WT72M21689"</f>
        <v>CRS25WT72M21689</v>
      </c>
      <c r="C3642" s="43">
        <v>45937.0</v>
      </c>
      <c r="D3642" s="42" t="s">
        <v>1215</v>
      </c>
      <c r="E3642" s="42" t="s">
        <v>37</v>
      </c>
      <c r="F3642" s="42">
        <v>215.0</v>
      </c>
      <c r="G3642" s="42">
        <v>4.0</v>
      </c>
      <c r="H3642" s="42">
        <v>215.042221069336</v>
      </c>
      <c r="I3642" s="42">
        <v>5.6238694190979</v>
      </c>
      <c r="J3642" s="42">
        <v>49.6153526306152</v>
      </c>
      <c r="K3642" s="42">
        <v>5.1396746635437</v>
      </c>
      <c r="L3642" s="42">
        <v>41.8396606445313</v>
      </c>
      <c r="M3642" s="42">
        <v>0.770677030086517</v>
      </c>
      <c r="N3642" s="42">
        <v>10.4617958068848</v>
      </c>
      <c r="O3642" s="42">
        <v>0.0</v>
      </c>
      <c r="P3642" s="42">
        <v>0.0</v>
      </c>
      <c r="Q3642" s="42">
        <v>0.0821751579642296</v>
      </c>
      <c r="R3642" s="42">
        <v>25.0</v>
      </c>
      <c r="S3642" s="42">
        <v>1.03195881843567</v>
      </c>
      <c r="T3642" s="42">
        <v>1000.30944824219</v>
      </c>
      <c r="U3642" s="42">
        <v>10.0914459228516</v>
      </c>
      <c r="V3642" s="19"/>
      <c r="W3642" s="19"/>
      <c r="X3642" s="19"/>
      <c r="Y3642" s="19"/>
      <c r="Z3642" s="19"/>
      <c r="AA3642" s="19"/>
    </row>
    <row r="3643" ht="15.75" customHeight="1">
      <c r="A3643" s="19"/>
      <c r="B3643" s="42" t="str">
        <f>"CRS25WT72M21690"</f>
        <v>CRS25WT72M21690</v>
      </c>
      <c r="C3643" s="43">
        <v>45937.0</v>
      </c>
      <c r="D3643" s="42" t="s">
        <v>1216</v>
      </c>
      <c r="E3643" s="42" t="s">
        <v>37</v>
      </c>
      <c r="F3643" s="42">
        <v>221.0</v>
      </c>
      <c r="G3643" s="42">
        <v>4.0</v>
      </c>
      <c r="H3643" s="42">
        <v>221.345443725586</v>
      </c>
      <c r="I3643" s="42">
        <v>5.45681476593018</v>
      </c>
      <c r="J3643" s="42">
        <v>49.7330093383789</v>
      </c>
      <c r="K3643" s="42">
        <v>5.2645058631897</v>
      </c>
      <c r="L3643" s="42">
        <v>42.0448684692383</v>
      </c>
      <c r="M3643" s="42">
        <v>0.815617680549622</v>
      </c>
      <c r="N3643" s="42">
        <v>10.7684478759766</v>
      </c>
      <c r="O3643" s="42">
        <v>0.0</v>
      </c>
      <c r="P3643" s="42">
        <v>0.0</v>
      </c>
      <c r="Q3643" s="42">
        <v>0.0664583295583725</v>
      </c>
      <c r="R3643" s="42">
        <v>25.0</v>
      </c>
      <c r="S3643" s="42">
        <v>1.03530442714691</v>
      </c>
      <c r="T3643" s="42">
        <v>1003.14447021484</v>
      </c>
      <c r="U3643" s="42">
        <v>10.6194934844971</v>
      </c>
      <c r="V3643" s="19"/>
      <c r="W3643" s="19"/>
      <c r="X3643" s="19"/>
      <c r="Y3643" s="19"/>
      <c r="Z3643" s="19"/>
      <c r="AA3643" s="19"/>
    </row>
    <row r="3644" ht="15.75" customHeight="1">
      <c r="A3644" s="19"/>
      <c r="B3644" s="42" t="str">
        <f>"CRS25WT72M21691"</f>
        <v>CRS25WT72M21691</v>
      </c>
      <c r="C3644" s="43">
        <v>45937.0</v>
      </c>
      <c r="D3644" s="42" t="s">
        <v>1217</v>
      </c>
      <c r="E3644" s="42" t="s">
        <v>37</v>
      </c>
      <c r="F3644" s="42">
        <v>216.0</v>
      </c>
      <c r="G3644" s="42">
        <v>4.0</v>
      </c>
      <c r="H3644" s="42">
        <v>216.922470092773</v>
      </c>
      <c r="I3644" s="42">
        <v>5.45236587524414</v>
      </c>
      <c r="J3644" s="42">
        <v>49.6425018310547</v>
      </c>
      <c r="K3644" s="42">
        <v>5.28556871414185</v>
      </c>
      <c r="L3644" s="42">
        <v>41.0405158996582</v>
      </c>
      <c r="M3644" s="42">
        <v>0.801430523395538</v>
      </c>
      <c r="N3644" s="42">
        <v>10.5532703399658</v>
      </c>
      <c r="O3644" s="42">
        <v>0.0</v>
      </c>
      <c r="P3644" s="42">
        <v>0.0</v>
      </c>
      <c r="Q3644" s="42">
        <v>0.0842789113521576</v>
      </c>
      <c r="R3644" s="42">
        <v>25.0</v>
      </c>
      <c r="S3644" s="42">
        <v>1.17044949531555</v>
      </c>
      <c r="T3644" s="42">
        <v>1006.74816894531</v>
      </c>
      <c r="U3644" s="42">
        <v>9.29770565032959</v>
      </c>
      <c r="V3644" s="19"/>
      <c r="W3644" s="19"/>
      <c r="X3644" s="19"/>
      <c r="Y3644" s="19"/>
      <c r="Z3644" s="19"/>
      <c r="AA3644" s="19"/>
    </row>
    <row r="3645" ht="15.75" customHeight="1">
      <c r="A3645" s="19"/>
      <c r="B3645" s="42" t="str">
        <f>"CRS25WT72M21692"</f>
        <v>CRS25WT72M21692</v>
      </c>
      <c r="C3645" s="43">
        <v>45936.0</v>
      </c>
      <c r="D3645" s="42" t="s">
        <v>1218</v>
      </c>
      <c r="E3645" s="42" t="s">
        <v>37</v>
      </c>
      <c r="F3645" s="42">
        <v>213.0</v>
      </c>
      <c r="G3645" s="42">
        <v>4.0</v>
      </c>
      <c r="H3645" s="42">
        <v>213.413238525391</v>
      </c>
      <c r="I3645" s="42">
        <v>5.20874738693237</v>
      </c>
      <c r="J3645" s="42">
        <v>49.078685760498</v>
      </c>
      <c r="K3645" s="42">
        <v>5.27745962142944</v>
      </c>
      <c r="L3645" s="42">
        <v>40.4386291503906</v>
      </c>
      <c r="M3645" s="42">
        <v>0.83482438325882</v>
      </c>
      <c r="N3645" s="42">
        <v>10.3825464248657</v>
      </c>
      <c r="O3645" s="42">
        <v>0.0</v>
      </c>
      <c r="P3645" s="42">
        <v>0.0</v>
      </c>
      <c r="Q3645" s="42">
        <v>0.0768232271075249</v>
      </c>
      <c r="R3645" s="42">
        <v>25.0</v>
      </c>
      <c r="S3645" s="42">
        <v>1.19531047344208</v>
      </c>
      <c r="T3645" s="42">
        <v>1005.87670898438</v>
      </c>
      <c r="U3645" s="42">
        <v>10.5239896774292</v>
      </c>
      <c r="V3645" s="19"/>
      <c r="W3645" s="19"/>
      <c r="X3645" s="19"/>
      <c r="Y3645" s="19"/>
      <c r="Z3645" s="19"/>
      <c r="AA3645" s="19"/>
    </row>
    <row r="3646" ht="15.75" customHeight="1">
      <c r="A3646" s="19"/>
      <c r="B3646" s="42" t="str">
        <f>"CRS25WT72M21693"</f>
        <v>CRS25WT72M21693</v>
      </c>
      <c r="C3646" s="43">
        <v>45936.0</v>
      </c>
      <c r="D3646" s="42" t="s">
        <v>1219</v>
      </c>
      <c r="E3646" s="42" t="s">
        <v>37</v>
      </c>
      <c r="F3646" s="42">
        <v>215.0</v>
      </c>
      <c r="G3646" s="42">
        <v>4.0</v>
      </c>
      <c r="H3646" s="42">
        <v>215.948150634766</v>
      </c>
      <c r="I3646" s="42">
        <v>5.64640808105469</v>
      </c>
      <c r="J3646" s="42">
        <v>49.6826858520508</v>
      </c>
      <c r="K3646" s="42">
        <v>5.2775707244873</v>
      </c>
      <c r="L3646" s="42">
        <v>40.918098449707</v>
      </c>
      <c r="M3646" s="42">
        <v>0.769789814949036</v>
      </c>
      <c r="N3646" s="42">
        <v>10.5058698654175</v>
      </c>
      <c r="O3646" s="42">
        <v>0.0</v>
      </c>
      <c r="P3646" s="42">
        <v>0.0</v>
      </c>
      <c r="Q3646" s="42">
        <v>0.0455357059836388</v>
      </c>
      <c r="R3646" s="42">
        <v>25.0</v>
      </c>
      <c r="S3646" s="42">
        <v>1.12588107585907</v>
      </c>
      <c r="T3646" s="42">
        <v>1005.61083984375</v>
      </c>
      <c r="U3646" s="42">
        <v>9.58204841613769</v>
      </c>
      <c r="V3646" s="19"/>
      <c r="W3646" s="19"/>
      <c r="X3646" s="19"/>
      <c r="Y3646" s="19"/>
      <c r="Z3646" s="19"/>
      <c r="AA3646" s="19"/>
    </row>
    <row r="3647" ht="15.75" customHeight="1">
      <c r="A3647" s="19"/>
      <c r="B3647" s="42" t="str">
        <f>"CRS25WT72M21694"</f>
        <v>CRS25WT72M21694</v>
      </c>
      <c r="C3647" s="43">
        <v>45936.0</v>
      </c>
      <c r="D3647" s="42" t="s">
        <v>1220</v>
      </c>
      <c r="E3647" s="42" t="s">
        <v>37</v>
      </c>
      <c r="F3647" s="42">
        <v>217.0</v>
      </c>
      <c r="G3647" s="42">
        <v>4.0</v>
      </c>
      <c r="H3647" s="42">
        <v>217.517166137695</v>
      </c>
      <c r="I3647" s="42">
        <v>5.39979553222656</v>
      </c>
      <c r="J3647" s="42">
        <v>49.6392860412598</v>
      </c>
      <c r="K3647" s="42">
        <v>5.27827930450439</v>
      </c>
      <c r="L3647" s="42">
        <v>41.2098617553711</v>
      </c>
      <c r="M3647" s="42">
        <v>0.811504065990448</v>
      </c>
      <c r="N3647" s="42">
        <v>10.5822019577026</v>
      </c>
      <c r="O3647" s="42">
        <v>0.0</v>
      </c>
      <c r="P3647" s="42">
        <v>0.0</v>
      </c>
      <c r="Q3647" s="42">
        <v>0.0647618547081947</v>
      </c>
      <c r="R3647" s="42">
        <v>25.0</v>
      </c>
      <c r="S3647" s="42">
        <v>1.08856761455536</v>
      </c>
      <c r="T3647" s="42">
        <v>999.425903320312</v>
      </c>
      <c r="U3647" s="42">
        <v>9.8698263168335</v>
      </c>
      <c r="V3647" s="19"/>
      <c r="W3647" s="19"/>
      <c r="X3647" s="19"/>
      <c r="Y3647" s="19"/>
      <c r="Z3647" s="19"/>
      <c r="AA3647" s="19"/>
    </row>
    <row r="3648" ht="15.75" customHeight="1">
      <c r="A3648" s="19"/>
      <c r="B3648" s="42" t="str">
        <f>"CRS25WT72M21695"</f>
        <v>CRS25WT72M21695</v>
      </c>
      <c r="C3648" s="43">
        <v>45937.0</v>
      </c>
      <c r="D3648" s="42" t="s">
        <v>1221</v>
      </c>
      <c r="E3648" s="42" t="s">
        <v>37</v>
      </c>
      <c r="F3648" s="42">
        <v>219.0</v>
      </c>
      <c r="G3648" s="42">
        <v>4.0</v>
      </c>
      <c r="H3648" s="42">
        <v>219.288131713867</v>
      </c>
      <c r="I3648" s="42">
        <v>5.37566471099854</v>
      </c>
      <c r="J3648" s="42">
        <v>49.5920867919922</v>
      </c>
      <c r="K3648" s="42">
        <v>5.22679853439331</v>
      </c>
      <c r="L3648" s="42">
        <v>41.9545783996582</v>
      </c>
      <c r="M3648" s="42">
        <v>0.822565674781799</v>
      </c>
      <c r="N3648" s="42">
        <v>10.6683597564697</v>
      </c>
      <c r="O3648" s="42">
        <v>0.0</v>
      </c>
      <c r="P3648" s="42">
        <v>0.0</v>
      </c>
      <c r="Q3648" s="42">
        <v>0.0282539669424295</v>
      </c>
      <c r="R3648" s="42">
        <v>25.0</v>
      </c>
      <c r="S3648" s="42">
        <v>1.05306267738342</v>
      </c>
      <c r="T3648" s="42">
        <v>1012.46136474609</v>
      </c>
      <c r="U3648" s="42">
        <v>10.7797069549561</v>
      </c>
      <c r="V3648" s="19"/>
      <c r="W3648" s="19"/>
      <c r="X3648" s="19"/>
      <c r="Y3648" s="19"/>
      <c r="Z3648" s="19"/>
      <c r="AA3648" s="19"/>
    </row>
    <row r="3649" ht="15.75" customHeight="1">
      <c r="A3649" s="19"/>
      <c r="B3649" s="42" t="str">
        <f>"CRS25WT72M21696"</f>
        <v>CRS25WT72M21696</v>
      </c>
      <c r="C3649" s="43">
        <v>45937.0</v>
      </c>
      <c r="D3649" s="42" t="s">
        <v>1222</v>
      </c>
      <c r="E3649" s="42" t="s">
        <v>37</v>
      </c>
      <c r="F3649" s="42">
        <v>222.0</v>
      </c>
      <c r="G3649" s="42">
        <v>4.0</v>
      </c>
      <c r="H3649" s="42">
        <v>222.253616333008</v>
      </c>
      <c r="I3649" s="42">
        <v>5.33108234405518</v>
      </c>
      <c r="J3649" s="42">
        <v>49.5841598510742</v>
      </c>
      <c r="K3649" s="42">
        <v>5.30059289932251</v>
      </c>
      <c r="L3649" s="42">
        <v>41.9299507141113</v>
      </c>
      <c r="M3649" s="42">
        <v>0.840795695781708</v>
      </c>
      <c r="N3649" s="42">
        <v>10.8126306533813</v>
      </c>
      <c r="O3649" s="42">
        <v>0.0</v>
      </c>
      <c r="P3649" s="42">
        <v>0.0</v>
      </c>
      <c r="Q3649" s="42">
        <v>0.0442854724824429</v>
      </c>
      <c r="R3649" s="42">
        <v>25.0</v>
      </c>
      <c r="S3649" s="42">
        <v>1.04541909694672</v>
      </c>
      <c r="T3649" s="42">
        <v>1005.39660644531</v>
      </c>
      <c r="U3649" s="42">
        <v>10.7767276763916</v>
      </c>
      <c r="V3649" s="19"/>
      <c r="W3649" s="19"/>
      <c r="X3649" s="19"/>
      <c r="Y3649" s="19"/>
      <c r="Z3649" s="19"/>
      <c r="AA3649" s="19"/>
    </row>
    <row r="3650" ht="15.75" customHeight="1">
      <c r="A3650" s="19"/>
      <c r="B3650" s="42" t="str">
        <f>"CRS25WT72M21697"</f>
        <v>CRS25WT72M21697</v>
      </c>
      <c r="C3650" s="43">
        <v>45937.0</v>
      </c>
      <c r="D3650" s="42" t="s">
        <v>1223</v>
      </c>
      <c r="E3650" s="42" t="s">
        <v>37</v>
      </c>
      <c r="F3650" s="42">
        <v>213.0</v>
      </c>
      <c r="G3650" s="42">
        <v>4.0</v>
      </c>
      <c r="H3650" s="42">
        <v>213.504333496094</v>
      </c>
      <c r="I3650" s="42">
        <v>5.56498384475708</v>
      </c>
      <c r="J3650" s="42">
        <v>49.4747581481934</v>
      </c>
      <c r="K3650" s="42">
        <v>5.12301826477051</v>
      </c>
      <c r="L3650" s="42">
        <v>41.6754951477051</v>
      </c>
      <c r="M3650" s="42">
        <v>0.775459468364716</v>
      </c>
      <c r="N3650" s="42">
        <v>10.3869781494141</v>
      </c>
      <c r="O3650" s="42">
        <v>0.0</v>
      </c>
      <c r="P3650" s="42">
        <v>0.0</v>
      </c>
      <c r="Q3650" s="42">
        <v>0.0160168930888176</v>
      </c>
      <c r="R3650" s="42">
        <v>25.0</v>
      </c>
      <c r="S3650" s="42">
        <v>1.09575343132019</v>
      </c>
      <c r="T3650" s="42">
        <v>1008.32305908203</v>
      </c>
      <c r="U3650" s="42">
        <v>10.1140489578247</v>
      </c>
      <c r="V3650" s="19"/>
      <c r="W3650" s="19"/>
      <c r="X3650" s="19"/>
      <c r="Y3650" s="19"/>
      <c r="Z3650" s="19"/>
      <c r="AA3650" s="19"/>
    </row>
    <row r="3651" ht="15.75" customHeight="1">
      <c r="A3651" s="19"/>
      <c r="B3651" s="42" t="str">
        <f>"CRS25WT72M21698"</f>
        <v>CRS25WT72M21698</v>
      </c>
      <c r="C3651" s="43">
        <v>45937.0</v>
      </c>
      <c r="D3651" s="42" t="s">
        <v>1224</v>
      </c>
      <c r="E3651" s="42" t="s">
        <v>37</v>
      </c>
      <c r="F3651" s="42">
        <v>214.0</v>
      </c>
      <c r="G3651" s="42">
        <v>4.0</v>
      </c>
      <c r="H3651" s="42">
        <v>214.882965087891</v>
      </c>
      <c r="I3651" s="42">
        <v>5.42194509506226</v>
      </c>
      <c r="J3651" s="42">
        <v>49.4259605407715</v>
      </c>
      <c r="K3651" s="42">
        <v>5.14849328994751</v>
      </c>
      <c r="L3651" s="42">
        <v>41.7370567321777</v>
      </c>
      <c r="M3651" s="42">
        <v>0.801847457885742</v>
      </c>
      <c r="N3651" s="42">
        <v>10.4540481567383</v>
      </c>
      <c r="O3651" s="42">
        <v>0.0</v>
      </c>
      <c r="P3651" s="42">
        <v>0.0</v>
      </c>
      <c r="Q3651" s="42">
        <v>0.0165079347789288</v>
      </c>
      <c r="R3651" s="42">
        <v>25.0</v>
      </c>
      <c r="S3651" s="42">
        <v>1.07078981399536</v>
      </c>
      <c r="T3651" s="42">
        <v>1017.51379394531</v>
      </c>
      <c r="U3651" s="42">
        <v>10.9420680999756</v>
      </c>
      <c r="V3651" s="19"/>
      <c r="W3651" s="19"/>
      <c r="X3651" s="19"/>
      <c r="Y3651" s="19"/>
      <c r="Z3651" s="19"/>
      <c r="AA3651" s="19"/>
    </row>
    <row r="3652" ht="15.75" customHeight="1">
      <c r="A3652" s="19"/>
      <c r="B3652" s="42" t="str">
        <f>"CRS25WT72M21699"</f>
        <v>CRS25WT72M21699</v>
      </c>
      <c r="C3652" s="43">
        <v>45936.0</v>
      </c>
      <c r="D3652" s="42" t="s">
        <v>1225</v>
      </c>
      <c r="E3652" s="42" t="s">
        <v>37</v>
      </c>
      <c r="F3652" s="42">
        <v>217.0</v>
      </c>
      <c r="G3652" s="42">
        <v>4.0</v>
      </c>
      <c r="H3652" s="42">
        <v>217.036804199219</v>
      </c>
      <c r="I3652" s="42">
        <v>5.603271484375</v>
      </c>
      <c r="J3652" s="42">
        <v>49.6726760864258</v>
      </c>
      <c r="K3652" s="42">
        <v>5.27262735366821</v>
      </c>
      <c r="L3652" s="42">
        <v>41.1629333496094</v>
      </c>
      <c r="M3652" s="42">
        <v>0.779783725738525</v>
      </c>
      <c r="N3652" s="42">
        <v>10.5588321685791</v>
      </c>
      <c r="O3652" s="42">
        <v>0.0</v>
      </c>
      <c r="P3652" s="42">
        <v>0.0</v>
      </c>
      <c r="Q3652" s="42">
        <v>0.045515850186348</v>
      </c>
      <c r="R3652" s="42">
        <v>25.0</v>
      </c>
      <c r="S3652" s="42">
        <v>1.16911923885345</v>
      </c>
      <c r="T3652" s="42">
        <v>1006.81561279297</v>
      </c>
      <c r="U3652" s="42">
        <v>9.62191772460937</v>
      </c>
      <c r="V3652" s="19"/>
      <c r="W3652" s="19"/>
      <c r="X3652" s="19"/>
      <c r="Y3652" s="19"/>
      <c r="Z3652" s="19"/>
      <c r="AA3652" s="19"/>
    </row>
    <row r="3653" ht="15.75" customHeight="1">
      <c r="A3653" s="19"/>
      <c r="B3653" s="42" t="str">
        <f>"CRS25WT72M21700"</f>
        <v>CRS25WT72M21700</v>
      </c>
      <c r="C3653" s="43">
        <v>45936.0</v>
      </c>
      <c r="D3653" s="42" t="s">
        <v>1226</v>
      </c>
      <c r="E3653" s="42" t="s">
        <v>37</v>
      </c>
      <c r="F3653" s="42">
        <v>219.0</v>
      </c>
      <c r="G3653" s="42">
        <v>4.0</v>
      </c>
      <c r="H3653" s="42">
        <v>219.988494873047</v>
      </c>
      <c r="I3653" s="42">
        <v>5.47161769866943</v>
      </c>
      <c r="J3653" s="42">
        <v>49.6218338012695</v>
      </c>
      <c r="K3653" s="42">
        <v>5.33930587768555</v>
      </c>
      <c r="L3653" s="42">
        <v>41.2016983032227</v>
      </c>
      <c r="M3653" s="42">
        <v>0.810235798358917</v>
      </c>
      <c r="N3653" s="42">
        <v>10.7024326324463</v>
      </c>
      <c r="O3653" s="42">
        <v>0.0</v>
      </c>
      <c r="P3653" s="42">
        <v>0.0</v>
      </c>
      <c r="Q3653" s="42">
        <v>0.072378933429718</v>
      </c>
      <c r="R3653" s="42">
        <v>25.0</v>
      </c>
      <c r="S3653" s="42">
        <v>1.13615357875824</v>
      </c>
      <c r="T3653" s="42">
        <v>985.82421875</v>
      </c>
      <c r="U3653" s="42">
        <v>9.547776222229</v>
      </c>
      <c r="V3653" s="19"/>
      <c r="W3653" s="19"/>
      <c r="X3653" s="19"/>
      <c r="Y3653" s="19"/>
      <c r="Z3653" s="19"/>
      <c r="AA3653" s="19"/>
    </row>
    <row r="3654" ht="15.75" customHeight="1">
      <c r="A3654" s="19"/>
      <c r="B3654" s="42" t="str">
        <f>"CRS25WT72M21701"</f>
        <v>CRS25WT72M21701</v>
      </c>
      <c r="C3654" s="43">
        <v>45936.0</v>
      </c>
      <c r="D3654" s="42" t="s">
        <v>1227</v>
      </c>
      <c r="E3654" s="42" t="s">
        <v>37</v>
      </c>
      <c r="F3654" s="42">
        <v>217.0</v>
      </c>
      <c r="G3654" s="42">
        <v>4.0</v>
      </c>
      <c r="H3654" s="42">
        <v>217.990661621094</v>
      </c>
      <c r="I3654" s="42">
        <v>5.64441299438477</v>
      </c>
      <c r="J3654" s="42">
        <v>49.8921699523926</v>
      </c>
      <c r="K3654" s="42">
        <v>5.29632520675659</v>
      </c>
      <c r="L3654" s="42">
        <v>41.1588516235352</v>
      </c>
      <c r="M3654" s="42">
        <v>0.774081528186798</v>
      </c>
      <c r="N3654" s="42">
        <v>10.6052379608154</v>
      </c>
      <c r="O3654" s="42">
        <v>0.0</v>
      </c>
      <c r="P3654" s="42">
        <v>0.0</v>
      </c>
      <c r="Q3654" s="42">
        <v>0.0605161562561989</v>
      </c>
      <c r="R3654" s="42">
        <v>25.0</v>
      </c>
      <c r="S3654" s="42">
        <v>1.20823991298676</v>
      </c>
      <c r="T3654" s="42">
        <v>1003.50482177734</v>
      </c>
      <c r="U3654" s="42">
        <v>9.08473014831543</v>
      </c>
      <c r="V3654" s="19"/>
      <c r="W3654" s="19"/>
      <c r="X3654" s="19"/>
      <c r="Y3654" s="19"/>
      <c r="Z3654" s="19"/>
      <c r="AA3654" s="19"/>
    </row>
    <row r="3655" ht="15.75" customHeight="1">
      <c r="A3655" s="19"/>
      <c r="B3655" s="42" t="str">
        <f>"CRS25WT72M21702"</f>
        <v>CRS25WT72M21702</v>
      </c>
      <c r="C3655" s="43">
        <v>45936.0</v>
      </c>
      <c r="D3655" s="42" t="s">
        <v>1228</v>
      </c>
      <c r="E3655" s="42" t="s">
        <v>37</v>
      </c>
      <c r="F3655" s="42">
        <v>218.0</v>
      </c>
      <c r="G3655" s="42">
        <v>4.0</v>
      </c>
      <c r="H3655" s="42">
        <v>218.273284912109</v>
      </c>
      <c r="I3655" s="42">
        <v>5.71202707290649</v>
      </c>
      <c r="J3655" s="42">
        <v>49.9051361083984</v>
      </c>
      <c r="K3655" s="42">
        <v>5.30608463287354</v>
      </c>
      <c r="L3655" s="42">
        <v>41.1364097595215</v>
      </c>
      <c r="M3655" s="42">
        <v>0.76571136713028</v>
      </c>
      <c r="N3655" s="42">
        <v>10.6189870834351</v>
      </c>
      <c r="O3655" s="42">
        <v>0.0</v>
      </c>
      <c r="P3655" s="42">
        <v>0.0</v>
      </c>
      <c r="Q3655" s="42">
        <v>0.14016555249691</v>
      </c>
      <c r="R3655" s="42">
        <v>25.0</v>
      </c>
      <c r="S3655" s="42">
        <v>1.19486057758331</v>
      </c>
      <c r="T3655" s="42">
        <v>997.442138671875</v>
      </c>
      <c r="U3655" s="42">
        <v>8.9714241027832</v>
      </c>
      <c r="V3655" s="19"/>
      <c r="W3655" s="19"/>
      <c r="X3655" s="19"/>
      <c r="Y3655" s="19"/>
      <c r="Z3655" s="19"/>
      <c r="AA3655" s="19"/>
    </row>
    <row r="3656" ht="15.75" customHeight="1">
      <c r="A3656" s="19"/>
      <c r="B3656" s="42" t="str">
        <f>"CRS25WT72M21703"</f>
        <v>CRS25WT72M21703</v>
      </c>
      <c r="C3656" s="43">
        <v>45936.0</v>
      </c>
      <c r="D3656" s="42" t="s">
        <v>1229</v>
      </c>
      <c r="E3656" s="42" t="s">
        <v>37</v>
      </c>
      <c r="F3656" s="42">
        <v>214.0</v>
      </c>
      <c r="G3656" s="42">
        <v>4.0</v>
      </c>
      <c r="H3656" s="42">
        <v>214.086654663086</v>
      </c>
      <c r="I3656" s="42">
        <v>5.19538545608521</v>
      </c>
      <c r="J3656" s="42">
        <v>49.4842987060547</v>
      </c>
      <c r="K3656" s="42">
        <v>5.20353651046753</v>
      </c>
      <c r="L3656" s="42">
        <v>41.1425285339355</v>
      </c>
      <c r="M3656" s="42">
        <v>0.83273035287857</v>
      </c>
      <c r="N3656" s="42">
        <v>10.4153079986572</v>
      </c>
      <c r="O3656" s="42">
        <v>0.0</v>
      </c>
      <c r="P3656" s="42">
        <v>0.0</v>
      </c>
      <c r="Q3656" s="42">
        <v>0.0358928591012955</v>
      </c>
      <c r="R3656" s="42">
        <v>25.0</v>
      </c>
      <c r="S3656" s="42">
        <v>1.1735954284668</v>
      </c>
      <c r="T3656" s="42">
        <v>1018.54968261719</v>
      </c>
      <c r="U3656" s="42">
        <v>10.7991752624512</v>
      </c>
      <c r="V3656" s="19"/>
      <c r="W3656" s="19"/>
      <c r="X3656" s="19"/>
      <c r="Y3656" s="19"/>
      <c r="Z3656" s="19"/>
      <c r="AA3656" s="19"/>
    </row>
    <row r="3657" ht="15.75" customHeight="1">
      <c r="A3657" s="19"/>
      <c r="B3657" s="42" t="str">
        <f>"CRS25WT72M21704"</f>
        <v>CRS25WT72M21704</v>
      </c>
      <c r="C3657" s="43">
        <v>45936.0</v>
      </c>
      <c r="D3657" s="42" t="s">
        <v>1230</v>
      </c>
      <c r="E3657" s="42" t="s">
        <v>37</v>
      </c>
      <c r="F3657" s="42">
        <v>214.0</v>
      </c>
      <c r="G3657" s="42">
        <v>4.0</v>
      </c>
      <c r="H3657" s="42">
        <v>214.163925170898</v>
      </c>
      <c r="I3657" s="42">
        <v>5.41066026687622</v>
      </c>
      <c r="J3657" s="42">
        <v>49.3914794921875</v>
      </c>
      <c r="K3657" s="42">
        <v>5.26388740539551</v>
      </c>
      <c r="L3657" s="42">
        <v>40.6855049133301</v>
      </c>
      <c r="M3657" s="42">
        <v>0.801390171051025</v>
      </c>
      <c r="N3657" s="42">
        <v>10.4190673828125</v>
      </c>
      <c r="O3657" s="42">
        <v>0.0</v>
      </c>
      <c r="P3657" s="42">
        <v>0.0</v>
      </c>
      <c r="Q3657" s="42">
        <v>0.0116074467077851</v>
      </c>
      <c r="R3657" s="42">
        <v>25.0</v>
      </c>
      <c r="S3657" s="42">
        <v>1.18521785736084</v>
      </c>
      <c r="T3657" s="42">
        <v>1009.57415771484</v>
      </c>
      <c r="U3657" s="42">
        <v>10.2480373382568</v>
      </c>
      <c r="V3657" s="19"/>
      <c r="W3657" s="19"/>
      <c r="X3657" s="19"/>
      <c r="Y3657" s="19"/>
      <c r="Z3657" s="19"/>
      <c r="AA3657" s="19"/>
    </row>
    <row r="3658" ht="15.75" customHeight="1">
      <c r="A3658" s="19"/>
      <c r="B3658" s="42" t="str">
        <f>"CRS25WT72M21705"</f>
        <v>CRS25WT72M21705</v>
      </c>
      <c r="C3658" s="43">
        <v>45936.0</v>
      </c>
      <c r="D3658" s="42" t="s">
        <v>1231</v>
      </c>
      <c r="E3658" s="42" t="s">
        <v>37</v>
      </c>
      <c r="F3658" s="42">
        <v>215.0</v>
      </c>
      <c r="G3658" s="42">
        <v>4.0</v>
      </c>
      <c r="H3658" s="42">
        <v>215.035354614258</v>
      </c>
      <c r="I3658" s="42">
        <v>5.39226293563843</v>
      </c>
      <c r="J3658" s="42">
        <v>49.3080596923828</v>
      </c>
      <c r="K3658" s="42">
        <v>5.26313591003418</v>
      </c>
      <c r="L3658" s="42">
        <v>40.8568916320801</v>
      </c>
      <c r="M3658" s="42">
        <v>0.808762311935425</v>
      </c>
      <c r="N3658" s="42">
        <v>10.461462020874</v>
      </c>
      <c r="O3658" s="42">
        <v>0.0</v>
      </c>
      <c r="P3658" s="42">
        <v>0.0</v>
      </c>
      <c r="Q3658" s="42">
        <v>0.107300832867622</v>
      </c>
      <c r="R3658" s="42">
        <v>25.0</v>
      </c>
      <c r="S3658" s="42">
        <v>1.17925465106964</v>
      </c>
      <c r="T3658" s="42">
        <v>1001.11437988281</v>
      </c>
      <c r="U3658" s="42">
        <v>10.5680513381958</v>
      </c>
      <c r="V3658" s="19"/>
      <c r="W3658" s="19"/>
      <c r="X3658" s="19"/>
      <c r="Y3658" s="19"/>
      <c r="Z3658" s="19"/>
      <c r="AA3658" s="19"/>
    </row>
    <row r="3659" ht="15.75" customHeight="1">
      <c r="A3659" s="19"/>
      <c r="B3659" s="42" t="str">
        <f>"CRS25WT72M21706"</f>
        <v>CRS25WT72M21706</v>
      </c>
      <c r="C3659" s="43">
        <v>45936.0</v>
      </c>
      <c r="D3659" s="42" t="s">
        <v>1232</v>
      </c>
      <c r="E3659" s="42" t="s">
        <v>37</v>
      </c>
      <c r="F3659" s="42">
        <v>215.0</v>
      </c>
      <c r="G3659" s="42">
        <v>4.0</v>
      </c>
      <c r="H3659" s="42">
        <v>215.803237915039</v>
      </c>
      <c r="I3659" s="42">
        <v>5.42929601669312</v>
      </c>
      <c r="J3659" s="42">
        <v>49.242919921875</v>
      </c>
      <c r="K3659" s="42">
        <v>5.30897235870361</v>
      </c>
      <c r="L3659" s="42">
        <v>40.6487770080566</v>
      </c>
      <c r="M3659" s="42">
        <v>0.807180464267731</v>
      </c>
      <c r="N3659" s="42">
        <v>10.4988193511963</v>
      </c>
      <c r="O3659" s="42">
        <v>0.0</v>
      </c>
      <c r="P3659" s="42">
        <v>0.0</v>
      </c>
      <c r="Q3659" s="42">
        <v>0.0800790563225746</v>
      </c>
      <c r="R3659" s="42">
        <v>25.0</v>
      </c>
      <c r="S3659" s="42">
        <v>1.17814373970032</v>
      </c>
      <c r="T3659" s="42">
        <v>995.179382324219</v>
      </c>
      <c r="U3659" s="42">
        <v>10.137770652771</v>
      </c>
      <c r="V3659" s="19"/>
      <c r="W3659" s="19"/>
      <c r="X3659" s="19"/>
      <c r="Y3659" s="19"/>
      <c r="Z3659" s="19"/>
      <c r="AA3659" s="19"/>
    </row>
    <row r="3660" ht="15.75" customHeight="1">
      <c r="A3660" s="19"/>
      <c r="B3660" s="42" t="str">
        <f>"CRS25WT72M21707"</f>
        <v>CRS25WT72M21707</v>
      </c>
      <c r="C3660" s="43">
        <v>45936.0</v>
      </c>
      <c r="D3660" s="42" t="s">
        <v>1233</v>
      </c>
      <c r="E3660" s="42" t="s">
        <v>37</v>
      </c>
      <c r="F3660" s="42">
        <v>215.0</v>
      </c>
      <c r="G3660" s="42">
        <v>4.0</v>
      </c>
      <c r="H3660" s="42">
        <v>215.333465576172</v>
      </c>
      <c r="I3660" s="42">
        <v>5.3772931098938</v>
      </c>
      <c r="J3660" s="42">
        <v>49.1974182128906</v>
      </c>
      <c r="K3660" s="42">
        <v>5.28865528106689</v>
      </c>
      <c r="L3660" s="42">
        <v>40.7161102294922</v>
      </c>
      <c r="M3660" s="42">
        <v>0.813964605331421</v>
      </c>
      <c r="N3660" s="42">
        <v>10.4759654998779</v>
      </c>
      <c r="O3660" s="42">
        <v>0.0</v>
      </c>
      <c r="P3660" s="42">
        <v>0.0</v>
      </c>
      <c r="Q3660" s="42">
        <v>0.0454068034887314</v>
      </c>
      <c r="R3660" s="42">
        <v>25.0</v>
      </c>
      <c r="S3660" s="42">
        <v>1.1630026102066</v>
      </c>
      <c r="T3660" s="42">
        <v>1000.66064453125</v>
      </c>
      <c r="U3660" s="42">
        <v>10.7800579071045</v>
      </c>
      <c r="V3660" s="19"/>
      <c r="W3660" s="19"/>
      <c r="X3660" s="19"/>
      <c r="Y3660" s="19"/>
      <c r="Z3660" s="19"/>
      <c r="AA3660" s="19"/>
    </row>
    <row r="3661" ht="15.75" customHeight="1">
      <c r="A3661" s="19"/>
      <c r="B3661" s="42" t="str">
        <f>"CRS25WT72M21708"</f>
        <v>CRS25WT72M21708</v>
      </c>
      <c r="C3661" s="43">
        <v>45936.0</v>
      </c>
      <c r="D3661" s="42" t="s">
        <v>947</v>
      </c>
      <c r="E3661" s="42" t="s">
        <v>37</v>
      </c>
      <c r="F3661" s="42">
        <v>215.0</v>
      </c>
      <c r="G3661" s="42">
        <v>4.0</v>
      </c>
      <c r="H3661" s="42">
        <v>215.458129882813</v>
      </c>
      <c r="I3661" s="42">
        <v>5.44807195663452</v>
      </c>
      <c r="J3661" s="42">
        <v>49.694896697998</v>
      </c>
      <c r="K3661" s="42">
        <v>5.21488904953003</v>
      </c>
      <c r="L3661" s="42">
        <v>41.3159561157227</v>
      </c>
      <c r="M3661" s="42">
        <v>0.795807898044586</v>
      </c>
      <c r="N3661" s="42">
        <v>10.482029914856</v>
      </c>
      <c r="O3661" s="42">
        <v>0.0</v>
      </c>
      <c r="P3661" s="42">
        <v>0.0</v>
      </c>
      <c r="Q3661" s="42">
        <v>0.0423363484442234</v>
      </c>
      <c r="R3661" s="42">
        <v>25.0</v>
      </c>
      <c r="S3661" s="42">
        <v>1.16855680942535</v>
      </c>
      <c r="T3661" s="42">
        <v>1008.14715576172</v>
      </c>
      <c r="U3661" s="42">
        <v>10.5718822479248</v>
      </c>
      <c r="V3661" s="19"/>
      <c r="W3661" s="19"/>
      <c r="X3661" s="19"/>
      <c r="Y3661" s="19"/>
      <c r="Z3661" s="19"/>
      <c r="AA3661" s="19"/>
    </row>
    <row r="3662" ht="15.75" customHeight="1">
      <c r="A3662" s="19"/>
      <c r="B3662" s="42" t="str">
        <f>"CRS25WT72M21709"</f>
        <v>CRS25WT72M21709</v>
      </c>
      <c r="C3662" s="43">
        <v>45936.0</v>
      </c>
      <c r="D3662" s="42" t="s">
        <v>1234</v>
      </c>
      <c r="E3662" s="42" t="s">
        <v>37</v>
      </c>
      <c r="F3662" s="42">
        <v>215.0</v>
      </c>
      <c r="G3662" s="42">
        <v>4.0</v>
      </c>
      <c r="H3662" s="42">
        <v>215.120681762695</v>
      </c>
      <c r="I3662" s="42">
        <v>5.4235372543335</v>
      </c>
      <c r="J3662" s="42">
        <v>49.1562118530273</v>
      </c>
      <c r="K3662" s="42">
        <v>5.30416059494019</v>
      </c>
      <c r="L3662" s="42">
        <v>40.5569686889648</v>
      </c>
      <c r="M3662" s="42">
        <v>0.806902647018433</v>
      </c>
      <c r="N3662" s="42">
        <v>10.4656133651733</v>
      </c>
      <c r="O3662" s="42">
        <v>0.0</v>
      </c>
      <c r="P3662" s="42">
        <v>0.0</v>
      </c>
      <c r="Q3662" s="42">
        <v>0.0612258240580559</v>
      </c>
      <c r="R3662" s="42">
        <v>25.0</v>
      </c>
      <c r="S3662" s="42">
        <v>1.15628707408905</v>
      </c>
      <c r="T3662" s="42">
        <v>1005.11834716797</v>
      </c>
      <c r="U3662" s="42">
        <v>10.2066879272461</v>
      </c>
      <c r="V3662" s="19"/>
      <c r="W3662" s="19"/>
      <c r="X3662" s="19"/>
      <c r="Y3662" s="19"/>
      <c r="Z3662" s="19"/>
      <c r="AA3662" s="19"/>
    </row>
    <row r="3663" ht="15.75" customHeight="1">
      <c r="A3663" s="19"/>
      <c r="B3663" s="42" t="str">
        <f>"CRS25WT72M21710"</f>
        <v>CRS25WT72M21710</v>
      </c>
      <c r="C3663" s="43">
        <v>45936.0</v>
      </c>
      <c r="D3663" s="42" t="s">
        <v>1235</v>
      </c>
      <c r="E3663" s="42" t="s">
        <v>37</v>
      </c>
      <c r="F3663" s="42">
        <v>215.0</v>
      </c>
      <c r="G3663" s="42">
        <v>4.0</v>
      </c>
      <c r="H3663" s="42">
        <v>215.272857666016</v>
      </c>
      <c r="I3663" s="42">
        <v>5.30642461776733</v>
      </c>
      <c r="J3663" s="42">
        <v>49.0905227661133</v>
      </c>
      <c r="K3663" s="42">
        <v>5.29618978500366</v>
      </c>
      <c r="L3663" s="42">
        <v>40.6467399597168</v>
      </c>
      <c r="M3663" s="42">
        <v>0.82639867067337</v>
      </c>
      <c r="N3663" s="42">
        <v>10.4730167388916</v>
      </c>
      <c r="O3663" s="42">
        <v>0.0</v>
      </c>
      <c r="P3663" s="42">
        <v>0.0</v>
      </c>
      <c r="Q3663" s="42">
        <v>0.0606348812580109</v>
      </c>
      <c r="R3663" s="42">
        <v>25.0</v>
      </c>
      <c r="S3663" s="42">
        <v>1.13219499588013</v>
      </c>
      <c r="T3663" s="42">
        <v>996.103454589844</v>
      </c>
      <c r="U3663" s="42">
        <v>10.4821424484253</v>
      </c>
      <c r="V3663" s="19"/>
      <c r="W3663" s="19"/>
      <c r="X3663" s="19"/>
      <c r="Y3663" s="19"/>
      <c r="Z3663" s="19"/>
      <c r="AA3663" s="19"/>
    </row>
    <row r="3664" ht="15.75" customHeight="1">
      <c r="A3664" s="19"/>
      <c r="B3664" s="42" t="str">
        <f>"CRS25WT72M21711"</f>
        <v>CRS25WT72M21711</v>
      </c>
      <c r="C3664" s="43">
        <v>45936.0</v>
      </c>
      <c r="D3664" s="42" t="s">
        <v>1236</v>
      </c>
      <c r="E3664" s="42" t="s">
        <v>37</v>
      </c>
      <c r="F3664" s="42">
        <v>215.0</v>
      </c>
      <c r="G3664" s="42">
        <v>4.0</v>
      </c>
      <c r="H3664" s="42">
        <v>215.006973266602</v>
      </c>
      <c r="I3664" s="42">
        <v>5.23896217346191</v>
      </c>
      <c r="J3664" s="42">
        <v>49.4511985778809</v>
      </c>
      <c r="K3664" s="42">
        <v>5.25561714172363</v>
      </c>
      <c r="L3664" s="42">
        <v>40.9099388122559</v>
      </c>
      <c r="M3664" s="42">
        <v>0.829908967018127</v>
      </c>
      <c r="N3664" s="42">
        <v>10.4600811004639</v>
      </c>
      <c r="O3664" s="42">
        <v>0.0</v>
      </c>
      <c r="P3664" s="42">
        <v>0.0</v>
      </c>
      <c r="Q3664" s="42">
        <v>0.0423809513449669</v>
      </c>
      <c r="R3664" s="42">
        <v>25.0</v>
      </c>
      <c r="S3664" s="42">
        <v>1.16975474357605</v>
      </c>
      <c r="T3664" s="42">
        <v>1011.63793945312</v>
      </c>
      <c r="U3664" s="42">
        <v>10.2561130523682</v>
      </c>
      <c r="V3664" s="19"/>
      <c r="W3664" s="19"/>
      <c r="X3664" s="19"/>
      <c r="Y3664" s="19"/>
      <c r="Z3664" s="19"/>
      <c r="AA3664" s="19"/>
    </row>
    <row r="3665" ht="15.75" customHeight="1">
      <c r="A3665" s="19"/>
      <c r="B3665" s="42" t="str">
        <f>"CRS25WT72M21712"</f>
        <v>CRS25WT72M21712</v>
      </c>
      <c r="C3665" s="43">
        <v>45936.0</v>
      </c>
      <c r="D3665" s="42" t="s">
        <v>1237</v>
      </c>
      <c r="E3665" s="42" t="s">
        <v>37</v>
      </c>
      <c r="F3665" s="42">
        <v>214.0</v>
      </c>
      <c r="G3665" s="42">
        <v>4.0</v>
      </c>
      <c r="H3665" s="42">
        <v>214.642776489258</v>
      </c>
      <c r="I3665" s="42">
        <v>5.33923530578613</v>
      </c>
      <c r="J3665" s="42">
        <v>49.559642791748</v>
      </c>
      <c r="K3665" s="42">
        <v>5.22898149490356</v>
      </c>
      <c r="L3665" s="42">
        <v>41.0486793518066</v>
      </c>
      <c r="M3665" s="42">
        <v>0.811164736747742</v>
      </c>
      <c r="N3665" s="42">
        <v>10.4423627853394</v>
      </c>
      <c r="O3665" s="42">
        <v>0.0</v>
      </c>
      <c r="P3665" s="42">
        <v>0.0</v>
      </c>
      <c r="Q3665" s="42">
        <v>0.0463497489690781</v>
      </c>
      <c r="R3665" s="42">
        <v>25.0</v>
      </c>
      <c r="S3665" s="42">
        <v>1.1677610874176</v>
      </c>
      <c r="T3665" s="42">
        <v>1011.12884521484</v>
      </c>
      <c r="U3665" s="42">
        <v>10.232852935791</v>
      </c>
      <c r="V3665" s="19"/>
      <c r="W3665" s="19"/>
      <c r="X3665" s="19"/>
      <c r="Y3665" s="19"/>
      <c r="Z3665" s="19"/>
      <c r="AA3665" s="19"/>
    </row>
    <row r="3666" ht="15.75" customHeight="1">
      <c r="A3666" s="19"/>
      <c r="B3666" s="42" t="str">
        <f>"CRS25WT72M21713"</f>
        <v>CRS25WT72M21713</v>
      </c>
      <c r="C3666" s="43">
        <v>45936.0</v>
      </c>
      <c r="D3666" s="42" t="s">
        <v>1238</v>
      </c>
      <c r="E3666" s="42" t="s">
        <v>37</v>
      </c>
      <c r="F3666" s="42">
        <v>214.0</v>
      </c>
      <c r="G3666" s="42">
        <v>4.0</v>
      </c>
      <c r="H3666" s="42">
        <v>214.34700012207</v>
      </c>
      <c r="I3666" s="42">
        <v>5.12468528747559</v>
      </c>
      <c r="J3666" s="42">
        <v>49.6207809448242</v>
      </c>
      <c r="K3666" s="42">
        <v>5.18978977203369</v>
      </c>
      <c r="L3666" s="42">
        <v>41.3016738891602</v>
      </c>
      <c r="M3666" s="42">
        <v>0.842920482158661</v>
      </c>
      <c r="N3666" s="42">
        <v>10.4279737472534</v>
      </c>
      <c r="O3666" s="42">
        <v>0.0</v>
      </c>
      <c r="P3666" s="42">
        <v>0.0</v>
      </c>
      <c r="Q3666" s="42">
        <v>0.0301581863313913</v>
      </c>
      <c r="R3666" s="42">
        <v>25.0</v>
      </c>
      <c r="S3666" s="42">
        <v>1.14255785942078</v>
      </c>
      <c r="T3666" s="42">
        <v>1016.05133056641</v>
      </c>
      <c r="U3666" s="42">
        <v>10.5592241287231</v>
      </c>
      <c r="V3666" s="19"/>
      <c r="W3666" s="19"/>
      <c r="X3666" s="19"/>
      <c r="Y3666" s="19"/>
      <c r="Z3666" s="19"/>
      <c r="AA3666" s="19"/>
    </row>
    <row r="3667" ht="15.75" customHeight="1">
      <c r="A3667" s="19"/>
      <c r="B3667" s="42" t="str">
        <f>"CRS25WT72M21714"</f>
        <v>CRS25WT72M21714</v>
      </c>
      <c r="C3667" s="43">
        <v>45936.0</v>
      </c>
      <c r="D3667" s="42" t="s">
        <v>1239</v>
      </c>
      <c r="E3667" s="42" t="s">
        <v>37</v>
      </c>
      <c r="F3667" s="42">
        <v>214.0</v>
      </c>
      <c r="G3667" s="42">
        <v>4.0</v>
      </c>
      <c r="H3667" s="42">
        <v>214.551498413086</v>
      </c>
      <c r="I3667" s="42">
        <v>5.34046840667725</v>
      </c>
      <c r="J3667" s="42">
        <v>49.4749870300293</v>
      </c>
      <c r="K3667" s="42">
        <v>5.20116472244263</v>
      </c>
      <c r="L3667" s="42">
        <v>41.2506637573242</v>
      </c>
      <c r="M3667" s="42">
        <v>0.81201958656311</v>
      </c>
      <c r="N3667" s="42">
        <v>10.4379224777222</v>
      </c>
      <c r="O3667" s="42">
        <v>0.0</v>
      </c>
      <c r="P3667" s="42">
        <v>0.0</v>
      </c>
      <c r="Q3667" s="42">
        <v>0.0546726994216442</v>
      </c>
      <c r="R3667" s="42">
        <v>25.0</v>
      </c>
      <c r="S3667" s="42">
        <v>1.15679180622101</v>
      </c>
      <c r="T3667" s="42">
        <v>1014.64813232422</v>
      </c>
      <c r="U3667" s="42">
        <v>10.7306518554688</v>
      </c>
      <c r="V3667" s="19"/>
      <c r="W3667" s="19"/>
      <c r="X3667" s="19"/>
      <c r="Y3667" s="19"/>
      <c r="Z3667" s="19"/>
      <c r="AA3667" s="19"/>
    </row>
    <row r="3668" ht="15.75" customHeight="1">
      <c r="A3668" s="19"/>
      <c r="B3668" s="42" t="str">
        <f>"CRS25WT72M21715"</f>
        <v>CRS25WT72M21715</v>
      </c>
      <c r="C3668" s="43">
        <v>45936.0</v>
      </c>
      <c r="D3668" s="42" t="s">
        <v>1240</v>
      </c>
      <c r="E3668" s="42" t="s">
        <v>37</v>
      </c>
      <c r="F3668" s="42">
        <v>221.0</v>
      </c>
      <c r="G3668" s="42">
        <v>4.0</v>
      </c>
      <c r="H3668" s="42">
        <v>221.298416137695</v>
      </c>
      <c r="I3668" s="42">
        <v>5.3547215461731</v>
      </c>
      <c r="J3668" s="42">
        <v>49.725025177002</v>
      </c>
      <c r="K3668" s="42">
        <v>5.32783079147339</v>
      </c>
      <c r="L3668" s="42">
        <v>41.5363082885742</v>
      </c>
      <c r="M3668" s="42">
        <v>0.83112508058548</v>
      </c>
      <c r="N3668" s="42">
        <v>10.7661600112915</v>
      </c>
      <c r="O3668" s="42">
        <v>0.0</v>
      </c>
      <c r="P3668" s="42">
        <v>0.0</v>
      </c>
      <c r="Q3668" s="42">
        <v>0.104503974318504</v>
      </c>
      <c r="R3668" s="42">
        <v>25.0</v>
      </c>
      <c r="S3668" s="42">
        <v>1.11935865879059</v>
      </c>
      <c r="T3668" s="42">
        <v>996.66943359375</v>
      </c>
      <c r="U3668" s="42">
        <v>11.0055112838745</v>
      </c>
      <c r="V3668" s="19"/>
      <c r="W3668" s="19"/>
      <c r="X3668" s="19"/>
      <c r="Y3668" s="19"/>
      <c r="Z3668" s="19"/>
      <c r="AA3668" s="19"/>
    </row>
    <row r="3669" ht="15.75" customHeight="1">
      <c r="A3669" s="19"/>
      <c r="B3669" s="42" t="str">
        <f>"CRS25WT72M21716"</f>
        <v>CRS25WT72M21716</v>
      </c>
      <c r="C3669" s="43">
        <v>45936.0</v>
      </c>
      <c r="D3669" s="42" t="s">
        <v>1241</v>
      </c>
      <c r="E3669" s="42" t="s">
        <v>37</v>
      </c>
      <c r="F3669" s="42">
        <v>217.0</v>
      </c>
      <c r="G3669" s="42">
        <v>4.0</v>
      </c>
      <c r="H3669" s="42">
        <v>217.705902099609</v>
      </c>
      <c r="I3669" s="42">
        <v>5.49751853942871</v>
      </c>
      <c r="J3669" s="42">
        <v>49.4055824279785</v>
      </c>
      <c r="K3669" s="42">
        <v>5.3178768157959</v>
      </c>
      <c r="L3669" s="42">
        <v>40.9384994506836</v>
      </c>
      <c r="M3669" s="42">
        <v>0.801544189453125</v>
      </c>
      <c r="N3669" s="42">
        <v>10.591383934021</v>
      </c>
      <c r="O3669" s="42">
        <v>0.0</v>
      </c>
      <c r="P3669" s="42">
        <v>0.0</v>
      </c>
      <c r="Q3669" s="42">
        <v>0.0355161838233471</v>
      </c>
      <c r="R3669" s="42">
        <v>25.0</v>
      </c>
      <c r="S3669" s="42">
        <v>1.16569888591766</v>
      </c>
      <c r="T3669" s="42">
        <v>993.544372558594</v>
      </c>
      <c r="U3669" s="42">
        <v>10.2417049407959</v>
      </c>
      <c r="V3669" s="19"/>
      <c r="W3669" s="19"/>
      <c r="X3669" s="19"/>
      <c r="Y3669" s="19"/>
      <c r="Z3669" s="19"/>
      <c r="AA3669" s="19"/>
    </row>
    <row r="3670" ht="15.75" customHeight="1">
      <c r="A3670" s="19"/>
      <c r="B3670" s="42" t="str">
        <f>"CRS25WT72M21717"</f>
        <v>CRS25WT72M21717</v>
      </c>
      <c r="C3670" s="43">
        <v>45936.0</v>
      </c>
      <c r="D3670" s="42" t="s">
        <v>1242</v>
      </c>
      <c r="E3670" s="42" t="s">
        <v>37</v>
      </c>
      <c r="F3670" s="42">
        <v>214.0</v>
      </c>
      <c r="G3670" s="42">
        <v>4.0</v>
      </c>
      <c r="H3670" s="42">
        <v>214.130569458008</v>
      </c>
      <c r="I3670" s="42">
        <v>5.42539548873901</v>
      </c>
      <c r="J3670" s="42">
        <v>49.412525177002</v>
      </c>
      <c r="K3670" s="42">
        <v>5.3056378364563</v>
      </c>
      <c r="L3670" s="42">
        <v>40.359058380127</v>
      </c>
      <c r="M3670" s="42">
        <v>0.798748791217804</v>
      </c>
      <c r="N3670" s="42">
        <v>10.417444229126</v>
      </c>
      <c r="O3670" s="42">
        <v>0.0</v>
      </c>
      <c r="P3670" s="42">
        <v>0.0</v>
      </c>
      <c r="Q3670" s="42">
        <v>0.0584121458232403</v>
      </c>
      <c r="R3670" s="42">
        <v>25.0</v>
      </c>
      <c r="S3670" s="42">
        <v>1.22130441665649</v>
      </c>
      <c r="T3670" s="42">
        <v>1002.28704833984</v>
      </c>
      <c r="U3670" s="42">
        <v>9.5711841583252</v>
      </c>
      <c r="V3670" s="19"/>
      <c r="W3670" s="19"/>
      <c r="X3670" s="19"/>
      <c r="Y3670" s="19"/>
      <c r="Z3670" s="19"/>
      <c r="AA3670" s="19"/>
    </row>
    <row r="3671" ht="15.75" customHeight="1">
      <c r="A3671" s="19"/>
      <c r="B3671" s="42" t="str">
        <f>"CRS25WT72M21718"</f>
        <v>CRS25WT72M21718</v>
      </c>
      <c r="C3671" s="43">
        <v>45937.0</v>
      </c>
      <c r="D3671" s="42" t="s">
        <v>1243</v>
      </c>
      <c r="E3671" s="42" t="s">
        <v>37</v>
      </c>
      <c r="F3671" s="42">
        <v>215.0</v>
      </c>
      <c r="G3671" s="42">
        <v>4.0</v>
      </c>
      <c r="H3671" s="42">
        <v>215.893142700195</v>
      </c>
      <c r="I3671" s="42">
        <v>5.66495323181152</v>
      </c>
      <c r="J3671" s="42">
        <v>49.7034034729004</v>
      </c>
      <c r="K3671" s="42">
        <v>5.17625904083252</v>
      </c>
      <c r="L3671" s="42">
        <v>41.7083282470703</v>
      </c>
      <c r="M3671" s="42">
        <v>0.766754627227783</v>
      </c>
      <c r="N3671" s="42">
        <v>10.5031938552856</v>
      </c>
      <c r="O3671" s="42">
        <v>0.0</v>
      </c>
      <c r="P3671" s="42">
        <v>0.0</v>
      </c>
      <c r="Q3671" s="42">
        <v>0.0238110739737749</v>
      </c>
      <c r="R3671" s="42">
        <v>25.0</v>
      </c>
      <c r="S3671" s="42">
        <v>1.13031196594238</v>
      </c>
      <c r="T3671" s="42">
        <v>994.560485839844</v>
      </c>
      <c r="U3671" s="42">
        <v>10.1308927536011</v>
      </c>
      <c r="V3671" s="19"/>
      <c r="W3671" s="19"/>
      <c r="X3671" s="19"/>
      <c r="Y3671" s="19"/>
      <c r="Z3671" s="19"/>
      <c r="AA3671" s="19"/>
    </row>
    <row r="3672" ht="15.75" customHeight="1">
      <c r="A3672" s="19"/>
      <c r="B3672" s="42" t="str">
        <f>"CRS25WT72M21719"</f>
        <v>CRS25WT72M21719</v>
      </c>
      <c r="C3672" s="43">
        <v>45937.0</v>
      </c>
      <c r="D3672" s="42" t="s">
        <v>1244</v>
      </c>
      <c r="E3672" s="42" t="s">
        <v>37</v>
      </c>
      <c r="F3672" s="42">
        <v>218.0</v>
      </c>
      <c r="G3672" s="42">
        <v>4.0</v>
      </c>
      <c r="H3672" s="42">
        <v>218.396835327148</v>
      </c>
      <c r="I3672" s="42">
        <v>5.50990533828735</v>
      </c>
      <c r="J3672" s="42">
        <v>49.6677398681641</v>
      </c>
      <c r="K3672" s="42">
        <v>5.22190141677856</v>
      </c>
      <c r="L3672" s="42">
        <v>41.8232421875</v>
      </c>
      <c r="M3672" s="42">
        <v>0.798045754432678</v>
      </c>
      <c r="N3672" s="42">
        <v>10.6249980926514</v>
      </c>
      <c r="O3672" s="42">
        <v>0.0</v>
      </c>
      <c r="P3672" s="42">
        <v>0.0</v>
      </c>
      <c r="Q3672" s="42">
        <v>0.0344543606042862</v>
      </c>
      <c r="R3672" s="42">
        <v>25.0</v>
      </c>
      <c r="S3672" s="42">
        <v>1.08516669273376</v>
      </c>
      <c r="T3672" s="42">
        <v>992.443481445313</v>
      </c>
      <c r="U3672" s="42">
        <v>10.2386236190796</v>
      </c>
      <c r="V3672" s="19"/>
      <c r="W3672" s="19"/>
      <c r="X3672" s="19"/>
      <c r="Y3672" s="19"/>
      <c r="Z3672" s="19"/>
      <c r="AA3672" s="19"/>
    </row>
    <row r="3673" ht="15.75" customHeight="1">
      <c r="A3673" s="19"/>
      <c r="B3673" s="42" t="str">
        <f>"CRS25WT72M21720"</f>
        <v>CRS25WT72M21720</v>
      </c>
      <c r="C3673" s="43">
        <v>45937.0</v>
      </c>
      <c r="D3673" s="42" t="s">
        <v>1245</v>
      </c>
      <c r="E3673" s="42" t="s">
        <v>37</v>
      </c>
      <c r="F3673" s="42">
        <v>224.0</v>
      </c>
      <c r="G3673" s="42">
        <v>4.0</v>
      </c>
      <c r="H3673" s="42">
        <v>224.445922851562</v>
      </c>
      <c r="I3673" s="42">
        <v>5.64927196502686</v>
      </c>
      <c r="J3673" s="42">
        <v>49.724666595459</v>
      </c>
      <c r="K3673" s="42">
        <v>5.33356237411499</v>
      </c>
      <c r="L3673" s="42">
        <v>42.0818023681641</v>
      </c>
      <c r="M3673" s="42">
        <v>0.799001038074493</v>
      </c>
      <c r="N3673" s="42">
        <v>10.919285774231</v>
      </c>
      <c r="O3673" s="42">
        <v>0.0</v>
      </c>
      <c r="P3673" s="42">
        <v>0.0</v>
      </c>
      <c r="Q3673" s="42">
        <v>0.0232539679855108</v>
      </c>
      <c r="R3673" s="42">
        <v>25.0</v>
      </c>
      <c r="S3673" s="42">
        <v>1.03404915332794</v>
      </c>
      <c r="T3673" s="42">
        <v>980.206665039063</v>
      </c>
      <c r="U3673" s="42">
        <v>10.1561765670776</v>
      </c>
      <c r="V3673" s="19"/>
      <c r="W3673" s="19"/>
      <c r="X3673" s="19"/>
      <c r="Y3673" s="19"/>
      <c r="Z3673" s="19"/>
      <c r="AA3673" s="19"/>
    </row>
    <row r="3674" ht="15.75" customHeight="1">
      <c r="A3674" s="19"/>
      <c r="B3674" s="42" t="str">
        <f>"CRS25WT72M21721"</f>
        <v>CRS25WT72M21721</v>
      </c>
      <c r="C3674" s="43">
        <v>45937.0</v>
      </c>
      <c r="D3674" s="42" t="s">
        <v>1246</v>
      </c>
      <c r="E3674" s="42" t="s">
        <v>37</v>
      </c>
      <c r="F3674" s="42">
        <v>216.0</v>
      </c>
      <c r="G3674" s="42">
        <v>4.0</v>
      </c>
      <c r="H3674" s="42">
        <v>216.144088745117</v>
      </c>
      <c r="I3674" s="42">
        <v>5.6931676864624</v>
      </c>
      <c r="J3674" s="42">
        <v>49.6620750427246</v>
      </c>
      <c r="K3674" s="42">
        <v>5.15488529205322</v>
      </c>
      <c r="L3674" s="42">
        <v>41.9299507141113</v>
      </c>
      <c r="M3674" s="42">
        <v>0.76447719335556</v>
      </c>
      <c r="N3674" s="42">
        <v>10.51540184021</v>
      </c>
      <c r="O3674" s="42">
        <v>0.0</v>
      </c>
      <c r="P3674" s="42">
        <v>0.0</v>
      </c>
      <c r="Q3674" s="42">
        <v>0.0507979914546013</v>
      </c>
      <c r="R3674" s="42">
        <v>25.0</v>
      </c>
      <c r="S3674" s="42">
        <v>1.06228733062744</v>
      </c>
      <c r="T3674" s="42">
        <v>1002.93896484375</v>
      </c>
      <c r="U3674" s="42">
        <v>10.2125291824341</v>
      </c>
      <c r="V3674" s="19"/>
      <c r="W3674" s="19"/>
      <c r="X3674" s="19"/>
      <c r="Y3674" s="19"/>
      <c r="Z3674" s="19"/>
      <c r="AA3674" s="19"/>
    </row>
    <row r="3675" ht="15.75" customHeight="1">
      <c r="A3675" s="19"/>
      <c r="B3675" s="42" t="str">
        <f>"CRS25WT72M21722"</f>
        <v>CRS25WT72M21722</v>
      </c>
      <c r="C3675" s="43">
        <v>45937.0</v>
      </c>
      <c r="D3675" s="42" t="s">
        <v>1247</v>
      </c>
      <c r="E3675" s="42" t="s">
        <v>37</v>
      </c>
      <c r="F3675" s="42">
        <v>223.0</v>
      </c>
      <c r="G3675" s="42">
        <v>4.0</v>
      </c>
      <c r="H3675" s="42">
        <v>223.286422729492</v>
      </c>
      <c r="I3675" s="42">
        <v>5.43778896331787</v>
      </c>
      <c r="J3675" s="42">
        <v>49.4584426879883</v>
      </c>
      <c r="K3675" s="42">
        <v>5.34457731246948</v>
      </c>
      <c r="L3675" s="42">
        <v>41.7781219482422</v>
      </c>
      <c r="M3675" s="42">
        <v>0.8302321434021</v>
      </c>
      <c r="N3675" s="42">
        <v>10.8628759384155</v>
      </c>
      <c r="O3675" s="42">
        <v>0.0</v>
      </c>
      <c r="P3675" s="42">
        <v>0.0</v>
      </c>
      <c r="Q3675" s="42">
        <v>0.0226984024047852</v>
      </c>
      <c r="R3675" s="42">
        <v>25.0</v>
      </c>
      <c r="S3675" s="42">
        <v>1.07629203796387</v>
      </c>
      <c r="T3675" s="42">
        <v>1017.72674560547</v>
      </c>
      <c r="U3675" s="42">
        <v>10.9272756576538</v>
      </c>
      <c r="V3675" s="19"/>
      <c r="W3675" s="19"/>
      <c r="X3675" s="19"/>
      <c r="Y3675" s="19"/>
      <c r="Z3675" s="19"/>
      <c r="AA3675" s="19"/>
    </row>
    <row r="3676" ht="15.75" customHeight="1">
      <c r="A3676" s="19"/>
      <c r="B3676" s="42" t="str">
        <f>"CRS25WT72M21723"</f>
        <v>CRS25WT72M21723</v>
      </c>
      <c r="C3676" s="43">
        <v>45937.0</v>
      </c>
      <c r="D3676" s="42" t="s">
        <v>1248</v>
      </c>
      <c r="E3676" s="42" t="s">
        <v>37</v>
      </c>
      <c r="F3676" s="42">
        <v>224.0</v>
      </c>
      <c r="G3676" s="42">
        <v>4.0</v>
      </c>
      <c r="H3676" s="42">
        <v>224.030242919922</v>
      </c>
      <c r="I3676" s="42">
        <v>5.14551734924316</v>
      </c>
      <c r="J3676" s="42">
        <v>49.3991317749023</v>
      </c>
      <c r="K3676" s="42">
        <v>5.37456083297729</v>
      </c>
      <c r="L3676" s="42">
        <v>41.6834526062012</v>
      </c>
      <c r="M3676" s="42">
        <v>0.881370067596436</v>
      </c>
      <c r="N3676" s="42">
        <v>10.8990631103516</v>
      </c>
      <c r="O3676" s="42">
        <v>0.0</v>
      </c>
      <c r="P3676" s="42">
        <v>0.0</v>
      </c>
      <c r="Q3676" s="42">
        <v>0.0341254360973835</v>
      </c>
      <c r="R3676" s="42">
        <v>25.0</v>
      </c>
      <c r="S3676" s="42">
        <v>1.02549946308136</v>
      </c>
      <c r="T3676" s="42">
        <v>1014.60723876953</v>
      </c>
      <c r="U3676" s="42">
        <v>11.2412872314453</v>
      </c>
      <c r="V3676" s="19"/>
      <c r="W3676" s="19"/>
      <c r="X3676" s="19"/>
      <c r="Y3676" s="19"/>
      <c r="Z3676" s="19"/>
      <c r="AA3676" s="19"/>
    </row>
    <row r="3677" ht="15.75" customHeight="1">
      <c r="A3677" s="19"/>
      <c r="B3677" s="42" t="str">
        <f>"CRS25WT72M21724"</f>
        <v>CRS25WT72M21724</v>
      </c>
      <c r="C3677" s="43">
        <v>45937.0</v>
      </c>
      <c r="D3677" s="42" t="s">
        <v>1249</v>
      </c>
      <c r="E3677" s="42" t="s">
        <v>37</v>
      </c>
      <c r="F3677" s="42">
        <v>214.0</v>
      </c>
      <c r="G3677" s="42">
        <v>4.0</v>
      </c>
      <c r="H3677" s="42">
        <v>214.660568237305</v>
      </c>
      <c r="I3677" s="42">
        <v>5.6217770576477</v>
      </c>
      <c r="J3677" s="42">
        <v>49.5899391174316</v>
      </c>
      <c r="K3677" s="42">
        <v>5.15482330322266</v>
      </c>
      <c r="L3677" s="42">
        <v>41.6426620483398</v>
      </c>
      <c r="M3677" s="42">
        <v>0.769989967346191</v>
      </c>
      <c r="N3677" s="42">
        <v>10.4432287216187</v>
      </c>
      <c r="O3677" s="42">
        <v>0.0</v>
      </c>
      <c r="P3677" s="42">
        <v>0.0</v>
      </c>
      <c r="Q3677" s="42">
        <v>0.0484846197068691</v>
      </c>
      <c r="R3677" s="42">
        <v>25.0</v>
      </c>
      <c r="S3677" s="42">
        <v>1.03138053417206</v>
      </c>
      <c r="T3677" s="42">
        <v>998.722229003906</v>
      </c>
      <c r="U3677" s="42">
        <v>10.2946071624756</v>
      </c>
      <c r="V3677" s="19"/>
      <c r="W3677" s="19"/>
      <c r="X3677" s="19"/>
      <c r="Y3677" s="19"/>
      <c r="Z3677" s="19"/>
      <c r="AA3677" s="19"/>
    </row>
    <row r="3678" ht="15.75" customHeight="1">
      <c r="A3678" s="19"/>
      <c r="B3678" s="42" t="str">
        <f>"CRS25WT72M21726"</f>
        <v>CRS25WT72M21726</v>
      </c>
      <c r="C3678" s="43">
        <v>45937.0</v>
      </c>
      <c r="D3678" s="42" t="s">
        <v>1250</v>
      </c>
      <c r="E3678" s="42" t="s">
        <v>37</v>
      </c>
      <c r="F3678" s="42">
        <v>218.0</v>
      </c>
      <c r="G3678" s="42">
        <v>4.0</v>
      </c>
      <c r="H3678" s="42">
        <v>218.514053344727</v>
      </c>
      <c r="I3678" s="42">
        <v>5.66515922546387</v>
      </c>
      <c r="J3678" s="42">
        <v>49.5822257995605</v>
      </c>
      <c r="K3678" s="42">
        <v>5.24090385437012</v>
      </c>
      <c r="L3678" s="42">
        <v>41.693962097168</v>
      </c>
      <c r="M3678" s="42">
        <v>0.777931272983551</v>
      </c>
      <c r="N3678" s="42">
        <v>10.6307010650635</v>
      </c>
      <c r="O3678" s="42">
        <v>0.0</v>
      </c>
      <c r="P3678" s="42">
        <v>0.0</v>
      </c>
      <c r="Q3678" s="42">
        <v>0.0241132751107216</v>
      </c>
      <c r="R3678" s="42">
        <v>25.0</v>
      </c>
      <c r="S3678" s="42">
        <v>0.951187252998352</v>
      </c>
      <c r="T3678" s="42">
        <v>987.780212402344</v>
      </c>
      <c r="U3678" s="42">
        <v>10.2995548248291</v>
      </c>
      <c r="V3678" s="19"/>
      <c r="W3678" s="19"/>
      <c r="X3678" s="19"/>
      <c r="Y3678" s="19"/>
      <c r="Z3678" s="19"/>
      <c r="AA3678" s="19"/>
    </row>
    <row r="3679" ht="15.75" customHeight="1">
      <c r="A3679" s="19"/>
      <c r="B3679" s="42" t="str">
        <f>"CRS25WT72M21727"</f>
        <v>CRS25WT72M21727</v>
      </c>
      <c r="C3679" s="43">
        <v>45937.0</v>
      </c>
      <c r="D3679" s="42" t="s">
        <v>1251</v>
      </c>
      <c r="E3679" s="42" t="s">
        <v>37</v>
      </c>
      <c r="F3679" s="42">
        <v>218.0</v>
      </c>
      <c r="G3679" s="42">
        <v>4.0</v>
      </c>
      <c r="H3679" s="42">
        <v>218.813705444336</v>
      </c>
      <c r="I3679" s="42">
        <v>5.44021892547607</v>
      </c>
      <c r="J3679" s="42">
        <v>49.676082611084</v>
      </c>
      <c r="K3679" s="42">
        <v>5.21217632293701</v>
      </c>
      <c r="L3679" s="42">
        <v>41.9812545776367</v>
      </c>
      <c r="M3679" s="42">
        <v>0.80967515707016</v>
      </c>
      <c r="N3679" s="42">
        <v>10.6452789306641</v>
      </c>
      <c r="O3679" s="42">
        <v>0.0</v>
      </c>
      <c r="P3679" s="42">
        <v>0.0</v>
      </c>
      <c r="Q3679" s="42">
        <v>0.0131646962836385</v>
      </c>
      <c r="R3679" s="42">
        <v>25.0</v>
      </c>
      <c r="S3679" s="42">
        <v>1.04829585552216</v>
      </c>
      <c r="T3679" s="42">
        <v>1003.95141601562</v>
      </c>
      <c r="U3679" s="42">
        <v>10.4463090896606</v>
      </c>
      <c r="V3679" s="19"/>
      <c r="W3679" s="19"/>
      <c r="X3679" s="19"/>
      <c r="Y3679" s="19"/>
      <c r="Z3679" s="19"/>
      <c r="AA3679" s="19"/>
    </row>
    <row r="3680" ht="15.75" customHeight="1">
      <c r="A3680" s="19"/>
      <c r="B3680" s="42" t="str">
        <f>"CRS25WT72M21728"</f>
        <v>CRS25WT72M21728</v>
      </c>
      <c r="C3680" s="43">
        <v>45937.0</v>
      </c>
      <c r="D3680" s="42" t="s">
        <v>1252</v>
      </c>
      <c r="E3680" s="42" t="s">
        <v>37</v>
      </c>
      <c r="F3680" s="42">
        <v>222.0</v>
      </c>
      <c r="G3680" s="42">
        <v>4.0</v>
      </c>
      <c r="H3680" s="42">
        <v>222.990951538086</v>
      </c>
      <c r="I3680" s="42">
        <v>5.43097877502441</v>
      </c>
      <c r="J3680" s="42">
        <v>49.5701026916504</v>
      </c>
      <c r="K3680" s="42">
        <v>5.31707525253296</v>
      </c>
      <c r="L3680" s="42">
        <v>41.9386520385742</v>
      </c>
      <c r="M3680" s="42">
        <v>0.828303158283234</v>
      </c>
      <c r="N3680" s="42">
        <v>10.8485012054443</v>
      </c>
      <c r="O3680" s="42">
        <v>0.0</v>
      </c>
      <c r="P3680" s="42">
        <v>0.0</v>
      </c>
      <c r="Q3680" s="42">
        <v>0.0220630224794149</v>
      </c>
      <c r="R3680" s="42">
        <v>25.0</v>
      </c>
      <c r="S3680" s="42">
        <v>1.09093141555786</v>
      </c>
      <c r="T3680" s="42">
        <v>1019.70935058594</v>
      </c>
      <c r="U3680" s="42">
        <v>11.1703901290894</v>
      </c>
      <c r="V3680" s="19"/>
      <c r="W3680" s="19"/>
      <c r="X3680" s="19"/>
      <c r="Y3680" s="19"/>
      <c r="Z3680" s="19"/>
      <c r="AA3680" s="19"/>
    </row>
    <row r="3681" ht="15.75" customHeight="1">
      <c r="A3681" s="19"/>
      <c r="B3681" s="42" t="str">
        <f>"CRS25WT72M21729"</f>
        <v>CRS25WT72M21729</v>
      </c>
      <c r="C3681" s="43">
        <v>45937.0</v>
      </c>
      <c r="D3681" s="42" t="s">
        <v>1253</v>
      </c>
      <c r="E3681" s="42" t="s">
        <v>37</v>
      </c>
      <c r="F3681" s="42">
        <v>222.0</v>
      </c>
      <c r="G3681" s="42">
        <v>4.0</v>
      </c>
      <c r="H3681" s="42">
        <v>222.887588500977</v>
      </c>
      <c r="I3681" s="42">
        <v>5.2974328994751</v>
      </c>
      <c r="J3681" s="42">
        <v>49.4873695373535</v>
      </c>
      <c r="K3681" s="42">
        <v>5.33950281143188</v>
      </c>
      <c r="L3681" s="42">
        <v>41.7431373596191</v>
      </c>
      <c r="M3681" s="42">
        <v>0.850209712982178</v>
      </c>
      <c r="N3681" s="42">
        <v>10.8434734344482</v>
      </c>
      <c r="O3681" s="42">
        <v>0.0</v>
      </c>
      <c r="P3681" s="42">
        <v>0.0</v>
      </c>
      <c r="Q3681" s="42">
        <v>0.0227033738046885</v>
      </c>
      <c r="R3681" s="42">
        <v>25.0</v>
      </c>
      <c r="S3681" s="42">
        <v>1.08539438247681</v>
      </c>
      <c r="T3681" s="42">
        <v>1015.66705322266</v>
      </c>
      <c r="U3681" s="42">
        <v>11.1654205322266</v>
      </c>
      <c r="V3681" s="19"/>
      <c r="W3681" s="19"/>
      <c r="X3681" s="19"/>
      <c r="Y3681" s="19"/>
      <c r="Z3681" s="19"/>
      <c r="AA3681" s="19"/>
    </row>
    <row r="3682" ht="15.75" customHeight="1">
      <c r="A3682" s="19"/>
      <c r="B3682" s="42" t="str">
        <f>"CRS25WT72M21730"</f>
        <v>CRS25WT72M21730</v>
      </c>
      <c r="C3682" s="43">
        <v>45937.0</v>
      </c>
      <c r="D3682" s="42" t="s">
        <v>1254</v>
      </c>
      <c r="E3682" s="42" t="s">
        <v>37</v>
      </c>
      <c r="F3682" s="42">
        <v>218.0</v>
      </c>
      <c r="G3682" s="42">
        <v>4.0</v>
      </c>
      <c r="H3682" s="42">
        <v>218.934463500977</v>
      </c>
      <c r="I3682" s="42">
        <v>5.33613395690918</v>
      </c>
      <c r="J3682" s="42">
        <v>49.4676170349121</v>
      </c>
      <c r="K3682" s="42">
        <v>5.26114225387573</v>
      </c>
      <c r="L3682" s="42">
        <v>41.6134796142578</v>
      </c>
      <c r="M3682" s="42">
        <v>0.829404532909393</v>
      </c>
      <c r="N3682" s="42">
        <v>10.6511535644531</v>
      </c>
      <c r="O3682" s="42">
        <v>0.0</v>
      </c>
      <c r="P3682" s="42">
        <v>0.0</v>
      </c>
      <c r="Q3682" s="42">
        <v>0.0265070050954819</v>
      </c>
      <c r="R3682" s="42">
        <v>25.0</v>
      </c>
      <c r="S3682" s="42">
        <v>1.11627447605133</v>
      </c>
      <c r="T3682" s="42">
        <v>1010.56811523438</v>
      </c>
      <c r="U3682" s="42">
        <v>10.8259038925171</v>
      </c>
      <c r="V3682" s="19"/>
      <c r="W3682" s="19"/>
      <c r="X3682" s="19"/>
      <c r="Y3682" s="19"/>
      <c r="Z3682" s="19"/>
      <c r="AA3682" s="19"/>
    </row>
    <row r="3683" ht="15.75" customHeight="1">
      <c r="A3683" s="19"/>
      <c r="B3683" s="42" t="str">
        <f>"CRS25WT72M21731"</f>
        <v>CRS25WT72M21731</v>
      </c>
      <c r="C3683" s="43">
        <v>45937.0</v>
      </c>
      <c r="D3683" s="42" t="s">
        <v>1255</v>
      </c>
      <c r="E3683" s="42" t="s">
        <v>37</v>
      </c>
      <c r="F3683" s="42">
        <v>221.0</v>
      </c>
      <c r="G3683" s="42">
        <v>4.0</v>
      </c>
      <c r="H3683" s="42">
        <v>221.398803710938</v>
      </c>
      <c r="I3683" s="42">
        <v>5.4804105758667</v>
      </c>
      <c r="J3683" s="42">
        <v>49.530876159668</v>
      </c>
      <c r="K3683" s="42">
        <v>5.30200290679932</v>
      </c>
      <c r="L3683" s="42">
        <v>41.7575759887695</v>
      </c>
      <c r="M3683" s="42">
        <v>0.81561678647995</v>
      </c>
      <c r="N3683" s="42">
        <v>10.7710437774658</v>
      </c>
      <c r="O3683" s="42">
        <v>0.0</v>
      </c>
      <c r="P3683" s="42">
        <v>0.0</v>
      </c>
      <c r="Q3683" s="42">
        <v>0.0542312189936638</v>
      </c>
      <c r="R3683" s="42">
        <v>25.0</v>
      </c>
      <c r="S3683" s="42">
        <v>1.05724608898163</v>
      </c>
      <c r="T3683" s="42">
        <v>989.556091308594</v>
      </c>
      <c r="U3683" s="42">
        <v>10.4907007217407</v>
      </c>
      <c r="V3683" s="19"/>
      <c r="W3683" s="19"/>
      <c r="X3683" s="19"/>
      <c r="Y3683" s="19"/>
      <c r="Z3683" s="19"/>
      <c r="AA3683" s="19"/>
    </row>
    <row r="3684" ht="15.75" customHeight="1">
      <c r="A3684" s="19"/>
      <c r="B3684" s="42" t="str">
        <f>"CRS25WT72M21732"</f>
        <v>CRS25WT72M21732</v>
      </c>
      <c r="C3684" s="43">
        <v>45937.0</v>
      </c>
      <c r="D3684" s="42" t="s">
        <v>1256</v>
      </c>
      <c r="E3684" s="42" t="s">
        <v>37</v>
      </c>
      <c r="F3684" s="42">
        <v>220.0</v>
      </c>
      <c r="G3684" s="42">
        <v>4.0</v>
      </c>
      <c r="H3684" s="42">
        <v>220.769958496094</v>
      </c>
      <c r="I3684" s="42">
        <v>5.51605415344238</v>
      </c>
      <c r="J3684" s="42">
        <v>49.7678871154785</v>
      </c>
      <c r="K3684" s="42">
        <v>5.27588605880737</v>
      </c>
      <c r="L3684" s="42">
        <v>41.8450965881348</v>
      </c>
      <c r="M3684" s="42">
        <v>0.804196655750275</v>
      </c>
      <c r="N3684" s="42">
        <v>10.7404508590698</v>
      </c>
      <c r="O3684" s="42">
        <v>0.0</v>
      </c>
      <c r="P3684" s="42">
        <v>0.0</v>
      </c>
      <c r="Q3684" s="42">
        <v>0.0145634915679693</v>
      </c>
      <c r="R3684" s="42">
        <v>25.0</v>
      </c>
      <c r="S3684" s="42">
        <v>0.772019505500793</v>
      </c>
      <c r="T3684" s="42">
        <v>1004.14367675781</v>
      </c>
      <c r="U3684" s="42">
        <v>10.4603500366211</v>
      </c>
      <c r="V3684" s="19"/>
      <c r="W3684" s="19"/>
      <c r="X3684" s="19"/>
      <c r="Y3684" s="19"/>
      <c r="Z3684" s="19"/>
      <c r="AA3684" s="19"/>
    </row>
    <row r="3685" ht="15.75" customHeight="1">
      <c r="A3685" s="19"/>
      <c r="B3685" s="42" t="str">
        <f>"CRS25WT72M21733"</f>
        <v>CRS25WT72M21733</v>
      </c>
      <c r="C3685" s="43">
        <v>45937.0</v>
      </c>
      <c r="D3685" s="42" t="s">
        <v>1257</v>
      </c>
      <c r="E3685" s="42" t="s">
        <v>37</v>
      </c>
      <c r="F3685" s="42">
        <v>222.0</v>
      </c>
      <c r="G3685" s="42">
        <v>4.0</v>
      </c>
      <c r="H3685" s="42">
        <v>222.181518554687</v>
      </c>
      <c r="I3685" s="42">
        <v>5.33351039886475</v>
      </c>
      <c r="J3685" s="42">
        <v>49.6403999328613</v>
      </c>
      <c r="K3685" s="42">
        <v>5.33700799942017</v>
      </c>
      <c r="L3685" s="42">
        <v>41.6303520202637</v>
      </c>
      <c r="M3685" s="42">
        <v>0.839188456535339</v>
      </c>
      <c r="N3685" s="42">
        <v>10.8091230392456</v>
      </c>
      <c r="O3685" s="42">
        <v>0.0</v>
      </c>
      <c r="P3685" s="42">
        <v>0.0</v>
      </c>
      <c r="Q3685" s="42">
        <v>0.0516462475061417</v>
      </c>
      <c r="R3685" s="42">
        <v>25.0</v>
      </c>
      <c r="S3685" s="42">
        <v>1.08713781833649</v>
      </c>
      <c r="T3685" s="42">
        <v>997.736999511719</v>
      </c>
      <c r="U3685" s="42">
        <v>11.0311088562012</v>
      </c>
      <c r="V3685" s="19"/>
      <c r="W3685" s="19"/>
      <c r="X3685" s="19"/>
      <c r="Y3685" s="19"/>
      <c r="Z3685" s="19"/>
      <c r="AA3685" s="19"/>
    </row>
    <row r="3686" ht="15.75" customHeight="1">
      <c r="A3686" s="19"/>
      <c r="B3686" s="42" t="str">
        <f>"CRS25WT72M21734"</f>
        <v>CRS25WT72M21734</v>
      </c>
      <c r="C3686" s="43">
        <v>45937.0</v>
      </c>
      <c r="D3686" s="42" t="s">
        <v>1258</v>
      </c>
      <c r="E3686" s="42" t="s">
        <v>37</v>
      </c>
      <c r="F3686" s="42">
        <v>225.0</v>
      </c>
      <c r="G3686" s="42">
        <v>4.0</v>
      </c>
      <c r="H3686" s="42">
        <v>225.249542236328</v>
      </c>
      <c r="I3686" s="42">
        <v>5.3656177520752</v>
      </c>
      <c r="J3686" s="42">
        <v>49.5818138122559</v>
      </c>
      <c r="K3686" s="42">
        <v>5.37752676010132</v>
      </c>
      <c r="L3686" s="42">
        <v>41.8871994018555</v>
      </c>
      <c r="M3686" s="42">
        <v>0.846684813499451</v>
      </c>
      <c r="N3686" s="42">
        <v>10.958381652832</v>
      </c>
      <c r="O3686" s="42">
        <v>0.0</v>
      </c>
      <c r="P3686" s="42">
        <v>0.0</v>
      </c>
      <c r="Q3686" s="42">
        <v>0.0642472729086876</v>
      </c>
      <c r="R3686" s="42">
        <v>25.0</v>
      </c>
      <c r="S3686" s="42">
        <v>0.915267169475555</v>
      </c>
      <c r="T3686" s="42">
        <v>996.051818847656</v>
      </c>
      <c r="U3686" s="42">
        <v>10.5135316848755</v>
      </c>
      <c r="V3686" s="19"/>
      <c r="W3686" s="19"/>
      <c r="X3686" s="19"/>
      <c r="Y3686" s="19"/>
      <c r="Z3686" s="19"/>
      <c r="AA3686" s="19"/>
    </row>
    <row r="3687" ht="15.75" customHeight="1">
      <c r="A3687" s="19"/>
      <c r="B3687" s="42" t="str">
        <f>"CRS25WT72M21735"</f>
        <v>CRS25WT72M21735</v>
      </c>
      <c r="C3687" s="43">
        <v>45937.0</v>
      </c>
      <c r="D3687" s="42" t="s">
        <v>1259</v>
      </c>
      <c r="E3687" s="42" t="s">
        <v>37</v>
      </c>
      <c r="F3687" s="42">
        <v>222.0</v>
      </c>
      <c r="G3687" s="42">
        <v>4.0</v>
      </c>
      <c r="H3687" s="42">
        <v>222.572708129883</v>
      </c>
      <c r="I3687" s="42">
        <v>5.44369697570801</v>
      </c>
      <c r="J3687" s="42">
        <v>49.3153839111328</v>
      </c>
      <c r="K3687" s="42">
        <v>5.34640455245972</v>
      </c>
      <c r="L3687" s="42">
        <v>41.6303520202637</v>
      </c>
      <c r="M3687" s="42">
        <v>0.829078316688538</v>
      </c>
      <c r="N3687" s="42">
        <v>10.8281545639038</v>
      </c>
      <c r="O3687" s="42">
        <v>0.0</v>
      </c>
      <c r="P3687" s="42">
        <v>0.0</v>
      </c>
      <c r="Q3687" s="42">
        <v>0.0131752323359251</v>
      </c>
      <c r="R3687" s="42">
        <v>25.0</v>
      </c>
      <c r="S3687" s="42">
        <v>1.04400134086609</v>
      </c>
      <c r="T3687" s="42">
        <v>989.65380859375</v>
      </c>
      <c r="U3687" s="42">
        <v>10.5431699752808</v>
      </c>
      <c r="V3687" s="19"/>
      <c r="W3687" s="19"/>
      <c r="X3687" s="19"/>
      <c r="Y3687" s="19"/>
      <c r="Z3687" s="19"/>
      <c r="AA3687" s="19"/>
    </row>
    <row r="3688" ht="15.75" customHeight="1">
      <c r="A3688" s="19"/>
      <c r="B3688" s="42" t="str">
        <f>"CRS25WT72M21736"</f>
        <v>CRS25WT72M21736</v>
      </c>
      <c r="C3688" s="43">
        <v>45937.0</v>
      </c>
      <c r="D3688" s="42" t="s">
        <v>1260</v>
      </c>
      <c r="E3688" s="42" t="s">
        <v>37</v>
      </c>
      <c r="F3688" s="42">
        <v>217.0</v>
      </c>
      <c r="G3688" s="42">
        <v>4.0</v>
      </c>
      <c r="H3688" s="42">
        <v>217.694839477539</v>
      </c>
      <c r="I3688" s="42">
        <v>5.44610500335693</v>
      </c>
      <c r="J3688" s="42">
        <v>49.8029251098633</v>
      </c>
      <c r="K3688" s="42">
        <v>5.17338705062866</v>
      </c>
      <c r="L3688" s="42">
        <v>42.0797538757324</v>
      </c>
      <c r="M3688" s="42">
        <v>0.802614986896515</v>
      </c>
      <c r="N3688" s="42">
        <v>10.5908460617065</v>
      </c>
      <c r="O3688" s="42">
        <v>0.0</v>
      </c>
      <c r="P3688" s="42">
        <v>0.0</v>
      </c>
      <c r="Q3688" s="42">
        <v>0.0182242449373007</v>
      </c>
      <c r="R3688" s="42">
        <v>25.0</v>
      </c>
      <c r="S3688" s="42">
        <v>1.07524216175079</v>
      </c>
      <c r="T3688" s="42">
        <v>1009.09075927734</v>
      </c>
      <c r="U3688" s="42">
        <v>10.6470155715942</v>
      </c>
      <c r="V3688" s="19"/>
      <c r="W3688" s="19"/>
      <c r="X3688" s="19"/>
      <c r="Y3688" s="19"/>
      <c r="Z3688" s="19"/>
      <c r="AA3688" s="19"/>
    </row>
    <row r="3689" ht="15.75" customHeight="1">
      <c r="A3689" s="19"/>
      <c r="B3689" s="42" t="str">
        <f>"CRS25WT72M21737"</f>
        <v>CRS25WT72M21737</v>
      </c>
      <c r="C3689" s="43">
        <v>45937.0</v>
      </c>
      <c r="D3689" s="42" t="s">
        <v>1261</v>
      </c>
      <c r="E3689" s="42" t="s">
        <v>37</v>
      </c>
      <c r="F3689" s="42">
        <v>216.0</v>
      </c>
      <c r="G3689" s="42">
        <v>4.0</v>
      </c>
      <c r="H3689" s="42">
        <v>216.539276123047</v>
      </c>
      <c r="I3689" s="42">
        <v>5.65837478637695</v>
      </c>
      <c r="J3689" s="42">
        <v>49.4940376281738</v>
      </c>
      <c r="K3689" s="42">
        <v>5.20096349716186</v>
      </c>
      <c r="L3689" s="42">
        <v>41.6344528198242</v>
      </c>
      <c r="M3689" s="42">
        <v>0.773200452327728</v>
      </c>
      <c r="N3689" s="42">
        <v>10.5346279144287</v>
      </c>
      <c r="O3689" s="42">
        <v>0.0</v>
      </c>
      <c r="P3689" s="42">
        <v>0.0</v>
      </c>
      <c r="Q3689" s="42">
        <v>0.0581101179122925</v>
      </c>
      <c r="R3689" s="42">
        <v>25.0</v>
      </c>
      <c r="S3689" s="42">
        <v>1.11165571212769</v>
      </c>
      <c r="T3689" s="42">
        <v>999.462280273437</v>
      </c>
      <c r="U3689" s="42">
        <v>10.3204126358032</v>
      </c>
      <c r="V3689" s="19"/>
      <c r="W3689" s="19"/>
      <c r="X3689" s="19"/>
      <c r="Y3689" s="19"/>
      <c r="Z3689" s="19"/>
      <c r="AA3689" s="19"/>
    </row>
    <row r="3690" ht="15.75" customHeight="1">
      <c r="A3690" s="19"/>
      <c r="B3690" s="42" t="str">
        <f>"CRS25WT72M21738"</f>
        <v>CRS25WT72M21738</v>
      </c>
      <c r="C3690" s="43">
        <v>45937.0</v>
      </c>
      <c r="D3690" s="42" t="s">
        <v>1262</v>
      </c>
      <c r="E3690" s="42" t="s">
        <v>37</v>
      </c>
      <c r="F3690" s="42">
        <v>214.0</v>
      </c>
      <c r="G3690" s="42">
        <v>4.0</v>
      </c>
      <c r="H3690" s="42">
        <v>214.953521728516</v>
      </c>
      <c r="I3690" s="42">
        <v>5.32286548614502</v>
      </c>
      <c r="J3690" s="42">
        <v>49.5555686950684</v>
      </c>
      <c r="K3690" s="42">
        <v>5.1661868095398</v>
      </c>
      <c r="L3690" s="42">
        <v>41.6077766418457</v>
      </c>
      <c r="M3690" s="42">
        <v>0.814904272556305</v>
      </c>
      <c r="N3690" s="42">
        <v>10.4574813842773</v>
      </c>
      <c r="O3690" s="42">
        <v>0.0</v>
      </c>
      <c r="P3690" s="42">
        <v>0.0</v>
      </c>
      <c r="Q3690" s="42">
        <v>0.0220633745193481</v>
      </c>
      <c r="R3690" s="42">
        <v>25.0</v>
      </c>
      <c r="S3690" s="42">
        <v>1.10279369354248</v>
      </c>
      <c r="T3690" s="42">
        <v>1008.78985595703</v>
      </c>
      <c r="U3690" s="42">
        <v>10.6628608703613</v>
      </c>
      <c r="V3690" s="19"/>
      <c r="W3690" s="19"/>
      <c r="X3690" s="19"/>
      <c r="Y3690" s="19"/>
      <c r="Z3690" s="19"/>
      <c r="AA3690" s="19"/>
    </row>
    <row r="3691" ht="15.75" customHeight="1">
      <c r="A3691" s="19"/>
      <c r="B3691" s="42" t="str">
        <f>"CRS25WT72M21739"</f>
        <v>CRS25WT72M21739</v>
      </c>
      <c r="C3691" s="43">
        <v>45937.0</v>
      </c>
      <c r="D3691" s="42" t="s">
        <v>1263</v>
      </c>
      <c r="E3691" s="42" t="s">
        <v>37</v>
      </c>
      <c r="F3691" s="42">
        <v>219.0</v>
      </c>
      <c r="G3691" s="42">
        <v>4.0</v>
      </c>
      <c r="H3691" s="42">
        <v>219.710723876953</v>
      </c>
      <c r="I3691" s="42">
        <v>5.34289884567261</v>
      </c>
      <c r="J3691" s="42">
        <v>49.8195762634277</v>
      </c>
      <c r="K3691" s="42">
        <v>5.22475910186768</v>
      </c>
      <c r="L3691" s="42">
        <v>42.0518417358398</v>
      </c>
      <c r="M3691" s="42">
        <v>0.825418651103973</v>
      </c>
      <c r="N3691" s="42">
        <v>10.6889190673828</v>
      </c>
      <c r="O3691" s="42">
        <v>0.0</v>
      </c>
      <c r="P3691" s="42">
        <v>0.0</v>
      </c>
      <c r="Q3691" s="42">
        <v>0.0238293595612049</v>
      </c>
      <c r="R3691" s="42">
        <v>25.0</v>
      </c>
      <c r="S3691" s="42">
        <v>1.12686467170715</v>
      </c>
      <c r="T3691" s="42">
        <v>1023.32824707031</v>
      </c>
      <c r="U3691" s="42">
        <v>10.8298406600952</v>
      </c>
      <c r="V3691" s="19"/>
      <c r="W3691" s="19"/>
      <c r="X3691" s="19"/>
      <c r="Y3691" s="19"/>
      <c r="Z3691" s="19"/>
      <c r="AA3691" s="19"/>
    </row>
    <row r="3692" ht="15.75" customHeight="1">
      <c r="A3692" s="19"/>
      <c r="B3692" s="42" t="str">
        <f>"CRS25WT72M21740"</f>
        <v>CRS25WT72M21740</v>
      </c>
      <c r="C3692" s="43">
        <v>45937.0</v>
      </c>
      <c r="D3692" s="42" t="s">
        <v>1264</v>
      </c>
      <c r="E3692" s="42" t="s">
        <v>37</v>
      </c>
      <c r="F3692" s="42">
        <v>215.0</v>
      </c>
      <c r="G3692" s="42">
        <v>4.0</v>
      </c>
      <c r="H3692" s="42">
        <v>215.795455932617</v>
      </c>
      <c r="I3692" s="42">
        <v>5.60259437561035</v>
      </c>
      <c r="J3692" s="42">
        <v>49.782844543457</v>
      </c>
      <c r="K3692" s="42">
        <v>5.13693237304687</v>
      </c>
      <c r="L3692" s="42">
        <v>42.0086212158203</v>
      </c>
      <c r="M3692" s="42">
        <v>0.773701429367065</v>
      </c>
      <c r="N3692" s="42">
        <v>10.4984407424927</v>
      </c>
      <c r="O3692" s="42">
        <v>0.0</v>
      </c>
      <c r="P3692" s="42">
        <v>0.0</v>
      </c>
      <c r="Q3692" s="42">
        <v>0.113646447658539</v>
      </c>
      <c r="R3692" s="42">
        <v>25.0</v>
      </c>
      <c r="S3692" s="42">
        <v>1.13423180580139</v>
      </c>
      <c r="T3692" s="42">
        <v>1018.96990966797</v>
      </c>
      <c r="U3692" s="42">
        <v>10.5057287216187</v>
      </c>
      <c r="V3692" s="19"/>
      <c r="W3692" s="19"/>
      <c r="X3692" s="19"/>
      <c r="Y3692" s="19"/>
      <c r="Z3692" s="19"/>
      <c r="AA3692" s="19"/>
    </row>
    <row r="3693" ht="15.75" customHeight="1">
      <c r="A3693" s="19"/>
      <c r="B3693" s="42" t="str">
        <f>"CRS25WT72M21741"</f>
        <v>CRS25WT72M21741</v>
      </c>
      <c r="C3693" s="43">
        <v>45937.0</v>
      </c>
      <c r="D3693" s="42" t="s">
        <v>1265</v>
      </c>
      <c r="E3693" s="42" t="s">
        <v>37</v>
      </c>
      <c r="F3693" s="42">
        <v>218.0</v>
      </c>
      <c r="G3693" s="42">
        <v>4.0</v>
      </c>
      <c r="H3693" s="42">
        <v>218.055679321289</v>
      </c>
      <c r="I3693" s="42">
        <v>5.56826686859131</v>
      </c>
      <c r="J3693" s="42">
        <v>49.6680603027344</v>
      </c>
      <c r="K3693" s="42">
        <v>5.23174524307251</v>
      </c>
      <c r="L3693" s="42">
        <v>41.6793365478516</v>
      </c>
      <c r="M3693" s="42">
        <v>0.788442730903625</v>
      </c>
      <c r="N3693" s="42">
        <v>10.6084012985229</v>
      </c>
      <c r="O3693" s="42">
        <v>0.0</v>
      </c>
      <c r="P3693" s="42">
        <v>0.0</v>
      </c>
      <c r="Q3693" s="42">
        <v>0.0919878035783768</v>
      </c>
      <c r="R3693" s="42">
        <v>25.0</v>
      </c>
      <c r="S3693" s="42">
        <v>1.14291477203369</v>
      </c>
      <c r="T3693" s="42">
        <v>1003.01531982422</v>
      </c>
      <c r="U3693" s="42">
        <v>10.5601606369019</v>
      </c>
      <c r="V3693" s="19"/>
      <c r="W3693" s="19"/>
      <c r="X3693" s="19"/>
      <c r="Y3693" s="19"/>
      <c r="Z3693" s="19"/>
      <c r="AA3693" s="19"/>
    </row>
    <row r="3694" ht="15.75" customHeight="1">
      <c r="A3694" s="19"/>
      <c r="B3694" s="42" t="str">
        <f>"CRS25WT72M21742"</f>
        <v>CRS25WT72M21742</v>
      </c>
      <c r="C3694" s="43">
        <v>45937.0</v>
      </c>
      <c r="D3694" s="42" t="s">
        <v>1266</v>
      </c>
      <c r="E3694" s="42" t="s">
        <v>37</v>
      </c>
      <c r="F3694" s="42">
        <v>220.0</v>
      </c>
      <c r="G3694" s="42">
        <v>4.0</v>
      </c>
      <c r="H3694" s="42">
        <v>220.650177001953</v>
      </c>
      <c r="I3694" s="42">
        <v>5.70563220977783</v>
      </c>
      <c r="J3694" s="42">
        <v>49.636287689209</v>
      </c>
      <c r="K3694" s="42">
        <v>5.2885103225708</v>
      </c>
      <c r="L3694" s="42">
        <v>41.7225570678711</v>
      </c>
      <c r="M3694" s="42">
        <v>0.779114365577698</v>
      </c>
      <c r="N3694" s="42">
        <v>10.7346229553223</v>
      </c>
      <c r="O3694" s="42">
        <v>0.0</v>
      </c>
      <c r="P3694" s="42">
        <v>0.0</v>
      </c>
      <c r="Q3694" s="42">
        <v>0.111905381083488</v>
      </c>
      <c r="R3694" s="42">
        <v>25.0</v>
      </c>
      <c r="S3694" s="42">
        <v>1.0422819852829</v>
      </c>
      <c r="T3694" s="42">
        <v>986.921020507812</v>
      </c>
      <c r="U3694" s="42">
        <v>9.94259834289551</v>
      </c>
      <c r="V3694" s="19"/>
      <c r="W3694" s="19"/>
      <c r="X3694" s="19"/>
      <c r="Y3694" s="19"/>
      <c r="Z3694" s="19"/>
      <c r="AA3694" s="19"/>
    </row>
    <row r="3695" ht="15.75" customHeight="1">
      <c r="A3695" s="19"/>
      <c r="B3695" s="42" t="str">
        <f>"CRS25WT72M21743"</f>
        <v>CRS25WT72M21743</v>
      </c>
      <c r="C3695" s="43">
        <v>45937.0</v>
      </c>
      <c r="D3695" s="42" t="s">
        <v>1267</v>
      </c>
      <c r="E3695" s="42" t="s">
        <v>37</v>
      </c>
      <c r="F3695" s="42">
        <v>216.0</v>
      </c>
      <c r="G3695" s="42">
        <v>4.0</v>
      </c>
      <c r="H3695" s="42">
        <v>216.55419921875</v>
      </c>
      <c r="I3695" s="42">
        <v>5.46775197982788</v>
      </c>
      <c r="J3695" s="42">
        <v>49.6231727600098</v>
      </c>
      <c r="K3695" s="42">
        <v>5.17731380462646</v>
      </c>
      <c r="L3695" s="42">
        <v>41.8275184631348</v>
      </c>
      <c r="M3695" s="42">
        <v>0.798129320144653</v>
      </c>
      <c r="N3695" s="42">
        <v>10.5353536605835</v>
      </c>
      <c r="O3695" s="42">
        <v>0.0</v>
      </c>
      <c r="P3695" s="42">
        <v>0.0</v>
      </c>
      <c r="Q3695" s="42">
        <v>0.0540674589574337</v>
      </c>
      <c r="R3695" s="42">
        <v>25.0</v>
      </c>
      <c r="S3695" s="42">
        <v>1.13199424743652</v>
      </c>
      <c r="T3695" s="42">
        <v>1020.87683105469</v>
      </c>
      <c r="U3695" s="42">
        <v>10.7535495758057</v>
      </c>
      <c r="V3695" s="19"/>
      <c r="W3695" s="19"/>
      <c r="X3695" s="19"/>
      <c r="Y3695" s="19"/>
      <c r="Z3695" s="19"/>
      <c r="AA3695" s="19"/>
    </row>
    <row r="3696" ht="15.75" customHeight="1">
      <c r="A3696" s="19"/>
      <c r="B3696" s="42" t="str">
        <f>"CRS25WT72M21744"</f>
        <v>CRS25WT72M21744</v>
      </c>
      <c r="C3696" s="43">
        <v>45937.0</v>
      </c>
      <c r="D3696" s="42" t="s">
        <v>1268</v>
      </c>
      <c r="E3696" s="42" t="s">
        <v>37</v>
      </c>
      <c r="F3696" s="42">
        <v>214.0</v>
      </c>
      <c r="G3696" s="42">
        <v>4.0</v>
      </c>
      <c r="H3696" s="42">
        <v>214.819381713867</v>
      </c>
      <c r="I3696" s="42">
        <v>5.58061933517456</v>
      </c>
      <c r="J3696" s="42">
        <v>49.7122039794922</v>
      </c>
      <c r="K3696" s="42">
        <v>5.12172698974609</v>
      </c>
      <c r="L3696" s="42">
        <v>41.9427642822266</v>
      </c>
      <c r="M3696" s="42">
        <v>0.774333477020264</v>
      </c>
      <c r="N3696" s="42">
        <v>10.4509553909302</v>
      </c>
      <c r="O3696" s="42">
        <v>0.0</v>
      </c>
      <c r="P3696" s="42">
        <v>0.0</v>
      </c>
      <c r="Q3696" s="42">
        <v>0.0322622172534466</v>
      </c>
      <c r="R3696" s="42">
        <v>25.0</v>
      </c>
      <c r="S3696" s="42">
        <v>1.10908496379852</v>
      </c>
      <c r="T3696" s="42">
        <v>1013.37585449219</v>
      </c>
      <c r="U3696" s="42">
        <v>10.1997442245483</v>
      </c>
      <c r="V3696" s="19"/>
      <c r="W3696" s="19"/>
      <c r="X3696" s="19"/>
      <c r="Y3696" s="19"/>
      <c r="Z3696" s="19"/>
      <c r="AA3696" s="19"/>
    </row>
    <row r="3697" ht="15.75" customHeight="1">
      <c r="A3697" s="19"/>
      <c r="B3697" s="42" t="str">
        <f>"CRS25WT72M21745"</f>
        <v>CRS25WT72M21745</v>
      </c>
      <c r="C3697" s="43">
        <v>45937.0</v>
      </c>
      <c r="D3697" s="42" t="s">
        <v>1269</v>
      </c>
      <c r="E3697" s="42" t="s">
        <v>37</v>
      </c>
      <c r="F3697" s="42">
        <v>214.0</v>
      </c>
      <c r="G3697" s="42">
        <v>4.0</v>
      </c>
      <c r="H3697" s="42">
        <v>214.215835571289</v>
      </c>
      <c r="I3697" s="42">
        <v>5.61143350601196</v>
      </c>
      <c r="J3697" s="42">
        <v>49.6401710510254</v>
      </c>
      <c r="K3697" s="42">
        <v>5.11889123916626</v>
      </c>
      <c r="L3697" s="42">
        <v>41.8480949401855</v>
      </c>
      <c r="M3697" s="42">
        <v>0.769032120704651</v>
      </c>
      <c r="N3697" s="42">
        <v>10.4215927124023</v>
      </c>
      <c r="O3697" s="42">
        <v>0.0</v>
      </c>
      <c r="P3697" s="42">
        <v>0.0</v>
      </c>
      <c r="Q3697" s="42">
        <v>0.0824554339051247</v>
      </c>
      <c r="R3697" s="42">
        <v>25.0</v>
      </c>
      <c r="S3697" s="42">
        <v>1.09908390045166</v>
      </c>
      <c r="T3697" s="42">
        <v>1013.35693359375</v>
      </c>
      <c r="U3697" s="42">
        <v>10.3180150985718</v>
      </c>
      <c r="V3697" s="19"/>
      <c r="W3697" s="19"/>
      <c r="X3697" s="19"/>
      <c r="Y3697" s="19"/>
      <c r="Z3697" s="19"/>
      <c r="AA3697" s="19"/>
    </row>
    <row r="3698" ht="15.75" customHeight="1">
      <c r="A3698" s="19"/>
      <c r="B3698" s="42" t="str">
        <f>"CRS25WT72M21746"</f>
        <v>CRS25WT72M21746</v>
      </c>
      <c r="C3698" s="43">
        <v>45937.0</v>
      </c>
      <c r="D3698" s="42" t="s">
        <v>1270</v>
      </c>
      <c r="E3698" s="42" t="s">
        <v>37</v>
      </c>
      <c r="F3698" s="42">
        <v>223.0</v>
      </c>
      <c r="G3698" s="42">
        <v>4.0</v>
      </c>
      <c r="H3698" s="42">
        <v>223.748352050781</v>
      </c>
      <c r="I3698" s="42">
        <v>5.42027902603149</v>
      </c>
      <c r="J3698" s="42">
        <v>49.633358001709</v>
      </c>
      <c r="K3698" s="42">
        <v>5.34930992126465</v>
      </c>
      <c r="L3698" s="42">
        <v>41.8275184631348</v>
      </c>
      <c r="M3698" s="42">
        <v>0.831695854663849</v>
      </c>
      <c r="N3698" s="42">
        <v>10.8853492736816</v>
      </c>
      <c r="O3698" s="42">
        <v>0.0</v>
      </c>
      <c r="P3698" s="42">
        <v>0.0</v>
      </c>
      <c r="Q3698" s="42">
        <v>0.0353968255221844</v>
      </c>
      <c r="R3698" s="42">
        <v>25.0</v>
      </c>
      <c r="S3698" s="42">
        <v>1.10130846500397</v>
      </c>
      <c r="T3698" s="42">
        <v>1015.04833984375</v>
      </c>
      <c r="U3698" s="42">
        <v>10.7298431396484</v>
      </c>
      <c r="V3698" s="19"/>
      <c r="W3698" s="19"/>
      <c r="X3698" s="19"/>
      <c r="Y3698" s="19"/>
      <c r="Z3698" s="19"/>
      <c r="AA3698" s="19"/>
    </row>
    <row r="3699" ht="15.75" customHeight="1">
      <c r="A3699" s="19"/>
      <c r="B3699" s="42" t="str">
        <f>"CRS25WT72M21747"</f>
        <v>CRS25WT72M21747</v>
      </c>
      <c r="C3699" s="43">
        <v>45937.0</v>
      </c>
      <c r="D3699" s="42" t="s">
        <v>1271</v>
      </c>
      <c r="E3699" s="42" t="s">
        <v>37</v>
      </c>
      <c r="F3699" s="42">
        <v>221.0</v>
      </c>
      <c r="G3699" s="42">
        <v>4.0</v>
      </c>
      <c r="H3699" s="42">
        <v>221.048980712891</v>
      </c>
      <c r="I3699" s="42">
        <v>5.31001329421997</v>
      </c>
      <c r="J3699" s="42">
        <v>49.6767768859863</v>
      </c>
      <c r="K3699" s="42">
        <v>5.27335739135742</v>
      </c>
      <c r="L3699" s="42">
        <v>41.9180717468262</v>
      </c>
      <c r="M3699" s="42">
        <v>0.837991297245026</v>
      </c>
      <c r="N3699" s="42">
        <v>10.7540245056152</v>
      </c>
      <c r="O3699" s="42">
        <v>0.0</v>
      </c>
      <c r="P3699" s="42">
        <v>0.0</v>
      </c>
      <c r="Q3699" s="42">
        <v>0.0306374002248049</v>
      </c>
      <c r="R3699" s="42">
        <v>25.0</v>
      </c>
      <c r="S3699" s="42">
        <v>1.13013756275177</v>
      </c>
      <c r="T3699" s="42">
        <v>1027.31213378906</v>
      </c>
      <c r="U3699" s="42">
        <v>11.2956323623657</v>
      </c>
      <c r="V3699" s="19"/>
      <c r="W3699" s="19"/>
      <c r="X3699" s="19"/>
      <c r="Y3699" s="19"/>
      <c r="Z3699" s="19"/>
      <c r="AA3699" s="19"/>
    </row>
    <row r="3700" ht="15.75" customHeight="1">
      <c r="A3700" s="19"/>
      <c r="B3700" s="42" t="str">
        <f>"CRS25WT72M21748"</f>
        <v>CRS25WT72M21748</v>
      </c>
      <c r="C3700" s="43">
        <v>45937.0</v>
      </c>
      <c r="D3700" s="42" t="s">
        <v>1272</v>
      </c>
      <c r="E3700" s="42" t="s">
        <v>37</v>
      </c>
      <c r="F3700" s="42">
        <v>217.0</v>
      </c>
      <c r="G3700" s="42">
        <v>4.0</v>
      </c>
      <c r="H3700" s="42">
        <v>217.048904418945</v>
      </c>
      <c r="I3700" s="42">
        <v>5.33425617218018</v>
      </c>
      <c r="J3700" s="42">
        <v>49.6858406066895</v>
      </c>
      <c r="K3700" s="42">
        <v>5.19553518295288</v>
      </c>
      <c r="L3700" s="42">
        <v>41.7760467529297</v>
      </c>
      <c r="M3700" s="42">
        <v>0.818938136100769</v>
      </c>
      <c r="N3700" s="42">
        <v>10.5594215393066</v>
      </c>
      <c r="O3700" s="42">
        <v>0.0</v>
      </c>
      <c r="P3700" s="42">
        <v>0.0</v>
      </c>
      <c r="Q3700" s="42">
        <v>0.0472618825733662</v>
      </c>
      <c r="R3700" s="42">
        <v>25.0</v>
      </c>
      <c r="S3700" s="42">
        <v>1.11106097698212</v>
      </c>
      <c r="T3700" s="42">
        <v>1007.90509033203</v>
      </c>
      <c r="U3700" s="42">
        <v>10.4541692733765</v>
      </c>
      <c r="V3700" s="19"/>
      <c r="W3700" s="19"/>
      <c r="X3700" s="19"/>
      <c r="Y3700" s="19"/>
      <c r="Z3700" s="19"/>
      <c r="AA3700" s="19"/>
    </row>
    <row r="3701" ht="15.75" customHeight="1">
      <c r="A3701" s="19"/>
      <c r="B3701" s="42" t="str">
        <f>"CRS25WT72M21749"</f>
        <v>CRS25WT72M21749</v>
      </c>
      <c r="C3701" s="43">
        <v>45937.0</v>
      </c>
      <c r="D3701" s="42" t="s">
        <v>1273</v>
      </c>
      <c r="E3701" s="42" t="s">
        <v>37</v>
      </c>
      <c r="F3701" s="42">
        <v>213.0</v>
      </c>
      <c r="G3701" s="42">
        <v>4.0</v>
      </c>
      <c r="H3701" s="42">
        <v>213.868606567383</v>
      </c>
      <c r="I3701" s="42">
        <v>5.57639980316162</v>
      </c>
      <c r="J3701" s="42">
        <v>49.6261291503906</v>
      </c>
      <c r="K3701" s="42">
        <v>5.14442443847656</v>
      </c>
      <c r="L3701" s="42">
        <v>41.5728912353516</v>
      </c>
      <c r="M3701" s="42">
        <v>0.772827804088593</v>
      </c>
      <c r="N3701" s="42">
        <v>10.4047002792358</v>
      </c>
      <c r="O3701" s="42">
        <v>0.0</v>
      </c>
      <c r="P3701" s="42">
        <v>0.0</v>
      </c>
      <c r="Q3701" s="42">
        <v>0.0688913688063622</v>
      </c>
      <c r="R3701" s="42">
        <v>25.0</v>
      </c>
      <c r="S3701" s="42">
        <v>1.13930869102478</v>
      </c>
      <c r="T3701" s="42">
        <v>1008.14038085938</v>
      </c>
      <c r="U3701" s="42">
        <v>10.6494960784912</v>
      </c>
      <c r="V3701" s="19"/>
      <c r="W3701" s="19"/>
      <c r="X3701" s="19"/>
      <c r="Y3701" s="19"/>
      <c r="Z3701" s="19"/>
      <c r="AA3701" s="19"/>
    </row>
    <row r="3702" ht="15.75" customHeight="1">
      <c r="A3702" s="19"/>
      <c r="B3702" s="42" t="str">
        <f>"CRS25WT72M21750"</f>
        <v>CRS25WT72M21750</v>
      </c>
      <c r="C3702" s="43">
        <v>45937.0</v>
      </c>
      <c r="D3702" s="42" t="s">
        <v>1274</v>
      </c>
      <c r="E3702" s="42" t="s">
        <v>37</v>
      </c>
      <c r="F3702" s="42">
        <v>225.0</v>
      </c>
      <c r="G3702" s="42">
        <v>4.0</v>
      </c>
      <c r="H3702" s="42">
        <v>225.528610229492</v>
      </c>
      <c r="I3702" s="42">
        <v>5.29135799407959</v>
      </c>
      <c r="J3702" s="42">
        <v>49.6415405273438</v>
      </c>
      <c r="K3702" s="42">
        <v>5.43735313415527</v>
      </c>
      <c r="L3702" s="42">
        <v>41.4776496887207</v>
      </c>
      <c r="M3702" s="42">
        <v>0.858596742153168</v>
      </c>
      <c r="N3702" s="42">
        <v>10.9719591140747</v>
      </c>
      <c r="O3702" s="42">
        <v>0.0</v>
      </c>
      <c r="P3702" s="42">
        <v>0.0</v>
      </c>
      <c r="Q3702" s="42">
        <v>0.0278174597769976</v>
      </c>
      <c r="R3702" s="42">
        <v>25.0</v>
      </c>
      <c r="S3702" s="42">
        <v>1.08164691925049</v>
      </c>
      <c r="T3702" s="42">
        <v>992.746826171875</v>
      </c>
      <c r="U3702" s="42">
        <v>10.8057813644409</v>
      </c>
      <c r="V3702" s="19"/>
      <c r="W3702" s="19"/>
      <c r="X3702" s="19"/>
      <c r="Y3702" s="19"/>
      <c r="Z3702" s="19"/>
      <c r="AA3702" s="19"/>
    </row>
    <row r="3703" ht="15.75" customHeight="1">
      <c r="A3703" s="19"/>
      <c r="B3703" s="42" t="str">
        <f>"CRS25WT72M21751"</f>
        <v>CRS25WT72M21751</v>
      </c>
      <c r="C3703" s="43">
        <v>45937.0</v>
      </c>
      <c r="D3703" s="42" t="s">
        <v>1275</v>
      </c>
      <c r="E3703" s="42" t="s">
        <v>37</v>
      </c>
      <c r="F3703" s="42">
        <v>220.0</v>
      </c>
      <c r="G3703" s="42">
        <v>4.0</v>
      </c>
      <c r="H3703" s="42">
        <v>220.131958007813</v>
      </c>
      <c r="I3703" s="42">
        <v>5.5541934967041</v>
      </c>
      <c r="J3703" s="42">
        <v>49.6196479797363</v>
      </c>
      <c r="K3703" s="42">
        <v>5.30084037780762</v>
      </c>
      <c r="L3703" s="42">
        <v>41.5277481079102</v>
      </c>
      <c r="M3703" s="42">
        <v>0.798745453357697</v>
      </c>
      <c r="N3703" s="42">
        <v>10.7094116210938</v>
      </c>
      <c r="O3703" s="42">
        <v>0.0</v>
      </c>
      <c r="P3703" s="42">
        <v>0.0</v>
      </c>
      <c r="Q3703" s="42">
        <v>0.0460537560284138</v>
      </c>
      <c r="R3703" s="42">
        <v>25.0</v>
      </c>
      <c r="S3703" s="42">
        <v>1.13024234771729</v>
      </c>
      <c r="T3703" s="42">
        <v>991.823608398438</v>
      </c>
      <c r="U3703" s="42">
        <v>10.5014171600342</v>
      </c>
      <c r="V3703" s="19"/>
      <c r="W3703" s="19"/>
      <c r="X3703" s="19"/>
      <c r="Y3703" s="19"/>
      <c r="Z3703" s="19"/>
      <c r="AA3703" s="19"/>
    </row>
    <row r="3704" ht="15.75" customHeight="1">
      <c r="A3704" s="19"/>
      <c r="B3704" s="42" t="str">
        <f>"CRS25WT72M21752"</f>
        <v>CRS25WT72M21752</v>
      </c>
      <c r="C3704" s="43">
        <v>45937.0</v>
      </c>
      <c r="D3704" s="42" t="s">
        <v>1276</v>
      </c>
      <c r="E3704" s="42" t="s">
        <v>37</v>
      </c>
      <c r="F3704" s="42">
        <v>216.0</v>
      </c>
      <c r="G3704" s="42">
        <v>4.0</v>
      </c>
      <c r="H3704" s="42">
        <v>216.634384155273</v>
      </c>
      <c r="I3704" s="42">
        <v>5.37799310684204</v>
      </c>
      <c r="J3704" s="42">
        <v>49.6906890869141</v>
      </c>
      <c r="K3704" s="42">
        <v>5.21050834655762</v>
      </c>
      <c r="L3704" s="42">
        <v>41.5764350891113</v>
      </c>
      <c r="M3704" s="42">
        <v>0.810647666454315</v>
      </c>
      <c r="N3704" s="42">
        <v>10.5392551422119</v>
      </c>
      <c r="O3704" s="42">
        <v>0.0</v>
      </c>
      <c r="P3704" s="42">
        <v>0.0</v>
      </c>
      <c r="Q3704" s="42">
        <v>0.0219250675290823</v>
      </c>
      <c r="R3704" s="42">
        <v>25.0</v>
      </c>
      <c r="S3704" s="42">
        <v>1.17265915870666</v>
      </c>
      <c r="T3704" s="42">
        <v>1015.46740722656</v>
      </c>
      <c r="U3704" s="42">
        <v>11.0001068115234</v>
      </c>
      <c r="V3704" s="19"/>
      <c r="W3704" s="19"/>
      <c r="X3704" s="19"/>
      <c r="Y3704" s="19"/>
      <c r="Z3704" s="19"/>
      <c r="AA3704" s="19"/>
    </row>
    <row r="3705" ht="15.75" customHeight="1">
      <c r="A3705" s="19"/>
      <c r="B3705" s="42" t="str">
        <f>"CRS25WT72M21753"</f>
        <v>CRS25WT72M21753</v>
      </c>
      <c r="C3705" s="43">
        <v>45937.0</v>
      </c>
      <c r="D3705" s="42" t="s">
        <v>1277</v>
      </c>
      <c r="E3705" s="42" t="s">
        <v>37</v>
      </c>
      <c r="F3705" s="42">
        <v>215.0</v>
      </c>
      <c r="G3705" s="42">
        <v>4.0</v>
      </c>
      <c r="H3705" s="42">
        <v>215.020294189453</v>
      </c>
      <c r="I3705" s="42">
        <v>5.58286952972412</v>
      </c>
      <c r="J3705" s="42">
        <v>49.8449020385742</v>
      </c>
      <c r="K3705" s="42">
        <v>5.16685628890991</v>
      </c>
      <c r="L3705" s="42">
        <v>41.6153030395508</v>
      </c>
      <c r="M3705" s="42">
        <v>0.772682785987854</v>
      </c>
      <c r="N3705" s="42">
        <v>10.460729598999</v>
      </c>
      <c r="O3705" s="42">
        <v>0.0</v>
      </c>
      <c r="P3705" s="42">
        <v>0.0</v>
      </c>
      <c r="Q3705" s="42">
        <v>0.0127570079639554</v>
      </c>
      <c r="R3705" s="42">
        <v>25.0</v>
      </c>
      <c r="S3705" s="42">
        <v>1.0825127363205</v>
      </c>
      <c r="T3705" s="42">
        <v>1005.91613769531</v>
      </c>
      <c r="U3705" s="42">
        <v>10.4230585098267</v>
      </c>
      <c r="V3705" s="19"/>
      <c r="W3705" s="19"/>
      <c r="X3705" s="19"/>
      <c r="Y3705" s="19"/>
      <c r="Z3705" s="19"/>
      <c r="AA3705" s="19"/>
    </row>
    <row r="3706" ht="15.75" customHeight="1">
      <c r="A3706" s="19"/>
      <c r="B3706" s="42" t="str">
        <f>"CRS25WT72M21754"</f>
        <v>CRS25WT72M21754</v>
      </c>
      <c r="C3706" s="43">
        <v>45937.0</v>
      </c>
      <c r="D3706" s="42" t="s">
        <v>1278</v>
      </c>
      <c r="E3706" s="42" t="s">
        <v>37</v>
      </c>
      <c r="F3706" s="42">
        <v>217.0</v>
      </c>
      <c r="G3706" s="42">
        <v>4.0</v>
      </c>
      <c r="H3706" s="42">
        <v>217.203567504883</v>
      </c>
      <c r="I3706" s="42">
        <v>5.34751224517822</v>
      </c>
      <c r="J3706" s="42">
        <v>49.6771469116211</v>
      </c>
      <c r="K3706" s="42">
        <v>5.23446226119995</v>
      </c>
      <c r="L3706" s="42">
        <v>41.4949150085449</v>
      </c>
      <c r="M3706" s="42">
        <v>0.817633211612701</v>
      </c>
      <c r="N3706" s="42">
        <v>10.5669460296631</v>
      </c>
      <c r="O3706" s="42">
        <v>0.0</v>
      </c>
      <c r="P3706" s="42">
        <v>0.0</v>
      </c>
      <c r="Q3706" s="42">
        <v>0.0291822049766779</v>
      </c>
      <c r="R3706" s="42">
        <v>25.0</v>
      </c>
      <c r="S3706" s="42">
        <v>1.14932727813721</v>
      </c>
      <c r="T3706" s="42">
        <v>993.772155761719</v>
      </c>
      <c r="U3706" s="42">
        <v>10.3271961212158</v>
      </c>
      <c r="V3706" s="19"/>
      <c r="W3706" s="19"/>
      <c r="X3706" s="19"/>
      <c r="Y3706" s="19"/>
      <c r="Z3706" s="19"/>
      <c r="AA3706" s="19"/>
    </row>
    <row r="3707" ht="15.75" customHeight="1">
      <c r="A3707" s="19"/>
      <c r="B3707" s="42" t="str">
        <f>"CRS25WT72M21755"</f>
        <v>CRS25WT72M21755</v>
      </c>
      <c r="C3707" s="43">
        <v>45937.0</v>
      </c>
      <c r="D3707" s="42" t="s">
        <v>1279</v>
      </c>
      <c r="E3707" s="42" t="s">
        <v>37</v>
      </c>
      <c r="F3707" s="42">
        <v>225.0</v>
      </c>
      <c r="G3707" s="42">
        <v>4.0</v>
      </c>
      <c r="H3707" s="42">
        <v>225.111038208008</v>
      </c>
      <c r="I3707" s="42">
        <v>5.43099403381348</v>
      </c>
      <c r="J3707" s="42">
        <v>49.7277641296387</v>
      </c>
      <c r="K3707" s="42">
        <v>5.37689876556396</v>
      </c>
      <c r="L3707" s="42">
        <v>41.8663368225098</v>
      </c>
      <c r="M3707" s="42">
        <v>0.833524823188782</v>
      </c>
      <c r="N3707" s="42">
        <v>10.9516439437866</v>
      </c>
      <c r="O3707" s="42">
        <v>0.0</v>
      </c>
      <c r="P3707" s="42">
        <v>0.0</v>
      </c>
      <c r="Q3707" s="42">
        <v>0.0120634911581874</v>
      </c>
      <c r="R3707" s="42">
        <v>25.0</v>
      </c>
      <c r="S3707" s="42">
        <v>1.06160056591034</v>
      </c>
      <c r="T3707" s="42">
        <v>990.820922851562</v>
      </c>
      <c r="U3707" s="42">
        <v>10.628794670105</v>
      </c>
      <c r="V3707" s="19"/>
      <c r="W3707" s="19"/>
      <c r="X3707" s="19"/>
      <c r="Y3707" s="19"/>
      <c r="Z3707" s="19"/>
      <c r="AA3707" s="19"/>
    </row>
    <row r="3708" ht="15.75" customHeight="1">
      <c r="A3708" s="19"/>
      <c r="B3708" s="42" t="str">
        <f>"CRS25WT72M21756"</f>
        <v>CRS25WT72M21756</v>
      </c>
      <c r="C3708" s="43">
        <v>45937.0</v>
      </c>
      <c r="D3708" s="42" t="s">
        <v>1280</v>
      </c>
      <c r="E3708" s="42" t="s">
        <v>37</v>
      </c>
      <c r="F3708" s="42">
        <v>220.0</v>
      </c>
      <c r="G3708" s="42">
        <v>4.0</v>
      </c>
      <c r="H3708" s="42">
        <v>220.984893798828</v>
      </c>
      <c r="I3708" s="42">
        <v>5.32481288909912</v>
      </c>
      <c r="J3708" s="42">
        <v>49.740348815918</v>
      </c>
      <c r="K3708" s="42">
        <v>5.28688383102417</v>
      </c>
      <c r="L3708" s="42">
        <v>41.7987022399902</v>
      </c>
      <c r="M3708" s="42">
        <v>0.834352195262909</v>
      </c>
      <c r="N3708" s="42">
        <v>10.7509069442749</v>
      </c>
      <c r="O3708" s="42">
        <v>0.0</v>
      </c>
      <c r="P3708" s="42">
        <v>0.0</v>
      </c>
      <c r="Q3708" s="42">
        <v>0.0238293595612049</v>
      </c>
      <c r="R3708" s="42">
        <v>25.0</v>
      </c>
      <c r="S3708" s="42">
        <v>1.1556795835495</v>
      </c>
      <c r="T3708" s="42">
        <v>1011.32836914062</v>
      </c>
      <c r="U3708" s="42">
        <v>10.7224464416504</v>
      </c>
      <c r="V3708" s="19"/>
      <c r="W3708" s="19"/>
      <c r="X3708" s="19"/>
      <c r="Y3708" s="19"/>
      <c r="Z3708" s="19"/>
      <c r="AA3708" s="19"/>
    </row>
    <row r="3709" ht="15.75" customHeight="1">
      <c r="A3709" s="19"/>
      <c r="B3709" s="42" t="str">
        <f>"CRS25WT72M21757"</f>
        <v>CRS25WT72M21757</v>
      </c>
      <c r="C3709" s="43">
        <v>45937.0</v>
      </c>
      <c r="D3709" s="42" t="s">
        <v>1281</v>
      </c>
      <c r="E3709" s="42" t="s">
        <v>37</v>
      </c>
      <c r="F3709" s="42">
        <v>215.0</v>
      </c>
      <c r="G3709" s="42">
        <v>4.0</v>
      </c>
      <c r="H3709" s="42">
        <v>215.059616088867</v>
      </c>
      <c r="I3709" s="42">
        <v>5.37981510162354</v>
      </c>
      <c r="J3709" s="42">
        <v>49.6707229614258</v>
      </c>
      <c r="K3709" s="42">
        <v>5.14968729019165</v>
      </c>
      <c r="L3709" s="42">
        <v>41.7616844177246</v>
      </c>
      <c r="M3709" s="42">
        <v>0.80480569601059</v>
      </c>
      <c r="N3709" s="42">
        <v>10.4626426696777</v>
      </c>
      <c r="O3709" s="42">
        <v>0.0</v>
      </c>
      <c r="P3709" s="42">
        <v>0.0</v>
      </c>
      <c r="Q3709" s="42">
        <v>0.0705890581011772</v>
      </c>
      <c r="R3709" s="42">
        <v>25.0</v>
      </c>
      <c r="S3709" s="42">
        <v>1.10551524162292</v>
      </c>
      <c r="T3709" s="42">
        <v>1006.76733398438</v>
      </c>
      <c r="U3709" s="42">
        <v>10.5151109695435</v>
      </c>
      <c r="V3709" s="19"/>
      <c r="W3709" s="19"/>
      <c r="X3709" s="19"/>
      <c r="Y3709" s="19"/>
      <c r="Z3709" s="19"/>
      <c r="AA3709" s="19"/>
    </row>
    <row r="3710" ht="15.75" customHeight="1">
      <c r="A3710" s="19"/>
      <c r="B3710" s="42" t="str">
        <f>"CRS25WT72M21758"</f>
        <v>CRS25WT72M21758</v>
      </c>
      <c r="C3710" s="43">
        <v>45937.0</v>
      </c>
      <c r="D3710" s="42" t="s">
        <v>1282</v>
      </c>
      <c r="E3710" s="42" t="s">
        <v>37</v>
      </c>
      <c r="F3710" s="42">
        <v>221.0</v>
      </c>
      <c r="G3710" s="42">
        <v>4.0</v>
      </c>
      <c r="H3710" s="42">
        <v>221.62028503418</v>
      </c>
      <c r="I3710" s="42">
        <v>5.05892133712769</v>
      </c>
      <c r="J3710" s="42">
        <v>49.5137634277344</v>
      </c>
      <c r="K3710" s="42">
        <v>5.32200050354004</v>
      </c>
      <c r="L3710" s="42">
        <v>41.6422920227051</v>
      </c>
      <c r="M3710" s="42">
        <v>0.884760320186615</v>
      </c>
      <c r="N3710" s="42">
        <v>10.7818183898926</v>
      </c>
      <c r="O3710" s="42">
        <v>0.0</v>
      </c>
      <c r="P3710" s="42">
        <v>0.0</v>
      </c>
      <c r="Q3710" s="42">
        <v>0.0453572981059551</v>
      </c>
      <c r="R3710" s="42">
        <v>25.0</v>
      </c>
      <c r="S3710" s="42">
        <v>1.12833607196808</v>
      </c>
      <c r="T3710" s="42">
        <v>1023.45288085938</v>
      </c>
      <c r="U3710" s="42">
        <v>11.2278099060059</v>
      </c>
      <c r="V3710" s="19"/>
      <c r="W3710" s="19"/>
      <c r="X3710" s="19"/>
      <c r="Y3710" s="19"/>
      <c r="Z3710" s="19"/>
      <c r="AA3710" s="19"/>
    </row>
    <row r="3711" ht="15.75" customHeight="1">
      <c r="A3711" s="19"/>
      <c r="B3711" s="42" t="str">
        <f>"CRS25WT72M21759"</f>
        <v>CRS25WT72M21759</v>
      </c>
      <c r="C3711" s="43">
        <v>45937.0</v>
      </c>
      <c r="D3711" s="42" t="s">
        <v>1283</v>
      </c>
      <c r="E3711" s="42" t="s">
        <v>37</v>
      </c>
      <c r="F3711" s="42">
        <v>214.0</v>
      </c>
      <c r="G3711" s="42">
        <v>4.0</v>
      </c>
      <c r="H3711" s="42">
        <v>214.468856811523</v>
      </c>
      <c r="I3711" s="42">
        <v>5.74653577804565</v>
      </c>
      <c r="J3711" s="42">
        <v>49.6948013305664</v>
      </c>
      <c r="K3711" s="42">
        <v>5.14945840835571</v>
      </c>
      <c r="L3711" s="42">
        <v>41.6488189697266</v>
      </c>
      <c r="M3711" s="42">
        <v>0.7510125041008</v>
      </c>
      <c r="N3711" s="42">
        <v>10.4339017868042</v>
      </c>
      <c r="O3711" s="42">
        <v>0.0</v>
      </c>
      <c r="P3711" s="42">
        <v>0.0</v>
      </c>
      <c r="Q3711" s="42">
        <v>0.0226984117180109</v>
      </c>
      <c r="R3711" s="42">
        <v>25.0</v>
      </c>
      <c r="S3711" s="42">
        <v>1.13887131214142</v>
      </c>
      <c r="T3711" s="42">
        <v>990.20849609375</v>
      </c>
      <c r="U3711" s="42">
        <v>9.52566814422607</v>
      </c>
      <c r="V3711" s="19"/>
      <c r="W3711" s="19"/>
      <c r="X3711" s="19"/>
      <c r="Y3711" s="19"/>
      <c r="Z3711" s="19"/>
      <c r="AA3711" s="19"/>
    </row>
    <row r="3712" ht="15.75" customHeight="1">
      <c r="A3712" s="19"/>
      <c r="B3712" s="42" t="str">
        <f>"CRS25WT72M21760"</f>
        <v>CRS25WT72M21760</v>
      </c>
      <c r="C3712" s="43">
        <v>45937.0</v>
      </c>
      <c r="D3712" s="42" t="s">
        <v>1284</v>
      </c>
      <c r="E3712" s="42" t="s">
        <v>37</v>
      </c>
      <c r="F3712" s="42">
        <v>223.0</v>
      </c>
      <c r="G3712" s="42">
        <v>4.0</v>
      </c>
      <c r="H3712" s="42">
        <v>223.311935424805</v>
      </c>
      <c r="I3712" s="42">
        <v>5.19440269470215</v>
      </c>
      <c r="J3712" s="42">
        <v>49.4499626159668</v>
      </c>
      <c r="K3712" s="42">
        <v>5.38524580001831</v>
      </c>
      <c r="L3712" s="42">
        <v>41.467357635498</v>
      </c>
      <c r="M3712" s="42">
        <v>0.869381427764893</v>
      </c>
      <c r="N3712" s="42">
        <v>10.8641176223755</v>
      </c>
      <c r="O3712" s="42">
        <v>0.0</v>
      </c>
      <c r="P3712" s="42">
        <v>0.0</v>
      </c>
      <c r="Q3712" s="42">
        <v>0.0282539669424295</v>
      </c>
      <c r="R3712" s="42">
        <v>25.0</v>
      </c>
      <c r="S3712" s="42">
        <v>1.13348567485809</v>
      </c>
      <c r="T3712" s="42">
        <v>1013.99237060547</v>
      </c>
      <c r="U3712" s="42">
        <v>11.1406230926514</v>
      </c>
      <c r="V3712" s="19"/>
      <c r="W3712" s="19"/>
      <c r="X3712" s="19"/>
      <c r="Y3712" s="19"/>
      <c r="Z3712" s="19"/>
      <c r="AA3712" s="19"/>
    </row>
    <row r="3713" ht="15.75" customHeight="1">
      <c r="A3713" s="19"/>
      <c r="B3713" s="42" t="str">
        <f>"CRS25WT72M21761"</f>
        <v>CRS25WT72M21761</v>
      </c>
      <c r="C3713" s="43">
        <v>45937.0</v>
      </c>
      <c r="D3713" s="42" t="s">
        <v>1285</v>
      </c>
      <c r="E3713" s="42" t="s">
        <v>37</v>
      </c>
      <c r="F3713" s="42">
        <v>218.0</v>
      </c>
      <c r="G3713" s="42">
        <v>4.0</v>
      </c>
      <c r="H3713" s="42">
        <v>218.15934753418</v>
      </c>
      <c r="I3713" s="42">
        <v>5.60378503799438</v>
      </c>
      <c r="J3713" s="42">
        <v>49.2559547424316</v>
      </c>
      <c r="K3713" s="42">
        <v>5.25437831878662</v>
      </c>
      <c r="L3713" s="42">
        <v>41.5195388793945</v>
      </c>
      <c r="M3713" s="42">
        <v>0.790375769138336</v>
      </c>
      <c r="N3713" s="42">
        <v>10.6134443283081</v>
      </c>
      <c r="O3713" s="42">
        <v>0.0</v>
      </c>
      <c r="P3713" s="42">
        <v>0.0</v>
      </c>
      <c r="Q3713" s="42">
        <v>0.0842849910259247</v>
      </c>
      <c r="R3713" s="42">
        <v>25.0</v>
      </c>
      <c r="S3713" s="42">
        <v>1.06445920467377</v>
      </c>
      <c r="T3713" s="42">
        <v>993.365905761719</v>
      </c>
      <c r="U3713" s="42">
        <v>10.3636627197266</v>
      </c>
      <c r="V3713" s="19"/>
      <c r="W3713" s="19"/>
      <c r="X3713" s="19"/>
      <c r="Y3713" s="19"/>
      <c r="Z3713" s="19"/>
      <c r="AA3713" s="19"/>
    </row>
    <row r="3714" ht="15.75" customHeight="1">
      <c r="A3714" s="19"/>
      <c r="B3714" s="42" t="str">
        <f>"CRS25WT72M21762"</f>
        <v>CRS25WT72M21762</v>
      </c>
      <c r="C3714" s="43">
        <v>45937.0</v>
      </c>
      <c r="D3714" s="42" t="s">
        <v>1286</v>
      </c>
      <c r="E3714" s="42" t="s">
        <v>37</v>
      </c>
      <c r="F3714" s="42">
        <v>223.0</v>
      </c>
      <c r="G3714" s="42">
        <v>4.0</v>
      </c>
      <c r="H3714" s="42">
        <v>223.558456420898</v>
      </c>
      <c r="I3714" s="42">
        <v>5.65047883987427</v>
      </c>
      <c r="J3714" s="42">
        <v>49.7687759399414</v>
      </c>
      <c r="K3714" s="42">
        <v>5.33102321624756</v>
      </c>
      <c r="L3714" s="42">
        <v>41.9353713989258</v>
      </c>
      <c r="M3714" s="42">
        <v>0.794966638088226</v>
      </c>
      <c r="N3714" s="42">
        <v>10.8761110305786</v>
      </c>
      <c r="O3714" s="42">
        <v>0.0</v>
      </c>
      <c r="P3714" s="42">
        <v>0.0</v>
      </c>
      <c r="Q3714" s="42">
        <v>0.0229350738227367</v>
      </c>
      <c r="R3714" s="42">
        <v>25.0</v>
      </c>
      <c r="S3714" s="42">
        <v>0.977286338806152</v>
      </c>
      <c r="T3714" s="42">
        <v>999.986877441406</v>
      </c>
      <c r="U3714" s="42">
        <v>10.6682901382446</v>
      </c>
      <c r="V3714" s="19"/>
      <c r="W3714" s="19"/>
      <c r="X3714" s="19"/>
      <c r="Y3714" s="19"/>
      <c r="Z3714" s="19"/>
      <c r="AA3714" s="19"/>
    </row>
    <row r="3715" ht="15.75" customHeight="1">
      <c r="A3715" s="19"/>
      <c r="B3715" s="42" t="str">
        <f>"CRS25WT72M21763"</f>
        <v>CRS25WT72M21763</v>
      </c>
      <c r="C3715" s="43">
        <v>45937.0</v>
      </c>
      <c r="D3715" s="42" t="s">
        <v>1287</v>
      </c>
      <c r="E3715" s="42" t="s">
        <v>37</v>
      </c>
      <c r="F3715" s="42">
        <v>222.0</v>
      </c>
      <c r="G3715" s="42">
        <v>4.0</v>
      </c>
      <c r="H3715" s="42">
        <v>222.12043762207</v>
      </c>
      <c r="I3715" s="42">
        <v>5.76619863510132</v>
      </c>
      <c r="J3715" s="42">
        <v>49.8585205078125</v>
      </c>
      <c r="K3715" s="42">
        <v>5.28019857406616</v>
      </c>
      <c r="L3715" s="42">
        <v>42.0666847229004</v>
      </c>
      <c r="M3715" s="42">
        <v>0.772608578205109</v>
      </c>
      <c r="N3715" s="42">
        <v>10.8061513900757</v>
      </c>
      <c r="O3715" s="42">
        <v>0.0</v>
      </c>
      <c r="P3715" s="42">
        <v>0.0</v>
      </c>
      <c r="Q3715" s="42">
        <v>0.0228642709553242</v>
      </c>
      <c r="R3715" s="42">
        <v>25.0</v>
      </c>
      <c r="S3715" s="42">
        <v>1.0073219537735</v>
      </c>
      <c r="T3715" s="42">
        <v>1011.19940185547</v>
      </c>
      <c r="U3715" s="42">
        <v>10.3215599060059</v>
      </c>
      <c r="V3715" s="19"/>
      <c r="W3715" s="19"/>
      <c r="X3715" s="19"/>
      <c r="Y3715" s="19"/>
      <c r="Z3715" s="19"/>
      <c r="AA3715" s="19"/>
    </row>
    <row r="3716" ht="15.75" customHeight="1">
      <c r="A3716" s="19"/>
      <c r="B3716" s="42" t="str">
        <f>"CRS25WT72M21764"</f>
        <v>CRS25WT72M21764</v>
      </c>
      <c r="C3716" s="43">
        <v>45937.0</v>
      </c>
      <c r="D3716" s="42" t="s">
        <v>1288</v>
      </c>
      <c r="E3716" s="42" t="s">
        <v>37</v>
      </c>
      <c r="F3716" s="42">
        <v>217.0</v>
      </c>
      <c r="G3716" s="42">
        <v>4.0</v>
      </c>
      <c r="H3716" s="42">
        <v>217.918319702148</v>
      </c>
      <c r="I3716" s="42">
        <v>5.56949806213379</v>
      </c>
      <c r="J3716" s="42">
        <v>49.7413711547852</v>
      </c>
      <c r="K3716" s="42">
        <v>5.1894998550415</v>
      </c>
      <c r="L3716" s="42">
        <v>41.9921607971191</v>
      </c>
      <c r="M3716" s="42">
        <v>0.786610841751099</v>
      </c>
      <c r="N3716" s="42">
        <v>10.6017179489136</v>
      </c>
      <c r="O3716" s="42">
        <v>0.0</v>
      </c>
      <c r="P3716" s="42">
        <v>0.0</v>
      </c>
      <c r="Q3716" s="42">
        <v>0.0478546619415283</v>
      </c>
      <c r="R3716" s="42">
        <v>25.0</v>
      </c>
      <c r="S3716" s="42">
        <v>1.08980476856232</v>
      </c>
      <c r="T3716" s="42">
        <v>997.067138671875</v>
      </c>
      <c r="U3716" s="42">
        <v>9.52306842803955</v>
      </c>
      <c r="V3716" s="19"/>
      <c r="W3716" s="19"/>
      <c r="X3716" s="19"/>
      <c r="Y3716" s="19"/>
      <c r="Z3716" s="19"/>
      <c r="AA3716" s="19"/>
    </row>
    <row r="3717" ht="15.75" customHeight="1">
      <c r="A3717" s="19"/>
      <c r="B3717" s="42" t="str">
        <f>"CRS25WT72M21765"</f>
        <v>CRS25WT72M21765</v>
      </c>
      <c r="C3717" s="43">
        <v>45937.0</v>
      </c>
      <c r="D3717" s="42" t="s">
        <v>1289</v>
      </c>
      <c r="E3717" s="42" t="s">
        <v>37</v>
      </c>
      <c r="F3717" s="42">
        <v>222.0</v>
      </c>
      <c r="G3717" s="42">
        <v>4.0</v>
      </c>
      <c r="H3717" s="42">
        <v>222.090896606445</v>
      </c>
      <c r="I3717" s="42">
        <v>5.41833448410034</v>
      </c>
      <c r="J3717" s="42">
        <v>49.5207023620605</v>
      </c>
      <c r="K3717" s="42">
        <v>5.28731107711792</v>
      </c>
      <c r="L3717" s="42">
        <v>42.004508972168</v>
      </c>
      <c r="M3717" s="42">
        <v>0.827709913253784</v>
      </c>
      <c r="N3717" s="42">
        <v>10.8047142028809</v>
      </c>
      <c r="O3717" s="42">
        <v>0.0</v>
      </c>
      <c r="P3717" s="42">
        <v>0.0</v>
      </c>
      <c r="Q3717" s="42">
        <v>0.03555578738451</v>
      </c>
      <c r="R3717" s="42">
        <v>25.0</v>
      </c>
      <c r="S3717" s="42">
        <v>1.06170094013214</v>
      </c>
      <c r="T3717" s="42">
        <v>1021.82928466797</v>
      </c>
      <c r="U3717" s="42">
        <v>11.0456638336182</v>
      </c>
      <c r="V3717" s="19"/>
      <c r="W3717" s="19"/>
      <c r="X3717" s="19"/>
      <c r="Y3717" s="19"/>
      <c r="Z3717" s="19"/>
      <c r="AA3717" s="19"/>
    </row>
    <row r="3718" ht="15.75" customHeight="1">
      <c r="A3718" s="19"/>
      <c r="B3718" s="42" t="str">
        <f>"CRS25WT72M21766"</f>
        <v>CRS25WT72M21766</v>
      </c>
      <c r="C3718" s="43">
        <v>45937.0</v>
      </c>
      <c r="D3718" s="42" t="s">
        <v>1290</v>
      </c>
      <c r="E3718" s="42" t="s">
        <v>37</v>
      </c>
      <c r="F3718" s="42">
        <v>226.0</v>
      </c>
      <c r="G3718" s="42">
        <v>4.0</v>
      </c>
      <c r="H3718" s="42">
        <v>226.620590209961</v>
      </c>
      <c r="I3718" s="42">
        <v>5.30068206787109</v>
      </c>
      <c r="J3718" s="42">
        <v>49.3962211608887</v>
      </c>
      <c r="K3718" s="42">
        <v>5.41691255569458</v>
      </c>
      <c r="L3718" s="42">
        <v>41.8357467651367</v>
      </c>
      <c r="M3718" s="42">
        <v>0.865513563156128</v>
      </c>
      <c r="N3718" s="42">
        <v>11.0250835418701</v>
      </c>
      <c r="O3718" s="42">
        <v>0.0</v>
      </c>
      <c r="P3718" s="42">
        <v>0.0</v>
      </c>
      <c r="Q3718" s="42">
        <v>0.0244444627314806</v>
      </c>
      <c r="R3718" s="42">
        <v>25.0</v>
      </c>
      <c r="S3718" s="42">
        <v>1.03637838363647</v>
      </c>
      <c r="T3718" s="42">
        <v>1022.61328125</v>
      </c>
      <c r="U3718" s="42">
        <v>11.2956209182739</v>
      </c>
      <c r="V3718" s="19"/>
      <c r="W3718" s="19"/>
      <c r="X3718" s="19"/>
      <c r="Y3718" s="19"/>
      <c r="Z3718" s="19"/>
      <c r="AA3718" s="19"/>
    </row>
    <row r="3719" ht="15.75" customHeight="1">
      <c r="A3719" s="19"/>
      <c r="B3719" s="42" t="str">
        <f>"CRS25WT72M21767"</f>
        <v>CRS25WT72M21767</v>
      </c>
      <c r="C3719" s="43">
        <v>45937.0</v>
      </c>
      <c r="D3719" s="42" t="s">
        <v>1291</v>
      </c>
      <c r="E3719" s="42" t="s">
        <v>37</v>
      </c>
      <c r="F3719" s="42">
        <v>219.0</v>
      </c>
      <c r="G3719" s="42">
        <v>4.0</v>
      </c>
      <c r="H3719" s="42">
        <v>219.279510498047</v>
      </c>
      <c r="I3719" s="42">
        <v>5.74949741363525</v>
      </c>
      <c r="J3719" s="42">
        <v>49.5203819274902</v>
      </c>
      <c r="K3719" s="42">
        <v>5.24309587478638</v>
      </c>
      <c r="L3719" s="42">
        <v>41.8225288391113</v>
      </c>
      <c r="M3719" s="42">
        <v>0.770165741443634</v>
      </c>
      <c r="N3719" s="42">
        <v>10.6679401397705</v>
      </c>
      <c r="O3719" s="42">
        <v>0.0</v>
      </c>
      <c r="P3719" s="42">
        <v>0.0</v>
      </c>
      <c r="Q3719" s="42">
        <v>0.0120634902268648</v>
      </c>
      <c r="R3719" s="42">
        <v>25.0</v>
      </c>
      <c r="S3719" s="42">
        <v>0.92775297164917</v>
      </c>
      <c r="T3719" s="42">
        <v>1016.76721191406</v>
      </c>
      <c r="U3719" s="42">
        <v>10.4824781417847</v>
      </c>
      <c r="V3719" s="19"/>
      <c r="W3719" s="19"/>
      <c r="X3719" s="19"/>
      <c r="Y3719" s="19"/>
      <c r="Z3719" s="19"/>
      <c r="AA3719" s="19"/>
    </row>
    <row r="3720" ht="15.75" customHeight="1">
      <c r="A3720" s="19"/>
      <c r="B3720" s="42" t="str">
        <f>"CRS25WT72M21768"</f>
        <v>CRS25WT72M21768</v>
      </c>
      <c r="C3720" s="43">
        <v>45937.0</v>
      </c>
      <c r="D3720" s="42" t="s">
        <v>1292</v>
      </c>
      <c r="E3720" s="42" t="s">
        <v>37</v>
      </c>
      <c r="F3720" s="42">
        <v>221.0</v>
      </c>
      <c r="G3720" s="42">
        <v>4.0</v>
      </c>
      <c r="H3720" s="42">
        <v>221.171600341797</v>
      </c>
      <c r="I3720" s="42">
        <v>5.24629783630371</v>
      </c>
      <c r="J3720" s="42">
        <v>49.6859169006348</v>
      </c>
      <c r="K3720" s="42">
        <v>5.27602386474609</v>
      </c>
      <c r="L3720" s="42">
        <v>41.9201278686523</v>
      </c>
      <c r="M3720" s="42">
        <v>0.84848290681839</v>
      </c>
      <c r="N3720" s="42">
        <v>10.7599906921387</v>
      </c>
      <c r="O3720" s="42">
        <v>0.0</v>
      </c>
      <c r="P3720" s="42">
        <v>0.0</v>
      </c>
      <c r="Q3720" s="42">
        <v>0.0272817388176918</v>
      </c>
      <c r="R3720" s="42">
        <v>25.0</v>
      </c>
      <c r="S3720" s="42">
        <v>0.976949572563171</v>
      </c>
      <c r="T3720" s="42">
        <v>1006.52734375</v>
      </c>
      <c r="U3720" s="42">
        <v>10.6279497146606</v>
      </c>
      <c r="V3720" s="19"/>
      <c r="W3720" s="19"/>
      <c r="X3720" s="19"/>
      <c r="Y3720" s="19"/>
      <c r="Z3720" s="19"/>
      <c r="AA3720" s="19"/>
    </row>
    <row r="3721" ht="15.75" customHeight="1">
      <c r="A3721" s="19"/>
      <c r="B3721" s="42" t="str">
        <f>"CRS25WT72M21769"</f>
        <v>CRS25WT72M21769</v>
      </c>
      <c r="C3721" s="43">
        <v>45937.0</v>
      </c>
      <c r="D3721" s="42" t="s">
        <v>1293</v>
      </c>
      <c r="E3721" s="42" t="s">
        <v>37</v>
      </c>
      <c r="F3721" s="42">
        <v>219.0</v>
      </c>
      <c r="G3721" s="42">
        <v>4.0</v>
      </c>
      <c r="H3721" s="42">
        <v>219.377685546875</v>
      </c>
      <c r="I3721" s="42">
        <v>5.19580507278442</v>
      </c>
      <c r="J3721" s="42">
        <v>49.5954284667969</v>
      </c>
      <c r="K3721" s="42">
        <v>5.24249601364136</v>
      </c>
      <c r="L3721" s="42">
        <v>41.8460388183594</v>
      </c>
      <c r="M3721" s="42">
        <v>0.851330041885376</v>
      </c>
      <c r="N3721" s="42">
        <v>10.6727161407471</v>
      </c>
      <c r="O3721" s="42">
        <v>0.0</v>
      </c>
      <c r="P3721" s="42">
        <v>0.0</v>
      </c>
      <c r="Q3721" s="42">
        <v>0.0230158716440201</v>
      </c>
      <c r="R3721" s="42">
        <v>25.0</v>
      </c>
      <c r="S3721" s="42">
        <v>1.10831987857819</v>
      </c>
      <c r="T3721" s="42">
        <v>1016.61010742187</v>
      </c>
      <c r="U3721" s="42">
        <v>10.8970422744751</v>
      </c>
      <c r="V3721" s="19"/>
      <c r="W3721" s="19"/>
      <c r="X3721" s="19"/>
      <c r="Y3721" s="19"/>
      <c r="Z3721" s="19"/>
      <c r="AA3721" s="19"/>
    </row>
    <row r="3722" ht="15.75" customHeight="1">
      <c r="A3722" s="19"/>
      <c r="B3722" s="42" t="str">
        <f>"CRS25WT72M21770"</f>
        <v>CRS25WT72M21770</v>
      </c>
      <c r="C3722" s="43">
        <v>45937.0</v>
      </c>
      <c r="D3722" s="42" t="s">
        <v>1294</v>
      </c>
      <c r="E3722" s="42" t="s">
        <v>37</v>
      </c>
      <c r="F3722" s="42">
        <v>219.0</v>
      </c>
      <c r="G3722" s="42">
        <v>4.0</v>
      </c>
      <c r="H3722" s="42">
        <v>219.552825927734</v>
      </c>
      <c r="I3722" s="42">
        <v>5.16147947311401</v>
      </c>
      <c r="J3722" s="42">
        <v>49.5901870727539</v>
      </c>
      <c r="K3722" s="42">
        <v>5.24410200119019</v>
      </c>
      <c r="L3722" s="42">
        <v>41.8666191101074</v>
      </c>
      <c r="M3722" s="42">
        <v>0.857766509056091</v>
      </c>
      <c r="N3722" s="42">
        <v>10.6812372207642</v>
      </c>
      <c r="O3722" s="42">
        <v>0.0</v>
      </c>
      <c r="P3722" s="42">
        <v>0.0</v>
      </c>
      <c r="Q3722" s="42">
        <v>0.0265079364180565</v>
      </c>
      <c r="R3722" s="42">
        <v>25.0</v>
      </c>
      <c r="S3722" s="42">
        <v>1.11757671833038</v>
      </c>
      <c r="T3722" s="42">
        <v>1026.04077148438</v>
      </c>
      <c r="U3722" s="42">
        <v>11.1085577011108</v>
      </c>
      <c r="V3722" s="19"/>
      <c r="W3722" s="19"/>
      <c r="X3722" s="19"/>
      <c r="Y3722" s="19"/>
      <c r="Z3722" s="19"/>
      <c r="AA3722" s="19"/>
    </row>
    <row r="3723" ht="15.75" customHeight="1">
      <c r="A3723" s="19"/>
      <c r="B3723" s="42" t="str">
        <f>"CRS25WT72M21771"</f>
        <v>CRS25WT72M21771</v>
      </c>
      <c r="C3723" s="43">
        <v>45937.0</v>
      </c>
      <c r="D3723" s="42" t="s">
        <v>1295</v>
      </c>
      <c r="E3723" s="42" t="s">
        <v>37</v>
      </c>
      <c r="F3723" s="42">
        <v>219.0</v>
      </c>
      <c r="G3723" s="42">
        <v>4.0</v>
      </c>
      <c r="H3723" s="42">
        <v>219.278030395508</v>
      </c>
      <c r="I3723" s="42">
        <v>5.30439043045044</v>
      </c>
      <c r="J3723" s="42">
        <v>49.6520538330078</v>
      </c>
      <c r="K3723" s="42">
        <v>5.24088764190674</v>
      </c>
      <c r="L3723" s="42">
        <v>41.8398666381836</v>
      </c>
      <c r="M3723" s="42">
        <v>0.832573175430298</v>
      </c>
      <c r="N3723" s="42">
        <v>10.6678686141968</v>
      </c>
      <c r="O3723" s="42">
        <v>0.0</v>
      </c>
      <c r="P3723" s="42">
        <v>0.0</v>
      </c>
      <c r="Q3723" s="42">
        <v>0.0264875143766403</v>
      </c>
      <c r="R3723" s="42">
        <v>25.0</v>
      </c>
      <c r="S3723" s="42">
        <v>1.14411985874176</v>
      </c>
      <c r="T3723" s="42">
        <v>1029.78503417969</v>
      </c>
      <c r="U3723" s="42">
        <v>11.1837606430054</v>
      </c>
      <c r="V3723" s="19"/>
      <c r="W3723" s="19"/>
      <c r="X3723" s="19"/>
      <c r="Y3723" s="19"/>
      <c r="Z3723" s="19"/>
      <c r="AA3723" s="19"/>
    </row>
    <row r="3724" ht="15.75" customHeight="1">
      <c r="A3724" s="19"/>
      <c r="B3724" s="42" t="str">
        <f>"CRS25WT72M21772"</f>
        <v>CRS25WT72M21772</v>
      </c>
      <c r="C3724" s="43">
        <v>45937.0</v>
      </c>
      <c r="D3724" s="42" t="s">
        <v>1296</v>
      </c>
      <c r="E3724" s="42" t="s">
        <v>37</v>
      </c>
      <c r="F3724" s="42">
        <v>227.0</v>
      </c>
      <c r="G3724" s="42">
        <v>4.0</v>
      </c>
      <c r="H3724" s="42">
        <v>227.701583862305</v>
      </c>
      <c r="I3724" s="42">
        <v>5.34049320220947</v>
      </c>
      <c r="J3724" s="42">
        <v>49.6503143310547</v>
      </c>
      <c r="K3724" s="42">
        <v>5.41425228118897</v>
      </c>
      <c r="L3724" s="42">
        <v>42.0559577941895</v>
      </c>
      <c r="M3724" s="42">
        <v>0.858741939067841</v>
      </c>
      <c r="N3724" s="42">
        <v>11.0776739120483</v>
      </c>
      <c r="O3724" s="42">
        <v>0.0</v>
      </c>
      <c r="P3724" s="42">
        <v>0.0</v>
      </c>
      <c r="Q3724" s="42">
        <v>0.0428621806204319</v>
      </c>
      <c r="R3724" s="42">
        <v>25.0</v>
      </c>
      <c r="S3724" s="42">
        <v>1.06181299686432</v>
      </c>
      <c r="T3724" s="42">
        <v>1010.12524414062</v>
      </c>
      <c r="U3724" s="42">
        <v>11.067702293396</v>
      </c>
      <c r="V3724" s="19"/>
      <c r="W3724" s="19"/>
      <c r="X3724" s="19"/>
      <c r="Y3724" s="19"/>
      <c r="Z3724" s="19"/>
      <c r="AA3724" s="19"/>
    </row>
    <row r="3725" ht="15.75" customHeight="1">
      <c r="A3725" s="19"/>
      <c r="B3725" s="42" t="str">
        <f>"CRS25WT72M21773"</f>
        <v>CRS25WT72M21773</v>
      </c>
      <c r="C3725" s="43">
        <v>45937.0</v>
      </c>
      <c r="D3725" s="42" t="s">
        <v>1297</v>
      </c>
      <c r="E3725" s="42" t="s">
        <v>37</v>
      </c>
      <c r="F3725" s="42">
        <v>226.0</v>
      </c>
      <c r="G3725" s="42">
        <v>4.0</v>
      </c>
      <c r="H3725" s="42">
        <v>226.665115356445</v>
      </c>
      <c r="I3725" s="42">
        <v>5.36128520965576</v>
      </c>
      <c r="J3725" s="42">
        <v>49.6480598449707</v>
      </c>
      <c r="K3725" s="42">
        <v>5.39435911178589</v>
      </c>
      <c r="L3725" s="42">
        <v>42.018913269043</v>
      </c>
      <c r="M3725" s="42">
        <v>0.851556539535522</v>
      </c>
      <c r="N3725" s="42">
        <v>11.0272493362427</v>
      </c>
      <c r="O3725" s="42">
        <v>0.0</v>
      </c>
      <c r="P3725" s="42">
        <v>0.0</v>
      </c>
      <c r="Q3725" s="42">
        <v>0.0432157404720783</v>
      </c>
      <c r="R3725" s="42">
        <v>25.0</v>
      </c>
      <c r="S3725" s="42">
        <v>1.06963062286377</v>
      </c>
      <c r="T3725" s="42">
        <v>1023.69146728516</v>
      </c>
      <c r="U3725" s="42">
        <v>11.2581205368042</v>
      </c>
      <c r="V3725" s="19"/>
      <c r="W3725" s="19"/>
      <c r="X3725" s="19"/>
      <c r="Y3725" s="19"/>
      <c r="Z3725" s="19"/>
      <c r="AA3725" s="19"/>
    </row>
    <row r="3726" ht="15.75" customHeight="1">
      <c r="A3726" s="19"/>
      <c r="B3726" s="42" t="str">
        <f>"CRS25WT72M21774"</f>
        <v>CRS25WT72M21774</v>
      </c>
      <c r="C3726" s="43">
        <v>45937.0</v>
      </c>
      <c r="D3726" s="42" t="s">
        <v>1298</v>
      </c>
      <c r="E3726" s="42" t="s">
        <v>37</v>
      </c>
      <c r="F3726" s="42">
        <v>222.0</v>
      </c>
      <c r="G3726" s="42">
        <v>4.0</v>
      </c>
      <c r="H3726" s="42">
        <v>222.264572143555</v>
      </c>
      <c r="I3726" s="42">
        <v>5.62589502334595</v>
      </c>
      <c r="J3726" s="42">
        <v>49.5978012084961</v>
      </c>
      <c r="K3726" s="42">
        <v>5.30942916870117</v>
      </c>
      <c r="L3726" s="42">
        <v>41.862232208252</v>
      </c>
      <c r="M3726" s="42">
        <v>0.796555757522583</v>
      </c>
      <c r="N3726" s="42">
        <v>10.8131637573242</v>
      </c>
      <c r="O3726" s="42">
        <v>0.0</v>
      </c>
      <c r="P3726" s="42">
        <v>0.0</v>
      </c>
      <c r="Q3726" s="42">
        <v>0.0239087287336588</v>
      </c>
      <c r="R3726" s="42">
        <v>25.0</v>
      </c>
      <c r="S3726" s="42">
        <v>1.06033456325531</v>
      </c>
      <c r="T3726" s="42">
        <v>993.159240722656</v>
      </c>
      <c r="U3726" s="42">
        <v>10.5890531539917</v>
      </c>
      <c r="V3726" s="19"/>
      <c r="W3726" s="19"/>
      <c r="X3726" s="19"/>
      <c r="Y3726" s="19"/>
      <c r="Z3726" s="19"/>
      <c r="AA3726" s="19"/>
    </row>
    <row r="3727" ht="15.75" customHeight="1">
      <c r="A3727" s="19"/>
      <c r="B3727" s="42" t="str">
        <f>"CRS25WT72M21775"</f>
        <v>CRS25WT72M21775</v>
      </c>
      <c r="C3727" s="43">
        <v>45937.0</v>
      </c>
      <c r="D3727" s="42" t="s">
        <v>1299</v>
      </c>
      <c r="E3727" s="42" t="s">
        <v>37</v>
      </c>
      <c r="F3727" s="42">
        <v>224.0</v>
      </c>
      <c r="G3727" s="42">
        <v>4.0</v>
      </c>
      <c r="H3727" s="42">
        <v>224.565979003906</v>
      </c>
      <c r="I3727" s="42">
        <v>5.63247203826904</v>
      </c>
      <c r="J3727" s="42">
        <v>49.6671028137207</v>
      </c>
      <c r="K3727" s="42">
        <v>5.35338306427002</v>
      </c>
      <c r="L3727" s="42">
        <v>41.9484214782715</v>
      </c>
      <c r="M3727" s="42">
        <v>0.802742183208466</v>
      </c>
      <c r="N3727" s="42">
        <v>10.9251270294189</v>
      </c>
      <c r="O3727" s="42">
        <v>0.0</v>
      </c>
      <c r="P3727" s="42">
        <v>0.0</v>
      </c>
      <c r="Q3727" s="42">
        <v>0.0145723270252347</v>
      </c>
      <c r="R3727" s="42">
        <v>25.0</v>
      </c>
      <c r="S3727" s="42">
        <v>1.04361164569855</v>
      </c>
      <c r="T3727" s="42">
        <v>988.806823730469</v>
      </c>
      <c r="U3727" s="42">
        <v>10.6445484161377</v>
      </c>
      <c r="V3727" s="19"/>
      <c r="W3727" s="19"/>
      <c r="X3727" s="19"/>
      <c r="Y3727" s="19"/>
      <c r="Z3727" s="19"/>
      <c r="AA3727" s="19"/>
    </row>
    <row r="3728" ht="15.75" customHeight="1">
      <c r="A3728" s="19"/>
      <c r="B3728" s="42" t="str">
        <f>"CRS25WT72M21776"</f>
        <v>CRS25WT72M21776</v>
      </c>
      <c r="C3728" s="43">
        <v>45937.0</v>
      </c>
      <c r="D3728" s="42" t="s">
        <v>1300</v>
      </c>
      <c r="E3728" s="42" t="s">
        <v>37</v>
      </c>
      <c r="F3728" s="42">
        <v>217.0</v>
      </c>
      <c r="G3728" s="42">
        <v>4.0</v>
      </c>
      <c r="H3728" s="42">
        <v>217.293487548828</v>
      </c>
      <c r="I3728" s="42">
        <v>5.68285989761353</v>
      </c>
      <c r="J3728" s="42">
        <v>49.5897254943848</v>
      </c>
      <c r="K3728" s="42">
        <v>5.17697715759277</v>
      </c>
      <c r="L3728" s="42">
        <v>41.9730453491211</v>
      </c>
      <c r="M3728" s="42">
        <v>0.771059811115265</v>
      </c>
      <c r="N3728" s="42">
        <v>10.5713205337524</v>
      </c>
      <c r="O3728" s="42">
        <v>0.0</v>
      </c>
      <c r="P3728" s="42">
        <v>0.0</v>
      </c>
      <c r="Q3728" s="42">
        <v>0.0590475313365459</v>
      </c>
      <c r="R3728" s="42">
        <v>25.0</v>
      </c>
      <c r="S3728" s="42">
        <v>0.928236901760101</v>
      </c>
      <c r="T3728" s="42">
        <v>1004.55993652344</v>
      </c>
      <c r="U3728" s="42">
        <v>10.4075088500977</v>
      </c>
      <c r="V3728" s="19"/>
      <c r="W3728" s="19"/>
      <c r="X3728" s="19"/>
      <c r="Y3728" s="19"/>
      <c r="Z3728" s="19"/>
      <c r="AA3728" s="19"/>
    </row>
    <row r="3729" ht="15.75" customHeight="1">
      <c r="A3729" s="19"/>
      <c r="B3729" s="42" t="str">
        <f>"CRS25WT72M21777"</f>
        <v>CRS25WT72M21777</v>
      </c>
      <c r="C3729" s="43">
        <v>45937.0</v>
      </c>
      <c r="D3729" s="42" t="s">
        <v>1301</v>
      </c>
      <c r="E3729" s="42" t="s">
        <v>37</v>
      </c>
      <c r="F3729" s="42">
        <v>222.0</v>
      </c>
      <c r="G3729" s="42">
        <v>4.0</v>
      </c>
      <c r="H3729" s="42">
        <v>222.865158081055</v>
      </c>
      <c r="I3729" s="42">
        <v>5.50743341445923</v>
      </c>
      <c r="J3729" s="42">
        <v>49.521842956543</v>
      </c>
      <c r="K3729" s="42">
        <v>5.3379054069519</v>
      </c>
      <c r="L3729" s="42">
        <v>41.7514228820801</v>
      </c>
      <c r="M3729" s="42">
        <v>0.817139327526093</v>
      </c>
      <c r="N3729" s="42">
        <v>10.842381477356</v>
      </c>
      <c r="O3729" s="42">
        <v>0.0</v>
      </c>
      <c r="P3729" s="42">
        <v>0.0</v>
      </c>
      <c r="Q3729" s="42">
        <v>0.0226984899491072</v>
      </c>
      <c r="R3729" s="42">
        <v>25.0</v>
      </c>
      <c r="S3729" s="42">
        <v>1.05598711967468</v>
      </c>
      <c r="T3729" s="42">
        <v>987.759582519531</v>
      </c>
      <c r="U3729" s="42">
        <v>10.4559001922607</v>
      </c>
      <c r="V3729" s="19"/>
      <c r="W3729" s="19"/>
      <c r="X3729" s="19"/>
      <c r="Y3729" s="19"/>
      <c r="Z3729" s="19"/>
      <c r="AA3729" s="19"/>
    </row>
    <row r="3730" ht="15.75" customHeight="1">
      <c r="A3730" s="19"/>
      <c r="B3730" s="42" t="str">
        <f>"CRS25WT72M21779"</f>
        <v>CRS25WT72M21779</v>
      </c>
      <c r="C3730" s="43">
        <v>45937.0</v>
      </c>
      <c r="D3730" s="42" t="s">
        <v>1302</v>
      </c>
      <c r="E3730" s="42" t="s">
        <v>37</v>
      </c>
      <c r="F3730" s="42">
        <v>229.0</v>
      </c>
      <c r="G3730" s="42">
        <v>4.0</v>
      </c>
      <c r="H3730" s="42">
        <v>229.091079711914</v>
      </c>
      <c r="I3730" s="42">
        <v>5.21496725082397</v>
      </c>
      <c r="J3730" s="42">
        <v>49.5010871887207</v>
      </c>
      <c r="K3730" s="42">
        <v>5.49570083618164</v>
      </c>
      <c r="L3730" s="42">
        <v>41.6855087280273</v>
      </c>
      <c r="M3730" s="42">
        <v>0.88744580745697</v>
      </c>
      <c r="N3730" s="42">
        <v>11.1452722549438</v>
      </c>
      <c r="O3730" s="42">
        <v>0.0</v>
      </c>
      <c r="P3730" s="42">
        <v>0.0</v>
      </c>
      <c r="Q3730" s="42">
        <v>0.0309625342488289</v>
      </c>
      <c r="R3730" s="42">
        <v>25.0</v>
      </c>
      <c r="S3730" s="42">
        <v>1.08700227737427</v>
      </c>
      <c r="T3730" s="42">
        <v>1008.04168701172</v>
      </c>
      <c r="U3730" s="42">
        <v>11.360541343689</v>
      </c>
      <c r="V3730" s="19"/>
      <c r="W3730" s="19"/>
      <c r="X3730" s="19"/>
      <c r="Y3730" s="19"/>
      <c r="Z3730" s="19"/>
      <c r="AA3730" s="19"/>
    </row>
    <row r="3731" ht="15.75" customHeight="1">
      <c r="A3731" s="19"/>
      <c r="B3731" s="42" t="str">
        <f>"CRS25WT72M21780"</f>
        <v>CRS25WT72M21780</v>
      </c>
      <c r="C3731" s="43">
        <v>45930.0</v>
      </c>
      <c r="D3731" s="42" t="s">
        <v>589</v>
      </c>
      <c r="E3731" s="42" t="s">
        <v>37</v>
      </c>
      <c r="F3731" s="42">
        <v>221.0</v>
      </c>
      <c r="G3731" s="42">
        <v>4.0</v>
      </c>
      <c r="H3731" s="42">
        <v>221.009368896484</v>
      </c>
      <c r="I3731" s="42">
        <v>5.60930347442627</v>
      </c>
      <c r="J3731" s="42">
        <v>49.312068939209</v>
      </c>
      <c r="K3731" s="42">
        <v>5.39937686920166</v>
      </c>
      <c r="L3731" s="42">
        <v>40.9323844909668</v>
      </c>
      <c r="M3731" s="42">
        <v>0.799003183841705</v>
      </c>
      <c r="N3731" s="42">
        <v>10.7520980834961</v>
      </c>
      <c r="O3731" s="42">
        <v>0.0</v>
      </c>
      <c r="P3731" s="42">
        <v>0.0</v>
      </c>
      <c r="Q3731" s="42">
        <v>0.0109620736911893</v>
      </c>
      <c r="R3731" s="42">
        <v>25.0</v>
      </c>
      <c r="S3731" s="42">
        <v>1.20954573154449</v>
      </c>
      <c r="T3731" s="42">
        <v>993.39111328125</v>
      </c>
      <c r="U3731" s="42">
        <v>7.95385265350342</v>
      </c>
      <c r="V3731" s="19"/>
      <c r="W3731" s="19"/>
      <c r="X3731" s="19"/>
      <c r="Y3731" s="19"/>
      <c r="Z3731" s="19"/>
      <c r="AA3731" s="19"/>
    </row>
    <row r="3732" ht="15.75" customHeight="1">
      <c r="A3732" s="19"/>
      <c r="B3732" s="42" t="str">
        <f>"CRS25WT72M21781"</f>
        <v>CRS25WT72M21781</v>
      </c>
      <c r="C3732" s="43">
        <v>45936.0</v>
      </c>
      <c r="D3732" s="42" t="s">
        <v>1303</v>
      </c>
      <c r="E3732" s="42" t="s">
        <v>37</v>
      </c>
      <c r="F3732" s="42">
        <v>215.0</v>
      </c>
      <c r="G3732" s="42">
        <v>4.0</v>
      </c>
      <c r="H3732" s="42">
        <v>215.109069824219</v>
      </c>
      <c r="I3732" s="42">
        <v>5.36683511734009</v>
      </c>
      <c r="J3732" s="42">
        <v>49.4963607788086</v>
      </c>
      <c r="K3732" s="42">
        <v>5.22087812423706</v>
      </c>
      <c r="L3732" s="42">
        <v>41.2016983032227</v>
      </c>
      <c r="M3732" s="42">
        <v>0.809780299663544</v>
      </c>
      <c r="N3732" s="42">
        <v>10.465048789978</v>
      </c>
      <c r="O3732" s="42">
        <v>0.0</v>
      </c>
      <c r="P3732" s="42">
        <v>0.0</v>
      </c>
      <c r="Q3732" s="42">
        <v>0.026507930830121</v>
      </c>
      <c r="R3732" s="42">
        <v>25.0</v>
      </c>
      <c r="S3732" s="42">
        <v>1.16007447242737</v>
      </c>
      <c r="T3732" s="42">
        <v>1015.83184814453</v>
      </c>
      <c r="U3732" s="42">
        <v>10.6817302703857</v>
      </c>
      <c r="V3732" s="19"/>
      <c r="W3732" s="19"/>
      <c r="X3732" s="19"/>
      <c r="Y3732" s="19"/>
      <c r="Z3732" s="19"/>
      <c r="AA3732" s="19"/>
    </row>
    <row r="3733" ht="15.75" customHeight="1">
      <c r="A3733" s="19"/>
      <c r="B3733" s="42" t="str">
        <f>"CRS25WT72M21782"</f>
        <v>CRS25WT72M21782</v>
      </c>
      <c r="C3733" s="43">
        <v>45936.0</v>
      </c>
      <c r="D3733" s="42" t="s">
        <v>1304</v>
      </c>
      <c r="E3733" s="42" t="s">
        <v>37</v>
      </c>
      <c r="F3733" s="42">
        <v>217.0</v>
      </c>
      <c r="G3733" s="42">
        <v>4.0</v>
      </c>
      <c r="H3733" s="42">
        <v>217.016098022461</v>
      </c>
      <c r="I3733" s="42">
        <v>5.38583135604858</v>
      </c>
      <c r="J3733" s="42">
        <v>49.4145736694336</v>
      </c>
      <c r="K3733" s="42">
        <v>5.28259754180908</v>
      </c>
      <c r="L3733" s="42">
        <v>41.0813217163086</v>
      </c>
      <c r="M3733" s="42">
        <v>0.815425217151642</v>
      </c>
      <c r="N3733" s="42">
        <v>10.557825088501</v>
      </c>
      <c r="O3733" s="42">
        <v>0.0</v>
      </c>
      <c r="P3733" s="42">
        <v>0.0</v>
      </c>
      <c r="Q3733" s="42">
        <v>0.039523858577013</v>
      </c>
      <c r="R3733" s="42">
        <v>25.0</v>
      </c>
      <c r="S3733" s="42">
        <v>1.08000457286835</v>
      </c>
      <c r="T3733" s="42">
        <v>998.981811523437</v>
      </c>
      <c r="U3733" s="42">
        <v>10.6797037124634</v>
      </c>
      <c r="V3733" s="19"/>
      <c r="W3733" s="19"/>
      <c r="X3733" s="19"/>
      <c r="Y3733" s="19"/>
      <c r="Z3733" s="19"/>
      <c r="AA3733" s="19"/>
    </row>
    <row r="3734" ht="15.75" customHeight="1">
      <c r="A3734" s="19"/>
      <c r="B3734" s="42" t="str">
        <f>"CRS25WT72M21784"</f>
        <v>CRS25WT72M21784</v>
      </c>
      <c r="C3734" s="43">
        <v>45937.0</v>
      </c>
      <c r="D3734" s="42" t="s">
        <v>1305</v>
      </c>
      <c r="E3734" s="42" t="s">
        <v>37</v>
      </c>
      <c r="F3734" s="42">
        <v>219.0</v>
      </c>
      <c r="G3734" s="42">
        <v>4.0</v>
      </c>
      <c r="H3734" s="42">
        <v>219.71940612793</v>
      </c>
      <c r="I3734" s="42">
        <v>5.96930122375488</v>
      </c>
      <c r="J3734" s="42">
        <v>49.7713088989258</v>
      </c>
      <c r="K3734" s="42">
        <v>5.21879386901855</v>
      </c>
      <c r="L3734" s="42">
        <v>42.1015663146973</v>
      </c>
      <c r="M3734" s="42">
        <v>0.73954713344574</v>
      </c>
      <c r="N3734" s="42">
        <v>10.689341545105</v>
      </c>
      <c r="O3734" s="42">
        <v>0.0</v>
      </c>
      <c r="P3734" s="42">
        <v>0.0</v>
      </c>
      <c r="Q3734" s="42">
        <v>0.0282539650797844</v>
      </c>
      <c r="R3734" s="42">
        <v>25.0</v>
      </c>
      <c r="S3734" s="42">
        <v>0.970984041690826</v>
      </c>
      <c r="T3734" s="42">
        <v>997.805541992188</v>
      </c>
      <c r="U3734" s="42">
        <v>9.96153163909912</v>
      </c>
      <c r="V3734" s="19"/>
      <c r="W3734" s="19"/>
      <c r="X3734" s="19"/>
      <c r="Y3734" s="19"/>
      <c r="Z3734" s="19"/>
      <c r="AA3734" s="19"/>
    </row>
    <row r="3735" ht="15.75" customHeight="1">
      <c r="A3735" s="19"/>
      <c r="B3735" s="42" t="str">
        <f>"CRS25WT72M21785"</f>
        <v>CRS25WT72M21785</v>
      </c>
      <c r="C3735" s="43">
        <v>45937.0</v>
      </c>
      <c r="D3735" s="42" t="s">
        <v>1306</v>
      </c>
      <c r="E3735" s="42" t="s">
        <v>37</v>
      </c>
      <c r="F3735" s="42">
        <v>215.0</v>
      </c>
      <c r="G3735" s="42">
        <v>4.0</v>
      </c>
      <c r="H3735" s="42">
        <v>215.290267944336</v>
      </c>
      <c r="I3735" s="42">
        <v>5.8304705619812</v>
      </c>
      <c r="J3735" s="42">
        <v>49.7190589904785</v>
      </c>
      <c r="K3735" s="42">
        <v>5.12633419036865</v>
      </c>
      <c r="L3735" s="42">
        <v>41.9969253540039</v>
      </c>
      <c r="M3735" s="42">
        <v>0.742673456668854</v>
      </c>
      <c r="N3735" s="42">
        <v>10.4738636016846</v>
      </c>
      <c r="O3735" s="42">
        <v>0.0</v>
      </c>
      <c r="P3735" s="42">
        <v>0.0</v>
      </c>
      <c r="Q3735" s="42">
        <v>0.023169968277216</v>
      </c>
      <c r="R3735" s="42">
        <v>25.0</v>
      </c>
      <c r="S3735" s="42">
        <v>0.987956821918488</v>
      </c>
      <c r="T3735" s="42">
        <v>1002.91436767578</v>
      </c>
      <c r="U3735" s="42">
        <v>9.60203838348389</v>
      </c>
      <c r="V3735" s="19"/>
      <c r="W3735" s="19"/>
      <c r="X3735" s="19"/>
      <c r="Y3735" s="19"/>
      <c r="Z3735" s="19"/>
      <c r="AA3735" s="19"/>
    </row>
    <row r="3736" ht="15.75" customHeight="1">
      <c r="A3736" s="19"/>
      <c r="B3736" s="42" t="str">
        <f>"CRS25WT72M21786"</f>
        <v>CRS25WT72M21786</v>
      </c>
      <c r="C3736" s="43">
        <v>45937.0</v>
      </c>
      <c r="D3736" s="42" t="s">
        <v>1307</v>
      </c>
      <c r="E3736" s="42" t="s">
        <v>37</v>
      </c>
      <c r="F3736" s="42">
        <v>213.0</v>
      </c>
      <c r="G3736" s="42">
        <v>4.0</v>
      </c>
      <c r="H3736" s="42">
        <v>213.779479980469</v>
      </c>
      <c r="I3736" s="42">
        <v>5.93716287612915</v>
      </c>
      <c r="J3736" s="42">
        <v>49.6189956665039</v>
      </c>
      <c r="K3736" s="42">
        <v>5.11635541915894</v>
      </c>
      <c r="L3736" s="42">
        <v>41.7835464477539</v>
      </c>
      <c r="M3736" s="42">
        <v>0.725669860839844</v>
      </c>
      <c r="N3736" s="42">
        <v>10.4003639221191</v>
      </c>
      <c r="O3736" s="42">
        <v>0.0</v>
      </c>
      <c r="P3736" s="42">
        <v>0.0</v>
      </c>
      <c r="Q3736" s="42">
        <v>0.0430158413946629</v>
      </c>
      <c r="R3736" s="42">
        <v>25.0</v>
      </c>
      <c r="S3736" s="42">
        <v>1.02335834503174</v>
      </c>
      <c r="T3736" s="42">
        <v>1005.14202880859</v>
      </c>
      <c r="U3736" s="42">
        <v>9.84410095214844</v>
      </c>
      <c r="V3736" s="19"/>
      <c r="W3736" s="19"/>
      <c r="X3736" s="19"/>
      <c r="Y3736" s="19"/>
      <c r="Z3736" s="19"/>
      <c r="AA3736" s="19"/>
    </row>
    <row r="3737" ht="15.75" customHeight="1">
      <c r="A3737" s="19"/>
      <c r="B3737" s="42" t="str">
        <f>"CRS25WT72M21787"</f>
        <v>CRS25WT72M21787</v>
      </c>
      <c r="C3737" s="43">
        <v>45937.0</v>
      </c>
      <c r="D3737" s="42" t="s">
        <v>1308</v>
      </c>
      <c r="E3737" s="42" t="s">
        <v>37</v>
      </c>
      <c r="F3737" s="42">
        <v>219.0</v>
      </c>
      <c r="G3737" s="42">
        <v>4.0</v>
      </c>
      <c r="H3737" s="42">
        <v>219.368057250977</v>
      </c>
      <c r="I3737" s="42">
        <v>5.86969423294067</v>
      </c>
      <c r="J3737" s="42">
        <v>49.6316566467285</v>
      </c>
      <c r="K3737" s="42">
        <v>5.23596525192261</v>
      </c>
      <c r="L3737" s="42">
        <v>41.8963928222656</v>
      </c>
      <c r="M3737" s="42">
        <v>0.753007233142853</v>
      </c>
      <c r="N3737" s="42">
        <v>10.6722478866577</v>
      </c>
      <c r="O3737" s="42">
        <v>0.0</v>
      </c>
      <c r="P3737" s="42">
        <v>0.0</v>
      </c>
      <c r="Q3737" s="42">
        <v>0.0503174401819706</v>
      </c>
      <c r="R3737" s="42">
        <v>25.0</v>
      </c>
      <c r="S3737" s="42">
        <v>0.988512396812439</v>
      </c>
      <c r="T3737" s="42">
        <v>1002.90759277344</v>
      </c>
      <c r="U3737" s="42">
        <v>10.0453720092773</v>
      </c>
      <c r="V3737" s="19"/>
      <c r="W3737" s="19"/>
      <c r="X3737" s="19"/>
      <c r="Y3737" s="19"/>
      <c r="Z3737" s="19"/>
      <c r="AA3737" s="19"/>
    </row>
    <row r="3738" ht="15.75" customHeight="1">
      <c r="A3738" s="19"/>
      <c r="B3738" s="42" t="str">
        <f>"CRS25WT72M21788"</f>
        <v>CRS25WT72M21788</v>
      </c>
      <c r="C3738" s="43">
        <v>45937.0</v>
      </c>
      <c r="D3738" s="42" t="s">
        <v>1309</v>
      </c>
      <c r="E3738" s="42" t="s">
        <v>37</v>
      </c>
      <c r="F3738" s="42">
        <v>219.0</v>
      </c>
      <c r="G3738" s="42">
        <v>4.0</v>
      </c>
      <c r="H3738" s="42">
        <v>219.42839050293</v>
      </c>
      <c r="I3738" s="42">
        <v>5.52042388916016</v>
      </c>
      <c r="J3738" s="42">
        <v>49.4724006652832</v>
      </c>
      <c r="K3738" s="42">
        <v>5.24742746353149</v>
      </c>
      <c r="L3738" s="42">
        <v>41.8163719177246</v>
      </c>
      <c r="M3738" s="42">
        <v>0.803447306156158</v>
      </c>
      <c r="N3738" s="42">
        <v>10.6751832962036</v>
      </c>
      <c r="O3738" s="42">
        <v>0.0</v>
      </c>
      <c r="P3738" s="42">
        <v>0.0</v>
      </c>
      <c r="Q3738" s="42">
        <v>0.0207938067615032</v>
      </c>
      <c r="R3738" s="42">
        <v>25.0</v>
      </c>
      <c r="S3738" s="42">
        <v>0.976538240909576</v>
      </c>
      <c r="T3738" s="42">
        <v>1016.54730224609</v>
      </c>
      <c r="U3738" s="42">
        <v>10.3520212173462</v>
      </c>
      <c r="V3738" s="19"/>
      <c r="W3738" s="19"/>
      <c r="X3738" s="19"/>
      <c r="Y3738" s="19"/>
      <c r="Z3738" s="19"/>
      <c r="AA3738" s="19"/>
    </row>
    <row r="3739" ht="15.75" customHeight="1">
      <c r="A3739" s="19"/>
      <c r="B3739" s="42" t="str">
        <f>"CRS25WT72M21789"</f>
        <v>CRS25WT72M21789</v>
      </c>
      <c r="C3739" s="43">
        <v>45937.0</v>
      </c>
      <c r="D3739" s="42" t="s">
        <v>1310</v>
      </c>
      <c r="E3739" s="42" t="s">
        <v>37</v>
      </c>
      <c r="F3739" s="42">
        <v>215.0</v>
      </c>
      <c r="G3739" s="42">
        <v>4.0</v>
      </c>
      <c r="H3739" s="42">
        <v>215.899566650391</v>
      </c>
      <c r="I3739" s="42">
        <v>5.6485652923584</v>
      </c>
      <c r="J3739" s="42">
        <v>49.485294342041</v>
      </c>
      <c r="K3739" s="42">
        <v>5.16202640533447</v>
      </c>
      <c r="L3739" s="42">
        <v>41.8245811462402</v>
      </c>
      <c r="M3739" s="42">
        <v>0.772391438484192</v>
      </c>
      <c r="N3739" s="42">
        <v>10.5035057067871</v>
      </c>
      <c r="O3739" s="42">
        <v>0.0</v>
      </c>
      <c r="P3739" s="42">
        <v>0.0</v>
      </c>
      <c r="Q3739" s="42">
        <v>0.0163516867905855</v>
      </c>
      <c r="R3739" s="42">
        <v>25.0</v>
      </c>
      <c r="S3739" s="42">
        <v>0.984169065952301</v>
      </c>
      <c r="T3739" s="42">
        <v>1009.31097412109</v>
      </c>
      <c r="U3739" s="42">
        <v>10.1857500076294</v>
      </c>
      <c r="V3739" s="19"/>
      <c r="W3739" s="19"/>
      <c r="X3739" s="19"/>
      <c r="Y3739" s="19"/>
      <c r="Z3739" s="19"/>
      <c r="AA3739" s="19"/>
    </row>
    <row r="3740" ht="15.75" customHeight="1">
      <c r="A3740" s="19"/>
      <c r="B3740" s="42" t="str">
        <f>"CRS25WT72M21790"</f>
        <v>CRS25WT72M21790</v>
      </c>
      <c r="C3740" s="43">
        <v>45937.0</v>
      </c>
      <c r="D3740" s="42" t="s">
        <v>1311</v>
      </c>
      <c r="E3740" s="42" t="s">
        <v>37</v>
      </c>
      <c r="F3740" s="42">
        <v>220.0</v>
      </c>
      <c r="G3740" s="42">
        <v>4.0</v>
      </c>
      <c r="H3740" s="42">
        <v>220.255493164062</v>
      </c>
      <c r="I3740" s="42">
        <v>5.64418506622314</v>
      </c>
      <c r="J3740" s="42">
        <v>49.4265251159668</v>
      </c>
      <c r="K3740" s="42">
        <v>5.27990055084229</v>
      </c>
      <c r="L3740" s="42">
        <v>41.7158393859863</v>
      </c>
      <c r="M3740" s="42">
        <v>0.789524137973785</v>
      </c>
      <c r="N3740" s="42">
        <v>10.7154216766357</v>
      </c>
      <c r="O3740" s="42">
        <v>0.0</v>
      </c>
      <c r="P3740" s="42">
        <v>0.0</v>
      </c>
      <c r="Q3740" s="42">
        <v>0.0228969808667898</v>
      </c>
      <c r="R3740" s="42">
        <v>25.0</v>
      </c>
      <c r="S3740" s="42">
        <v>0.988062679767609</v>
      </c>
      <c r="T3740" s="42">
        <v>1008.28625488281</v>
      </c>
      <c r="U3740" s="42">
        <v>10.4452724456787</v>
      </c>
      <c r="V3740" s="19"/>
      <c r="W3740" s="19"/>
      <c r="X3740" s="19"/>
      <c r="Y3740" s="19"/>
      <c r="Z3740" s="19"/>
      <c r="AA3740" s="19"/>
    </row>
    <row r="3741" ht="15.75" customHeight="1">
      <c r="A3741" s="19"/>
      <c r="B3741" s="42" t="str">
        <f>"CRS25WT72M21791"</f>
        <v>CRS25WT72M21791</v>
      </c>
      <c r="C3741" s="43">
        <v>45937.0</v>
      </c>
      <c r="D3741" s="42" t="s">
        <v>1312</v>
      </c>
      <c r="E3741" s="42" t="s">
        <v>37</v>
      </c>
      <c r="F3741" s="42">
        <v>215.0</v>
      </c>
      <c r="G3741" s="42">
        <v>4.0</v>
      </c>
      <c r="H3741" s="42">
        <v>215.558181762695</v>
      </c>
      <c r="I3741" s="42">
        <v>5.61243152618408</v>
      </c>
      <c r="J3741" s="42">
        <v>49.5749282836914</v>
      </c>
      <c r="K3741" s="42">
        <v>5.17671871185303</v>
      </c>
      <c r="L3741" s="42">
        <v>41.6399230957031</v>
      </c>
      <c r="M3741" s="42">
        <v>0.774731755256653</v>
      </c>
      <c r="N3741" s="42">
        <v>10.4868974685669</v>
      </c>
      <c r="O3741" s="42">
        <v>0.0</v>
      </c>
      <c r="P3741" s="42">
        <v>0.0</v>
      </c>
      <c r="Q3741" s="42">
        <v>0.0220560599118471</v>
      </c>
      <c r="R3741" s="42">
        <v>25.0</v>
      </c>
      <c r="S3741" s="42">
        <v>1.03717315196991</v>
      </c>
      <c r="T3741" s="42">
        <v>1016.60949707031</v>
      </c>
      <c r="U3741" s="42">
        <v>10.0724086761475</v>
      </c>
      <c r="V3741" s="19"/>
      <c r="W3741" s="19"/>
      <c r="X3741" s="19"/>
      <c r="Y3741" s="19"/>
      <c r="Z3741" s="19"/>
      <c r="AA3741" s="19"/>
    </row>
    <row r="3742" ht="15.75" customHeight="1">
      <c r="A3742" s="19"/>
      <c r="B3742" s="42" t="str">
        <f>"CRS25WT72M21792"</f>
        <v>CRS25WT72M21792</v>
      </c>
      <c r="C3742" s="43">
        <v>45937.0</v>
      </c>
      <c r="D3742" s="42" t="s">
        <v>1313</v>
      </c>
      <c r="E3742" s="42" t="s">
        <v>37</v>
      </c>
      <c r="F3742" s="42">
        <v>221.0</v>
      </c>
      <c r="G3742" s="42">
        <v>4.0</v>
      </c>
      <c r="H3742" s="42">
        <v>221.855972290039</v>
      </c>
      <c r="I3742" s="42">
        <v>4.79587173461914</v>
      </c>
      <c r="J3742" s="42">
        <v>48.8465728759766</v>
      </c>
      <c r="K3742" s="42">
        <v>5.42920541763306</v>
      </c>
      <c r="L3742" s="42">
        <v>40.8634338378906</v>
      </c>
      <c r="M3742" s="42">
        <v>0.947042465209961</v>
      </c>
      <c r="N3742" s="42">
        <v>10.793285369873</v>
      </c>
      <c r="O3742" s="42">
        <v>0.0</v>
      </c>
      <c r="P3742" s="42">
        <v>0.0</v>
      </c>
      <c r="Q3742" s="42">
        <v>0.0164298098534346</v>
      </c>
      <c r="R3742" s="42">
        <v>25.0</v>
      </c>
      <c r="S3742" s="42">
        <v>1.22333228588104</v>
      </c>
      <c r="T3742" s="42">
        <v>1042.2392578125</v>
      </c>
      <c r="U3742" s="42">
        <v>12.3048610687256</v>
      </c>
      <c r="V3742" s="19"/>
      <c r="W3742" s="19"/>
      <c r="X3742" s="19"/>
      <c r="Y3742" s="19"/>
      <c r="Z3742" s="19"/>
      <c r="AA3742" s="19"/>
    </row>
    <row r="3743" ht="15.75" customHeight="1">
      <c r="A3743" s="19"/>
      <c r="B3743" s="42" t="str">
        <f>"CRS25WT72M21793"</f>
        <v>CRS25WT72M21793</v>
      </c>
      <c r="C3743" s="43">
        <v>45937.0</v>
      </c>
      <c r="D3743" s="42" t="s">
        <v>1314</v>
      </c>
      <c r="E3743" s="42" t="s">
        <v>37</v>
      </c>
      <c r="F3743" s="42">
        <v>223.0</v>
      </c>
      <c r="G3743" s="42">
        <v>4.0</v>
      </c>
      <c r="H3743" s="42">
        <v>223.482803344727</v>
      </c>
      <c r="I3743" s="42">
        <v>4.76947212219238</v>
      </c>
      <c r="J3743" s="42">
        <v>49.313606262207</v>
      </c>
      <c r="K3743" s="42">
        <v>5.39629507064819</v>
      </c>
      <c r="L3743" s="42">
        <v>41.414119720459</v>
      </c>
      <c r="M3743" s="42">
        <v>0.950182497501373</v>
      </c>
      <c r="N3743" s="42">
        <v>10.8724298477173</v>
      </c>
      <c r="O3743" s="42">
        <v>0.0</v>
      </c>
      <c r="P3743" s="42">
        <v>0.0</v>
      </c>
      <c r="Q3743" s="42">
        <v>0.0360280238091946</v>
      </c>
      <c r="R3743" s="42">
        <v>25.0</v>
      </c>
      <c r="S3743" s="42">
        <v>1.28675150871277</v>
      </c>
      <c r="T3743" s="42">
        <v>1059.8359375</v>
      </c>
      <c r="U3743" s="42">
        <v>12.3935918807983</v>
      </c>
      <c r="V3743" s="19"/>
      <c r="W3743" s="19"/>
      <c r="X3743" s="19"/>
      <c r="Y3743" s="19"/>
      <c r="Z3743" s="19"/>
      <c r="AA3743" s="19"/>
    </row>
    <row r="3744" ht="15.75" customHeight="1">
      <c r="A3744" s="19"/>
      <c r="B3744" s="42" t="str">
        <f>"CRS25WT72M21794"</f>
        <v>CRS25WT72M21794</v>
      </c>
      <c r="C3744" s="43">
        <v>45937.0</v>
      </c>
      <c r="D3744" s="42" t="s">
        <v>1315</v>
      </c>
      <c r="E3744" s="42" t="s">
        <v>37</v>
      </c>
      <c r="F3744" s="42">
        <v>224.0</v>
      </c>
      <c r="G3744" s="42">
        <v>4.0</v>
      </c>
      <c r="H3744" s="42">
        <v>224.468399047852</v>
      </c>
      <c r="I3744" s="42">
        <v>4.77738237380981</v>
      </c>
      <c r="J3744" s="42">
        <v>49.0188522338867</v>
      </c>
      <c r="K3744" s="42">
        <v>5.4562349319458</v>
      </c>
      <c r="L3744" s="42">
        <v>41.1397972106934</v>
      </c>
      <c r="M3744" s="42">
        <v>0.958521962165833</v>
      </c>
      <c r="N3744" s="42">
        <v>10.9203796386719</v>
      </c>
      <c r="O3744" s="42">
        <v>0.0</v>
      </c>
      <c r="P3744" s="42">
        <v>0.0</v>
      </c>
      <c r="Q3744" s="42">
        <v>0.036031685769558</v>
      </c>
      <c r="R3744" s="42">
        <v>25.0</v>
      </c>
      <c r="S3744" s="42">
        <v>1.26006853580475</v>
      </c>
      <c r="T3744" s="42">
        <v>1049.10888671875</v>
      </c>
      <c r="U3744" s="42">
        <v>12.6151809692383</v>
      </c>
      <c r="V3744" s="19"/>
      <c r="W3744" s="19"/>
      <c r="X3744" s="19"/>
      <c r="Y3744" s="19"/>
      <c r="Z3744" s="19"/>
      <c r="AA3744" s="19"/>
    </row>
    <row r="3745" ht="15.75" customHeight="1">
      <c r="A3745" s="19"/>
      <c r="B3745" s="42" t="str">
        <f>"CRS25WT72M21795"</f>
        <v>CRS25WT72M21795</v>
      </c>
      <c r="C3745" s="43">
        <v>45937.0</v>
      </c>
      <c r="D3745" s="42" t="s">
        <v>1316</v>
      </c>
      <c r="E3745" s="42" t="s">
        <v>37</v>
      </c>
      <c r="F3745" s="42">
        <v>222.0</v>
      </c>
      <c r="G3745" s="42">
        <v>4.0</v>
      </c>
      <c r="H3745" s="42">
        <v>222.648422241211</v>
      </c>
      <c r="I3745" s="42">
        <v>4.77625036239624</v>
      </c>
      <c r="J3745" s="42">
        <v>49.2220916748047</v>
      </c>
      <c r="K3745" s="42">
        <v>5.37375736236572</v>
      </c>
      <c r="L3745" s="42">
        <v>41.4325408935547</v>
      </c>
      <c r="M3745" s="42">
        <v>0.947049021720886</v>
      </c>
      <c r="N3745" s="42">
        <v>10.8318376541138</v>
      </c>
      <c r="O3745" s="42">
        <v>0.0</v>
      </c>
      <c r="P3745" s="42">
        <v>0.0</v>
      </c>
      <c r="Q3745" s="42">
        <v>0.0230158325284719</v>
      </c>
      <c r="R3745" s="42">
        <v>25.0</v>
      </c>
      <c r="S3745" s="42">
        <v>1.26971578598022</v>
      </c>
      <c r="T3745" s="42">
        <v>1054.02722167969</v>
      </c>
      <c r="U3745" s="42">
        <v>12.083062171936</v>
      </c>
      <c r="V3745" s="19"/>
      <c r="W3745" s="19"/>
      <c r="X3745" s="19"/>
      <c r="Y3745" s="19"/>
      <c r="Z3745" s="19"/>
      <c r="AA3745" s="19"/>
    </row>
    <row r="3746" ht="15.75" customHeight="1">
      <c r="A3746" s="19"/>
      <c r="B3746" s="42" t="str">
        <f>"CRS25WT72M21796"</f>
        <v>CRS25WT72M21796</v>
      </c>
      <c r="C3746" s="43">
        <v>45937.0</v>
      </c>
      <c r="D3746" s="42" t="s">
        <v>1317</v>
      </c>
      <c r="E3746" s="42" t="s">
        <v>37</v>
      </c>
      <c r="F3746" s="42">
        <v>214.0</v>
      </c>
      <c r="G3746" s="42">
        <v>4.0</v>
      </c>
      <c r="H3746" s="42">
        <v>214.35124206543</v>
      </c>
      <c r="I3746" s="42">
        <v>6.02363109588623</v>
      </c>
      <c r="J3746" s="42">
        <v>49.6473617553711</v>
      </c>
      <c r="K3746" s="42">
        <v>5.12324714660645</v>
      </c>
      <c r="L3746" s="42">
        <v>41.838939666748</v>
      </c>
      <c r="M3746" s="42">
        <v>0.716756224632263</v>
      </c>
      <c r="N3746" s="42">
        <v>10.4281797409058</v>
      </c>
      <c r="O3746" s="42">
        <v>0.0</v>
      </c>
      <c r="P3746" s="42">
        <v>0.0</v>
      </c>
      <c r="Q3746" s="42">
        <v>0.0138492016121745</v>
      </c>
      <c r="R3746" s="42">
        <v>25.0</v>
      </c>
      <c r="S3746" s="42">
        <v>1.01634037494659</v>
      </c>
      <c r="T3746" s="42">
        <v>1002.59197998047</v>
      </c>
      <c r="U3746" s="42">
        <v>9.47839260101318</v>
      </c>
      <c r="V3746" s="19"/>
      <c r="W3746" s="19"/>
      <c r="X3746" s="19"/>
      <c r="Y3746" s="19"/>
      <c r="Z3746" s="19"/>
      <c r="AA3746" s="19"/>
    </row>
    <row r="3747" ht="15.75" customHeight="1">
      <c r="A3747" s="19"/>
      <c r="B3747" s="42" t="str">
        <f>"CRS25WT72M21797"</f>
        <v>CRS25WT72M21797</v>
      </c>
      <c r="C3747" s="43">
        <v>45937.0</v>
      </c>
      <c r="D3747" s="42" t="s">
        <v>1318</v>
      </c>
      <c r="E3747" s="42" t="s">
        <v>37</v>
      </c>
      <c r="F3747" s="42">
        <v>214.0</v>
      </c>
      <c r="G3747" s="42">
        <v>4.0</v>
      </c>
      <c r="H3747" s="42">
        <v>214.874618530273</v>
      </c>
      <c r="I3747" s="42">
        <v>5.92643976211548</v>
      </c>
      <c r="J3747" s="42">
        <v>49.6476516723633</v>
      </c>
      <c r="K3747" s="42">
        <v>5.13399410247803</v>
      </c>
      <c r="L3747" s="42">
        <v>41.8533058166504</v>
      </c>
      <c r="M3747" s="42">
        <v>0.730285227298737</v>
      </c>
      <c r="N3747" s="42">
        <v>10.4536418914795</v>
      </c>
      <c r="O3747" s="42">
        <v>0.0</v>
      </c>
      <c r="P3747" s="42">
        <v>0.0</v>
      </c>
      <c r="Q3747" s="42">
        <v>0.0201587863266468</v>
      </c>
      <c r="R3747" s="42">
        <v>25.0</v>
      </c>
      <c r="S3747" s="42">
        <v>1.00690495967865</v>
      </c>
      <c r="T3747" s="42">
        <v>1001.91540527344</v>
      </c>
      <c r="U3747" s="42">
        <v>9.84121417999268</v>
      </c>
      <c r="V3747" s="19"/>
      <c r="W3747" s="19"/>
      <c r="X3747" s="19"/>
      <c r="Y3747" s="19"/>
      <c r="Z3747" s="19"/>
      <c r="AA3747" s="19"/>
    </row>
    <row r="3748" ht="15.75" customHeight="1">
      <c r="A3748" s="19"/>
      <c r="B3748" s="42" t="str">
        <f>"CRS25WT72M21798"</f>
        <v>CRS25WT72M21798</v>
      </c>
      <c r="C3748" s="43">
        <v>45937.0</v>
      </c>
      <c r="D3748" s="42" t="s">
        <v>1319</v>
      </c>
      <c r="E3748" s="42" t="s">
        <v>37</v>
      </c>
      <c r="F3748" s="42">
        <v>224.0</v>
      </c>
      <c r="G3748" s="42">
        <v>4.0</v>
      </c>
      <c r="H3748" s="42">
        <v>224.208969116211</v>
      </c>
      <c r="I3748" s="42">
        <v>5.55613279342651</v>
      </c>
      <c r="J3748" s="42">
        <v>49.7732849121094</v>
      </c>
      <c r="K3748" s="42">
        <v>5.3639817237854</v>
      </c>
      <c r="L3748" s="42">
        <v>41.7989845275879</v>
      </c>
      <c r="M3748" s="42">
        <v>0.81074458360672</v>
      </c>
      <c r="N3748" s="42">
        <v>10.9077577590942</v>
      </c>
      <c r="O3748" s="42">
        <v>0.0</v>
      </c>
      <c r="P3748" s="42">
        <v>0.0</v>
      </c>
      <c r="Q3748" s="42">
        <v>0.0122622139751911</v>
      </c>
      <c r="R3748" s="42">
        <v>25.0</v>
      </c>
      <c r="S3748" s="42">
        <v>1.25468122959137</v>
      </c>
      <c r="T3748" s="42">
        <v>1006.02478027344</v>
      </c>
      <c r="U3748" s="42">
        <v>8.36190128326416</v>
      </c>
      <c r="V3748" s="19"/>
      <c r="W3748" s="19"/>
      <c r="X3748" s="19"/>
      <c r="Y3748" s="19"/>
      <c r="Z3748" s="19"/>
      <c r="AA3748" s="19"/>
    </row>
    <row r="3749" ht="15.75" customHeight="1">
      <c r="A3749" s="19"/>
      <c r="B3749" s="42" t="str">
        <f>"CRS25WT72M21799"</f>
        <v>CRS25WT72M21799</v>
      </c>
      <c r="C3749" s="43">
        <v>45919.0</v>
      </c>
      <c r="D3749" s="42" t="s">
        <v>1320</v>
      </c>
      <c r="E3749" s="42" t="s">
        <v>37</v>
      </c>
      <c r="F3749" s="42">
        <v>216.0</v>
      </c>
      <c r="G3749" s="42">
        <v>4.0</v>
      </c>
      <c r="H3749" s="42">
        <v>216.919342041016</v>
      </c>
      <c r="I3749" s="42">
        <v>5.73063278198242</v>
      </c>
      <c r="J3749" s="42">
        <v>49.2697982788086</v>
      </c>
      <c r="K3749" s="42">
        <v>5.24802207946777</v>
      </c>
      <c r="L3749" s="42">
        <v>41.3335418701172</v>
      </c>
      <c r="M3749" s="42">
        <v>0.768271863460541</v>
      </c>
      <c r="N3749" s="42">
        <v>10.5531177520752</v>
      </c>
      <c r="O3749" s="42">
        <v>0.0</v>
      </c>
      <c r="P3749" s="42">
        <v>0.0</v>
      </c>
      <c r="Q3749" s="42">
        <v>0.0227033738046885</v>
      </c>
      <c r="R3749" s="42">
        <v>25.0</v>
      </c>
      <c r="S3749" s="42">
        <v>0.766370356082916</v>
      </c>
      <c r="T3749" s="42">
        <v>1039.642578125</v>
      </c>
      <c r="U3749" s="42">
        <v>2034.82238769531</v>
      </c>
      <c r="V3749" s="19"/>
      <c r="W3749" s="19"/>
      <c r="X3749" s="19"/>
      <c r="Y3749" s="19"/>
      <c r="Z3749" s="19"/>
      <c r="AA3749" s="19"/>
    </row>
    <row r="3750" ht="15.75" customHeight="1">
      <c r="A3750" s="19"/>
      <c r="B3750" s="42" t="str">
        <f>"CRS25WT72M21800"</f>
        <v>CRS25WT72M21800</v>
      </c>
      <c r="C3750" s="43">
        <v>45937.0</v>
      </c>
      <c r="D3750" s="42" t="s">
        <v>1321</v>
      </c>
      <c r="E3750" s="42" t="s">
        <v>37</v>
      </c>
      <c r="F3750" s="42">
        <v>222.0</v>
      </c>
      <c r="G3750" s="42">
        <v>4.0</v>
      </c>
      <c r="H3750" s="42">
        <v>222.121719360352</v>
      </c>
      <c r="I3750" s="42">
        <v>4.6785249710083</v>
      </c>
      <c r="J3750" s="42">
        <v>49.2843284606934</v>
      </c>
      <c r="K3750" s="42">
        <v>5.3597207069397</v>
      </c>
      <c r="L3750" s="42">
        <v>41.4427795410156</v>
      </c>
      <c r="M3750" s="42">
        <v>0.96332585811615</v>
      </c>
      <c r="N3750" s="42">
        <v>10.8062133789062</v>
      </c>
      <c r="O3750" s="42">
        <v>0.0</v>
      </c>
      <c r="P3750" s="42">
        <v>0.0</v>
      </c>
      <c r="Q3750" s="42">
        <v>0.0290488582104444</v>
      </c>
      <c r="R3750" s="42">
        <v>25.0</v>
      </c>
      <c r="S3750" s="42">
        <v>1.25772035121918</v>
      </c>
      <c r="T3750" s="42">
        <v>1060.4677734375</v>
      </c>
      <c r="U3750" s="42">
        <v>12.4520483016968</v>
      </c>
      <c r="V3750" s="19"/>
      <c r="W3750" s="19"/>
      <c r="X3750" s="19"/>
      <c r="Y3750" s="19"/>
      <c r="Z3750" s="19"/>
      <c r="AA3750" s="19"/>
    </row>
    <row r="3751" ht="15.75" customHeight="1">
      <c r="A3751" s="19"/>
      <c r="B3751" s="42" t="str">
        <f>"CRS25WT72M21801"</f>
        <v>CRS25WT72M21801</v>
      </c>
      <c r="C3751" s="43">
        <v>45937.0</v>
      </c>
      <c r="D3751" s="42" t="s">
        <v>1322</v>
      </c>
      <c r="E3751" s="42" t="s">
        <v>37</v>
      </c>
      <c r="F3751" s="42">
        <v>228.0</v>
      </c>
      <c r="G3751" s="42">
        <v>4.0</v>
      </c>
      <c r="H3751" s="42">
        <v>228.338729858398</v>
      </c>
      <c r="I3751" s="42">
        <v>4.77536725997925</v>
      </c>
      <c r="J3751" s="42">
        <v>49.2806587219238</v>
      </c>
      <c r="K3751" s="42">
        <v>5.51082372665405</v>
      </c>
      <c r="L3751" s="42">
        <v>41.4345932006836</v>
      </c>
      <c r="M3751" s="42">
        <v>0.970278263092041</v>
      </c>
      <c r="N3751" s="42">
        <v>11.1086711883545</v>
      </c>
      <c r="O3751" s="42">
        <v>0.0</v>
      </c>
      <c r="P3751" s="42">
        <v>0.0</v>
      </c>
      <c r="Q3751" s="42">
        <v>0.0379414670169353</v>
      </c>
      <c r="R3751" s="42">
        <v>25.0</v>
      </c>
      <c r="S3751" s="42">
        <v>1.24914216995239</v>
      </c>
      <c r="T3751" s="42">
        <v>1039.61779785156</v>
      </c>
      <c r="U3751" s="42">
        <v>12.3966512680054</v>
      </c>
      <c r="V3751" s="19"/>
      <c r="W3751" s="19"/>
      <c r="X3751" s="19"/>
      <c r="Y3751" s="19"/>
      <c r="Z3751" s="19"/>
      <c r="AA3751" s="19"/>
    </row>
    <row r="3752" ht="15.75" customHeight="1">
      <c r="A3752" s="19"/>
      <c r="B3752" s="42" t="str">
        <f>"CRS25WT72M21802"</f>
        <v>CRS25WT72M21802</v>
      </c>
      <c r="C3752" s="43">
        <v>45937.0</v>
      </c>
      <c r="D3752" s="42" t="s">
        <v>1323</v>
      </c>
      <c r="E3752" s="42" t="s">
        <v>37</v>
      </c>
      <c r="F3752" s="42">
        <v>222.0</v>
      </c>
      <c r="G3752" s="42">
        <v>4.0</v>
      </c>
      <c r="H3752" s="42">
        <v>222.541564941406</v>
      </c>
      <c r="I3752" s="42">
        <v>4.67405891418457</v>
      </c>
      <c r="J3752" s="42">
        <v>49.2165031433105</v>
      </c>
      <c r="K3752" s="42">
        <v>5.3735671043396</v>
      </c>
      <c r="L3752" s="42">
        <v>41.414119720459</v>
      </c>
      <c r="M3752" s="42">
        <v>0.967400252819061</v>
      </c>
      <c r="N3752" s="42">
        <v>10.826639175415</v>
      </c>
      <c r="O3752" s="42">
        <v>0.0</v>
      </c>
      <c r="P3752" s="42">
        <v>0.0</v>
      </c>
      <c r="Q3752" s="42">
        <v>0.0441266521811485</v>
      </c>
      <c r="R3752" s="42">
        <v>25.0</v>
      </c>
      <c r="S3752" s="42">
        <v>1.26864898204803</v>
      </c>
      <c r="T3752" s="42">
        <v>1061.15026855469</v>
      </c>
      <c r="U3752" s="42">
        <v>12.621563911438</v>
      </c>
      <c r="V3752" s="19"/>
      <c r="W3752" s="19"/>
      <c r="X3752" s="19"/>
      <c r="Y3752" s="19"/>
      <c r="Z3752" s="19"/>
      <c r="AA3752" s="19"/>
    </row>
    <row r="3753" ht="15.75" customHeight="1">
      <c r="A3753" s="19"/>
      <c r="B3753" s="42" t="str">
        <f>"CRS25WT72M21803"</f>
        <v>CRS25WT72M21803</v>
      </c>
      <c r="C3753" s="43">
        <v>45937.0</v>
      </c>
      <c r="D3753" s="42" t="s">
        <v>1324</v>
      </c>
      <c r="E3753" s="42" t="s">
        <v>37</v>
      </c>
      <c r="F3753" s="42">
        <v>228.0</v>
      </c>
      <c r="G3753" s="42">
        <v>4.0</v>
      </c>
      <c r="H3753" s="42">
        <v>228.253326416016</v>
      </c>
      <c r="I3753" s="42">
        <v>4.60946989059448</v>
      </c>
      <c r="J3753" s="42">
        <v>49.292236328125</v>
      </c>
      <c r="K3753" s="42">
        <v>5.51312065124512</v>
      </c>
      <c r="L3753" s="42">
        <v>41.4018363952637</v>
      </c>
      <c r="M3753" s="42">
        <v>1.00458717346191</v>
      </c>
      <c r="N3753" s="42">
        <v>11.1045160293579</v>
      </c>
      <c r="O3753" s="42">
        <v>0.0</v>
      </c>
      <c r="P3753" s="42">
        <v>0.0</v>
      </c>
      <c r="Q3753" s="42">
        <v>0.0222222283482552</v>
      </c>
      <c r="R3753" s="42">
        <v>25.0</v>
      </c>
      <c r="S3753" s="42">
        <v>1.24610650539398</v>
      </c>
      <c r="T3753" s="42">
        <v>1034.14367675781</v>
      </c>
      <c r="U3753" s="42">
        <v>12.2752466201782</v>
      </c>
      <c r="V3753" s="19"/>
      <c r="W3753" s="19"/>
      <c r="X3753" s="19"/>
      <c r="Y3753" s="19"/>
      <c r="Z3753" s="19"/>
      <c r="AA3753" s="19"/>
    </row>
    <row r="3754" ht="15.75" customHeight="1">
      <c r="A3754" s="19"/>
      <c r="B3754" s="42" t="str">
        <f>"CRS25WT72M21804"</f>
        <v>CRS25WT72M21804</v>
      </c>
      <c r="C3754" s="43">
        <v>45937.0</v>
      </c>
      <c r="D3754" s="42" t="s">
        <v>1325</v>
      </c>
      <c r="E3754" s="42" t="s">
        <v>37</v>
      </c>
      <c r="F3754" s="42">
        <v>228.0</v>
      </c>
      <c r="G3754" s="42">
        <v>4.0</v>
      </c>
      <c r="H3754" s="42">
        <v>228.767837524414</v>
      </c>
      <c r="I3754" s="42">
        <v>4.77512359619141</v>
      </c>
      <c r="J3754" s="42">
        <v>49.3306045532227</v>
      </c>
      <c r="K3754" s="42">
        <v>5.50296401977539</v>
      </c>
      <c r="L3754" s="42">
        <v>41.5717506408691</v>
      </c>
      <c r="M3754" s="42">
        <v>0.971166968345642</v>
      </c>
      <c r="N3754" s="42">
        <v>11.1295471191406</v>
      </c>
      <c r="O3754" s="42">
        <v>0.0</v>
      </c>
      <c r="P3754" s="42">
        <v>0.0</v>
      </c>
      <c r="Q3754" s="42">
        <v>0.024446303024888</v>
      </c>
      <c r="R3754" s="42">
        <v>25.0</v>
      </c>
      <c r="S3754" s="42">
        <v>1.23369133472443</v>
      </c>
      <c r="T3754" s="42">
        <v>1042.07629394531</v>
      </c>
      <c r="U3754" s="42">
        <v>12.3929529190063</v>
      </c>
      <c r="V3754" s="19"/>
      <c r="W3754" s="19"/>
      <c r="X3754" s="19"/>
      <c r="Y3754" s="19"/>
      <c r="Z3754" s="19"/>
      <c r="AA3754" s="19"/>
    </row>
    <row r="3755" ht="15.75" customHeight="1">
      <c r="A3755" s="19"/>
      <c r="B3755" s="42" t="str">
        <f>"CRS25WT72M21805"</f>
        <v>CRS25WT72M21805</v>
      </c>
      <c r="C3755" s="43">
        <v>45937.0</v>
      </c>
      <c r="D3755" s="42" t="s">
        <v>1326</v>
      </c>
      <c r="E3755" s="42" t="s">
        <v>37</v>
      </c>
      <c r="F3755" s="42">
        <v>212.0</v>
      </c>
      <c r="G3755" s="42">
        <v>4.0</v>
      </c>
      <c r="H3755" s="42">
        <v>212.483657836914</v>
      </c>
      <c r="I3755" s="42">
        <v>6.22281312942505</v>
      </c>
      <c r="J3755" s="42">
        <v>49.7013473510742</v>
      </c>
      <c r="K3755" s="42">
        <v>5.07288789749146</v>
      </c>
      <c r="L3755" s="42">
        <v>41.8861312866211</v>
      </c>
      <c r="M3755" s="42">
        <v>0.687021970748901</v>
      </c>
      <c r="N3755" s="42">
        <v>10.3373222351074</v>
      </c>
      <c r="O3755" s="42">
        <v>0.0</v>
      </c>
      <c r="P3755" s="42">
        <v>0.0</v>
      </c>
      <c r="Q3755" s="42">
        <v>0.0211408734321594</v>
      </c>
      <c r="R3755" s="42">
        <v>25.0</v>
      </c>
      <c r="S3755" s="42">
        <v>1.02651286125183</v>
      </c>
      <c r="T3755" s="42">
        <v>998.901916503906</v>
      </c>
      <c r="U3755" s="42">
        <v>9.39608192443848</v>
      </c>
      <c r="V3755" s="19"/>
      <c r="W3755" s="19"/>
      <c r="X3755" s="19"/>
      <c r="Y3755" s="19"/>
      <c r="Z3755" s="19"/>
      <c r="AA3755" s="19"/>
    </row>
    <row r="3756" ht="15.75" customHeight="1">
      <c r="A3756" s="19"/>
      <c r="B3756" s="42" t="str">
        <f>"CRS25WT72M21806"</f>
        <v>CRS25WT72M21806</v>
      </c>
      <c r="C3756" s="43">
        <v>45937.0</v>
      </c>
      <c r="D3756" s="42" t="s">
        <v>1327</v>
      </c>
      <c r="E3756" s="42" t="s">
        <v>37</v>
      </c>
      <c r="F3756" s="42">
        <v>220.0</v>
      </c>
      <c r="G3756" s="42">
        <v>4.0</v>
      </c>
      <c r="H3756" s="42">
        <v>220.294097900391</v>
      </c>
      <c r="I3756" s="42">
        <v>5.49932765960693</v>
      </c>
      <c r="J3756" s="42">
        <v>49.8409538269043</v>
      </c>
      <c r="K3756" s="42">
        <v>5.28689336776733</v>
      </c>
      <c r="L3756" s="42">
        <v>41.6679649353027</v>
      </c>
      <c r="M3756" s="42">
        <v>0.803723990917206</v>
      </c>
      <c r="N3756" s="42">
        <v>10.7172994613647</v>
      </c>
      <c r="O3756" s="42">
        <v>0.0</v>
      </c>
      <c r="P3756" s="42">
        <v>0.0</v>
      </c>
      <c r="Q3756" s="42">
        <v>0.034066841006279</v>
      </c>
      <c r="R3756" s="42">
        <v>25.0</v>
      </c>
      <c r="S3756" s="42">
        <v>1.27189433574677</v>
      </c>
      <c r="T3756" s="42">
        <v>1016.43469238281</v>
      </c>
      <c r="U3756" s="42">
        <v>8.35706806182861</v>
      </c>
      <c r="V3756" s="19"/>
      <c r="W3756" s="19"/>
      <c r="X3756" s="19"/>
      <c r="Y3756" s="19"/>
      <c r="Z3756" s="19"/>
      <c r="AA3756" s="19"/>
    </row>
    <row r="3757" ht="15.75" customHeight="1">
      <c r="A3757" s="19"/>
      <c r="B3757" s="42" t="str">
        <f>"CRS25WT72M21807"</f>
        <v>CRS25WT72M21807</v>
      </c>
      <c r="C3757" s="43">
        <v>45937.0</v>
      </c>
      <c r="D3757" s="42" t="s">
        <v>1328</v>
      </c>
      <c r="E3757" s="42" t="s">
        <v>37</v>
      </c>
      <c r="F3757" s="42">
        <v>213.0</v>
      </c>
      <c r="G3757" s="42">
        <v>4.0</v>
      </c>
      <c r="H3757" s="42">
        <v>213.960845947266</v>
      </c>
      <c r="I3757" s="42">
        <v>6.06748056411743</v>
      </c>
      <c r="J3757" s="42">
        <v>49.7420768737793</v>
      </c>
      <c r="K3757" s="42">
        <v>5.07558584213257</v>
      </c>
      <c r="L3757" s="42">
        <v>42.1549110412598</v>
      </c>
      <c r="M3757" s="42">
        <v>0.708927810192108</v>
      </c>
      <c r="N3757" s="42">
        <v>10.4091873168945</v>
      </c>
      <c r="O3757" s="42">
        <v>0.0</v>
      </c>
      <c r="P3757" s="42">
        <v>0.0</v>
      </c>
      <c r="Q3757" s="42">
        <v>0.0354067459702492</v>
      </c>
      <c r="R3757" s="42">
        <v>25.0</v>
      </c>
      <c r="S3757" s="42">
        <v>0.989983856678009</v>
      </c>
      <c r="T3757" s="42">
        <v>1010.21484375</v>
      </c>
      <c r="U3757" s="42">
        <v>9.52376174926758</v>
      </c>
      <c r="V3757" s="19"/>
      <c r="W3757" s="19"/>
      <c r="X3757" s="19"/>
      <c r="Y3757" s="19"/>
      <c r="Z3757" s="19"/>
      <c r="AA3757" s="19"/>
    </row>
    <row r="3758" ht="15.75" customHeight="1">
      <c r="A3758" s="19"/>
      <c r="B3758" s="42" t="str">
        <f>"CRS25WT72M21808"</f>
        <v>CRS25WT72M21808</v>
      </c>
      <c r="C3758" s="43">
        <v>45937.0</v>
      </c>
      <c r="D3758" s="42" t="s">
        <v>1329</v>
      </c>
      <c r="E3758" s="42" t="s">
        <v>37</v>
      </c>
      <c r="F3758" s="42">
        <v>215.0</v>
      </c>
      <c r="G3758" s="42">
        <v>4.0</v>
      </c>
      <c r="H3758" s="42">
        <v>215.359527587891</v>
      </c>
      <c r="I3758" s="42">
        <v>6.22812700271606</v>
      </c>
      <c r="J3758" s="42">
        <v>49.7375602722168</v>
      </c>
      <c r="K3758" s="42">
        <v>5.11523866653442</v>
      </c>
      <c r="L3758" s="42">
        <v>42.1015663146973</v>
      </c>
      <c r="M3758" s="42">
        <v>0.695219814777374</v>
      </c>
      <c r="N3758" s="42">
        <v>10.4772329330444</v>
      </c>
      <c r="O3758" s="42">
        <v>0.0</v>
      </c>
      <c r="P3758" s="42">
        <v>0.0</v>
      </c>
      <c r="Q3758" s="42">
        <v>0.0288926083594561</v>
      </c>
      <c r="R3758" s="42">
        <v>25.0</v>
      </c>
      <c r="S3758" s="42">
        <v>0.973799526691437</v>
      </c>
      <c r="T3758" s="42">
        <v>996.965087890625</v>
      </c>
      <c r="U3758" s="42">
        <v>9.38434982299805</v>
      </c>
      <c r="V3758" s="19"/>
      <c r="W3758" s="19"/>
      <c r="X3758" s="19"/>
      <c r="Y3758" s="19"/>
      <c r="Z3758" s="19"/>
      <c r="AA3758" s="19"/>
    </row>
    <row r="3759" ht="15.75" customHeight="1">
      <c r="A3759" s="19"/>
      <c r="B3759" s="42" t="str">
        <f>"CRS25WT72M21809"</f>
        <v>CRS25WT72M21809</v>
      </c>
      <c r="C3759" s="43">
        <v>45937.0</v>
      </c>
      <c r="D3759" s="42" t="s">
        <v>1330</v>
      </c>
      <c r="E3759" s="42" t="s">
        <v>37</v>
      </c>
      <c r="F3759" s="42">
        <v>221.0</v>
      </c>
      <c r="G3759" s="42">
        <v>4.0</v>
      </c>
      <c r="H3759" s="42">
        <v>221.676010131836</v>
      </c>
      <c r="I3759" s="42">
        <v>5.86811304092407</v>
      </c>
      <c r="J3759" s="42">
        <v>49.8377952575684</v>
      </c>
      <c r="K3759" s="42">
        <v>5.2629599571228</v>
      </c>
      <c r="L3759" s="42">
        <v>42.1200294494629</v>
      </c>
      <c r="M3759" s="42">
        <v>0.75798636674881</v>
      </c>
      <c r="N3759" s="42">
        <v>10.7845296859741</v>
      </c>
      <c r="O3759" s="42">
        <v>0.0</v>
      </c>
      <c r="P3759" s="42">
        <v>0.0</v>
      </c>
      <c r="Q3759" s="42">
        <v>0.0230034831911325</v>
      </c>
      <c r="R3759" s="42">
        <v>25.0</v>
      </c>
      <c r="S3759" s="42">
        <v>0.932288408279419</v>
      </c>
      <c r="T3759" s="42">
        <v>987.953857421875</v>
      </c>
      <c r="U3759" s="42">
        <v>9.34406661987305</v>
      </c>
      <c r="V3759" s="19"/>
      <c r="W3759" s="19"/>
      <c r="X3759" s="19"/>
      <c r="Y3759" s="19"/>
      <c r="Z3759" s="19"/>
      <c r="AA3759" s="19"/>
    </row>
    <row r="3760" ht="15.75" customHeight="1">
      <c r="A3760" s="19"/>
      <c r="B3760" s="42" t="str">
        <f>"CRS25WT72M21810"</f>
        <v>CRS25WT72M21810</v>
      </c>
      <c r="C3760" s="43">
        <v>45937.0</v>
      </c>
      <c r="D3760" s="42" t="s">
        <v>1331</v>
      </c>
      <c r="E3760" s="42" t="s">
        <v>37</v>
      </c>
      <c r="F3760" s="42">
        <v>219.0</v>
      </c>
      <c r="G3760" s="42">
        <v>4.0</v>
      </c>
      <c r="H3760" s="42">
        <v>219.861389160156</v>
      </c>
      <c r="I3760" s="42">
        <v>5.9270658493042</v>
      </c>
      <c r="J3760" s="42">
        <v>49.6897239685059</v>
      </c>
      <c r="K3760" s="42">
        <v>5.23083400726318</v>
      </c>
      <c r="L3760" s="42">
        <v>42.0318031311035</v>
      </c>
      <c r="M3760" s="42">
        <v>0.746522009372711</v>
      </c>
      <c r="N3760" s="42">
        <v>10.6962490081787</v>
      </c>
      <c r="O3760" s="42">
        <v>0.0</v>
      </c>
      <c r="P3760" s="42">
        <v>0.0</v>
      </c>
      <c r="Q3760" s="42">
        <v>0.0377827771008015</v>
      </c>
      <c r="R3760" s="42">
        <v>25.0</v>
      </c>
      <c r="S3760" s="42">
        <v>0.980112135410309</v>
      </c>
      <c r="T3760" s="42">
        <v>994.785461425781</v>
      </c>
      <c r="U3760" s="42">
        <v>9.79153442382813</v>
      </c>
      <c r="V3760" s="19"/>
      <c r="W3760" s="19"/>
      <c r="X3760" s="19"/>
      <c r="Y3760" s="19"/>
      <c r="Z3760" s="19"/>
      <c r="AA3760" s="19"/>
    </row>
    <row r="3761" ht="15.75" customHeight="1">
      <c r="A3761" s="19"/>
      <c r="B3761" s="42" t="str">
        <f>"CRS25WT72M21811"</f>
        <v>CRS25WT72M21811</v>
      </c>
      <c r="C3761" s="43">
        <v>45937.0</v>
      </c>
      <c r="D3761" s="42" t="s">
        <v>1332</v>
      </c>
      <c r="E3761" s="42" t="s">
        <v>37</v>
      </c>
      <c r="F3761" s="42">
        <v>217.0</v>
      </c>
      <c r="G3761" s="42">
        <v>4.0</v>
      </c>
      <c r="H3761" s="42">
        <v>217.432647705078</v>
      </c>
      <c r="I3761" s="42">
        <v>4.68797588348389</v>
      </c>
      <c r="J3761" s="42">
        <v>48.6627655029297</v>
      </c>
      <c r="K3761" s="42">
        <v>5.3222918510437</v>
      </c>
      <c r="L3761" s="42">
        <v>40.853199005127</v>
      </c>
      <c r="M3761" s="42">
        <v>0.953109085559845</v>
      </c>
      <c r="N3761" s="42">
        <v>10.5780906677246</v>
      </c>
      <c r="O3761" s="42">
        <v>0.0</v>
      </c>
      <c r="P3761" s="42">
        <v>0.0</v>
      </c>
      <c r="Q3761" s="42">
        <v>0.02829884365201</v>
      </c>
      <c r="R3761" s="42">
        <v>25.0</v>
      </c>
      <c r="S3761" s="42">
        <v>1.1895364522934</v>
      </c>
      <c r="T3761" s="42">
        <v>1070.23815917969</v>
      </c>
      <c r="U3761" s="42">
        <v>12.7557258605957</v>
      </c>
      <c r="V3761" s="19"/>
      <c r="W3761" s="19"/>
      <c r="X3761" s="19"/>
      <c r="Y3761" s="19"/>
      <c r="Z3761" s="19"/>
      <c r="AA3761" s="19"/>
    </row>
    <row r="3762" ht="15.75" customHeight="1">
      <c r="A3762" s="19"/>
      <c r="B3762" s="42" t="str">
        <f>"CRS25WT72M21812"</f>
        <v>CRS25WT72M21812</v>
      </c>
      <c r="C3762" s="43">
        <v>45937.0</v>
      </c>
      <c r="D3762" s="42" t="s">
        <v>1333</v>
      </c>
      <c r="E3762" s="42" t="s">
        <v>37</v>
      </c>
      <c r="F3762" s="42">
        <v>213.0</v>
      </c>
      <c r="G3762" s="42">
        <v>4.0</v>
      </c>
      <c r="H3762" s="42">
        <v>213.907867431641</v>
      </c>
      <c r="I3762" s="42">
        <v>4.78634643554687</v>
      </c>
      <c r="J3762" s="42">
        <v>48.5880584716797</v>
      </c>
      <c r="K3762" s="42">
        <v>5.25101137161255</v>
      </c>
      <c r="L3762" s="42">
        <v>40.7365074157715</v>
      </c>
      <c r="M3762" s="42">
        <v>0.919799327850342</v>
      </c>
      <c r="N3762" s="42">
        <v>10.4066095352173</v>
      </c>
      <c r="O3762" s="42">
        <v>0.0</v>
      </c>
      <c r="P3762" s="42">
        <v>0.0</v>
      </c>
      <c r="Q3762" s="42">
        <v>0.0229377467185259</v>
      </c>
      <c r="R3762" s="42">
        <v>25.0</v>
      </c>
      <c r="S3762" s="42">
        <v>1.28255176544189</v>
      </c>
      <c r="T3762" s="42">
        <v>1064.19946289062</v>
      </c>
      <c r="U3762" s="42">
        <v>12.3725891113281</v>
      </c>
      <c r="V3762" s="19"/>
      <c r="W3762" s="19"/>
      <c r="X3762" s="19"/>
      <c r="Y3762" s="19"/>
      <c r="Z3762" s="19"/>
      <c r="AA3762" s="19"/>
    </row>
    <row r="3763" ht="15.75" customHeight="1">
      <c r="A3763" s="19"/>
      <c r="B3763" s="42" t="str">
        <f>"CRS25WT72M21813"</f>
        <v>CRS25WT72M21813</v>
      </c>
      <c r="C3763" s="43">
        <v>45937.0</v>
      </c>
      <c r="D3763" s="42" t="s">
        <v>1334</v>
      </c>
      <c r="E3763" s="42" t="s">
        <v>37</v>
      </c>
      <c r="F3763" s="42">
        <v>223.0</v>
      </c>
      <c r="G3763" s="42">
        <v>4.0</v>
      </c>
      <c r="H3763" s="42">
        <v>223.760635375977</v>
      </c>
      <c r="I3763" s="42">
        <v>4.96108675003052</v>
      </c>
      <c r="J3763" s="42">
        <v>49.4149055480957</v>
      </c>
      <c r="K3763" s="42">
        <v>5.39234161376953</v>
      </c>
      <c r="L3763" s="42">
        <v>41.4960060119629</v>
      </c>
      <c r="M3763" s="42">
        <v>0.912743806838989</v>
      </c>
      <c r="N3763" s="42">
        <v>10.8859462738037</v>
      </c>
      <c r="O3763" s="42">
        <v>0.0</v>
      </c>
      <c r="P3763" s="42">
        <v>0.0</v>
      </c>
      <c r="Q3763" s="42">
        <v>0.0297228433191776</v>
      </c>
      <c r="R3763" s="42">
        <v>25.0</v>
      </c>
      <c r="S3763" s="42">
        <v>1.2520649433136</v>
      </c>
      <c r="T3763" s="42">
        <v>1032.65698242188</v>
      </c>
      <c r="U3763" s="42">
        <v>11.2746496200562</v>
      </c>
      <c r="V3763" s="19"/>
      <c r="W3763" s="19"/>
      <c r="X3763" s="19"/>
      <c r="Y3763" s="19"/>
      <c r="Z3763" s="19"/>
      <c r="AA3763" s="19"/>
    </row>
    <row r="3764" ht="15.75" customHeight="1">
      <c r="A3764" s="19"/>
      <c r="B3764" s="42" t="str">
        <f>"CRS25WT72M21814"</f>
        <v>CRS25WT72M21814</v>
      </c>
      <c r="C3764" s="43">
        <v>45937.0</v>
      </c>
      <c r="D3764" s="42" t="s">
        <v>1335</v>
      </c>
      <c r="E3764" s="42" t="s">
        <v>37</v>
      </c>
      <c r="F3764" s="42">
        <v>224.0</v>
      </c>
      <c r="G3764" s="42">
        <v>4.0</v>
      </c>
      <c r="H3764" s="42">
        <v>224.865386962891</v>
      </c>
      <c r="I3764" s="42">
        <v>4.74098587036133</v>
      </c>
      <c r="J3764" s="42">
        <v>49.4022102355957</v>
      </c>
      <c r="K3764" s="42">
        <v>5.42110395431519</v>
      </c>
      <c r="L3764" s="42">
        <v>41.4796295166016</v>
      </c>
      <c r="M3764" s="42">
        <v>0.960080325603485</v>
      </c>
      <c r="N3764" s="42">
        <v>10.9396924972534</v>
      </c>
      <c r="O3764" s="42">
        <v>0.0</v>
      </c>
      <c r="P3764" s="42">
        <v>0.0</v>
      </c>
      <c r="Q3764" s="42">
        <v>0.0320139452815056</v>
      </c>
      <c r="R3764" s="42">
        <v>25.0</v>
      </c>
      <c r="S3764" s="42">
        <v>1.24462497234344</v>
      </c>
      <c r="T3764" s="42">
        <v>1033.60278320312</v>
      </c>
      <c r="U3764" s="42">
        <v>11.6962661743164</v>
      </c>
      <c r="V3764" s="19"/>
      <c r="W3764" s="19"/>
      <c r="X3764" s="19"/>
      <c r="Y3764" s="19"/>
      <c r="Z3764" s="19"/>
      <c r="AA3764" s="19"/>
    </row>
    <row r="3765" ht="15.75" customHeight="1">
      <c r="A3765" s="19"/>
      <c r="B3765" s="42" t="str">
        <f>"CRS25WT72M21815"</f>
        <v>CRS25WT72M21815</v>
      </c>
      <c r="C3765" s="43">
        <v>45937.0</v>
      </c>
      <c r="D3765" s="42" t="s">
        <v>1336</v>
      </c>
      <c r="E3765" s="42" t="s">
        <v>37</v>
      </c>
      <c r="F3765" s="42">
        <v>221.0</v>
      </c>
      <c r="G3765" s="42">
        <v>4.0</v>
      </c>
      <c r="H3765" s="42">
        <v>221.345825195313</v>
      </c>
      <c r="I3765" s="42">
        <v>5.30463838577271</v>
      </c>
      <c r="J3765" s="42">
        <v>49.391773223877</v>
      </c>
      <c r="K3765" s="42">
        <v>5.36538171768188</v>
      </c>
      <c r="L3765" s="42">
        <v>41.2544403076172</v>
      </c>
      <c r="M3765" s="42">
        <v>0.844813644886017</v>
      </c>
      <c r="N3765" s="42">
        <v>10.7684659957886</v>
      </c>
      <c r="O3765" s="42">
        <v>0.0</v>
      </c>
      <c r="P3765" s="42">
        <v>0.0</v>
      </c>
      <c r="Q3765" s="42">
        <v>0.0141121177002788</v>
      </c>
      <c r="R3765" s="42">
        <v>25.0</v>
      </c>
      <c r="S3765" s="42">
        <v>1.26114726066589</v>
      </c>
      <c r="T3765" s="42">
        <v>1016.62969970703</v>
      </c>
      <c r="U3765" s="42">
        <v>8.87024307250977</v>
      </c>
      <c r="V3765" s="19"/>
      <c r="W3765" s="19"/>
      <c r="X3765" s="19"/>
      <c r="Y3765" s="19"/>
      <c r="Z3765" s="19"/>
      <c r="AA3765" s="19"/>
    </row>
    <row r="3766" ht="15.75" customHeight="1">
      <c r="A3766" s="19"/>
      <c r="B3766" s="42" t="str">
        <f>"CRS25WT72M21816"</f>
        <v>CRS25WT72M21816</v>
      </c>
      <c r="C3766" s="43">
        <v>45937.0</v>
      </c>
      <c r="D3766" s="42" t="s">
        <v>1337</v>
      </c>
      <c r="E3766" s="42" t="s">
        <v>37</v>
      </c>
      <c r="F3766" s="42">
        <v>215.0</v>
      </c>
      <c r="G3766" s="42">
        <v>4.0</v>
      </c>
      <c r="H3766" s="42">
        <v>215.335830688477</v>
      </c>
      <c r="I3766" s="42">
        <v>4.81111431121826</v>
      </c>
      <c r="J3766" s="42">
        <v>49.3789749145508</v>
      </c>
      <c r="K3766" s="42">
        <v>5.21194124221802</v>
      </c>
      <c r="L3766" s="42">
        <v>41.3158569335937</v>
      </c>
      <c r="M3766" s="42">
        <v>0.906418085098267</v>
      </c>
      <c r="N3766" s="42">
        <v>10.4760799407959</v>
      </c>
      <c r="O3766" s="42">
        <v>0.0</v>
      </c>
      <c r="P3766" s="42">
        <v>0.0</v>
      </c>
      <c r="Q3766" s="42">
        <v>0.069462426006794</v>
      </c>
      <c r="R3766" s="42">
        <v>25.0</v>
      </c>
      <c r="S3766" s="42">
        <v>1.27013444900513</v>
      </c>
      <c r="T3766" s="42">
        <v>1051.14196777344</v>
      </c>
      <c r="U3766" s="42">
        <v>10.7172250747681</v>
      </c>
      <c r="V3766" s="19"/>
      <c r="W3766" s="19"/>
      <c r="X3766" s="19"/>
      <c r="Y3766" s="19"/>
      <c r="Z3766" s="19"/>
      <c r="AA3766" s="19"/>
    </row>
    <row r="3767" ht="15.75" customHeight="1">
      <c r="A3767" s="19"/>
      <c r="B3767" s="42" t="str">
        <f>"CRS25WT72M21817"</f>
        <v>CRS25WT72M21817</v>
      </c>
      <c r="C3767" s="43">
        <v>45937.0</v>
      </c>
      <c r="D3767" s="42" t="s">
        <v>1338</v>
      </c>
      <c r="E3767" s="42" t="s">
        <v>37</v>
      </c>
      <c r="F3767" s="42">
        <v>221.0</v>
      </c>
      <c r="G3767" s="42">
        <v>4.0</v>
      </c>
      <c r="H3767" s="42">
        <v>221.166625976562</v>
      </c>
      <c r="I3767" s="42">
        <v>5.32133674621582</v>
      </c>
      <c r="J3767" s="42">
        <v>49.2947158813477</v>
      </c>
      <c r="K3767" s="42">
        <v>5.36716318130493</v>
      </c>
      <c r="L3767" s="42">
        <v>41.2073554992676</v>
      </c>
      <c r="M3767" s="42">
        <v>0.843137621879578</v>
      </c>
      <c r="N3767" s="42">
        <v>10.7597484588623</v>
      </c>
      <c r="O3767" s="42">
        <v>0.0</v>
      </c>
      <c r="P3767" s="42">
        <v>0.0</v>
      </c>
      <c r="Q3767" s="42">
        <v>0.0265079215168953</v>
      </c>
      <c r="R3767" s="42">
        <v>25.0</v>
      </c>
      <c r="S3767" s="42">
        <v>1.18114769458771</v>
      </c>
      <c r="T3767" s="42">
        <v>1010.80871582031</v>
      </c>
      <c r="U3767" s="42">
        <v>8.34629917144775</v>
      </c>
      <c r="V3767" s="19"/>
      <c r="W3767" s="19"/>
      <c r="X3767" s="19"/>
      <c r="Y3767" s="19"/>
      <c r="Z3767" s="19"/>
      <c r="AA3767" s="19"/>
    </row>
    <row r="3768" ht="15.75" customHeight="1">
      <c r="A3768" s="19"/>
      <c r="B3768" s="42" t="str">
        <f>"CRS25WT72M21818"</f>
        <v>CRS25WT72M21818</v>
      </c>
      <c r="C3768" s="43">
        <v>45937.0</v>
      </c>
      <c r="D3768" s="42" t="s">
        <v>1339</v>
      </c>
      <c r="E3768" s="42" t="s">
        <v>37</v>
      </c>
      <c r="F3768" s="42">
        <v>215.0</v>
      </c>
      <c r="G3768" s="42">
        <v>4.0</v>
      </c>
      <c r="H3768" s="42">
        <v>215.949020385742</v>
      </c>
      <c r="I3768" s="42">
        <v>4.88715744018555</v>
      </c>
      <c r="J3768" s="42">
        <v>49.2393188476562</v>
      </c>
      <c r="K3768" s="42">
        <v>5.23222732543945</v>
      </c>
      <c r="L3768" s="42">
        <v>41.2728652954102</v>
      </c>
      <c r="M3768" s="42">
        <v>0.897393405437469</v>
      </c>
      <c r="N3768" s="42">
        <v>10.5059118270874</v>
      </c>
      <c r="O3768" s="42">
        <v>0.0</v>
      </c>
      <c r="P3768" s="42">
        <v>0.0</v>
      </c>
      <c r="Q3768" s="42">
        <v>0.0215879194438458</v>
      </c>
      <c r="R3768" s="42">
        <v>25.0</v>
      </c>
      <c r="S3768" s="42">
        <v>1.27797555923462</v>
      </c>
      <c r="T3768" s="42">
        <v>1048.63562011719</v>
      </c>
      <c r="U3768" s="42">
        <v>11.0820188522339</v>
      </c>
      <c r="V3768" s="19"/>
      <c r="W3768" s="19"/>
      <c r="X3768" s="19"/>
      <c r="Y3768" s="19"/>
      <c r="Z3768" s="19"/>
      <c r="AA3768" s="19"/>
    </row>
    <row r="3769" ht="15.75" customHeight="1">
      <c r="A3769" s="19"/>
      <c r="B3769" s="42" t="str">
        <f>"CRS25WT72M21819"</f>
        <v>CRS25WT72M21819</v>
      </c>
      <c r="C3769" s="43">
        <v>45937.0</v>
      </c>
      <c r="D3769" s="42" t="s">
        <v>1340</v>
      </c>
      <c r="E3769" s="42" t="s">
        <v>37</v>
      </c>
      <c r="F3769" s="42">
        <v>224.0</v>
      </c>
      <c r="G3769" s="42">
        <v>4.0</v>
      </c>
      <c r="H3769" s="42">
        <v>224.171203613281</v>
      </c>
      <c r="I3769" s="42">
        <v>5.06614446640015</v>
      </c>
      <c r="J3769" s="42">
        <v>49.5010757446289</v>
      </c>
      <c r="K3769" s="42">
        <v>5.38682222366333</v>
      </c>
      <c r="L3769" s="42">
        <v>41.6147384643555</v>
      </c>
      <c r="M3769" s="42">
        <v>0.893897294998169</v>
      </c>
      <c r="N3769" s="42">
        <v>10.9059209823608</v>
      </c>
      <c r="O3769" s="42">
        <v>0.0</v>
      </c>
      <c r="P3769" s="42">
        <v>0.0</v>
      </c>
      <c r="Q3769" s="42">
        <v>0.0182388555258513</v>
      </c>
      <c r="R3769" s="42">
        <v>25.0</v>
      </c>
      <c r="S3769" s="42">
        <v>1.24676847457886</v>
      </c>
      <c r="T3769" s="42">
        <v>1027.90808105469</v>
      </c>
      <c r="U3769" s="42">
        <v>10.4766445159912</v>
      </c>
      <c r="V3769" s="19"/>
      <c r="W3769" s="19"/>
      <c r="X3769" s="19"/>
      <c r="Y3769" s="19"/>
      <c r="Z3769" s="19"/>
      <c r="AA3769" s="19"/>
    </row>
    <row r="3770" ht="15.75" customHeight="1">
      <c r="A3770" s="19"/>
      <c r="B3770" s="42" t="str">
        <f>"CRS25WT72M21820"</f>
        <v>CRS25WT72M21820</v>
      </c>
      <c r="C3770" s="43">
        <v>45937.0</v>
      </c>
      <c r="D3770" s="42" t="s">
        <v>1341</v>
      </c>
      <c r="E3770" s="42" t="s">
        <v>37</v>
      </c>
      <c r="F3770" s="42">
        <v>220.0</v>
      </c>
      <c r="G3770" s="42">
        <v>4.0</v>
      </c>
      <c r="H3770" s="42">
        <v>220.003921508789</v>
      </c>
      <c r="I3770" s="42">
        <v>5.58140468597412</v>
      </c>
      <c r="J3770" s="42">
        <v>49.5600700378418</v>
      </c>
      <c r="K3770" s="42">
        <v>5.32018184661865</v>
      </c>
      <c r="L3770" s="42">
        <v>41.3527030944824</v>
      </c>
      <c r="M3770" s="42">
        <v>0.795343995094299</v>
      </c>
      <c r="N3770" s="42">
        <v>10.7031831741333</v>
      </c>
      <c r="O3770" s="42">
        <v>0.0</v>
      </c>
      <c r="P3770" s="42">
        <v>0.0</v>
      </c>
      <c r="Q3770" s="42">
        <v>0.0277778934687376</v>
      </c>
      <c r="R3770" s="42">
        <v>25.0</v>
      </c>
      <c r="S3770" s="42">
        <v>1.27259945869446</v>
      </c>
      <c r="T3770" s="42">
        <v>1003.21136474609</v>
      </c>
      <c r="U3770" s="42">
        <v>8.29622268676758</v>
      </c>
      <c r="V3770" s="19"/>
      <c r="W3770" s="19"/>
      <c r="X3770" s="19"/>
      <c r="Y3770" s="19"/>
      <c r="Z3770" s="19"/>
      <c r="AA3770" s="19"/>
    </row>
    <row r="3771" ht="15.75" customHeight="1">
      <c r="A3771" s="19"/>
      <c r="B3771" s="42" t="str">
        <f>"CRS25WT72M21821"</f>
        <v>CRS25WT72M21821</v>
      </c>
      <c r="C3771" s="43">
        <v>45937.0</v>
      </c>
      <c r="D3771" s="42" t="s">
        <v>1342</v>
      </c>
      <c r="E3771" s="42" t="s">
        <v>37</v>
      </c>
      <c r="F3771" s="42">
        <v>221.0</v>
      </c>
      <c r="G3771" s="42">
        <v>4.0</v>
      </c>
      <c r="H3771" s="42">
        <v>221.638946533203</v>
      </c>
      <c r="I3771" s="42">
        <v>4.78829574584961</v>
      </c>
      <c r="J3771" s="42">
        <v>49.149845123291</v>
      </c>
      <c r="K3771" s="42">
        <v>5.34912872314453</v>
      </c>
      <c r="L3771" s="42">
        <v>41.4345932006836</v>
      </c>
      <c r="M3771" s="42">
        <v>0.941765904426575</v>
      </c>
      <c r="N3771" s="42">
        <v>10.7827262878418</v>
      </c>
      <c r="O3771" s="42">
        <v>0.0</v>
      </c>
      <c r="P3771" s="42">
        <v>0.0</v>
      </c>
      <c r="Q3771" s="42">
        <v>0.0154018625617027</v>
      </c>
      <c r="R3771" s="42">
        <v>25.0</v>
      </c>
      <c r="S3771" s="42">
        <v>1.22638022899628</v>
      </c>
      <c r="T3771" s="42">
        <v>1055.32568359375</v>
      </c>
      <c r="U3771" s="42">
        <v>12.0815305709839</v>
      </c>
      <c r="V3771" s="19"/>
      <c r="W3771" s="19"/>
      <c r="X3771" s="19"/>
      <c r="Y3771" s="19"/>
      <c r="Z3771" s="19"/>
      <c r="AA3771" s="19"/>
    </row>
    <row r="3772" ht="15.75" customHeight="1">
      <c r="A3772" s="19"/>
      <c r="B3772" s="42" t="str">
        <f>"CRS25WT72M21822"</f>
        <v>CRS25WT72M21822</v>
      </c>
      <c r="C3772" s="43">
        <v>45937.0</v>
      </c>
      <c r="D3772" s="42" t="s">
        <v>1343</v>
      </c>
      <c r="E3772" s="42" t="s">
        <v>37</v>
      </c>
      <c r="F3772" s="42">
        <v>230.0</v>
      </c>
      <c r="G3772" s="42">
        <v>4.0</v>
      </c>
      <c r="H3772" s="42">
        <v>230.659042358398</v>
      </c>
      <c r="I3772" s="42">
        <v>4.68957567214966</v>
      </c>
      <c r="J3772" s="42">
        <v>49.3658561706543</v>
      </c>
      <c r="K3772" s="42">
        <v>5.53102540969849</v>
      </c>
      <c r="L3772" s="42">
        <v>41.702766418457</v>
      </c>
      <c r="M3772" s="42">
        <v>0.996346175670624</v>
      </c>
      <c r="N3772" s="42">
        <v>11.2215538024902</v>
      </c>
      <c r="O3772" s="42">
        <v>0.0</v>
      </c>
      <c r="P3772" s="42">
        <v>0.0</v>
      </c>
      <c r="Q3772" s="42">
        <v>0.0132539682090282</v>
      </c>
      <c r="R3772" s="42">
        <v>25.0</v>
      </c>
      <c r="S3772" s="42">
        <v>1.20855534076691</v>
      </c>
      <c r="T3772" s="42">
        <v>1053.60876464844</v>
      </c>
      <c r="U3772" s="42">
        <v>12.502384185791</v>
      </c>
      <c r="V3772" s="19"/>
      <c r="W3772" s="19"/>
      <c r="X3772" s="19"/>
      <c r="Y3772" s="19"/>
      <c r="Z3772" s="19"/>
      <c r="AA3772" s="19"/>
    </row>
    <row r="3773" ht="15.75" customHeight="1">
      <c r="A3773" s="19"/>
      <c r="B3773" s="42" t="str">
        <f>"CRS25WT72M21823"</f>
        <v>CRS25WT72M21823</v>
      </c>
      <c r="C3773" s="43">
        <v>45937.0</v>
      </c>
      <c r="D3773" s="42" t="s">
        <v>1344</v>
      </c>
      <c r="E3773" s="42" t="s">
        <v>37</v>
      </c>
      <c r="F3773" s="42">
        <v>218.0</v>
      </c>
      <c r="G3773" s="42">
        <v>4.0</v>
      </c>
      <c r="H3773" s="42">
        <v>218.801086425781</v>
      </c>
      <c r="I3773" s="42">
        <v>4.61888313293457</v>
      </c>
      <c r="J3773" s="42">
        <v>48.3907051086426</v>
      </c>
      <c r="K3773" s="42">
        <v>5.40180540084839</v>
      </c>
      <c r="L3773" s="42">
        <v>40.5051765441895</v>
      </c>
      <c r="M3773" s="42">
        <v>0.978927552700043</v>
      </c>
      <c r="N3773" s="42">
        <v>10.6446647644043</v>
      </c>
      <c r="O3773" s="42">
        <v>0.0</v>
      </c>
      <c r="P3773" s="42">
        <v>0.0</v>
      </c>
      <c r="Q3773" s="42">
        <v>0.0380158573389053</v>
      </c>
      <c r="R3773" s="42">
        <v>25.0</v>
      </c>
      <c r="S3773" s="42">
        <v>1.21036171913147</v>
      </c>
      <c r="T3773" s="42">
        <v>1044.20666503906</v>
      </c>
      <c r="U3773" s="42">
        <v>12.4734735488892</v>
      </c>
      <c r="V3773" s="19"/>
      <c r="W3773" s="19"/>
      <c r="X3773" s="19"/>
      <c r="Y3773" s="19"/>
      <c r="Z3773" s="19"/>
      <c r="AA3773" s="19"/>
    </row>
    <row r="3774" ht="15.75" customHeight="1">
      <c r="A3774" s="19"/>
      <c r="B3774" s="42" t="str">
        <f>"CRS25WT72M21824"</f>
        <v>CRS25WT72M21824</v>
      </c>
      <c r="C3774" s="43">
        <v>45937.0</v>
      </c>
      <c r="D3774" s="42" t="s">
        <v>1345</v>
      </c>
      <c r="E3774" s="42" t="s">
        <v>37</v>
      </c>
      <c r="F3774" s="42">
        <v>218.0</v>
      </c>
      <c r="G3774" s="42">
        <v>4.0</v>
      </c>
      <c r="H3774" s="42">
        <v>218.662170410156</v>
      </c>
      <c r="I3774" s="42">
        <v>4.79898548126221</v>
      </c>
      <c r="J3774" s="42">
        <v>48.3411712646484</v>
      </c>
      <c r="K3774" s="42">
        <v>5.39374113082886</v>
      </c>
      <c r="L3774" s="42">
        <v>40.539981842041</v>
      </c>
      <c r="M3774" s="42">
        <v>0.942555785179138</v>
      </c>
      <c r="N3774" s="42">
        <v>10.6379070281982</v>
      </c>
      <c r="O3774" s="42">
        <v>0.0</v>
      </c>
      <c r="P3774" s="42">
        <v>0.0</v>
      </c>
      <c r="Q3774" s="42">
        <v>0.0265070088207722</v>
      </c>
      <c r="R3774" s="42">
        <v>25.0</v>
      </c>
      <c r="S3774" s="42">
        <v>1.26885688304901</v>
      </c>
      <c r="T3774" s="42">
        <v>1048.04504394531</v>
      </c>
      <c r="U3774" s="42">
        <v>12.4168739318848</v>
      </c>
      <c r="V3774" s="19"/>
      <c r="W3774" s="19"/>
      <c r="X3774" s="19"/>
      <c r="Y3774" s="19"/>
      <c r="Z3774" s="19"/>
      <c r="AA3774" s="19"/>
    </row>
    <row r="3775" ht="15.75" customHeight="1">
      <c r="A3775" s="19"/>
      <c r="B3775" s="42" t="str">
        <f>"CRS25WT72M21825"</f>
        <v>CRS25WT72M21825</v>
      </c>
      <c r="C3775" s="43">
        <v>45937.0</v>
      </c>
      <c r="D3775" s="42" t="s">
        <v>1346</v>
      </c>
      <c r="E3775" s="42" t="s">
        <v>37</v>
      </c>
      <c r="F3775" s="42">
        <v>216.0</v>
      </c>
      <c r="G3775" s="42">
        <v>4.0</v>
      </c>
      <c r="H3775" s="42">
        <v>216.752838134766</v>
      </c>
      <c r="I3775" s="42">
        <v>4.58240795135498</v>
      </c>
      <c r="J3775" s="42">
        <v>48.555591583252</v>
      </c>
      <c r="K3775" s="42">
        <v>5.32727527618408</v>
      </c>
      <c r="L3775" s="42">
        <v>40.6873741149902</v>
      </c>
      <c r="M3775" s="42">
        <v>0.974163353443146</v>
      </c>
      <c r="N3775" s="42">
        <v>10.5450172424316</v>
      </c>
      <c r="O3775" s="42">
        <v>0.0</v>
      </c>
      <c r="P3775" s="42">
        <v>0.0</v>
      </c>
      <c r="Q3775" s="42">
        <v>0.0264484714716673</v>
      </c>
      <c r="R3775" s="42">
        <v>25.0</v>
      </c>
      <c r="S3775" s="42">
        <v>1.27310764789581</v>
      </c>
      <c r="T3775" s="42">
        <v>1056.2783203125</v>
      </c>
      <c r="U3775" s="42">
        <v>12.4314193725586</v>
      </c>
      <c r="V3775" s="19"/>
      <c r="W3775" s="19"/>
      <c r="X3775" s="19"/>
      <c r="Y3775" s="19"/>
      <c r="Z3775" s="19"/>
      <c r="AA3775" s="19"/>
    </row>
    <row r="3776" ht="15.75" customHeight="1">
      <c r="A3776" s="19"/>
      <c r="B3776" s="42" t="str">
        <f>"CRS25WT72M21826"</f>
        <v>CRS25WT72M21826</v>
      </c>
      <c r="C3776" s="43">
        <v>45937.0</v>
      </c>
      <c r="D3776" s="42" t="s">
        <v>1347</v>
      </c>
      <c r="E3776" s="42" t="s">
        <v>37</v>
      </c>
      <c r="F3776" s="42">
        <v>215.0</v>
      </c>
      <c r="G3776" s="42">
        <v>4.0</v>
      </c>
      <c r="H3776" s="42">
        <v>215.67512512207</v>
      </c>
      <c r="I3776" s="42">
        <v>4.70316553115845</v>
      </c>
      <c r="J3776" s="42">
        <v>48.8569679260254</v>
      </c>
      <c r="K3776" s="42">
        <v>5.25478315353394</v>
      </c>
      <c r="L3776" s="42">
        <v>41.0435829162598</v>
      </c>
      <c r="M3776" s="42">
        <v>0.938605904579163</v>
      </c>
      <c r="N3776" s="42">
        <v>10.4925870895386</v>
      </c>
      <c r="O3776" s="42">
        <v>0.0</v>
      </c>
      <c r="P3776" s="42">
        <v>0.0</v>
      </c>
      <c r="Q3776" s="42">
        <v>0.0430140160024166</v>
      </c>
      <c r="R3776" s="42">
        <v>25.0</v>
      </c>
      <c r="S3776" s="42">
        <v>1.29038047790527</v>
      </c>
      <c r="T3776" s="42">
        <v>1068.50122070312</v>
      </c>
      <c r="U3776" s="42">
        <v>12.3535718917847</v>
      </c>
      <c r="V3776" s="19"/>
      <c r="W3776" s="19"/>
      <c r="X3776" s="19"/>
      <c r="Y3776" s="19"/>
      <c r="Z3776" s="19"/>
      <c r="AA3776" s="19"/>
    </row>
    <row r="3777" ht="15.75" customHeight="1">
      <c r="A3777" s="19"/>
      <c r="B3777" s="42" t="str">
        <f>"CRS25WT72M21827"</f>
        <v>CRS25WT72M21827</v>
      </c>
      <c r="C3777" s="43">
        <v>45937.0</v>
      </c>
      <c r="D3777" s="42" t="s">
        <v>1348</v>
      </c>
      <c r="E3777" s="42" t="s">
        <v>37</v>
      </c>
      <c r="F3777" s="42">
        <v>224.0</v>
      </c>
      <c r="G3777" s="42">
        <v>4.0</v>
      </c>
      <c r="H3777" s="42">
        <v>224.37663269043</v>
      </c>
      <c r="I3777" s="42">
        <v>4.80670976638794</v>
      </c>
      <c r="J3777" s="42">
        <v>48.6765556335449</v>
      </c>
      <c r="K3777" s="42">
        <v>5.48786592483521</v>
      </c>
      <c r="L3777" s="42">
        <v>40.8859519958496</v>
      </c>
      <c r="M3777" s="42">
        <v>0.958980739116669</v>
      </c>
      <c r="N3777" s="42">
        <v>10.9159145355225</v>
      </c>
      <c r="O3777" s="42">
        <v>0.0</v>
      </c>
      <c r="P3777" s="42">
        <v>0.0</v>
      </c>
      <c r="Q3777" s="42">
        <v>0.0227021519094706</v>
      </c>
      <c r="R3777" s="42">
        <v>25.0</v>
      </c>
      <c r="S3777" s="42">
        <v>1.20668411254883</v>
      </c>
      <c r="T3777" s="42">
        <v>1040.82287597656</v>
      </c>
      <c r="U3777" s="42">
        <v>12.4829711914062</v>
      </c>
      <c r="V3777" s="19"/>
      <c r="W3777" s="19"/>
      <c r="X3777" s="19"/>
      <c r="Y3777" s="19"/>
      <c r="Z3777" s="19"/>
      <c r="AA3777" s="19"/>
    </row>
    <row r="3778" ht="15.75" customHeight="1">
      <c r="A3778" s="19"/>
      <c r="B3778" s="42" t="str">
        <f>"CRS25WT72M21828"</f>
        <v>CRS25WT72M21828</v>
      </c>
      <c r="C3778" s="43">
        <v>45937.0</v>
      </c>
      <c r="D3778" s="42" t="s">
        <v>1349</v>
      </c>
      <c r="E3778" s="42" t="s">
        <v>37</v>
      </c>
      <c r="F3778" s="42">
        <v>226.0</v>
      </c>
      <c r="G3778" s="42">
        <v>4.0</v>
      </c>
      <c r="H3778" s="42">
        <v>226.311492919922</v>
      </c>
      <c r="I3778" s="42">
        <v>4.99334287643433</v>
      </c>
      <c r="J3778" s="42">
        <v>49.4344215393066</v>
      </c>
      <c r="K3778" s="42">
        <v>5.43745088577271</v>
      </c>
      <c r="L3778" s="42">
        <v>41.6208839416504</v>
      </c>
      <c r="M3778" s="42">
        <v>0.91682356595993</v>
      </c>
      <c r="N3778" s="42">
        <v>11.010046005249</v>
      </c>
      <c r="O3778" s="42">
        <v>0.0</v>
      </c>
      <c r="P3778" s="42">
        <v>0.0</v>
      </c>
      <c r="Q3778" s="42">
        <v>0.0265079215168953</v>
      </c>
      <c r="R3778" s="42">
        <v>25.0</v>
      </c>
      <c r="S3778" s="42">
        <v>1.22574734687805</v>
      </c>
      <c r="T3778" s="42">
        <v>1024.42016601562</v>
      </c>
      <c r="U3778" s="42">
        <v>10.8391904830933</v>
      </c>
      <c r="V3778" s="19"/>
      <c r="W3778" s="19"/>
      <c r="X3778" s="19"/>
      <c r="Y3778" s="19"/>
      <c r="Z3778" s="19"/>
      <c r="AA3778" s="19"/>
    </row>
    <row r="3779" ht="15.75" customHeight="1">
      <c r="A3779" s="19"/>
      <c r="B3779" s="42" t="str">
        <f>"CRS25WT72M21829"</f>
        <v>CRS25WT72M21829</v>
      </c>
      <c r="C3779" s="43">
        <v>45937.0</v>
      </c>
      <c r="D3779" s="42" t="s">
        <v>1350</v>
      </c>
      <c r="E3779" s="42" t="s">
        <v>37</v>
      </c>
      <c r="F3779" s="42">
        <v>231.0</v>
      </c>
      <c r="G3779" s="42">
        <v>4.0</v>
      </c>
      <c r="H3779" s="42">
        <v>231.208343505859</v>
      </c>
      <c r="I3779" s="42">
        <v>4.5179181098938</v>
      </c>
      <c r="J3779" s="42">
        <v>49.3996772766113</v>
      </c>
      <c r="K3779" s="42">
        <v>5.54038906097412</v>
      </c>
      <c r="L3779" s="42">
        <v>41.7314300537109</v>
      </c>
      <c r="M3779" s="42">
        <v>1.03595530986786</v>
      </c>
      <c r="N3779" s="42">
        <v>11.2482776641846</v>
      </c>
      <c r="O3779" s="42">
        <v>0.0</v>
      </c>
      <c r="P3779" s="42">
        <v>0.0</v>
      </c>
      <c r="Q3779" s="42">
        <v>0.0264484137296677</v>
      </c>
      <c r="R3779" s="42">
        <v>25.0</v>
      </c>
      <c r="S3779" s="42">
        <v>1.19342041015625</v>
      </c>
      <c r="T3779" s="42">
        <v>1053.67785644531</v>
      </c>
      <c r="U3779" s="42">
        <v>12.1756801605225</v>
      </c>
      <c r="V3779" s="19"/>
      <c r="W3779" s="19"/>
      <c r="X3779" s="19"/>
      <c r="Y3779" s="19"/>
      <c r="Z3779" s="19"/>
      <c r="AA3779" s="19"/>
    </row>
    <row r="3780" ht="15.75" customHeight="1">
      <c r="A3780" s="19"/>
      <c r="B3780" s="42" t="str">
        <f>"CRS25WT72M21832"</f>
        <v>CRS25WT72M21832</v>
      </c>
      <c r="C3780" s="43">
        <v>45937.0</v>
      </c>
      <c r="D3780" s="42" t="s">
        <v>1351</v>
      </c>
      <c r="E3780" s="42" t="s">
        <v>37</v>
      </c>
      <c r="F3780" s="42">
        <v>225.0</v>
      </c>
      <c r="G3780" s="42">
        <v>4.0</v>
      </c>
      <c r="H3780" s="42">
        <v>225.037246704102</v>
      </c>
      <c r="I3780" s="42">
        <v>4.71232891082764</v>
      </c>
      <c r="J3780" s="42">
        <v>49.4740791320801</v>
      </c>
      <c r="K3780" s="42">
        <v>5.41349220275879</v>
      </c>
      <c r="L3780" s="42">
        <v>41.5697021484375</v>
      </c>
      <c r="M3780" s="42">
        <v>0.965252816677094</v>
      </c>
      <c r="N3780" s="42">
        <v>10.9480543136597</v>
      </c>
      <c r="O3780" s="42">
        <v>0.0</v>
      </c>
      <c r="P3780" s="42">
        <v>0.0</v>
      </c>
      <c r="Q3780" s="42">
        <v>0.0281351525336504</v>
      </c>
      <c r="R3780" s="42">
        <v>25.0</v>
      </c>
      <c r="S3780" s="42">
        <v>1.10547816753387</v>
      </c>
      <c r="T3780" s="42">
        <v>1059.0517578125</v>
      </c>
      <c r="U3780" s="42">
        <v>12.7762012481689</v>
      </c>
      <c r="V3780" s="19"/>
      <c r="W3780" s="19"/>
      <c r="X3780" s="19"/>
      <c r="Y3780" s="19"/>
      <c r="Z3780" s="19"/>
      <c r="AA3780" s="19"/>
    </row>
    <row r="3781" ht="15.75" customHeight="1">
      <c r="A3781" s="19"/>
      <c r="B3781" s="42" t="str">
        <f>"CRS25WT72M21833"</f>
        <v>CRS25WT72M21833</v>
      </c>
      <c r="C3781" s="43">
        <v>45937.0</v>
      </c>
      <c r="D3781" s="42" t="s">
        <v>1352</v>
      </c>
      <c r="E3781" s="42" t="s">
        <v>37</v>
      </c>
      <c r="F3781" s="42">
        <v>226.0</v>
      </c>
      <c r="G3781" s="42">
        <v>4.0</v>
      </c>
      <c r="H3781" s="42">
        <v>226.437210083008</v>
      </c>
      <c r="I3781" s="42">
        <v>4.53603458404541</v>
      </c>
      <c r="J3781" s="42">
        <v>49.2927551269531</v>
      </c>
      <c r="K3781" s="42">
        <v>5.45253992080688</v>
      </c>
      <c r="L3781" s="42">
        <v>41.5287590026855</v>
      </c>
      <c r="M3781" s="42">
        <v>1.01271760463715</v>
      </c>
      <c r="N3781" s="42">
        <v>11.0161619186401</v>
      </c>
      <c r="O3781" s="42">
        <v>0.0</v>
      </c>
      <c r="P3781" s="42">
        <v>0.0</v>
      </c>
      <c r="Q3781" s="42">
        <v>0.0503064543008804</v>
      </c>
      <c r="R3781" s="42">
        <v>25.0</v>
      </c>
      <c r="S3781" s="42">
        <v>1.1687445640564</v>
      </c>
      <c r="T3781" s="42">
        <v>1050.48657226562</v>
      </c>
      <c r="U3781" s="42">
        <v>12.6806898117065</v>
      </c>
      <c r="V3781" s="19"/>
      <c r="W3781" s="19"/>
      <c r="X3781" s="19"/>
      <c r="Y3781" s="19"/>
      <c r="Z3781" s="19"/>
      <c r="AA3781" s="19"/>
    </row>
    <row r="3782" ht="15.75" customHeight="1">
      <c r="A3782" s="19"/>
      <c r="B3782" s="42" t="str">
        <f>"CRS25WT72M21834"</f>
        <v>CRS25WT72M21834</v>
      </c>
      <c r="C3782" s="43">
        <v>45937.0</v>
      </c>
      <c r="D3782" s="42" t="s">
        <v>1353</v>
      </c>
      <c r="E3782" s="42" t="s">
        <v>37</v>
      </c>
      <c r="F3782" s="42">
        <v>223.0</v>
      </c>
      <c r="G3782" s="42">
        <v>4.0</v>
      </c>
      <c r="H3782" s="42">
        <v>223.656936645508</v>
      </c>
      <c r="I3782" s="42">
        <v>4.5250506401062</v>
      </c>
      <c r="J3782" s="42">
        <v>49.3194923400879</v>
      </c>
      <c r="K3782" s="42">
        <v>5.37922716140747</v>
      </c>
      <c r="L3782" s="42">
        <v>41.5778923034668</v>
      </c>
      <c r="M3782" s="42">
        <v>1.0021675825119</v>
      </c>
      <c r="N3782" s="42">
        <v>10.8809013366699</v>
      </c>
      <c r="O3782" s="42">
        <v>0.0</v>
      </c>
      <c r="P3782" s="42">
        <v>0.0</v>
      </c>
      <c r="Q3782" s="42">
        <v>0.0503162182867527</v>
      </c>
      <c r="R3782" s="42">
        <v>25.0</v>
      </c>
      <c r="S3782" s="42">
        <v>1.24572110176086</v>
      </c>
      <c r="T3782" s="42">
        <v>1063.55798339844</v>
      </c>
      <c r="U3782" s="42">
        <v>12.7490978240967</v>
      </c>
      <c r="V3782" s="19"/>
      <c r="W3782" s="19"/>
      <c r="X3782" s="19"/>
      <c r="Y3782" s="19"/>
      <c r="Z3782" s="19"/>
      <c r="AA3782" s="19"/>
    </row>
    <row r="3783" ht="15.75" customHeight="1">
      <c r="A3783" s="19"/>
      <c r="B3783" s="42" t="str">
        <f>"CRS25WT72M21835"</f>
        <v>CRS25WT72M21835</v>
      </c>
      <c r="C3783" s="43">
        <v>45937.0</v>
      </c>
      <c r="D3783" s="42" t="s">
        <v>1354</v>
      </c>
      <c r="E3783" s="42" t="s">
        <v>37</v>
      </c>
      <c r="F3783" s="42">
        <v>219.0</v>
      </c>
      <c r="G3783" s="42">
        <v>4.0</v>
      </c>
      <c r="H3783" s="42">
        <v>219.264724731445</v>
      </c>
      <c r="I3783" s="42">
        <v>4.64531517028809</v>
      </c>
      <c r="J3783" s="42">
        <v>49.0676002502441</v>
      </c>
      <c r="K3783" s="42">
        <v>5.33771562576294</v>
      </c>
      <c r="L3783" s="42">
        <v>41.0783843994141</v>
      </c>
      <c r="M3783" s="42">
        <v>0.961963891983032</v>
      </c>
      <c r="N3783" s="42">
        <v>10.6672210693359</v>
      </c>
      <c r="O3783" s="42">
        <v>0.0</v>
      </c>
      <c r="P3783" s="42">
        <v>0.0</v>
      </c>
      <c r="Q3783" s="42">
        <v>0.0230140164494514</v>
      </c>
      <c r="R3783" s="42">
        <v>25.0</v>
      </c>
      <c r="S3783" s="42">
        <v>1.20562195777893</v>
      </c>
      <c r="T3783" s="42">
        <v>1055.96252441406</v>
      </c>
      <c r="U3783" s="42">
        <v>12.6874160766602</v>
      </c>
      <c r="V3783" s="19"/>
      <c r="W3783" s="19"/>
      <c r="X3783" s="19"/>
      <c r="Y3783" s="19"/>
      <c r="Z3783" s="19"/>
      <c r="AA3783" s="19"/>
    </row>
    <row r="3784" ht="15.75" customHeight="1">
      <c r="A3784" s="19"/>
      <c r="B3784" s="42" t="str">
        <f>"CRS25WT72M21836"</f>
        <v>CRS25WT72M21836</v>
      </c>
      <c r="C3784" s="43">
        <v>45937.0</v>
      </c>
      <c r="D3784" s="42" t="s">
        <v>1355</v>
      </c>
      <c r="E3784" s="42" t="s">
        <v>37</v>
      </c>
      <c r="F3784" s="42">
        <v>225.0</v>
      </c>
      <c r="G3784" s="42">
        <v>4.0</v>
      </c>
      <c r="H3784" s="42">
        <v>225.478439331055</v>
      </c>
      <c r="I3784" s="42">
        <v>4.55760192871094</v>
      </c>
      <c r="J3784" s="42">
        <v>49.4534034729004</v>
      </c>
      <c r="K3784" s="42">
        <v>5.41184520721436</v>
      </c>
      <c r="L3784" s="42">
        <v>41.6638717651367</v>
      </c>
      <c r="M3784" s="42">
        <v>1.00039720535278</v>
      </c>
      <c r="N3784" s="42">
        <v>10.9695177078247</v>
      </c>
      <c r="O3784" s="42">
        <v>0.0</v>
      </c>
      <c r="P3784" s="42">
        <v>0.0</v>
      </c>
      <c r="Q3784" s="42">
        <v>0.0232043601572514</v>
      </c>
      <c r="R3784" s="42">
        <v>25.0</v>
      </c>
      <c r="S3784" s="42">
        <v>1.2408390045166</v>
      </c>
      <c r="T3784" s="42">
        <v>1055.57214355469</v>
      </c>
      <c r="U3784" s="42">
        <v>12.6462202072144</v>
      </c>
      <c r="V3784" s="19"/>
      <c r="W3784" s="19"/>
      <c r="X3784" s="19"/>
      <c r="Y3784" s="19"/>
      <c r="Z3784" s="19"/>
      <c r="AA3784" s="19"/>
    </row>
    <row r="3785" ht="15.75" customHeight="1">
      <c r="A3785" s="19"/>
      <c r="B3785" s="42" t="str">
        <f>"CRS25WT72M21837"</f>
        <v>CRS25WT72M21837</v>
      </c>
      <c r="C3785" s="43">
        <v>45937.0</v>
      </c>
      <c r="D3785" s="42" t="s">
        <v>1356</v>
      </c>
      <c r="E3785" s="42" t="s">
        <v>37</v>
      </c>
      <c r="F3785" s="42">
        <v>220.0</v>
      </c>
      <c r="G3785" s="42">
        <v>4.0</v>
      </c>
      <c r="H3785" s="42">
        <v>220.402236938477</v>
      </c>
      <c r="I3785" s="42">
        <v>4.74025392532349</v>
      </c>
      <c r="J3785" s="42">
        <v>48.9590034484863</v>
      </c>
      <c r="K3785" s="42">
        <v>5.35473251342773</v>
      </c>
      <c r="L3785" s="42">
        <v>41.160270690918</v>
      </c>
      <c r="M3785" s="42">
        <v>0.94968992471695</v>
      </c>
      <c r="N3785" s="42">
        <v>10.7225608825684</v>
      </c>
      <c r="O3785" s="42">
        <v>0.0</v>
      </c>
      <c r="P3785" s="42">
        <v>0.0</v>
      </c>
      <c r="Q3785" s="42">
        <v>0.0430158413946629</v>
      </c>
      <c r="R3785" s="42">
        <v>25.0</v>
      </c>
      <c r="S3785" s="42">
        <v>1.25485622882843</v>
      </c>
      <c r="T3785" s="42">
        <v>1057.59655761719</v>
      </c>
      <c r="U3785" s="42">
        <v>12.45823097229</v>
      </c>
      <c r="V3785" s="19"/>
      <c r="W3785" s="19"/>
      <c r="X3785" s="19"/>
      <c r="Y3785" s="19"/>
      <c r="Z3785" s="19"/>
      <c r="AA3785" s="19"/>
    </row>
    <row r="3786" ht="15.75" customHeight="1">
      <c r="A3786" s="19"/>
      <c r="B3786" s="42" t="str">
        <f>"CRS25WT72M21838"</f>
        <v>CRS25WT72M21838</v>
      </c>
      <c r="C3786" s="43">
        <v>45937.0</v>
      </c>
      <c r="D3786" s="42" t="s">
        <v>1357</v>
      </c>
      <c r="E3786" s="42" t="s">
        <v>37</v>
      </c>
      <c r="F3786" s="42">
        <v>218.0</v>
      </c>
      <c r="G3786" s="42">
        <v>4.0</v>
      </c>
      <c r="H3786" s="42">
        <v>218.326293945313</v>
      </c>
      <c r="I3786" s="42">
        <v>4.68262815475464</v>
      </c>
      <c r="J3786" s="42">
        <v>49.017822265625</v>
      </c>
      <c r="K3786" s="42">
        <v>5.32203149795532</v>
      </c>
      <c r="L3786" s="42">
        <v>41.0231094360352</v>
      </c>
      <c r="M3786" s="42">
        <v>0.951179206371307</v>
      </c>
      <c r="N3786" s="42">
        <v>10.6215658187866</v>
      </c>
      <c r="O3786" s="42">
        <v>0.0</v>
      </c>
      <c r="P3786" s="42">
        <v>0.0</v>
      </c>
      <c r="Q3786" s="42">
        <v>0.0265879202634096</v>
      </c>
      <c r="R3786" s="42">
        <v>25.0</v>
      </c>
      <c r="S3786" s="42">
        <v>1.18313550949097</v>
      </c>
      <c r="T3786" s="42">
        <v>1057.103515625</v>
      </c>
      <c r="U3786" s="42">
        <v>12.4600791931152</v>
      </c>
      <c r="V3786" s="19"/>
      <c r="W3786" s="19"/>
      <c r="X3786" s="19"/>
      <c r="Y3786" s="19"/>
      <c r="Z3786" s="19"/>
      <c r="AA3786" s="19"/>
    </row>
    <row r="3787" ht="15.75" customHeight="1">
      <c r="A3787" s="19"/>
      <c r="B3787" s="42" t="str">
        <f>"CRS25WT72M21839"</f>
        <v>CRS25WT72M21839</v>
      </c>
      <c r="C3787" s="43">
        <v>45937.0</v>
      </c>
      <c r="D3787" s="42" t="s">
        <v>1358</v>
      </c>
      <c r="E3787" s="42" t="s">
        <v>37</v>
      </c>
      <c r="F3787" s="42">
        <v>216.0</v>
      </c>
      <c r="G3787" s="42">
        <v>4.0</v>
      </c>
      <c r="H3787" s="42">
        <v>216.852615356445</v>
      </c>
      <c r="I3787" s="42">
        <v>4.70775270462036</v>
      </c>
      <c r="J3787" s="42">
        <v>49.0865745544434</v>
      </c>
      <c r="K3787" s="42">
        <v>5.27347612380981</v>
      </c>
      <c r="L3787" s="42">
        <v>41.1213760375977</v>
      </c>
      <c r="M3787" s="42">
        <v>0.938400626182556</v>
      </c>
      <c r="N3787" s="42">
        <v>10.5498714447021</v>
      </c>
      <c r="O3787" s="42">
        <v>0.0</v>
      </c>
      <c r="P3787" s="42">
        <v>0.0</v>
      </c>
      <c r="Q3787" s="42">
        <v>0.0460292436182499</v>
      </c>
      <c r="R3787" s="42">
        <v>25.0</v>
      </c>
      <c r="S3787" s="42">
        <v>1.3066371679306</v>
      </c>
      <c r="T3787" s="42">
        <v>1063.94567871094</v>
      </c>
      <c r="U3787" s="42">
        <v>12.4849720001221</v>
      </c>
      <c r="V3787" s="19"/>
      <c r="W3787" s="19"/>
      <c r="X3787" s="19"/>
      <c r="Y3787" s="19"/>
      <c r="Z3787" s="19"/>
      <c r="AA3787" s="19"/>
    </row>
    <row r="3788" ht="15.75" customHeight="1">
      <c r="A3788" s="19"/>
      <c r="B3788" s="42" t="str">
        <f>"CRS25WT72M21840"</f>
        <v>CRS25WT72M21840</v>
      </c>
      <c r="C3788" s="43">
        <v>45937.0</v>
      </c>
      <c r="D3788" s="42" t="s">
        <v>1359</v>
      </c>
      <c r="E3788" s="42" t="s">
        <v>37</v>
      </c>
      <c r="F3788" s="42">
        <v>224.0</v>
      </c>
      <c r="G3788" s="42">
        <v>4.0</v>
      </c>
      <c r="H3788" s="42">
        <v>224.9814453125</v>
      </c>
      <c r="I3788" s="42">
        <v>4.77485847473145</v>
      </c>
      <c r="J3788" s="42">
        <v>49.0005836486816</v>
      </c>
      <c r="K3788" s="42">
        <v>5.48699855804443</v>
      </c>
      <c r="L3788" s="42">
        <v>41.0026397705078</v>
      </c>
      <c r="M3788" s="42">
        <v>0.961578965187073</v>
      </c>
      <c r="N3788" s="42">
        <v>10.9453392028809</v>
      </c>
      <c r="O3788" s="42">
        <v>0.0</v>
      </c>
      <c r="P3788" s="42">
        <v>0.0</v>
      </c>
      <c r="Q3788" s="42">
        <v>0.0460280328989029</v>
      </c>
      <c r="R3788" s="42">
        <v>25.0</v>
      </c>
      <c r="S3788" s="42">
        <v>1.16516256332397</v>
      </c>
      <c r="T3788" s="42">
        <v>1036.34777832031</v>
      </c>
      <c r="U3788" s="42">
        <v>12.3744850158691</v>
      </c>
      <c r="V3788" s="19"/>
      <c r="W3788" s="19"/>
      <c r="X3788" s="19"/>
      <c r="Y3788" s="19"/>
      <c r="Z3788" s="19"/>
      <c r="AA3788" s="19"/>
    </row>
    <row r="3789" ht="15.75" customHeight="1">
      <c r="A3789" s="19"/>
      <c r="B3789" s="42" t="str">
        <f>"CRS25WT72M21841"</f>
        <v>CRS25WT72M21841</v>
      </c>
      <c r="C3789" s="43">
        <v>45937.0</v>
      </c>
      <c r="D3789" s="42" t="s">
        <v>1360</v>
      </c>
      <c r="E3789" s="42" t="s">
        <v>37</v>
      </c>
      <c r="F3789" s="42">
        <v>219.0</v>
      </c>
      <c r="G3789" s="42">
        <v>4.0</v>
      </c>
      <c r="H3789" s="42">
        <v>219.562042236328</v>
      </c>
      <c r="I3789" s="42">
        <v>4.82608509063721</v>
      </c>
      <c r="J3789" s="42">
        <v>49.5369262695313</v>
      </c>
      <c r="K3789" s="42">
        <v>5.29116106033325</v>
      </c>
      <c r="L3789" s="42">
        <v>41.4960060119629</v>
      </c>
      <c r="M3789" s="42">
        <v>0.918402850627899</v>
      </c>
      <c r="N3789" s="42">
        <v>10.6816854476929</v>
      </c>
      <c r="O3789" s="42">
        <v>0.0</v>
      </c>
      <c r="P3789" s="42">
        <v>0.0</v>
      </c>
      <c r="Q3789" s="42">
        <v>0.0182535033673048</v>
      </c>
      <c r="R3789" s="42">
        <v>25.0</v>
      </c>
      <c r="S3789" s="42">
        <v>1.30260694026947</v>
      </c>
      <c r="T3789" s="42">
        <v>1054.23974609375</v>
      </c>
      <c r="U3789" s="42">
        <v>12.1220464706421</v>
      </c>
      <c r="V3789" s="19"/>
      <c r="W3789" s="19"/>
      <c r="X3789" s="19"/>
      <c r="Y3789" s="19"/>
      <c r="Z3789" s="19"/>
      <c r="AA3789" s="19"/>
    </row>
    <row r="3790" ht="15.75" customHeight="1">
      <c r="A3790" s="19"/>
      <c r="B3790" s="42" t="str">
        <f>"CRS25WT72M21842"</f>
        <v>CRS25WT72M21842</v>
      </c>
      <c r="C3790" s="43">
        <v>45937.0</v>
      </c>
      <c r="D3790" s="42" t="s">
        <v>1361</v>
      </c>
      <c r="E3790" s="42" t="s">
        <v>37</v>
      </c>
      <c r="F3790" s="42">
        <v>224.0</v>
      </c>
      <c r="G3790" s="42">
        <v>4.0</v>
      </c>
      <c r="H3790" s="42">
        <v>224.863876342773</v>
      </c>
      <c r="I3790" s="42">
        <v>4.77988576889038</v>
      </c>
      <c r="J3790" s="42">
        <v>49.394588470459</v>
      </c>
      <c r="K3790" s="42">
        <v>5.43044805526733</v>
      </c>
      <c r="L3790" s="42">
        <v>41.4079780578613</v>
      </c>
      <c r="M3790" s="42">
        <v>0.952407479286194</v>
      </c>
      <c r="N3790" s="42">
        <v>10.9396190643311</v>
      </c>
      <c r="O3790" s="42">
        <v>0.0</v>
      </c>
      <c r="P3790" s="42">
        <v>0.0</v>
      </c>
      <c r="Q3790" s="42">
        <v>0.0115879215300083</v>
      </c>
      <c r="R3790" s="42">
        <v>25.0</v>
      </c>
      <c r="S3790" s="42">
        <v>1.26289391517639</v>
      </c>
      <c r="T3790" s="42">
        <v>1040.5029296875</v>
      </c>
      <c r="U3790" s="42">
        <v>12.4645233154297</v>
      </c>
      <c r="V3790" s="19"/>
      <c r="W3790" s="19"/>
      <c r="X3790" s="19"/>
      <c r="Y3790" s="19"/>
      <c r="Z3790" s="19"/>
      <c r="AA3790" s="19"/>
    </row>
    <row r="3791" ht="15.75" customHeight="1">
      <c r="A3791" s="19"/>
      <c r="B3791" s="42" t="str">
        <f>"CRS25WT72M21843"</f>
        <v>CRS25WT72M21843</v>
      </c>
      <c r="C3791" s="43">
        <v>45937.0</v>
      </c>
      <c r="D3791" s="42" t="s">
        <v>1362</v>
      </c>
      <c r="E3791" s="42" t="s">
        <v>37</v>
      </c>
      <c r="F3791" s="42">
        <v>228.0</v>
      </c>
      <c r="G3791" s="42">
        <v>4.0</v>
      </c>
      <c r="H3791" s="42">
        <v>228.900726318359</v>
      </c>
      <c r="I3791" s="42">
        <v>4.55667352676392</v>
      </c>
      <c r="J3791" s="42">
        <v>49.4212837219238</v>
      </c>
      <c r="K3791" s="42">
        <v>5.51294755935669</v>
      </c>
      <c r="L3791" s="42">
        <v>41.5205726623535</v>
      </c>
      <c r="M3791" s="42">
        <v>1.01644814014435</v>
      </c>
      <c r="N3791" s="42">
        <v>11.1360120773315</v>
      </c>
      <c r="O3791" s="42">
        <v>0.0</v>
      </c>
      <c r="P3791" s="42">
        <v>0.0</v>
      </c>
      <c r="Q3791" s="42">
        <v>0.0264484528452158</v>
      </c>
      <c r="R3791" s="42">
        <v>25.0</v>
      </c>
      <c r="S3791" s="42">
        <v>1.24712824821472</v>
      </c>
      <c r="T3791" s="42">
        <v>1041.67346191406</v>
      </c>
      <c r="U3791" s="42">
        <v>12.4895610809326</v>
      </c>
      <c r="V3791" s="19"/>
      <c r="W3791" s="19"/>
      <c r="X3791" s="19"/>
      <c r="Y3791" s="19"/>
      <c r="Z3791" s="19"/>
      <c r="AA3791" s="19"/>
    </row>
    <row r="3792" ht="15.75" customHeight="1">
      <c r="A3792" s="19"/>
      <c r="B3792" s="42" t="str">
        <f>"CRS25WT72M21844"</f>
        <v>CRS25WT72M21844</v>
      </c>
      <c r="C3792" s="43">
        <v>45937.0</v>
      </c>
      <c r="D3792" s="42" t="s">
        <v>1363</v>
      </c>
      <c r="E3792" s="42" t="s">
        <v>37</v>
      </c>
      <c r="F3792" s="42">
        <v>224.0</v>
      </c>
      <c r="G3792" s="42">
        <v>4.0</v>
      </c>
      <c r="H3792" s="42">
        <v>224.800262451172</v>
      </c>
      <c r="I3792" s="42">
        <v>4.77076244354248</v>
      </c>
      <c r="J3792" s="42">
        <v>49.4798469543457</v>
      </c>
      <c r="K3792" s="42">
        <v>5.39503812789917</v>
      </c>
      <c r="L3792" s="42">
        <v>41.6679649353027</v>
      </c>
      <c r="M3792" s="42">
        <v>0.952315092086792</v>
      </c>
      <c r="N3792" s="42">
        <v>10.9365243911743</v>
      </c>
      <c r="O3792" s="42">
        <v>0.0</v>
      </c>
      <c r="P3792" s="42">
        <v>0.0</v>
      </c>
      <c r="Q3792" s="42">
        <v>0.0265070460736752</v>
      </c>
      <c r="R3792" s="42">
        <v>25.0</v>
      </c>
      <c r="S3792" s="42">
        <v>1.25212776660919</v>
      </c>
      <c r="T3792" s="42">
        <v>1056.06713867188</v>
      </c>
      <c r="U3792" s="42">
        <v>12.0623626708984</v>
      </c>
      <c r="V3792" s="19"/>
      <c r="W3792" s="19"/>
      <c r="X3792" s="19"/>
      <c r="Y3792" s="19"/>
      <c r="Z3792" s="19"/>
      <c r="AA3792" s="19"/>
    </row>
    <row r="3793" ht="15.75" customHeight="1">
      <c r="A3793" s="19"/>
      <c r="B3793" s="42" t="str">
        <f>"CRS25WT72M21845"</f>
        <v>CRS25WT72M21845</v>
      </c>
      <c r="C3793" s="43">
        <v>45919.0</v>
      </c>
      <c r="D3793" s="42" t="s">
        <v>495</v>
      </c>
      <c r="E3793" s="42" t="s">
        <v>37</v>
      </c>
      <c r="F3793" s="42">
        <v>218.0</v>
      </c>
      <c r="G3793" s="42">
        <v>4.0</v>
      </c>
      <c r="H3793" s="42">
        <v>218.923233032227</v>
      </c>
      <c r="I3793" s="42">
        <v>5.68722915649414</v>
      </c>
      <c r="J3793" s="42">
        <v>49.3108863830566</v>
      </c>
      <c r="K3793" s="42">
        <v>5.31612348556519</v>
      </c>
      <c r="L3793" s="42">
        <v>41.1809921264648</v>
      </c>
      <c r="M3793" s="42">
        <v>0.780635535717011</v>
      </c>
      <c r="N3793" s="42">
        <v>10.6506071090698</v>
      </c>
      <c r="O3793" s="42">
        <v>0.0</v>
      </c>
      <c r="P3793" s="42">
        <v>0.0</v>
      </c>
      <c r="Q3793" s="42">
        <v>0.0109523804858327</v>
      </c>
      <c r="R3793" s="42">
        <v>25.0</v>
      </c>
      <c r="S3793" s="42">
        <v>0.753406226634979</v>
      </c>
      <c r="T3793" s="42">
        <v>1015.02435302734</v>
      </c>
      <c r="U3793" s="42">
        <v>4556.49169921875</v>
      </c>
      <c r="V3793" s="19"/>
      <c r="W3793" s="19"/>
      <c r="X3793" s="19"/>
      <c r="Y3793" s="19"/>
      <c r="Z3793" s="19"/>
      <c r="AA3793" s="19"/>
    </row>
    <row r="3794" ht="15.75" customHeight="1">
      <c r="A3794" s="19"/>
      <c r="B3794" s="42" t="str">
        <f>"CRS25WT72M21846"</f>
        <v>CRS25WT72M21846</v>
      </c>
      <c r="C3794" s="43">
        <v>45937.0</v>
      </c>
      <c r="D3794" s="42" t="s">
        <v>917</v>
      </c>
      <c r="E3794" s="42" t="s">
        <v>37</v>
      </c>
      <c r="F3794" s="42">
        <v>227.0</v>
      </c>
      <c r="G3794" s="42">
        <v>4.0</v>
      </c>
      <c r="H3794" s="42">
        <v>227.885223388672</v>
      </c>
      <c r="I3794" s="42">
        <v>4.75527858734131</v>
      </c>
      <c r="J3794" s="42">
        <v>50.0685386657715</v>
      </c>
      <c r="K3794" s="42">
        <v>5.41427755355835</v>
      </c>
      <c r="L3794" s="42">
        <v>42.0896797180176</v>
      </c>
      <c r="M3794" s="42">
        <v>0.957139611244202</v>
      </c>
      <c r="N3794" s="42">
        <v>11.0866079330444</v>
      </c>
      <c r="O3794" s="42">
        <v>0.0</v>
      </c>
      <c r="P3794" s="42">
        <v>0.0</v>
      </c>
      <c r="Q3794" s="42">
        <v>0.0116269774734974</v>
      </c>
      <c r="R3794" s="42">
        <v>25.0</v>
      </c>
      <c r="S3794" s="42">
        <v>1.2587423324585</v>
      </c>
      <c r="T3794" s="42">
        <v>1043.64294433594</v>
      </c>
      <c r="U3794" s="42">
        <v>12.6588163375854</v>
      </c>
      <c r="V3794" s="19"/>
      <c r="W3794" s="19"/>
      <c r="X3794" s="19"/>
      <c r="Y3794" s="19"/>
      <c r="Z3794" s="19"/>
      <c r="AA3794" s="19"/>
    </row>
    <row r="3795" ht="15.75" customHeight="1">
      <c r="A3795" s="19"/>
      <c r="B3795" s="42" t="str">
        <f>"CRS25WT72M21847"</f>
        <v>CRS25WT72M21847</v>
      </c>
      <c r="C3795" s="43">
        <v>45937.0</v>
      </c>
      <c r="D3795" s="42" t="s">
        <v>1364</v>
      </c>
      <c r="E3795" s="42" t="s">
        <v>37</v>
      </c>
      <c r="F3795" s="42">
        <v>226.0</v>
      </c>
      <c r="G3795" s="42">
        <v>4.0</v>
      </c>
      <c r="H3795" s="42">
        <v>226.207382202148</v>
      </c>
      <c r="I3795" s="42">
        <v>4.77999258041382</v>
      </c>
      <c r="J3795" s="42">
        <v>49.0545806884766</v>
      </c>
      <c r="K3795" s="42">
        <v>5.50179004669189</v>
      </c>
      <c r="L3795" s="42">
        <v>41.115234375</v>
      </c>
      <c r="M3795" s="42">
        <v>0.964717090129852</v>
      </c>
      <c r="N3795" s="42">
        <v>11.0049810409546</v>
      </c>
      <c r="O3795" s="42">
        <v>0.0</v>
      </c>
      <c r="P3795" s="42">
        <v>0.0</v>
      </c>
      <c r="Q3795" s="42">
        <v>0.0220634881407022</v>
      </c>
      <c r="R3795" s="42">
        <v>25.0</v>
      </c>
      <c r="S3795" s="42">
        <v>1.27331936359406</v>
      </c>
      <c r="T3795" s="42">
        <v>1035.44250488281</v>
      </c>
      <c r="U3795" s="42">
        <v>12.3865852355957</v>
      </c>
      <c r="V3795" s="19"/>
      <c r="W3795" s="19"/>
      <c r="X3795" s="19"/>
      <c r="Y3795" s="19"/>
      <c r="Z3795" s="19"/>
      <c r="AA3795" s="19"/>
    </row>
    <row r="3796" ht="15.75" customHeight="1">
      <c r="A3796" s="19"/>
      <c r="B3796" s="42" t="str">
        <f>"CRS25WT72M21848"</f>
        <v>CRS25WT72M21848</v>
      </c>
      <c r="C3796" s="43">
        <v>45937.0</v>
      </c>
      <c r="D3796" s="42" t="s">
        <v>1365</v>
      </c>
      <c r="E3796" s="42" t="s">
        <v>37</v>
      </c>
      <c r="F3796" s="42">
        <v>217.0</v>
      </c>
      <c r="G3796" s="42">
        <v>4.0</v>
      </c>
      <c r="H3796" s="42">
        <v>217.202224731445</v>
      </c>
      <c r="I3796" s="42">
        <v>4.72854614257812</v>
      </c>
      <c r="J3796" s="42">
        <v>49.3929481506348</v>
      </c>
      <c r="K3796" s="42">
        <v>5.2547721862793</v>
      </c>
      <c r="L3796" s="42">
        <v>41.3342781066895</v>
      </c>
      <c r="M3796" s="42">
        <v>0.929975867271423</v>
      </c>
      <c r="N3796" s="42">
        <v>10.5668802261353</v>
      </c>
      <c r="O3796" s="42">
        <v>0.0</v>
      </c>
      <c r="P3796" s="42">
        <v>0.0</v>
      </c>
      <c r="Q3796" s="42">
        <v>0.0131758423522115</v>
      </c>
      <c r="R3796" s="42">
        <v>25.0</v>
      </c>
      <c r="S3796" s="42">
        <v>1.33553636074066</v>
      </c>
      <c r="T3796" s="42">
        <v>1062.39270019531</v>
      </c>
      <c r="U3796" s="42">
        <v>12.3063020706177</v>
      </c>
      <c r="V3796" s="19"/>
      <c r="W3796" s="19"/>
      <c r="X3796" s="19"/>
      <c r="Y3796" s="19"/>
      <c r="Z3796" s="19"/>
      <c r="AA3796" s="19"/>
    </row>
    <row r="3797" ht="15.75" customHeight="1">
      <c r="A3797" s="19"/>
      <c r="B3797" s="42" t="str">
        <f>"CRS25WT72M21849"</f>
        <v>CRS25WT72M21849</v>
      </c>
      <c r="C3797" s="43">
        <v>45937.0</v>
      </c>
      <c r="D3797" s="42" t="s">
        <v>1366</v>
      </c>
      <c r="E3797" s="42" t="s">
        <v>37</v>
      </c>
      <c r="F3797" s="42">
        <v>219.0</v>
      </c>
      <c r="G3797" s="42">
        <v>4.0</v>
      </c>
      <c r="H3797" s="42">
        <v>219.693557739258</v>
      </c>
      <c r="I3797" s="42">
        <v>4.85324192047119</v>
      </c>
      <c r="J3797" s="42">
        <v>49.7958526611328</v>
      </c>
      <c r="K3797" s="42">
        <v>5.27455377578735</v>
      </c>
      <c r="L3797" s="42">
        <v>41.6515922546387</v>
      </c>
      <c r="M3797" s="42">
        <v>0.909059286117554</v>
      </c>
      <c r="N3797" s="42">
        <v>10.6880836486816</v>
      </c>
      <c r="O3797" s="42">
        <v>0.0</v>
      </c>
      <c r="P3797" s="42">
        <v>0.0</v>
      </c>
      <c r="Q3797" s="42">
        <v>0.0160315874963999</v>
      </c>
      <c r="R3797" s="42">
        <v>25.0</v>
      </c>
      <c r="S3797" s="42">
        <v>1.28144490718842</v>
      </c>
      <c r="T3797" s="42">
        <v>1045.58996582031</v>
      </c>
      <c r="U3797" s="42">
        <v>11.2132568359375</v>
      </c>
      <c r="V3797" s="19"/>
      <c r="W3797" s="19"/>
      <c r="X3797" s="19"/>
      <c r="Y3797" s="19"/>
      <c r="Z3797" s="19"/>
      <c r="AA3797" s="19"/>
    </row>
    <row r="3798" ht="15.75" customHeight="1">
      <c r="A3798" s="19"/>
      <c r="B3798" s="42" t="str">
        <f>"CRS25WT72M21850"</f>
        <v>CRS25WT72M21850</v>
      </c>
      <c r="C3798" s="43">
        <v>45937.0</v>
      </c>
      <c r="D3798" s="42" t="s">
        <v>1367</v>
      </c>
      <c r="E3798" s="42" t="s">
        <v>37</v>
      </c>
      <c r="F3798" s="42">
        <v>222.0</v>
      </c>
      <c r="G3798" s="42">
        <v>4.0</v>
      </c>
      <c r="H3798" s="42">
        <v>222.793319702148</v>
      </c>
      <c r="I3798" s="42">
        <v>4.89726448059082</v>
      </c>
      <c r="J3798" s="42">
        <v>49.7185478210449</v>
      </c>
      <c r="K3798" s="42">
        <v>5.32802581787109</v>
      </c>
      <c r="L3798" s="42">
        <v>41.8153648376465</v>
      </c>
      <c r="M3798" s="42">
        <v>0.915019094944</v>
      </c>
      <c r="N3798" s="42">
        <v>10.8388872146606</v>
      </c>
      <c r="O3798" s="42">
        <v>0.0</v>
      </c>
      <c r="P3798" s="42">
        <v>0.0</v>
      </c>
      <c r="Q3798" s="42">
        <v>0.04425098747015</v>
      </c>
      <c r="R3798" s="42">
        <v>25.0</v>
      </c>
      <c r="S3798" s="42">
        <v>1.26734673976898</v>
      </c>
      <c r="T3798" s="42">
        <v>1044.67553710938</v>
      </c>
      <c r="U3798" s="42">
        <v>11.7577934265137</v>
      </c>
      <c r="V3798" s="19"/>
      <c r="W3798" s="19"/>
      <c r="X3798" s="19"/>
      <c r="Y3798" s="19"/>
      <c r="Z3798" s="19"/>
      <c r="AA3798" s="19"/>
    </row>
    <row r="3799" ht="15.75" customHeight="1">
      <c r="A3799" s="19"/>
      <c r="B3799" s="42" t="str">
        <f>"CRS25WT72M21851"</f>
        <v>CRS25WT72M21851</v>
      </c>
      <c r="C3799" s="43">
        <v>45937.0</v>
      </c>
      <c r="D3799" s="42" t="s">
        <v>1368</v>
      </c>
      <c r="E3799" s="42" t="s">
        <v>37</v>
      </c>
      <c r="F3799" s="42">
        <v>221.0</v>
      </c>
      <c r="G3799" s="42">
        <v>4.0</v>
      </c>
      <c r="H3799" s="42">
        <v>221.077819824219</v>
      </c>
      <c r="I3799" s="42">
        <v>4.57237672805786</v>
      </c>
      <c r="J3799" s="42">
        <v>49.433177947998</v>
      </c>
      <c r="K3799" s="42">
        <v>5.32191371917725</v>
      </c>
      <c r="L3799" s="42">
        <v>41.5410423278809</v>
      </c>
      <c r="M3799" s="42">
        <v>0.97810310125351</v>
      </c>
      <c r="N3799" s="42">
        <v>10.755428314209</v>
      </c>
      <c r="O3799" s="42">
        <v>0.0</v>
      </c>
      <c r="P3799" s="42">
        <v>0.0</v>
      </c>
      <c r="Q3799" s="42">
        <v>0.0201587863266468</v>
      </c>
      <c r="R3799" s="42">
        <v>25.0</v>
      </c>
      <c r="S3799" s="42">
        <v>1.29632091522217</v>
      </c>
      <c r="T3799" s="42">
        <v>1067.75231933594</v>
      </c>
      <c r="U3799" s="42">
        <v>12.7047309875488</v>
      </c>
      <c r="V3799" s="19"/>
      <c r="W3799" s="19"/>
      <c r="X3799" s="19"/>
      <c r="Y3799" s="19"/>
      <c r="Z3799" s="19"/>
      <c r="AA3799" s="19"/>
    </row>
    <row r="3800" ht="15.75" customHeight="1">
      <c r="A3800" s="19"/>
      <c r="B3800" s="42" t="str">
        <f>"CRS25WT72M21852"</f>
        <v>CRS25WT72M21852</v>
      </c>
      <c r="C3800" s="43">
        <v>45937.0</v>
      </c>
      <c r="D3800" s="42" t="s">
        <v>1369</v>
      </c>
      <c r="E3800" s="42" t="s">
        <v>37</v>
      </c>
      <c r="F3800" s="42">
        <v>227.0</v>
      </c>
      <c r="G3800" s="42">
        <v>4.0</v>
      </c>
      <c r="H3800" s="42">
        <v>227.688369750977</v>
      </c>
      <c r="I3800" s="42">
        <v>4.74676132202148</v>
      </c>
      <c r="J3800" s="42">
        <v>49.7008171081543</v>
      </c>
      <c r="K3800" s="42">
        <v>5.43418073654175</v>
      </c>
      <c r="L3800" s="42">
        <v>41.8992958068848</v>
      </c>
      <c r="M3800" s="42">
        <v>0.965116918087006</v>
      </c>
      <c r="N3800" s="42">
        <v>11.0770311355591</v>
      </c>
      <c r="O3800" s="42">
        <v>0.0</v>
      </c>
      <c r="P3800" s="42">
        <v>0.0</v>
      </c>
      <c r="Q3800" s="42">
        <v>0.0358327142894268</v>
      </c>
      <c r="R3800" s="42">
        <v>25.0</v>
      </c>
      <c r="S3800" s="42">
        <v>1.2744654417038</v>
      </c>
      <c r="T3800" s="42">
        <v>1055.86083984375</v>
      </c>
      <c r="U3800" s="42">
        <v>11.9811496734619</v>
      </c>
      <c r="V3800" s="19"/>
      <c r="W3800" s="19"/>
      <c r="X3800" s="19"/>
      <c r="Y3800" s="19"/>
      <c r="Z3800" s="19"/>
      <c r="AA3800" s="19"/>
    </row>
    <row r="3801" ht="15.75" customHeight="1">
      <c r="A3801" s="19"/>
      <c r="B3801" s="42" t="str">
        <f>"CRS25WT72M21853"</f>
        <v>CRS25WT72M21853</v>
      </c>
      <c r="C3801" s="43">
        <v>45937.0</v>
      </c>
      <c r="D3801" s="42" t="s">
        <v>1370</v>
      </c>
      <c r="E3801" s="42" t="s">
        <v>37</v>
      </c>
      <c r="F3801" s="42">
        <v>228.0</v>
      </c>
      <c r="G3801" s="42">
        <v>4.0</v>
      </c>
      <c r="H3801" s="42">
        <v>228.223648071289</v>
      </c>
      <c r="I3801" s="42">
        <v>4.76753377914429</v>
      </c>
      <c r="J3801" s="42">
        <v>49.5913734436035</v>
      </c>
      <c r="K3801" s="42">
        <v>5.46002912521362</v>
      </c>
      <c r="L3801" s="42">
        <v>41.7989845275879</v>
      </c>
      <c r="M3801" s="42">
        <v>0.965296506881714</v>
      </c>
      <c r="N3801" s="42">
        <v>11.1030721664429</v>
      </c>
      <c r="O3801" s="42">
        <v>0.0</v>
      </c>
      <c r="P3801" s="42">
        <v>0.0</v>
      </c>
      <c r="Q3801" s="42">
        <v>0.0182535033673048</v>
      </c>
      <c r="R3801" s="42">
        <v>25.0</v>
      </c>
      <c r="S3801" s="42">
        <v>1.25194978713989</v>
      </c>
      <c r="T3801" s="42">
        <v>1051.38220214844</v>
      </c>
      <c r="U3801" s="42">
        <v>12.3801546096802</v>
      </c>
      <c r="V3801" s="19"/>
      <c r="W3801" s="19"/>
      <c r="X3801" s="19"/>
      <c r="Y3801" s="19"/>
      <c r="Z3801" s="19"/>
      <c r="AA3801" s="19"/>
    </row>
    <row r="3802" ht="15.75" customHeight="1">
      <c r="A3802" s="19"/>
      <c r="B3802" s="42" t="str">
        <f>"CRS25WT72M21854"</f>
        <v>CRS25WT72M21854</v>
      </c>
      <c r="C3802" s="43">
        <v>45938.0</v>
      </c>
      <c r="D3802" s="42" t="s">
        <v>1371</v>
      </c>
      <c r="E3802" s="42" t="s">
        <v>37</v>
      </c>
      <c r="F3802" s="42">
        <v>215.0</v>
      </c>
      <c r="G3802" s="42">
        <v>4.0</v>
      </c>
      <c r="H3802" s="42">
        <v>215.45671081543</v>
      </c>
      <c r="I3802" s="42">
        <v>5.56479072570801</v>
      </c>
      <c r="J3802" s="42">
        <v>50.3526496887207</v>
      </c>
      <c r="K3802" s="42">
        <v>5.42809343338013</v>
      </c>
      <c r="L3802" s="42">
        <v>39.6928939819336</v>
      </c>
      <c r="M3802" s="42">
        <v>0.768933653831482</v>
      </c>
      <c r="N3802" s="42">
        <v>10.4819612503052</v>
      </c>
      <c r="O3802" s="42">
        <v>0.0</v>
      </c>
      <c r="P3802" s="42">
        <v>0.0</v>
      </c>
      <c r="Q3802" s="42">
        <v>0.0601507872343063</v>
      </c>
      <c r="R3802" s="42">
        <v>25.0</v>
      </c>
      <c r="S3802" s="42">
        <v>1.31909418106079</v>
      </c>
      <c r="T3802" s="42">
        <v>1190.31970214844</v>
      </c>
      <c r="U3802" s="42">
        <v>1336.89416503906</v>
      </c>
      <c r="V3802" s="19"/>
      <c r="W3802" s="19"/>
      <c r="X3802" s="19"/>
      <c r="Y3802" s="19"/>
      <c r="Z3802" s="19"/>
      <c r="AA3802" s="19"/>
    </row>
    <row r="3803" ht="15.75" customHeight="1">
      <c r="A3803" s="19"/>
      <c r="B3803" s="42" t="str">
        <f>"CRS25WT72M21855"</f>
        <v>CRS25WT72M21855</v>
      </c>
      <c r="C3803" s="43">
        <v>45938.0</v>
      </c>
      <c r="D3803" s="42" t="s">
        <v>1372</v>
      </c>
      <c r="E3803" s="42" t="s">
        <v>37</v>
      </c>
      <c r="F3803" s="42">
        <v>216.0</v>
      </c>
      <c r="G3803" s="42">
        <v>4.0</v>
      </c>
      <c r="H3803" s="42">
        <v>216.338150024414</v>
      </c>
      <c r="I3803" s="42">
        <v>5.6856484413147</v>
      </c>
      <c r="J3803" s="42">
        <v>49.8449935913086</v>
      </c>
      <c r="K3803" s="42">
        <v>5.11777114868164</v>
      </c>
      <c r="L3803" s="42">
        <v>42.2719497680664</v>
      </c>
      <c r="M3803" s="42">
        <v>0.763363778591156</v>
      </c>
      <c r="N3803" s="42">
        <v>10.5248432159424</v>
      </c>
      <c r="O3803" s="42">
        <v>0.0</v>
      </c>
      <c r="P3803" s="42">
        <v>0.0</v>
      </c>
      <c r="Q3803" s="42">
        <v>0.0460317321121693</v>
      </c>
      <c r="R3803" s="42">
        <v>25.0</v>
      </c>
      <c r="S3803" s="42">
        <v>0.728388369083405</v>
      </c>
      <c r="T3803" s="42">
        <v>959.601257324219</v>
      </c>
      <c r="U3803" s="42">
        <v>554.187927246094</v>
      </c>
      <c r="V3803" s="19"/>
      <c r="W3803" s="19"/>
      <c r="X3803" s="19"/>
      <c r="Y3803" s="19"/>
      <c r="Z3803" s="19"/>
      <c r="AA3803" s="19"/>
    </row>
    <row r="3804" ht="15.75" customHeight="1">
      <c r="A3804" s="19"/>
      <c r="B3804" s="42" t="str">
        <f>"CRS25WT72M21856"</f>
        <v>CRS25WT72M21856</v>
      </c>
      <c r="C3804" s="43">
        <v>45938.0</v>
      </c>
      <c r="D3804" s="42" t="s">
        <v>1373</v>
      </c>
      <c r="E3804" s="42" t="s">
        <v>37</v>
      </c>
      <c r="F3804" s="42">
        <v>216.0</v>
      </c>
      <c r="G3804" s="42">
        <v>4.0</v>
      </c>
      <c r="H3804" s="42">
        <v>216.29377746582</v>
      </c>
      <c r="I3804" s="42">
        <v>5.69761991500854</v>
      </c>
      <c r="J3804" s="42">
        <v>49.8673896789551</v>
      </c>
      <c r="K3804" s="42">
        <v>5.12580871582031</v>
      </c>
      <c r="L3804" s="42">
        <v>42.1970024108887</v>
      </c>
      <c r="M3804" s="42">
        <v>0.761261582374573</v>
      </c>
      <c r="N3804" s="42">
        <v>10.52268409729</v>
      </c>
      <c r="O3804" s="42">
        <v>0.0</v>
      </c>
      <c r="P3804" s="42">
        <v>0.0</v>
      </c>
      <c r="Q3804" s="42">
        <v>0.033015850931406</v>
      </c>
      <c r="R3804" s="42">
        <v>25.0</v>
      </c>
      <c r="S3804" s="42">
        <v>0.74358195066452</v>
      </c>
      <c r="T3804" s="42">
        <v>968.796997070312</v>
      </c>
      <c r="U3804" s="42">
        <v>552.442810058594</v>
      </c>
      <c r="V3804" s="19"/>
      <c r="W3804" s="19"/>
      <c r="X3804" s="19"/>
      <c r="Y3804" s="19"/>
      <c r="Z3804" s="19"/>
      <c r="AA3804" s="19"/>
    </row>
    <row r="3805" ht="15.75" customHeight="1">
      <c r="A3805" s="19"/>
      <c r="B3805" s="42" t="str">
        <f>"CRS25WT72M21857"</f>
        <v>CRS25WT72M21857</v>
      </c>
      <c r="C3805" s="43">
        <v>45938.0</v>
      </c>
      <c r="D3805" s="42" t="s">
        <v>1374</v>
      </c>
      <c r="E3805" s="42" t="s">
        <v>37</v>
      </c>
      <c r="F3805" s="42">
        <v>217.0</v>
      </c>
      <c r="G3805" s="42">
        <v>4.0</v>
      </c>
      <c r="H3805" s="42">
        <v>217.829467773438</v>
      </c>
      <c r="I3805" s="42">
        <v>5.86268806457519</v>
      </c>
      <c r="J3805" s="42">
        <v>49.9425239562988</v>
      </c>
      <c r="K3805" s="42">
        <v>5.13691663742065</v>
      </c>
      <c r="L3805" s="42">
        <v>42.404712677002</v>
      </c>
      <c r="M3805" s="42">
        <v>0.743959605693817</v>
      </c>
      <c r="N3805" s="42">
        <v>10.5973958969116</v>
      </c>
      <c r="O3805" s="42">
        <v>0.0</v>
      </c>
      <c r="P3805" s="42">
        <v>0.0</v>
      </c>
      <c r="Q3805" s="42">
        <v>0.0211408715695143</v>
      </c>
      <c r="R3805" s="42">
        <v>25.0</v>
      </c>
      <c r="S3805" s="42">
        <v>0.740350067615509</v>
      </c>
      <c r="T3805" s="42">
        <v>964.15771484375</v>
      </c>
      <c r="U3805" s="42">
        <v>561.858276367188</v>
      </c>
      <c r="V3805" s="19"/>
      <c r="W3805" s="19"/>
      <c r="X3805" s="19"/>
      <c r="Y3805" s="19"/>
      <c r="Z3805" s="19"/>
      <c r="AA3805" s="19"/>
    </row>
    <row r="3806" ht="15.75" customHeight="1">
      <c r="A3806" s="19"/>
      <c r="B3806" s="42" t="str">
        <f>"CRS25WT72M21858"</f>
        <v>CRS25WT72M21858</v>
      </c>
      <c r="C3806" s="43">
        <v>45938.0</v>
      </c>
      <c r="D3806" s="42" t="s">
        <v>85</v>
      </c>
      <c r="E3806" s="42" t="s">
        <v>37</v>
      </c>
      <c r="F3806" s="42">
        <v>216.0</v>
      </c>
      <c r="G3806" s="42">
        <v>4.0</v>
      </c>
      <c r="H3806" s="42">
        <v>216.163848876953</v>
      </c>
      <c r="I3806" s="42">
        <v>5.69544315338135</v>
      </c>
      <c r="J3806" s="42">
        <v>49.777702331543</v>
      </c>
      <c r="K3806" s="42">
        <v>5.12793397903442</v>
      </c>
      <c r="L3806" s="42">
        <v>42.1541786193848</v>
      </c>
      <c r="M3806" s="42">
        <v>0.762466371059418</v>
      </c>
      <c r="N3806" s="42">
        <v>10.5163631439209</v>
      </c>
      <c r="O3806" s="42">
        <v>0.0</v>
      </c>
      <c r="P3806" s="42">
        <v>0.0</v>
      </c>
      <c r="Q3806" s="42">
        <v>0.0225793644785881</v>
      </c>
      <c r="R3806" s="42">
        <v>25.0</v>
      </c>
      <c r="S3806" s="42">
        <v>0.717283248901367</v>
      </c>
      <c r="T3806" s="42">
        <v>963.621643066406</v>
      </c>
      <c r="U3806" s="42">
        <v>511.333679199219</v>
      </c>
      <c r="V3806" s="19"/>
      <c r="W3806" s="19"/>
      <c r="X3806" s="19"/>
      <c r="Y3806" s="19"/>
      <c r="Z3806" s="19"/>
      <c r="AA3806" s="19"/>
    </row>
    <row r="3807" ht="15.75" customHeight="1">
      <c r="A3807" s="19"/>
      <c r="B3807" s="42" t="str">
        <f>"CRS25WT72M21859"</f>
        <v>CRS25WT72M21859</v>
      </c>
      <c r="C3807" s="43">
        <v>45937.0</v>
      </c>
      <c r="D3807" s="42" t="s">
        <v>1375</v>
      </c>
      <c r="E3807" s="42" t="s">
        <v>37</v>
      </c>
      <c r="F3807" s="42">
        <v>222.0</v>
      </c>
      <c r="G3807" s="42">
        <v>4.0</v>
      </c>
      <c r="H3807" s="42">
        <v>222.853500366211</v>
      </c>
      <c r="I3807" s="42">
        <v>4.8034234046936</v>
      </c>
      <c r="J3807" s="42">
        <v>49.4296264648438</v>
      </c>
      <c r="K3807" s="42">
        <v>5.37844133377075</v>
      </c>
      <c r="L3807" s="42">
        <v>41.4345932006836</v>
      </c>
      <c r="M3807" s="42">
        <v>0.938601553440094</v>
      </c>
      <c r="N3807" s="42">
        <v>10.841814994812</v>
      </c>
      <c r="O3807" s="42">
        <v>0.0</v>
      </c>
      <c r="P3807" s="42">
        <v>0.0</v>
      </c>
      <c r="Q3807" s="42">
        <v>0.0160316880792379</v>
      </c>
      <c r="R3807" s="42">
        <v>25.0</v>
      </c>
      <c r="S3807" s="42">
        <v>1.24011862277985</v>
      </c>
      <c r="T3807" s="42">
        <v>1039.93688964844</v>
      </c>
      <c r="U3807" s="42">
        <v>12.3051176071167</v>
      </c>
      <c r="V3807" s="19"/>
      <c r="W3807" s="19"/>
      <c r="X3807" s="19"/>
      <c r="Y3807" s="19"/>
      <c r="Z3807" s="19"/>
      <c r="AA3807" s="19"/>
    </row>
    <row r="3808" ht="15.75" customHeight="1">
      <c r="A3808" s="19"/>
      <c r="B3808" s="42" t="str">
        <f>"CRS25WT72M21860"</f>
        <v>CRS25WT72M21860</v>
      </c>
      <c r="C3808" s="43">
        <v>45937.0</v>
      </c>
      <c r="D3808" s="42" t="s">
        <v>1376</v>
      </c>
      <c r="E3808" s="42" t="s">
        <v>37</v>
      </c>
      <c r="F3808" s="42">
        <v>223.0</v>
      </c>
      <c r="G3808" s="42">
        <v>4.0</v>
      </c>
      <c r="H3808" s="42">
        <v>223.656036376953</v>
      </c>
      <c r="I3808" s="42">
        <v>4.84633207321167</v>
      </c>
      <c r="J3808" s="42">
        <v>49.4497566223145</v>
      </c>
      <c r="K3808" s="42">
        <v>5.39647674560547</v>
      </c>
      <c r="L3808" s="42">
        <v>41.4448280334473</v>
      </c>
      <c r="M3808" s="42">
        <v>0.933261394500732</v>
      </c>
      <c r="N3808" s="42">
        <v>10.8808584213257</v>
      </c>
      <c r="O3808" s="42">
        <v>0.0</v>
      </c>
      <c r="P3808" s="42">
        <v>0.0</v>
      </c>
      <c r="Q3808" s="42">
        <v>0.0188926085829735</v>
      </c>
      <c r="R3808" s="42">
        <v>25.0</v>
      </c>
      <c r="S3808" s="42">
        <v>1.23649549484253</v>
      </c>
      <c r="T3808" s="42">
        <v>1034.55969238281</v>
      </c>
      <c r="U3808" s="42">
        <v>12.020806312561</v>
      </c>
      <c r="V3808" s="19"/>
      <c r="W3808" s="19"/>
      <c r="X3808" s="19"/>
      <c r="Y3808" s="19"/>
      <c r="Z3808" s="19"/>
      <c r="AA3808" s="19"/>
    </row>
    <row r="3809" ht="15.75" customHeight="1">
      <c r="A3809" s="19"/>
      <c r="B3809" s="42" t="str">
        <f>"CRS25WT72M21861"</f>
        <v>CRS25WT72M21861</v>
      </c>
      <c r="C3809" s="43">
        <v>45943.0</v>
      </c>
      <c r="D3809" s="42" t="s">
        <v>1377</v>
      </c>
      <c r="E3809" s="42" t="s">
        <v>37</v>
      </c>
      <c r="F3809" s="42">
        <v>215.0</v>
      </c>
      <c r="G3809" s="42">
        <v>4.0</v>
      </c>
      <c r="H3809" s="42">
        <v>215.569427490234</v>
      </c>
      <c r="I3809" s="42">
        <v>5.55913400650024</v>
      </c>
      <c r="J3809" s="42">
        <v>49.8145713806152</v>
      </c>
      <c r="K3809" s="42">
        <v>5.09395408630371</v>
      </c>
      <c r="L3809" s="42">
        <v>42.3186798095703</v>
      </c>
      <c r="M3809" s="42">
        <v>0.778437256813049</v>
      </c>
      <c r="N3809" s="42">
        <v>10.4874448776245</v>
      </c>
      <c r="O3809" s="42">
        <v>0.0</v>
      </c>
      <c r="P3809" s="42">
        <v>0.0</v>
      </c>
      <c r="Q3809" s="42">
        <v>0.0182242449373007</v>
      </c>
      <c r="R3809" s="42">
        <v>25.0</v>
      </c>
      <c r="S3809" s="42">
        <v>0.730857312679291</v>
      </c>
      <c r="T3809" s="42">
        <v>1000.17614746094</v>
      </c>
      <c r="U3809" s="42">
        <v>611.198669433594</v>
      </c>
      <c r="V3809" s="19"/>
      <c r="W3809" s="19"/>
      <c r="X3809" s="19"/>
      <c r="Y3809" s="19"/>
      <c r="Z3809" s="19"/>
      <c r="AA3809" s="19"/>
    </row>
    <row r="3810" ht="15.75" customHeight="1">
      <c r="A3810" s="19"/>
      <c r="B3810" s="42" t="str">
        <f>"CRS25WT72M21862"</f>
        <v>CRS25WT72M21862</v>
      </c>
      <c r="C3810" s="43">
        <v>45937.0</v>
      </c>
      <c r="D3810" s="42" t="s">
        <v>1378</v>
      </c>
      <c r="E3810" s="42" t="s">
        <v>37</v>
      </c>
      <c r="F3810" s="42">
        <v>219.0</v>
      </c>
      <c r="G3810" s="42">
        <v>4.0</v>
      </c>
      <c r="H3810" s="42">
        <v>219.529373168945</v>
      </c>
      <c r="I3810" s="42">
        <v>4.67852258682251</v>
      </c>
      <c r="J3810" s="42">
        <v>49.5380249023438</v>
      </c>
      <c r="K3810" s="42">
        <v>5.28698301315308</v>
      </c>
      <c r="L3810" s="42">
        <v>41.5226211547852</v>
      </c>
      <c r="M3810" s="42">
        <v>0.947207689285278</v>
      </c>
      <c r="N3810" s="42">
        <v>10.6800956726074</v>
      </c>
      <c r="O3810" s="42">
        <v>0.0</v>
      </c>
      <c r="P3810" s="42">
        <v>0.0</v>
      </c>
      <c r="Q3810" s="42">
        <v>0.0131758423522115</v>
      </c>
      <c r="R3810" s="42">
        <v>25.0</v>
      </c>
      <c r="S3810" s="42">
        <v>1.26013195514679</v>
      </c>
      <c r="T3810" s="42">
        <v>1048.45935058594</v>
      </c>
      <c r="U3810" s="42">
        <v>12.2973251342773</v>
      </c>
      <c r="V3810" s="19"/>
      <c r="W3810" s="19"/>
      <c r="X3810" s="19"/>
      <c r="Y3810" s="19"/>
      <c r="Z3810" s="19"/>
      <c r="AA3810" s="19"/>
    </row>
    <row r="3811" ht="15.75" customHeight="1">
      <c r="A3811" s="19"/>
      <c r="B3811" s="42" t="str">
        <f>"CRS25WT72M21863"</f>
        <v>CRS25WT72M21863</v>
      </c>
      <c r="C3811" s="43">
        <v>45938.0</v>
      </c>
      <c r="D3811" s="42" t="s">
        <v>926</v>
      </c>
      <c r="E3811" s="42" t="s">
        <v>37</v>
      </c>
      <c r="F3811" s="42">
        <v>231.0</v>
      </c>
      <c r="G3811" s="42">
        <v>4.0</v>
      </c>
      <c r="H3811" s="42">
        <v>231.873138427734</v>
      </c>
      <c r="I3811" s="42">
        <v>5.91281223297119</v>
      </c>
      <c r="J3811" s="42">
        <v>48.8651657104492</v>
      </c>
      <c r="K3811" s="42">
        <v>5.76609468460083</v>
      </c>
      <c r="L3811" s="42">
        <v>40.2132034301758</v>
      </c>
      <c r="M3811" s="42">
        <v>0.80252206325531</v>
      </c>
      <c r="N3811" s="42">
        <v>11.2806196212769</v>
      </c>
      <c r="O3811" s="42">
        <v>0.0</v>
      </c>
      <c r="P3811" s="42">
        <v>0.0</v>
      </c>
      <c r="Q3811" s="42">
        <v>0.0690475329756737</v>
      </c>
      <c r="R3811" s="42">
        <v>25.0</v>
      </c>
      <c r="S3811" s="42">
        <v>0.815385162830353</v>
      </c>
      <c r="T3811" s="42">
        <v>582.97705078125</v>
      </c>
      <c r="U3811" s="42">
        <v>1429.39916992188</v>
      </c>
      <c r="V3811" s="19"/>
      <c r="W3811" s="19"/>
      <c r="X3811" s="19"/>
      <c r="Y3811" s="19"/>
      <c r="Z3811" s="19"/>
      <c r="AA3811" s="19"/>
    </row>
    <row r="3812" ht="15.75" customHeight="1">
      <c r="A3812" s="19"/>
      <c r="B3812" s="42" t="str">
        <f>"CRS25WT72M21864"</f>
        <v>CRS25WT72M21864</v>
      </c>
      <c r="C3812" s="43">
        <v>45938.0</v>
      </c>
      <c r="D3812" s="42" t="s">
        <v>570</v>
      </c>
      <c r="E3812" s="42" t="s">
        <v>37</v>
      </c>
      <c r="F3812" s="42">
        <v>220.0</v>
      </c>
      <c r="G3812" s="42">
        <v>4.0</v>
      </c>
      <c r="H3812" s="42">
        <v>220.904922485352</v>
      </c>
      <c r="I3812" s="42">
        <v>5.58071994781494</v>
      </c>
      <c r="J3812" s="42">
        <v>49.3980712890625</v>
      </c>
      <c r="K3812" s="42">
        <v>5.46937847137451</v>
      </c>
      <c r="L3812" s="42">
        <v>40.389404296875</v>
      </c>
      <c r="M3812" s="42">
        <v>0.801318526268005</v>
      </c>
      <c r="N3812" s="42">
        <v>10.747015953064</v>
      </c>
      <c r="O3812" s="42">
        <v>0.0</v>
      </c>
      <c r="P3812" s="42">
        <v>0.0</v>
      </c>
      <c r="Q3812" s="42">
        <v>0.0520627163350582</v>
      </c>
      <c r="R3812" s="42">
        <v>25.0</v>
      </c>
      <c r="S3812" s="42">
        <v>0.952780663967133</v>
      </c>
      <c r="T3812" s="42">
        <v>816.087341308594</v>
      </c>
      <c r="U3812" s="42">
        <v>1563.77087402344</v>
      </c>
      <c r="V3812" s="19"/>
      <c r="W3812" s="19"/>
      <c r="X3812" s="19"/>
      <c r="Y3812" s="19"/>
      <c r="Z3812" s="19"/>
      <c r="AA3812" s="19"/>
    </row>
    <row r="3813" ht="15.75" customHeight="1">
      <c r="A3813" s="19"/>
      <c r="B3813" s="42" t="str">
        <f>"CRS25WT72M21865"</f>
        <v>CRS25WT72M21865</v>
      </c>
      <c r="C3813" s="43">
        <v>45943.0</v>
      </c>
      <c r="D3813" s="42" t="s">
        <v>1379</v>
      </c>
      <c r="E3813" s="42" t="s">
        <v>37</v>
      </c>
      <c r="F3813" s="42">
        <v>217.0</v>
      </c>
      <c r="G3813" s="42">
        <v>4.0</v>
      </c>
      <c r="H3813" s="42">
        <v>217.092041015625</v>
      </c>
      <c r="I3813" s="42">
        <v>5.74904775619507</v>
      </c>
      <c r="J3813" s="42">
        <v>49.7873191833496</v>
      </c>
      <c r="K3813" s="42">
        <v>5.12993431091309</v>
      </c>
      <c r="L3813" s="42">
        <v>42.3186798095703</v>
      </c>
      <c r="M3813" s="42">
        <v>0.758454024791718</v>
      </c>
      <c r="N3813" s="42">
        <v>10.5615196228027</v>
      </c>
      <c r="O3813" s="42">
        <v>0.0</v>
      </c>
      <c r="P3813" s="42">
        <v>0.0</v>
      </c>
      <c r="Q3813" s="42">
        <v>0.0122228469699621</v>
      </c>
      <c r="R3813" s="42">
        <v>25.0</v>
      </c>
      <c r="S3813" s="42">
        <v>0.710611581802368</v>
      </c>
      <c r="T3813" s="42">
        <v>1002.10284423828</v>
      </c>
      <c r="U3813" s="42">
        <v>597.879028320313</v>
      </c>
      <c r="V3813" s="19"/>
      <c r="W3813" s="19"/>
      <c r="X3813" s="19"/>
      <c r="Y3813" s="19"/>
      <c r="Z3813" s="19"/>
      <c r="AA3813" s="19"/>
    </row>
    <row r="3814" ht="15.75" customHeight="1">
      <c r="A3814" s="19"/>
      <c r="B3814" s="42" t="str">
        <f>"CRS25WT72M21866"</f>
        <v>CRS25WT72M21866</v>
      </c>
      <c r="C3814" s="43">
        <v>45938.0</v>
      </c>
      <c r="D3814" s="42" t="s">
        <v>1380</v>
      </c>
      <c r="E3814" s="42" t="s">
        <v>37</v>
      </c>
      <c r="F3814" s="42">
        <v>224.0</v>
      </c>
      <c r="G3814" s="42">
        <v>4.0</v>
      </c>
      <c r="H3814" s="42">
        <v>224.256988525391</v>
      </c>
      <c r="I3814" s="42">
        <v>5.53881740570068</v>
      </c>
      <c r="J3814" s="42">
        <v>48.8579635620117</v>
      </c>
      <c r="K3814" s="42">
        <v>5.50238561630249</v>
      </c>
      <c r="L3814" s="42">
        <v>40.7563171386719</v>
      </c>
      <c r="M3814" s="42">
        <v>0.82869279384613</v>
      </c>
      <c r="N3814" s="42">
        <v>10.9100942611694</v>
      </c>
      <c r="O3814" s="42">
        <v>0.0</v>
      </c>
      <c r="P3814" s="42">
        <v>0.0</v>
      </c>
      <c r="Q3814" s="42">
        <v>0.054126501083374</v>
      </c>
      <c r="R3814" s="42">
        <v>25.0</v>
      </c>
      <c r="S3814" s="42">
        <v>0.818356275558472</v>
      </c>
      <c r="T3814" s="42">
        <v>614.851257324219</v>
      </c>
      <c r="U3814" s="51">
        <v>2001.36962890625</v>
      </c>
      <c r="V3814" s="19"/>
      <c r="W3814" s="19"/>
      <c r="X3814" s="19"/>
      <c r="Y3814" s="19"/>
      <c r="Z3814" s="19"/>
      <c r="AA3814" s="19"/>
    </row>
    <row r="3815" ht="15.75" customHeight="1">
      <c r="A3815" s="19"/>
      <c r="B3815" s="42" t="str">
        <f>"CRS25WT72M21867"</f>
        <v>CRS25WT72M21867</v>
      </c>
      <c r="C3815" s="43">
        <v>45938.0</v>
      </c>
      <c r="D3815" s="42" t="s">
        <v>1381</v>
      </c>
      <c r="E3815" s="42" t="s">
        <v>37</v>
      </c>
      <c r="F3815" s="42">
        <v>217.0</v>
      </c>
      <c r="G3815" s="42">
        <v>4.0</v>
      </c>
      <c r="H3815" s="42">
        <v>217.676712036133</v>
      </c>
      <c r="I3815" s="42">
        <v>5.85155200958252</v>
      </c>
      <c r="J3815" s="42">
        <v>50.8350944519043</v>
      </c>
      <c r="K3815" s="42">
        <v>5.65380191802978</v>
      </c>
      <c r="L3815" s="42">
        <v>38.5009460449219</v>
      </c>
      <c r="M3815" s="42">
        <v>0.731774508953095</v>
      </c>
      <c r="N3815" s="42">
        <v>10.5899639129639</v>
      </c>
      <c r="O3815" s="42">
        <v>0.0</v>
      </c>
      <c r="P3815" s="42">
        <v>0.0</v>
      </c>
      <c r="Q3815" s="42">
        <v>0.0577979274094105</v>
      </c>
      <c r="R3815" s="42">
        <v>25.0</v>
      </c>
      <c r="S3815" s="42">
        <v>1.47454869747162</v>
      </c>
      <c r="T3815" s="42">
        <v>1331.66674804688</v>
      </c>
      <c r="U3815" s="51">
        <v>9999.0</v>
      </c>
      <c r="V3815" s="19"/>
      <c r="W3815" s="19"/>
      <c r="X3815" s="19"/>
      <c r="Y3815" s="19"/>
      <c r="Z3815" s="19"/>
      <c r="AA3815" s="19"/>
    </row>
    <row r="3816" ht="15.75" customHeight="1">
      <c r="A3816" s="19"/>
      <c r="B3816" s="42" t="str">
        <f>"CRS25WT72M21868"</f>
        <v>CRS25WT72M21868</v>
      </c>
      <c r="C3816" s="43">
        <v>45938.0</v>
      </c>
      <c r="D3816" s="42" t="s">
        <v>1382</v>
      </c>
      <c r="E3816" s="42" t="s">
        <v>37</v>
      </c>
      <c r="F3816" s="42">
        <v>214.0</v>
      </c>
      <c r="G3816" s="42">
        <v>4.0</v>
      </c>
      <c r="H3816" s="42">
        <v>214.923873901367</v>
      </c>
      <c r="I3816" s="42">
        <v>5.55329751968384</v>
      </c>
      <c r="J3816" s="42">
        <v>50.0511703491211</v>
      </c>
      <c r="K3816" s="42">
        <v>5.37091112136841</v>
      </c>
      <c r="L3816" s="42">
        <v>40.0162734985352</v>
      </c>
      <c r="M3816" s="42">
        <v>0.773249208927155</v>
      </c>
      <c r="N3816" s="42">
        <v>10.4560384750366</v>
      </c>
      <c r="O3816" s="42">
        <v>0.0</v>
      </c>
      <c r="P3816" s="42">
        <v>0.0</v>
      </c>
      <c r="Q3816" s="42">
        <v>0.0510714016854763</v>
      </c>
      <c r="R3816" s="42">
        <v>25.0</v>
      </c>
      <c r="S3816" s="42">
        <v>1.12529754638672</v>
      </c>
      <c r="T3816" s="42">
        <v>1025.16870117188</v>
      </c>
      <c r="U3816" s="51">
        <v>1681.99792480469</v>
      </c>
      <c r="V3816" s="19"/>
      <c r="W3816" s="19"/>
      <c r="X3816" s="19"/>
      <c r="Y3816" s="19"/>
      <c r="Z3816" s="19"/>
      <c r="AA3816" s="19"/>
    </row>
    <row r="3817" ht="15.75" customHeight="1">
      <c r="A3817" s="19"/>
      <c r="B3817" s="42" t="str">
        <f>"CRS25WT72M21869"</f>
        <v>CRS25WT72M21869</v>
      </c>
      <c r="C3817" s="43">
        <v>45938.0</v>
      </c>
      <c r="D3817" s="42" t="s">
        <v>1383</v>
      </c>
      <c r="E3817" s="42" t="s">
        <v>37</v>
      </c>
      <c r="F3817" s="42">
        <v>215.0</v>
      </c>
      <c r="G3817" s="42">
        <v>4.0</v>
      </c>
      <c r="H3817" s="42">
        <v>215.774841308594</v>
      </c>
      <c r="I3817" s="42">
        <v>5.84308195114136</v>
      </c>
      <c r="J3817" s="42">
        <v>49.7082672119141</v>
      </c>
      <c r="K3817" s="42">
        <v>5.14142799377441</v>
      </c>
      <c r="L3817" s="42">
        <v>41.9678802490234</v>
      </c>
      <c r="M3817" s="42">
        <v>0.742899715900421</v>
      </c>
      <c r="N3817" s="42">
        <v>10.4974384307861</v>
      </c>
      <c r="O3817" s="42">
        <v>0.0</v>
      </c>
      <c r="P3817" s="42">
        <v>0.0</v>
      </c>
      <c r="Q3817" s="42">
        <v>0.0236436780542135</v>
      </c>
      <c r="R3817" s="42">
        <v>25.0</v>
      </c>
      <c r="S3817" s="42">
        <v>0.729382276535034</v>
      </c>
      <c r="T3817" s="42">
        <v>960.970520019531</v>
      </c>
      <c r="U3817" s="51">
        <v>600.833251953125</v>
      </c>
      <c r="V3817" s="19"/>
      <c r="W3817" s="19"/>
      <c r="X3817" s="19"/>
      <c r="Y3817" s="19"/>
      <c r="Z3817" s="19"/>
      <c r="AA3817" s="19"/>
    </row>
    <row r="3818" ht="15.75" customHeight="1">
      <c r="A3818" s="19"/>
      <c r="B3818" s="42" t="str">
        <f>"CRS25WT72M21870"</f>
        <v>CRS25WT72M21870</v>
      </c>
      <c r="C3818" s="43">
        <v>45938.0</v>
      </c>
      <c r="D3818" s="42" t="s">
        <v>1384</v>
      </c>
      <c r="E3818" s="42" t="s">
        <v>37</v>
      </c>
      <c r="F3818" s="42">
        <v>216.0</v>
      </c>
      <c r="G3818" s="42">
        <v>4.0</v>
      </c>
      <c r="H3818" s="42">
        <v>216.331649780273</v>
      </c>
      <c r="I3818" s="42">
        <v>5.74912071228027</v>
      </c>
      <c r="J3818" s="42">
        <v>49.657585144043</v>
      </c>
      <c r="K3818" s="42">
        <v>5.14288711547852</v>
      </c>
      <c r="L3818" s="42">
        <v>42.0642433166504</v>
      </c>
      <c r="M3818" s="42">
        <v>0.757762372493744</v>
      </c>
      <c r="N3818" s="42">
        <v>10.5245265960693</v>
      </c>
      <c r="O3818" s="42">
        <v>0.0</v>
      </c>
      <c r="P3818" s="42">
        <v>0.0</v>
      </c>
      <c r="Q3818" s="42">
        <v>0.0364679656922817</v>
      </c>
      <c r="R3818" s="42">
        <v>25.0</v>
      </c>
      <c r="S3818" s="42">
        <v>0.725536465644836</v>
      </c>
      <c r="T3818" s="42">
        <v>961.662841796875</v>
      </c>
      <c r="U3818" s="51">
        <v>507.370910644531</v>
      </c>
      <c r="V3818" s="19"/>
      <c r="W3818" s="19"/>
      <c r="X3818" s="19"/>
      <c r="Y3818" s="19"/>
      <c r="Z3818" s="19"/>
      <c r="AA3818" s="19"/>
    </row>
    <row r="3819" ht="15.75" customHeight="1">
      <c r="A3819" s="19"/>
      <c r="B3819" s="42" t="str">
        <f>"CRS25WT72M21871"</f>
        <v>CRS25WT72M21871</v>
      </c>
      <c r="C3819" s="43">
        <v>45938.0</v>
      </c>
      <c r="D3819" s="42" t="s">
        <v>1385</v>
      </c>
      <c r="E3819" s="42" t="s">
        <v>37</v>
      </c>
      <c r="F3819" s="42">
        <v>216.0</v>
      </c>
      <c r="G3819" s="42">
        <v>4.0</v>
      </c>
      <c r="H3819" s="42">
        <v>216.936477661133</v>
      </c>
      <c r="I3819" s="42">
        <v>5.72221040725708</v>
      </c>
      <c r="J3819" s="42">
        <v>49.7210655212402</v>
      </c>
      <c r="K3819" s="42">
        <v>5.14574003219604</v>
      </c>
      <c r="L3819" s="42">
        <v>42.1584587097168</v>
      </c>
      <c r="M3819" s="42">
        <v>0.762479782104492</v>
      </c>
      <c r="N3819" s="42">
        <v>10.5539512634277</v>
      </c>
      <c r="O3819" s="42">
        <v>0.0</v>
      </c>
      <c r="P3819" s="42">
        <v>0.0</v>
      </c>
      <c r="Q3819" s="42">
        <v>0.0509526170790195</v>
      </c>
      <c r="R3819" s="42">
        <v>25.0</v>
      </c>
      <c r="S3819" s="42">
        <v>0.730566799640655</v>
      </c>
      <c r="T3819" s="42">
        <v>960.354797363281</v>
      </c>
      <c r="U3819" s="51">
        <v>540.395202636719</v>
      </c>
      <c r="V3819" s="19"/>
      <c r="W3819" s="19"/>
      <c r="X3819" s="19"/>
      <c r="Y3819" s="19"/>
      <c r="Z3819" s="19"/>
      <c r="AA3819" s="19"/>
    </row>
    <row r="3820" ht="15.75" customHeight="1">
      <c r="A3820" s="19"/>
      <c r="B3820" s="42" t="str">
        <f>"CRS25WT72M21872"</f>
        <v>CRS25WT72M21872</v>
      </c>
      <c r="C3820" s="43">
        <v>45938.0</v>
      </c>
      <c r="D3820" s="42" t="s">
        <v>438</v>
      </c>
      <c r="E3820" s="42" t="s">
        <v>37</v>
      </c>
      <c r="F3820" s="42">
        <v>216.0</v>
      </c>
      <c r="G3820" s="42">
        <v>4.0</v>
      </c>
      <c r="H3820" s="42">
        <v>216.368270874023</v>
      </c>
      <c r="I3820" s="42">
        <v>5.62611293792725</v>
      </c>
      <c r="J3820" s="42">
        <v>49.7502784729004</v>
      </c>
      <c r="K3820" s="42">
        <v>5.14061737060547</v>
      </c>
      <c r="L3820" s="42">
        <v>42.0899391174316</v>
      </c>
      <c r="M3820" s="42">
        <v>0.773018002510071</v>
      </c>
      <c r="N3820" s="42">
        <v>10.5263080596924</v>
      </c>
      <c r="O3820" s="42">
        <v>0.0</v>
      </c>
      <c r="P3820" s="42">
        <v>0.0</v>
      </c>
      <c r="Q3820" s="42">
        <v>0.0265079215168953</v>
      </c>
      <c r="R3820" s="42">
        <v>25.0</v>
      </c>
      <c r="S3820" s="42">
        <v>0.720645010471344</v>
      </c>
      <c r="T3820" s="42">
        <v>959.310791015625</v>
      </c>
      <c r="U3820" s="51">
        <v>573.759948730469</v>
      </c>
      <c r="V3820" s="19"/>
      <c r="W3820" s="19"/>
      <c r="X3820" s="19"/>
      <c r="Y3820" s="19"/>
      <c r="Z3820" s="19"/>
      <c r="AA3820" s="19"/>
    </row>
    <row r="3821" ht="15.75" customHeight="1">
      <c r="A3821" s="19"/>
      <c r="B3821" s="42" t="str">
        <f>"CRS25WT72M21873"</f>
        <v>CRS25WT72M21873</v>
      </c>
      <c r="C3821" s="43">
        <v>45938.0</v>
      </c>
      <c r="D3821" s="42" t="s">
        <v>1386</v>
      </c>
      <c r="E3821" s="42" t="s">
        <v>37</v>
      </c>
      <c r="F3821" s="42">
        <v>217.0</v>
      </c>
      <c r="G3821" s="42">
        <v>4.0</v>
      </c>
      <c r="H3821" s="42">
        <v>217.223968505859</v>
      </c>
      <c r="I3821" s="42">
        <v>5.66429615020752</v>
      </c>
      <c r="J3821" s="42">
        <v>49.8400764465332</v>
      </c>
      <c r="K3821" s="42">
        <v>5.14524221420288</v>
      </c>
      <c r="L3821" s="42">
        <v>42.2184181213379</v>
      </c>
      <c r="M3821" s="42">
        <v>0.769454777240753</v>
      </c>
      <c r="N3821" s="42">
        <v>10.5679378509521</v>
      </c>
      <c r="O3821" s="42">
        <v>0.0</v>
      </c>
      <c r="P3821" s="42">
        <v>0.0</v>
      </c>
      <c r="Q3821" s="42">
        <v>0.022936500608921</v>
      </c>
      <c r="R3821" s="42">
        <v>25.0</v>
      </c>
      <c r="S3821" s="42">
        <v>0.756233274936676</v>
      </c>
      <c r="T3821" s="42">
        <v>959.300415039063</v>
      </c>
      <c r="U3821" s="51">
        <v>551.75732421875</v>
      </c>
      <c r="V3821" s="19"/>
      <c r="W3821" s="19"/>
      <c r="X3821" s="19"/>
      <c r="Y3821" s="19"/>
      <c r="Z3821" s="19"/>
      <c r="AA3821" s="19"/>
    </row>
    <row r="3822" ht="15.75" customHeight="1">
      <c r="A3822" s="19"/>
      <c r="B3822" s="42" t="str">
        <f>"CRS25WT72M21874"</f>
        <v>CRS25WT72M21874</v>
      </c>
      <c r="C3822" s="43">
        <v>45937.0</v>
      </c>
      <c r="D3822" s="42" t="s">
        <v>1387</v>
      </c>
      <c r="E3822" s="42" t="s">
        <v>37</v>
      </c>
      <c r="F3822" s="42">
        <v>230.0</v>
      </c>
      <c r="G3822" s="42">
        <v>4.0</v>
      </c>
      <c r="H3822" s="42">
        <v>230.394104003906</v>
      </c>
      <c r="I3822" s="42">
        <v>4.72228813171387</v>
      </c>
      <c r="J3822" s="42">
        <v>49.501880645752</v>
      </c>
      <c r="K3822" s="42">
        <v>5.52494239807129</v>
      </c>
      <c r="L3822" s="42">
        <v>41.7007217407227</v>
      </c>
      <c r="M3822" s="42">
        <v>0.985592007637024</v>
      </c>
      <c r="N3822" s="42">
        <v>11.208664894104</v>
      </c>
      <c r="O3822" s="42">
        <v>0.0</v>
      </c>
      <c r="P3822" s="42">
        <v>0.0</v>
      </c>
      <c r="Q3822" s="42">
        <v>0.0160317439585924</v>
      </c>
      <c r="R3822" s="42">
        <v>25.0</v>
      </c>
      <c r="S3822" s="42">
        <v>1.20801258087158</v>
      </c>
      <c r="T3822" s="42">
        <v>1030.95849609375</v>
      </c>
      <c r="U3822" s="51">
        <v>12.5037813186646</v>
      </c>
      <c r="V3822" s="19"/>
      <c r="W3822" s="19"/>
      <c r="X3822" s="19"/>
      <c r="Y3822" s="19"/>
      <c r="Z3822" s="19"/>
      <c r="AA3822" s="19"/>
    </row>
    <row r="3823" ht="15.75" customHeight="1">
      <c r="A3823" s="19"/>
      <c r="B3823" s="42" t="str">
        <f>"CRS25WT72M21875"</f>
        <v>CRS25WT72M21875</v>
      </c>
      <c r="C3823" s="43">
        <v>45937.0</v>
      </c>
      <c r="D3823" s="42" t="s">
        <v>1388</v>
      </c>
      <c r="E3823" s="42" t="s">
        <v>37</v>
      </c>
      <c r="F3823" s="42">
        <v>229.0</v>
      </c>
      <c r="G3823" s="42">
        <v>4.0</v>
      </c>
      <c r="H3823" s="42">
        <v>229.873199462891</v>
      </c>
      <c r="I3823" s="42">
        <v>4.62212038040161</v>
      </c>
      <c r="J3823" s="42">
        <v>49.4825401306152</v>
      </c>
      <c r="K3823" s="42">
        <v>5.51651382446289</v>
      </c>
      <c r="L3823" s="42">
        <v>41.6700134277344</v>
      </c>
      <c r="M3823" s="42">
        <v>1.00506722927094</v>
      </c>
      <c r="N3823" s="42">
        <v>11.1833229064941</v>
      </c>
      <c r="O3823" s="42">
        <v>0.0</v>
      </c>
      <c r="P3823" s="42">
        <v>0.0</v>
      </c>
      <c r="Q3823" s="42">
        <v>0.0341254360973835</v>
      </c>
      <c r="R3823" s="42">
        <v>25.0</v>
      </c>
      <c r="S3823" s="42">
        <v>1.20676946640015</v>
      </c>
      <c r="T3823" s="42">
        <v>1030.26513671875</v>
      </c>
      <c r="U3823" s="51">
        <v>12.507737159729</v>
      </c>
      <c r="V3823" s="19"/>
      <c r="W3823" s="19"/>
      <c r="X3823" s="19"/>
      <c r="Y3823" s="19"/>
      <c r="Z3823" s="19"/>
      <c r="AA3823" s="19"/>
    </row>
    <row r="3824" ht="15.75" customHeight="1">
      <c r="A3824" s="19"/>
      <c r="B3824" s="42" t="str">
        <f>"CRS25WT72M21876"</f>
        <v>CRS25WT72M21876</v>
      </c>
      <c r="C3824" s="43">
        <v>45937.0</v>
      </c>
      <c r="D3824" s="42" t="s">
        <v>932</v>
      </c>
      <c r="E3824" s="42" t="s">
        <v>37</v>
      </c>
      <c r="F3824" s="42">
        <v>226.0</v>
      </c>
      <c r="G3824" s="42">
        <v>4.0</v>
      </c>
      <c r="H3824" s="42">
        <v>226.340103149414</v>
      </c>
      <c r="I3824" s="42">
        <v>4.6488995552063</v>
      </c>
      <c r="J3824" s="42">
        <v>49.8274803161621</v>
      </c>
      <c r="K3824" s="42">
        <v>5.39831018447876</v>
      </c>
      <c r="L3824" s="42">
        <v>41.9279556274414</v>
      </c>
      <c r="M3824" s="42">
        <v>0.977107644081116</v>
      </c>
      <c r="N3824" s="42">
        <v>11.0114374160767</v>
      </c>
      <c r="O3824" s="42">
        <v>0.0</v>
      </c>
      <c r="P3824" s="42">
        <v>0.0</v>
      </c>
      <c r="Q3824" s="42">
        <v>0.015396979637444</v>
      </c>
      <c r="R3824" s="42">
        <v>25.0</v>
      </c>
      <c r="S3824" s="42">
        <v>1.2238552570343</v>
      </c>
      <c r="T3824" s="42">
        <v>1043.57116699219</v>
      </c>
      <c r="U3824" s="51">
        <v>12.413477897644</v>
      </c>
      <c r="V3824" s="19"/>
      <c r="W3824" s="19"/>
      <c r="X3824" s="19"/>
      <c r="Y3824" s="19"/>
      <c r="Z3824" s="19"/>
      <c r="AA3824" s="19"/>
    </row>
    <row r="3825" ht="15.75" customHeight="1">
      <c r="A3825" s="19"/>
      <c r="B3825" s="42" t="str">
        <f>"CRS25WT72M21877"</f>
        <v>CRS25WT72M21877</v>
      </c>
      <c r="C3825" s="43">
        <v>45937.0</v>
      </c>
      <c r="D3825" s="42" t="s">
        <v>1389</v>
      </c>
      <c r="E3825" s="42" t="s">
        <v>37</v>
      </c>
      <c r="F3825" s="42">
        <v>224.0</v>
      </c>
      <c r="G3825" s="42">
        <v>4.0</v>
      </c>
      <c r="H3825" s="42">
        <v>224.213943481445</v>
      </c>
      <c r="I3825" s="42">
        <v>4.60437393188477</v>
      </c>
      <c r="J3825" s="42">
        <v>49.6538238525391</v>
      </c>
      <c r="K3825" s="42">
        <v>5.36909627914429</v>
      </c>
      <c r="L3825" s="42">
        <v>41.7600898742676</v>
      </c>
      <c r="M3825" s="42">
        <v>0.980707108974457</v>
      </c>
      <c r="N3825" s="42">
        <v>10.9079999923706</v>
      </c>
      <c r="O3825" s="42">
        <v>0.0</v>
      </c>
      <c r="P3825" s="42">
        <v>0.0</v>
      </c>
      <c r="Q3825" s="42">
        <v>0.0108134960755706</v>
      </c>
      <c r="R3825" s="42">
        <v>25.0</v>
      </c>
      <c r="S3825" s="42">
        <v>1.2280957698822</v>
      </c>
      <c r="T3825" s="42">
        <v>1043.86889648438</v>
      </c>
      <c r="U3825" s="51">
        <v>12.2757291793823</v>
      </c>
      <c r="V3825" s="19"/>
      <c r="W3825" s="19"/>
      <c r="X3825" s="19"/>
      <c r="Y3825" s="19"/>
      <c r="Z3825" s="19"/>
      <c r="AA3825" s="19"/>
    </row>
    <row r="3826" ht="15.75" customHeight="1">
      <c r="A3826" s="19"/>
      <c r="B3826" s="42" t="str">
        <f>"CRS25WT72M21879"</f>
        <v>CRS25WT72M21879</v>
      </c>
      <c r="C3826" s="43">
        <v>45938.0</v>
      </c>
      <c r="D3826" s="42" t="s">
        <v>1390</v>
      </c>
      <c r="E3826" s="42" t="s">
        <v>37</v>
      </c>
      <c r="F3826" s="42">
        <v>216.0</v>
      </c>
      <c r="G3826" s="42">
        <v>4.0</v>
      </c>
      <c r="H3826" s="42">
        <v>216.364547729492</v>
      </c>
      <c r="I3826" s="42">
        <v>5.83535432815552</v>
      </c>
      <c r="J3826" s="42">
        <v>49.6212692260742</v>
      </c>
      <c r="K3826" s="42">
        <v>5.14419317245483</v>
      </c>
      <c r="L3826" s="42">
        <v>42.0599594116211</v>
      </c>
      <c r="M3826" s="42">
        <v>0.7472243309021</v>
      </c>
      <c r="N3826" s="42">
        <v>10.5261278152466</v>
      </c>
      <c r="O3826" s="42">
        <v>0.0</v>
      </c>
      <c r="P3826" s="42">
        <v>0.0</v>
      </c>
      <c r="Q3826" s="42">
        <v>0.0263907480984926</v>
      </c>
      <c r="R3826" s="42">
        <v>25.0</v>
      </c>
      <c r="S3826" s="42">
        <v>0.740647196769714</v>
      </c>
      <c r="T3826" s="42">
        <v>964.203125</v>
      </c>
      <c r="U3826" s="51">
        <v>552.469177246094</v>
      </c>
      <c r="V3826" s="19"/>
      <c r="W3826" s="19"/>
      <c r="X3826" s="19"/>
      <c r="Y3826" s="19"/>
      <c r="Z3826" s="19"/>
      <c r="AA3826" s="19"/>
    </row>
    <row r="3827" ht="15.75" customHeight="1">
      <c r="A3827" s="19"/>
      <c r="B3827" s="42" t="str">
        <f>"CRS25WT72M21880"</f>
        <v>CRS25WT72M21880</v>
      </c>
      <c r="C3827" s="43">
        <v>45938.0</v>
      </c>
      <c r="D3827" s="42" t="s">
        <v>1391</v>
      </c>
      <c r="E3827" s="42" t="s">
        <v>37</v>
      </c>
      <c r="F3827" s="42">
        <v>216.0</v>
      </c>
      <c r="G3827" s="42">
        <v>4.0</v>
      </c>
      <c r="H3827" s="42">
        <v>216.667083740234</v>
      </c>
      <c r="I3827" s="42">
        <v>5.89490652084351</v>
      </c>
      <c r="J3827" s="42">
        <v>49.5973281860352</v>
      </c>
      <c r="K3827" s="42">
        <v>5.14614582061768</v>
      </c>
      <c r="L3827" s="42">
        <v>42.1027870178223</v>
      </c>
      <c r="M3827" s="42">
        <v>0.741067469120026</v>
      </c>
      <c r="N3827" s="42">
        <v>10.5408458709717</v>
      </c>
      <c r="O3827" s="42">
        <v>0.0</v>
      </c>
      <c r="P3827" s="42">
        <v>0.0</v>
      </c>
      <c r="Q3827" s="42">
        <v>0.026351684704423</v>
      </c>
      <c r="R3827" s="42">
        <v>25.0</v>
      </c>
      <c r="S3827" s="42">
        <v>0.710153818130493</v>
      </c>
      <c r="T3827" s="42">
        <v>963.404479980469</v>
      </c>
      <c r="U3827" s="51">
        <v>571.715759277344</v>
      </c>
      <c r="V3827" s="19"/>
      <c r="W3827" s="19"/>
      <c r="X3827" s="19"/>
      <c r="Y3827" s="19"/>
      <c r="Z3827" s="19"/>
      <c r="AA3827" s="19"/>
    </row>
    <row r="3828" ht="15.75" customHeight="1">
      <c r="A3828" s="19"/>
      <c r="B3828" s="42" t="str">
        <f>"CRS25WT72M21881"</f>
        <v>CRS25WT72M21881</v>
      </c>
      <c r="C3828" s="43">
        <v>45938.0</v>
      </c>
      <c r="D3828" s="42" t="s">
        <v>1392</v>
      </c>
      <c r="E3828" s="42" t="s">
        <v>37</v>
      </c>
      <c r="F3828" s="42">
        <v>215.0</v>
      </c>
      <c r="G3828" s="42">
        <v>4.0</v>
      </c>
      <c r="H3828" s="42">
        <v>215.865951538086</v>
      </c>
      <c r="I3828" s="42">
        <v>5.64306163787842</v>
      </c>
      <c r="J3828" s="42">
        <v>49.574535369873</v>
      </c>
      <c r="K3828" s="42">
        <v>5.1456995010376</v>
      </c>
      <c r="L3828" s="42">
        <v>41.9507484436035</v>
      </c>
      <c r="M3828" s="42">
        <v>0.771632850170136</v>
      </c>
      <c r="N3828" s="42">
        <v>10.5018711090088</v>
      </c>
      <c r="O3828" s="42">
        <v>0.0</v>
      </c>
      <c r="P3828" s="42">
        <v>0.0</v>
      </c>
      <c r="Q3828" s="42">
        <v>0.0380158424377441</v>
      </c>
      <c r="R3828" s="42">
        <v>25.0</v>
      </c>
      <c r="S3828" s="42">
        <v>0.738458037376404</v>
      </c>
      <c r="T3828" s="42">
        <v>967.522216796875</v>
      </c>
      <c r="U3828" s="51">
        <v>567.894714355469</v>
      </c>
      <c r="V3828" s="19"/>
      <c r="W3828" s="19"/>
      <c r="X3828" s="19"/>
      <c r="Y3828" s="19"/>
      <c r="Z3828" s="19"/>
      <c r="AA3828" s="19"/>
    </row>
    <row r="3829" ht="15.75" customHeight="1">
      <c r="A3829" s="19"/>
      <c r="B3829" s="42" t="str">
        <f>"CRS25WT72M21882"</f>
        <v>CRS25WT72M21882</v>
      </c>
      <c r="C3829" s="43">
        <v>45938.0</v>
      </c>
      <c r="D3829" s="42" t="s">
        <v>1393</v>
      </c>
      <c r="E3829" s="42" t="s">
        <v>37</v>
      </c>
      <c r="F3829" s="42">
        <v>215.0</v>
      </c>
      <c r="G3829" s="42">
        <v>4.0</v>
      </c>
      <c r="H3829" s="42">
        <v>215.921813964844</v>
      </c>
      <c r="I3829" s="42">
        <v>5.83566856384277</v>
      </c>
      <c r="J3829" s="42">
        <v>49.645938873291</v>
      </c>
      <c r="K3829" s="42">
        <v>5.14283084869385</v>
      </c>
      <c r="L3829" s="42">
        <v>41.9850158691406</v>
      </c>
      <c r="M3829" s="42">
        <v>0.745284616947174</v>
      </c>
      <c r="N3829" s="42">
        <v>10.5045881271362</v>
      </c>
      <c r="O3829" s="42">
        <v>0.0</v>
      </c>
      <c r="P3829" s="42">
        <v>0.0</v>
      </c>
      <c r="Q3829" s="42">
        <v>0.0402576811611652</v>
      </c>
      <c r="R3829" s="42">
        <v>25.0</v>
      </c>
      <c r="S3829" s="42">
        <v>0.746822118759155</v>
      </c>
      <c r="T3829" s="42">
        <v>967.748718261719</v>
      </c>
      <c r="U3829" s="51">
        <v>566.469055175781</v>
      </c>
      <c r="V3829" s="19"/>
      <c r="W3829" s="19"/>
      <c r="X3829" s="19"/>
      <c r="Y3829" s="19"/>
      <c r="Z3829" s="19"/>
      <c r="AA3829" s="19"/>
    </row>
    <row r="3830" ht="15.75" customHeight="1">
      <c r="A3830" s="19"/>
      <c r="B3830" s="42" t="str">
        <f>"CRS25WT72M21883"</f>
        <v>CRS25WT72M21883</v>
      </c>
      <c r="C3830" s="43">
        <v>45938.0</v>
      </c>
      <c r="D3830" s="42" t="s">
        <v>1223</v>
      </c>
      <c r="E3830" s="42" t="s">
        <v>37</v>
      </c>
      <c r="F3830" s="42">
        <v>217.0</v>
      </c>
      <c r="G3830" s="42">
        <v>4.0</v>
      </c>
      <c r="H3830" s="42">
        <v>217.011871337891</v>
      </c>
      <c r="I3830" s="42">
        <v>5.60759449005127</v>
      </c>
      <c r="J3830" s="42">
        <v>49.7110252380371</v>
      </c>
      <c r="K3830" s="42">
        <v>5.16536903381348</v>
      </c>
      <c r="L3830" s="42">
        <v>42.0128479003906</v>
      </c>
      <c r="M3830" s="42">
        <v>0.778492033481598</v>
      </c>
      <c r="N3830" s="42">
        <v>10.5576200485229</v>
      </c>
      <c r="O3830" s="42">
        <v>0.0</v>
      </c>
      <c r="P3830" s="42">
        <v>0.0</v>
      </c>
      <c r="Q3830" s="42">
        <v>0.0182535033673048</v>
      </c>
      <c r="R3830" s="42">
        <v>25.0</v>
      </c>
      <c r="S3830" s="42">
        <v>0.739616215229034</v>
      </c>
      <c r="T3830" s="42">
        <v>993.515380859375</v>
      </c>
      <c r="U3830" s="51">
        <v>644.668273925781</v>
      </c>
      <c r="V3830" s="19"/>
      <c r="W3830" s="19"/>
      <c r="X3830" s="19"/>
      <c r="Y3830" s="19"/>
      <c r="Z3830" s="19"/>
      <c r="AA3830" s="19"/>
    </row>
    <row r="3831" ht="15.75" customHeight="1">
      <c r="A3831" s="19"/>
      <c r="B3831" s="42" t="str">
        <f>"CRS25WT72M21884"</f>
        <v>CRS25WT72M21884</v>
      </c>
      <c r="C3831" s="43">
        <v>45937.0</v>
      </c>
      <c r="D3831" s="42" t="s">
        <v>1394</v>
      </c>
      <c r="E3831" s="42" t="s">
        <v>37</v>
      </c>
      <c r="F3831" s="42">
        <v>222.0</v>
      </c>
      <c r="G3831" s="42">
        <v>4.0</v>
      </c>
      <c r="H3831" s="42">
        <v>222.473342895508</v>
      </c>
      <c r="I3831" s="42">
        <v>4.72747945785522</v>
      </c>
      <c r="J3831" s="42">
        <v>49.6605834960937</v>
      </c>
      <c r="K3831" s="42">
        <v>5.33081245422363</v>
      </c>
      <c r="L3831" s="42">
        <v>41.7334747314453</v>
      </c>
      <c r="M3831" s="42">
        <v>0.947624981403351</v>
      </c>
      <c r="N3831" s="42">
        <v>10.8233203887939</v>
      </c>
      <c r="O3831" s="42">
        <v>0.0</v>
      </c>
      <c r="P3831" s="42">
        <v>0.0</v>
      </c>
      <c r="Q3831" s="42">
        <v>0.0265070088207722</v>
      </c>
      <c r="R3831" s="42">
        <v>25.0</v>
      </c>
      <c r="S3831" s="42">
        <v>1.25926804542542</v>
      </c>
      <c r="T3831" s="42">
        <v>1054.89465332031</v>
      </c>
      <c r="U3831" s="51">
        <v>12.5474414825439</v>
      </c>
      <c r="V3831" s="19"/>
      <c r="W3831" s="19"/>
      <c r="X3831" s="19"/>
      <c r="Y3831" s="19"/>
      <c r="Z3831" s="19"/>
      <c r="AA3831" s="19"/>
    </row>
    <row r="3832" ht="15.75" customHeight="1">
      <c r="A3832" s="19"/>
      <c r="B3832" s="42" t="str">
        <f>"CRS25WT72M21885"</f>
        <v>CRS25WT72M21885</v>
      </c>
      <c r="C3832" s="43">
        <v>45937.0</v>
      </c>
      <c r="D3832" s="42" t="s">
        <v>1395</v>
      </c>
      <c r="E3832" s="42" t="s">
        <v>37</v>
      </c>
      <c r="F3832" s="42">
        <v>227.0</v>
      </c>
      <c r="G3832" s="42">
        <v>4.0</v>
      </c>
      <c r="H3832" s="42">
        <v>227.152465820313</v>
      </c>
      <c r="I3832" s="42">
        <v>4.6776876449585</v>
      </c>
      <c r="J3832" s="42">
        <v>49.696907043457</v>
      </c>
      <c r="K3832" s="42">
        <v>5.41134405136108</v>
      </c>
      <c r="L3832" s="42">
        <v>41.9770889282227</v>
      </c>
      <c r="M3832" s="42">
        <v>0.977140188217163</v>
      </c>
      <c r="N3832" s="42">
        <v>11.0509595870972</v>
      </c>
      <c r="O3832" s="42">
        <v>0.0</v>
      </c>
      <c r="P3832" s="42">
        <v>0.0</v>
      </c>
      <c r="Q3832" s="42">
        <v>0.0265070088207722</v>
      </c>
      <c r="R3832" s="42">
        <v>25.0</v>
      </c>
      <c r="S3832" s="42">
        <v>1.22478902339935</v>
      </c>
      <c r="T3832" s="42">
        <v>1054.97509765625</v>
      </c>
      <c r="U3832" s="51">
        <v>12.8762493133545</v>
      </c>
      <c r="V3832" s="19"/>
      <c r="W3832" s="19"/>
      <c r="X3832" s="19"/>
      <c r="Y3832" s="19"/>
      <c r="Z3832" s="19"/>
      <c r="AA3832" s="19"/>
    </row>
    <row r="3833" ht="15.75" customHeight="1">
      <c r="A3833" s="19"/>
      <c r="B3833" s="42" t="str">
        <f>"CRS25WT72M21886"</f>
        <v>CRS25WT72M21886</v>
      </c>
      <c r="C3833" s="43">
        <v>45938.0</v>
      </c>
      <c r="D3833" s="42" t="s">
        <v>1396</v>
      </c>
      <c r="E3833" s="42" t="s">
        <v>37</v>
      </c>
      <c r="F3833" s="42">
        <v>217.0</v>
      </c>
      <c r="G3833" s="42">
        <v>4.0</v>
      </c>
      <c r="H3833" s="42">
        <v>217.607894897461</v>
      </c>
      <c r="I3833" s="42">
        <v>5.81831169128418</v>
      </c>
      <c r="J3833" s="42">
        <v>49.7648811340332</v>
      </c>
      <c r="K3833" s="42">
        <v>5.16402673721313</v>
      </c>
      <c r="L3833" s="42">
        <v>42.1391868591309</v>
      </c>
      <c r="M3833" s="42">
        <v>0.75154447555542</v>
      </c>
      <c r="N3833" s="42">
        <v>10.5866165161133</v>
      </c>
      <c r="O3833" s="42">
        <v>0.0</v>
      </c>
      <c r="P3833" s="42">
        <v>0.0</v>
      </c>
      <c r="Q3833" s="42">
        <v>0.0157539676874876</v>
      </c>
      <c r="R3833" s="42">
        <v>25.0</v>
      </c>
      <c r="S3833" s="42">
        <v>0.743480980396271</v>
      </c>
      <c r="T3833" s="42">
        <v>998.692443847656</v>
      </c>
      <c r="U3833" s="51">
        <v>636.806579589844</v>
      </c>
      <c r="V3833" s="19"/>
      <c r="W3833" s="19"/>
      <c r="X3833" s="19"/>
      <c r="Y3833" s="19"/>
      <c r="Z3833" s="19"/>
      <c r="AA3833" s="19"/>
    </row>
    <row r="3834" ht="15.75" customHeight="1">
      <c r="A3834" s="19"/>
      <c r="B3834" s="42" t="str">
        <f>"CRS25WT72M21887"</f>
        <v>CRS25WT72M21887</v>
      </c>
      <c r="C3834" s="43">
        <v>45938.0</v>
      </c>
      <c r="D3834" s="42" t="s">
        <v>1397</v>
      </c>
      <c r="E3834" s="42" t="s">
        <v>37</v>
      </c>
      <c r="F3834" s="42">
        <v>216.0</v>
      </c>
      <c r="G3834" s="42">
        <v>4.0</v>
      </c>
      <c r="H3834" s="42">
        <v>216.677139282227</v>
      </c>
      <c r="I3834" s="42">
        <v>5.77048206329346</v>
      </c>
      <c r="J3834" s="42">
        <v>49.6860733032227</v>
      </c>
      <c r="K3834" s="42">
        <v>5.17692756652832</v>
      </c>
      <c r="L3834" s="42">
        <v>41.8543930053711</v>
      </c>
      <c r="M3834" s="42">
        <v>0.75572943687439</v>
      </c>
      <c r="N3834" s="42">
        <v>10.541335105896</v>
      </c>
      <c r="O3834" s="42">
        <v>0.0</v>
      </c>
      <c r="P3834" s="42">
        <v>0.0</v>
      </c>
      <c r="Q3834" s="42">
        <v>0.0145634915679693</v>
      </c>
      <c r="R3834" s="42">
        <v>25.0</v>
      </c>
      <c r="S3834" s="42">
        <v>0.751849293708801</v>
      </c>
      <c r="T3834" s="42">
        <v>1012.80572509766</v>
      </c>
      <c r="U3834" s="51">
        <v>683.173522949219</v>
      </c>
      <c r="V3834" s="19"/>
      <c r="W3834" s="19"/>
      <c r="X3834" s="19"/>
      <c r="Y3834" s="19"/>
      <c r="Z3834" s="19"/>
      <c r="AA3834" s="19"/>
    </row>
    <row r="3835" ht="15.75" customHeight="1">
      <c r="A3835" s="19"/>
      <c r="B3835" s="42" t="str">
        <f>"CRS25WT72M21891"</f>
        <v>CRS25WT72M21891</v>
      </c>
      <c r="C3835" s="43">
        <v>45938.0</v>
      </c>
      <c r="D3835" s="42" t="s">
        <v>1398</v>
      </c>
      <c r="E3835" s="42" t="s">
        <v>37</v>
      </c>
      <c r="F3835" s="42">
        <v>215.0</v>
      </c>
      <c r="G3835" s="42">
        <v>4.0</v>
      </c>
      <c r="H3835" s="42">
        <v>215.887313842773</v>
      </c>
      <c r="I3835" s="42">
        <v>5.83847188949585</v>
      </c>
      <c r="J3835" s="42">
        <v>50.8560752868652</v>
      </c>
      <c r="K3835" s="42">
        <v>5.62671422958374</v>
      </c>
      <c r="L3835" s="42">
        <v>38.368278503418</v>
      </c>
      <c r="M3835" s="42">
        <v>0.727084815502167</v>
      </c>
      <c r="N3835" s="42">
        <v>10.5029096603394</v>
      </c>
      <c r="O3835" s="42">
        <v>0.0</v>
      </c>
      <c r="P3835" s="42">
        <v>0.0</v>
      </c>
      <c r="Q3835" s="42">
        <v>0.0507979914546013</v>
      </c>
      <c r="R3835" s="42">
        <v>25.0</v>
      </c>
      <c r="S3835" s="42">
        <v>1.48865568637848</v>
      </c>
      <c r="T3835" s="42">
        <v>1305.26879882812</v>
      </c>
      <c r="U3835" s="51">
        <v>946.783813476563</v>
      </c>
      <c r="V3835" s="19"/>
      <c r="W3835" s="19"/>
      <c r="X3835" s="19"/>
      <c r="Y3835" s="19"/>
      <c r="Z3835" s="19"/>
      <c r="AA3835" s="19"/>
    </row>
    <row r="3836" ht="15.75" customHeight="1">
      <c r="A3836" s="19"/>
      <c r="B3836" s="42" t="str">
        <f>"CRS25WT72M21892"</f>
        <v>CRS25WT72M21892</v>
      </c>
      <c r="C3836" s="43">
        <v>45937.0</v>
      </c>
      <c r="D3836" s="42" t="s">
        <v>1399</v>
      </c>
      <c r="E3836" s="42" t="s">
        <v>37</v>
      </c>
      <c r="F3836" s="42">
        <v>224.0</v>
      </c>
      <c r="G3836" s="42">
        <v>4.0</v>
      </c>
      <c r="H3836" s="42">
        <v>224.854400634766</v>
      </c>
      <c r="I3836" s="42">
        <v>4.76861476898193</v>
      </c>
      <c r="J3836" s="42">
        <v>49.9327239990234</v>
      </c>
      <c r="K3836" s="42">
        <v>5.3469500541687</v>
      </c>
      <c r="L3836" s="42">
        <v>42.0528335571289</v>
      </c>
      <c r="M3836" s="42">
        <v>0.944330215454102</v>
      </c>
      <c r="N3836" s="42">
        <v>10.9391584396362</v>
      </c>
      <c r="O3836" s="42">
        <v>0.0</v>
      </c>
      <c r="P3836" s="42">
        <v>0.0</v>
      </c>
      <c r="Q3836" s="42">
        <v>0.0163516849279404</v>
      </c>
      <c r="R3836" s="42">
        <v>25.0</v>
      </c>
      <c r="S3836" s="42">
        <v>1.24219346046448</v>
      </c>
      <c r="T3836" s="42">
        <v>1052.89514160156</v>
      </c>
      <c r="U3836" s="51">
        <v>12.5909738540649</v>
      </c>
      <c r="V3836" s="19"/>
      <c r="W3836" s="19"/>
      <c r="X3836" s="19"/>
      <c r="Y3836" s="19"/>
      <c r="Z3836" s="19"/>
      <c r="AA3836" s="19"/>
    </row>
    <row r="3837" ht="15.75" customHeight="1">
      <c r="A3837" s="19"/>
      <c r="B3837" s="42" t="str">
        <f>"CRS25WT72M21893"</f>
        <v>CRS25WT72M21893</v>
      </c>
      <c r="C3837" s="43">
        <v>45937.0</v>
      </c>
      <c r="D3837" s="42" t="s">
        <v>1400</v>
      </c>
      <c r="E3837" s="42" t="s">
        <v>37</v>
      </c>
      <c r="F3837" s="42">
        <v>225.0</v>
      </c>
      <c r="G3837" s="42">
        <v>4.0</v>
      </c>
      <c r="H3837" s="42">
        <v>225.807342529297</v>
      </c>
      <c r="I3837" s="42">
        <v>4.73115348815918</v>
      </c>
      <c r="J3837" s="42">
        <v>49.9124984741211</v>
      </c>
      <c r="K3837" s="42">
        <v>5.38691854476929</v>
      </c>
      <c r="L3837" s="42">
        <v>41.9177207946777</v>
      </c>
      <c r="M3837" s="42">
        <v>0.95622855424881</v>
      </c>
      <c r="N3837" s="42">
        <v>10.9855194091797</v>
      </c>
      <c r="O3837" s="42">
        <v>0.0</v>
      </c>
      <c r="P3837" s="42">
        <v>0.0</v>
      </c>
      <c r="Q3837" s="42">
        <v>0.012063380330801</v>
      </c>
      <c r="R3837" s="42">
        <v>25.0</v>
      </c>
      <c r="S3837" s="42">
        <v>1.27162206172943</v>
      </c>
      <c r="T3837" s="42">
        <v>1046.58898925781</v>
      </c>
      <c r="U3837" s="51">
        <v>12.1376962661743</v>
      </c>
      <c r="V3837" s="19"/>
      <c r="W3837" s="19"/>
      <c r="X3837" s="19"/>
      <c r="Y3837" s="19"/>
      <c r="Z3837" s="19"/>
      <c r="AA3837" s="19"/>
    </row>
    <row r="3838" ht="15.75" customHeight="1">
      <c r="A3838" s="19"/>
      <c r="B3838" s="42" t="str">
        <f>"CRS25WT72M21894"</f>
        <v>CRS25WT72M21894</v>
      </c>
      <c r="C3838" s="43">
        <v>45938.0</v>
      </c>
      <c r="D3838" s="42" t="s">
        <v>1401</v>
      </c>
      <c r="E3838" s="42" t="s">
        <v>37</v>
      </c>
      <c r="F3838" s="42">
        <v>221.0</v>
      </c>
      <c r="G3838" s="42">
        <v>4.0</v>
      </c>
      <c r="H3838" s="42">
        <v>221.991287231445</v>
      </c>
      <c r="I3838" s="42">
        <v>5.58351850509644</v>
      </c>
      <c r="J3838" s="42">
        <v>48.7145309448242</v>
      </c>
      <c r="K3838" s="42">
        <v>5.45456266403198</v>
      </c>
      <c r="L3838" s="42">
        <v>40.6982727050781</v>
      </c>
      <c r="M3838" s="42">
        <v>0.816148996353149</v>
      </c>
      <c r="N3838" s="42">
        <v>10.7998676300049</v>
      </c>
      <c r="O3838" s="42">
        <v>0.0</v>
      </c>
      <c r="P3838" s="42">
        <v>0.0</v>
      </c>
      <c r="Q3838" s="42">
        <v>0.0307911727577448</v>
      </c>
      <c r="R3838" s="42">
        <v>25.0</v>
      </c>
      <c r="S3838" s="42">
        <v>0.789239346981049</v>
      </c>
      <c r="T3838" s="42">
        <v>498.633392333984</v>
      </c>
      <c r="U3838" s="51">
        <v>1325.87658691406</v>
      </c>
      <c r="V3838" s="19"/>
      <c r="W3838" s="19"/>
      <c r="X3838" s="19"/>
      <c r="Y3838" s="19"/>
      <c r="Z3838" s="19"/>
      <c r="AA3838" s="19"/>
    </row>
    <row r="3839" ht="15.75" customHeight="1">
      <c r="A3839" s="19"/>
      <c r="B3839" s="42" t="str">
        <f>"CRS25WT72M21896"</f>
        <v>CRS25WT72M21896</v>
      </c>
      <c r="C3839" s="43">
        <v>45938.0</v>
      </c>
      <c r="D3839" s="42" t="s">
        <v>1402</v>
      </c>
      <c r="E3839" s="42" t="s">
        <v>37</v>
      </c>
      <c r="F3839" s="42">
        <v>222.0</v>
      </c>
      <c r="G3839" s="42">
        <v>4.0</v>
      </c>
      <c r="H3839" s="42">
        <v>222.4365234375</v>
      </c>
      <c r="I3839" s="42">
        <v>5.57966232299805</v>
      </c>
      <c r="J3839" s="42">
        <v>49.1130027770996</v>
      </c>
      <c r="K3839" s="42">
        <v>5.46689462661743</v>
      </c>
      <c r="L3839" s="42">
        <v>40.6879119873047</v>
      </c>
      <c r="M3839" s="42">
        <v>0.811711490154266</v>
      </c>
      <c r="N3839" s="42">
        <v>10.8215284347534</v>
      </c>
      <c r="O3839" s="42">
        <v>0.0</v>
      </c>
      <c r="P3839" s="42">
        <v>0.0</v>
      </c>
      <c r="Q3839" s="42">
        <v>0.107460305094719</v>
      </c>
      <c r="R3839" s="42">
        <v>25.0</v>
      </c>
      <c r="S3839" s="42">
        <v>0.855440378189087</v>
      </c>
      <c r="T3839" s="42">
        <v>615.357604980469</v>
      </c>
      <c r="U3839" s="51">
        <v>2074.40576171875</v>
      </c>
      <c r="V3839" s="19"/>
      <c r="W3839" s="19"/>
      <c r="X3839" s="19"/>
      <c r="Y3839" s="19"/>
      <c r="Z3839" s="19"/>
      <c r="AA3839" s="19"/>
    </row>
    <row r="3840" ht="15.75" customHeight="1">
      <c r="A3840" s="19"/>
      <c r="B3840" s="42" t="str">
        <f>"CRS25WT72M21897"</f>
        <v>CRS25WT72M21897</v>
      </c>
      <c r="C3840" s="43">
        <v>45938.0</v>
      </c>
      <c r="D3840" s="42" t="s">
        <v>1403</v>
      </c>
      <c r="E3840" s="42" t="s">
        <v>37</v>
      </c>
      <c r="F3840" s="42">
        <v>215.0</v>
      </c>
      <c r="G3840" s="42">
        <v>4.0</v>
      </c>
      <c r="H3840" s="42">
        <v>215.498779296875</v>
      </c>
      <c r="I3840" s="42">
        <v>5.75607776641846</v>
      </c>
      <c r="J3840" s="42">
        <v>49.8150291442871</v>
      </c>
      <c r="K3840" s="42">
        <v>5.12857007980347</v>
      </c>
      <c r="L3840" s="42">
        <v>42.0192756652832</v>
      </c>
      <c r="M3840" s="42">
        <v>0.75154983997345</v>
      </c>
      <c r="N3840" s="42">
        <v>10.4840078353882</v>
      </c>
      <c r="O3840" s="42">
        <v>0.0</v>
      </c>
      <c r="P3840" s="42">
        <v>0.0</v>
      </c>
      <c r="Q3840" s="42">
        <v>0.0605738870799542</v>
      </c>
      <c r="R3840" s="42">
        <v>25.0</v>
      </c>
      <c r="S3840" s="42">
        <v>0.756624639034271</v>
      </c>
      <c r="T3840" s="42">
        <v>970.542541503906</v>
      </c>
      <c r="U3840" s="51">
        <v>561.464111328125</v>
      </c>
      <c r="V3840" s="19"/>
      <c r="W3840" s="19"/>
      <c r="X3840" s="19"/>
      <c r="Y3840" s="19"/>
      <c r="Z3840" s="19"/>
      <c r="AA3840" s="19"/>
    </row>
    <row r="3841" ht="15.75" customHeight="1">
      <c r="A3841" s="19"/>
      <c r="B3841" s="42" t="str">
        <f>"CRS25WT72M21898"</f>
        <v>CRS25WT72M21898</v>
      </c>
      <c r="C3841" s="43">
        <v>45937.0</v>
      </c>
      <c r="D3841" s="42" t="s">
        <v>1404</v>
      </c>
      <c r="E3841" s="42" t="s">
        <v>37</v>
      </c>
      <c r="F3841" s="42">
        <v>229.0</v>
      </c>
      <c r="G3841" s="42">
        <v>4.0</v>
      </c>
      <c r="H3841" s="42">
        <v>229.082870483398</v>
      </c>
      <c r="I3841" s="42">
        <v>4.72728776931763</v>
      </c>
      <c r="J3841" s="42">
        <v>49.931095123291</v>
      </c>
      <c r="K3841" s="42">
        <v>5.43058252334595</v>
      </c>
      <c r="L3841" s="42">
        <v>42.1838531494141</v>
      </c>
      <c r="M3841" s="42">
        <v>0.970531165599823</v>
      </c>
      <c r="N3841" s="42">
        <v>11.1448736190796</v>
      </c>
      <c r="O3841" s="42">
        <v>0.0</v>
      </c>
      <c r="P3841" s="42">
        <v>0.0</v>
      </c>
      <c r="Q3841" s="42">
        <v>0.0114384898915887</v>
      </c>
      <c r="R3841" s="42">
        <v>25.0</v>
      </c>
      <c r="S3841" s="42">
        <v>1.19115853309631</v>
      </c>
      <c r="T3841" s="42">
        <v>1043.24450683594</v>
      </c>
      <c r="U3841" s="51">
        <v>12.3674411773682</v>
      </c>
      <c r="V3841" s="19"/>
      <c r="W3841" s="19"/>
      <c r="X3841" s="19"/>
      <c r="Y3841" s="19"/>
      <c r="Z3841" s="19"/>
      <c r="AA3841" s="19"/>
    </row>
    <row r="3842" ht="15.75" customHeight="1">
      <c r="A3842" s="19"/>
      <c r="B3842" s="42" t="str">
        <f>"CRS25WT72M21899"</f>
        <v>CRS25WT72M21899</v>
      </c>
      <c r="C3842" s="43">
        <v>45937.0</v>
      </c>
      <c r="D3842" s="42" t="s">
        <v>1405</v>
      </c>
      <c r="E3842" s="42" t="s">
        <v>37</v>
      </c>
      <c r="F3842" s="42">
        <v>230.0</v>
      </c>
      <c r="G3842" s="42">
        <v>4.0</v>
      </c>
      <c r="H3842" s="42">
        <v>230.055145263672</v>
      </c>
      <c r="I3842" s="42">
        <v>4.78176641464233</v>
      </c>
      <c r="J3842" s="42">
        <v>50.0032386779785</v>
      </c>
      <c r="K3842" s="42">
        <v>5.43516778945923</v>
      </c>
      <c r="L3842" s="42">
        <v>42.3271522521973</v>
      </c>
      <c r="M3842" s="42">
        <v>0.962155938148499</v>
      </c>
      <c r="N3842" s="42">
        <v>11.1921739578247</v>
      </c>
      <c r="O3842" s="42">
        <v>0.0</v>
      </c>
      <c r="P3842" s="42">
        <v>0.0</v>
      </c>
      <c r="Q3842" s="42">
        <v>0.0163516867905855</v>
      </c>
      <c r="R3842" s="42">
        <v>25.0</v>
      </c>
      <c r="S3842" s="42">
        <v>1.157790184021</v>
      </c>
      <c r="T3842" s="42">
        <v>1043.45678710938</v>
      </c>
      <c r="U3842" s="51">
        <v>12.388632774353</v>
      </c>
      <c r="V3842" s="19"/>
      <c r="W3842" s="19"/>
      <c r="X3842" s="19"/>
      <c r="Y3842" s="19"/>
      <c r="Z3842" s="19"/>
      <c r="AA3842" s="19"/>
    </row>
    <row r="3843" ht="15.75" customHeight="1">
      <c r="A3843" s="19"/>
      <c r="B3843" s="42" t="str">
        <f>"CRS25WT72M21900"</f>
        <v>CRS25WT72M21900</v>
      </c>
      <c r="C3843" s="43">
        <v>45938.0</v>
      </c>
      <c r="D3843" s="42" t="s">
        <v>635</v>
      </c>
      <c r="E3843" s="42" t="s">
        <v>37</v>
      </c>
      <c r="F3843" s="42">
        <v>218.0</v>
      </c>
      <c r="G3843" s="42">
        <v>4.0</v>
      </c>
      <c r="H3843" s="42">
        <v>218.508575439453</v>
      </c>
      <c r="I3843" s="42">
        <v>5.65973424911499</v>
      </c>
      <c r="J3843" s="42">
        <v>49.8920097351074</v>
      </c>
      <c r="K3843" s="42">
        <v>5.17225933074951</v>
      </c>
      <c r="L3843" s="42">
        <v>42.2462539672852</v>
      </c>
      <c r="M3843" s="42">
        <v>0.773822665214539</v>
      </c>
      <c r="N3843" s="42">
        <v>10.6304340362549</v>
      </c>
      <c r="O3843" s="42">
        <v>0.0</v>
      </c>
      <c r="P3843" s="42">
        <v>0.0</v>
      </c>
      <c r="Q3843" s="42">
        <v>0.0301190949976444</v>
      </c>
      <c r="R3843" s="42">
        <v>25.0</v>
      </c>
      <c r="S3843" s="42">
        <v>0.752040386199951</v>
      </c>
      <c r="T3843" s="42">
        <v>980.573791503906</v>
      </c>
      <c r="U3843" s="51">
        <v>553.152038574219</v>
      </c>
      <c r="V3843" s="19"/>
      <c r="W3843" s="19"/>
      <c r="X3843" s="19"/>
      <c r="Y3843" s="19"/>
      <c r="Z3843" s="19"/>
      <c r="AA3843" s="19"/>
    </row>
    <row r="3844" ht="15.75" customHeight="1">
      <c r="A3844" s="19"/>
      <c r="B3844" s="42" t="str">
        <f>"CRS25WT72M21901"</f>
        <v>CRS25WT72M21901</v>
      </c>
      <c r="C3844" s="43">
        <v>45938.0</v>
      </c>
      <c r="D3844" s="42" t="s">
        <v>1406</v>
      </c>
      <c r="E3844" s="42" t="s">
        <v>37</v>
      </c>
      <c r="F3844" s="42">
        <v>218.0</v>
      </c>
      <c r="G3844" s="42">
        <v>4.0</v>
      </c>
      <c r="H3844" s="42">
        <v>218.21321105957</v>
      </c>
      <c r="I3844" s="42">
        <v>5.848464012146</v>
      </c>
      <c r="J3844" s="42">
        <v>49.8406143188477</v>
      </c>
      <c r="K3844" s="42">
        <v>5.16029834747314</v>
      </c>
      <c r="L3844" s="42">
        <v>42.286937713623</v>
      </c>
      <c r="M3844" s="42">
        <v>0.748610377311706</v>
      </c>
      <c r="N3844" s="42">
        <v>10.6160650253296</v>
      </c>
      <c r="O3844" s="42">
        <v>0.0</v>
      </c>
      <c r="P3844" s="42">
        <v>0.0</v>
      </c>
      <c r="Q3844" s="42">
        <v>0.0453969798982143</v>
      </c>
      <c r="R3844" s="42">
        <v>25.0</v>
      </c>
      <c r="S3844" s="42">
        <v>0.753196358680725</v>
      </c>
      <c r="T3844" s="42">
        <v>972.597045898438</v>
      </c>
      <c r="U3844" s="51">
        <v>508.044647216797</v>
      </c>
      <c r="V3844" s="19"/>
      <c r="W3844" s="19"/>
      <c r="X3844" s="19"/>
      <c r="Y3844" s="19"/>
      <c r="Z3844" s="19"/>
      <c r="AA3844" s="19"/>
    </row>
    <row r="3845" ht="15.75" customHeight="1">
      <c r="A3845" s="19"/>
      <c r="B3845" s="42" t="str">
        <f>"CRS25WT72M21902"</f>
        <v>CRS25WT72M21902</v>
      </c>
      <c r="C3845" s="43">
        <v>45938.0</v>
      </c>
      <c r="D3845" s="42" t="s">
        <v>1407</v>
      </c>
      <c r="E3845" s="42" t="s">
        <v>37</v>
      </c>
      <c r="F3845" s="42">
        <v>217.0</v>
      </c>
      <c r="G3845" s="42">
        <v>4.0</v>
      </c>
      <c r="H3845" s="42">
        <v>217.13508605957</v>
      </c>
      <c r="I3845" s="42">
        <v>5.89235973358154</v>
      </c>
      <c r="J3845" s="42">
        <v>49.8268013000488</v>
      </c>
      <c r="K3845" s="42">
        <v>5.15045118331909</v>
      </c>
      <c r="L3845" s="42">
        <v>42.1584587097168</v>
      </c>
      <c r="M3845" s="42">
        <v>0.739567399024963</v>
      </c>
      <c r="N3845" s="42">
        <v>10.5636138916016</v>
      </c>
      <c r="O3845" s="42">
        <v>0.0</v>
      </c>
      <c r="P3845" s="42">
        <v>0.0</v>
      </c>
      <c r="Q3845" s="42">
        <v>0.0250790547579527</v>
      </c>
      <c r="R3845" s="42">
        <v>25.0</v>
      </c>
      <c r="S3845" s="42">
        <v>0.73228520154953</v>
      </c>
      <c r="T3845" s="42">
        <v>971.583740234375</v>
      </c>
      <c r="U3845" s="51">
        <v>560.843322753906</v>
      </c>
      <c r="V3845" s="19"/>
      <c r="W3845" s="19"/>
      <c r="X3845" s="19"/>
      <c r="Y3845" s="19"/>
      <c r="Z3845" s="19"/>
      <c r="AA3845" s="19"/>
    </row>
    <row r="3846" ht="15.75" customHeight="1">
      <c r="A3846" s="19"/>
      <c r="B3846" s="42" t="str">
        <f>"CRS25WT72M21903"</f>
        <v>CRS25WT72M21903</v>
      </c>
      <c r="C3846" s="43">
        <v>45938.0</v>
      </c>
      <c r="D3846" s="42" t="s">
        <v>1408</v>
      </c>
      <c r="E3846" s="42" t="s">
        <v>37</v>
      </c>
      <c r="F3846" s="42">
        <v>216.0</v>
      </c>
      <c r="G3846" s="42">
        <v>4.0</v>
      </c>
      <c r="H3846" s="42">
        <v>216.689834594727</v>
      </c>
      <c r="I3846" s="42">
        <v>5.66864490509033</v>
      </c>
      <c r="J3846" s="42">
        <v>49.7922058105469</v>
      </c>
      <c r="K3846" s="42">
        <v>5.1511402130127</v>
      </c>
      <c r="L3846" s="42">
        <v>42.0663833618164</v>
      </c>
      <c r="M3846" s="42">
        <v>0.767711281776428</v>
      </c>
      <c r="N3846" s="42">
        <v>10.5419521331787</v>
      </c>
      <c r="O3846" s="42">
        <v>0.0</v>
      </c>
      <c r="P3846" s="42">
        <v>0.0</v>
      </c>
      <c r="Q3846" s="42">
        <v>0.0507986508309841</v>
      </c>
      <c r="R3846" s="42">
        <v>25.0</v>
      </c>
      <c r="S3846" s="42">
        <v>0.751889824867249</v>
      </c>
      <c r="T3846" s="42">
        <v>978.812805175781</v>
      </c>
      <c r="U3846" s="51">
        <v>556.86962890625</v>
      </c>
      <c r="V3846" s="19"/>
      <c r="W3846" s="19"/>
      <c r="X3846" s="19"/>
      <c r="Y3846" s="19"/>
      <c r="Z3846" s="19"/>
      <c r="AA3846" s="19"/>
    </row>
    <row r="3847" ht="15.75" customHeight="1">
      <c r="A3847" s="19"/>
      <c r="B3847" s="42" t="str">
        <f>"CRS25WT72M21904"</f>
        <v>CRS25WT72M21904</v>
      </c>
      <c r="C3847" s="43">
        <v>45938.0</v>
      </c>
      <c r="D3847" s="42" t="s">
        <v>1409</v>
      </c>
      <c r="E3847" s="42" t="s">
        <v>37</v>
      </c>
      <c r="F3847" s="42">
        <v>214.0</v>
      </c>
      <c r="G3847" s="42">
        <v>4.0</v>
      </c>
      <c r="H3847" s="42">
        <v>214.641738891602</v>
      </c>
      <c r="I3847" s="42">
        <v>5.68700933456421</v>
      </c>
      <c r="J3847" s="42">
        <v>49.6280899047852</v>
      </c>
      <c r="K3847" s="42">
        <v>5.13565349578857</v>
      </c>
      <c r="L3847" s="42">
        <v>41.7944374084473</v>
      </c>
      <c r="M3847" s="42">
        <v>0.7605060338974</v>
      </c>
      <c r="N3847" s="42">
        <v>10.4423131942749</v>
      </c>
      <c r="O3847" s="42">
        <v>0.0</v>
      </c>
      <c r="P3847" s="42">
        <v>0.0</v>
      </c>
      <c r="Q3847" s="42">
        <v>0.0629812702536583</v>
      </c>
      <c r="R3847" s="42">
        <v>25.0</v>
      </c>
      <c r="S3847" s="42">
        <v>0.741104483604431</v>
      </c>
      <c r="T3847" s="42">
        <v>971.93359375</v>
      </c>
      <c r="U3847" s="51">
        <v>534.044250488281</v>
      </c>
      <c r="V3847" s="19"/>
      <c r="W3847" s="19"/>
      <c r="X3847" s="19"/>
      <c r="Y3847" s="19"/>
      <c r="Z3847" s="19"/>
      <c r="AA3847" s="19"/>
    </row>
    <row r="3848" ht="15.75" customHeight="1">
      <c r="A3848" s="19"/>
      <c r="B3848" s="42" t="str">
        <f>"CRS25WT72M21905"</f>
        <v>CRS25WT72M21905</v>
      </c>
      <c r="C3848" s="43">
        <v>45938.0</v>
      </c>
      <c r="D3848" s="42" t="s">
        <v>1410</v>
      </c>
      <c r="E3848" s="42" t="s">
        <v>37</v>
      </c>
      <c r="F3848" s="42">
        <v>215.0</v>
      </c>
      <c r="G3848" s="42">
        <v>4.0</v>
      </c>
      <c r="H3848" s="42">
        <v>215.600570678711</v>
      </c>
      <c r="I3848" s="42">
        <v>5.79448509216309</v>
      </c>
      <c r="J3848" s="42">
        <v>49.6885452270508</v>
      </c>
      <c r="K3848" s="42">
        <v>5.15859508514404</v>
      </c>
      <c r="L3848" s="42">
        <v>41.7944374084473</v>
      </c>
      <c r="M3848" s="42">
        <v>0.748822331428528</v>
      </c>
      <c r="N3848" s="42">
        <v>10.4889602661133</v>
      </c>
      <c r="O3848" s="42">
        <v>0.0</v>
      </c>
      <c r="P3848" s="42">
        <v>0.0</v>
      </c>
      <c r="Q3848" s="42">
        <v>0.0238110739737749</v>
      </c>
      <c r="R3848" s="42">
        <v>25.0</v>
      </c>
      <c r="S3848" s="42">
        <v>0.778564631938934</v>
      </c>
      <c r="T3848" s="42">
        <v>983.343872070312</v>
      </c>
      <c r="U3848" s="51">
        <v>543.438415527344</v>
      </c>
      <c r="V3848" s="19"/>
      <c r="W3848" s="19"/>
      <c r="X3848" s="19"/>
      <c r="Y3848" s="19"/>
      <c r="Z3848" s="19"/>
      <c r="AA3848" s="19"/>
    </row>
    <row r="3849" ht="15.75" customHeight="1">
      <c r="A3849" s="19"/>
      <c r="B3849" s="42" t="str">
        <f>"CRS25WT72M21906"</f>
        <v>CRS25WT72M21906</v>
      </c>
      <c r="C3849" s="43">
        <v>45938.0</v>
      </c>
      <c r="D3849" s="42" t="s">
        <v>1411</v>
      </c>
      <c r="E3849" s="42" t="s">
        <v>37</v>
      </c>
      <c r="F3849" s="42">
        <v>215.0</v>
      </c>
      <c r="G3849" s="42">
        <v>4.0</v>
      </c>
      <c r="H3849" s="42">
        <v>215.497985839844</v>
      </c>
      <c r="I3849" s="42">
        <v>5.72182416915894</v>
      </c>
      <c r="J3849" s="42">
        <v>49.6471672058105</v>
      </c>
      <c r="K3849" s="42">
        <v>5.15984201431274</v>
      </c>
      <c r="L3849" s="42">
        <v>41.7644577026367</v>
      </c>
      <c r="M3849" s="42">
        <v>0.758602440357208</v>
      </c>
      <c r="N3849" s="42">
        <v>10.4839687347412</v>
      </c>
      <c r="O3849" s="42">
        <v>0.0</v>
      </c>
      <c r="P3849" s="42">
        <v>0.0</v>
      </c>
      <c r="Q3849" s="42">
        <v>0.0402381718158722</v>
      </c>
      <c r="R3849" s="42">
        <v>25.0</v>
      </c>
      <c r="S3849" s="42">
        <v>0.772170960903168</v>
      </c>
      <c r="T3849" s="42">
        <v>984.694458007812</v>
      </c>
      <c r="U3849" s="51">
        <v>543.436096191406</v>
      </c>
      <c r="V3849" s="19"/>
      <c r="W3849" s="19"/>
      <c r="X3849" s="19"/>
      <c r="Y3849" s="19"/>
      <c r="Z3849" s="19"/>
      <c r="AA3849" s="19"/>
    </row>
    <row r="3850" ht="15.75" customHeight="1">
      <c r="A3850" s="19"/>
      <c r="B3850" s="42" t="str">
        <f>"CRS25WT72M21907"</f>
        <v>CRS25WT72M21907</v>
      </c>
      <c r="C3850" s="43">
        <v>45938.0</v>
      </c>
      <c r="D3850" s="42" t="s">
        <v>1412</v>
      </c>
      <c r="E3850" s="42" t="s">
        <v>37</v>
      </c>
      <c r="F3850" s="42">
        <v>215.0</v>
      </c>
      <c r="G3850" s="42">
        <v>4.0</v>
      </c>
      <c r="H3850" s="42">
        <v>215.00862121582</v>
      </c>
      <c r="I3850" s="42">
        <v>5.63356590270996</v>
      </c>
      <c r="J3850" s="42">
        <v>49.6970367431641</v>
      </c>
      <c r="K3850" s="42">
        <v>5.13391065597534</v>
      </c>
      <c r="L3850" s="42">
        <v>41.8800849914551</v>
      </c>
      <c r="M3850" s="42">
        <v>0.767966032028198</v>
      </c>
      <c r="N3850" s="42">
        <v>10.4601612091064</v>
      </c>
      <c r="O3850" s="42">
        <v>0.0</v>
      </c>
      <c r="P3850" s="42">
        <v>0.0</v>
      </c>
      <c r="Q3850" s="42">
        <v>0.0330158695578575</v>
      </c>
      <c r="R3850" s="42">
        <v>25.0</v>
      </c>
      <c r="S3850" s="42">
        <v>0.763927042484283</v>
      </c>
      <c r="T3850" s="42">
        <v>991.501281738281</v>
      </c>
      <c r="U3850" s="51">
        <v>571.021118164063</v>
      </c>
      <c r="V3850" s="19"/>
      <c r="W3850" s="19"/>
      <c r="X3850" s="19"/>
      <c r="Y3850" s="19"/>
      <c r="Z3850" s="19"/>
      <c r="AA3850" s="19"/>
    </row>
    <row r="3851" ht="15.75" customHeight="1">
      <c r="A3851" s="19"/>
      <c r="B3851" s="42" t="str">
        <f>"CRS25WT72M21908"</f>
        <v>CRS25WT72M21908</v>
      </c>
      <c r="C3851" s="43">
        <v>45938.0</v>
      </c>
      <c r="D3851" s="42" t="s">
        <v>1413</v>
      </c>
      <c r="E3851" s="42" t="s">
        <v>37</v>
      </c>
      <c r="F3851" s="42">
        <v>214.0</v>
      </c>
      <c r="G3851" s="42">
        <v>4.0</v>
      </c>
      <c r="H3851" s="42">
        <v>214.542144775391</v>
      </c>
      <c r="I3851" s="42">
        <v>5.6420316696167</v>
      </c>
      <c r="J3851" s="42">
        <v>49.6561698913574</v>
      </c>
      <c r="K3851" s="42">
        <v>5.12224817276001</v>
      </c>
      <c r="L3851" s="42">
        <v>41.8843727111816</v>
      </c>
      <c r="M3851" s="42">
        <v>0.765779733657837</v>
      </c>
      <c r="N3851" s="42">
        <v>10.4374675750732</v>
      </c>
      <c r="O3851" s="42">
        <v>0.0</v>
      </c>
      <c r="P3851" s="42">
        <v>0.0</v>
      </c>
      <c r="Q3851" s="42">
        <v>0.0530158430337906</v>
      </c>
      <c r="R3851" s="42">
        <v>25.0</v>
      </c>
      <c r="S3851" s="42">
        <v>0.756310820579529</v>
      </c>
      <c r="T3851" s="42">
        <v>1002.79437255859</v>
      </c>
      <c r="U3851" s="51">
        <v>624.979919433594</v>
      </c>
      <c r="V3851" s="19"/>
      <c r="W3851" s="19"/>
      <c r="X3851" s="19"/>
      <c r="Y3851" s="19"/>
      <c r="Z3851" s="19"/>
      <c r="AA3851" s="19"/>
    </row>
    <row r="3852" ht="15.75" customHeight="1">
      <c r="A3852" s="19"/>
      <c r="B3852" s="42" t="str">
        <f>"CRS25WT72M21909"</f>
        <v>CRS25WT72M21909</v>
      </c>
      <c r="C3852" s="43">
        <v>45937.0</v>
      </c>
      <c r="D3852" s="42" t="s">
        <v>1414</v>
      </c>
      <c r="E3852" s="42" t="s">
        <v>37</v>
      </c>
      <c r="F3852" s="42">
        <v>226.0</v>
      </c>
      <c r="G3852" s="42">
        <v>4.0</v>
      </c>
      <c r="H3852" s="42">
        <v>226.527145385742</v>
      </c>
      <c r="I3852" s="42">
        <v>4.69370460510254</v>
      </c>
      <c r="J3852" s="42">
        <v>49.8262519836426</v>
      </c>
      <c r="K3852" s="42">
        <v>5.4054102897644</v>
      </c>
      <c r="L3852" s="42">
        <v>41.9074821472168</v>
      </c>
      <c r="M3852" s="42">
        <v>0.968604028224945</v>
      </c>
      <c r="N3852" s="42">
        <v>11.0205373764038</v>
      </c>
      <c r="O3852" s="42">
        <v>0.0</v>
      </c>
      <c r="P3852" s="42">
        <v>0.0</v>
      </c>
      <c r="Q3852" s="42">
        <v>0.0182535033673048</v>
      </c>
      <c r="R3852" s="42">
        <v>25.0</v>
      </c>
      <c r="S3852" s="42">
        <v>1.23166441917419</v>
      </c>
      <c r="T3852" s="42">
        <v>1040.78698730469</v>
      </c>
      <c r="U3852" s="51">
        <v>12.0111408233643</v>
      </c>
      <c r="V3852" s="19"/>
      <c r="W3852" s="19"/>
      <c r="X3852" s="19"/>
      <c r="Y3852" s="19"/>
      <c r="Z3852" s="19"/>
      <c r="AA3852" s="19"/>
    </row>
    <row r="3853" ht="15.75" customHeight="1">
      <c r="A3853" s="19"/>
      <c r="B3853" s="42" t="str">
        <f>"CRS25WT72M21910"</f>
        <v>CRS25WT72M21910</v>
      </c>
      <c r="C3853" s="43">
        <v>45937.0</v>
      </c>
      <c r="D3853" s="42" t="s">
        <v>1415</v>
      </c>
      <c r="E3853" s="42" t="s">
        <v>37</v>
      </c>
      <c r="F3853" s="42">
        <v>226.0</v>
      </c>
      <c r="G3853" s="42">
        <v>4.0</v>
      </c>
      <c r="H3853" s="42">
        <v>226.694717407227</v>
      </c>
      <c r="I3853" s="42">
        <v>4.80695533752441</v>
      </c>
      <c r="J3853" s="42">
        <v>49.936466217041</v>
      </c>
      <c r="K3853" s="42">
        <v>5.3943886756897</v>
      </c>
      <c r="L3853" s="42">
        <v>42.0241737365723</v>
      </c>
      <c r="M3853" s="42">
        <v>0.944394648075104</v>
      </c>
      <c r="N3853" s="42">
        <v>11.0286893844604</v>
      </c>
      <c r="O3853" s="42">
        <v>0.0</v>
      </c>
      <c r="P3853" s="42">
        <v>0.0</v>
      </c>
      <c r="Q3853" s="42">
        <v>0.0265079215168953</v>
      </c>
      <c r="R3853" s="42">
        <v>25.0</v>
      </c>
      <c r="S3853" s="42">
        <v>1.24121594429016</v>
      </c>
      <c r="T3853" s="42">
        <v>1043.27490234375</v>
      </c>
      <c r="U3853" s="51">
        <v>12.1407489776611</v>
      </c>
      <c r="V3853" s="19"/>
      <c r="W3853" s="19"/>
      <c r="X3853" s="19"/>
      <c r="Y3853" s="19"/>
      <c r="Z3853" s="19"/>
      <c r="AA3853" s="19"/>
    </row>
    <row r="3854" ht="15.75" customHeight="1">
      <c r="A3854" s="19"/>
      <c r="B3854" s="42" t="str">
        <f>"CRS25WT72M21911"</f>
        <v>CRS25WT72M21911</v>
      </c>
      <c r="C3854" s="43">
        <v>45938.0</v>
      </c>
      <c r="D3854" s="42" t="s">
        <v>1416</v>
      </c>
      <c r="E3854" s="42" t="s">
        <v>37</v>
      </c>
      <c r="F3854" s="42">
        <v>217.0</v>
      </c>
      <c r="G3854" s="42">
        <v>4.0</v>
      </c>
      <c r="H3854" s="42">
        <v>217.005310058594</v>
      </c>
      <c r="I3854" s="42">
        <v>5.7691445350647</v>
      </c>
      <c r="J3854" s="42">
        <v>49.8449172973633</v>
      </c>
      <c r="K3854" s="42">
        <v>5.14946556091309</v>
      </c>
      <c r="L3854" s="42">
        <v>42.1413269042969</v>
      </c>
      <c r="M3854" s="42">
        <v>0.754636943340302</v>
      </c>
      <c r="N3854" s="42">
        <v>10.557300567627</v>
      </c>
      <c r="O3854" s="42">
        <v>0.0</v>
      </c>
      <c r="P3854" s="42">
        <v>0.0</v>
      </c>
      <c r="Q3854" s="42">
        <v>0.0403162203729153</v>
      </c>
      <c r="R3854" s="42">
        <v>25.0</v>
      </c>
      <c r="S3854" s="42">
        <v>0.747271597385406</v>
      </c>
      <c r="T3854" s="42">
        <v>967.683654785156</v>
      </c>
      <c r="U3854" s="51">
        <v>525.403381347656</v>
      </c>
      <c r="V3854" s="19"/>
      <c r="W3854" s="19"/>
      <c r="X3854" s="19"/>
      <c r="Y3854" s="19"/>
      <c r="Z3854" s="19"/>
      <c r="AA3854" s="19"/>
    </row>
    <row r="3855" ht="15.75" customHeight="1">
      <c r="A3855" s="19"/>
      <c r="B3855" s="42" t="str">
        <f>"CRS25WT72M21912"</f>
        <v>CRS25WT72M21912</v>
      </c>
      <c r="C3855" s="43">
        <v>45938.0</v>
      </c>
      <c r="D3855" s="42" t="s">
        <v>1417</v>
      </c>
      <c r="E3855" s="42" t="s">
        <v>37</v>
      </c>
      <c r="F3855" s="42">
        <v>215.0</v>
      </c>
      <c r="G3855" s="42">
        <v>4.0</v>
      </c>
      <c r="H3855" s="42">
        <v>215.232666015625</v>
      </c>
      <c r="I3855" s="42">
        <v>5.66350507736206</v>
      </c>
      <c r="J3855" s="42">
        <v>49.750862121582</v>
      </c>
      <c r="K3855" s="42">
        <v>5.1308650970459</v>
      </c>
      <c r="L3855" s="42">
        <v>41.9486083984375</v>
      </c>
      <c r="M3855" s="42">
        <v>0.76387494802475</v>
      </c>
      <c r="N3855" s="42">
        <v>10.471061706543</v>
      </c>
      <c r="O3855" s="42">
        <v>0.0</v>
      </c>
      <c r="P3855" s="42">
        <v>0.0</v>
      </c>
      <c r="Q3855" s="42">
        <v>0.0276612099260092</v>
      </c>
      <c r="R3855" s="42">
        <v>25.0</v>
      </c>
      <c r="S3855" s="42">
        <v>0.758089542388916</v>
      </c>
      <c r="T3855" s="42">
        <v>975.183532714844</v>
      </c>
      <c r="U3855" s="51">
        <v>564.10986328125</v>
      </c>
      <c r="V3855" s="19"/>
      <c r="W3855" s="19"/>
      <c r="X3855" s="19"/>
      <c r="Y3855" s="19"/>
      <c r="Z3855" s="19"/>
      <c r="AA3855" s="19"/>
    </row>
    <row r="3856" ht="15.75" customHeight="1">
      <c r="A3856" s="19"/>
      <c r="B3856" s="42" t="str">
        <f>"CRS25WT72M21913"</f>
        <v>CRS25WT72M21913</v>
      </c>
      <c r="C3856" s="43">
        <v>45937.0</v>
      </c>
      <c r="D3856" s="42" t="s">
        <v>1418</v>
      </c>
      <c r="E3856" s="42" t="s">
        <v>37</v>
      </c>
      <c r="F3856" s="42">
        <v>228.0</v>
      </c>
      <c r="G3856" s="42">
        <v>4.0</v>
      </c>
      <c r="H3856" s="42">
        <v>228.49836730957</v>
      </c>
      <c r="I3856" s="42">
        <v>4.67842292785645</v>
      </c>
      <c r="J3856" s="42">
        <v>49.9591369628906</v>
      </c>
      <c r="K3856" s="42">
        <v>5.44685983657837</v>
      </c>
      <c r="L3856" s="42">
        <v>41.9504737854004</v>
      </c>
      <c r="M3856" s="42">
        <v>0.977616906166077</v>
      </c>
      <c r="N3856" s="42">
        <v>11.116436958313</v>
      </c>
      <c r="O3856" s="42">
        <v>0.0</v>
      </c>
      <c r="P3856" s="42">
        <v>0.0</v>
      </c>
      <c r="Q3856" s="42">
        <v>0.0132149048149586</v>
      </c>
      <c r="R3856" s="42">
        <v>25.0</v>
      </c>
      <c r="S3856" s="42">
        <v>1.23575794696808</v>
      </c>
      <c r="T3856" s="42">
        <v>1036.29077148438</v>
      </c>
      <c r="U3856" s="51">
        <v>12.1438360214233</v>
      </c>
      <c r="V3856" s="19"/>
      <c r="W3856" s="19"/>
      <c r="X3856" s="19"/>
      <c r="Y3856" s="19"/>
      <c r="Z3856" s="19"/>
      <c r="AA3856" s="19"/>
    </row>
    <row r="3857" ht="15.75" customHeight="1">
      <c r="A3857" s="19"/>
      <c r="B3857" s="42" t="str">
        <f>"CRS25WT72M21914"</f>
        <v>CRS25WT72M21914</v>
      </c>
      <c r="C3857" s="43">
        <v>45937.0</v>
      </c>
      <c r="D3857" s="42" t="s">
        <v>1419</v>
      </c>
      <c r="E3857" s="42" t="s">
        <v>37</v>
      </c>
      <c r="F3857" s="42">
        <v>227.0</v>
      </c>
      <c r="G3857" s="42">
        <v>4.0</v>
      </c>
      <c r="H3857" s="42">
        <v>227.367218017578</v>
      </c>
      <c r="I3857" s="42">
        <v>4.70835161209106</v>
      </c>
      <c r="J3857" s="42">
        <v>49.9633636474609</v>
      </c>
      <c r="K3857" s="42">
        <v>5.42280721664429</v>
      </c>
      <c r="L3857" s="42">
        <v>41.9279556274414</v>
      </c>
      <c r="M3857" s="42">
        <v>0.966512084007263</v>
      </c>
      <c r="N3857" s="42">
        <v>11.0614070892334</v>
      </c>
      <c r="O3857" s="42">
        <v>0.0</v>
      </c>
      <c r="P3857" s="42">
        <v>0.0</v>
      </c>
      <c r="Q3857" s="42">
        <v>0.0131758423522115</v>
      </c>
      <c r="R3857" s="42">
        <v>25.0</v>
      </c>
      <c r="S3857" s="42">
        <v>1.25827467441559</v>
      </c>
      <c r="T3857" s="42">
        <v>1041.84423828125</v>
      </c>
      <c r="U3857" s="51">
        <v>12.4339771270752</v>
      </c>
      <c r="V3857" s="19"/>
      <c r="W3857" s="19"/>
      <c r="X3857" s="19"/>
      <c r="Y3857" s="19"/>
      <c r="Z3857" s="19"/>
      <c r="AA3857" s="19"/>
    </row>
    <row r="3858" ht="15.75" customHeight="1">
      <c r="A3858" s="19"/>
      <c r="B3858" s="42" t="str">
        <f>"CRS25WT72M21915"</f>
        <v>CRS25WT72M21915</v>
      </c>
      <c r="C3858" s="43">
        <v>45943.0</v>
      </c>
      <c r="D3858" s="42" t="s">
        <v>1420</v>
      </c>
      <c r="E3858" s="42" t="s">
        <v>37</v>
      </c>
      <c r="F3858" s="42">
        <v>217.0</v>
      </c>
      <c r="G3858" s="42">
        <v>4.0</v>
      </c>
      <c r="H3858" s="42">
        <v>217.054336547852</v>
      </c>
      <c r="I3858" s="42">
        <v>5.66995859146118</v>
      </c>
      <c r="J3858" s="42">
        <v>50.0189514160156</v>
      </c>
      <c r="K3858" s="42">
        <v>5.12082004547119</v>
      </c>
      <c r="L3858" s="42">
        <v>42.3866386413574</v>
      </c>
      <c r="M3858" s="42">
        <v>0.765339255332947</v>
      </c>
      <c r="N3858" s="42">
        <v>10.5596857070923</v>
      </c>
      <c r="O3858" s="42">
        <v>0.0</v>
      </c>
      <c r="P3858" s="42">
        <v>0.0</v>
      </c>
      <c r="Q3858" s="42">
        <v>0.0264484528452158</v>
      </c>
      <c r="R3858" s="42">
        <v>25.0</v>
      </c>
      <c r="S3858" s="42">
        <v>0.740332782268524</v>
      </c>
      <c r="T3858" s="42">
        <v>1003.57958984375</v>
      </c>
      <c r="U3858" s="51">
        <v>576.543640136719</v>
      </c>
      <c r="V3858" s="19"/>
      <c r="W3858" s="19"/>
      <c r="X3858" s="19"/>
      <c r="Y3858" s="19"/>
      <c r="Z3858" s="19"/>
      <c r="AA3858" s="19"/>
    </row>
    <row r="3859" ht="15.75" customHeight="1">
      <c r="A3859" s="19"/>
      <c r="B3859" s="42" t="str">
        <f>"CRS25WT72M21916"</f>
        <v>CRS25WT72M21916</v>
      </c>
      <c r="C3859" s="43">
        <v>45938.0</v>
      </c>
      <c r="D3859" s="42" t="s">
        <v>1421</v>
      </c>
      <c r="E3859" s="42" t="s">
        <v>37</v>
      </c>
      <c r="F3859" s="42">
        <v>219.0</v>
      </c>
      <c r="G3859" s="42">
        <v>4.0</v>
      </c>
      <c r="H3859" s="42">
        <v>219.322692871094</v>
      </c>
      <c r="I3859" s="42">
        <v>5.92736005783081</v>
      </c>
      <c r="J3859" s="42">
        <v>50.1775512695313</v>
      </c>
      <c r="K3859" s="42">
        <v>5.50851678848267</v>
      </c>
      <c r="L3859" s="42">
        <v>39.8152008056641</v>
      </c>
      <c r="M3859" s="42">
        <v>0.737416386604309</v>
      </c>
      <c r="N3859" s="42">
        <v>10.6700410842896</v>
      </c>
      <c r="O3859" s="42">
        <v>0.0</v>
      </c>
      <c r="P3859" s="42">
        <v>0.0</v>
      </c>
      <c r="Q3859" s="42">
        <v>0.127202764153481</v>
      </c>
      <c r="R3859" s="42">
        <v>25.0</v>
      </c>
      <c r="S3859" s="42">
        <v>1.16141855716705</v>
      </c>
      <c r="T3859" s="42">
        <v>1096.02612304688</v>
      </c>
      <c r="U3859" s="51">
        <v>782.221130371094</v>
      </c>
      <c r="V3859" s="19"/>
      <c r="W3859" s="19"/>
      <c r="X3859" s="19"/>
      <c r="Y3859" s="19"/>
      <c r="Z3859" s="19"/>
      <c r="AA3859" s="19"/>
    </row>
    <row r="3860" ht="15.75" customHeight="1">
      <c r="A3860" s="19"/>
      <c r="B3860" s="42" t="str">
        <f>"CRS25WT72M21917"</f>
        <v>CRS25WT72M21917</v>
      </c>
      <c r="C3860" s="43">
        <v>45938.0</v>
      </c>
      <c r="D3860" s="42" t="s">
        <v>1422</v>
      </c>
      <c r="E3860" s="42" t="s">
        <v>37</v>
      </c>
      <c r="F3860" s="42">
        <v>218.0</v>
      </c>
      <c r="G3860" s="42">
        <v>4.0</v>
      </c>
      <c r="H3860" s="42">
        <v>218.288208007813</v>
      </c>
      <c r="I3860" s="42">
        <v>5.57889270782471</v>
      </c>
      <c r="J3860" s="42">
        <v>49.6163597106934</v>
      </c>
      <c r="K3860" s="42">
        <v>5.43555688858032</v>
      </c>
      <c r="L3860" s="42">
        <v>40.1593055725098</v>
      </c>
      <c r="M3860" s="42">
        <v>0.788601100444794</v>
      </c>
      <c r="N3860" s="42">
        <v>10.6197137832642</v>
      </c>
      <c r="O3860" s="42">
        <v>0.0</v>
      </c>
      <c r="P3860" s="42">
        <v>0.0</v>
      </c>
      <c r="Q3860" s="42">
        <v>0.0653614774346352</v>
      </c>
      <c r="R3860" s="42">
        <v>25.0</v>
      </c>
      <c r="S3860" s="42">
        <v>1.024165391922</v>
      </c>
      <c r="T3860" s="42">
        <v>885.28955078125</v>
      </c>
      <c r="U3860" s="51">
        <v>2072.130859375</v>
      </c>
      <c r="V3860" s="19"/>
      <c r="W3860" s="19"/>
      <c r="X3860" s="19"/>
      <c r="Y3860" s="19"/>
      <c r="Z3860" s="19"/>
      <c r="AA3860" s="19"/>
    </row>
    <row r="3861" ht="15.75" customHeight="1">
      <c r="A3861" s="19"/>
      <c r="B3861" s="42" t="str">
        <f>"CRS25WT72M21919"</f>
        <v>CRS25WT72M21919</v>
      </c>
      <c r="C3861" s="43">
        <v>45938.0</v>
      </c>
      <c r="D3861" s="42" t="s">
        <v>1423</v>
      </c>
      <c r="E3861" s="42" t="s">
        <v>37</v>
      </c>
      <c r="F3861" s="42">
        <v>216.0</v>
      </c>
      <c r="G3861" s="42">
        <v>4.0</v>
      </c>
      <c r="H3861" s="42">
        <v>216.674163818359</v>
      </c>
      <c r="I3861" s="42">
        <v>5.7214994430542</v>
      </c>
      <c r="J3861" s="42">
        <v>49.6044540405273</v>
      </c>
      <c r="K3861" s="42">
        <v>5.16470146179199</v>
      </c>
      <c r="L3861" s="42">
        <v>41.9528923034668</v>
      </c>
      <c r="M3861" s="42">
        <v>0.763442933559418</v>
      </c>
      <c r="N3861" s="42">
        <v>10.5411901473999</v>
      </c>
      <c r="O3861" s="42">
        <v>0.0</v>
      </c>
      <c r="P3861" s="42">
        <v>0.0</v>
      </c>
      <c r="Q3861" s="42">
        <v>0.148903831839561</v>
      </c>
      <c r="R3861" s="42">
        <v>25.0</v>
      </c>
      <c r="S3861" s="42">
        <v>0.739187955856323</v>
      </c>
      <c r="T3861" s="42">
        <v>1039.76525878906</v>
      </c>
      <c r="U3861" s="51">
        <v>634.887390136719</v>
      </c>
      <c r="V3861" s="19"/>
      <c r="W3861" s="19"/>
      <c r="X3861" s="19"/>
      <c r="Y3861" s="19"/>
      <c r="Z3861" s="19"/>
      <c r="AA3861" s="19"/>
    </row>
    <row r="3862" ht="15.75" customHeight="1">
      <c r="A3862" s="19"/>
      <c r="B3862" s="42" t="str">
        <f>"CRS25WT72M21920"</f>
        <v>CRS25WT72M21920</v>
      </c>
      <c r="C3862" s="43">
        <v>45938.0</v>
      </c>
      <c r="D3862" s="42" t="s">
        <v>1424</v>
      </c>
      <c r="E3862" s="42" t="s">
        <v>37</v>
      </c>
      <c r="F3862" s="42">
        <v>215.0</v>
      </c>
      <c r="G3862" s="42">
        <v>4.0</v>
      </c>
      <c r="H3862" s="42">
        <v>215.954452514648</v>
      </c>
      <c r="I3862" s="42">
        <v>5.76373863220215</v>
      </c>
      <c r="J3862" s="42">
        <v>49.7198257446289</v>
      </c>
      <c r="K3862" s="42">
        <v>5.13784313201904</v>
      </c>
      <c r="L3862" s="42">
        <v>42.0321235656738</v>
      </c>
      <c r="M3862" s="42">
        <v>0.753578126430511</v>
      </c>
      <c r="N3862" s="42">
        <v>10.506175994873</v>
      </c>
      <c r="O3862" s="42">
        <v>0.0</v>
      </c>
      <c r="P3862" s="42">
        <v>0.0</v>
      </c>
      <c r="Q3862" s="42">
        <v>0.146150797605515</v>
      </c>
      <c r="R3862" s="42">
        <v>25.0</v>
      </c>
      <c r="S3862" s="42">
        <v>0.746000289916992</v>
      </c>
      <c r="T3862" s="42">
        <v>1016.50122070312</v>
      </c>
      <c r="U3862" s="51">
        <v>698.509704589844</v>
      </c>
      <c r="V3862" s="19"/>
      <c r="W3862" s="19"/>
      <c r="X3862" s="19"/>
      <c r="Y3862" s="19"/>
      <c r="Z3862" s="19"/>
      <c r="AA3862" s="19"/>
    </row>
    <row r="3863" ht="15.75" customHeight="1">
      <c r="A3863" s="19"/>
      <c r="B3863" s="42" t="str">
        <f>"CRS25WT72M21921"</f>
        <v>CRS25WT72M21921</v>
      </c>
      <c r="C3863" s="43">
        <v>45938.0</v>
      </c>
      <c r="D3863" s="42" t="s">
        <v>1425</v>
      </c>
      <c r="E3863" s="42" t="s">
        <v>37</v>
      </c>
      <c r="F3863" s="42">
        <v>216.0</v>
      </c>
      <c r="G3863" s="42">
        <v>4.0</v>
      </c>
      <c r="H3863" s="42">
        <v>216.799255371094</v>
      </c>
      <c r="I3863" s="42">
        <v>5.76994705200195</v>
      </c>
      <c r="J3863" s="42">
        <v>49.7971115112305</v>
      </c>
      <c r="K3863" s="42">
        <v>5.13700580596924</v>
      </c>
      <c r="L3863" s="42">
        <v>42.203426361084</v>
      </c>
      <c r="M3863" s="42">
        <v>0.75453919172287</v>
      </c>
      <c r="N3863" s="42">
        <v>10.5472755432129</v>
      </c>
      <c r="O3863" s="42">
        <v>0.0</v>
      </c>
      <c r="P3863" s="42">
        <v>0.0</v>
      </c>
      <c r="Q3863" s="42">
        <v>0.0260317400097847</v>
      </c>
      <c r="R3863" s="42">
        <v>25.0</v>
      </c>
      <c r="S3863" s="42">
        <v>0.727067232131958</v>
      </c>
      <c r="T3863" s="42">
        <v>969.71484375</v>
      </c>
      <c r="U3863" s="51">
        <v>644.889587402344</v>
      </c>
      <c r="V3863" s="19"/>
      <c r="W3863" s="19"/>
      <c r="X3863" s="19"/>
      <c r="Y3863" s="19"/>
      <c r="Z3863" s="19"/>
      <c r="AA3863" s="19"/>
    </row>
    <row r="3864" ht="15.75" customHeight="1">
      <c r="A3864" s="19"/>
      <c r="B3864" s="42" t="str">
        <f>"CRS25WT72M21922"</f>
        <v>CRS25WT72M21922</v>
      </c>
      <c r="C3864" s="43">
        <v>45938.0</v>
      </c>
      <c r="D3864" s="42" t="s">
        <v>1426</v>
      </c>
      <c r="E3864" s="42" t="s">
        <v>37</v>
      </c>
      <c r="F3864" s="42">
        <v>215.0</v>
      </c>
      <c r="G3864" s="42">
        <v>4.0</v>
      </c>
      <c r="H3864" s="42">
        <v>215.205520629883</v>
      </c>
      <c r="I3864" s="42">
        <v>5.79019927978516</v>
      </c>
      <c r="J3864" s="42">
        <v>49.4875640869141</v>
      </c>
      <c r="K3864" s="42">
        <v>5.14756059646606</v>
      </c>
      <c r="L3864" s="42">
        <v>41.8072814941406</v>
      </c>
      <c r="M3864" s="42">
        <v>0.751041293144226</v>
      </c>
      <c r="N3864" s="42">
        <v>10.4697408676147</v>
      </c>
      <c r="O3864" s="42">
        <v>0.0</v>
      </c>
      <c r="P3864" s="42">
        <v>0.0</v>
      </c>
      <c r="Q3864" s="42">
        <v>0.0464906133711338</v>
      </c>
      <c r="R3864" s="42">
        <v>25.0</v>
      </c>
      <c r="S3864" s="42">
        <v>0.751209020614624</v>
      </c>
      <c r="T3864" s="42">
        <v>1002.80383300781</v>
      </c>
      <c r="U3864" s="51">
        <v>699.432006835938</v>
      </c>
      <c r="V3864" s="19"/>
      <c r="W3864" s="19"/>
      <c r="X3864" s="19"/>
      <c r="Y3864" s="19"/>
      <c r="Z3864" s="19"/>
      <c r="AA3864" s="19"/>
    </row>
    <row r="3865" ht="15.75" customHeight="1">
      <c r="A3865" s="19"/>
      <c r="B3865" s="42" t="str">
        <f>"CRS25WT72M21923"</f>
        <v>CRS25WT72M21923</v>
      </c>
      <c r="C3865" s="43">
        <v>45938.0</v>
      </c>
      <c r="D3865" s="42" t="s">
        <v>1427</v>
      </c>
      <c r="E3865" s="42" t="s">
        <v>37</v>
      </c>
      <c r="F3865" s="42">
        <v>214.0</v>
      </c>
      <c r="G3865" s="42">
        <v>4.0</v>
      </c>
      <c r="H3865" s="42">
        <v>214.077285766602</v>
      </c>
      <c r="I3865" s="42">
        <v>5.81121683120728</v>
      </c>
      <c r="J3865" s="42">
        <v>49.3311462402344</v>
      </c>
      <c r="K3865" s="42">
        <v>5.13794231414795</v>
      </c>
      <c r="L3865" s="42">
        <v>41.6659545898438</v>
      </c>
      <c r="M3865" s="42">
        <v>0.746762156486511</v>
      </c>
      <c r="N3865" s="42">
        <v>10.414852142334</v>
      </c>
      <c r="O3865" s="42">
        <v>0.0</v>
      </c>
      <c r="P3865" s="42">
        <v>0.0</v>
      </c>
      <c r="Q3865" s="42">
        <v>0.0406919680535793</v>
      </c>
      <c r="R3865" s="42">
        <v>25.0</v>
      </c>
      <c r="S3865" s="42">
        <v>0.751432597637177</v>
      </c>
      <c r="T3865" s="42">
        <v>1016.02014160156</v>
      </c>
      <c r="U3865" s="51">
        <v>618.995727539063</v>
      </c>
      <c r="V3865" s="19"/>
      <c r="W3865" s="19"/>
      <c r="X3865" s="19"/>
      <c r="Y3865" s="19"/>
      <c r="Z3865" s="19"/>
      <c r="AA3865" s="19"/>
    </row>
    <row r="3866" ht="15.75" customHeight="1">
      <c r="A3866" s="19"/>
      <c r="B3866" s="42" t="str">
        <f>"CRS25WT72M21924"</f>
        <v>CRS25WT72M21924</v>
      </c>
      <c r="C3866" s="43">
        <v>45938.0</v>
      </c>
      <c r="D3866" s="42" t="s">
        <v>1428</v>
      </c>
      <c r="E3866" s="42" t="s">
        <v>37</v>
      </c>
      <c r="F3866" s="42">
        <v>216.0</v>
      </c>
      <c r="G3866" s="42">
        <v>4.0</v>
      </c>
      <c r="H3866" s="42">
        <v>216.175888061523</v>
      </c>
      <c r="I3866" s="42">
        <v>5.58081817626953</v>
      </c>
      <c r="J3866" s="42">
        <v>49.8155670166016</v>
      </c>
      <c r="K3866" s="42">
        <v>5.0974063873291</v>
      </c>
      <c r="L3866" s="42">
        <v>42.4089965820313</v>
      </c>
      <c r="M3866" s="42">
        <v>0.777578592300415</v>
      </c>
      <c r="N3866" s="42">
        <v>10.5169486999512</v>
      </c>
      <c r="O3866" s="42">
        <v>0.0</v>
      </c>
      <c r="P3866" s="42">
        <v>0.0</v>
      </c>
      <c r="Q3866" s="42">
        <v>0.0278174392879009</v>
      </c>
      <c r="R3866" s="42">
        <v>25.0</v>
      </c>
      <c r="S3866" s="42">
        <v>0.723874092102051</v>
      </c>
      <c r="T3866" s="42">
        <v>968.473327636719</v>
      </c>
      <c r="U3866" s="51">
        <v>577.873168945313</v>
      </c>
      <c r="V3866" s="19"/>
      <c r="W3866" s="19"/>
      <c r="X3866" s="19"/>
      <c r="Y3866" s="19"/>
      <c r="Z3866" s="19"/>
      <c r="AA3866" s="19"/>
    </row>
    <row r="3867" ht="15.75" customHeight="1">
      <c r="A3867" s="19"/>
      <c r="B3867" s="42" t="str">
        <f>"CRS25WT72M21925"</f>
        <v>CRS25WT72M21925</v>
      </c>
      <c r="C3867" s="43">
        <v>45938.0</v>
      </c>
      <c r="D3867" s="42" t="s">
        <v>569</v>
      </c>
      <c r="E3867" s="42" t="s">
        <v>37</v>
      </c>
      <c r="F3867" s="42">
        <v>215.0</v>
      </c>
      <c r="G3867" s="42">
        <v>4.0</v>
      </c>
      <c r="H3867" s="42">
        <v>215.645050048828</v>
      </c>
      <c r="I3867" s="42">
        <v>5.70432424545288</v>
      </c>
      <c r="J3867" s="42">
        <v>49.4888877868652</v>
      </c>
      <c r="K3867" s="42">
        <v>5.13309717178345</v>
      </c>
      <c r="L3867" s="42">
        <v>42.0107078552246</v>
      </c>
      <c r="M3867" s="42">
        <v>0.76388430595398</v>
      </c>
      <c r="N3867" s="42">
        <v>10.4911241531372</v>
      </c>
      <c r="O3867" s="42">
        <v>0.0</v>
      </c>
      <c r="P3867" s="42">
        <v>0.0</v>
      </c>
      <c r="Q3867" s="42">
        <v>0.015570436604321</v>
      </c>
      <c r="R3867" s="42">
        <v>25.0</v>
      </c>
      <c r="S3867" s="42">
        <v>0.740991830825806</v>
      </c>
      <c r="T3867" s="42">
        <v>959.079284667969</v>
      </c>
      <c r="U3867" s="51">
        <v>579.133056640625</v>
      </c>
      <c r="V3867" s="19"/>
      <c r="W3867" s="19"/>
      <c r="X3867" s="19"/>
      <c r="Y3867" s="19"/>
      <c r="Z3867" s="19"/>
      <c r="AA3867" s="19"/>
    </row>
    <row r="3868" ht="15.75" customHeight="1">
      <c r="A3868" s="19"/>
      <c r="B3868" s="42" t="str">
        <f>"CRS25WT72M21926"</f>
        <v>CRS25WT72M21926</v>
      </c>
      <c r="C3868" s="43">
        <v>45938.0</v>
      </c>
      <c r="D3868" s="42" t="s">
        <v>563</v>
      </c>
      <c r="E3868" s="42" t="s">
        <v>37</v>
      </c>
      <c r="F3868" s="42">
        <v>217.0</v>
      </c>
      <c r="G3868" s="42">
        <v>4.0</v>
      </c>
      <c r="H3868" s="42">
        <v>217.150115966797</v>
      </c>
      <c r="I3868" s="42">
        <v>5.8002028465271</v>
      </c>
      <c r="J3868" s="42">
        <v>49.5397834777832</v>
      </c>
      <c r="K3868" s="42">
        <v>5.15421056747437</v>
      </c>
      <c r="L3868" s="42">
        <v>42.1306228637695</v>
      </c>
      <c r="M3868" s="42">
        <v>0.755723237991333</v>
      </c>
      <c r="N3868" s="42">
        <v>10.5643453598022</v>
      </c>
      <c r="O3868" s="42">
        <v>0.0</v>
      </c>
      <c r="P3868" s="42">
        <v>0.0</v>
      </c>
      <c r="Q3868" s="42">
        <v>0.0238495245575905</v>
      </c>
      <c r="R3868" s="42">
        <v>25.0</v>
      </c>
      <c r="S3868" s="42">
        <v>0.698923230171204</v>
      </c>
      <c r="T3868" s="42">
        <v>962.001403808594</v>
      </c>
      <c r="U3868" s="51">
        <v>541.452331542969</v>
      </c>
      <c r="V3868" s="19"/>
      <c r="W3868" s="19"/>
      <c r="X3868" s="19"/>
      <c r="Y3868" s="19"/>
      <c r="Z3868" s="19"/>
      <c r="AA3868" s="19"/>
    </row>
    <row r="3869" ht="15.75" customHeight="1">
      <c r="A3869" s="19"/>
      <c r="B3869" s="42" t="str">
        <f>"CRS25WT72M21927"</f>
        <v>CRS25WT72M21927</v>
      </c>
      <c r="C3869" s="43">
        <v>45938.0</v>
      </c>
      <c r="D3869" s="42" t="s">
        <v>1429</v>
      </c>
      <c r="E3869" s="42" t="s">
        <v>37</v>
      </c>
      <c r="F3869" s="42">
        <v>215.0</v>
      </c>
      <c r="G3869" s="42">
        <v>4.0</v>
      </c>
      <c r="H3869" s="42">
        <v>215.323806762695</v>
      </c>
      <c r="I3869" s="42">
        <v>5.87938117980957</v>
      </c>
      <c r="J3869" s="42">
        <v>49.5027008056641</v>
      </c>
      <c r="K3869" s="42">
        <v>5.12963390350342</v>
      </c>
      <c r="L3869" s="42">
        <v>41.976448059082</v>
      </c>
      <c r="M3869" s="42">
        <v>0.739829301834106</v>
      </c>
      <c r="N3869" s="42">
        <v>10.4754953384399</v>
      </c>
      <c r="O3869" s="42">
        <v>0.0</v>
      </c>
      <c r="P3869" s="42">
        <v>0.0</v>
      </c>
      <c r="Q3869" s="42">
        <v>0.0511867627501488</v>
      </c>
      <c r="R3869" s="42">
        <v>25.0</v>
      </c>
      <c r="S3869" s="42">
        <v>0.727171421051025</v>
      </c>
      <c r="T3869" s="42">
        <v>959.717712402344</v>
      </c>
      <c r="U3869" s="51">
        <v>553.153503417969</v>
      </c>
      <c r="V3869" s="19"/>
      <c r="W3869" s="19"/>
      <c r="X3869" s="19"/>
      <c r="Y3869" s="19"/>
      <c r="Z3869" s="19"/>
      <c r="AA3869" s="19"/>
    </row>
    <row r="3870" ht="15.75" customHeight="1">
      <c r="A3870" s="19"/>
      <c r="B3870" s="42" t="str">
        <f>"CRS25WT72M21928"</f>
        <v>CRS25WT72M21928</v>
      </c>
      <c r="C3870" s="43">
        <v>45938.0</v>
      </c>
      <c r="D3870" s="42" t="s">
        <v>1430</v>
      </c>
      <c r="E3870" s="42" t="s">
        <v>37</v>
      </c>
      <c r="F3870" s="42">
        <v>215.0</v>
      </c>
      <c r="G3870" s="42">
        <v>4.0</v>
      </c>
      <c r="H3870" s="42">
        <v>215.684463500977</v>
      </c>
      <c r="I3870" s="42">
        <v>5.85825872421265</v>
      </c>
      <c r="J3870" s="42">
        <v>49.4543228149414</v>
      </c>
      <c r="K3870" s="42">
        <v>5.14216089248657</v>
      </c>
      <c r="L3870" s="42">
        <v>41.9443283081055</v>
      </c>
      <c r="M3870" s="42">
        <v>0.744468033313751</v>
      </c>
      <c r="N3870" s="42">
        <v>10.4930410385132</v>
      </c>
      <c r="O3870" s="42">
        <v>0.0</v>
      </c>
      <c r="P3870" s="42">
        <v>0.0</v>
      </c>
      <c r="Q3870" s="42">
        <v>0.0130158700048923</v>
      </c>
      <c r="R3870" s="42">
        <v>25.0</v>
      </c>
      <c r="S3870" s="42">
        <v>0.73608386516571</v>
      </c>
      <c r="T3870" s="42">
        <v>958.490234375</v>
      </c>
      <c r="U3870" s="51">
        <v>580.687133789063</v>
      </c>
      <c r="V3870" s="19"/>
      <c r="W3870" s="19"/>
      <c r="X3870" s="19"/>
      <c r="Y3870" s="19"/>
      <c r="Z3870" s="19"/>
      <c r="AA3870" s="19"/>
    </row>
    <row r="3871" ht="15.75" customHeight="1">
      <c r="A3871" s="19"/>
      <c r="B3871" s="42" t="str">
        <f>"CRS25WT72M21929"</f>
        <v>CRS25WT72M21929</v>
      </c>
      <c r="C3871" s="43">
        <v>45938.0</v>
      </c>
      <c r="D3871" s="42" t="s">
        <v>1431</v>
      </c>
      <c r="E3871" s="42" t="s">
        <v>37</v>
      </c>
      <c r="F3871" s="42">
        <v>216.0</v>
      </c>
      <c r="G3871" s="42">
        <v>4.0</v>
      </c>
      <c r="H3871" s="42">
        <v>216.65380859375</v>
      </c>
      <c r="I3871" s="42">
        <v>5.76468753814697</v>
      </c>
      <c r="J3871" s="42">
        <v>49.596607208252</v>
      </c>
      <c r="K3871" s="42">
        <v>5.15159511566162</v>
      </c>
      <c r="L3871" s="42">
        <v>42.0556755065918</v>
      </c>
      <c r="M3871" s="42">
        <v>0.757772088050842</v>
      </c>
      <c r="N3871" s="42">
        <v>10.5402002334595</v>
      </c>
      <c r="O3871" s="42">
        <v>0.0</v>
      </c>
      <c r="P3871" s="42">
        <v>0.0</v>
      </c>
      <c r="Q3871" s="42">
        <v>0.0454067438840866</v>
      </c>
      <c r="R3871" s="42">
        <v>25.0</v>
      </c>
      <c r="S3871" s="42">
        <v>0.702849984169006</v>
      </c>
      <c r="T3871" s="42">
        <v>957.439819335938</v>
      </c>
      <c r="U3871" s="51">
        <v>497.165496826172</v>
      </c>
      <c r="V3871" s="19"/>
      <c r="W3871" s="19"/>
      <c r="X3871" s="19"/>
      <c r="Y3871" s="19"/>
      <c r="Z3871" s="19"/>
      <c r="AA3871" s="19"/>
    </row>
    <row r="3872" ht="15.75" customHeight="1">
      <c r="A3872" s="19"/>
      <c r="B3872" s="42" t="str">
        <f>"CRS25WT72M21930"</f>
        <v>CRS25WT72M21930</v>
      </c>
      <c r="C3872" s="43">
        <v>45938.0</v>
      </c>
      <c r="D3872" s="42" t="s">
        <v>1432</v>
      </c>
      <c r="E3872" s="42" t="s">
        <v>37</v>
      </c>
      <c r="F3872" s="42">
        <v>216.0</v>
      </c>
      <c r="G3872" s="42">
        <v>4.0</v>
      </c>
      <c r="H3872" s="42">
        <v>216.606323242187</v>
      </c>
      <c r="I3872" s="42">
        <v>5.80611562728882</v>
      </c>
      <c r="J3872" s="42">
        <v>49.569034576416</v>
      </c>
      <c r="K3872" s="42">
        <v>5.1636118888855</v>
      </c>
      <c r="L3872" s="42">
        <v>41.9486083984375</v>
      </c>
      <c r="M3872" s="42">
        <v>0.752618670463562</v>
      </c>
      <c r="N3872" s="42">
        <v>10.5378894805908</v>
      </c>
      <c r="O3872" s="42">
        <v>0.0</v>
      </c>
      <c r="P3872" s="42">
        <v>0.0</v>
      </c>
      <c r="Q3872" s="42">
        <v>0.0510307401418686</v>
      </c>
      <c r="R3872" s="42">
        <v>25.0</v>
      </c>
      <c r="S3872" s="42">
        <v>0.723743677139282</v>
      </c>
      <c r="T3872" s="42">
        <v>959.605590820312</v>
      </c>
      <c r="U3872" s="51">
        <v>638.959289550781</v>
      </c>
      <c r="V3872" s="19"/>
      <c r="W3872" s="19"/>
      <c r="X3872" s="19"/>
      <c r="Y3872" s="19"/>
      <c r="Z3872" s="19"/>
      <c r="AA3872" s="19"/>
    </row>
    <row r="3873" ht="15.75" customHeight="1">
      <c r="A3873" s="19"/>
      <c r="B3873" s="42" t="str">
        <f>"CRS25WT72M21932"</f>
        <v>CRS25WT72M21932</v>
      </c>
      <c r="C3873" s="43">
        <v>45938.0</v>
      </c>
      <c r="D3873" s="42" t="s">
        <v>1433</v>
      </c>
      <c r="E3873" s="42" t="s">
        <v>37</v>
      </c>
      <c r="F3873" s="42">
        <v>218.0</v>
      </c>
      <c r="G3873" s="42">
        <v>4.0</v>
      </c>
      <c r="H3873" s="42">
        <v>218.292602539063</v>
      </c>
      <c r="I3873" s="42">
        <v>5.69000101089478</v>
      </c>
      <c r="J3873" s="42">
        <v>49.7977142333984</v>
      </c>
      <c r="K3873" s="42">
        <v>5.17210817337036</v>
      </c>
      <c r="L3873" s="42">
        <v>42.2057342529297</v>
      </c>
      <c r="M3873" s="42">
        <v>0.770401775836945</v>
      </c>
      <c r="N3873" s="42">
        <v>10.619927406311</v>
      </c>
      <c r="O3873" s="42">
        <v>0.0</v>
      </c>
      <c r="P3873" s="42">
        <v>0.0</v>
      </c>
      <c r="Q3873" s="42">
        <v>0.0806138589978218</v>
      </c>
      <c r="R3873" s="42">
        <v>25.0</v>
      </c>
      <c r="S3873" s="42">
        <v>0.737588465213776</v>
      </c>
      <c r="T3873" s="42">
        <v>1013.57043457031</v>
      </c>
      <c r="U3873" s="51">
        <v>528.872741699219</v>
      </c>
      <c r="V3873" s="19"/>
      <c r="W3873" s="19"/>
      <c r="X3873" s="19"/>
      <c r="Y3873" s="19"/>
      <c r="Z3873" s="19"/>
      <c r="AA3873" s="19"/>
    </row>
    <row r="3874" ht="15.75" customHeight="1">
      <c r="A3874" s="19"/>
      <c r="B3874" s="42" t="str">
        <f>"CRS25WT72M21934"</f>
        <v>CRS25WT72M21934</v>
      </c>
      <c r="C3874" s="43">
        <v>45938.0</v>
      </c>
      <c r="D3874" s="42" t="s">
        <v>541</v>
      </c>
      <c r="E3874" s="42" t="s">
        <v>37</v>
      </c>
      <c r="F3874" s="42">
        <v>219.0</v>
      </c>
      <c r="G3874" s="42">
        <v>4.0</v>
      </c>
      <c r="H3874" s="42">
        <v>219.693008422852</v>
      </c>
      <c r="I3874" s="42">
        <v>5.7237377166748</v>
      </c>
      <c r="J3874" s="42">
        <v>49.8075218200684</v>
      </c>
      <c r="K3874" s="42">
        <v>5.19666767120361</v>
      </c>
      <c r="L3874" s="42">
        <v>42.2757453918457</v>
      </c>
      <c r="M3874" s="42">
        <v>0.770622313022614</v>
      </c>
      <c r="N3874" s="42">
        <v>10.6880569458008</v>
      </c>
      <c r="O3874" s="42">
        <v>0.0</v>
      </c>
      <c r="P3874" s="42">
        <v>0.0</v>
      </c>
      <c r="Q3874" s="42">
        <v>0.0521545931696892</v>
      </c>
      <c r="R3874" s="42">
        <v>25.0</v>
      </c>
      <c r="S3874" s="42">
        <v>0.721013009548187</v>
      </c>
      <c r="T3874" s="42">
        <v>1007.41979980469</v>
      </c>
      <c r="U3874" s="51">
        <v>468.84228515625</v>
      </c>
      <c r="V3874" s="19"/>
      <c r="W3874" s="19"/>
      <c r="X3874" s="19"/>
      <c r="Y3874" s="19"/>
      <c r="Z3874" s="19"/>
      <c r="AA3874" s="19"/>
    </row>
    <row r="3875" ht="15.75" customHeight="1">
      <c r="A3875" s="19"/>
      <c r="B3875" s="42" t="str">
        <f>"CRS25WT72M21942"</f>
        <v>CRS25WT72M21942</v>
      </c>
      <c r="C3875" s="43">
        <v>45938.0</v>
      </c>
      <c r="D3875" s="42" t="s">
        <v>1434</v>
      </c>
      <c r="E3875" s="42" t="s">
        <v>37</v>
      </c>
      <c r="F3875" s="42">
        <v>220.0</v>
      </c>
      <c r="G3875" s="42">
        <v>4.0</v>
      </c>
      <c r="H3875" s="42">
        <v>220.572784423828</v>
      </c>
      <c r="I3875" s="42">
        <v>5.79436016082764</v>
      </c>
      <c r="J3875" s="42">
        <v>49.4876976013184</v>
      </c>
      <c r="K3875" s="42">
        <v>5.2395658493042</v>
      </c>
      <c r="L3875" s="42">
        <v>42.0975303649902</v>
      </c>
      <c r="M3875" s="42">
        <v>0.769217550754547</v>
      </c>
      <c r="N3875" s="42">
        <v>10.7308578491211</v>
      </c>
      <c r="O3875" s="42">
        <v>0.0</v>
      </c>
      <c r="P3875" s="42">
        <v>0.0</v>
      </c>
      <c r="Q3875" s="42">
        <v>0.0605185069143772</v>
      </c>
      <c r="R3875" s="42">
        <v>25.0</v>
      </c>
      <c r="S3875" s="42">
        <v>0.70765346288681</v>
      </c>
      <c r="T3875" s="42">
        <v>992.639465332031</v>
      </c>
      <c r="U3875" s="51">
        <v>434.09228515625</v>
      </c>
      <c r="V3875" s="19"/>
      <c r="W3875" s="19"/>
      <c r="X3875" s="19"/>
      <c r="Y3875" s="19"/>
      <c r="Z3875" s="19"/>
      <c r="AA3875" s="19"/>
    </row>
    <row r="3876" ht="15.75" customHeight="1">
      <c r="A3876" s="19"/>
      <c r="B3876" s="42" t="str">
        <f>"CRS25WT72M21943"</f>
        <v>CRS25WT72M21943</v>
      </c>
      <c r="C3876" s="43">
        <v>45938.0</v>
      </c>
      <c r="D3876" s="42" t="s">
        <v>1435</v>
      </c>
      <c r="E3876" s="42" t="s">
        <v>37</v>
      </c>
      <c r="F3876" s="42">
        <v>216.0</v>
      </c>
      <c r="G3876" s="42">
        <v>4.0</v>
      </c>
      <c r="H3876" s="42">
        <v>216.737808227539</v>
      </c>
      <c r="I3876" s="42">
        <v>5.5782265663147</v>
      </c>
      <c r="J3876" s="42">
        <v>49.4348564147949</v>
      </c>
      <c r="K3876" s="42">
        <v>5.15418291091919</v>
      </c>
      <c r="L3876" s="42">
        <v>42.050853729248</v>
      </c>
      <c r="M3876" s="42">
        <v>0.785968720912933</v>
      </c>
      <c r="N3876" s="42">
        <v>10.5442867279053</v>
      </c>
      <c r="O3876" s="42">
        <v>0.0</v>
      </c>
      <c r="P3876" s="42">
        <v>0.0</v>
      </c>
      <c r="Q3876" s="42">
        <v>0.0216654352843761</v>
      </c>
      <c r="R3876" s="42">
        <v>25.0</v>
      </c>
      <c r="S3876" s="42">
        <v>0.692118883132935</v>
      </c>
      <c r="T3876" s="42">
        <v>994.603393554688</v>
      </c>
      <c r="U3876" s="51">
        <v>403.813323974609</v>
      </c>
      <c r="V3876" s="19"/>
      <c r="W3876" s="19"/>
      <c r="X3876" s="19"/>
      <c r="Y3876" s="19"/>
      <c r="Z3876" s="19"/>
      <c r="AA3876" s="19"/>
    </row>
    <row r="3877" ht="15.75" customHeight="1">
      <c r="A3877" s="19"/>
      <c r="B3877" s="42" t="str">
        <f>"CRS25WT72M21944"</f>
        <v>CRS25WT72M21944</v>
      </c>
      <c r="C3877" s="43">
        <v>45938.0</v>
      </c>
      <c r="D3877" s="42" t="s">
        <v>1436</v>
      </c>
      <c r="E3877" s="42" t="s">
        <v>37</v>
      </c>
      <c r="F3877" s="42">
        <v>216.0</v>
      </c>
      <c r="G3877" s="42">
        <v>4.0</v>
      </c>
      <c r="H3877" s="42">
        <v>216.939651489258</v>
      </c>
      <c r="I3877" s="42">
        <v>5.75104761123657</v>
      </c>
      <c r="J3877" s="42">
        <v>49.5154457092285</v>
      </c>
      <c r="K3877" s="42">
        <v>5.16132688522339</v>
      </c>
      <c r="L3877" s="42">
        <v>42.0317573547363</v>
      </c>
      <c r="M3877" s="42">
        <v>0.761818110942841</v>
      </c>
      <c r="N3877" s="42">
        <v>10.554105758667</v>
      </c>
      <c r="O3877" s="42">
        <v>0.0</v>
      </c>
      <c r="P3877" s="42">
        <v>0.0</v>
      </c>
      <c r="Q3877" s="42">
        <v>0.210512459278107</v>
      </c>
      <c r="R3877" s="42">
        <v>25.0</v>
      </c>
      <c r="S3877" s="42">
        <v>0.72950667142868</v>
      </c>
      <c r="T3877" s="42">
        <v>994.1962890625</v>
      </c>
      <c r="U3877" s="51">
        <v>395.213928222656</v>
      </c>
      <c r="V3877" s="19"/>
      <c r="W3877" s="19"/>
      <c r="X3877" s="19"/>
      <c r="Y3877" s="19"/>
      <c r="Z3877" s="19"/>
      <c r="AA3877" s="19"/>
    </row>
    <row r="3878" ht="15.75" customHeight="1">
      <c r="A3878" s="19"/>
      <c r="B3878" s="42" t="str">
        <f>"CRS25WT72M21945"</f>
        <v>CRS25WT72M21945</v>
      </c>
      <c r="C3878" s="43">
        <v>45938.0</v>
      </c>
      <c r="D3878" s="42" t="s">
        <v>1437</v>
      </c>
      <c r="E3878" s="42" t="s">
        <v>37</v>
      </c>
      <c r="F3878" s="42">
        <v>216.0</v>
      </c>
      <c r="G3878" s="42">
        <v>4.0</v>
      </c>
      <c r="H3878" s="42">
        <v>216.996322631836</v>
      </c>
      <c r="I3878" s="42">
        <v>5.59326028823853</v>
      </c>
      <c r="J3878" s="42">
        <v>49.5443572998047</v>
      </c>
      <c r="K3878" s="42">
        <v>5.14993762969971</v>
      </c>
      <c r="L3878" s="42">
        <v>42.1357192993164</v>
      </c>
      <c r="M3878" s="42">
        <v>0.783056557178497</v>
      </c>
      <c r="N3878" s="42">
        <v>10.5568628311157</v>
      </c>
      <c r="O3878" s="42">
        <v>0.0</v>
      </c>
      <c r="P3878" s="42">
        <v>0.0</v>
      </c>
      <c r="Q3878" s="42">
        <v>0.0529563426971436</v>
      </c>
      <c r="R3878" s="42">
        <v>25.0</v>
      </c>
      <c r="S3878" s="42">
        <v>0.724638819694519</v>
      </c>
      <c r="T3878" s="42">
        <v>992.254028320313</v>
      </c>
      <c r="U3878" s="51">
        <v>464.096130371094</v>
      </c>
      <c r="V3878" s="19"/>
      <c r="W3878" s="19"/>
      <c r="X3878" s="19"/>
      <c r="Y3878" s="19"/>
      <c r="Z3878" s="19"/>
      <c r="AA3878" s="19"/>
    </row>
    <row r="3879" ht="15.75" customHeight="1">
      <c r="A3879" s="19"/>
      <c r="B3879" s="42" t="str">
        <f>"CRS25WT72M21946"</f>
        <v>CRS25WT72M21946</v>
      </c>
      <c r="C3879" s="43">
        <v>45938.0</v>
      </c>
      <c r="D3879" s="42" t="s">
        <v>1438</v>
      </c>
      <c r="E3879" s="42" t="s">
        <v>37</v>
      </c>
      <c r="F3879" s="42">
        <v>217.0</v>
      </c>
      <c r="G3879" s="42">
        <v>4.0</v>
      </c>
      <c r="H3879" s="42">
        <v>217.836975097656</v>
      </c>
      <c r="I3879" s="42">
        <v>5.75688123703003</v>
      </c>
      <c r="J3879" s="42">
        <v>49.6233367919922</v>
      </c>
      <c r="K3879" s="42">
        <v>5.18058347702026</v>
      </c>
      <c r="L3879" s="42">
        <v>42.0487327575684</v>
      </c>
      <c r="M3879" s="42">
        <v>0.762532532215118</v>
      </c>
      <c r="N3879" s="42">
        <v>10.5977611541748</v>
      </c>
      <c r="O3879" s="42">
        <v>0.0</v>
      </c>
      <c r="P3879" s="42">
        <v>0.0</v>
      </c>
      <c r="Q3879" s="42">
        <v>0.115079261362553</v>
      </c>
      <c r="R3879" s="42">
        <v>25.0</v>
      </c>
      <c r="S3879" s="42">
        <v>0.734200119972229</v>
      </c>
      <c r="T3879" s="42">
        <v>993.088500976563</v>
      </c>
      <c r="U3879" s="51">
        <v>383.490295410156</v>
      </c>
      <c r="V3879" s="19"/>
      <c r="W3879" s="19"/>
      <c r="X3879" s="19"/>
      <c r="Y3879" s="19"/>
      <c r="Z3879" s="19"/>
      <c r="AA3879" s="19"/>
    </row>
    <row r="3880" ht="15.75" customHeight="1">
      <c r="A3880" s="19"/>
      <c r="B3880" s="42" t="str">
        <f>"CRS25WT72M21947"</f>
        <v>CRS25WT72M21947</v>
      </c>
      <c r="C3880" s="43">
        <v>45938.0</v>
      </c>
      <c r="D3880" s="42" t="s">
        <v>1439</v>
      </c>
      <c r="E3880" s="42" t="s">
        <v>37</v>
      </c>
      <c r="F3880" s="42">
        <v>217.0</v>
      </c>
      <c r="G3880" s="42">
        <v>4.0</v>
      </c>
      <c r="H3880" s="42">
        <v>217.187133789063</v>
      </c>
      <c r="I3880" s="42">
        <v>5.53597068786621</v>
      </c>
      <c r="J3880" s="42">
        <v>49.5834121704102</v>
      </c>
      <c r="K3880" s="42">
        <v>5.13687801361084</v>
      </c>
      <c r="L3880" s="42">
        <v>42.2799873352051</v>
      </c>
      <c r="M3880" s="42">
        <v>0.791232109069824</v>
      </c>
      <c r="N3880" s="42">
        <v>10.5661458969116</v>
      </c>
      <c r="O3880" s="42">
        <v>0.0</v>
      </c>
      <c r="P3880" s="42">
        <v>0.0</v>
      </c>
      <c r="Q3880" s="42">
        <v>0.359999567270279</v>
      </c>
      <c r="R3880" s="42">
        <v>25.0</v>
      </c>
      <c r="S3880" s="42">
        <v>0.683561682701111</v>
      </c>
      <c r="T3880" s="42">
        <v>994.965881347656</v>
      </c>
      <c r="U3880" s="51">
        <v>436.973968505859</v>
      </c>
      <c r="V3880" s="19"/>
      <c r="W3880" s="19"/>
      <c r="X3880" s="19"/>
      <c r="Y3880" s="19"/>
      <c r="Z3880" s="19"/>
      <c r="AA3880" s="19"/>
    </row>
    <row r="3881" ht="15.75" customHeight="1">
      <c r="A3881" s="19"/>
      <c r="B3881" s="42" t="str">
        <f>"CRS25WT72M21948"</f>
        <v>CRS25WT72M21948</v>
      </c>
      <c r="C3881" s="43">
        <v>45938.0</v>
      </c>
      <c r="D3881" s="42" t="s">
        <v>1440</v>
      </c>
      <c r="E3881" s="42" t="s">
        <v>37</v>
      </c>
      <c r="F3881" s="42">
        <v>216.0</v>
      </c>
      <c r="G3881" s="42">
        <v>4.0</v>
      </c>
      <c r="H3881" s="42">
        <v>216.060409545898</v>
      </c>
      <c r="I3881" s="42">
        <v>5.65017652511597</v>
      </c>
      <c r="J3881" s="42">
        <v>49.1987190246582</v>
      </c>
      <c r="K3881" s="42">
        <v>5.15759134292603</v>
      </c>
      <c r="L3881" s="42">
        <v>41.891731262207</v>
      </c>
      <c r="M3881" s="42">
        <v>0.777247607707977</v>
      </c>
      <c r="N3881" s="42">
        <v>10.5113306045532</v>
      </c>
      <c r="O3881" s="42">
        <v>0.0</v>
      </c>
      <c r="P3881" s="42">
        <v>0.0</v>
      </c>
      <c r="Q3881" s="42">
        <v>0.0530158653855324</v>
      </c>
      <c r="R3881" s="42">
        <v>25.0</v>
      </c>
      <c r="S3881" s="42">
        <v>0.719136714935303</v>
      </c>
      <c r="T3881" s="42">
        <v>995.657531738281</v>
      </c>
      <c r="U3881" s="51">
        <v>423.934906005859</v>
      </c>
      <c r="V3881" s="19"/>
      <c r="W3881" s="19"/>
      <c r="X3881" s="19"/>
      <c r="Y3881" s="19"/>
      <c r="Z3881" s="19"/>
      <c r="AA3881" s="19"/>
    </row>
    <row r="3882" ht="15.75" customHeight="1">
      <c r="A3882" s="19"/>
      <c r="B3882" s="42" t="str">
        <f>"CRS25WT72M21949"</f>
        <v>CRS25WT72M21949</v>
      </c>
      <c r="C3882" s="43">
        <v>45938.0</v>
      </c>
      <c r="D3882" s="42" t="s">
        <v>1441</v>
      </c>
      <c r="E3882" s="42" t="s">
        <v>37</v>
      </c>
      <c r="F3882" s="42">
        <v>216.0</v>
      </c>
      <c r="G3882" s="42">
        <v>4.0</v>
      </c>
      <c r="H3882" s="42">
        <v>216.237777709961</v>
      </c>
      <c r="I3882" s="42">
        <v>5.6318826675415</v>
      </c>
      <c r="J3882" s="42">
        <v>49.2329483032227</v>
      </c>
      <c r="K3882" s="42">
        <v>5.16025686264038</v>
      </c>
      <c r="L3882" s="42">
        <v>41.9044609069824</v>
      </c>
      <c r="M3882" s="42">
        <v>0.779869854450226</v>
      </c>
      <c r="N3882" s="42">
        <v>10.5199604034424</v>
      </c>
      <c r="O3882" s="42">
        <v>0.0</v>
      </c>
      <c r="P3882" s="42">
        <v>0.0</v>
      </c>
      <c r="Q3882" s="42">
        <v>0.143320962786675</v>
      </c>
      <c r="R3882" s="42">
        <v>25.0</v>
      </c>
      <c r="S3882" s="42">
        <v>0.690216064453125</v>
      </c>
      <c r="T3882" s="42">
        <v>992.769958496094</v>
      </c>
      <c r="U3882" s="51">
        <v>425.016021728516</v>
      </c>
      <c r="V3882" s="19"/>
      <c r="W3882" s="19"/>
      <c r="X3882" s="19"/>
      <c r="Y3882" s="19"/>
      <c r="Z3882" s="19"/>
      <c r="AA3882" s="19"/>
    </row>
    <row r="3883" ht="15.75" customHeight="1">
      <c r="A3883" s="19"/>
      <c r="B3883" s="42" t="str">
        <f>"CRS25WT72M21950"</f>
        <v>CRS25WT72M21950</v>
      </c>
      <c r="C3883" s="43">
        <v>45938.0</v>
      </c>
      <c r="D3883" s="42" t="s">
        <v>566</v>
      </c>
      <c r="E3883" s="42" t="s">
        <v>37</v>
      </c>
      <c r="F3883" s="42">
        <v>217.0</v>
      </c>
      <c r="G3883" s="42">
        <v>4.0</v>
      </c>
      <c r="H3883" s="42">
        <v>217.528198242188</v>
      </c>
      <c r="I3883" s="42">
        <v>5.73489665985107</v>
      </c>
      <c r="J3883" s="42">
        <v>49.4448852539063</v>
      </c>
      <c r="K3883" s="42">
        <v>5.18265438079834</v>
      </c>
      <c r="L3883" s="42">
        <v>41.9723510742188</v>
      </c>
      <c r="M3883" s="42">
        <v>0.767129361629486</v>
      </c>
      <c r="N3883" s="42">
        <v>10.5827388763428</v>
      </c>
      <c r="O3883" s="42">
        <v>0.0</v>
      </c>
      <c r="P3883" s="42">
        <v>0.0</v>
      </c>
      <c r="Q3883" s="42">
        <v>0.13224221765995</v>
      </c>
      <c r="R3883" s="42">
        <v>25.0</v>
      </c>
      <c r="S3883" s="42">
        <v>0.709680557250977</v>
      </c>
      <c r="T3883" s="42">
        <v>992.126831054688</v>
      </c>
      <c r="U3883" s="51">
        <v>411.641632080078</v>
      </c>
      <c r="V3883" s="19"/>
      <c r="W3883" s="19"/>
      <c r="X3883" s="19"/>
      <c r="Y3883" s="19"/>
      <c r="Z3883" s="19"/>
      <c r="AA3883" s="19"/>
    </row>
    <row r="3884" ht="15.75" customHeight="1">
      <c r="A3884" s="19"/>
      <c r="B3884" s="42" t="str">
        <f>"CRS25WT72M21951"</f>
        <v>CRS25WT72M21951</v>
      </c>
      <c r="C3884" s="43">
        <v>45938.0</v>
      </c>
      <c r="D3884" s="42" t="s">
        <v>1442</v>
      </c>
      <c r="E3884" s="42" t="s">
        <v>37</v>
      </c>
      <c r="F3884" s="42">
        <v>216.0</v>
      </c>
      <c r="G3884" s="42">
        <v>4.0</v>
      </c>
      <c r="H3884" s="42">
        <v>216.460556030273</v>
      </c>
      <c r="I3884" s="42">
        <v>5.89904546737671</v>
      </c>
      <c r="J3884" s="42">
        <v>49.2606353759766</v>
      </c>
      <c r="K3884" s="42">
        <v>5.15747833251953</v>
      </c>
      <c r="L3884" s="42">
        <v>41.9702301025391</v>
      </c>
      <c r="M3884" s="42">
        <v>0.74489837884903</v>
      </c>
      <c r="N3884" s="42">
        <v>10.530797958374</v>
      </c>
      <c r="O3884" s="42">
        <v>0.0</v>
      </c>
      <c r="P3884" s="42">
        <v>0.0</v>
      </c>
      <c r="Q3884" s="42">
        <v>0.0141269825398922</v>
      </c>
      <c r="R3884" s="42">
        <v>25.0</v>
      </c>
      <c r="S3884" s="42">
        <v>0.694264590740204</v>
      </c>
      <c r="T3884" s="42">
        <v>994.907897949219</v>
      </c>
      <c r="U3884" s="51">
        <v>455.897583007813</v>
      </c>
      <c r="V3884" s="19"/>
      <c r="W3884" s="19"/>
      <c r="X3884" s="19"/>
      <c r="Y3884" s="19"/>
      <c r="Z3884" s="19"/>
      <c r="AA3884" s="19"/>
    </row>
    <row r="3885" ht="15.75" customHeight="1">
      <c r="A3885" s="19"/>
      <c r="B3885" s="42" t="str">
        <f>"CRS25WT72M21953"</f>
        <v>CRS25WT72M21953</v>
      </c>
      <c r="C3885" s="43">
        <v>45938.0</v>
      </c>
      <c r="D3885" s="42" t="s">
        <v>1443</v>
      </c>
      <c r="E3885" s="42" t="s">
        <v>37</v>
      </c>
      <c r="F3885" s="42">
        <v>217.0</v>
      </c>
      <c r="G3885" s="42">
        <v>4.0</v>
      </c>
      <c r="H3885" s="42">
        <v>217.806365966797</v>
      </c>
      <c r="I3885" s="42">
        <v>5.75730895996094</v>
      </c>
      <c r="J3885" s="42">
        <v>49.2926712036133</v>
      </c>
      <c r="K3885" s="42">
        <v>5.19900560379028</v>
      </c>
      <c r="L3885" s="42">
        <v>41.8938522338867</v>
      </c>
      <c r="M3885" s="42">
        <v>0.767482876777649</v>
      </c>
      <c r="N3885" s="42">
        <v>10.5962715148926</v>
      </c>
      <c r="O3885" s="42">
        <v>0.0</v>
      </c>
      <c r="P3885" s="42">
        <v>0.0</v>
      </c>
      <c r="Q3885" s="42">
        <v>0.0565076768398285</v>
      </c>
      <c r="R3885" s="42">
        <v>25.0</v>
      </c>
      <c r="S3885" s="42">
        <v>0.676172435283661</v>
      </c>
      <c r="T3885" s="42">
        <v>992.476806640625</v>
      </c>
      <c r="U3885" s="51">
        <v>388.467926025391</v>
      </c>
      <c r="V3885" s="19"/>
      <c r="W3885" s="19"/>
      <c r="X3885" s="19"/>
      <c r="Y3885" s="19"/>
      <c r="Z3885" s="19"/>
      <c r="AA3885" s="19"/>
    </row>
    <row r="3886" ht="15.75" customHeight="1">
      <c r="A3886" s="19"/>
      <c r="B3886" s="42" t="str">
        <f>"CRS25WT72M21964"</f>
        <v>CRS25WT72M21964</v>
      </c>
      <c r="C3886" s="43">
        <v>45943.0</v>
      </c>
      <c r="D3886" s="42" t="s">
        <v>1444</v>
      </c>
      <c r="E3886" s="42" t="s">
        <v>37</v>
      </c>
      <c r="F3886" s="42">
        <v>218.0</v>
      </c>
      <c r="G3886" s="42">
        <v>4.0</v>
      </c>
      <c r="H3886" s="42">
        <v>218.609481811523</v>
      </c>
      <c r="I3886" s="42">
        <v>5.81631898880005</v>
      </c>
      <c r="J3886" s="42">
        <v>49.6949272155762</v>
      </c>
      <c r="K3886" s="42">
        <v>5.15157318115234</v>
      </c>
      <c r="L3886" s="42">
        <v>42.4354782104492</v>
      </c>
      <c r="M3886" s="42">
        <v>0.756325483322144</v>
      </c>
      <c r="N3886" s="42">
        <v>10.6353435516357</v>
      </c>
      <c r="O3886" s="42">
        <v>0.0</v>
      </c>
      <c r="P3886" s="42">
        <v>0.0</v>
      </c>
      <c r="Q3886" s="42">
        <v>0.0141267515718937</v>
      </c>
      <c r="R3886" s="42">
        <v>25.0</v>
      </c>
      <c r="S3886" s="42">
        <v>0.6832235455513</v>
      </c>
      <c r="T3886" s="42">
        <v>999.781799316406</v>
      </c>
      <c r="U3886" s="51">
        <v>474.835876464844</v>
      </c>
      <c r="V3886" s="19"/>
      <c r="W3886" s="19"/>
      <c r="X3886" s="19"/>
      <c r="Y3886" s="19"/>
      <c r="Z3886" s="19"/>
      <c r="AA3886" s="19"/>
    </row>
    <row r="3887" ht="15.75" customHeight="1">
      <c r="A3887" s="19"/>
      <c r="B3887" s="42" t="str">
        <f>"CRS25WT72M21965"</f>
        <v>CRS25WT72M21965</v>
      </c>
      <c r="C3887" s="43">
        <v>45943.0</v>
      </c>
      <c r="D3887" s="42" t="s">
        <v>1445</v>
      </c>
      <c r="E3887" s="42" t="s">
        <v>37</v>
      </c>
      <c r="F3887" s="42">
        <v>215.0</v>
      </c>
      <c r="G3887" s="42">
        <v>4.0</v>
      </c>
      <c r="H3887" s="42">
        <v>215.963180541992</v>
      </c>
      <c r="I3887" s="42">
        <v>5.75105333328247</v>
      </c>
      <c r="J3887" s="42">
        <v>49.7465515136719</v>
      </c>
      <c r="K3887" s="42">
        <v>5.11043930053711</v>
      </c>
      <c r="L3887" s="42">
        <v>42.259220123291</v>
      </c>
      <c r="M3887" s="42">
        <v>0.754865109920502</v>
      </c>
      <c r="N3887" s="42">
        <v>10.5066003799438</v>
      </c>
      <c r="O3887" s="42">
        <v>0.0</v>
      </c>
      <c r="P3887" s="42">
        <v>0.0</v>
      </c>
      <c r="Q3887" s="42">
        <v>0.0176191441714764</v>
      </c>
      <c r="R3887" s="42">
        <v>25.0</v>
      </c>
      <c r="S3887" s="42">
        <v>0.707599997520447</v>
      </c>
      <c r="T3887" s="42">
        <v>996.727355957031</v>
      </c>
      <c r="U3887" s="51">
        <v>493.995452880859</v>
      </c>
      <c r="V3887" s="19"/>
      <c r="W3887" s="19"/>
      <c r="X3887" s="19"/>
      <c r="Y3887" s="19"/>
      <c r="Z3887" s="19"/>
      <c r="AA3887" s="19"/>
    </row>
    <row r="3888" ht="15.75" customHeight="1">
      <c r="A3888" s="19"/>
      <c r="B3888" s="42" t="str">
        <f>"CRS25WT72M21966"</f>
        <v>CRS25WT72M21966</v>
      </c>
      <c r="C3888" s="43">
        <v>45943.0</v>
      </c>
      <c r="D3888" s="42" t="s">
        <v>1104</v>
      </c>
      <c r="E3888" s="42" t="s">
        <v>37</v>
      </c>
      <c r="F3888" s="42">
        <v>217.0</v>
      </c>
      <c r="G3888" s="42">
        <v>4.0</v>
      </c>
      <c r="H3888" s="42">
        <v>217.117294311523</v>
      </c>
      <c r="I3888" s="42">
        <v>5.55378818511963</v>
      </c>
      <c r="J3888" s="42">
        <v>49.7598838806152</v>
      </c>
      <c r="K3888" s="42">
        <v>5.12615728378296</v>
      </c>
      <c r="L3888" s="42">
        <v>42.3547821044922</v>
      </c>
      <c r="M3888" s="42">
        <v>0.785643935203552</v>
      </c>
      <c r="N3888" s="42">
        <v>10.5627489089966</v>
      </c>
      <c r="O3888" s="42">
        <v>0.0</v>
      </c>
      <c r="P3888" s="42">
        <v>0.0</v>
      </c>
      <c r="Q3888" s="42">
        <v>0.015083085745573</v>
      </c>
      <c r="R3888" s="42">
        <v>25.0</v>
      </c>
      <c r="S3888" s="42">
        <v>0.709758162498474</v>
      </c>
      <c r="T3888" s="42">
        <v>997.080627441406</v>
      </c>
      <c r="U3888" s="51">
        <v>557.98095703125</v>
      </c>
      <c r="V3888" s="19"/>
      <c r="W3888" s="19"/>
      <c r="X3888" s="19"/>
      <c r="Y3888" s="19"/>
      <c r="Z3888" s="19"/>
      <c r="AA3888" s="19"/>
    </row>
    <row r="3889" ht="15.75" customHeight="1">
      <c r="A3889" s="19"/>
      <c r="B3889" s="42" t="str">
        <f>"CRS25WT72M21967"</f>
        <v>CRS25WT72M21967</v>
      </c>
      <c r="C3889" s="43">
        <v>45943.0</v>
      </c>
      <c r="D3889" s="42" t="s">
        <v>1446</v>
      </c>
      <c r="E3889" s="42" t="s">
        <v>37</v>
      </c>
      <c r="F3889" s="42">
        <v>218.0</v>
      </c>
      <c r="G3889" s="42">
        <v>4.0</v>
      </c>
      <c r="H3889" s="42">
        <v>218.597106933594</v>
      </c>
      <c r="I3889" s="42">
        <v>5.63496112823486</v>
      </c>
      <c r="J3889" s="42">
        <v>49.7583885192871</v>
      </c>
      <c r="K3889" s="42">
        <v>5.17042875289917</v>
      </c>
      <c r="L3889" s="42">
        <v>42.2783355712891</v>
      </c>
      <c r="M3889" s="42">
        <v>0.779627561569214</v>
      </c>
      <c r="N3889" s="42">
        <v>10.6347408294678</v>
      </c>
      <c r="O3889" s="42">
        <v>0.0</v>
      </c>
      <c r="P3889" s="42">
        <v>0.0</v>
      </c>
      <c r="Q3889" s="42">
        <v>0.0138092180714011</v>
      </c>
      <c r="R3889" s="42">
        <v>25.0</v>
      </c>
      <c r="S3889" s="42">
        <v>0.710837066173553</v>
      </c>
      <c r="T3889" s="42">
        <v>997.949584960938</v>
      </c>
      <c r="U3889" s="51">
        <v>574.659423828125</v>
      </c>
      <c r="V3889" s="19"/>
      <c r="W3889" s="19"/>
      <c r="X3889" s="19"/>
      <c r="Y3889" s="19"/>
      <c r="Z3889" s="19"/>
      <c r="AA3889" s="19"/>
    </row>
    <row r="3890" ht="15.75" customHeight="1">
      <c r="A3890" s="19"/>
      <c r="B3890" s="42" t="str">
        <f>"CRS25WT72M22056"</f>
        <v>CRS25WT72M22056</v>
      </c>
      <c r="C3890" s="43">
        <v>45943.0</v>
      </c>
      <c r="D3890" s="42" t="s">
        <v>1447</v>
      </c>
      <c r="E3890" s="42" t="s">
        <v>37</v>
      </c>
      <c r="F3890" s="42">
        <v>217.0</v>
      </c>
      <c r="G3890" s="42">
        <v>4.0</v>
      </c>
      <c r="H3890" s="42">
        <v>217.650451660156</v>
      </c>
      <c r="I3890" s="42">
        <v>5.68545484542847</v>
      </c>
      <c r="J3890" s="42">
        <v>49.7179718017578</v>
      </c>
      <c r="K3890" s="42">
        <v>5.13616991043091</v>
      </c>
      <c r="L3890" s="42">
        <v>42.3760185241699</v>
      </c>
      <c r="M3890" s="42">
        <v>0.769982695579529</v>
      </c>
      <c r="N3890" s="42">
        <v>10.5886869430542</v>
      </c>
      <c r="O3890" s="42">
        <v>0.0</v>
      </c>
      <c r="P3890" s="42">
        <v>0.0</v>
      </c>
      <c r="Q3890" s="42">
        <v>0.0150818452239037</v>
      </c>
      <c r="R3890" s="42">
        <v>25.0</v>
      </c>
      <c r="S3890" s="42">
        <v>0.699288904666901</v>
      </c>
      <c r="T3890" s="42">
        <v>998.975280761719</v>
      </c>
      <c r="U3890" s="51">
        <v>517.466491699219</v>
      </c>
      <c r="V3890" s="19"/>
      <c r="W3890" s="19"/>
      <c r="X3890" s="19"/>
      <c r="Y3890" s="19"/>
      <c r="Z3890" s="19"/>
      <c r="AA3890" s="19"/>
    </row>
    <row r="3891" ht="15.75" customHeight="1">
      <c r="A3891" s="19"/>
      <c r="B3891" s="42" t="str">
        <f>"CRS25WT72M22059"</f>
        <v>CRS25WT72M22059</v>
      </c>
      <c r="C3891" s="43">
        <v>45943.0</v>
      </c>
      <c r="D3891" s="42" t="s">
        <v>1448</v>
      </c>
      <c r="E3891" s="42" t="s">
        <v>37</v>
      </c>
      <c r="F3891" s="42">
        <v>214.0</v>
      </c>
      <c r="G3891" s="42">
        <v>4.0</v>
      </c>
      <c r="H3891" s="42">
        <v>214.484664916992</v>
      </c>
      <c r="I3891" s="42">
        <v>5.5503945350647</v>
      </c>
      <c r="J3891" s="42">
        <v>49.6783218383789</v>
      </c>
      <c r="K3891" s="42">
        <v>5.07417774200439</v>
      </c>
      <c r="L3891" s="42">
        <v>42.2698402404785</v>
      </c>
      <c r="M3891" s="42">
        <v>0.777867257595062</v>
      </c>
      <c r="N3891" s="42">
        <v>10.4346714019775</v>
      </c>
      <c r="O3891" s="42">
        <v>0.0</v>
      </c>
      <c r="P3891" s="42">
        <v>0.0</v>
      </c>
      <c r="Q3891" s="42">
        <v>0.0119046065956354</v>
      </c>
      <c r="R3891" s="42">
        <v>25.0</v>
      </c>
      <c r="S3891" s="42">
        <v>0.712540686130524</v>
      </c>
      <c r="T3891" s="42">
        <v>996.750732421875</v>
      </c>
      <c r="U3891" s="51">
        <v>516.444091796875</v>
      </c>
      <c r="V3891" s="19"/>
      <c r="W3891" s="19"/>
      <c r="X3891" s="19"/>
      <c r="Y3891" s="19"/>
      <c r="Z3891" s="19"/>
      <c r="AA3891" s="19"/>
    </row>
    <row r="3892" ht="15.75" customHeight="1">
      <c r="A3892" s="19"/>
      <c r="B3892" s="42" t="str">
        <f>"CRS25WT72M22060"</f>
        <v>CRS25WT72M22060</v>
      </c>
      <c r="C3892" s="43">
        <v>45943.0</v>
      </c>
      <c r="D3892" s="42" t="s">
        <v>1449</v>
      </c>
      <c r="E3892" s="42" t="s">
        <v>37</v>
      </c>
      <c r="F3892" s="42">
        <v>216.0</v>
      </c>
      <c r="G3892" s="42">
        <v>4.0</v>
      </c>
      <c r="H3892" s="42">
        <v>216.254852294922</v>
      </c>
      <c r="I3892" s="42">
        <v>5.56308603286743</v>
      </c>
      <c r="J3892" s="42">
        <v>49.7890548706055</v>
      </c>
      <c r="K3892" s="42">
        <v>5.10425996780396</v>
      </c>
      <c r="L3892" s="42">
        <v>42.3675231933594</v>
      </c>
      <c r="M3892" s="42">
        <v>0.780757546424866</v>
      </c>
      <c r="N3892" s="42">
        <v>10.520791053772</v>
      </c>
      <c r="O3892" s="42">
        <v>0.0</v>
      </c>
      <c r="P3892" s="42">
        <v>0.0</v>
      </c>
      <c r="Q3892" s="42">
        <v>0.012619037181139</v>
      </c>
      <c r="R3892" s="42">
        <v>25.0</v>
      </c>
      <c r="S3892" s="42">
        <v>0.731583058834076</v>
      </c>
      <c r="T3892" s="42">
        <v>995.082336425781</v>
      </c>
      <c r="U3892" s="51">
        <v>514.579956054688</v>
      </c>
      <c r="V3892" s="19"/>
      <c r="W3892" s="19"/>
      <c r="X3892" s="19"/>
      <c r="Y3892" s="19"/>
      <c r="Z3892" s="19"/>
      <c r="AA3892" s="19"/>
    </row>
    <row r="3893" ht="15.75" customHeight="1">
      <c r="A3893" s="19"/>
      <c r="B3893" s="42" t="str">
        <f>"CRS25WT72M22062"</f>
        <v>CRS25WT72M22062</v>
      </c>
      <c r="C3893" s="43">
        <v>45943.0</v>
      </c>
      <c r="D3893" s="42" t="s">
        <v>1450</v>
      </c>
      <c r="E3893" s="42" t="s">
        <v>37</v>
      </c>
      <c r="F3893" s="42">
        <v>214.0</v>
      </c>
      <c r="G3893" s="42">
        <v>4.0</v>
      </c>
      <c r="H3893" s="42">
        <v>214.342559814453</v>
      </c>
      <c r="I3893" s="42">
        <v>5.54079437255859</v>
      </c>
      <c r="J3893" s="42">
        <v>49.728588104248</v>
      </c>
      <c r="K3893" s="42">
        <v>5.05253982543945</v>
      </c>
      <c r="L3893" s="42">
        <v>42.422737121582</v>
      </c>
      <c r="M3893" s="42">
        <v>0.777911603450775</v>
      </c>
      <c r="N3893" s="42">
        <v>10.4277572631836</v>
      </c>
      <c r="O3893" s="42">
        <v>0.0</v>
      </c>
      <c r="P3893" s="42">
        <v>0.0</v>
      </c>
      <c r="Q3893" s="42">
        <v>0.0106547614559531</v>
      </c>
      <c r="R3893" s="42">
        <v>25.0</v>
      </c>
      <c r="S3893" s="42">
        <v>0.703512668609619</v>
      </c>
      <c r="T3893" s="42">
        <v>998.21484375</v>
      </c>
      <c r="U3893" s="51">
        <v>523.133056640625</v>
      </c>
      <c r="V3893" s="19"/>
      <c r="W3893" s="19"/>
      <c r="X3893" s="19"/>
      <c r="Y3893" s="19"/>
      <c r="Z3893" s="19"/>
      <c r="AA3893" s="19"/>
    </row>
    <row r="3894" ht="15.75" customHeight="1">
      <c r="A3894" s="19"/>
      <c r="B3894" s="42" t="str">
        <f>"CRS25WT72M22063"</f>
        <v>CRS25WT72M22063</v>
      </c>
      <c r="C3894" s="43">
        <v>45943.0</v>
      </c>
      <c r="D3894" s="42" t="s">
        <v>1451</v>
      </c>
      <c r="E3894" s="42" t="s">
        <v>37</v>
      </c>
      <c r="F3894" s="42">
        <v>214.0</v>
      </c>
      <c r="G3894" s="42">
        <v>4.0</v>
      </c>
      <c r="H3894" s="42">
        <v>214.859085083008</v>
      </c>
      <c r="I3894" s="42">
        <v>5.45410203933716</v>
      </c>
      <c r="J3894" s="42">
        <v>49.734058380127</v>
      </c>
      <c r="K3894" s="42">
        <v>5.07487678527832</v>
      </c>
      <c r="L3894" s="42">
        <v>42.3377914428711</v>
      </c>
      <c r="M3894" s="42">
        <v>0.792093694210052</v>
      </c>
      <c r="N3894" s="42">
        <v>10.4528865814209</v>
      </c>
      <c r="O3894" s="42">
        <v>0.0</v>
      </c>
      <c r="P3894" s="42">
        <v>0.0</v>
      </c>
      <c r="Q3894" s="42">
        <v>0.0119046065956354</v>
      </c>
      <c r="R3894" s="42">
        <v>25.0</v>
      </c>
      <c r="S3894" s="42">
        <v>0.705733358860016</v>
      </c>
      <c r="T3894" s="42">
        <v>996.049743652344</v>
      </c>
      <c r="U3894" s="51">
        <v>547.045715332031</v>
      </c>
      <c r="V3894" s="19"/>
      <c r="W3894" s="19"/>
      <c r="X3894" s="19"/>
      <c r="Y3894" s="19"/>
      <c r="Z3894" s="19"/>
      <c r="AA3894" s="19"/>
    </row>
    <row r="3895" ht="15.75" customHeight="1">
      <c r="A3895" s="19"/>
      <c r="B3895" s="42" t="str">
        <f>"CRS25WT72M22064"</f>
        <v>CRS25WT72M22064</v>
      </c>
      <c r="C3895" s="43">
        <v>45943.0</v>
      </c>
      <c r="D3895" s="42" t="s">
        <v>1452</v>
      </c>
      <c r="E3895" s="42" t="s">
        <v>37</v>
      </c>
      <c r="F3895" s="42">
        <v>217.0</v>
      </c>
      <c r="G3895" s="42">
        <v>4.0</v>
      </c>
      <c r="H3895" s="42">
        <v>217.640045166016</v>
      </c>
      <c r="I3895" s="42">
        <v>5.66393327713013</v>
      </c>
      <c r="J3895" s="42">
        <v>49.764045715332</v>
      </c>
      <c r="K3895" s="42">
        <v>5.13592481613159</v>
      </c>
      <c r="L3895" s="42">
        <v>42.3760185241699</v>
      </c>
      <c r="M3895" s="42">
        <v>0.77215588092804</v>
      </c>
      <c r="N3895" s="42">
        <v>10.5881805419922</v>
      </c>
      <c r="O3895" s="42">
        <v>0.0</v>
      </c>
      <c r="P3895" s="42">
        <v>0.0</v>
      </c>
      <c r="Q3895" s="42">
        <v>0.0106349252164364</v>
      </c>
      <c r="R3895" s="42">
        <v>25.0</v>
      </c>
      <c r="S3895" s="42">
        <v>0.700298964977264</v>
      </c>
      <c r="T3895" s="42">
        <v>997.666076660156</v>
      </c>
      <c r="U3895" s="51">
        <v>519.164916992188</v>
      </c>
      <c r="V3895" s="19"/>
      <c r="W3895" s="19"/>
      <c r="X3895" s="19"/>
      <c r="Y3895" s="19"/>
      <c r="Z3895" s="19"/>
      <c r="AA3895" s="19"/>
    </row>
    <row r="3896" ht="15.75" customHeight="1">
      <c r="A3896" s="19"/>
      <c r="B3896" s="42" t="str">
        <f>"CRS25WT72M22065"</f>
        <v>CRS25WT72M22065</v>
      </c>
      <c r="C3896" s="43">
        <v>45943.0</v>
      </c>
      <c r="D3896" s="42" t="s">
        <v>1453</v>
      </c>
      <c r="E3896" s="42" t="s">
        <v>37</v>
      </c>
      <c r="F3896" s="42">
        <v>214.0</v>
      </c>
      <c r="G3896" s="42">
        <v>4.0</v>
      </c>
      <c r="H3896" s="42">
        <v>214.140869140625</v>
      </c>
      <c r="I3896" s="42">
        <v>5.60344743728638</v>
      </c>
      <c r="J3896" s="42">
        <v>49.7425651550293</v>
      </c>
      <c r="K3896" s="42">
        <v>5.04702758789063</v>
      </c>
      <c r="L3896" s="42">
        <v>42.4291076660156</v>
      </c>
      <c r="M3896" s="42">
        <v>0.768273890018463</v>
      </c>
      <c r="N3896" s="42">
        <v>10.4179458618164</v>
      </c>
      <c r="O3896" s="42">
        <v>0.0</v>
      </c>
      <c r="P3896" s="42">
        <v>0.0</v>
      </c>
      <c r="Q3896" s="42">
        <v>0.0104761896654963</v>
      </c>
      <c r="R3896" s="42">
        <v>25.0</v>
      </c>
      <c r="S3896" s="42">
        <v>0.716583371162415</v>
      </c>
      <c r="T3896" s="42">
        <v>996.709533691406</v>
      </c>
      <c r="U3896" s="51">
        <v>534.433532714844</v>
      </c>
      <c r="V3896" s="19"/>
      <c r="W3896" s="19"/>
      <c r="X3896" s="19"/>
      <c r="Y3896" s="19"/>
      <c r="Z3896" s="19"/>
      <c r="AA3896" s="19"/>
    </row>
    <row r="3897" ht="15.75" customHeight="1">
      <c r="A3897" s="19"/>
      <c r="B3897" s="42" t="str">
        <f>"CRS25WT72M22066"</f>
        <v>CRS25WT72M22066</v>
      </c>
      <c r="C3897" s="43">
        <v>45943.0</v>
      </c>
      <c r="D3897" s="42" t="s">
        <v>1454</v>
      </c>
      <c r="E3897" s="42" t="s">
        <v>37</v>
      </c>
      <c r="F3897" s="42">
        <v>218.0</v>
      </c>
      <c r="G3897" s="42">
        <v>4.0</v>
      </c>
      <c r="H3897" s="42">
        <v>218.093292236328</v>
      </c>
      <c r="I3897" s="42">
        <v>5.60687208175659</v>
      </c>
      <c r="J3897" s="42">
        <v>49.8104438781738</v>
      </c>
      <c r="K3897" s="42">
        <v>5.13709545135498</v>
      </c>
      <c r="L3897" s="42">
        <v>42.4545936584473</v>
      </c>
      <c r="M3897" s="42">
        <v>0.780910491943359</v>
      </c>
      <c r="N3897" s="42">
        <v>10.6102304458618</v>
      </c>
      <c r="O3897" s="42">
        <v>0.0</v>
      </c>
      <c r="P3897" s="42">
        <v>0.0</v>
      </c>
      <c r="Q3897" s="42">
        <v>0.0214484520256519</v>
      </c>
      <c r="R3897" s="42">
        <v>25.0</v>
      </c>
      <c r="S3897" s="42">
        <v>0.715364694595337</v>
      </c>
      <c r="T3897" s="42">
        <v>996.57666015625</v>
      </c>
      <c r="U3897" s="51">
        <v>581.185546875</v>
      </c>
      <c r="V3897" s="19"/>
      <c r="W3897" s="19"/>
      <c r="X3897" s="19"/>
      <c r="Y3897" s="19"/>
      <c r="Z3897" s="19"/>
      <c r="AA3897" s="19"/>
    </row>
    <row r="3898" ht="15.75" customHeight="1">
      <c r="A3898" s="19"/>
      <c r="B3898" s="42" t="str">
        <f>"CRS25WT72M22068"</f>
        <v>CRS25WT72M22068</v>
      </c>
      <c r="C3898" s="43">
        <v>45943.0</v>
      </c>
      <c r="D3898" s="42" t="s">
        <v>1455</v>
      </c>
      <c r="E3898" s="42" t="s">
        <v>37</v>
      </c>
      <c r="F3898" s="42">
        <v>219.0</v>
      </c>
      <c r="G3898" s="42">
        <v>4.0</v>
      </c>
      <c r="H3898" s="42">
        <v>219.029037475586</v>
      </c>
      <c r="I3898" s="42">
        <v>5.7214732170105</v>
      </c>
      <c r="J3898" s="42">
        <v>49.8234710693359</v>
      </c>
      <c r="K3898" s="42">
        <v>5.15810489654541</v>
      </c>
      <c r="L3898" s="42">
        <v>42.4630851745605</v>
      </c>
      <c r="M3898" s="42">
        <v>0.768351316452026</v>
      </c>
      <c r="N3898" s="42">
        <v>10.6557550430298</v>
      </c>
      <c r="O3898" s="42">
        <v>0.0</v>
      </c>
      <c r="P3898" s="42">
        <v>0.0</v>
      </c>
      <c r="Q3898" s="42">
        <v>0.0104761514812708</v>
      </c>
      <c r="R3898" s="42">
        <v>25.0</v>
      </c>
      <c r="S3898" s="42">
        <v>0.709230720996857</v>
      </c>
      <c r="T3898" s="42">
        <v>1000.33050537109</v>
      </c>
      <c r="U3898" s="51">
        <v>654.559020996094</v>
      </c>
      <c r="V3898" s="19"/>
      <c r="W3898" s="19"/>
      <c r="X3898" s="19"/>
      <c r="Y3898" s="19"/>
      <c r="Z3898" s="19"/>
      <c r="AA3898" s="19"/>
    </row>
    <row r="3899" ht="15.75" customHeight="1">
      <c r="A3899" s="19"/>
      <c r="B3899" s="42" t="str">
        <f>"CRS25WT72M22070"</f>
        <v>CRS25WT72M22070</v>
      </c>
      <c r="C3899" s="43">
        <v>45943.0</v>
      </c>
      <c r="D3899" s="42" t="s">
        <v>1456</v>
      </c>
      <c r="E3899" s="42" t="s">
        <v>37</v>
      </c>
      <c r="F3899" s="42">
        <v>213.0</v>
      </c>
      <c r="G3899" s="42">
        <v>4.0</v>
      </c>
      <c r="H3899" s="42">
        <v>213.229370117188</v>
      </c>
      <c r="I3899" s="42">
        <v>5.70781993865967</v>
      </c>
      <c r="J3899" s="42">
        <v>49.7028465270996</v>
      </c>
      <c r="K3899" s="42">
        <v>5.01249885559082</v>
      </c>
      <c r="L3899" s="42">
        <v>42.5395317077637</v>
      </c>
      <c r="M3899" s="42">
        <v>0.751615107059479</v>
      </c>
      <c r="N3899" s="42">
        <v>10.3736009597778</v>
      </c>
      <c r="O3899" s="42">
        <v>0.0</v>
      </c>
      <c r="P3899" s="42">
        <v>0.0</v>
      </c>
      <c r="Q3899" s="42">
        <v>0.0150818452239037</v>
      </c>
      <c r="R3899" s="42">
        <v>25.0</v>
      </c>
      <c r="S3899" s="42">
        <v>0.714249193668365</v>
      </c>
      <c r="T3899" s="42">
        <v>996.345397949219</v>
      </c>
      <c r="U3899" s="51">
        <v>417.159820556641</v>
      </c>
      <c r="V3899" s="19"/>
      <c r="W3899" s="19"/>
      <c r="X3899" s="19"/>
      <c r="Y3899" s="19"/>
      <c r="Z3899" s="19"/>
      <c r="AA3899" s="19"/>
    </row>
    <row r="3900" ht="15.75" customHeight="1">
      <c r="A3900" s="19"/>
      <c r="B3900" s="42" t="str">
        <f>"CRS25WT72M22071"</f>
        <v>CRS25WT72M22071</v>
      </c>
      <c r="C3900" s="43">
        <v>45943.0</v>
      </c>
      <c r="D3900" s="42" t="s">
        <v>1457</v>
      </c>
      <c r="E3900" s="42" t="s">
        <v>37</v>
      </c>
      <c r="F3900" s="42">
        <v>218.0</v>
      </c>
      <c r="G3900" s="42">
        <v>4.0</v>
      </c>
      <c r="H3900" s="42">
        <v>218.501419067383</v>
      </c>
      <c r="I3900" s="42">
        <v>5.66052865982056</v>
      </c>
      <c r="J3900" s="42">
        <v>49.7977066040039</v>
      </c>
      <c r="K3900" s="42">
        <v>5.1425929069519</v>
      </c>
      <c r="L3900" s="42">
        <v>42.4885673522949</v>
      </c>
      <c r="M3900" s="42">
        <v>0.775153875350952</v>
      </c>
      <c r="N3900" s="42">
        <v>10.6300859451294</v>
      </c>
      <c r="O3900" s="42">
        <v>0.0</v>
      </c>
      <c r="P3900" s="42">
        <v>0.0</v>
      </c>
      <c r="Q3900" s="42">
        <v>0.0106659224256873</v>
      </c>
      <c r="R3900" s="42">
        <v>25.0</v>
      </c>
      <c r="S3900" s="42">
        <v>0.705739080905914</v>
      </c>
      <c r="T3900" s="42">
        <v>1000.42114257813</v>
      </c>
      <c r="U3900" s="51">
        <v>599.642761230469</v>
      </c>
      <c r="V3900" s="19"/>
      <c r="W3900" s="19"/>
      <c r="X3900" s="19"/>
      <c r="Y3900" s="19"/>
      <c r="Z3900" s="19"/>
      <c r="AA3900" s="19"/>
    </row>
    <row r="3901" ht="15.75" customHeight="1">
      <c r="A3901" s="19"/>
      <c r="B3901" s="42" t="str">
        <f>"CRS25WT72M22072"</f>
        <v>CRS25WT72M22072</v>
      </c>
      <c r="C3901" s="43">
        <v>45943.0</v>
      </c>
      <c r="D3901" s="42" t="s">
        <v>1458</v>
      </c>
      <c r="E3901" s="42" t="s">
        <v>37</v>
      </c>
      <c r="F3901" s="42">
        <v>214.0</v>
      </c>
      <c r="G3901" s="42">
        <v>4.0</v>
      </c>
      <c r="H3901" s="42">
        <v>214.948547363281</v>
      </c>
      <c r="I3901" s="42">
        <v>5.55240535736084</v>
      </c>
      <c r="J3901" s="42">
        <v>49.752124786377</v>
      </c>
      <c r="K3901" s="42">
        <v>5.05366945266724</v>
      </c>
      <c r="L3901" s="42">
        <v>42.5331649780273</v>
      </c>
      <c r="M3901" s="42">
        <v>0.778111279010773</v>
      </c>
      <c r="N3901" s="42">
        <v>10.457239151001</v>
      </c>
      <c r="O3901" s="42">
        <v>0.0</v>
      </c>
      <c r="P3901" s="42">
        <v>0.0</v>
      </c>
      <c r="Q3901" s="42">
        <v>0.0176184289157391</v>
      </c>
      <c r="R3901" s="42">
        <v>25.0</v>
      </c>
      <c r="S3901" s="42">
        <v>0.691827476024628</v>
      </c>
      <c r="T3901" s="42">
        <v>998.1220703125</v>
      </c>
      <c r="U3901" s="51">
        <v>544.348571777344</v>
      </c>
      <c r="V3901" s="19"/>
      <c r="W3901" s="19"/>
      <c r="X3901" s="19"/>
      <c r="Y3901" s="19"/>
      <c r="Z3901" s="19"/>
      <c r="AA3901" s="19"/>
    </row>
    <row r="3902" ht="15.75" customHeight="1">
      <c r="A3902" s="19"/>
      <c r="B3902" s="42" t="str">
        <f>"CRS25WT72M22073"</f>
        <v>CRS25WT72M22073</v>
      </c>
      <c r="C3902" s="43">
        <v>45943.0</v>
      </c>
      <c r="D3902" s="42" t="s">
        <v>1459</v>
      </c>
      <c r="E3902" s="42" t="s">
        <v>37</v>
      </c>
      <c r="F3902" s="42">
        <v>216.0</v>
      </c>
      <c r="G3902" s="42">
        <v>4.0</v>
      </c>
      <c r="H3902" s="42">
        <v>216.629577636719</v>
      </c>
      <c r="I3902" s="42">
        <v>5.68474531173706</v>
      </c>
      <c r="J3902" s="42">
        <v>49.7294921875</v>
      </c>
      <c r="K3902" s="42">
        <v>5.11464262008667</v>
      </c>
      <c r="L3902" s="42">
        <v>42.3547821044922</v>
      </c>
      <c r="M3902" s="42">
        <v>0.766289234161377</v>
      </c>
      <c r="N3902" s="42">
        <v>10.5390214920044</v>
      </c>
      <c r="O3902" s="42">
        <v>0.0</v>
      </c>
      <c r="P3902" s="42">
        <v>0.0</v>
      </c>
      <c r="Q3902" s="42">
        <v>0.0126190474256873</v>
      </c>
      <c r="R3902" s="42">
        <v>25.0</v>
      </c>
      <c r="S3902" s="42">
        <v>0.712348580360413</v>
      </c>
      <c r="T3902" s="42">
        <v>997.672302246094</v>
      </c>
      <c r="U3902" s="51">
        <v>515.338500976563</v>
      </c>
      <c r="V3902" s="19"/>
      <c r="W3902" s="19"/>
      <c r="X3902" s="19"/>
      <c r="Y3902" s="19"/>
      <c r="Z3902" s="19"/>
      <c r="AA3902" s="19"/>
    </row>
    <row r="3903" ht="15.75" customHeight="1">
      <c r="A3903" s="19"/>
      <c r="B3903" s="42" t="str">
        <f>"CRS25WT72M22080"</f>
        <v>CRS25WT72M22080</v>
      </c>
      <c r="C3903" s="43">
        <v>45944.0</v>
      </c>
      <c r="D3903" s="42" t="s">
        <v>1460</v>
      </c>
      <c r="E3903" s="42" t="s">
        <v>37</v>
      </c>
      <c r="F3903" s="42">
        <v>199.0</v>
      </c>
      <c r="G3903" s="42">
        <v>4.0</v>
      </c>
      <c r="H3903" s="42">
        <v>199.774963378906</v>
      </c>
      <c r="I3903" s="42">
        <v>9.65263557434082</v>
      </c>
      <c r="J3903" s="42">
        <v>24.5472545623779</v>
      </c>
      <c r="K3903" s="42">
        <v>9.76928043365479</v>
      </c>
      <c r="L3903" s="42">
        <v>20.4493026733398</v>
      </c>
      <c r="M3903" s="42">
        <v>0.843125522136688</v>
      </c>
      <c r="N3903" s="42">
        <v>9.71904468536377</v>
      </c>
      <c r="O3903" s="42">
        <v>0.0</v>
      </c>
      <c r="P3903" s="42">
        <v>0.0</v>
      </c>
      <c r="Q3903" s="42">
        <v>0.00158808392006904</v>
      </c>
      <c r="R3903" s="42">
        <v>25.0</v>
      </c>
      <c r="S3903" s="42">
        <v>0.239985704421997</v>
      </c>
      <c r="T3903" s="42">
        <v>1000.21905517578</v>
      </c>
      <c r="U3903" s="51">
        <v>503.953704833984</v>
      </c>
      <c r="V3903" s="19"/>
      <c r="W3903" s="19"/>
      <c r="X3903" s="19"/>
      <c r="Y3903" s="19"/>
      <c r="Z3903" s="19"/>
      <c r="AA3903" s="19"/>
    </row>
    <row r="3904" ht="15.75" customHeight="1">
      <c r="A3904" s="19"/>
      <c r="B3904" s="42" t="str">
        <f>"CRS25WT72M22081"</f>
        <v>CRS25WT72M22081</v>
      </c>
      <c r="C3904" s="43">
        <v>45943.0</v>
      </c>
      <c r="D3904" s="42" t="s">
        <v>1461</v>
      </c>
      <c r="E3904" s="42" t="s">
        <v>37</v>
      </c>
      <c r="F3904" s="42">
        <v>217.0</v>
      </c>
      <c r="G3904" s="42">
        <v>4.0</v>
      </c>
      <c r="H3904" s="42">
        <v>217.009368896484</v>
      </c>
      <c r="I3904" s="42">
        <v>5.61135053634644</v>
      </c>
      <c r="J3904" s="42">
        <v>49.7634544372559</v>
      </c>
      <c r="K3904" s="42">
        <v>5.12052869796753</v>
      </c>
      <c r="L3904" s="42">
        <v>42.3802642822266</v>
      </c>
      <c r="M3904" s="42">
        <v>0.777142345905304</v>
      </c>
      <c r="N3904" s="42">
        <v>10.5574979782104</v>
      </c>
      <c r="O3904" s="42">
        <v>0.0</v>
      </c>
      <c r="P3904" s="42">
        <v>0.0</v>
      </c>
      <c r="Q3904" s="42">
        <v>0.00416848435997963</v>
      </c>
      <c r="R3904" s="42">
        <v>25.0</v>
      </c>
      <c r="S3904" s="42">
        <v>0.70355087518692</v>
      </c>
      <c r="T3904" s="42">
        <v>998.681823730469</v>
      </c>
      <c r="U3904" s="51">
        <v>514.410827636719</v>
      </c>
      <c r="V3904" s="19"/>
      <c r="W3904" s="19"/>
      <c r="X3904" s="19"/>
      <c r="Y3904" s="19"/>
      <c r="Z3904" s="19"/>
      <c r="AA3904" s="19"/>
    </row>
    <row r="3905" ht="15.75" customHeight="1">
      <c r="A3905" s="19"/>
      <c r="B3905" s="42" t="str">
        <f>"CRS25WT72M22082"</f>
        <v>CRS25WT72M22082</v>
      </c>
      <c r="C3905" s="43">
        <v>45943.0</v>
      </c>
      <c r="D3905" s="42" t="s">
        <v>1462</v>
      </c>
      <c r="E3905" s="42" t="s">
        <v>37</v>
      </c>
      <c r="F3905" s="42">
        <v>218.0</v>
      </c>
      <c r="G3905" s="42">
        <v>4.0</v>
      </c>
      <c r="H3905" s="42">
        <v>218.862655639648</v>
      </c>
      <c r="I3905" s="42">
        <v>5.87519359588623</v>
      </c>
      <c r="J3905" s="42">
        <v>49.7532730102539</v>
      </c>
      <c r="K3905" s="42">
        <v>5.15315580368042</v>
      </c>
      <c r="L3905" s="42">
        <v>42.4715805053711</v>
      </c>
      <c r="M3905" s="42">
        <v>0.748734474182129</v>
      </c>
      <c r="N3905" s="42">
        <v>10.6476602554321</v>
      </c>
      <c r="O3905" s="42">
        <v>0.0</v>
      </c>
      <c r="P3905" s="42">
        <v>0.0</v>
      </c>
      <c r="Q3905" s="42">
        <v>0.00962241925299168</v>
      </c>
      <c r="R3905" s="42">
        <v>25.0</v>
      </c>
      <c r="S3905" s="42">
        <v>0.698902428150177</v>
      </c>
      <c r="T3905" s="42">
        <v>996.498352050781</v>
      </c>
      <c r="U3905" s="51">
        <v>525.635070800781</v>
      </c>
      <c r="V3905" s="19"/>
      <c r="W3905" s="19"/>
      <c r="X3905" s="19"/>
      <c r="Y3905" s="19"/>
      <c r="Z3905" s="19"/>
      <c r="AA3905" s="19"/>
    </row>
    <row r="3906" ht="15.75" customHeight="1">
      <c r="A3906" s="19"/>
      <c r="B3906" s="42" t="str">
        <f>"CRS25WT72M22083"</f>
        <v>CRS25WT72M22083</v>
      </c>
      <c r="C3906" s="43">
        <v>45943.0</v>
      </c>
      <c r="D3906" s="42" t="s">
        <v>1463</v>
      </c>
      <c r="E3906" s="42" t="s">
        <v>37</v>
      </c>
      <c r="F3906" s="42">
        <v>216.0</v>
      </c>
      <c r="G3906" s="42">
        <v>4.0</v>
      </c>
      <c r="H3906" s="42">
        <v>216.249588012695</v>
      </c>
      <c r="I3906" s="42">
        <v>5.7064380645752</v>
      </c>
      <c r="J3906" s="42">
        <v>49.7020378112793</v>
      </c>
      <c r="K3906" s="42">
        <v>5.10055637359619</v>
      </c>
      <c r="L3906" s="42">
        <v>42.3972511291504</v>
      </c>
      <c r="M3906" s="42">
        <v>0.762458086013794</v>
      </c>
      <c r="N3906" s="42">
        <v>10.5205345153809</v>
      </c>
      <c r="O3906" s="42">
        <v>0.0</v>
      </c>
      <c r="P3906" s="42">
        <v>0.0</v>
      </c>
      <c r="Q3906" s="42">
        <v>0.0109523795545101</v>
      </c>
      <c r="R3906" s="42">
        <v>25.0</v>
      </c>
      <c r="S3906" s="42">
        <v>0.69069904088974</v>
      </c>
      <c r="T3906" s="42">
        <v>997.183166503906</v>
      </c>
      <c r="U3906" s="51">
        <v>535.992614746094</v>
      </c>
      <c r="V3906" s="19"/>
      <c r="W3906" s="19"/>
      <c r="X3906" s="19"/>
      <c r="Y3906" s="19"/>
      <c r="Z3906" s="19"/>
      <c r="AA3906" s="19"/>
    </row>
    <row r="3907" ht="15.75" customHeight="1">
      <c r="A3907" s="19"/>
      <c r="B3907" s="42" t="str">
        <f>"CRS25WT72M22084"</f>
        <v>CRS25WT72M22084</v>
      </c>
      <c r="C3907" s="43">
        <v>45943.0</v>
      </c>
      <c r="D3907" s="42" t="s">
        <v>1464</v>
      </c>
      <c r="E3907" s="42" t="s">
        <v>37</v>
      </c>
      <c r="F3907" s="42">
        <v>219.0</v>
      </c>
      <c r="G3907" s="42">
        <v>4.0</v>
      </c>
      <c r="H3907" s="42">
        <v>219.192474365234</v>
      </c>
      <c r="I3907" s="42">
        <v>5.67154121398926</v>
      </c>
      <c r="J3907" s="42">
        <v>49.7463264465332</v>
      </c>
      <c r="K3907" s="42">
        <v>5.16195392608643</v>
      </c>
      <c r="L3907" s="42">
        <v>42.4630851745605</v>
      </c>
      <c r="M3907" s="42">
        <v>0.776897132396698</v>
      </c>
      <c r="N3907" s="42">
        <v>10.6637058258057</v>
      </c>
      <c r="O3907" s="42">
        <v>0.0</v>
      </c>
      <c r="P3907" s="42">
        <v>0.0</v>
      </c>
      <c r="Q3907" s="42">
        <v>0.00411699572578073</v>
      </c>
      <c r="R3907" s="42">
        <v>25.0</v>
      </c>
      <c r="S3907" s="42">
        <v>0.683944702148438</v>
      </c>
      <c r="T3907" s="42">
        <v>999.456359863281</v>
      </c>
      <c r="U3907" s="51">
        <v>511.298431396484</v>
      </c>
      <c r="V3907" s="19"/>
      <c r="W3907" s="19"/>
      <c r="X3907" s="19"/>
      <c r="Y3907" s="19"/>
      <c r="Z3907" s="19"/>
      <c r="AA3907" s="19"/>
    </row>
    <row r="3908" ht="15.75" customHeight="1">
      <c r="A3908" s="19"/>
      <c r="B3908" s="42" t="str">
        <f>"CRS25WT72M22085"</f>
        <v>CRS25WT72M22085</v>
      </c>
      <c r="C3908" s="43">
        <v>45943.0</v>
      </c>
      <c r="D3908" s="42" t="s">
        <v>1465</v>
      </c>
      <c r="E3908" s="42" t="s">
        <v>37</v>
      </c>
      <c r="F3908" s="42">
        <v>218.0</v>
      </c>
      <c r="G3908" s="42">
        <v>4.0</v>
      </c>
      <c r="H3908" s="42">
        <v>218.851959228516</v>
      </c>
      <c r="I3908" s="42">
        <v>5.88847351074219</v>
      </c>
      <c r="J3908" s="42">
        <v>49.7490768432617</v>
      </c>
      <c r="K3908" s="42">
        <v>5.15290355682373</v>
      </c>
      <c r="L3908" s="42">
        <v>42.4715805053711</v>
      </c>
      <c r="M3908" s="42">
        <v>0.747072398662567</v>
      </c>
      <c r="N3908" s="42">
        <v>10.6471395492554</v>
      </c>
      <c r="O3908" s="42">
        <v>0.0</v>
      </c>
      <c r="P3908" s="42">
        <v>0.0</v>
      </c>
      <c r="Q3908" s="42">
        <v>0.0109474202618003</v>
      </c>
      <c r="R3908" s="42">
        <v>25.0</v>
      </c>
      <c r="S3908" s="42">
        <v>0.695087730884552</v>
      </c>
      <c r="T3908" s="42">
        <v>999.285888671875</v>
      </c>
      <c r="U3908" s="51">
        <v>453.359191894531</v>
      </c>
      <c r="V3908" s="19"/>
      <c r="W3908" s="19"/>
      <c r="X3908" s="19"/>
      <c r="Y3908" s="19"/>
      <c r="Z3908" s="19"/>
      <c r="AA3908" s="19"/>
    </row>
    <row r="3909" ht="15.75" customHeight="1">
      <c r="A3909" s="19"/>
      <c r="B3909" s="42" t="str">
        <f>"CRS25WT72M22086"</f>
        <v>CRS25WT72M22086</v>
      </c>
      <c r="C3909" s="43">
        <v>45943.0</v>
      </c>
      <c r="D3909" s="42" t="s">
        <v>1466</v>
      </c>
      <c r="E3909" s="42" t="s">
        <v>37</v>
      </c>
      <c r="F3909" s="42">
        <v>218.0</v>
      </c>
      <c r="G3909" s="42">
        <v>4.0</v>
      </c>
      <c r="H3909" s="42">
        <v>218.887298583984</v>
      </c>
      <c r="I3909" s="42">
        <v>5.62497186660767</v>
      </c>
      <c r="J3909" s="42">
        <v>49.7470893859863</v>
      </c>
      <c r="K3909" s="42">
        <v>5.14961624145508</v>
      </c>
      <c r="L3909" s="42">
        <v>42.5055541992188</v>
      </c>
      <c r="M3909" s="42">
        <v>0.782226502895355</v>
      </c>
      <c r="N3909" s="42">
        <v>10.6488590240479</v>
      </c>
      <c r="O3909" s="42">
        <v>0.0</v>
      </c>
      <c r="P3909" s="42">
        <v>0.0</v>
      </c>
      <c r="Q3909" s="42">
        <v>0.00214224960654974</v>
      </c>
      <c r="R3909" s="42">
        <v>25.0</v>
      </c>
      <c r="S3909" s="42">
        <v>0.689613997936249</v>
      </c>
      <c r="T3909" s="42">
        <v>998.90185546875</v>
      </c>
      <c r="U3909" s="51">
        <v>594.857116699219</v>
      </c>
      <c r="V3909" s="19"/>
      <c r="W3909" s="19"/>
      <c r="X3909" s="19"/>
      <c r="Y3909" s="19"/>
      <c r="Z3909" s="19"/>
      <c r="AA3909" s="19"/>
    </row>
    <row r="3910" ht="15.75" customHeight="1">
      <c r="A3910" s="19"/>
      <c r="B3910" s="42" t="str">
        <f>"CRS25WT72M22087"</f>
        <v>CRS25WT72M22087</v>
      </c>
      <c r="C3910" s="43">
        <v>45943.0</v>
      </c>
      <c r="D3910" s="42" t="s">
        <v>1467</v>
      </c>
      <c r="E3910" s="42" t="s">
        <v>37</v>
      </c>
      <c r="F3910" s="42">
        <v>218.0</v>
      </c>
      <c r="G3910" s="42">
        <v>4.0</v>
      </c>
      <c r="H3910" s="42">
        <v>218.738998413086</v>
      </c>
      <c r="I3910" s="42">
        <v>5.73147058486938</v>
      </c>
      <c r="J3910" s="42">
        <v>49.8070030212402</v>
      </c>
      <c r="K3910" s="42">
        <v>5.14201688766479</v>
      </c>
      <c r="L3910" s="42">
        <v>42.5395317077637</v>
      </c>
      <c r="M3910" s="42">
        <v>0.76624870300293</v>
      </c>
      <c r="N3910" s="42">
        <v>10.6416444778442</v>
      </c>
      <c r="O3910" s="42">
        <v>0.0</v>
      </c>
      <c r="P3910" s="42">
        <v>0.0</v>
      </c>
      <c r="Q3910" s="42">
        <v>0.0119047593325377</v>
      </c>
      <c r="R3910" s="42">
        <v>25.0</v>
      </c>
      <c r="S3910" s="42">
        <v>0.70546954870224</v>
      </c>
      <c r="T3910" s="42">
        <v>1002.08020019531</v>
      </c>
      <c r="U3910" s="51">
        <v>479.584716796875</v>
      </c>
      <c r="V3910" s="19"/>
      <c r="W3910" s="19"/>
      <c r="X3910" s="19"/>
      <c r="Y3910" s="19"/>
      <c r="Z3910" s="19"/>
      <c r="AA3910" s="19"/>
    </row>
    <row r="3911" ht="15.75" customHeight="1">
      <c r="A3911" s="19"/>
      <c r="B3911" s="42" t="str">
        <f>"CRS25WT72M22088"</f>
        <v>CRS25WT72M22088</v>
      </c>
      <c r="C3911" s="43">
        <v>45943.0</v>
      </c>
      <c r="D3911" s="42" t="s">
        <v>1468</v>
      </c>
      <c r="E3911" s="42" t="s">
        <v>37</v>
      </c>
      <c r="F3911" s="42">
        <v>219.0</v>
      </c>
      <c r="G3911" s="42">
        <v>4.0</v>
      </c>
      <c r="H3911" s="42">
        <v>219.056335449219</v>
      </c>
      <c r="I3911" s="42">
        <v>5.60715341567993</v>
      </c>
      <c r="J3911" s="42">
        <v>49.8001518249512</v>
      </c>
      <c r="K3911" s="42">
        <v>5.15823125839233</v>
      </c>
      <c r="L3911" s="42">
        <v>42.4673347473145</v>
      </c>
      <c r="M3911" s="42">
        <v>0.784481525421143</v>
      </c>
      <c r="N3911" s="42">
        <v>10.6570825576782</v>
      </c>
      <c r="O3911" s="42">
        <v>0.0</v>
      </c>
      <c r="P3911" s="42">
        <v>0.0</v>
      </c>
      <c r="Q3911" s="42">
        <v>0.0119047593325377</v>
      </c>
      <c r="R3911" s="42">
        <v>25.0</v>
      </c>
      <c r="S3911" s="42">
        <v>0.716481447219849</v>
      </c>
      <c r="T3911" s="42">
        <v>1000.10278320313</v>
      </c>
      <c r="U3911" s="51">
        <v>503.089080810547</v>
      </c>
      <c r="V3911" s="19"/>
      <c r="W3911" s="19"/>
      <c r="X3911" s="19"/>
      <c r="Y3911" s="19"/>
      <c r="Z3911" s="19"/>
      <c r="AA3911" s="19"/>
    </row>
    <row r="3912" ht="15.75" customHeight="1">
      <c r="A3912" s="19"/>
      <c r="B3912" s="42" t="str">
        <f>"CRS25WT72M22089"</f>
        <v>CRS25WT72M22089</v>
      </c>
      <c r="C3912" s="43">
        <v>45943.0</v>
      </c>
      <c r="D3912" s="42" t="s">
        <v>1469</v>
      </c>
      <c r="E3912" s="42" t="s">
        <v>37</v>
      </c>
      <c r="F3912" s="42">
        <v>215.0</v>
      </c>
      <c r="G3912" s="42">
        <v>4.0</v>
      </c>
      <c r="H3912" s="42">
        <v>215.15348815918</v>
      </c>
      <c r="I3912" s="42">
        <v>5.75120496749878</v>
      </c>
      <c r="J3912" s="42">
        <v>49.724422454834</v>
      </c>
      <c r="K3912" s="42">
        <v>5.06607627868652</v>
      </c>
      <c r="L3912" s="42">
        <v>42.4694557189941</v>
      </c>
      <c r="M3912" s="42">
        <v>0.75234979391098</v>
      </c>
      <c r="N3912" s="42">
        <v>10.467209815979</v>
      </c>
      <c r="O3912" s="42">
        <v>0.0</v>
      </c>
      <c r="P3912" s="42">
        <v>0.0</v>
      </c>
      <c r="Q3912" s="42">
        <v>0.00412675179541111</v>
      </c>
      <c r="R3912" s="42">
        <v>25.0</v>
      </c>
      <c r="S3912" s="42">
        <v>0.70134299993515</v>
      </c>
      <c r="T3912" s="42">
        <v>998.8486328125</v>
      </c>
      <c r="U3912" s="51">
        <v>440.070037841797</v>
      </c>
      <c r="V3912" s="19"/>
      <c r="W3912" s="19"/>
      <c r="X3912" s="19"/>
      <c r="Y3912" s="19"/>
      <c r="Z3912" s="19"/>
      <c r="AA3912" s="19"/>
    </row>
    <row r="3913" ht="15.75" customHeight="1">
      <c r="A3913" s="19"/>
      <c r="B3913" s="42" t="str">
        <f>"CRS25WT72M22091"</f>
        <v>CRS25WT72M22091</v>
      </c>
      <c r="C3913" s="43">
        <v>45943.0</v>
      </c>
      <c r="D3913" s="42" t="s">
        <v>1470</v>
      </c>
      <c r="E3913" s="42" t="s">
        <v>37</v>
      </c>
      <c r="F3913" s="42">
        <v>215.0</v>
      </c>
      <c r="G3913" s="42">
        <v>4.0</v>
      </c>
      <c r="H3913" s="42">
        <v>215.03694152832</v>
      </c>
      <c r="I3913" s="42">
        <v>5.6918740272522</v>
      </c>
      <c r="J3913" s="42">
        <v>49.7199249267578</v>
      </c>
      <c r="K3913" s="42">
        <v>5.07043027877808</v>
      </c>
      <c r="L3913" s="42">
        <v>42.4099960327148</v>
      </c>
      <c r="M3913" s="42">
        <v>0.759849071502686</v>
      </c>
      <c r="N3913" s="42">
        <v>10.4615392684937</v>
      </c>
      <c r="O3913" s="42">
        <v>0.0</v>
      </c>
      <c r="P3913" s="42">
        <v>0.0</v>
      </c>
      <c r="Q3913" s="42">
        <v>0.0130140911787748</v>
      </c>
      <c r="R3913" s="42">
        <v>25.0</v>
      </c>
      <c r="S3913" s="42">
        <v>0.713675498962402</v>
      </c>
      <c r="T3913" s="42">
        <v>1000.55377197266</v>
      </c>
      <c r="U3913" s="51">
        <v>472.439544677734</v>
      </c>
      <c r="V3913" s="19"/>
      <c r="W3913" s="19"/>
      <c r="X3913" s="19"/>
      <c r="Y3913" s="19"/>
      <c r="Z3913" s="19"/>
      <c r="AA3913" s="19"/>
    </row>
    <row r="3914" ht="15.75" customHeight="1">
      <c r="A3914" s="19"/>
      <c r="B3914" s="42" t="str">
        <f>"CRS25WT72M22092"</f>
        <v>CRS25WT72M22092</v>
      </c>
      <c r="C3914" s="43">
        <v>45943.0</v>
      </c>
      <c r="D3914" s="42" t="s">
        <v>1471</v>
      </c>
      <c r="E3914" s="42" t="s">
        <v>37</v>
      </c>
      <c r="F3914" s="42">
        <v>216.0</v>
      </c>
      <c r="G3914" s="42">
        <v>4.0</v>
      </c>
      <c r="H3914" s="42">
        <v>216.768814086914</v>
      </c>
      <c r="I3914" s="42">
        <v>5.66100120544434</v>
      </c>
      <c r="J3914" s="42">
        <v>49.7222213745117</v>
      </c>
      <c r="K3914" s="42">
        <v>5.11152362823486</v>
      </c>
      <c r="L3914" s="42">
        <v>42.4078712463379</v>
      </c>
      <c r="M3914" s="42">
        <v>0.770110487937927</v>
      </c>
      <c r="N3914" s="42">
        <v>10.5457944869995</v>
      </c>
      <c r="O3914" s="42">
        <v>0.0</v>
      </c>
      <c r="P3914" s="42">
        <v>0.0</v>
      </c>
      <c r="Q3914" s="42">
        <v>0.0160216018557549</v>
      </c>
      <c r="R3914" s="42">
        <v>25.0</v>
      </c>
      <c r="S3914" s="42">
        <v>0.707648932933807</v>
      </c>
      <c r="T3914" s="42">
        <v>996.983215332031</v>
      </c>
      <c r="U3914" s="51">
        <v>526.606872558594</v>
      </c>
      <c r="V3914" s="19"/>
      <c r="W3914" s="19"/>
      <c r="X3914" s="19"/>
      <c r="Y3914" s="19"/>
      <c r="Z3914" s="19"/>
      <c r="AA3914" s="19"/>
    </row>
    <row r="3915" ht="15.75" customHeight="1">
      <c r="A3915" s="19"/>
      <c r="B3915" s="42" t="str">
        <f>"CRS25WT72M22093"</f>
        <v>CRS25WT72M22093</v>
      </c>
      <c r="C3915" s="43">
        <v>45943.0</v>
      </c>
      <c r="D3915" s="42" t="s">
        <v>1472</v>
      </c>
      <c r="E3915" s="42" t="s">
        <v>37</v>
      </c>
      <c r="F3915" s="42">
        <v>214.0</v>
      </c>
      <c r="G3915" s="42">
        <v>4.0</v>
      </c>
      <c r="H3915" s="42">
        <v>214.009124755859</v>
      </c>
      <c r="I3915" s="42">
        <v>5.49361276626587</v>
      </c>
      <c r="J3915" s="42">
        <v>49.6378173828125</v>
      </c>
      <c r="K3915" s="42">
        <v>5.06140184402466</v>
      </c>
      <c r="L3915" s="42">
        <v>42.2825813293457</v>
      </c>
      <c r="M3915" s="42">
        <v>0.78480464220047</v>
      </c>
      <c r="N3915" s="42">
        <v>10.4115362167358</v>
      </c>
      <c r="O3915" s="42">
        <v>0.0</v>
      </c>
      <c r="P3915" s="42">
        <v>0.0</v>
      </c>
      <c r="Q3915" s="42">
        <v>0.0176184289157391</v>
      </c>
      <c r="R3915" s="42">
        <v>25.0</v>
      </c>
      <c r="S3915" s="42">
        <v>0.710541367530823</v>
      </c>
      <c r="T3915" s="42">
        <v>997.216247558594</v>
      </c>
      <c r="U3915" s="51">
        <v>470.482147216797</v>
      </c>
      <c r="V3915" s="19"/>
      <c r="W3915" s="19"/>
      <c r="X3915" s="19"/>
      <c r="Y3915" s="19"/>
      <c r="Z3915" s="19"/>
      <c r="AA3915" s="19"/>
    </row>
    <row r="3916" ht="15.75" customHeight="1">
      <c r="A3916" s="19"/>
      <c r="B3916" s="42" t="str">
        <f>"CRS25WT72M22094"</f>
        <v>CRS25WT72M22094</v>
      </c>
      <c r="C3916" s="43">
        <v>45943.0</v>
      </c>
      <c r="D3916" s="42" t="s">
        <v>1473</v>
      </c>
      <c r="E3916" s="42" t="s">
        <v>37</v>
      </c>
      <c r="F3916" s="42">
        <v>214.0</v>
      </c>
      <c r="G3916" s="42">
        <v>4.0</v>
      </c>
      <c r="H3916" s="42">
        <v>214.971969604492</v>
      </c>
      <c r="I3916" s="42">
        <v>5.62795877456665</v>
      </c>
      <c r="J3916" s="42">
        <v>49.6478080749512</v>
      </c>
      <c r="K3916" s="42">
        <v>5.07754325866699</v>
      </c>
      <c r="L3916" s="42">
        <v>42.3377914428711</v>
      </c>
      <c r="M3916" s="42">
        <v>0.769362211227417</v>
      </c>
      <c r="N3916" s="42">
        <v>10.4583787918091</v>
      </c>
      <c r="O3916" s="42">
        <v>0.0</v>
      </c>
      <c r="P3916" s="42">
        <v>0.0</v>
      </c>
      <c r="Q3916" s="42">
        <v>0.0102492561563849</v>
      </c>
      <c r="R3916" s="42">
        <v>25.0</v>
      </c>
      <c r="S3916" s="42">
        <v>0.719226121902466</v>
      </c>
      <c r="T3916" s="42">
        <v>999.324951171875</v>
      </c>
      <c r="U3916" s="51">
        <v>475.748962402344</v>
      </c>
      <c r="V3916" s="19"/>
      <c r="W3916" s="19"/>
      <c r="X3916" s="19"/>
      <c r="Y3916" s="19"/>
      <c r="Z3916" s="19"/>
      <c r="AA3916" s="19"/>
    </row>
    <row r="3917" ht="15.75" customHeight="1">
      <c r="A3917" s="19"/>
      <c r="B3917" s="42" t="str">
        <f>"CRS25WT72M22095"</f>
        <v>CRS25WT72M22095</v>
      </c>
      <c r="C3917" s="43">
        <v>45943.0</v>
      </c>
      <c r="D3917" s="42" t="s">
        <v>1474</v>
      </c>
      <c r="E3917" s="42" t="s">
        <v>37</v>
      </c>
      <c r="F3917" s="42">
        <v>215.0</v>
      </c>
      <c r="G3917" s="42">
        <v>4.0</v>
      </c>
      <c r="H3917" s="42">
        <v>215.670455932617</v>
      </c>
      <c r="I3917" s="42">
        <v>5.55790376663208</v>
      </c>
      <c r="J3917" s="42">
        <v>49.7082252502441</v>
      </c>
      <c r="K3917" s="42">
        <v>5.10582160949707</v>
      </c>
      <c r="L3917" s="42">
        <v>42.2401084899902</v>
      </c>
      <c r="M3917" s="42">
        <v>0.78064101934433</v>
      </c>
      <c r="N3917" s="42">
        <v>10.4923601150513</v>
      </c>
      <c r="O3917" s="42">
        <v>0.0</v>
      </c>
      <c r="P3917" s="42">
        <v>0.0</v>
      </c>
      <c r="Q3917" s="42">
        <v>0.0119940470904112</v>
      </c>
      <c r="R3917" s="42">
        <v>25.0</v>
      </c>
      <c r="S3917" s="42">
        <v>0.716823518276215</v>
      </c>
      <c r="T3917" s="42">
        <v>998.121765136719</v>
      </c>
      <c r="U3917" s="51">
        <v>564.169860839844</v>
      </c>
      <c r="V3917" s="19"/>
      <c r="W3917" s="19"/>
      <c r="X3917" s="19"/>
      <c r="Y3917" s="19"/>
      <c r="Z3917" s="19"/>
      <c r="AA3917" s="19"/>
    </row>
    <row r="3918" ht="15.75" customHeight="1">
      <c r="A3918" s="19"/>
      <c r="B3918" s="42" t="str">
        <f>"CRS25WT72M22096"</f>
        <v>CRS25WT72M22096</v>
      </c>
      <c r="C3918" s="43">
        <v>45943.0</v>
      </c>
      <c r="D3918" s="42" t="s">
        <v>1475</v>
      </c>
      <c r="E3918" s="42" t="s">
        <v>37</v>
      </c>
      <c r="F3918" s="42">
        <v>214.0</v>
      </c>
      <c r="G3918" s="42">
        <v>4.0</v>
      </c>
      <c r="H3918" s="42">
        <v>214.989105224609</v>
      </c>
      <c r="I3918" s="42">
        <v>5.66291332244873</v>
      </c>
      <c r="J3918" s="42">
        <v>49.7278861999512</v>
      </c>
      <c r="K3918" s="42">
        <v>5.07133436203003</v>
      </c>
      <c r="L3918" s="42">
        <v>42.3930053710938</v>
      </c>
      <c r="M3918" s="42">
        <v>0.763442873954773</v>
      </c>
      <c r="N3918" s="42">
        <v>10.4592123031616</v>
      </c>
      <c r="O3918" s="42">
        <v>0.0</v>
      </c>
      <c r="P3918" s="42">
        <v>0.0</v>
      </c>
      <c r="Q3918" s="42">
        <v>0.0133514786139131</v>
      </c>
      <c r="R3918" s="42">
        <v>25.0</v>
      </c>
      <c r="S3918" s="42">
        <v>0.724909245967865</v>
      </c>
      <c r="T3918" s="42">
        <v>1000.57250976563</v>
      </c>
      <c r="U3918" s="51">
        <v>595.486083984375</v>
      </c>
      <c r="V3918" s="19"/>
      <c r="W3918" s="19"/>
      <c r="X3918" s="19"/>
      <c r="Y3918" s="19"/>
      <c r="Z3918" s="19"/>
      <c r="AA3918" s="19"/>
    </row>
    <row r="3919" ht="15.75" customHeight="1">
      <c r="A3919" s="19"/>
      <c r="B3919" s="42" t="str">
        <f>"CRS25WT72M22097"</f>
        <v>CRS25WT72M22097</v>
      </c>
      <c r="C3919" s="43">
        <v>45943.0</v>
      </c>
      <c r="D3919" s="42" t="s">
        <v>1476</v>
      </c>
      <c r="E3919" s="42" t="s">
        <v>37</v>
      </c>
      <c r="F3919" s="42">
        <v>214.0</v>
      </c>
      <c r="G3919" s="42">
        <v>4.0</v>
      </c>
      <c r="H3919" s="42">
        <v>214.703430175781</v>
      </c>
      <c r="I3919" s="42">
        <v>5.82825946807861</v>
      </c>
      <c r="J3919" s="42">
        <v>49.6907119750977</v>
      </c>
      <c r="K3919" s="42">
        <v>5.06281995773315</v>
      </c>
      <c r="L3919" s="42">
        <v>42.4078712463379</v>
      </c>
      <c r="M3919" s="42">
        <v>0.741352736949921</v>
      </c>
      <c r="N3919" s="42">
        <v>10.4453144073486</v>
      </c>
      <c r="O3919" s="42">
        <v>0.0</v>
      </c>
      <c r="P3919" s="42">
        <v>0.0</v>
      </c>
      <c r="Q3919" s="42">
        <v>0.0106547744944692</v>
      </c>
      <c r="R3919" s="42">
        <v>25.0</v>
      </c>
      <c r="S3919" s="42">
        <v>0.692728757858276</v>
      </c>
      <c r="T3919" s="42">
        <v>997.941772460938</v>
      </c>
      <c r="U3919" s="51">
        <v>437.17578125</v>
      </c>
      <c r="V3919" s="19"/>
      <c r="W3919" s="19"/>
      <c r="X3919" s="19"/>
      <c r="Y3919" s="19"/>
      <c r="Z3919" s="19"/>
      <c r="AA3919" s="19"/>
    </row>
    <row r="3920" ht="15.75" customHeight="1">
      <c r="A3920" s="19"/>
      <c r="B3920" s="42" t="str">
        <f>"CRS25WT72M22098"</f>
        <v>CRS25WT72M22098</v>
      </c>
      <c r="C3920" s="43">
        <v>45943.0</v>
      </c>
      <c r="D3920" s="42" t="s">
        <v>1477</v>
      </c>
      <c r="E3920" s="42" t="s">
        <v>37</v>
      </c>
      <c r="F3920" s="42">
        <v>215.0</v>
      </c>
      <c r="G3920" s="42">
        <v>4.0</v>
      </c>
      <c r="H3920" s="42">
        <v>215.450790405273</v>
      </c>
      <c r="I3920" s="42">
        <v>5.64468383789063</v>
      </c>
      <c r="J3920" s="42">
        <v>49.7195587158203</v>
      </c>
      <c r="K3920" s="42">
        <v>5.08579206466675</v>
      </c>
      <c r="L3920" s="42">
        <v>42.3632736206055</v>
      </c>
      <c r="M3920" s="42">
        <v>0.76768171787262</v>
      </c>
      <c r="N3920" s="42">
        <v>10.4816732406616</v>
      </c>
      <c r="O3920" s="42">
        <v>0.0</v>
      </c>
      <c r="P3920" s="42">
        <v>0.0</v>
      </c>
      <c r="Q3920" s="42">
        <v>0.0176184363663197</v>
      </c>
      <c r="R3920" s="42">
        <v>25.0</v>
      </c>
      <c r="S3920" s="42">
        <v>0.716642558574677</v>
      </c>
      <c r="T3920" s="42">
        <v>998.880249023438</v>
      </c>
      <c r="U3920" s="51">
        <v>492.910278320313</v>
      </c>
      <c r="V3920" s="19"/>
      <c r="W3920" s="19"/>
      <c r="X3920" s="19"/>
      <c r="Y3920" s="19"/>
      <c r="Z3920" s="19"/>
      <c r="AA3920" s="19"/>
    </row>
    <row r="3921" ht="15.75" customHeight="1">
      <c r="A3921" s="19"/>
      <c r="B3921" s="42" t="str">
        <f>"CRS25WT72M22099"</f>
        <v>CRS25WT72M22099</v>
      </c>
      <c r="C3921" s="43">
        <v>45943.0</v>
      </c>
      <c r="D3921" s="42" t="s">
        <v>1478</v>
      </c>
      <c r="E3921" s="42" t="s">
        <v>37</v>
      </c>
      <c r="F3921" s="42">
        <v>214.0</v>
      </c>
      <c r="G3921" s="42">
        <v>4.0</v>
      </c>
      <c r="H3921" s="42">
        <v>214.433639526367</v>
      </c>
      <c r="I3921" s="42">
        <v>5.57833480834961</v>
      </c>
      <c r="J3921" s="42">
        <v>49.7183303833008</v>
      </c>
      <c r="K3921" s="42">
        <v>5.05342149734497</v>
      </c>
      <c r="L3921" s="42">
        <v>42.4333572387695</v>
      </c>
      <c r="M3921" s="42">
        <v>0.773164331912994</v>
      </c>
      <c r="N3921" s="42">
        <v>10.4321889877319</v>
      </c>
      <c r="O3921" s="42">
        <v>0.0</v>
      </c>
      <c r="P3921" s="42">
        <v>0.0</v>
      </c>
      <c r="Q3921" s="42">
        <v>0.0133284451439977</v>
      </c>
      <c r="R3921" s="42">
        <v>25.0</v>
      </c>
      <c r="S3921" s="42">
        <v>0.717049062252045</v>
      </c>
      <c r="T3921" s="42">
        <v>997.930603027344</v>
      </c>
      <c r="U3921" s="51">
        <v>494.011383056641</v>
      </c>
      <c r="V3921" s="19"/>
      <c r="W3921" s="19"/>
      <c r="X3921" s="19"/>
      <c r="Y3921" s="19"/>
      <c r="Z3921" s="19"/>
      <c r="AA3921" s="19"/>
    </row>
    <row r="3922" ht="15.75" customHeight="1">
      <c r="A3922" s="19"/>
      <c r="B3922" s="42" t="str">
        <f>"CRS25WT72M22100"</f>
        <v>CRS25WT72M22100</v>
      </c>
      <c r="C3922" s="43">
        <v>45943.0</v>
      </c>
      <c r="D3922" s="42" t="s">
        <v>1479</v>
      </c>
      <c r="E3922" s="42" t="s">
        <v>37</v>
      </c>
      <c r="F3922" s="42">
        <v>214.0</v>
      </c>
      <c r="G3922" s="42">
        <v>4.0</v>
      </c>
      <c r="H3922" s="42">
        <v>214.528457641602</v>
      </c>
      <c r="I3922" s="42">
        <v>5.59884595870972</v>
      </c>
      <c r="J3922" s="42">
        <v>49.7349739074707</v>
      </c>
      <c r="K3922" s="42">
        <v>5.05085420608521</v>
      </c>
      <c r="L3922" s="42">
        <v>42.4737014770508</v>
      </c>
      <c r="M3922" s="42">
        <v>0.770414590835571</v>
      </c>
      <c r="N3922" s="42">
        <v>10.4368019104004</v>
      </c>
      <c r="O3922" s="42">
        <v>0.0</v>
      </c>
      <c r="P3922" s="42">
        <v>0.0</v>
      </c>
      <c r="Q3922" s="42">
        <v>0.015238038264215</v>
      </c>
      <c r="R3922" s="42">
        <v>25.0</v>
      </c>
      <c r="S3922" s="42">
        <v>0.734639108181</v>
      </c>
      <c r="T3922" s="42">
        <v>998.499877929688</v>
      </c>
      <c r="U3922" s="51">
        <v>508.78076171875</v>
      </c>
      <c r="V3922" s="19"/>
      <c r="W3922" s="19"/>
      <c r="X3922" s="19"/>
      <c r="Y3922" s="19"/>
      <c r="Z3922" s="19"/>
      <c r="AA3922" s="19"/>
    </row>
    <row r="3923" ht="15.75" customHeight="1">
      <c r="A3923" s="19"/>
      <c r="B3923" s="42" t="str">
        <f>"CRS25WT72M22101"</f>
        <v>CRS25WT72M22101</v>
      </c>
      <c r="C3923" s="43">
        <v>45943.0</v>
      </c>
      <c r="D3923" s="42" t="s">
        <v>1480</v>
      </c>
      <c r="E3923" s="42" t="s">
        <v>37</v>
      </c>
      <c r="F3923" s="42">
        <v>218.0</v>
      </c>
      <c r="G3923" s="42">
        <v>4.0</v>
      </c>
      <c r="H3923" s="42">
        <v>218.576446533203</v>
      </c>
      <c r="I3923" s="42">
        <v>5.6187915802002</v>
      </c>
      <c r="J3923" s="42">
        <v>49.780403137207</v>
      </c>
      <c r="K3923" s="42">
        <v>5.15027952194214</v>
      </c>
      <c r="L3923" s="42">
        <v>42.4397239685059</v>
      </c>
      <c r="M3923" s="42">
        <v>0.781451523303986</v>
      </c>
      <c r="N3923" s="42">
        <v>10.6337366104126</v>
      </c>
      <c r="O3923" s="42">
        <v>0.0</v>
      </c>
      <c r="P3923" s="42">
        <v>0.0</v>
      </c>
      <c r="Q3923" s="42">
        <v>0.0137897012755275</v>
      </c>
      <c r="R3923" s="42">
        <v>25.0</v>
      </c>
      <c r="S3923" s="42">
        <v>0.693110406398773</v>
      </c>
      <c r="T3923" s="42">
        <v>996.000122070313</v>
      </c>
      <c r="U3923" s="51">
        <v>500.923522949219</v>
      </c>
      <c r="V3923" s="19"/>
      <c r="W3923" s="19"/>
      <c r="X3923" s="19"/>
      <c r="Y3923" s="19"/>
      <c r="Z3923" s="19"/>
      <c r="AA3923" s="19"/>
    </row>
    <row r="3924" ht="15.75" customHeight="1">
      <c r="A3924" s="19"/>
      <c r="B3924" s="42" t="str">
        <f>"CRS25WT72M22102"</f>
        <v>CRS25WT72M22102</v>
      </c>
      <c r="C3924" s="43">
        <v>45943.0</v>
      </c>
      <c r="D3924" s="42" t="s">
        <v>1481</v>
      </c>
      <c r="E3924" s="42" t="s">
        <v>37</v>
      </c>
      <c r="F3924" s="42">
        <v>217.0</v>
      </c>
      <c r="G3924" s="42">
        <v>4.0</v>
      </c>
      <c r="H3924" s="42">
        <v>217.632446289063</v>
      </c>
      <c r="I3924" s="42">
        <v>5.51082849502563</v>
      </c>
      <c r="J3924" s="42">
        <v>49.6913681030273</v>
      </c>
      <c r="K3924" s="42">
        <v>5.13523101806641</v>
      </c>
      <c r="L3924" s="42">
        <v>42.3802642822266</v>
      </c>
      <c r="M3924" s="42">
        <v>0.794741332530975</v>
      </c>
      <c r="N3924" s="42">
        <v>10.5878105163574</v>
      </c>
      <c r="O3924" s="42">
        <v>0.0</v>
      </c>
      <c r="P3924" s="42">
        <v>0.0</v>
      </c>
      <c r="Q3924" s="42">
        <v>0.0152368573471904</v>
      </c>
      <c r="R3924" s="42">
        <v>25.0</v>
      </c>
      <c r="S3924" s="42">
        <v>0.704956531524658</v>
      </c>
      <c r="T3924" s="42">
        <v>996.261169433594</v>
      </c>
      <c r="U3924" s="51">
        <v>502.780242919922</v>
      </c>
      <c r="V3924" s="19"/>
      <c r="W3924" s="19"/>
      <c r="X3924" s="19"/>
      <c r="Y3924" s="19"/>
      <c r="Z3924" s="19"/>
      <c r="AA3924" s="19"/>
    </row>
    <row r="3925" ht="15.75" customHeight="1">
      <c r="A3925" s="19"/>
      <c r="B3925" s="42" t="str">
        <f>"CRS25WT72M22103"</f>
        <v>CRS25WT72M22103</v>
      </c>
      <c r="C3925" s="43">
        <v>45943.0</v>
      </c>
      <c r="D3925" s="42" t="s">
        <v>1482</v>
      </c>
      <c r="E3925" s="42" t="s">
        <v>37</v>
      </c>
      <c r="F3925" s="42">
        <v>218.0</v>
      </c>
      <c r="G3925" s="42">
        <v>4.0</v>
      </c>
      <c r="H3925" s="42">
        <v>218.344757080078</v>
      </c>
      <c r="I3925" s="42">
        <v>5.62658596038818</v>
      </c>
      <c r="J3925" s="42">
        <v>49.7674789428711</v>
      </c>
      <c r="K3925" s="42">
        <v>5.13428688049316</v>
      </c>
      <c r="L3925" s="42">
        <v>42.5267906188965</v>
      </c>
      <c r="M3925" s="42">
        <v>0.779744207859039</v>
      </c>
      <c r="N3925" s="42">
        <v>10.6224641799927</v>
      </c>
      <c r="O3925" s="42">
        <v>0.0</v>
      </c>
      <c r="P3925" s="42">
        <v>0.0</v>
      </c>
      <c r="Q3925" s="42">
        <v>0.0101636899635196</v>
      </c>
      <c r="R3925" s="42">
        <v>25.0</v>
      </c>
      <c r="S3925" s="42">
        <v>0.688797354698181</v>
      </c>
      <c r="T3925" s="42">
        <v>997.556274414063</v>
      </c>
      <c r="U3925" s="51">
        <v>509.341430664063</v>
      </c>
      <c r="V3925" s="19"/>
      <c r="W3925" s="19"/>
      <c r="X3925" s="19"/>
      <c r="Y3925" s="19"/>
      <c r="Z3925" s="19"/>
      <c r="AA3925" s="19"/>
    </row>
    <row r="3926" ht="15.75" customHeight="1">
      <c r="A3926" s="19"/>
      <c r="B3926" s="42" t="str">
        <f>"CRS25WT72M22104"</f>
        <v>CRS25WT72M22104</v>
      </c>
      <c r="C3926" s="43">
        <v>45943.0</v>
      </c>
      <c r="D3926" s="42" t="s">
        <v>1483</v>
      </c>
      <c r="E3926" s="42" t="s">
        <v>37</v>
      </c>
      <c r="F3926" s="42">
        <v>218.0</v>
      </c>
      <c r="G3926" s="42">
        <v>4.0</v>
      </c>
      <c r="H3926" s="42">
        <v>218.725952148438</v>
      </c>
      <c r="I3926" s="42">
        <v>5.64444494247437</v>
      </c>
      <c r="J3926" s="42">
        <v>49.8039894104004</v>
      </c>
      <c r="K3926" s="42">
        <v>5.14325094223022</v>
      </c>
      <c r="L3926" s="42">
        <v>42.5267906188965</v>
      </c>
      <c r="M3926" s="42">
        <v>0.778063297271729</v>
      </c>
      <c r="N3926" s="42">
        <v>10.6410093307495</v>
      </c>
      <c r="O3926" s="42">
        <v>0.0</v>
      </c>
      <c r="P3926" s="42">
        <v>0.0</v>
      </c>
      <c r="Q3926" s="42">
        <v>0.0150818442925811</v>
      </c>
      <c r="R3926" s="42">
        <v>25.0</v>
      </c>
      <c r="S3926" s="42">
        <v>0.701404094696045</v>
      </c>
      <c r="T3926" s="42">
        <v>997.914489746094</v>
      </c>
      <c r="U3926" s="51">
        <v>489.609680175781</v>
      </c>
      <c r="V3926" s="19"/>
      <c r="W3926" s="19"/>
      <c r="X3926" s="19"/>
      <c r="Y3926" s="19"/>
      <c r="Z3926" s="19"/>
      <c r="AA3926" s="19"/>
    </row>
    <row r="3927" ht="15.75" customHeight="1">
      <c r="A3927" s="19"/>
      <c r="B3927" s="42" t="str">
        <f>"CRS25WT72M22105"</f>
        <v>CRS25WT72M22105</v>
      </c>
      <c r="C3927" s="43">
        <v>45943.0</v>
      </c>
      <c r="D3927" s="42" t="s">
        <v>1484</v>
      </c>
      <c r="E3927" s="42" t="s">
        <v>37</v>
      </c>
      <c r="F3927" s="42">
        <v>219.0</v>
      </c>
      <c r="G3927" s="42">
        <v>4.0</v>
      </c>
      <c r="H3927" s="42">
        <v>219.985382080078</v>
      </c>
      <c r="I3927" s="42">
        <v>5.61346960067749</v>
      </c>
      <c r="J3927" s="42">
        <v>49.7934150695801</v>
      </c>
      <c r="K3927" s="42">
        <v>5.18140363693237</v>
      </c>
      <c r="L3927" s="42">
        <v>42.456714630127</v>
      </c>
      <c r="M3927" s="42">
        <v>0.787028610706329</v>
      </c>
      <c r="N3927" s="42">
        <v>10.70228099823</v>
      </c>
      <c r="O3927" s="42">
        <v>0.0</v>
      </c>
      <c r="P3927" s="42">
        <v>0.0</v>
      </c>
      <c r="Q3927" s="42">
        <v>0.0138092134147882</v>
      </c>
      <c r="R3927" s="42">
        <v>25.0</v>
      </c>
      <c r="S3927" s="42">
        <v>0.686264216899872</v>
      </c>
      <c r="T3927" s="42">
        <v>997.319274902344</v>
      </c>
      <c r="U3927" s="51">
        <v>533.304504394531</v>
      </c>
      <c r="V3927" s="19"/>
      <c r="W3927" s="19"/>
      <c r="X3927" s="19"/>
      <c r="Y3927" s="19"/>
      <c r="Z3927" s="19"/>
      <c r="AA3927" s="19"/>
    </row>
    <row r="3928" ht="15.75" customHeight="1">
      <c r="A3928" s="19"/>
      <c r="B3928" s="42" t="str">
        <f>"CRS25WT72M22106"</f>
        <v>CRS25WT72M22106</v>
      </c>
      <c r="C3928" s="43">
        <v>45943.0</v>
      </c>
      <c r="D3928" s="42" t="s">
        <v>1485</v>
      </c>
      <c r="E3928" s="42" t="s">
        <v>37</v>
      </c>
      <c r="F3928" s="42">
        <v>218.0</v>
      </c>
      <c r="G3928" s="42">
        <v>4.0</v>
      </c>
      <c r="H3928" s="42">
        <v>218.950546264648</v>
      </c>
      <c r="I3928" s="42">
        <v>5.83544683456421</v>
      </c>
      <c r="J3928" s="42">
        <v>49.803825378418</v>
      </c>
      <c r="K3928" s="42">
        <v>5.1518759727478</v>
      </c>
      <c r="L3928" s="42">
        <v>42.4991874694824</v>
      </c>
      <c r="M3928" s="42">
        <v>0.75337153673172</v>
      </c>
      <c r="N3928" s="42">
        <v>10.6519365310669</v>
      </c>
      <c r="O3928" s="42">
        <v>0.0</v>
      </c>
      <c r="P3928" s="42">
        <v>0.0</v>
      </c>
      <c r="Q3928" s="42">
        <v>0.0138092134147882</v>
      </c>
      <c r="R3928" s="42">
        <v>25.0</v>
      </c>
      <c r="S3928" s="42">
        <v>0.689277470111847</v>
      </c>
      <c r="T3928" s="42">
        <v>997.775085449219</v>
      </c>
      <c r="U3928" s="51">
        <v>537.061767578125</v>
      </c>
      <c r="V3928" s="19"/>
      <c r="W3928" s="19"/>
      <c r="X3928" s="19"/>
      <c r="Y3928" s="19"/>
      <c r="Z3928" s="19"/>
      <c r="AA3928" s="19"/>
    </row>
    <row r="3929" ht="15.75" customHeight="1">
      <c r="A3929" s="19"/>
      <c r="B3929" s="42" t="str">
        <f>"CRS25WT72M22107"</f>
        <v>CRS25WT72M22107</v>
      </c>
      <c r="C3929" s="43">
        <v>45943.0</v>
      </c>
      <c r="D3929" s="42" t="s">
        <v>1486</v>
      </c>
      <c r="E3929" s="42" t="s">
        <v>37</v>
      </c>
      <c r="F3929" s="42">
        <v>218.0</v>
      </c>
      <c r="G3929" s="42">
        <v>4.0</v>
      </c>
      <c r="H3929" s="42">
        <v>218.203094482422</v>
      </c>
      <c r="I3929" s="42">
        <v>5.66085004806519</v>
      </c>
      <c r="J3929" s="42">
        <v>49.7288131713867</v>
      </c>
      <c r="K3929" s="42">
        <v>5.13762617111206</v>
      </c>
      <c r="L3929" s="42">
        <v>42.4715805053711</v>
      </c>
      <c r="M3929" s="42">
        <v>0.775123953819275</v>
      </c>
      <c r="N3929" s="42">
        <v>10.6155729293823</v>
      </c>
      <c r="O3929" s="42">
        <v>0.0</v>
      </c>
      <c r="P3929" s="42">
        <v>0.0</v>
      </c>
      <c r="Q3929" s="42">
        <v>0.010952303186059</v>
      </c>
      <c r="R3929" s="42">
        <v>25.0</v>
      </c>
      <c r="S3929" s="42">
        <v>0.690673112869263</v>
      </c>
      <c r="T3929" s="42">
        <v>998.212829589844</v>
      </c>
      <c r="U3929" s="51">
        <v>537.137756347656</v>
      </c>
      <c r="V3929" s="19"/>
      <c r="W3929" s="19"/>
      <c r="X3929" s="19"/>
      <c r="Y3929" s="19"/>
      <c r="Z3929" s="19"/>
      <c r="AA3929" s="19"/>
    </row>
    <row r="3930" ht="15.75" customHeight="1">
      <c r="A3930" s="19"/>
      <c r="B3930" s="42" t="str">
        <f>"CRS25WT72M22108"</f>
        <v>CRS25WT72M22108</v>
      </c>
      <c r="C3930" s="43">
        <v>45943.0</v>
      </c>
      <c r="D3930" s="42" t="s">
        <v>1487</v>
      </c>
      <c r="E3930" s="42" t="s">
        <v>37</v>
      </c>
      <c r="F3930" s="42">
        <v>219.0</v>
      </c>
      <c r="G3930" s="42">
        <v>4.0</v>
      </c>
      <c r="H3930" s="42">
        <v>219.111434936523</v>
      </c>
      <c r="I3930" s="42">
        <v>5.55760908126831</v>
      </c>
      <c r="J3930" s="42">
        <v>49.7411499023438</v>
      </c>
      <c r="K3930" s="42">
        <v>5.16133594512939</v>
      </c>
      <c r="L3930" s="42">
        <v>42.452465057373</v>
      </c>
      <c r="M3930" s="42">
        <v>0.792613089084625</v>
      </c>
      <c r="N3930" s="42">
        <v>10.6597633361816</v>
      </c>
      <c r="O3930" s="42">
        <v>0.0</v>
      </c>
      <c r="P3930" s="42">
        <v>0.0</v>
      </c>
      <c r="Q3930" s="42">
        <v>0.0103273810818791</v>
      </c>
      <c r="R3930" s="42">
        <v>25.0</v>
      </c>
      <c r="S3930" s="42">
        <v>0.689459323883057</v>
      </c>
      <c r="T3930" s="42">
        <v>998.034729003906</v>
      </c>
      <c r="U3930" s="51">
        <v>550.168640136719</v>
      </c>
      <c r="V3930" s="19"/>
      <c r="W3930" s="19"/>
      <c r="X3930" s="19"/>
      <c r="Y3930" s="19"/>
      <c r="Z3930" s="19"/>
      <c r="AA3930" s="19"/>
    </row>
    <row r="3931" ht="15.75" customHeight="1">
      <c r="A3931" s="19"/>
      <c r="B3931" s="42" t="str">
        <f>"CRS25WT72M22109"</f>
        <v>CRS25WT72M22109</v>
      </c>
      <c r="C3931" s="43">
        <v>45943.0</v>
      </c>
      <c r="D3931" s="42" t="s">
        <v>1488</v>
      </c>
      <c r="E3931" s="42" t="s">
        <v>37</v>
      </c>
      <c r="F3931" s="42">
        <v>217.0</v>
      </c>
      <c r="G3931" s="42">
        <v>4.0</v>
      </c>
      <c r="H3931" s="42">
        <v>217.875076293945</v>
      </c>
      <c r="I3931" s="42">
        <v>5.74288082122803</v>
      </c>
      <c r="J3931" s="42">
        <v>49.6496238708496</v>
      </c>
      <c r="K3931" s="42">
        <v>5.13863849639893</v>
      </c>
      <c r="L3931" s="42">
        <v>42.3993797302246</v>
      </c>
      <c r="M3931" s="42">
        <v>0.764120399951935</v>
      </c>
      <c r="N3931" s="42">
        <v>10.5996141433716</v>
      </c>
      <c r="O3931" s="42">
        <v>0.0</v>
      </c>
      <c r="P3931" s="42">
        <v>0.0</v>
      </c>
      <c r="Q3931" s="42">
        <v>0.0265070050954819</v>
      </c>
      <c r="R3931" s="42">
        <v>25.0</v>
      </c>
      <c r="S3931" s="42">
        <v>0.69526332616806</v>
      </c>
      <c r="T3931" s="42">
        <v>997.12890625</v>
      </c>
      <c r="U3931" s="51">
        <v>457.489440917969</v>
      </c>
      <c r="V3931" s="19"/>
      <c r="W3931" s="19"/>
      <c r="X3931" s="19"/>
      <c r="Y3931" s="19"/>
      <c r="Z3931" s="19"/>
      <c r="AA3931" s="19"/>
    </row>
    <row r="3932" ht="15.75" customHeight="1">
      <c r="A3932" s="19"/>
      <c r="B3932" s="42" t="str">
        <f>"CRS25WT72M22110"</f>
        <v>CRS25WT72M22110</v>
      </c>
      <c r="C3932" s="43">
        <v>45943.0</v>
      </c>
      <c r="D3932" s="42" t="s">
        <v>654</v>
      </c>
      <c r="E3932" s="42" t="s">
        <v>37</v>
      </c>
      <c r="F3932" s="42">
        <v>215.0</v>
      </c>
      <c r="G3932" s="42">
        <v>4.0</v>
      </c>
      <c r="H3932" s="42">
        <v>215.048980712891</v>
      </c>
      <c r="I3932" s="42">
        <v>5.51422262191772</v>
      </c>
      <c r="J3932" s="42">
        <v>49.5984344482422</v>
      </c>
      <c r="K3932" s="42">
        <v>5.08522796630859</v>
      </c>
      <c r="L3932" s="42">
        <v>42.2889518737793</v>
      </c>
      <c r="M3932" s="42">
        <v>0.786294281482697</v>
      </c>
      <c r="N3932" s="42">
        <v>10.4621248245239</v>
      </c>
      <c r="O3932" s="42">
        <v>0.0</v>
      </c>
      <c r="P3932" s="42">
        <v>0.0</v>
      </c>
      <c r="Q3932" s="42">
        <v>0.0165017433464527</v>
      </c>
      <c r="R3932" s="42">
        <v>25.0</v>
      </c>
      <c r="S3932" s="42">
        <v>0.696856737136841</v>
      </c>
      <c r="T3932" s="42">
        <v>996.920715332031</v>
      </c>
      <c r="U3932" s="51">
        <v>539.740478515625</v>
      </c>
      <c r="V3932" s="19"/>
      <c r="W3932" s="19"/>
      <c r="X3932" s="19"/>
      <c r="Y3932" s="19"/>
      <c r="Z3932" s="19"/>
      <c r="AA3932" s="19"/>
    </row>
    <row r="3933" ht="15.75" customHeight="1">
      <c r="A3933" s="19"/>
      <c r="B3933" s="42" t="str">
        <f>"CRS25WT72M22111"</f>
        <v>CRS25WT72M22111</v>
      </c>
      <c r="C3933" s="43">
        <v>45943.0</v>
      </c>
      <c r="D3933" s="42" t="s">
        <v>1489</v>
      </c>
      <c r="E3933" s="42" t="s">
        <v>37</v>
      </c>
      <c r="F3933" s="42">
        <v>214.0</v>
      </c>
      <c r="G3933" s="42">
        <v>4.0</v>
      </c>
      <c r="H3933" s="42">
        <v>214.7197265625</v>
      </c>
      <c r="I3933" s="42">
        <v>5.52578735351563</v>
      </c>
      <c r="J3933" s="42">
        <v>49.601375579834</v>
      </c>
      <c r="K3933" s="42">
        <v>5.06472635269165</v>
      </c>
      <c r="L3933" s="42">
        <v>42.3951301574707</v>
      </c>
      <c r="M3933" s="42">
        <v>0.783400893211365</v>
      </c>
      <c r="N3933" s="42">
        <v>10.4461069107056</v>
      </c>
      <c r="O3933" s="42">
        <v>0.0</v>
      </c>
      <c r="P3933" s="42">
        <v>0.0</v>
      </c>
      <c r="Q3933" s="42">
        <v>0.0130158439278603</v>
      </c>
      <c r="R3933" s="42">
        <v>25.0</v>
      </c>
      <c r="S3933" s="42">
        <v>0.679725825786591</v>
      </c>
      <c r="T3933" s="42">
        <v>997.007934570313</v>
      </c>
      <c r="U3933" s="51">
        <v>486.472290039063</v>
      </c>
      <c r="V3933" s="19"/>
      <c r="W3933" s="19"/>
      <c r="X3933" s="19"/>
      <c r="Y3933" s="19"/>
      <c r="Z3933" s="19"/>
      <c r="AA3933" s="19"/>
    </row>
    <row r="3934" ht="15.75" customHeight="1">
      <c r="A3934" s="19"/>
      <c r="B3934" s="42" t="str">
        <f>"CRS25WT72M22112"</f>
        <v>CRS25WT72M22112</v>
      </c>
      <c r="C3934" s="43">
        <v>45943.0</v>
      </c>
      <c r="D3934" s="42" t="s">
        <v>1444</v>
      </c>
      <c r="E3934" s="42" t="s">
        <v>37</v>
      </c>
      <c r="F3934" s="42">
        <v>218.0</v>
      </c>
      <c r="G3934" s="42">
        <v>4.0</v>
      </c>
      <c r="H3934" s="42">
        <v>218.609481811523</v>
      </c>
      <c r="I3934" s="42">
        <v>5.81631898880005</v>
      </c>
      <c r="J3934" s="42">
        <v>49.6949272155762</v>
      </c>
      <c r="K3934" s="42">
        <v>5.15157318115234</v>
      </c>
      <c r="L3934" s="42">
        <v>42.4354782104492</v>
      </c>
      <c r="M3934" s="42">
        <v>0.756325483322144</v>
      </c>
      <c r="N3934" s="42">
        <v>10.6353435516357</v>
      </c>
      <c r="O3934" s="42">
        <v>0.0</v>
      </c>
      <c r="P3934" s="42">
        <v>0.0</v>
      </c>
      <c r="Q3934" s="42">
        <v>0.0141267515718937</v>
      </c>
      <c r="R3934" s="42">
        <v>25.0</v>
      </c>
      <c r="S3934" s="42">
        <v>0.6832235455513</v>
      </c>
      <c r="T3934" s="42">
        <v>999.781799316406</v>
      </c>
      <c r="U3934" s="51">
        <v>474.835876464844</v>
      </c>
      <c r="V3934" s="19"/>
      <c r="W3934" s="19"/>
      <c r="X3934" s="19"/>
      <c r="Y3934" s="19"/>
      <c r="Z3934" s="19"/>
      <c r="AA3934" s="19"/>
    </row>
    <row r="3935" ht="15.75" customHeight="1">
      <c r="A3935" s="19"/>
      <c r="B3935" s="42" t="str">
        <f>"CRS25WT72M22113"</f>
        <v>CRS25WT72M22113</v>
      </c>
      <c r="C3935" s="43">
        <v>45943.0</v>
      </c>
      <c r="D3935" s="42" t="s">
        <v>1445</v>
      </c>
      <c r="E3935" s="42" t="s">
        <v>37</v>
      </c>
      <c r="F3935" s="42">
        <v>215.0</v>
      </c>
      <c r="G3935" s="42">
        <v>4.0</v>
      </c>
      <c r="H3935" s="42">
        <v>215.963180541992</v>
      </c>
      <c r="I3935" s="42">
        <v>5.75105333328247</v>
      </c>
      <c r="J3935" s="42">
        <v>49.7465515136719</v>
      </c>
      <c r="K3935" s="42">
        <v>5.11043930053711</v>
      </c>
      <c r="L3935" s="42">
        <v>42.259220123291</v>
      </c>
      <c r="M3935" s="42">
        <v>0.754865109920502</v>
      </c>
      <c r="N3935" s="42">
        <v>10.5066003799438</v>
      </c>
      <c r="O3935" s="42">
        <v>0.0</v>
      </c>
      <c r="P3935" s="42">
        <v>0.0</v>
      </c>
      <c r="Q3935" s="42">
        <v>0.0176191441714764</v>
      </c>
      <c r="R3935" s="42">
        <v>25.0</v>
      </c>
      <c r="S3935" s="42">
        <v>0.707599997520447</v>
      </c>
      <c r="T3935" s="42">
        <v>996.727355957031</v>
      </c>
      <c r="U3935" s="51">
        <v>493.995452880859</v>
      </c>
      <c r="V3935" s="19"/>
      <c r="W3935" s="19"/>
      <c r="X3935" s="19"/>
      <c r="Y3935" s="19"/>
      <c r="Z3935" s="19"/>
      <c r="AA3935" s="19"/>
    </row>
    <row r="3936" ht="15.75" customHeight="1">
      <c r="A3936" s="19"/>
      <c r="B3936" s="42" t="str">
        <f>"CRS25WT72M22114"</f>
        <v>CRS25WT72M22114</v>
      </c>
      <c r="C3936" s="43">
        <v>45943.0</v>
      </c>
      <c r="D3936" s="42" t="s">
        <v>1104</v>
      </c>
      <c r="E3936" s="42" t="s">
        <v>37</v>
      </c>
      <c r="F3936" s="42">
        <v>217.0</v>
      </c>
      <c r="G3936" s="42">
        <v>4.0</v>
      </c>
      <c r="H3936" s="42">
        <v>217.117294311523</v>
      </c>
      <c r="I3936" s="42">
        <v>5.55378818511963</v>
      </c>
      <c r="J3936" s="42">
        <v>49.7598838806152</v>
      </c>
      <c r="K3936" s="42">
        <v>5.12615728378296</v>
      </c>
      <c r="L3936" s="42">
        <v>42.3547821044922</v>
      </c>
      <c r="M3936" s="42">
        <v>0.785643935203552</v>
      </c>
      <c r="N3936" s="42">
        <v>10.5627489089966</v>
      </c>
      <c r="O3936" s="42">
        <v>0.0</v>
      </c>
      <c r="P3936" s="42">
        <v>0.0</v>
      </c>
      <c r="Q3936" s="42">
        <v>0.015083085745573</v>
      </c>
      <c r="R3936" s="42">
        <v>25.0</v>
      </c>
      <c r="S3936" s="42">
        <v>0.709758162498474</v>
      </c>
      <c r="T3936" s="42">
        <v>997.080627441406</v>
      </c>
      <c r="U3936" s="51">
        <v>557.98095703125</v>
      </c>
      <c r="V3936" s="19"/>
      <c r="W3936" s="19"/>
      <c r="X3936" s="19"/>
      <c r="Y3936" s="19"/>
      <c r="Z3936" s="19"/>
      <c r="AA3936" s="19"/>
    </row>
    <row r="3937" ht="15.75" customHeight="1">
      <c r="A3937" s="19"/>
      <c r="B3937" s="42" t="str">
        <f>"CRS25WT72M22115"</f>
        <v>CRS25WT72M22115</v>
      </c>
      <c r="C3937" s="43">
        <v>45943.0</v>
      </c>
      <c r="D3937" s="42" t="s">
        <v>1490</v>
      </c>
      <c r="E3937" s="42" t="s">
        <v>37</v>
      </c>
      <c r="F3937" s="42">
        <v>217.0</v>
      </c>
      <c r="G3937" s="42">
        <v>4.0</v>
      </c>
      <c r="H3937" s="42">
        <v>217.021881103516</v>
      </c>
      <c r="I3937" s="42">
        <v>5.62408018112183</v>
      </c>
      <c r="J3937" s="42">
        <v>49.7531471252441</v>
      </c>
      <c r="K3937" s="42">
        <v>5.12262010574341</v>
      </c>
      <c r="L3937" s="42">
        <v>42.3654022216797</v>
      </c>
      <c r="M3937" s="42">
        <v>0.775588691234589</v>
      </c>
      <c r="N3937" s="42">
        <v>10.5581064224243</v>
      </c>
      <c r="O3937" s="42">
        <v>0.0</v>
      </c>
      <c r="P3937" s="42">
        <v>0.0</v>
      </c>
      <c r="Q3937" s="42">
        <v>0.010952303186059</v>
      </c>
      <c r="R3937" s="42">
        <v>25.0</v>
      </c>
      <c r="S3937" s="42">
        <v>0.708744883537292</v>
      </c>
      <c r="T3937" s="42">
        <v>998.075622558594</v>
      </c>
      <c r="U3937" s="51">
        <v>555.52587890625</v>
      </c>
      <c r="V3937" s="19"/>
      <c r="W3937" s="19"/>
      <c r="X3937" s="19"/>
      <c r="Y3937" s="19"/>
      <c r="Z3937" s="19"/>
      <c r="AA3937" s="19"/>
    </row>
    <row r="3938" ht="15.75" customHeight="1">
      <c r="A3938" s="19"/>
      <c r="B3938" s="42" t="str">
        <f>"CRS25WT72M22116"</f>
        <v>CRS25WT72M22116</v>
      </c>
      <c r="C3938" s="43">
        <v>45943.0</v>
      </c>
      <c r="D3938" s="42" t="s">
        <v>1491</v>
      </c>
      <c r="E3938" s="42" t="s">
        <v>37</v>
      </c>
      <c r="F3938" s="42">
        <v>217.0</v>
      </c>
      <c r="G3938" s="42">
        <v>4.0</v>
      </c>
      <c r="H3938" s="42">
        <v>217.564407348633</v>
      </c>
      <c r="I3938" s="42">
        <v>5.59482097625732</v>
      </c>
      <c r="J3938" s="42">
        <v>49.782543182373</v>
      </c>
      <c r="K3938" s="42">
        <v>5.11849355697632</v>
      </c>
      <c r="L3938" s="42">
        <v>42.5055541992188</v>
      </c>
      <c r="M3938" s="42">
        <v>0.781132280826569</v>
      </c>
      <c r="N3938" s="42">
        <v>10.5845003128052</v>
      </c>
      <c r="O3938" s="42">
        <v>0.0</v>
      </c>
      <c r="P3938" s="42">
        <v>0.0</v>
      </c>
      <c r="Q3938" s="42">
        <v>0.0119046065956354</v>
      </c>
      <c r="R3938" s="42">
        <v>25.0</v>
      </c>
      <c r="S3938" s="42">
        <v>0.692573249340057</v>
      </c>
      <c r="T3938" s="42">
        <v>997.377807617188</v>
      </c>
      <c r="U3938" s="51">
        <v>515.145812988281</v>
      </c>
      <c r="V3938" s="19"/>
      <c r="W3938" s="19"/>
      <c r="X3938" s="19"/>
      <c r="Y3938" s="19"/>
      <c r="Z3938" s="19"/>
      <c r="AA3938" s="19"/>
    </row>
    <row r="3939" ht="15.75" customHeight="1">
      <c r="A3939" s="19"/>
      <c r="B3939" s="42" t="str">
        <f>"CRS25WT72M22117"</f>
        <v>CRS25WT72M22117</v>
      </c>
      <c r="C3939" s="43">
        <v>45943.0</v>
      </c>
      <c r="D3939" s="42" t="s">
        <v>1492</v>
      </c>
      <c r="E3939" s="42" t="s">
        <v>37</v>
      </c>
      <c r="F3939" s="42">
        <v>217.0</v>
      </c>
      <c r="G3939" s="42">
        <v>4.0</v>
      </c>
      <c r="H3939" s="42">
        <v>217.857421875</v>
      </c>
      <c r="I3939" s="42">
        <v>5.76302671432495</v>
      </c>
      <c r="J3939" s="42">
        <v>49.7413902282715</v>
      </c>
      <c r="K3939" s="42">
        <v>5.13102626800537</v>
      </c>
      <c r="L3939" s="42">
        <v>42.4588394165039</v>
      </c>
      <c r="M3939" s="42">
        <v>0.759982883930206</v>
      </c>
      <c r="N3939" s="42">
        <v>10.5987558364868</v>
      </c>
      <c r="O3939" s="42">
        <v>0.0</v>
      </c>
      <c r="P3939" s="42">
        <v>0.0</v>
      </c>
      <c r="Q3939" s="42">
        <v>0.0125409225001931</v>
      </c>
      <c r="R3939" s="42">
        <v>25.0</v>
      </c>
      <c r="S3939" s="42">
        <v>0.682056784629822</v>
      </c>
      <c r="T3939" s="42">
        <v>995.399658203125</v>
      </c>
      <c r="U3939" s="51">
        <v>451.828948974609</v>
      </c>
      <c r="V3939" s="19"/>
      <c r="W3939" s="19"/>
      <c r="X3939" s="19"/>
      <c r="Y3939" s="19"/>
      <c r="Z3939" s="19"/>
      <c r="AA3939" s="19"/>
    </row>
    <row r="3940" ht="15.75" customHeight="1">
      <c r="A3940" s="19"/>
      <c r="B3940" s="42" t="str">
        <f>"CRS25WT72M22118"</f>
        <v>CRS25WT72M22118</v>
      </c>
      <c r="C3940" s="43">
        <v>45943.0</v>
      </c>
      <c r="D3940" s="42" t="s">
        <v>1493</v>
      </c>
      <c r="E3940" s="42" t="s">
        <v>37</v>
      </c>
      <c r="F3940" s="42">
        <v>214.0</v>
      </c>
      <c r="G3940" s="42">
        <v>4.0</v>
      </c>
      <c r="H3940" s="42">
        <v>214.787292480469</v>
      </c>
      <c r="I3940" s="42">
        <v>5.76106357574463</v>
      </c>
      <c r="J3940" s="42">
        <v>49.789623260498</v>
      </c>
      <c r="K3940" s="42">
        <v>5.04408597946167</v>
      </c>
      <c r="L3940" s="42">
        <v>42.5820045471191</v>
      </c>
      <c r="M3940" s="42">
        <v>0.748802125453949</v>
      </c>
      <c r="N3940" s="42">
        <v>10.4493942260742</v>
      </c>
      <c r="O3940" s="42">
        <v>0.0</v>
      </c>
      <c r="P3940" s="42">
        <v>0.0</v>
      </c>
      <c r="Q3940" s="42">
        <v>0.0104737123474479</v>
      </c>
      <c r="R3940" s="42">
        <v>25.0</v>
      </c>
      <c r="S3940" s="42">
        <v>0.713273167610168</v>
      </c>
      <c r="T3940" s="42">
        <v>1000.28552246094</v>
      </c>
      <c r="U3940" s="51">
        <v>414.575439453125</v>
      </c>
      <c r="V3940" s="19"/>
      <c r="W3940" s="19"/>
      <c r="X3940" s="19"/>
      <c r="Y3940" s="19"/>
      <c r="Z3940" s="19"/>
      <c r="AA3940" s="19"/>
    </row>
    <row r="3941" ht="15.75" customHeight="1">
      <c r="A3941" s="19"/>
      <c r="B3941" s="42" t="str">
        <f>"CRS25WT72M22119"</f>
        <v>CRS25WT72M22119</v>
      </c>
      <c r="C3941" s="43">
        <v>45943.0</v>
      </c>
      <c r="D3941" s="42" t="s">
        <v>1494</v>
      </c>
      <c r="E3941" s="42" t="s">
        <v>37</v>
      </c>
      <c r="F3941" s="42">
        <v>215.0</v>
      </c>
      <c r="G3941" s="42">
        <v>4.0</v>
      </c>
      <c r="H3941" s="42">
        <v>215.721817016602</v>
      </c>
      <c r="I3941" s="42">
        <v>5.79057455062866</v>
      </c>
      <c r="J3941" s="42">
        <v>49.7552108764648</v>
      </c>
      <c r="K3941" s="42">
        <v>5.07007741928101</v>
      </c>
      <c r="L3941" s="42">
        <v>42.5480270385742</v>
      </c>
      <c r="M3941" s="42">
        <v>0.74874484539032</v>
      </c>
      <c r="N3941" s="42">
        <v>10.4948587417603</v>
      </c>
      <c r="O3941" s="42">
        <v>0.0</v>
      </c>
      <c r="P3941" s="42">
        <v>0.0</v>
      </c>
      <c r="Q3941" s="42">
        <v>0.0104761514812708</v>
      </c>
      <c r="R3941" s="42">
        <v>25.0</v>
      </c>
      <c r="S3941" s="42">
        <v>0.693659007549286</v>
      </c>
      <c r="T3941" s="42">
        <v>996.482849121094</v>
      </c>
      <c r="U3941" s="51">
        <v>507.231628417969</v>
      </c>
      <c r="V3941" s="19"/>
      <c r="W3941" s="19"/>
      <c r="X3941" s="19"/>
      <c r="Y3941" s="19"/>
      <c r="Z3941" s="19"/>
      <c r="AA3941" s="19"/>
    </row>
    <row r="3942" ht="15.75" customHeight="1">
      <c r="A3942" s="19"/>
      <c r="B3942" s="42" t="str">
        <f>"CRS25WT72M22120"</f>
        <v>CRS25WT72M22120</v>
      </c>
      <c r="C3942" s="43">
        <v>45943.0</v>
      </c>
      <c r="D3942" s="42" t="s">
        <v>1495</v>
      </c>
      <c r="E3942" s="42" t="s">
        <v>37</v>
      </c>
      <c r="F3942" s="42">
        <v>216.0</v>
      </c>
      <c r="G3942" s="42">
        <v>4.0</v>
      </c>
      <c r="H3942" s="42">
        <v>216.596786499023</v>
      </c>
      <c r="I3942" s="42">
        <v>5.60340690612793</v>
      </c>
      <c r="J3942" s="42">
        <v>49.7460136413574</v>
      </c>
      <c r="K3942" s="42">
        <v>5.10721063613892</v>
      </c>
      <c r="L3942" s="42">
        <v>42.4099960327148</v>
      </c>
      <c r="M3942" s="42">
        <v>0.777036786079407</v>
      </c>
      <c r="N3942" s="42">
        <v>10.537425994873</v>
      </c>
      <c r="O3942" s="42">
        <v>0.0</v>
      </c>
      <c r="P3942" s="42">
        <v>0.0</v>
      </c>
      <c r="Q3942" s="42">
        <v>0.00540674617514014</v>
      </c>
      <c r="R3942" s="42">
        <v>25.0</v>
      </c>
      <c r="S3942" s="42">
        <v>0.704222142696381</v>
      </c>
      <c r="T3942" s="42">
        <v>996.670715332031</v>
      </c>
      <c r="U3942" s="51">
        <v>534.055541992188</v>
      </c>
      <c r="V3942" s="19"/>
      <c r="W3942" s="19"/>
      <c r="X3942" s="19"/>
      <c r="Y3942" s="19"/>
      <c r="Z3942" s="19"/>
      <c r="AA3942" s="19"/>
    </row>
    <row r="3943" ht="15.75" customHeight="1">
      <c r="A3943" s="19"/>
      <c r="B3943" s="42" t="str">
        <f>"CRS25WT72M22121"</f>
        <v>CRS25WT72M22121</v>
      </c>
      <c r="C3943" s="43">
        <v>45943.0</v>
      </c>
      <c r="D3943" s="42" t="s">
        <v>1496</v>
      </c>
      <c r="E3943" s="42" t="s">
        <v>37</v>
      </c>
      <c r="F3943" s="42">
        <v>214.0</v>
      </c>
      <c r="G3943" s="42">
        <v>4.0</v>
      </c>
      <c r="H3943" s="42">
        <v>214.956161499023</v>
      </c>
      <c r="I3943" s="42">
        <v>5.7952561378479</v>
      </c>
      <c r="J3943" s="42">
        <v>49.6920967102051</v>
      </c>
      <c r="K3943" s="42">
        <v>5.06168270111084</v>
      </c>
      <c r="L3943" s="42">
        <v>42.4673347473145</v>
      </c>
      <c r="M3943" s="42">
        <v>0.746431469917297</v>
      </c>
      <c r="N3943" s="42">
        <v>10.4576091766357</v>
      </c>
      <c r="O3943" s="42">
        <v>0.0</v>
      </c>
      <c r="P3943" s="42">
        <v>0.0</v>
      </c>
      <c r="Q3943" s="42">
        <v>0.00411212211474776</v>
      </c>
      <c r="R3943" s="42">
        <v>25.0</v>
      </c>
      <c r="S3943" s="42">
        <v>0.697336137294769</v>
      </c>
      <c r="T3943" s="42">
        <v>997.40478515625</v>
      </c>
      <c r="U3943" s="51">
        <v>491.056549072266</v>
      </c>
      <c r="V3943" s="19"/>
      <c r="W3943" s="19"/>
      <c r="X3943" s="19"/>
      <c r="Y3943" s="19"/>
      <c r="Z3943" s="19"/>
      <c r="AA3943" s="19"/>
    </row>
    <row r="3944" ht="15.75" customHeight="1">
      <c r="A3944" s="19"/>
      <c r="B3944" s="42" t="str">
        <f>"CRS25WT72M22122"</f>
        <v>CRS25WT72M22122</v>
      </c>
      <c r="C3944" s="43">
        <v>45943.0</v>
      </c>
      <c r="D3944" s="42" t="s">
        <v>1497</v>
      </c>
      <c r="E3944" s="42" t="s">
        <v>37</v>
      </c>
      <c r="F3944" s="42">
        <v>213.0</v>
      </c>
      <c r="G3944" s="42">
        <v>4.0</v>
      </c>
      <c r="H3944" s="42">
        <v>213.38151550293</v>
      </c>
      <c r="I3944" s="42">
        <v>6.05373239517212</v>
      </c>
      <c r="J3944" s="42">
        <v>49.7738189697266</v>
      </c>
      <c r="K3944" s="42">
        <v>4.9486346244812</v>
      </c>
      <c r="L3944" s="42">
        <v>43.119270324707</v>
      </c>
      <c r="M3944" s="42">
        <v>0.708162009716034</v>
      </c>
      <c r="N3944" s="42">
        <v>10.3810033798218</v>
      </c>
      <c r="O3944" s="42">
        <v>0.0</v>
      </c>
      <c r="P3944" s="42">
        <v>0.0</v>
      </c>
      <c r="Q3944" s="42">
        <v>0.0104131326079369</v>
      </c>
      <c r="R3944" s="42">
        <v>25.0</v>
      </c>
      <c r="S3944" s="42">
        <v>0.693518102169037</v>
      </c>
      <c r="T3944" s="42">
        <v>1002.11206054688</v>
      </c>
      <c r="U3944" s="51">
        <v>407.341094970703</v>
      </c>
      <c r="V3944" s="19"/>
      <c r="W3944" s="19"/>
      <c r="X3944" s="19"/>
      <c r="Y3944" s="19"/>
      <c r="Z3944" s="19"/>
      <c r="AA3944" s="19"/>
    </row>
    <row r="3945" ht="15.75" customHeight="1">
      <c r="A3945" s="19"/>
      <c r="B3945" s="42" t="str">
        <f>"CRS25WT72M22123"</f>
        <v>CRS25WT72M22123</v>
      </c>
      <c r="C3945" s="43">
        <v>45943.0</v>
      </c>
      <c r="D3945" s="42" t="s">
        <v>1498</v>
      </c>
      <c r="E3945" s="42" t="s">
        <v>37</v>
      </c>
      <c r="F3945" s="42">
        <v>214.0</v>
      </c>
      <c r="G3945" s="42">
        <v>4.0</v>
      </c>
      <c r="H3945" s="42">
        <v>214.967346191406</v>
      </c>
      <c r="I3945" s="42">
        <v>5.49081468582153</v>
      </c>
      <c r="J3945" s="42">
        <v>49.7220993041992</v>
      </c>
      <c r="K3945" s="42">
        <v>5.07031345367432</v>
      </c>
      <c r="L3945" s="42">
        <v>42.3972511291504</v>
      </c>
      <c r="M3945" s="42">
        <v>0.787383377552032</v>
      </c>
      <c r="N3945" s="42">
        <v>10.4581537246704</v>
      </c>
      <c r="O3945" s="42">
        <v>0.0</v>
      </c>
      <c r="P3945" s="42">
        <v>0.0</v>
      </c>
      <c r="Q3945" s="42">
        <v>0.00825396087020636</v>
      </c>
      <c r="R3945" s="42">
        <v>25.0</v>
      </c>
      <c r="S3945" s="42">
        <v>0.713609337806702</v>
      </c>
      <c r="T3945" s="42">
        <v>995.810485839844</v>
      </c>
      <c r="U3945" s="51">
        <v>482.531097412109</v>
      </c>
      <c r="V3945" s="19"/>
      <c r="W3945" s="19"/>
      <c r="X3945" s="19"/>
      <c r="Y3945" s="19"/>
      <c r="Z3945" s="19"/>
      <c r="AA3945" s="19"/>
    </row>
    <row r="3946" ht="15.75" customHeight="1">
      <c r="A3946" s="19"/>
      <c r="B3946" s="42" t="str">
        <f>"CRS25WT72M22124"</f>
        <v>CRS25WT72M22124</v>
      </c>
      <c r="C3946" s="43">
        <v>45943.0</v>
      </c>
      <c r="D3946" s="42" t="s">
        <v>1499</v>
      </c>
      <c r="E3946" s="42" t="s">
        <v>37</v>
      </c>
      <c r="F3946" s="42">
        <v>214.0</v>
      </c>
      <c r="G3946" s="42">
        <v>4.0</v>
      </c>
      <c r="H3946" s="42">
        <v>214.923126220703</v>
      </c>
      <c r="I3946" s="42">
        <v>5.71239709854126</v>
      </c>
      <c r="J3946" s="42">
        <v>49.7117767333984</v>
      </c>
      <c r="K3946" s="42">
        <v>5.06723976135254</v>
      </c>
      <c r="L3946" s="42">
        <v>42.4142417907715</v>
      </c>
      <c r="M3946" s="42">
        <v>0.756842434406281</v>
      </c>
      <c r="N3946" s="42">
        <v>10.4560022354126</v>
      </c>
      <c r="O3946" s="42">
        <v>0.0</v>
      </c>
      <c r="P3946" s="42">
        <v>0.0</v>
      </c>
      <c r="Q3946" s="42">
        <v>0.00571924587711692</v>
      </c>
      <c r="R3946" s="42">
        <v>25.0</v>
      </c>
      <c r="S3946" s="42">
        <v>0.699748694896698</v>
      </c>
      <c r="T3946" s="42">
        <v>997.553039550781</v>
      </c>
      <c r="U3946" s="51">
        <v>437.671813964844</v>
      </c>
      <c r="V3946" s="19"/>
      <c r="W3946" s="19"/>
      <c r="X3946" s="19"/>
      <c r="Y3946" s="19"/>
      <c r="Z3946" s="19"/>
      <c r="AA3946" s="19"/>
    </row>
    <row r="3947" ht="15.75" customHeight="1">
      <c r="A3947" s="19"/>
      <c r="B3947" s="42" t="str">
        <f>"CRS25WT72M22125"</f>
        <v>CRS25WT72M22125</v>
      </c>
      <c r="C3947" s="43">
        <v>45943.0</v>
      </c>
      <c r="D3947" s="42" t="s">
        <v>1500</v>
      </c>
      <c r="E3947" s="42" t="s">
        <v>37</v>
      </c>
      <c r="F3947" s="42">
        <v>220.0</v>
      </c>
      <c r="G3947" s="42">
        <v>4.0</v>
      </c>
      <c r="H3947" s="42">
        <v>220.584838867188</v>
      </c>
      <c r="I3947" s="42">
        <v>5.59660720825195</v>
      </c>
      <c r="J3947" s="42">
        <v>49.775749206543</v>
      </c>
      <c r="K3947" s="42">
        <v>5.21901655197144</v>
      </c>
      <c r="L3947" s="42">
        <v>42.2655944824219</v>
      </c>
      <c r="M3947" s="42">
        <v>0.791831970214844</v>
      </c>
      <c r="N3947" s="42">
        <v>10.7314443588257</v>
      </c>
      <c r="O3947" s="42">
        <v>0.0</v>
      </c>
      <c r="P3947" s="42">
        <v>0.0</v>
      </c>
      <c r="Q3947" s="42">
        <v>0.0164704639464617</v>
      </c>
      <c r="R3947" s="42">
        <v>25.0</v>
      </c>
      <c r="S3947" s="42">
        <v>0.700045704841614</v>
      </c>
      <c r="T3947" s="42">
        <v>996.617126464844</v>
      </c>
      <c r="U3947" s="51">
        <v>582.923156738281</v>
      </c>
      <c r="V3947" s="19"/>
      <c r="W3947" s="19"/>
      <c r="X3947" s="19"/>
      <c r="Y3947" s="19"/>
      <c r="Z3947" s="19"/>
      <c r="AA3947" s="19"/>
    </row>
    <row r="3948" ht="15.75" customHeight="1">
      <c r="A3948" s="19"/>
      <c r="B3948" s="42" t="str">
        <f>"CRS25WT72M22126"</f>
        <v>CRS25WT72M22126</v>
      </c>
      <c r="C3948" s="43">
        <v>45943.0</v>
      </c>
      <c r="D3948" s="42" t="s">
        <v>1501</v>
      </c>
      <c r="E3948" s="42" t="s">
        <v>37</v>
      </c>
      <c r="F3948" s="42">
        <v>214.0</v>
      </c>
      <c r="G3948" s="42">
        <v>4.0</v>
      </c>
      <c r="H3948" s="42">
        <v>214.299423217773</v>
      </c>
      <c r="I3948" s="42">
        <v>5.65994262695313</v>
      </c>
      <c r="J3948" s="42">
        <v>49.7230491638184</v>
      </c>
      <c r="K3948" s="42">
        <v>5.05354642868042</v>
      </c>
      <c r="L3948" s="42">
        <v>42.4057464599609</v>
      </c>
      <c r="M3948" s="42">
        <v>0.761467218399048</v>
      </c>
      <c r="N3948" s="42">
        <v>10.4256591796875</v>
      </c>
      <c r="O3948" s="42">
        <v>0.0</v>
      </c>
      <c r="P3948" s="42">
        <v>0.0</v>
      </c>
      <c r="Q3948" s="42">
        <v>0.0103273801505566</v>
      </c>
      <c r="R3948" s="42">
        <v>25.0</v>
      </c>
      <c r="S3948" s="42">
        <v>0.719571471214294</v>
      </c>
      <c r="T3948" s="42">
        <v>997.901550292969</v>
      </c>
      <c r="U3948" s="51">
        <v>442.207000732422</v>
      </c>
      <c r="V3948" s="19"/>
      <c r="W3948" s="19"/>
      <c r="X3948" s="19"/>
      <c r="Y3948" s="19"/>
      <c r="Z3948" s="19"/>
      <c r="AA3948" s="19"/>
    </row>
    <row r="3949" ht="15.75" customHeight="1">
      <c r="A3949" s="19"/>
      <c r="B3949" s="42" t="str">
        <f>"CRS25WT72M22127"</f>
        <v>CRS25WT72M22127</v>
      </c>
      <c r="C3949" s="43">
        <v>45943.0</v>
      </c>
      <c r="D3949" s="42" t="s">
        <v>1502</v>
      </c>
      <c r="E3949" s="42" t="s">
        <v>37</v>
      </c>
      <c r="F3949" s="42">
        <v>214.0</v>
      </c>
      <c r="G3949" s="42">
        <v>4.0</v>
      </c>
      <c r="H3949" s="42">
        <v>214.120666503906</v>
      </c>
      <c r="I3949" s="42">
        <v>5.638916015625</v>
      </c>
      <c r="J3949" s="42">
        <v>49.6988296508789</v>
      </c>
      <c r="K3949" s="42">
        <v>5.03948879241943</v>
      </c>
      <c r="L3949" s="42">
        <v>42.4885673522949</v>
      </c>
      <c r="M3949" s="42">
        <v>0.764041244983673</v>
      </c>
      <c r="N3949" s="42">
        <v>10.4169626235962</v>
      </c>
      <c r="O3949" s="42">
        <v>0.0</v>
      </c>
      <c r="P3949" s="42">
        <v>0.0</v>
      </c>
      <c r="Q3949" s="42">
        <v>0.00206338125281036</v>
      </c>
      <c r="R3949" s="42">
        <v>25.0</v>
      </c>
      <c r="S3949" s="42">
        <v>0.702792882919312</v>
      </c>
      <c r="T3949" s="42">
        <v>998.557678222656</v>
      </c>
      <c r="U3949" s="51">
        <v>480.945159912109</v>
      </c>
      <c r="V3949" s="19"/>
      <c r="W3949" s="19"/>
      <c r="X3949" s="19"/>
      <c r="Y3949" s="19"/>
      <c r="Z3949" s="19"/>
      <c r="AA3949" s="19"/>
    </row>
    <row r="3950" ht="15.75" customHeight="1">
      <c r="A3950" s="19"/>
      <c r="B3950" s="42" t="str">
        <f>"CRS25WT72M22128"</f>
        <v>CRS25WT72M22128</v>
      </c>
      <c r="C3950" s="43">
        <v>45943.0</v>
      </c>
      <c r="D3950" s="42" t="s">
        <v>1503</v>
      </c>
      <c r="E3950" s="42" t="s">
        <v>37</v>
      </c>
      <c r="F3950" s="42">
        <v>214.0</v>
      </c>
      <c r="G3950" s="42">
        <v>4.0</v>
      </c>
      <c r="H3950" s="42">
        <v>214.956604003906</v>
      </c>
      <c r="I3950" s="42">
        <v>5.56383037567139</v>
      </c>
      <c r="J3950" s="42">
        <v>49.687442779541</v>
      </c>
      <c r="K3950" s="42">
        <v>5.06599998474121</v>
      </c>
      <c r="L3950" s="42">
        <v>42.4312286376953</v>
      </c>
      <c r="M3950" s="42">
        <v>0.777553498744965</v>
      </c>
      <c r="N3950" s="42">
        <v>10.457631111145</v>
      </c>
      <c r="O3950" s="42">
        <v>0.0</v>
      </c>
      <c r="P3950" s="42">
        <v>0.0</v>
      </c>
      <c r="Q3950" s="42">
        <v>0.00667627714574337</v>
      </c>
      <c r="R3950" s="42">
        <v>25.0</v>
      </c>
      <c r="S3950" s="42">
        <v>0.699998021125793</v>
      </c>
      <c r="T3950" s="42">
        <v>998.238647460938</v>
      </c>
      <c r="U3950" s="51">
        <v>491.167297363281</v>
      </c>
      <c r="V3950" s="19"/>
      <c r="W3950" s="19"/>
      <c r="X3950" s="19"/>
      <c r="Y3950" s="19"/>
      <c r="Z3950" s="19"/>
      <c r="AA3950" s="19"/>
    </row>
    <row r="3951" ht="15.75" customHeight="1">
      <c r="A3951" s="19"/>
      <c r="B3951" s="42" t="str">
        <f>"CRS25WT72M22129"</f>
        <v>CRS25WT72M22129</v>
      </c>
      <c r="C3951" s="43">
        <v>45943.0</v>
      </c>
      <c r="D3951" s="42" t="s">
        <v>1504</v>
      </c>
      <c r="E3951" s="42" t="s">
        <v>37</v>
      </c>
      <c r="F3951" s="42">
        <v>215.0</v>
      </c>
      <c r="G3951" s="42">
        <v>4.0</v>
      </c>
      <c r="H3951" s="42">
        <v>215.337768554688</v>
      </c>
      <c r="I3951" s="42">
        <v>5.61854839324951</v>
      </c>
      <c r="J3951" s="42">
        <v>49.6980743408203</v>
      </c>
      <c r="K3951" s="42">
        <v>5.07803297042847</v>
      </c>
      <c r="L3951" s="42">
        <v>42.4057464599609</v>
      </c>
      <c r="M3951" s="42">
        <v>0.771181344985962</v>
      </c>
      <c r="N3951" s="42">
        <v>10.4761743545532</v>
      </c>
      <c r="O3951" s="42">
        <v>0.0</v>
      </c>
      <c r="P3951" s="42">
        <v>0.0</v>
      </c>
      <c r="Q3951" s="42">
        <v>0.00540190329775214</v>
      </c>
      <c r="R3951" s="42">
        <v>25.0</v>
      </c>
      <c r="S3951" s="42">
        <v>0.712547898292542</v>
      </c>
      <c r="T3951" s="42">
        <v>996.990051269531</v>
      </c>
      <c r="U3951" s="51">
        <v>415.081451416016</v>
      </c>
      <c r="V3951" s="19"/>
      <c r="W3951" s="19"/>
      <c r="X3951" s="19"/>
      <c r="Y3951" s="19"/>
      <c r="Z3951" s="19"/>
      <c r="AA3951" s="19"/>
    </row>
    <row r="3952" ht="15.75" customHeight="1">
      <c r="A3952" s="19"/>
      <c r="B3952" s="42" t="str">
        <f>"CRS25WT72M22130"</f>
        <v>CRS25WT72M22130</v>
      </c>
      <c r="C3952" s="43">
        <v>45943.0</v>
      </c>
      <c r="D3952" s="42" t="s">
        <v>1505</v>
      </c>
      <c r="E3952" s="42" t="s">
        <v>37</v>
      </c>
      <c r="F3952" s="42">
        <v>217.0</v>
      </c>
      <c r="G3952" s="42">
        <v>4.0</v>
      </c>
      <c r="H3952" s="42">
        <v>217.60725402832</v>
      </c>
      <c r="I3952" s="42">
        <v>5.59019184112549</v>
      </c>
      <c r="J3952" s="42">
        <v>49.7043495178223</v>
      </c>
      <c r="K3952" s="42">
        <v>5.13592338562012</v>
      </c>
      <c r="L3952" s="42">
        <v>42.3696479797363</v>
      </c>
      <c r="M3952" s="42">
        <v>0.783163189888</v>
      </c>
      <c r="N3952" s="42">
        <v>10.5865850448608</v>
      </c>
      <c r="O3952" s="42">
        <v>0.0</v>
      </c>
      <c r="P3952" s="42">
        <v>0.0</v>
      </c>
      <c r="Q3952" s="42">
        <v>0.0109481904655695</v>
      </c>
      <c r="R3952" s="42">
        <v>25.0</v>
      </c>
      <c r="S3952" s="42">
        <v>0.692370891571045</v>
      </c>
      <c r="T3952" s="42">
        <v>997.872863769531</v>
      </c>
      <c r="U3952" s="51">
        <v>507.467590332031</v>
      </c>
      <c r="V3952" s="19"/>
      <c r="W3952" s="19"/>
      <c r="X3952" s="19"/>
      <c r="Y3952" s="19"/>
      <c r="Z3952" s="19"/>
      <c r="AA3952" s="19"/>
    </row>
    <row r="3953" ht="15.75" customHeight="1">
      <c r="A3953" s="19"/>
      <c r="B3953" s="42" t="str">
        <f>"CRS25WT72M22131"</f>
        <v>CRS25WT72M22131</v>
      </c>
      <c r="C3953" s="43">
        <v>45930.0</v>
      </c>
      <c r="D3953" s="42" t="s">
        <v>551</v>
      </c>
      <c r="E3953" s="42" t="s">
        <v>37</v>
      </c>
      <c r="F3953" s="42">
        <v>220.0</v>
      </c>
      <c r="G3953" s="42">
        <v>4.0</v>
      </c>
      <c r="H3953" s="42">
        <v>220.828216552734</v>
      </c>
      <c r="I3953" s="42">
        <v>5.28559303283691</v>
      </c>
      <c r="J3953" s="42">
        <v>49.8786277770996</v>
      </c>
      <c r="K3953" s="42">
        <v>5.32713031768799</v>
      </c>
      <c r="L3953" s="42">
        <v>41.4535026550293</v>
      </c>
      <c r="M3953" s="42">
        <v>0.83761864900589</v>
      </c>
      <c r="N3953" s="42">
        <v>10.7432842254639</v>
      </c>
      <c r="O3953" s="42">
        <v>0.0</v>
      </c>
      <c r="P3953" s="42">
        <v>0.0</v>
      </c>
      <c r="Q3953" s="42">
        <v>0.0104761905968189</v>
      </c>
      <c r="R3953" s="42">
        <v>25.0</v>
      </c>
      <c r="S3953" s="42">
        <v>1.2140645980835</v>
      </c>
      <c r="T3953" s="42">
        <v>1001.23089599609</v>
      </c>
      <c r="U3953" s="51">
        <v>8.11072540283203</v>
      </c>
      <c r="V3953" s="19"/>
      <c r="W3953" s="19"/>
      <c r="X3953" s="19"/>
      <c r="Y3953" s="19"/>
      <c r="Z3953" s="19"/>
      <c r="AA3953" s="19"/>
    </row>
    <row r="3954" ht="15.75" customHeight="1">
      <c r="A3954" s="19"/>
      <c r="B3954" s="42" t="str">
        <f>"CRS25WT72M22132"</f>
        <v>CRS25WT72M22132</v>
      </c>
      <c r="C3954" s="43">
        <v>45943.0</v>
      </c>
      <c r="D3954" s="42" t="s">
        <v>1506</v>
      </c>
      <c r="E3954" s="42" t="s">
        <v>37</v>
      </c>
      <c r="F3954" s="42">
        <v>217.0</v>
      </c>
      <c r="G3954" s="42">
        <v>4.0</v>
      </c>
      <c r="H3954" s="42">
        <v>217.963836669922</v>
      </c>
      <c r="I3954" s="42">
        <v>5.57706069946289</v>
      </c>
      <c r="J3954" s="42">
        <v>49.7369956970215</v>
      </c>
      <c r="K3954" s="42">
        <v>5.14073181152344</v>
      </c>
      <c r="L3954" s="42">
        <v>42.3993797302246</v>
      </c>
      <c r="M3954" s="42">
        <v>0.785777390003204</v>
      </c>
      <c r="N3954" s="42">
        <v>10.6039323806763</v>
      </c>
      <c r="O3954" s="42">
        <v>0.0</v>
      </c>
      <c r="P3954" s="42">
        <v>0.0</v>
      </c>
      <c r="Q3954" s="42">
        <v>0.0126190474256873</v>
      </c>
      <c r="R3954" s="42">
        <v>25.0</v>
      </c>
      <c r="S3954" s="42">
        <v>0.694802939891815</v>
      </c>
      <c r="T3954" s="42">
        <v>997.183532714844</v>
      </c>
      <c r="U3954" s="51">
        <v>591.840087890625</v>
      </c>
      <c r="V3954" s="19"/>
      <c r="W3954" s="19"/>
      <c r="X3954" s="19"/>
      <c r="Y3954" s="19"/>
      <c r="Z3954" s="19"/>
      <c r="AA3954" s="19"/>
    </row>
    <row r="3955" ht="15.75" customHeight="1">
      <c r="A3955" s="19"/>
      <c r="B3955" s="42" t="str">
        <f>"CRS25WT72M22133"</f>
        <v>CRS25WT72M22133</v>
      </c>
      <c r="C3955" s="43">
        <v>45943.0</v>
      </c>
      <c r="D3955" s="42" t="s">
        <v>1507</v>
      </c>
      <c r="E3955" s="42" t="s">
        <v>37</v>
      </c>
      <c r="F3955" s="42">
        <v>215.0</v>
      </c>
      <c r="G3955" s="42">
        <v>4.0</v>
      </c>
      <c r="H3955" s="42">
        <v>215.035629272461</v>
      </c>
      <c r="I3955" s="42">
        <v>5.63510465621948</v>
      </c>
      <c r="J3955" s="42">
        <v>49.7411575317383</v>
      </c>
      <c r="K3955" s="42">
        <v>5.05925321578979</v>
      </c>
      <c r="L3955" s="42">
        <v>42.5034332275391</v>
      </c>
      <c r="M3955" s="42">
        <v>0.767171680927277</v>
      </c>
      <c r="N3955" s="42">
        <v>10.4614753723145</v>
      </c>
      <c r="O3955" s="42">
        <v>0.0</v>
      </c>
      <c r="P3955" s="42">
        <v>0.0</v>
      </c>
      <c r="Q3955" s="42">
        <v>0.0130158457905054</v>
      </c>
      <c r="R3955" s="42">
        <v>25.0</v>
      </c>
      <c r="S3955" s="42">
        <v>0.703407049179077</v>
      </c>
      <c r="T3955" s="42">
        <v>998.659240722656</v>
      </c>
      <c r="U3955" s="51">
        <v>470.015563964844</v>
      </c>
      <c r="V3955" s="19"/>
      <c r="W3955" s="19"/>
      <c r="X3955" s="19"/>
      <c r="Y3955" s="19"/>
      <c r="Z3955" s="19"/>
      <c r="AA3955" s="19"/>
    </row>
    <row r="3956" ht="15.75" customHeight="1">
      <c r="A3956" s="19"/>
      <c r="B3956" s="42" t="str">
        <f>"CRS25WT72M22134"</f>
        <v>CRS25WT72M22134</v>
      </c>
      <c r="C3956" s="43">
        <v>45943.0</v>
      </c>
      <c r="D3956" s="42" t="s">
        <v>1508</v>
      </c>
      <c r="E3956" s="42" t="s">
        <v>37</v>
      </c>
      <c r="F3956" s="42">
        <v>216.0</v>
      </c>
      <c r="G3956" s="42">
        <v>4.0</v>
      </c>
      <c r="H3956" s="42">
        <v>216.36979675293</v>
      </c>
      <c r="I3956" s="42">
        <v>5.7678427696228</v>
      </c>
      <c r="J3956" s="42">
        <v>49.7684135437012</v>
      </c>
      <c r="K3956" s="42">
        <v>5.08759260177612</v>
      </c>
      <c r="L3956" s="42">
        <v>42.5289154052734</v>
      </c>
      <c r="M3956" s="42">
        <v>0.753753662109375</v>
      </c>
      <c r="N3956" s="42">
        <v>10.5263824462891</v>
      </c>
      <c r="O3956" s="42">
        <v>0.0</v>
      </c>
      <c r="P3956" s="42">
        <v>0.0</v>
      </c>
      <c r="Q3956" s="42">
        <v>0.0150818470865488</v>
      </c>
      <c r="R3956" s="42">
        <v>25.0</v>
      </c>
      <c r="S3956" s="42">
        <v>0.703109741210938</v>
      </c>
      <c r="T3956" s="42">
        <v>997.408508300781</v>
      </c>
      <c r="U3956" s="51">
        <v>472.488830566406</v>
      </c>
      <c r="V3956" s="19"/>
      <c r="W3956" s="19"/>
      <c r="X3956" s="19"/>
      <c r="Y3956" s="19"/>
      <c r="Z3956" s="19"/>
      <c r="AA3956" s="19"/>
    </row>
    <row r="3957" ht="15.75" customHeight="1">
      <c r="A3957" s="19"/>
      <c r="B3957" s="42" t="str">
        <f>"CRS25WT72M22135"</f>
        <v>CRS25WT72M22135</v>
      </c>
      <c r="C3957" s="43">
        <v>45943.0</v>
      </c>
      <c r="D3957" s="42" t="s">
        <v>1509</v>
      </c>
      <c r="E3957" s="42" t="s">
        <v>37</v>
      </c>
      <c r="F3957" s="42">
        <v>214.0</v>
      </c>
      <c r="G3957" s="42">
        <v>4.0</v>
      </c>
      <c r="H3957" s="42">
        <v>214.803955078125</v>
      </c>
      <c r="I3957" s="42">
        <v>5.56410074234009</v>
      </c>
      <c r="J3957" s="42">
        <v>49.7333526611328</v>
      </c>
      <c r="K3957" s="42">
        <v>5.0621485710144</v>
      </c>
      <c r="L3957" s="42">
        <v>42.4333572387695</v>
      </c>
      <c r="M3957" s="42">
        <v>0.776246309280396</v>
      </c>
      <c r="N3957" s="42">
        <v>10.4502048492432</v>
      </c>
      <c r="O3957" s="42">
        <v>0.0</v>
      </c>
      <c r="P3957" s="42">
        <v>0.0</v>
      </c>
      <c r="Q3957" s="42">
        <v>0.00603174511343241</v>
      </c>
      <c r="R3957" s="42">
        <v>25.0</v>
      </c>
      <c r="S3957" s="42">
        <v>0.71085524559021</v>
      </c>
      <c r="T3957" s="42">
        <v>996.685791015625</v>
      </c>
      <c r="U3957" s="51">
        <v>496.982147216797</v>
      </c>
      <c r="V3957" s="19"/>
      <c r="W3957" s="19"/>
      <c r="X3957" s="19"/>
      <c r="Y3957" s="19"/>
      <c r="Z3957" s="19"/>
      <c r="AA3957" s="19"/>
    </row>
    <row r="3958" ht="15.75" customHeight="1">
      <c r="A3958" s="19"/>
      <c r="B3958" s="42" t="str">
        <f>"CRS25WT72M22136"</f>
        <v>CRS25WT72M22136</v>
      </c>
      <c r="C3958" s="43">
        <v>45943.0</v>
      </c>
      <c r="D3958" s="42" t="s">
        <v>1510</v>
      </c>
      <c r="E3958" s="42" t="s">
        <v>37</v>
      </c>
      <c r="F3958" s="42">
        <v>214.0</v>
      </c>
      <c r="G3958" s="42">
        <v>4.0</v>
      </c>
      <c r="H3958" s="42">
        <v>214.767501831055</v>
      </c>
      <c r="I3958" s="42">
        <v>5.53329515457153</v>
      </c>
      <c r="J3958" s="42">
        <v>49.7555084228516</v>
      </c>
      <c r="K3958" s="42">
        <v>5.05749273300171</v>
      </c>
      <c r="L3958" s="42">
        <v>42.4652099609375</v>
      </c>
      <c r="M3958" s="42">
        <v>0.780087947845459</v>
      </c>
      <c r="N3958" s="42">
        <v>10.4484310150146</v>
      </c>
      <c r="O3958" s="42">
        <v>0.0</v>
      </c>
      <c r="P3958" s="42">
        <v>0.0</v>
      </c>
      <c r="Q3958" s="42">
        <v>0.00205605593509972</v>
      </c>
      <c r="R3958" s="42">
        <v>25.0</v>
      </c>
      <c r="S3958" s="42">
        <v>0.70930016040802</v>
      </c>
      <c r="T3958" s="51">
        <v>997.828002929688</v>
      </c>
      <c r="U3958" s="51">
        <v>508.504608154297</v>
      </c>
      <c r="V3958" s="19"/>
      <c r="W3958" s="19"/>
      <c r="X3958" s="19"/>
      <c r="Y3958" s="19"/>
      <c r="Z3958" s="19"/>
      <c r="AA3958" s="19"/>
    </row>
    <row r="3959" ht="15.75" customHeight="1">
      <c r="A3959" s="19"/>
      <c r="B3959" s="42" t="str">
        <f>"CRS25WT72M22137"</f>
        <v>CRS25WT72M22137</v>
      </c>
      <c r="C3959" s="43">
        <v>45943.0</v>
      </c>
      <c r="D3959" s="42" t="s">
        <v>1511</v>
      </c>
      <c r="E3959" s="42" t="s">
        <v>37</v>
      </c>
      <c r="F3959" s="42">
        <v>215.0</v>
      </c>
      <c r="G3959" s="42">
        <v>4.0</v>
      </c>
      <c r="H3959" s="42">
        <v>215.697708129883</v>
      </c>
      <c r="I3959" s="42">
        <v>5.66805458068848</v>
      </c>
      <c r="J3959" s="42">
        <v>49.6959266662598</v>
      </c>
      <c r="K3959" s="42">
        <v>5.08754014968872</v>
      </c>
      <c r="L3959" s="42">
        <v>42.3972511291504</v>
      </c>
      <c r="M3959" s="42">
        <v>0.765756547451019</v>
      </c>
      <c r="N3959" s="42">
        <v>10.4936857223511</v>
      </c>
      <c r="O3959" s="42">
        <v>0.0</v>
      </c>
      <c r="P3959" s="42">
        <v>0.0</v>
      </c>
      <c r="Q3959" s="42">
        <v>8.71931086294353E-4</v>
      </c>
      <c r="R3959" s="42">
        <v>25.0</v>
      </c>
      <c r="S3959" s="42">
        <v>0.708639085292816</v>
      </c>
      <c r="T3959" s="51">
        <v>995.430236816406</v>
      </c>
      <c r="U3959" s="51">
        <v>476.592529296875</v>
      </c>
      <c r="V3959" s="19"/>
      <c r="W3959" s="19"/>
      <c r="X3959" s="19"/>
      <c r="Y3959" s="19"/>
      <c r="Z3959" s="19"/>
      <c r="AA3959" s="19"/>
    </row>
    <row r="3960" ht="15.75" customHeight="1">
      <c r="A3960" s="19"/>
      <c r="B3960" s="42" t="str">
        <f>"CRS25WT72M22138"</f>
        <v>CRS25WT72M22138</v>
      </c>
      <c r="C3960" s="43">
        <v>45943.0</v>
      </c>
      <c r="D3960" s="42" t="s">
        <v>1512</v>
      </c>
      <c r="E3960" s="42" t="s">
        <v>37</v>
      </c>
      <c r="F3960" s="42">
        <v>214.0</v>
      </c>
      <c r="G3960" s="42">
        <v>4.0</v>
      </c>
      <c r="H3960" s="42">
        <v>214.972320556641</v>
      </c>
      <c r="I3960" s="42">
        <v>5.74128341674805</v>
      </c>
      <c r="J3960" s="42">
        <v>49.7118339538574</v>
      </c>
      <c r="K3960" s="42">
        <v>5.06358194351196</v>
      </c>
      <c r="L3960" s="42">
        <v>42.4545936584473</v>
      </c>
      <c r="M3960" s="42">
        <v>0.753206014633179</v>
      </c>
      <c r="N3960" s="42">
        <v>10.4583959579468</v>
      </c>
      <c r="O3960" s="42">
        <v>0.0</v>
      </c>
      <c r="P3960" s="42">
        <v>0.0</v>
      </c>
      <c r="Q3960" s="42">
        <v>0.00575396372005343</v>
      </c>
      <c r="R3960" s="42">
        <v>25.0</v>
      </c>
      <c r="S3960" s="42">
        <v>0.707072973251343</v>
      </c>
      <c r="T3960" s="51">
        <v>997.014709472656</v>
      </c>
      <c r="U3960" s="51">
        <v>539.96337890625</v>
      </c>
      <c r="V3960" s="19"/>
      <c r="W3960" s="19"/>
      <c r="X3960" s="19"/>
      <c r="Y3960" s="19"/>
      <c r="Z3960" s="19"/>
      <c r="AA3960" s="19"/>
    </row>
    <row r="3961" ht="15.75" customHeight="1">
      <c r="A3961" s="19"/>
      <c r="B3961" s="42" t="str">
        <f>"CRS25WT72M22139"</f>
        <v>CRS25WT72M22139</v>
      </c>
      <c r="C3961" s="43">
        <v>45943.0</v>
      </c>
      <c r="D3961" s="42" t="s">
        <v>599</v>
      </c>
      <c r="E3961" s="42" t="s">
        <v>37</v>
      </c>
      <c r="F3961" s="42">
        <v>215.0</v>
      </c>
      <c r="G3961" s="42">
        <v>4.0</v>
      </c>
      <c r="H3961" s="42">
        <v>215.625335693359</v>
      </c>
      <c r="I3961" s="42">
        <v>5.61906766891479</v>
      </c>
      <c r="J3961" s="42">
        <v>49.7215957641602</v>
      </c>
      <c r="K3961" s="42">
        <v>5.07972621917725</v>
      </c>
      <c r="L3961" s="42">
        <v>42.4482192993164</v>
      </c>
      <c r="M3961" s="42">
        <v>0.771774590015411</v>
      </c>
      <c r="N3961" s="42">
        <v>10.4901647567749</v>
      </c>
      <c r="O3961" s="42">
        <v>0.0</v>
      </c>
      <c r="P3961" s="42">
        <v>0.0</v>
      </c>
      <c r="Q3961" s="42">
        <v>0.00162699306383729</v>
      </c>
      <c r="R3961" s="42">
        <v>25.0</v>
      </c>
      <c r="S3961" s="42">
        <v>0.704434931278229</v>
      </c>
      <c r="T3961" s="51">
        <v>998.396728515625</v>
      </c>
      <c r="U3961" s="51">
        <v>476.716613769531</v>
      </c>
      <c r="V3961" s="19"/>
      <c r="W3961" s="19"/>
      <c r="X3961" s="19"/>
      <c r="Y3961" s="19"/>
      <c r="Z3961" s="19"/>
      <c r="AA3961" s="19"/>
    </row>
    <row r="3962" ht="15.75" customHeight="1">
      <c r="A3962" s="19"/>
      <c r="B3962" s="42" t="str">
        <f>"CRS25WT72M22140"</f>
        <v>CRS25WT72M22140</v>
      </c>
      <c r="C3962" s="43">
        <v>45943.0</v>
      </c>
      <c r="D3962" s="42" t="s">
        <v>583</v>
      </c>
      <c r="E3962" s="42" t="s">
        <v>37</v>
      </c>
      <c r="F3962" s="42">
        <v>216.0</v>
      </c>
      <c r="G3962" s="42">
        <v>4.0</v>
      </c>
      <c r="H3962" s="42">
        <v>216.824981689453</v>
      </c>
      <c r="I3962" s="42">
        <v>5.55948686599731</v>
      </c>
      <c r="J3962" s="42">
        <v>49.732307434082</v>
      </c>
      <c r="K3962" s="42">
        <v>5.11617803573608</v>
      </c>
      <c r="L3962" s="42">
        <v>42.3802642822266</v>
      </c>
      <c r="M3962" s="42">
        <v>0.784216523170471</v>
      </c>
      <c r="N3962" s="42">
        <v>10.5485277175903</v>
      </c>
      <c r="O3962" s="42">
        <v>0.0</v>
      </c>
      <c r="P3962" s="42">
        <v>0.0</v>
      </c>
      <c r="Q3962" s="42">
        <v>8.13491933513433E-4</v>
      </c>
      <c r="R3962" s="42">
        <v>25.0</v>
      </c>
      <c r="S3962" s="42">
        <v>0.708321690559387</v>
      </c>
      <c r="T3962" s="51">
        <v>996.199890136719</v>
      </c>
      <c r="U3962" s="51">
        <v>488.190093994141</v>
      </c>
      <c r="V3962" s="19"/>
      <c r="W3962" s="19"/>
      <c r="X3962" s="19"/>
      <c r="Y3962" s="19"/>
      <c r="Z3962" s="19"/>
      <c r="AA3962" s="19"/>
    </row>
    <row r="3963" ht="15.75" customHeight="1">
      <c r="A3963" s="19"/>
      <c r="B3963" s="42" t="str">
        <f>"CRS25WT72M22141"</f>
        <v>CRS25WT72M22141</v>
      </c>
      <c r="C3963" s="43">
        <v>45943.0</v>
      </c>
      <c r="D3963" s="42" t="s">
        <v>1513</v>
      </c>
      <c r="E3963" s="42" t="s">
        <v>37</v>
      </c>
      <c r="F3963" s="42">
        <v>215.0</v>
      </c>
      <c r="G3963" s="42">
        <v>4.0</v>
      </c>
      <c r="H3963" s="42">
        <v>215.029037475586</v>
      </c>
      <c r="I3963" s="42">
        <v>5.57336139678955</v>
      </c>
      <c r="J3963" s="42">
        <v>49.7564392089844</v>
      </c>
      <c r="K3963" s="42">
        <v>5.07634449005127</v>
      </c>
      <c r="L3963" s="42">
        <v>42.3590278625488</v>
      </c>
      <c r="M3963" s="42">
        <v>0.775408625602722</v>
      </c>
      <c r="N3963" s="42">
        <v>10.4611549377441</v>
      </c>
      <c r="O3963" s="42">
        <v>0.0</v>
      </c>
      <c r="P3963" s="42">
        <v>0.0</v>
      </c>
      <c r="Q3963" s="42">
        <v>0.00325396121479571</v>
      </c>
      <c r="R3963" s="42">
        <v>25.0</v>
      </c>
      <c r="S3963" s="42">
        <v>0.714280664920807</v>
      </c>
      <c r="T3963" s="51">
        <v>996.318176269531</v>
      </c>
      <c r="U3963" s="51">
        <v>527.642578125</v>
      </c>
      <c r="V3963" s="19"/>
      <c r="W3963" s="19"/>
      <c r="X3963" s="19"/>
      <c r="Y3963" s="19"/>
      <c r="Z3963" s="19"/>
      <c r="AA3963" s="19"/>
    </row>
    <row r="3964" ht="15.75" customHeight="1">
      <c r="A3964" s="19"/>
      <c r="B3964" s="42" t="str">
        <f>"CRS25WT72M22142"</f>
        <v>CRS25WT72M22142</v>
      </c>
      <c r="C3964" s="43">
        <v>45943.0</v>
      </c>
      <c r="D3964" s="42" t="s">
        <v>1514</v>
      </c>
      <c r="E3964" s="42" t="s">
        <v>37</v>
      </c>
      <c r="F3964" s="42">
        <v>217.0</v>
      </c>
      <c r="G3964" s="42">
        <v>4.0</v>
      </c>
      <c r="H3964" s="42">
        <v>217.681762695313</v>
      </c>
      <c r="I3964" s="42">
        <v>5.54495429992676</v>
      </c>
      <c r="J3964" s="42">
        <v>49.7735939025879</v>
      </c>
      <c r="K3964" s="42">
        <v>5.12740230560303</v>
      </c>
      <c r="L3964" s="42">
        <v>42.4545936584473</v>
      </c>
      <c r="M3964" s="42">
        <v>0.788724005222321</v>
      </c>
      <c r="N3964" s="42">
        <v>10.5902099609375</v>
      </c>
      <c r="O3964" s="42">
        <v>0.0</v>
      </c>
      <c r="P3964" s="42">
        <v>0.0</v>
      </c>
      <c r="Q3964" s="42">
        <v>0.010952303186059</v>
      </c>
      <c r="R3964" s="42">
        <v>25.0</v>
      </c>
      <c r="S3964" s="42">
        <v>0.708127379417419</v>
      </c>
      <c r="T3964" s="51">
        <v>1005.14208984375</v>
      </c>
      <c r="U3964" s="51">
        <v>509.177276611328</v>
      </c>
      <c r="V3964" s="19"/>
      <c r="W3964" s="19"/>
      <c r="X3964" s="19"/>
      <c r="Y3964" s="19"/>
      <c r="Z3964" s="19"/>
      <c r="AA3964" s="19"/>
    </row>
    <row r="3965" ht="15.75" customHeight="1">
      <c r="A3965" s="47"/>
      <c r="B3965" s="42" t="str">
        <f>"CRS25WT72M22143"</f>
        <v>CRS25WT72M22143</v>
      </c>
      <c r="C3965" s="43">
        <v>45943.0</v>
      </c>
      <c r="D3965" s="42" t="s">
        <v>1515</v>
      </c>
      <c r="E3965" s="42" t="s">
        <v>37</v>
      </c>
      <c r="F3965" s="42">
        <v>218.0</v>
      </c>
      <c r="G3965" s="42">
        <v>4.0</v>
      </c>
      <c r="H3965" s="42">
        <v>218.000335693359</v>
      </c>
      <c r="I3965" s="42">
        <v>5.6939845085144</v>
      </c>
      <c r="J3965" s="42">
        <v>49.8007965087891</v>
      </c>
      <c r="K3965" s="42">
        <v>5.14030504226685</v>
      </c>
      <c r="L3965" s="42">
        <v>42.4099960327148</v>
      </c>
      <c r="M3965" s="42">
        <v>0.768784463405609</v>
      </c>
      <c r="N3965" s="42">
        <v>10.6057081222534</v>
      </c>
      <c r="O3965" s="42">
        <v>0.0</v>
      </c>
      <c r="P3965" s="42">
        <v>0.0</v>
      </c>
      <c r="Q3965" s="42">
        <v>0.00412675179541111</v>
      </c>
      <c r="R3965" s="42">
        <v>25.0</v>
      </c>
      <c r="S3965" s="42">
        <v>0.697191715240479</v>
      </c>
      <c r="T3965" s="42">
        <v>1000.30865478516</v>
      </c>
      <c r="U3965" s="42">
        <v>494.274383544922</v>
      </c>
      <c r="V3965" s="47"/>
      <c r="W3965" s="47"/>
      <c r="X3965" s="47"/>
      <c r="Y3965" s="47"/>
      <c r="Z3965" s="47"/>
      <c r="AA3965" s="47"/>
    </row>
    <row r="3966" ht="15.75" customHeight="1">
      <c r="A3966" s="19"/>
      <c r="B3966" s="42" t="str">
        <f>"CRS25WT72M22144"</f>
        <v>CRS25WT72M22144</v>
      </c>
      <c r="C3966" s="43">
        <v>45943.0</v>
      </c>
      <c r="D3966" s="42" t="s">
        <v>1516</v>
      </c>
      <c r="E3966" s="42" t="s">
        <v>37</v>
      </c>
      <c r="F3966" s="42">
        <v>217.0</v>
      </c>
      <c r="G3966" s="42">
        <v>4.0</v>
      </c>
      <c r="H3966" s="42">
        <v>217.83625793457</v>
      </c>
      <c r="I3966" s="42">
        <v>5.76838684082031</v>
      </c>
      <c r="J3966" s="42">
        <v>49.8089370727539</v>
      </c>
      <c r="K3966" s="42">
        <v>5.12207412719727</v>
      </c>
      <c r="L3966" s="42">
        <v>42.5289154052734</v>
      </c>
      <c r="M3966" s="42">
        <v>0.75817334651947</v>
      </c>
      <c r="N3966" s="42">
        <v>10.5977258682251</v>
      </c>
      <c r="O3966" s="42">
        <v>0.0</v>
      </c>
      <c r="P3966" s="42">
        <v>0.0</v>
      </c>
      <c r="Q3966" s="42">
        <v>0.0130256377160549</v>
      </c>
      <c r="R3966" s="42">
        <v>25.0</v>
      </c>
      <c r="S3966" s="42">
        <v>0.688821315765381</v>
      </c>
      <c r="T3966" s="51">
        <v>999.909057617188</v>
      </c>
      <c r="U3966" s="51">
        <v>514.036682128906</v>
      </c>
      <c r="V3966" s="19"/>
      <c r="W3966" s="19"/>
      <c r="X3966" s="19"/>
      <c r="Y3966" s="19"/>
      <c r="Z3966" s="19"/>
      <c r="AA3966" s="19"/>
    </row>
    <row r="3967" ht="15.75" customHeight="1">
      <c r="A3967" s="19"/>
      <c r="B3967" s="42" t="str">
        <f>"CRS25WT72M22145"</f>
        <v>CRS25WT72M22145</v>
      </c>
      <c r="C3967" s="43">
        <v>45943.0</v>
      </c>
      <c r="D3967" s="42" t="s">
        <v>1517</v>
      </c>
      <c r="E3967" s="42" t="s">
        <v>37</v>
      </c>
      <c r="F3967" s="42">
        <v>216.0</v>
      </c>
      <c r="G3967" s="42">
        <v>4.0</v>
      </c>
      <c r="H3967" s="42">
        <v>216.819702148438</v>
      </c>
      <c r="I3967" s="42">
        <v>5.53177070617676</v>
      </c>
      <c r="J3967" s="42">
        <v>49.7415962219238</v>
      </c>
      <c r="K3967" s="42">
        <v>5.10633087158203</v>
      </c>
      <c r="L3967" s="42">
        <v>42.4609603881836</v>
      </c>
      <c r="M3967" s="42">
        <v>0.787979364395142</v>
      </c>
      <c r="N3967" s="42">
        <v>10.5482702255249</v>
      </c>
      <c r="O3967" s="42">
        <v>0.0</v>
      </c>
      <c r="P3967" s="42">
        <v>0.0</v>
      </c>
      <c r="Q3967" s="42">
        <v>0.0109523795545101</v>
      </c>
      <c r="R3967" s="42">
        <v>25.0</v>
      </c>
      <c r="S3967" s="42">
        <v>0.714745104312897</v>
      </c>
      <c r="T3967" s="51">
        <v>997.416931152344</v>
      </c>
      <c r="U3967" s="51">
        <v>550.429504394531</v>
      </c>
      <c r="V3967" s="19"/>
      <c r="W3967" s="19"/>
      <c r="X3967" s="19"/>
      <c r="Y3967" s="19"/>
      <c r="Z3967" s="19"/>
      <c r="AA3967" s="19"/>
    </row>
    <row r="3968" ht="15.75" customHeight="1">
      <c r="A3968" s="19"/>
      <c r="B3968" s="42" t="str">
        <f>"CRS25WT72M22146"</f>
        <v>CRS25WT72M22146</v>
      </c>
      <c r="C3968" s="43">
        <v>45943.0</v>
      </c>
      <c r="D3968" s="42" t="s">
        <v>561</v>
      </c>
      <c r="E3968" s="42" t="s">
        <v>37</v>
      </c>
      <c r="F3968" s="42">
        <v>215.0</v>
      </c>
      <c r="G3968" s="42">
        <v>4.0</v>
      </c>
      <c r="H3968" s="42">
        <v>215.534469604492</v>
      </c>
      <c r="I3968" s="42">
        <v>5.56825160980225</v>
      </c>
      <c r="J3968" s="42">
        <v>49.7341232299805</v>
      </c>
      <c r="K3968" s="42">
        <v>5.08088970184326</v>
      </c>
      <c r="L3968" s="42">
        <v>42.4206161499023</v>
      </c>
      <c r="M3968" s="42">
        <v>0.778293550014496</v>
      </c>
      <c r="N3968" s="42">
        <v>10.4857444763184</v>
      </c>
      <c r="O3968" s="42">
        <v>0.0</v>
      </c>
      <c r="P3968" s="42">
        <v>0.0</v>
      </c>
      <c r="Q3968" s="42">
        <v>0.0138095235452056</v>
      </c>
      <c r="R3968" s="42">
        <v>25.0</v>
      </c>
      <c r="S3968" s="42">
        <v>0.691520154476166</v>
      </c>
      <c r="T3968" s="51">
        <v>996.631164550781</v>
      </c>
      <c r="U3968" s="51">
        <v>469.526733398438</v>
      </c>
      <c r="V3968" s="19"/>
      <c r="W3968" s="19"/>
      <c r="X3968" s="19"/>
      <c r="Y3968" s="19"/>
      <c r="Z3968" s="19"/>
      <c r="AA3968" s="19"/>
    </row>
    <row r="3969" ht="15.75" customHeight="1">
      <c r="A3969" s="19"/>
      <c r="B3969" s="42" t="str">
        <f>"CRS25WT72M22147"</f>
        <v>CRS25WT72M22147</v>
      </c>
      <c r="C3969" s="43">
        <v>45943.0</v>
      </c>
      <c r="D3969" s="42" t="s">
        <v>1518</v>
      </c>
      <c r="E3969" s="42" t="s">
        <v>37</v>
      </c>
      <c r="F3969" s="42">
        <v>218.0</v>
      </c>
      <c r="G3969" s="42">
        <v>4.0</v>
      </c>
      <c r="H3969" s="42">
        <v>218.754165649414</v>
      </c>
      <c r="I3969" s="42">
        <v>5.69478797912598</v>
      </c>
      <c r="J3969" s="42">
        <v>49.7864456176758</v>
      </c>
      <c r="K3969" s="42">
        <v>5.14879941940308</v>
      </c>
      <c r="L3969" s="42">
        <v>42.486442565918</v>
      </c>
      <c r="M3969" s="42">
        <v>0.771556377410889</v>
      </c>
      <c r="N3969" s="42">
        <v>10.6423826217651</v>
      </c>
      <c r="O3969" s="42">
        <v>0.0</v>
      </c>
      <c r="P3969" s="42">
        <v>0.0</v>
      </c>
      <c r="Q3969" s="42">
        <v>0.0119046159088612</v>
      </c>
      <c r="R3969" s="42">
        <v>25.0</v>
      </c>
      <c r="S3969" s="42">
        <v>0.688900113105774</v>
      </c>
      <c r="T3969" s="51">
        <v>998.547729492188</v>
      </c>
      <c r="U3969" s="51">
        <v>512.008972167969</v>
      </c>
      <c r="V3969" s="19"/>
      <c r="W3969" s="19"/>
      <c r="X3969" s="19"/>
      <c r="Y3969" s="19"/>
      <c r="Z3969" s="19"/>
      <c r="AA3969" s="19"/>
    </row>
    <row r="3970" ht="15.75" customHeight="1">
      <c r="A3970" s="19"/>
      <c r="B3970" s="42" t="str">
        <f>"CRS25WT72M22148"</f>
        <v>CRS25WT72M22148</v>
      </c>
      <c r="C3970" s="43">
        <v>45943.0</v>
      </c>
      <c r="D3970" s="42" t="s">
        <v>1519</v>
      </c>
      <c r="E3970" s="42" t="s">
        <v>37</v>
      </c>
      <c r="F3970" s="42">
        <v>217.0</v>
      </c>
      <c r="G3970" s="42">
        <v>4.0</v>
      </c>
      <c r="H3970" s="42">
        <v>217.583023071289</v>
      </c>
      <c r="I3970" s="42">
        <v>5.55468416213989</v>
      </c>
      <c r="J3970" s="42">
        <v>49.7678680419922</v>
      </c>
      <c r="K3970" s="42">
        <v>5.12635803222656</v>
      </c>
      <c r="L3970" s="42">
        <v>42.4439735412598</v>
      </c>
      <c r="M3970" s="42">
        <v>0.787075877189636</v>
      </c>
      <c r="N3970" s="42">
        <v>10.5854063034058</v>
      </c>
      <c r="O3970" s="42">
        <v>0.0</v>
      </c>
      <c r="P3970" s="42">
        <v>0.0</v>
      </c>
      <c r="Q3970" s="42">
        <v>0.00205606129020452</v>
      </c>
      <c r="R3970" s="42">
        <v>25.0</v>
      </c>
      <c r="S3970" s="42">
        <v>0.703463852405548</v>
      </c>
      <c r="T3970" s="51">
        <v>998.470336914063</v>
      </c>
      <c r="U3970" s="51">
        <v>557.751892089844</v>
      </c>
      <c r="V3970" s="19"/>
      <c r="W3970" s="19"/>
      <c r="X3970" s="19"/>
      <c r="Y3970" s="19"/>
      <c r="Z3970" s="19"/>
      <c r="AA3970" s="19"/>
    </row>
    <row r="3971" ht="15.75" customHeight="1">
      <c r="A3971" s="19"/>
      <c r="B3971" s="42" t="str">
        <f>"CRS25WT72M22149"</f>
        <v>CRS25WT72M22149</v>
      </c>
      <c r="C3971" s="43">
        <v>45943.0</v>
      </c>
      <c r="D3971" s="42" t="s">
        <v>1520</v>
      </c>
      <c r="E3971" s="42" t="s">
        <v>37</v>
      </c>
      <c r="F3971" s="42">
        <v>216.0</v>
      </c>
      <c r="G3971" s="42">
        <v>4.0</v>
      </c>
      <c r="H3971" s="42">
        <v>216.908721923828</v>
      </c>
      <c r="I3971" s="42">
        <v>5.4811053276062</v>
      </c>
      <c r="J3971" s="42">
        <v>49.7296180725098</v>
      </c>
      <c r="K3971" s="42">
        <v>5.10944938659668</v>
      </c>
      <c r="L3971" s="42">
        <v>42.452465057373</v>
      </c>
      <c r="M3971" s="42">
        <v>0.795781314373016</v>
      </c>
      <c r="N3971" s="42">
        <v>10.55260181427</v>
      </c>
      <c r="O3971" s="42">
        <v>0.0</v>
      </c>
      <c r="P3971" s="42">
        <v>0.0</v>
      </c>
      <c r="Q3971" s="42">
        <v>0.011329404078424</v>
      </c>
      <c r="R3971" s="42">
        <v>25.0</v>
      </c>
      <c r="S3971" s="42">
        <v>0.69342452287674</v>
      </c>
      <c r="T3971" s="51">
        <v>996.991516113281</v>
      </c>
      <c r="U3971" s="51">
        <v>586.140563964844</v>
      </c>
      <c r="V3971" s="19"/>
      <c r="W3971" s="19"/>
      <c r="X3971" s="19"/>
      <c r="Y3971" s="19"/>
      <c r="Z3971" s="19"/>
      <c r="AA3971" s="19"/>
    </row>
    <row r="3972" ht="15.75" customHeight="1">
      <c r="A3972" s="19"/>
      <c r="B3972" s="42" t="str">
        <f>"CRS25WT72M22150"</f>
        <v>CRS25WT72M22150</v>
      </c>
      <c r="C3972" s="43">
        <v>45943.0</v>
      </c>
      <c r="D3972" s="42" t="s">
        <v>1521</v>
      </c>
      <c r="E3972" s="42" t="s">
        <v>37</v>
      </c>
      <c r="F3972" s="42">
        <v>217.0</v>
      </c>
      <c r="G3972" s="42">
        <v>4.0</v>
      </c>
      <c r="H3972" s="42">
        <v>217.044296264648</v>
      </c>
      <c r="I3972" s="42">
        <v>5.54662847518921</v>
      </c>
      <c r="J3972" s="42">
        <v>49.7151718139648</v>
      </c>
      <c r="K3972" s="42">
        <v>5.11392211914063</v>
      </c>
      <c r="L3972" s="42">
        <v>42.4418487548828</v>
      </c>
      <c r="M3972" s="42">
        <v>0.787100791931152</v>
      </c>
      <c r="N3972" s="42">
        <v>10.5591974258423</v>
      </c>
      <c r="O3972" s="42">
        <v>0.0</v>
      </c>
      <c r="P3972" s="42">
        <v>0.0</v>
      </c>
      <c r="Q3972" s="42">
        <v>0.013326833024621</v>
      </c>
      <c r="R3972" s="42">
        <v>25.0</v>
      </c>
      <c r="S3972" s="42">
        <v>0.703538119792938</v>
      </c>
      <c r="T3972" s="51">
        <v>997.622314453125</v>
      </c>
      <c r="U3972" s="51">
        <v>571.371215820313</v>
      </c>
      <c r="V3972" s="19"/>
      <c r="W3972" s="19"/>
      <c r="X3972" s="19"/>
      <c r="Y3972" s="19"/>
      <c r="Z3972" s="19"/>
      <c r="AA3972" s="19"/>
    </row>
    <row r="3973" ht="15.75" customHeight="1">
      <c r="A3973" s="19"/>
      <c r="B3973" s="42" t="str">
        <f>"CRS25WT72M22151"</f>
        <v>CRS25WT72M22151</v>
      </c>
      <c r="C3973" s="43">
        <v>45943.0</v>
      </c>
      <c r="D3973" s="42" t="s">
        <v>1522</v>
      </c>
      <c r="E3973" s="42" t="s">
        <v>37</v>
      </c>
      <c r="F3973" s="42">
        <v>216.0</v>
      </c>
      <c r="G3973" s="42">
        <v>4.0</v>
      </c>
      <c r="H3973" s="42">
        <v>216.795837402344</v>
      </c>
      <c r="I3973" s="42">
        <v>5.65518712997437</v>
      </c>
      <c r="J3973" s="42">
        <v>49.7388191223145</v>
      </c>
      <c r="K3973" s="42">
        <v>5.0991382598877</v>
      </c>
      <c r="L3973" s="42">
        <v>42.5161743164063</v>
      </c>
      <c r="M3973" s="42">
        <v>0.770741045475006</v>
      </c>
      <c r="N3973" s="42">
        <v>10.5471096038818</v>
      </c>
      <c r="O3973" s="42">
        <v>0.0</v>
      </c>
      <c r="P3973" s="42">
        <v>0.0</v>
      </c>
      <c r="Q3973" s="42">
        <v>0.0150818442925811</v>
      </c>
      <c r="R3973" s="42">
        <v>25.0</v>
      </c>
      <c r="S3973" s="42">
        <v>0.711927115917206</v>
      </c>
      <c r="T3973" s="51">
        <v>996.146728515625</v>
      </c>
      <c r="U3973" s="51">
        <v>474.545471191406</v>
      </c>
      <c r="V3973" s="19"/>
      <c r="W3973" s="19"/>
      <c r="X3973" s="19"/>
      <c r="Y3973" s="19"/>
      <c r="Z3973" s="19"/>
      <c r="AA3973" s="19"/>
    </row>
    <row r="3974" ht="15.75" customHeight="1">
      <c r="A3974" s="19"/>
      <c r="B3974" s="51" t="str">
        <f>"CRS25WT72M22152"</f>
        <v>CRS25WT72M22152</v>
      </c>
      <c r="C3974" s="43">
        <v>45930.0</v>
      </c>
      <c r="D3974" s="42" t="s">
        <v>550</v>
      </c>
      <c r="E3974" s="42" t="s">
        <v>37</v>
      </c>
      <c r="F3974" s="42">
        <v>220.0</v>
      </c>
      <c r="G3974" s="42">
        <v>4.0</v>
      </c>
      <c r="H3974" s="42">
        <v>220.64192199707</v>
      </c>
      <c r="I3974" s="42">
        <v>5.54343175888062</v>
      </c>
      <c r="J3974" s="42">
        <v>49.7797470092773</v>
      </c>
      <c r="K3974" s="42">
        <v>5.34283828735352</v>
      </c>
      <c r="L3974" s="42">
        <v>41.296760559082</v>
      </c>
      <c r="M3974" s="42">
        <v>0.799570262432098</v>
      </c>
      <c r="N3974" s="42">
        <v>10.7342214584351</v>
      </c>
      <c r="O3974" s="42">
        <v>0.0</v>
      </c>
      <c r="P3974" s="42">
        <v>0.0</v>
      </c>
      <c r="Q3974" s="42">
        <v>0.011377883143723</v>
      </c>
      <c r="R3974" s="42">
        <v>25.0</v>
      </c>
      <c r="S3974" s="42">
        <v>1.21584367752075</v>
      </c>
      <c r="T3974" s="51">
        <v>1001.3896484375</v>
      </c>
      <c r="U3974" s="51">
        <v>8.28107833862305</v>
      </c>
      <c r="V3974" s="19"/>
      <c r="W3974" s="19"/>
      <c r="X3974" s="19"/>
      <c r="Y3974" s="19"/>
      <c r="Z3974" s="19"/>
      <c r="AA3974" s="19"/>
    </row>
    <row r="3975" ht="15.75" customHeight="1">
      <c r="A3975" s="19"/>
      <c r="B3975" s="51" t="str">
        <f>"CRS25WT72M22153"</f>
        <v>CRS25WT72M22153</v>
      </c>
      <c r="C3975" s="43">
        <v>45943.0</v>
      </c>
      <c r="D3975" s="42" t="s">
        <v>1523</v>
      </c>
      <c r="E3975" s="42" t="s">
        <v>37</v>
      </c>
      <c r="F3975" s="42">
        <v>219.0</v>
      </c>
      <c r="G3975" s="42">
        <v>4.0</v>
      </c>
      <c r="H3975" s="42">
        <v>219.85383605957</v>
      </c>
      <c r="I3975" s="42">
        <v>5.6200966835022</v>
      </c>
      <c r="J3975" s="42">
        <v>49.7562065124512</v>
      </c>
      <c r="K3975" s="42">
        <v>5.19024705886841</v>
      </c>
      <c r="L3975" s="42">
        <v>42.3590278625488</v>
      </c>
      <c r="M3975" s="42">
        <v>0.786218047142029</v>
      </c>
      <c r="N3975" s="42">
        <v>10.6958808898926</v>
      </c>
      <c r="O3975" s="42">
        <v>0.0</v>
      </c>
      <c r="P3975" s="42">
        <v>0.0</v>
      </c>
      <c r="Q3975" s="42">
        <v>0.0104761896654963</v>
      </c>
      <c r="R3975" s="42">
        <v>25.0</v>
      </c>
      <c r="S3975" s="42">
        <v>0.711414933204651</v>
      </c>
      <c r="T3975" s="51">
        <v>998.798889160156</v>
      </c>
      <c r="U3975" s="51">
        <v>538.562133789063</v>
      </c>
      <c r="V3975" s="19"/>
      <c r="W3975" s="19"/>
      <c r="X3975" s="19"/>
      <c r="Y3975" s="19"/>
      <c r="Z3975" s="19"/>
      <c r="AA3975" s="19"/>
    </row>
    <row r="3976" ht="15.75" customHeight="1">
      <c r="A3976" s="19"/>
      <c r="B3976" s="51" t="str">
        <f>"CRS25WT72M22154"</f>
        <v>CRS25WT72M22154</v>
      </c>
      <c r="C3976" s="43">
        <v>45943.0</v>
      </c>
      <c r="D3976" s="42" t="s">
        <v>1524</v>
      </c>
      <c r="E3976" s="42" t="s">
        <v>37</v>
      </c>
      <c r="F3976" s="42">
        <v>219.0</v>
      </c>
      <c r="G3976" s="42">
        <v>4.0</v>
      </c>
      <c r="H3976" s="42">
        <v>219.48258972168</v>
      </c>
      <c r="I3976" s="42">
        <v>5.80390167236328</v>
      </c>
      <c r="J3976" s="42">
        <v>49.7812004089355</v>
      </c>
      <c r="K3976" s="42">
        <v>5.15615034103394</v>
      </c>
      <c r="L3976" s="42">
        <v>42.5671424865723</v>
      </c>
      <c r="M3976" s="42">
        <v>0.759651958942413</v>
      </c>
      <c r="N3976" s="42">
        <v>10.6778202056885</v>
      </c>
      <c r="O3976" s="42">
        <v>0.0</v>
      </c>
      <c r="P3976" s="42">
        <v>0.0</v>
      </c>
      <c r="Q3976" s="42">
        <v>0.014126980677247</v>
      </c>
      <c r="R3976" s="42">
        <v>25.0</v>
      </c>
      <c r="S3976" s="42">
        <v>0.696357131004333</v>
      </c>
      <c r="T3976" s="51">
        <v>997.245300292969</v>
      </c>
      <c r="U3976" s="51">
        <v>535.53466796875</v>
      </c>
      <c r="V3976" s="19"/>
      <c r="W3976" s="19"/>
      <c r="X3976" s="19"/>
      <c r="Y3976" s="19"/>
      <c r="Z3976" s="19"/>
      <c r="AA3976" s="19"/>
    </row>
    <row r="3977" ht="15.75" customHeight="1">
      <c r="A3977" s="19"/>
      <c r="B3977" s="51" t="str">
        <f>"CRS25WT72M22155"</f>
        <v>CRS25WT72M22155</v>
      </c>
      <c r="C3977" s="43">
        <v>45958.0</v>
      </c>
      <c r="D3977" s="44">
        <v>0.07393518518518519</v>
      </c>
      <c r="E3977" s="42" t="s">
        <v>37</v>
      </c>
      <c r="F3977" s="42">
        <v>214.0</v>
      </c>
      <c r="G3977" s="42">
        <v>4.0</v>
      </c>
      <c r="H3977" s="42">
        <v>214.003112792969</v>
      </c>
      <c r="I3977" s="42">
        <v>5.58366918563843</v>
      </c>
      <c r="J3977" s="42">
        <v>49.4118957519531</v>
      </c>
      <c r="K3977" s="42">
        <v>5.07724142074585</v>
      </c>
      <c r="L3977" s="42">
        <v>42.1494827270508</v>
      </c>
      <c r="M3977" s="42">
        <v>0.775655508041382</v>
      </c>
      <c r="N3977" s="42">
        <v>10.4112434387207</v>
      </c>
      <c r="O3977" s="42">
        <v>0.0</v>
      </c>
      <c r="P3977" s="42">
        <v>0.0</v>
      </c>
      <c r="Q3977" s="42">
        <v>0.0129189528524876</v>
      </c>
      <c r="R3977" s="42">
        <v>25.0</v>
      </c>
      <c r="S3977" s="42">
        <v>0.69371223449707</v>
      </c>
      <c r="T3977" s="51">
        <v>992.588623046875</v>
      </c>
      <c r="U3977" s="51">
        <v>662.385620117187</v>
      </c>
      <c r="V3977" s="19"/>
      <c r="W3977" s="19"/>
      <c r="X3977" s="19"/>
      <c r="Y3977" s="19"/>
      <c r="Z3977" s="19"/>
      <c r="AA3977" s="19"/>
    </row>
    <row r="3978" ht="15.75" customHeight="1">
      <c r="A3978" s="19"/>
      <c r="B3978" s="51" t="str">
        <f>"CRS25WT72M22156"</f>
        <v>CRS25WT72M22156</v>
      </c>
      <c r="C3978" s="43">
        <v>45958.0</v>
      </c>
      <c r="D3978" s="44">
        <v>0.06959490740740741</v>
      </c>
      <c r="E3978" s="42" t="s">
        <v>37</v>
      </c>
      <c r="F3978" s="42">
        <v>214.0</v>
      </c>
      <c r="G3978" s="42">
        <v>4.0</v>
      </c>
      <c r="H3978" s="42">
        <v>214.974945068359</v>
      </c>
      <c r="I3978" s="42">
        <v>5.56921911239624</v>
      </c>
      <c r="J3978" s="42">
        <v>49.3355140686035</v>
      </c>
      <c r="K3978" s="42">
        <v>5.11562204360962</v>
      </c>
      <c r="L3978" s="42">
        <v>42.0232238769531</v>
      </c>
      <c r="M3978" s="42">
        <v>0.782409071922302</v>
      </c>
      <c r="N3978" s="42">
        <v>10.4585227966309</v>
      </c>
      <c r="O3978" s="42">
        <v>0.0</v>
      </c>
      <c r="P3978" s="42">
        <v>0.0</v>
      </c>
      <c r="Q3978" s="42">
        <v>0.00540674617514014</v>
      </c>
      <c r="R3978" s="42">
        <v>25.0</v>
      </c>
      <c r="S3978" s="42">
        <v>0.709908783435822</v>
      </c>
      <c r="T3978" s="51">
        <v>992.177429199219</v>
      </c>
      <c r="U3978" s="51">
        <v>546.317810058594</v>
      </c>
      <c r="V3978" s="19"/>
      <c r="W3978" s="19"/>
      <c r="X3978" s="19"/>
      <c r="Y3978" s="19"/>
      <c r="Z3978" s="19"/>
      <c r="AA3978" s="19"/>
    </row>
    <row r="3979" ht="15.75" customHeight="1">
      <c r="A3979" s="19"/>
      <c r="B3979" s="42" t="str">
        <f>"CRS25WT72M22157"</f>
        <v>CRS25WT72M22157</v>
      </c>
      <c r="C3979" s="43">
        <v>45958.0</v>
      </c>
      <c r="D3979" s="44">
        <v>0.07103009259259259</v>
      </c>
      <c r="E3979" s="42" t="s">
        <v>37</v>
      </c>
      <c r="F3979" s="42">
        <v>214.0</v>
      </c>
      <c r="G3979" s="42">
        <v>4.0</v>
      </c>
      <c r="H3979" s="42">
        <v>214.203048706055</v>
      </c>
      <c r="I3979" s="42">
        <v>5.55327033996582</v>
      </c>
      <c r="J3979" s="42">
        <v>49.3430328369141</v>
      </c>
      <c r="K3979" s="42">
        <v>5.09521293640137</v>
      </c>
      <c r="L3979" s="42">
        <v>42.0400581359863</v>
      </c>
      <c r="M3979" s="42">
        <v>0.78171956539154</v>
      </c>
      <c r="N3979" s="42">
        <v>10.420970916748</v>
      </c>
      <c r="O3979" s="42">
        <v>0.0</v>
      </c>
      <c r="P3979" s="42">
        <v>0.0</v>
      </c>
      <c r="Q3979" s="42">
        <v>0.0130158439278603</v>
      </c>
      <c r="R3979" s="42">
        <v>25.0</v>
      </c>
      <c r="S3979" s="42">
        <v>0.703707277774811</v>
      </c>
      <c r="T3979" s="51">
        <v>992.649780273437</v>
      </c>
      <c r="U3979" s="51">
        <v>586.260864257812</v>
      </c>
      <c r="V3979" s="19"/>
      <c r="W3979" s="19"/>
      <c r="X3979" s="19"/>
      <c r="Y3979" s="19"/>
      <c r="Z3979" s="19"/>
      <c r="AA3979" s="19"/>
    </row>
    <row r="3980" ht="15.75" customHeight="1">
      <c r="A3980" s="19"/>
      <c r="B3980" s="42" t="str">
        <f>"CRS25WT72M22170"</f>
        <v>CRS25WT72M22170</v>
      </c>
      <c r="C3980" s="43">
        <v>45958.0</v>
      </c>
      <c r="D3980" s="44">
        <v>0.06017361111111111</v>
      </c>
      <c r="E3980" s="42" t="s">
        <v>37</v>
      </c>
      <c r="F3980" s="42">
        <v>217.0</v>
      </c>
      <c r="G3980" s="42">
        <v>4.0</v>
      </c>
      <c r="H3980" s="42">
        <v>217.562408447266</v>
      </c>
      <c r="I3980" s="42">
        <v>5.47159290313721</v>
      </c>
      <c r="J3980" s="42">
        <v>49.806713104248</v>
      </c>
      <c r="K3980" s="42">
        <v>5.11596727371216</v>
      </c>
      <c r="L3980" s="42">
        <v>42.5261573791504</v>
      </c>
      <c r="M3980" s="42">
        <v>0.798329532146454</v>
      </c>
      <c r="N3980" s="42">
        <v>10.5844030380249</v>
      </c>
      <c r="O3980" s="42">
        <v>0.0</v>
      </c>
      <c r="P3980" s="42">
        <v>0.0</v>
      </c>
      <c r="Q3980" s="42">
        <v>0.00411210348829627</v>
      </c>
      <c r="R3980" s="42">
        <v>25.0</v>
      </c>
      <c r="S3980" s="42">
        <v>0.716251790523529</v>
      </c>
      <c r="T3980" s="51">
        <v>992.943664550781</v>
      </c>
      <c r="U3980" s="51">
        <v>581.807434082031</v>
      </c>
      <c r="V3980" s="19"/>
      <c r="W3980" s="19"/>
      <c r="X3980" s="19"/>
      <c r="Y3980" s="19"/>
      <c r="Z3980" s="19"/>
      <c r="AA3980" s="19"/>
    </row>
    <row r="3981" ht="15.75" customHeight="1">
      <c r="A3981" s="19"/>
      <c r="B3981" s="51" t="str">
        <f>"CRS25WT72M22171"</f>
        <v>CRS25WT72M22171</v>
      </c>
      <c r="C3981" s="43">
        <v>45958.0</v>
      </c>
      <c r="D3981" s="44">
        <v>0.06674768518518519</v>
      </c>
      <c r="E3981" s="42" t="s">
        <v>37</v>
      </c>
      <c r="F3981" s="42">
        <v>217.0</v>
      </c>
      <c r="G3981" s="42">
        <v>4.0</v>
      </c>
      <c r="H3981" s="42">
        <v>217.759170532227</v>
      </c>
      <c r="I3981" s="42">
        <v>5.49245357513428</v>
      </c>
      <c r="J3981" s="42">
        <v>49.520435333252</v>
      </c>
      <c r="K3981" s="42">
        <v>5.1753978729248</v>
      </c>
      <c r="L3981" s="42">
        <v>42.0758323669434</v>
      </c>
      <c r="M3981" s="42">
        <v>0.800618469715118</v>
      </c>
      <c r="N3981" s="42">
        <v>10.593976020813</v>
      </c>
      <c r="O3981" s="42">
        <v>0.0</v>
      </c>
      <c r="P3981" s="42">
        <v>0.0</v>
      </c>
      <c r="Q3981" s="42">
        <v>0.00825350359082222</v>
      </c>
      <c r="R3981" s="42">
        <v>25.0</v>
      </c>
      <c r="S3981" s="42">
        <v>0.717888116836548</v>
      </c>
      <c r="T3981" s="51">
        <v>991.638732910156</v>
      </c>
      <c r="U3981" s="51">
        <v>630.032348632813</v>
      </c>
      <c r="V3981" s="19"/>
      <c r="W3981" s="19"/>
      <c r="X3981" s="19"/>
      <c r="Y3981" s="19"/>
      <c r="Z3981" s="19"/>
      <c r="AA3981" s="19"/>
    </row>
    <row r="3982" ht="15.75" customHeight="1">
      <c r="A3982" s="19"/>
      <c r="B3982" s="51" t="str">
        <f>"CRS25WT72M22172"</f>
        <v>CRS25WT72M22172</v>
      </c>
      <c r="C3982" s="43">
        <v>45958.0</v>
      </c>
      <c r="D3982" s="44">
        <v>0.06796296296296296</v>
      </c>
      <c r="E3982" s="42" t="s">
        <v>37</v>
      </c>
      <c r="F3982" s="42">
        <v>214.0</v>
      </c>
      <c r="G3982" s="42">
        <v>4.0</v>
      </c>
      <c r="H3982" s="42">
        <v>214.440460205078</v>
      </c>
      <c r="I3982" s="42">
        <v>5.55797719955444</v>
      </c>
      <c r="J3982" s="42">
        <v>49.4130477905273</v>
      </c>
      <c r="K3982" s="42">
        <v>5.0988187789917</v>
      </c>
      <c r="L3982" s="42">
        <v>42.0568923950195</v>
      </c>
      <c r="M3982" s="42">
        <v>0.780815303325653</v>
      </c>
      <c r="N3982" s="42">
        <v>10.432520866394</v>
      </c>
      <c r="O3982" s="42">
        <v>0.0</v>
      </c>
      <c r="P3982" s="42">
        <v>0.0</v>
      </c>
      <c r="Q3982" s="42">
        <v>0.00635168608278036</v>
      </c>
      <c r="R3982" s="42">
        <v>25.0</v>
      </c>
      <c r="S3982" s="42">
        <v>0.716981112957001</v>
      </c>
      <c r="T3982" s="51">
        <v>989.938903808594</v>
      </c>
      <c r="U3982" s="51">
        <v>676.869201660156</v>
      </c>
      <c r="V3982" s="19"/>
      <c r="W3982" s="19"/>
      <c r="X3982" s="19"/>
      <c r="Y3982" s="19"/>
      <c r="Z3982" s="19"/>
      <c r="AA3982" s="19"/>
    </row>
    <row r="3983" ht="15.75" customHeight="1">
      <c r="A3983" s="19"/>
      <c r="B3983" s="51" t="str">
        <f>"CRS25WT72M22173"</f>
        <v>CRS25WT72M22173</v>
      </c>
      <c r="C3983" s="43">
        <v>45958.0</v>
      </c>
      <c r="D3983" s="44">
        <v>0.06369212962962963</v>
      </c>
      <c r="E3983" s="42" t="s">
        <v>37</v>
      </c>
      <c r="F3983" s="42">
        <v>218.0</v>
      </c>
      <c r="G3983" s="42">
        <v>4.0</v>
      </c>
      <c r="H3983" s="42">
        <v>218.851974487305</v>
      </c>
      <c r="I3983" s="42">
        <v>5.63639831542969</v>
      </c>
      <c r="J3983" s="42">
        <v>49.6931037902832</v>
      </c>
      <c r="K3983" s="42">
        <v>5.16392230987549</v>
      </c>
      <c r="L3983" s="42">
        <v>42.3809585571289</v>
      </c>
      <c r="M3983" s="42">
        <v>0.78136271238327</v>
      </c>
      <c r="N3983" s="42">
        <v>10.6471405029297</v>
      </c>
      <c r="O3983" s="42">
        <v>0.0</v>
      </c>
      <c r="P3983" s="42">
        <v>0.0</v>
      </c>
      <c r="Q3983" s="42">
        <v>0.00571924494579434</v>
      </c>
      <c r="R3983" s="42">
        <v>25.0</v>
      </c>
      <c r="S3983" s="42">
        <v>0.679169476032257</v>
      </c>
      <c r="T3983" s="51">
        <v>991.95947265625</v>
      </c>
      <c r="U3983" s="51">
        <v>631.392395019531</v>
      </c>
      <c r="V3983" s="19"/>
      <c r="W3983" s="19"/>
      <c r="X3983" s="19"/>
      <c r="Y3983" s="19"/>
      <c r="Z3983" s="19"/>
      <c r="AA3983" s="19"/>
    </row>
    <row r="3984" ht="15.75" customHeight="1">
      <c r="A3984" s="19"/>
      <c r="B3984" s="51" t="str">
        <f>"CRS25WT72M22174"</f>
        <v>CRS25WT72M22174</v>
      </c>
      <c r="C3984" s="43">
        <v>45958.0</v>
      </c>
      <c r="D3984" s="44">
        <v>0.06576388888888889</v>
      </c>
      <c r="E3984" s="42" t="s">
        <v>37</v>
      </c>
      <c r="F3984" s="42">
        <v>216.0</v>
      </c>
      <c r="G3984" s="42">
        <v>4.0</v>
      </c>
      <c r="H3984" s="42">
        <v>216.308334350586</v>
      </c>
      <c r="I3984" s="42">
        <v>5.58537530899048</v>
      </c>
      <c r="J3984" s="42">
        <v>49.457389831543</v>
      </c>
      <c r="K3984" s="42">
        <v>5.13167667388916</v>
      </c>
      <c r="L3984" s="42">
        <v>42.1515884399414</v>
      </c>
      <c r="M3984" s="42">
        <v>0.783050358295441</v>
      </c>
      <c r="N3984" s="42">
        <v>10.5233926773071</v>
      </c>
      <c r="O3984" s="42">
        <v>0.0</v>
      </c>
      <c r="P3984" s="42">
        <v>0.0</v>
      </c>
      <c r="Q3984" s="42">
        <v>0.00825396925210953</v>
      </c>
      <c r="R3984" s="42">
        <v>25.0</v>
      </c>
      <c r="S3984" s="42">
        <v>0.699812471866608</v>
      </c>
      <c r="T3984" s="51">
        <v>990.886291503906</v>
      </c>
      <c r="U3984" s="51">
        <v>586.27734375</v>
      </c>
      <c r="V3984" s="19"/>
      <c r="W3984" s="19"/>
      <c r="X3984" s="19"/>
      <c r="Y3984" s="19"/>
      <c r="Z3984" s="19"/>
      <c r="AA3984" s="19"/>
    </row>
    <row r="3985" ht="15.75" customHeight="1">
      <c r="A3985" s="19"/>
      <c r="B3985" s="51" t="str">
        <f>"CRS25WT72M22175"</f>
        <v>CRS25WT72M22175</v>
      </c>
      <c r="C3985" s="43">
        <v>45958.0</v>
      </c>
      <c r="D3985" s="44">
        <v>0.06216435185185185</v>
      </c>
      <c r="E3985" s="42" t="s">
        <v>37</v>
      </c>
      <c r="F3985" s="42">
        <v>219.0</v>
      </c>
      <c r="G3985" s="42">
        <v>4.0</v>
      </c>
      <c r="H3985" s="42">
        <v>219.765167236328</v>
      </c>
      <c r="I3985" s="42">
        <v>5.65712690353394</v>
      </c>
      <c r="J3985" s="42">
        <v>49.6465492248535</v>
      </c>
      <c r="K3985" s="42">
        <v>5.18212461471558</v>
      </c>
      <c r="L3985" s="42">
        <v>42.4083137512207</v>
      </c>
      <c r="M3985" s="42">
        <v>0.782481133937836</v>
      </c>
      <c r="N3985" s="42">
        <v>10.6915674209595</v>
      </c>
      <c r="O3985" s="42">
        <v>0.0</v>
      </c>
      <c r="P3985" s="42">
        <v>0.0</v>
      </c>
      <c r="Q3985" s="42">
        <v>0.0082242451608181</v>
      </c>
      <c r="R3985" s="42">
        <v>25.0</v>
      </c>
      <c r="S3985" s="42">
        <v>0.692846238613129</v>
      </c>
      <c r="T3985" s="51">
        <v>992.747192382813</v>
      </c>
      <c r="U3985" s="51">
        <v>720.860046386719</v>
      </c>
      <c r="V3985" s="19"/>
      <c r="W3985" s="19"/>
      <c r="X3985" s="19"/>
      <c r="Y3985" s="19"/>
      <c r="Z3985" s="19"/>
      <c r="AA3985" s="19"/>
    </row>
    <row r="3986" ht="15.75" customHeight="1">
      <c r="A3986" s="19"/>
      <c r="B3986" s="51" t="str">
        <f>"CRS25WT72M22176"</f>
        <v>CRS25WT72M22176</v>
      </c>
      <c r="C3986" s="43">
        <v>45958.0</v>
      </c>
      <c r="D3986" s="44">
        <v>0.06081018518518518</v>
      </c>
      <c r="E3986" s="42" t="s">
        <v>37</v>
      </c>
      <c r="F3986" s="42">
        <v>218.0</v>
      </c>
      <c r="G3986" s="42">
        <v>4.0</v>
      </c>
      <c r="H3986" s="42">
        <v>218.455459594727</v>
      </c>
      <c r="I3986" s="42">
        <v>5.66456890106201</v>
      </c>
      <c r="J3986" s="42">
        <v>49.6310081481934</v>
      </c>
      <c r="K3986" s="42">
        <v>5.157639503479</v>
      </c>
      <c r="L3986" s="42">
        <v>42.3557052612305</v>
      </c>
      <c r="M3986" s="42">
        <v>0.777039229869843</v>
      </c>
      <c r="N3986" s="42">
        <v>10.6278505325317</v>
      </c>
      <c r="O3986" s="42">
        <v>0.0</v>
      </c>
      <c r="P3986" s="42">
        <v>0.0</v>
      </c>
      <c r="Q3986" s="42">
        <v>0.00603168783709407</v>
      </c>
      <c r="R3986" s="42">
        <v>25.0</v>
      </c>
      <c r="S3986" s="42">
        <v>0.695590674877167</v>
      </c>
      <c r="T3986" s="51">
        <v>993.177062988281</v>
      </c>
      <c r="U3986" s="51">
        <v>763.396423339844</v>
      </c>
      <c r="V3986" s="19"/>
      <c r="W3986" s="19"/>
      <c r="X3986" s="19"/>
      <c r="Y3986" s="19"/>
      <c r="Z3986" s="19"/>
      <c r="AA3986" s="19"/>
    </row>
    <row r="3987" ht="15.75" customHeight="1">
      <c r="A3987" s="19"/>
      <c r="B3987" s="51" t="str">
        <f>"CRS25WT72M22178"</f>
        <v>CRS25WT72M22178</v>
      </c>
      <c r="C3987" s="43">
        <v>45958.0</v>
      </c>
      <c r="D3987" s="44">
        <v>0.06145833333333334</v>
      </c>
      <c r="E3987" s="42" t="s">
        <v>37</v>
      </c>
      <c r="F3987" s="42">
        <v>219.0</v>
      </c>
      <c r="G3987" s="42">
        <v>4.0</v>
      </c>
      <c r="H3987" s="42">
        <v>219.849563598633</v>
      </c>
      <c r="I3987" s="42">
        <v>5.55338716506958</v>
      </c>
      <c r="J3987" s="42">
        <v>49.8010444641113</v>
      </c>
      <c r="K3987" s="42">
        <v>5.19029569625854</v>
      </c>
      <c r="L3987" s="42">
        <v>42.3578109741211</v>
      </c>
      <c r="M3987" s="42">
        <v>0.794930577278137</v>
      </c>
      <c r="N3987" s="42">
        <v>10.6956729888916</v>
      </c>
      <c r="O3987" s="42">
        <v>0.0</v>
      </c>
      <c r="P3987" s="42">
        <v>0.0</v>
      </c>
      <c r="Q3987" s="42">
        <v>0.0130158718675375</v>
      </c>
      <c r="R3987" s="42">
        <v>25.0</v>
      </c>
      <c r="S3987" s="42">
        <v>0.693270564079285</v>
      </c>
      <c r="T3987" s="51">
        <v>993.140625</v>
      </c>
      <c r="U3987" s="51">
        <v>853.155334472656</v>
      </c>
      <c r="V3987" s="19"/>
      <c r="W3987" s="19"/>
      <c r="X3987" s="19"/>
      <c r="Y3987" s="19"/>
      <c r="Z3987" s="19"/>
      <c r="AA3987" s="19"/>
    </row>
    <row r="3988" ht="15.75" customHeight="1">
      <c r="A3988" s="19"/>
      <c r="B3988" s="51" t="str">
        <f>"CRS25WT72M22179"</f>
        <v>CRS25WT72M22179</v>
      </c>
      <c r="C3988" s="43">
        <v>45958.0</v>
      </c>
      <c r="D3988" s="44">
        <v>0.05952546296296296</v>
      </c>
      <c r="E3988" s="42" t="s">
        <v>37</v>
      </c>
      <c r="F3988" s="42">
        <v>214.0</v>
      </c>
      <c r="G3988" s="42">
        <v>4.0</v>
      </c>
      <c r="H3988" s="42">
        <v>214.612747192383</v>
      </c>
      <c r="I3988" s="42">
        <v>5.60619020462036</v>
      </c>
      <c r="J3988" s="42">
        <v>49.7730331420898</v>
      </c>
      <c r="K3988" s="42">
        <v>5.03663730621338</v>
      </c>
      <c r="L3988" s="42">
        <v>42.6103286743164</v>
      </c>
      <c r="M3988" s="42">
        <v>0.769119083881378</v>
      </c>
      <c r="N3988" s="42">
        <v>10.4409027099609</v>
      </c>
      <c r="O3988" s="42">
        <v>0.0</v>
      </c>
      <c r="P3988" s="42">
        <v>0.0</v>
      </c>
      <c r="Q3988" s="42">
        <v>0.0128596220165491</v>
      </c>
      <c r="R3988" s="42">
        <v>25.0</v>
      </c>
      <c r="S3988" s="42">
        <v>0.705597579479218</v>
      </c>
      <c r="T3988" s="51">
        <v>993.632629394531</v>
      </c>
      <c r="U3988" s="51">
        <v>689.645202636719</v>
      </c>
      <c r="V3988" s="19"/>
      <c r="W3988" s="19"/>
      <c r="X3988" s="19"/>
      <c r="Y3988" s="19"/>
      <c r="Z3988" s="19"/>
      <c r="AA3988" s="19"/>
    </row>
    <row r="3989" ht="15.75" customHeight="1">
      <c r="A3989" s="19"/>
      <c r="B3989" s="51" t="str">
        <f>"CRS25WT72M22180"</f>
        <v>CRS25WT72M22180</v>
      </c>
      <c r="C3989" s="43">
        <v>45958.0</v>
      </c>
      <c r="D3989" s="44">
        <v>0.07550925925925926</v>
      </c>
      <c r="E3989" s="42" t="s">
        <v>37</v>
      </c>
      <c r="F3989" s="42">
        <v>217.0</v>
      </c>
      <c r="G3989" s="42">
        <v>4.0</v>
      </c>
      <c r="H3989" s="42">
        <v>217.770355224609</v>
      </c>
      <c r="I3989" s="42">
        <v>5.73348474502563</v>
      </c>
      <c r="J3989" s="42">
        <v>49.5132064819336</v>
      </c>
      <c r="K3989" s="42">
        <v>5.16378355026245</v>
      </c>
      <c r="L3989" s="42">
        <v>42.1726303100586</v>
      </c>
      <c r="M3989" s="42">
        <v>0.767112493515015</v>
      </c>
      <c r="N3989" s="42">
        <v>10.5945196151733</v>
      </c>
      <c r="O3989" s="42">
        <v>0.0</v>
      </c>
      <c r="P3989" s="42">
        <v>0.0</v>
      </c>
      <c r="Q3989" s="42">
        <v>0.0164484903216362</v>
      </c>
      <c r="R3989" s="42">
        <v>25.0</v>
      </c>
      <c r="S3989" s="42">
        <v>0.696464002132416</v>
      </c>
      <c r="T3989" s="51">
        <v>993.833374023437</v>
      </c>
      <c r="U3989" s="51">
        <v>681.613708496094</v>
      </c>
      <c r="V3989" s="19"/>
      <c r="W3989" s="19"/>
      <c r="X3989" s="19"/>
      <c r="Y3989" s="19"/>
      <c r="Z3989" s="19"/>
      <c r="AA3989" s="19"/>
    </row>
    <row r="3990" ht="15.75" customHeight="1">
      <c r="A3990" s="19"/>
      <c r="B3990" s="51" t="str">
        <f>"CRS25WT72M22181"</f>
        <v>CRS25WT72M22181</v>
      </c>
      <c r="C3990" s="43">
        <v>45958.0</v>
      </c>
      <c r="D3990" s="44">
        <v>0.06298611111111112</v>
      </c>
      <c r="E3990" s="42" t="s">
        <v>37</v>
      </c>
      <c r="F3990" s="42">
        <v>218.0</v>
      </c>
      <c r="G3990" s="42">
        <v>4.0</v>
      </c>
      <c r="H3990" s="42">
        <v>218.855850219727</v>
      </c>
      <c r="I3990" s="42">
        <v>5.57147312164307</v>
      </c>
      <c r="J3990" s="42">
        <v>49.5977554321289</v>
      </c>
      <c r="K3990" s="42">
        <v>5.18512535095215</v>
      </c>
      <c r="L3990" s="42">
        <v>42.2084045410156</v>
      </c>
      <c r="M3990" s="42">
        <v>0.792001664638519</v>
      </c>
      <c r="N3990" s="42">
        <v>10.6473293304443</v>
      </c>
      <c r="O3990" s="42">
        <v>0.0</v>
      </c>
      <c r="P3990" s="42">
        <v>0.0</v>
      </c>
      <c r="Q3990" s="42">
        <v>0.00316607765853405</v>
      </c>
      <c r="R3990" s="42">
        <v>25.0</v>
      </c>
      <c r="S3990" s="42">
        <v>0.704092860221863</v>
      </c>
      <c r="T3990" s="51">
        <v>991.670776367187</v>
      </c>
      <c r="U3990" s="51">
        <v>863.278015136719</v>
      </c>
      <c r="V3990" s="19"/>
      <c r="W3990" s="19"/>
      <c r="X3990" s="19"/>
      <c r="Y3990" s="19"/>
      <c r="Z3990" s="19"/>
      <c r="AA3990" s="19"/>
    </row>
    <row r="3991" ht="15.75" customHeight="1">
      <c r="A3991" s="19"/>
      <c r="B3991" s="51" t="str">
        <f>"CRS25WT72M22182"</f>
        <v>CRS25WT72M22182</v>
      </c>
      <c r="C3991" s="43">
        <v>45958.0</v>
      </c>
      <c r="D3991" s="42" t="s">
        <v>1525</v>
      </c>
      <c r="E3991" s="42" t="s">
        <v>37</v>
      </c>
      <c r="F3991" s="42">
        <v>214.0</v>
      </c>
      <c r="G3991" s="42">
        <v>4.0</v>
      </c>
      <c r="H3991" s="42">
        <v>214.856475830078</v>
      </c>
      <c r="I3991" s="42">
        <v>5.45953464508057</v>
      </c>
      <c r="J3991" s="42">
        <v>49.4398422241211</v>
      </c>
      <c r="K3991" s="42">
        <v>5.10360336303711</v>
      </c>
      <c r="L3991" s="42">
        <v>42.0989799499512</v>
      </c>
      <c r="M3991" s="42">
        <v>0.796004891395569</v>
      </c>
      <c r="N3991" s="42">
        <v>10.4527597427368</v>
      </c>
      <c r="O3991" s="42">
        <v>0.0</v>
      </c>
      <c r="P3991" s="42">
        <v>0.0</v>
      </c>
      <c r="Q3991" s="42">
        <v>0.00206338171847165</v>
      </c>
      <c r="R3991" s="42">
        <v>25.0</v>
      </c>
      <c r="S3991" s="42">
        <v>0.715021252632141</v>
      </c>
      <c r="T3991" s="51">
        <v>993.08154296875</v>
      </c>
      <c r="U3991" s="51">
        <v>812.064880371094</v>
      </c>
      <c r="V3991" s="19"/>
      <c r="W3991" s="19"/>
      <c r="X3991" s="19"/>
      <c r="Y3991" s="19"/>
      <c r="Z3991" s="19"/>
      <c r="AA3991" s="19"/>
    </row>
    <row r="3992" ht="15.75" customHeight="1">
      <c r="A3992" s="19"/>
      <c r="B3992" s="42" t="str">
        <f>"CRS25WT72M22183"</f>
        <v>CRS25WT72M22183</v>
      </c>
      <c r="C3992" s="43">
        <v>45958.0</v>
      </c>
      <c r="D3992" s="44">
        <v>0.07194444444444444</v>
      </c>
      <c r="E3992" s="42" t="s">
        <v>37</v>
      </c>
      <c r="F3992" s="42">
        <v>215.0</v>
      </c>
      <c r="G3992" s="42">
        <v>4.0</v>
      </c>
      <c r="H3992" s="42">
        <v>215.678131103516</v>
      </c>
      <c r="I3992" s="42">
        <v>5.54811191558838</v>
      </c>
      <c r="J3992" s="42">
        <v>49.3254737854004</v>
      </c>
      <c r="K3992" s="42">
        <v>5.13235569000244</v>
      </c>
      <c r="L3992" s="42">
        <v>42.0232238769531</v>
      </c>
      <c r="M3992" s="42">
        <v>0.788115084171295</v>
      </c>
      <c r="N3992" s="42">
        <v>10.492733001709</v>
      </c>
      <c r="O3992" s="42">
        <v>0.0</v>
      </c>
      <c r="P3992" s="42">
        <v>0.0</v>
      </c>
      <c r="Q3992" s="42">
        <v>0.0128969727084041</v>
      </c>
      <c r="R3992" s="42">
        <v>25.0</v>
      </c>
      <c r="S3992" s="42">
        <v>0.698607325553894</v>
      </c>
      <c r="T3992" s="42">
        <v>991.670715332031</v>
      </c>
      <c r="U3992" s="51">
        <v>618.702453613281</v>
      </c>
      <c r="V3992" s="19"/>
      <c r="W3992" s="19"/>
      <c r="X3992" s="19"/>
      <c r="Y3992" s="19"/>
      <c r="Z3992" s="19"/>
      <c r="AA3992" s="19"/>
    </row>
    <row r="3993" ht="15.75" customHeight="1">
      <c r="A3993" s="19"/>
      <c r="B3993" s="42" t="str">
        <f>"CRS25WT72M29677"</f>
        <v>CRS25WT72M29677</v>
      </c>
      <c r="C3993" s="43">
        <v>45937.0</v>
      </c>
      <c r="D3993" s="42" t="s">
        <v>1526</v>
      </c>
      <c r="E3993" s="42" t="s">
        <v>37</v>
      </c>
      <c r="F3993" s="42">
        <v>226.0</v>
      </c>
      <c r="G3993" s="42">
        <v>4.0</v>
      </c>
      <c r="H3993" s="42">
        <v>226.422515869141</v>
      </c>
      <c r="I3993" s="42">
        <v>5.6572585105896</v>
      </c>
      <c r="J3993" s="42">
        <v>49.8753662109375</v>
      </c>
      <c r="K3993" s="42">
        <v>5.31046199798584</v>
      </c>
      <c r="L3993" s="42">
        <v>42.6370658874512</v>
      </c>
      <c r="M3993" s="42">
        <v>0.802467584609985</v>
      </c>
      <c r="N3993" s="42">
        <v>11.0154466629028</v>
      </c>
      <c r="O3993" s="42">
        <v>0.0</v>
      </c>
      <c r="P3993" s="42">
        <v>0.0</v>
      </c>
      <c r="Q3993" s="42">
        <v>0.0203969813883305</v>
      </c>
      <c r="R3993" s="42">
        <v>25.0</v>
      </c>
      <c r="S3993" s="42">
        <v>0.907058238983154</v>
      </c>
      <c r="T3993" s="42">
        <v>1020.58666992187</v>
      </c>
      <c r="U3993" s="51">
        <v>10.3884658813477</v>
      </c>
      <c r="V3993" s="19"/>
      <c r="W3993" s="19"/>
      <c r="X3993" s="19"/>
      <c r="Y3993" s="19"/>
      <c r="Z3993" s="19"/>
      <c r="AA3993" s="19"/>
    </row>
    <row r="3994" ht="15.75" customHeight="1">
      <c r="A3994" s="19"/>
      <c r="B3994" s="42" t="str">
        <f>"GoldenPanel380"</f>
        <v>GoldenPanel380</v>
      </c>
      <c r="C3994" s="43">
        <v>45757.0</v>
      </c>
      <c r="D3994" s="48">
        <v>0.666886574074074</v>
      </c>
      <c r="E3994" s="42" t="s">
        <v>37</v>
      </c>
      <c r="F3994" s="42">
        <v>380.0</v>
      </c>
      <c r="G3994" s="42">
        <v>4.0</v>
      </c>
      <c r="H3994" s="42">
        <v>380.599670410156</v>
      </c>
      <c r="I3994" s="42">
        <v>9.90175914764404</v>
      </c>
      <c r="J3994" s="42">
        <v>49.0469398498535</v>
      </c>
      <c r="K3994" s="42">
        <v>9.15441989898682</v>
      </c>
      <c r="L3994" s="42">
        <v>41.575511932373</v>
      </c>
      <c r="M3994" s="42">
        <v>0.783689677715302</v>
      </c>
      <c r="N3994" s="42">
        <v>232.640380859375</v>
      </c>
      <c r="O3994" s="42">
        <v>9.96404838562012</v>
      </c>
      <c r="P3994" s="42">
        <v>0.479999989271164</v>
      </c>
      <c r="Q3994" s="42">
        <v>17.6399230957031</v>
      </c>
      <c r="R3994" s="42">
        <v>0.464036196470261</v>
      </c>
      <c r="S3994" s="42">
        <v>1000.24102783203</v>
      </c>
      <c r="T3994" s="42">
        <v>633.244812011719</v>
      </c>
      <c r="U3994" s="19"/>
      <c r="V3994" s="19"/>
      <c r="W3994" s="19"/>
      <c r="X3994" s="19"/>
      <c r="Y3994" s="19"/>
      <c r="Z3994" s="19"/>
      <c r="AA3994" s="19"/>
    </row>
    <row r="3995" ht="15.75" customHeight="1">
      <c r="A3995" s="19"/>
      <c r="B3995" s="42" t="str">
        <f>"GoldenPanel380After"</f>
        <v>GoldenPanel380After</v>
      </c>
      <c r="C3995" s="43">
        <v>45757.0</v>
      </c>
      <c r="D3995" s="48">
        <v>0.8783796296296296</v>
      </c>
      <c r="E3995" s="42" t="s">
        <v>37</v>
      </c>
      <c r="F3995" s="42">
        <v>329.0</v>
      </c>
      <c r="G3995" s="42">
        <v>4.0</v>
      </c>
      <c r="H3995" s="42">
        <v>329.561553955078</v>
      </c>
      <c r="I3995" s="42">
        <v>10.2081594467163</v>
      </c>
      <c r="J3995" s="42">
        <v>41.0709342956543</v>
      </c>
      <c r="K3995" s="42">
        <v>9.59403800964355</v>
      </c>
      <c r="L3995" s="42">
        <v>34.350658416748</v>
      </c>
      <c r="M3995" s="42">
        <v>0.786057889461517</v>
      </c>
      <c r="N3995" s="42">
        <v>201.443496704102</v>
      </c>
      <c r="O3995" s="42">
        <v>10.2606325149536</v>
      </c>
      <c r="P3995" s="42">
        <v>0.479999989271164</v>
      </c>
      <c r="Q3995" s="42">
        <v>17.7019290924072</v>
      </c>
      <c r="R3995" s="42">
        <v>0.398114532232285</v>
      </c>
      <c r="S3995" s="42">
        <v>999.634094238281</v>
      </c>
      <c r="T3995" s="42">
        <v>584.428649902344</v>
      </c>
      <c r="U3995" s="19"/>
      <c r="V3995" s="19"/>
      <c r="W3995" s="19"/>
      <c r="X3995" s="19"/>
      <c r="Y3995" s="19"/>
      <c r="Z3995" s="19"/>
      <c r="AA3995" s="19"/>
    </row>
    <row r="3996" ht="15.75" customHeight="1">
      <c r="A3996" s="19"/>
      <c r="B3996" s="42" t="str">
        <f>"Rtrn_CRS25WT3606828"</f>
        <v>Rtrn_CRS25WT3606828</v>
      </c>
      <c r="C3996" s="43">
        <v>45953.0</v>
      </c>
      <c r="D3996" s="44">
        <v>0.16774305555555555</v>
      </c>
      <c r="E3996" s="42" t="s">
        <v>37</v>
      </c>
      <c r="F3996" s="42">
        <v>199.0</v>
      </c>
      <c r="G3996" s="42">
        <v>4.0</v>
      </c>
      <c r="H3996" s="42">
        <v>199.400619506836</v>
      </c>
      <c r="I3996" s="42">
        <v>9.627197265625</v>
      </c>
      <c r="J3996" s="42">
        <v>24.5431022644043</v>
      </c>
      <c r="K3996" s="42">
        <v>9.84853172302246</v>
      </c>
      <c r="L3996" s="42">
        <v>20.2467346191406</v>
      </c>
      <c r="M3996" s="42">
        <v>0.843912005424499</v>
      </c>
      <c r="N3996" s="42">
        <v>9.70083332061768</v>
      </c>
      <c r="O3996" s="42">
        <v>0.0</v>
      </c>
      <c r="P3996" s="42">
        <v>0.0</v>
      </c>
      <c r="Q3996" s="42">
        <v>0.0104737123474479</v>
      </c>
      <c r="R3996" s="42">
        <v>25.0</v>
      </c>
      <c r="S3996" s="42">
        <v>0.265484631061554</v>
      </c>
      <c r="T3996" s="42">
        <v>999.982666015625</v>
      </c>
      <c r="U3996" s="51">
        <v>438.517608642578</v>
      </c>
      <c r="V3996" s="19"/>
      <c r="W3996" s="19"/>
      <c r="X3996" s="19"/>
      <c r="Y3996" s="19"/>
      <c r="Z3996" s="19"/>
      <c r="AA3996" s="19"/>
    </row>
    <row r="3997" ht="15.75" customHeight="1">
      <c r="A3997" s="19"/>
      <c r="B3997" s="42" t="str">
        <f>"silver"</f>
        <v>silver</v>
      </c>
      <c r="C3997" s="43">
        <v>45930.0</v>
      </c>
      <c r="D3997" s="42" t="s">
        <v>1527</v>
      </c>
      <c r="E3997" s="42" t="s">
        <v>37</v>
      </c>
      <c r="F3997" s="42">
        <v>219.0</v>
      </c>
      <c r="G3997" s="42">
        <v>4.0</v>
      </c>
      <c r="H3997" s="42">
        <v>219.732391357422</v>
      </c>
      <c r="I3997" s="42">
        <v>5.58003091812134</v>
      </c>
      <c r="J3997" s="42">
        <v>50.0890769958496</v>
      </c>
      <c r="K3997" s="42">
        <v>5.49226570129395</v>
      </c>
      <c r="L3997" s="42">
        <v>40.0076065063477</v>
      </c>
      <c r="M3997" s="42">
        <v>0.786166369915009</v>
      </c>
      <c r="N3997" s="42">
        <v>10.6899728775024</v>
      </c>
      <c r="O3997" s="42">
        <v>0.0</v>
      </c>
      <c r="P3997" s="42">
        <v>0.0</v>
      </c>
      <c r="Q3997" s="42">
        <v>0.0120633756741881</v>
      </c>
      <c r="R3997" s="42">
        <v>25.0</v>
      </c>
      <c r="S3997" s="42">
        <v>1.18722128868103</v>
      </c>
      <c r="T3997" s="42">
        <v>994.674743652344</v>
      </c>
      <c r="U3997" s="51">
        <v>1102.50671386719</v>
      </c>
      <c r="V3997" s="19"/>
      <c r="W3997" s="19"/>
      <c r="X3997" s="19"/>
      <c r="Y3997" s="19"/>
      <c r="Z3997" s="19"/>
      <c r="AA3997" s="19"/>
    </row>
    <row r="3998" ht="15.75" customHeight="1">
      <c r="A3998" s="19"/>
      <c r="B3998" s="42" t="str">
        <f>"CRS25WT72M22179"</f>
        <v>CRS25WT72M22179</v>
      </c>
      <c r="C3998" s="43">
        <v>45958.0</v>
      </c>
      <c r="D3998" s="44">
        <v>0.05952546296296296</v>
      </c>
      <c r="E3998" s="42" t="s">
        <v>37</v>
      </c>
      <c r="F3998" s="42">
        <v>214.0</v>
      </c>
      <c r="G3998" s="42">
        <v>4.0</v>
      </c>
      <c r="H3998" s="42">
        <v>214.612747192383</v>
      </c>
      <c r="I3998" s="42">
        <v>5.60619020462036</v>
      </c>
      <c r="J3998" s="42">
        <v>49.7730331420898</v>
      </c>
      <c r="K3998" s="42">
        <v>5.03663730621338</v>
      </c>
      <c r="L3998" s="42">
        <v>42.6103286743164</v>
      </c>
      <c r="M3998" s="42">
        <v>0.769119083881378</v>
      </c>
      <c r="N3998" s="42">
        <v>10.4409027099609</v>
      </c>
      <c r="O3998" s="42">
        <v>0.0</v>
      </c>
      <c r="P3998" s="42">
        <v>0.0</v>
      </c>
      <c r="Q3998" s="42">
        <v>0.0128596220165491</v>
      </c>
      <c r="R3998" s="42">
        <v>25.0</v>
      </c>
      <c r="S3998" s="42">
        <v>0.705597579479218</v>
      </c>
      <c r="T3998" s="42">
        <v>993.632629394531</v>
      </c>
      <c r="U3998" s="42">
        <v>689.645202636719</v>
      </c>
      <c r="V3998" s="19"/>
      <c r="W3998" s="19"/>
      <c r="X3998" s="19"/>
      <c r="Y3998" s="19"/>
      <c r="Z3998" s="19"/>
      <c r="AA3998" s="19"/>
    </row>
    <row r="3999" ht="15.75" customHeight="1">
      <c r="A3999" s="19"/>
      <c r="B3999" s="42" t="str">
        <f>"CRS25WT72M22176"</f>
        <v>CRS25WT72M22176</v>
      </c>
      <c r="C3999" s="43">
        <v>45958.0</v>
      </c>
      <c r="D3999" s="44">
        <v>0.06081018518518518</v>
      </c>
      <c r="E3999" s="42" t="s">
        <v>37</v>
      </c>
      <c r="F3999" s="42">
        <v>218.0</v>
      </c>
      <c r="G3999" s="42">
        <v>4.0</v>
      </c>
      <c r="H3999" s="42">
        <v>218.455459594727</v>
      </c>
      <c r="I3999" s="42">
        <v>5.66456890106201</v>
      </c>
      <c r="J3999" s="42">
        <v>49.6310081481934</v>
      </c>
      <c r="K3999" s="42">
        <v>5.157639503479</v>
      </c>
      <c r="L3999" s="42">
        <v>42.3557052612305</v>
      </c>
      <c r="M3999" s="42">
        <v>0.777039229869843</v>
      </c>
      <c r="N3999" s="42">
        <v>10.6278505325317</v>
      </c>
      <c r="O3999" s="42">
        <v>0.0</v>
      </c>
      <c r="P3999" s="42">
        <v>0.0</v>
      </c>
      <c r="Q3999" s="42">
        <v>0.00603168783709407</v>
      </c>
      <c r="R3999" s="42">
        <v>25.0</v>
      </c>
      <c r="S3999" s="42">
        <v>0.695590674877167</v>
      </c>
      <c r="T3999" s="42">
        <v>993.177062988281</v>
      </c>
      <c r="U3999" s="42">
        <v>763.396423339844</v>
      </c>
      <c r="V3999" s="19"/>
      <c r="W3999" s="19"/>
      <c r="X3999" s="19"/>
      <c r="Y3999" s="19"/>
      <c r="Z3999" s="19"/>
      <c r="AA3999" s="19"/>
    </row>
    <row r="4000" ht="15.75" customHeight="1">
      <c r="A4000" s="19"/>
      <c r="B4000" s="42" t="str">
        <f>"CRS25WT72M22178"</f>
        <v>CRS25WT72M22178</v>
      </c>
      <c r="C4000" s="43">
        <v>45958.0</v>
      </c>
      <c r="D4000" s="44">
        <v>0.06145833333333334</v>
      </c>
      <c r="E4000" s="42" t="s">
        <v>37</v>
      </c>
      <c r="F4000" s="42">
        <v>219.0</v>
      </c>
      <c r="G4000" s="42">
        <v>4.0</v>
      </c>
      <c r="H4000" s="42">
        <v>219.849563598633</v>
      </c>
      <c r="I4000" s="42">
        <v>5.55338716506958</v>
      </c>
      <c r="J4000" s="42">
        <v>49.8010444641113</v>
      </c>
      <c r="K4000" s="42">
        <v>5.19029569625854</v>
      </c>
      <c r="L4000" s="42">
        <v>42.3578109741211</v>
      </c>
      <c r="M4000" s="42">
        <v>0.794930577278137</v>
      </c>
      <c r="N4000" s="42">
        <v>10.6956729888916</v>
      </c>
      <c r="O4000" s="42">
        <v>0.0</v>
      </c>
      <c r="P4000" s="42">
        <v>0.0</v>
      </c>
      <c r="Q4000" s="42">
        <v>0.0130158718675375</v>
      </c>
      <c r="R4000" s="42">
        <v>25.0</v>
      </c>
      <c r="S4000" s="42">
        <v>0.693270564079285</v>
      </c>
      <c r="T4000" s="42">
        <v>993.140625</v>
      </c>
      <c r="U4000" s="42">
        <v>853.155334472656</v>
      </c>
      <c r="V4000" s="19"/>
      <c r="W4000" s="19"/>
      <c r="X4000" s="19"/>
      <c r="Y4000" s="19"/>
      <c r="Z4000" s="19"/>
      <c r="AA4000" s="19"/>
    </row>
    <row r="4001" ht="15.75" customHeight="1">
      <c r="A4001" s="19"/>
      <c r="B4001" s="42" t="str">
        <f>"CRS25WT72M22175"</f>
        <v>CRS25WT72M22175</v>
      </c>
      <c r="C4001" s="43">
        <v>45958.0</v>
      </c>
      <c r="D4001" s="44">
        <v>0.06216435185185185</v>
      </c>
      <c r="E4001" s="42" t="s">
        <v>37</v>
      </c>
      <c r="F4001" s="42">
        <v>219.0</v>
      </c>
      <c r="G4001" s="42">
        <v>4.0</v>
      </c>
      <c r="H4001" s="42">
        <v>219.765167236328</v>
      </c>
      <c r="I4001" s="42">
        <v>5.65712690353394</v>
      </c>
      <c r="J4001" s="42">
        <v>49.6465492248535</v>
      </c>
      <c r="K4001" s="42">
        <v>5.18212461471558</v>
      </c>
      <c r="L4001" s="42">
        <v>42.4083137512207</v>
      </c>
      <c r="M4001" s="42">
        <v>0.782481133937836</v>
      </c>
      <c r="N4001" s="42">
        <v>10.6915674209595</v>
      </c>
      <c r="O4001" s="42">
        <v>0.0</v>
      </c>
      <c r="P4001" s="42">
        <v>0.0</v>
      </c>
      <c r="Q4001" s="42">
        <v>0.0082242451608181</v>
      </c>
      <c r="R4001" s="42">
        <v>25.0</v>
      </c>
      <c r="S4001" s="42">
        <v>0.692846238613129</v>
      </c>
      <c r="T4001" s="42">
        <v>992.747192382813</v>
      </c>
      <c r="U4001" s="42">
        <v>720.860046386719</v>
      </c>
      <c r="V4001" s="19"/>
      <c r="W4001" s="19"/>
      <c r="X4001" s="19"/>
      <c r="Y4001" s="19"/>
      <c r="Z4001" s="19"/>
      <c r="AA4001" s="19"/>
    </row>
    <row r="4002" ht="15.75" customHeight="1">
      <c r="A4002" s="19"/>
      <c r="B4002" s="42" t="str">
        <f>"CRS25WT72M22181"</f>
        <v>CRS25WT72M22181</v>
      </c>
      <c r="C4002" s="43">
        <v>45958.0</v>
      </c>
      <c r="D4002" s="44">
        <v>0.06298611111111112</v>
      </c>
      <c r="E4002" s="42" t="s">
        <v>37</v>
      </c>
      <c r="F4002" s="42">
        <v>218.0</v>
      </c>
      <c r="G4002" s="42">
        <v>4.0</v>
      </c>
      <c r="H4002" s="42">
        <v>218.855850219727</v>
      </c>
      <c r="I4002" s="42">
        <v>5.57147312164307</v>
      </c>
      <c r="J4002" s="42">
        <v>49.5977554321289</v>
      </c>
      <c r="K4002" s="42">
        <v>5.18512535095215</v>
      </c>
      <c r="L4002" s="42">
        <v>42.2084045410156</v>
      </c>
      <c r="M4002" s="42">
        <v>0.792001664638519</v>
      </c>
      <c r="N4002" s="42">
        <v>10.6473293304443</v>
      </c>
      <c r="O4002" s="42">
        <v>0.0</v>
      </c>
      <c r="P4002" s="42">
        <v>0.0</v>
      </c>
      <c r="Q4002" s="42">
        <v>0.00316607765853405</v>
      </c>
      <c r="R4002" s="42">
        <v>25.0</v>
      </c>
      <c r="S4002" s="42">
        <v>0.704092860221863</v>
      </c>
      <c r="T4002" s="42">
        <v>991.670776367188</v>
      </c>
      <c r="U4002" s="42">
        <v>863.278015136719</v>
      </c>
      <c r="V4002" s="19"/>
      <c r="W4002" s="19"/>
      <c r="X4002" s="19"/>
      <c r="Y4002" s="19"/>
      <c r="Z4002" s="19"/>
      <c r="AA4002" s="19"/>
    </row>
    <row r="4003" ht="15.75" customHeight="1">
      <c r="A4003" s="19"/>
      <c r="B4003" s="42" t="str">
        <f>"CRS25WT72M22173"</f>
        <v>CRS25WT72M22173</v>
      </c>
      <c r="C4003" s="43">
        <v>45958.0</v>
      </c>
      <c r="D4003" s="44">
        <v>0.06369212962962963</v>
      </c>
      <c r="E4003" s="42" t="s">
        <v>37</v>
      </c>
      <c r="F4003" s="42">
        <v>218.0</v>
      </c>
      <c r="G4003" s="42">
        <v>4.0</v>
      </c>
      <c r="H4003" s="42">
        <v>218.851974487305</v>
      </c>
      <c r="I4003" s="42">
        <v>5.63639831542969</v>
      </c>
      <c r="J4003" s="42">
        <v>49.6931037902832</v>
      </c>
      <c r="K4003" s="42">
        <v>5.16392230987549</v>
      </c>
      <c r="L4003" s="42">
        <v>42.3809585571289</v>
      </c>
      <c r="M4003" s="42">
        <v>0.78136271238327</v>
      </c>
      <c r="N4003" s="42">
        <v>10.6471405029297</v>
      </c>
      <c r="O4003" s="42">
        <v>0.0</v>
      </c>
      <c r="P4003" s="42">
        <v>0.0</v>
      </c>
      <c r="Q4003" s="42">
        <v>0.00571924494579434</v>
      </c>
      <c r="R4003" s="42">
        <v>25.0</v>
      </c>
      <c r="S4003" s="42">
        <v>0.679169476032257</v>
      </c>
      <c r="T4003" s="42">
        <v>991.95947265625</v>
      </c>
      <c r="U4003" s="42">
        <v>631.392395019531</v>
      </c>
      <c r="V4003" s="19"/>
      <c r="W4003" s="19"/>
      <c r="X4003" s="19"/>
      <c r="Y4003" s="19"/>
      <c r="Z4003" s="19"/>
      <c r="AA4003" s="19"/>
    </row>
    <row r="4004" ht="15.75" customHeight="1">
      <c r="A4004" s="19"/>
      <c r="B4004" s="42" t="str">
        <f>"CRS25WT72M22174"</f>
        <v>CRS25WT72M22174</v>
      </c>
      <c r="C4004" s="43">
        <v>45958.0</v>
      </c>
      <c r="D4004" s="44">
        <v>0.06576388888888889</v>
      </c>
      <c r="E4004" s="42" t="s">
        <v>37</v>
      </c>
      <c r="F4004" s="42">
        <v>216.0</v>
      </c>
      <c r="G4004" s="42">
        <v>4.0</v>
      </c>
      <c r="H4004" s="42">
        <v>216.308334350586</v>
      </c>
      <c r="I4004" s="42">
        <v>5.58537530899048</v>
      </c>
      <c r="J4004" s="42">
        <v>49.457389831543</v>
      </c>
      <c r="K4004" s="42">
        <v>5.13167667388916</v>
      </c>
      <c r="L4004" s="42">
        <v>42.1515884399414</v>
      </c>
      <c r="M4004" s="42">
        <v>0.783050358295441</v>
      </c>
      <c r="N4004" s="42">
        <v>10.5233926773071</v>
      </c>
      <c r="O4004" s="42">
        <v>0.0</v>
      </c>
      <c r="P4004" s="42">
        <v>0.0</v>
      </c>
      <c r="Q4004" s="42">
        <v>0.00825396925210953</v>
      </c>
      <c r="R4004" s="42">
        <v>25.0</v>
      </c>
      <c r="S4004" s="42">
        <v>0.699812471866608</v>
      </c>
      <c r="T4004" s="42">
        <v>990.886291503906</v>
      </c>
      <c r="U4004" s="42">
        <v>586.27734375</v>
      </c>
      <c r="V4004" s="19"/>
      <c r="W4004" s="19"/>
      <c r="X4004" s="19"/>
      <c r="Y4004" s="19"/>
      <c r="Z4004" s="19"/>
      <c r="AA4004" s="19"/>
    </row>
    <row r="4005" ht="15.75" customHeight="1">
      <c r="A4005" s="19"/>
      <c r="B4005" s="42" t="str">
        <f>"CRS25WT72M22171"</f>
        <v>CRS25WT72M22171</v>
      </c>
      <c r="C4005" s="43">
        <v>45958.0</v>
      </c>
      <c r="D4005" s="44">
        <v>0.06674768518518519</v>
      </c>
      <c r="E4005" s="42" t="s">
        <v>37</v>
      </c>
      <c r="F4005" s="42">
        <v>217.0</v>
      </c>
      <c r="G4005" s="42">
        <v>4.0</v>
      </c>
      <c r="H4005" s="42">
        <v>217.759170532227</v>
      </c>
      <c r="I4005" s="42">
        <v>5.49245357513428</v>
      </c>
      <c r="J4005" s="42">
        <v>49.520435333252</v>
      </c>
      <c r="K4005" s="42">
        <v>5.1753978729248</v>
      </c>
      <c r="L4005" s="42">
        <v>42.0758323669434</v>
      </c>
      <c r="M4005" s="42">
        <v>0.800618469715118</v>
      </c>
      <c r="N4005" s="42">
        <v>10.593976020813</v>
      </c>
      <c r="O4005" s="42">
        <v>0.0</v>
      </c>
      <c r="P4005" s="42">
        <v>0.0</v>
      </c>
      <c r="Q4005" s="42">
        <v>0.00825350359082222</v>
      </c>
      <c r="R4005" s="42">
        <v>25.0</v>
      </c>
      <c r="S4005" s="42">
        <v>0.717888116836548</v>
      </c>
      <c r="T4005" s="42">
        <v>991.638732910156</v>
      </c>
      <c r="U4005" s="42">
        <v>630.032348632813</v>
      </c>
      <c r="V4005" s="19"/>
      <c r="W4005" s="19"/>
      <c r="X4005" s="19"/>
      <c r="Y4005" s="19"/>
      <c r="Z4005" s="19"/>
      <c r="AA4005" s="19"/>
    </row>
    <row r="4006" ht="15.75" customHeight="1">
      <c r="A4006" s="19"/>
      <c r="B4006" s="42" t="str">
        <f>"CRS25WT72M22172"</f>
        <v>CRS25WT72M22172</v>
      </c>
      <c r="C4006" s="43">
        <v>45958.0</v>
      </c>
      <c r="D4006" s="44">
        <v>0.06796296296296296</v>
      </c>
      <c r="E4006" s="42" t="s">
        <v>37</v>
      </c>
      <c r="F4006" s="42">
        <v>214.0</v>
      </c>
      <c r="G4006" s="42">
        <v>4.0</v>
      </c>
      <c r="H4006" s="42">
        <v>214.440460205078</v>
      </c>
      <c r="I4006" s="42">
        <v>5.55797719955444</v>
      </c>
      <c r="J4006" s="42">
        <v>49.4130477905273</v>
      </c>
      <c r="K4006" s="42">
        <v>5.0988187789917</v>
      </c>
      <c r="L4006" s="42">
        <v>42.0568923950195</v>
      </c>
      <c r="M4006" s="42">
        <v>0.780815303325653</v>
      </c>
      <c r="N4006" s="42">
        <v>10.432520866394</v>
      </c>
      <c r="O4006" s="42">
        <v>0.0</v>
      </c>
      <c r="P4006" s="42">
        <v>0.0</v>
      </c>
      <c r="Q4006" s="42">
        <v>0.00635168608278036</v>
      </c>
      <c r="R4006" s="42">
        <v>25.0</v>
      </c>
      <c r="S4006" s="42">
        <v>0.716981112957001</v>
      </c>
      <c r="T4006" s="42">
        <v>989.938903808594</v>
      </c>
      <c r="U4006" s="42">
        <v>676.869201660156</v>
      </c>
      <c r="V4006" s="19"/>
      <c r="W4006" s="19"/>
      <c r="X4006" s="19"/>
      <c r="Y4006" s="19"/>
      <c r="Z4006" s="19"/>
      <c r="AA4006" s="19"/>
    </row>
    <row r="4007" ht="15.75" customHeight="1">
      <c r="A4007" s="19"/>
      <c r="B4007" s="42" t="str">
        <f>"CRS25WT72M22156"</f>
        <v>CRS25WT72M22156</v>
      </c>
      <c r="C4007" s="43">
        <v>45958.0</v>
      </c>
      <c r="D4007" s="44">
        <v>0.06959490740740741</v>
      </c>
      <c r="E4007" s="42" t="s">
        <v>37</v>
      </c>
      <c r="F4007" s="42">
        <v>214.0</v>
      </c>
      <c r="G4007" s="42">
        <v>4.0</v>
      </c>
      <c r="H4007" s="42">
        <v>214.974945068359</v>
      </c>
      <c r="I4007" s="42">
        <v>5.56921911239624</v>
      </c>
      <c r="J4007" s="42">
        <v>49.3355140686035</v>
      </c>
      <c r="K4007" s="42">
        <v>5.11562204360962</v>
      </c>
      <c r="L4007" s="42">
        <v>42.0232238769531</v>
      </c>
      <c r="M4007" s="42">
        <v>0.782409071922302</v>
      </c>
      <c r="N4007" s="42">
        <v>10.4585227966309</v>
      </c>
      <c r="O4007" s="42">
        <v>0.0</v>
      </c>
      <c r="P4007" s="42">
        <v>0.0</v>
      </c>
      <c r="Q4007" s="42">
        <v>0.00540674617514014</v>
      </c>
      <c r="R4007" s="42">
        <v>25.0</v>
      </c>
      <c r="S4007" s="42">
        <v>0.709908783435822</v>
      </c>
      <c r="T4007" s="42">
        <v>992.177429199219</v>
      </c>
      <c r="U4007" s="42">
        <v>546.317810058594</v>
      </c>
      <c r="V4007" s="19"/>
      <c r="W4007" s="19"/>
      <c r="X4007" s="19"/>
      <c r="Y4007" s="19"/>
      <c r="Z4007" s="19"/>
      <c r="AA4007" s="19"/>
    </row>
    <row r="4008" ht="15.75" customHeight="1">
      <c r="A4008" s="19"/>
      <c r="B4008" s="42" t="str">
        <f>"CRS25WT72M22155"</f>
        <v>CRS25WT72M22155</v>
      </c>
      <c r="C4008" s="43">
        <v>45958.0</v>
      </c>
      <c r="D4008" s="44">
        <v>0.07393518518518519</v>
      </c>
      <c r="E4008" s="42" t="s">
        <v>37</v>
      </c>
      <c r="F4008" s="42">
        <v>214.0</v>
      </c>
      <c r="G4008" s="42">
        <v>4.0</v>
      </c>
      <c r="H4008" s="42">
        <v>214.003112792969</v>
      </c>
      <c r="I4008" s="42">
        <v>5.58366918563843</v>
      </c>
      <c r="J4008" s="42">
        <v>49.4118957519531</v>
      </c>
      <c r="K4008" s="42">
        <v>5.07724142074585</v>
      </c>
      <c r="L4008" s="42">
        <v>42.1494827270508</v>
      </c>
      <c r="M4008" s="42">
        <v>0.775655508041382</v>
      </c>
      <c r="N4008" s="42">
        <v>10.4112434387207</v>
      </c>
      <c r="O4008" s="42">
        <v>0.0</v>
      </c>
      <c r="P4008" s="42">
        <v>0.0</v>
      </c>
      <c r="Q4008" s="42">
        <v>0.0129189528524876</v>
      </c>
      <c r="R4008" s="42">
        <v>25.0</v>
      </c>
      <c r="S4008" s="42">
        <v>0.69371223449707</v>
      </c>
      <c r="T4008" s="42">
        <v>992.588623046875</v>
      </c>
      <c r="U4008" s="42">
        <v>662.385620117188</v>
      </c>
      <c r="V4008" s="19"/>
      <c r="W4008" s="19"/>
      <c r="X4008" s="19"/>
      <c r="Y4008" s="19"/>
      <c r="Z4008" s="19"/>
      <c r="AA4008" s="19"/>
    </row>
    <row r="4009" ht="15.75" customHeight="1">
      <c r="A4009" s="19"/>
      <c r="B4009" s="42" t="str">
        <f>"CRS25WT72M22180"</f>
        <v>CRS25WT72M22180</v>
      </c>
      <c r="C4009" s="43">
        <v>45958.0</v>
      </c>
      <c r="D4009" s="44">
        <v>0.07550925925925926</v>
      </c>
      <c r="E4009" s="42" t="s">
        <v>37</v>
      </c>
      <c r="F4009" s="42">
        <v>217.0</v>
      </c>
      <c r="G4009" s="42">
        <v>4.0</v>
      </c>
      <c r="H4009" s="42">
        <v>217.770355224609</v>
      </c>
      <c r="I4009" s="42">
        <v>5.73348474502563</v>
      </c>
      <c r="J4009" s="42">
        <v>49.5132064819336</v>
      </c>
      <c r="K4009" s="42">
        <v>5.16378355026245</v>
      </c>
      <c r="L4009" s="42">
        <v>42.1726303100586</v>
      </c>
      <c r="M4009" s="42">
        <v>0.767112493515015</v>
      </c>
      <c r="N4009" s="42">
        <v>10.5945196151733</v>
      </c>
      <c r="O4009" s="42">
        <v>0.0</v>
      </c>
      <c r="P4009" s="42">
        <v>0.0</v>
      </c>
      <c r="Q4009" s="42">
        <v>0.0164484903216362</v>
      </c>
      <c r="R4009" s="42">
        <v>25.0</v>
      </c>
      <c r="S4009" s="42">
        <v>0.696464002132416</v>
      </c>
      <c r="T4009" s="42">
        <v>993.833374023438</v>
      </c>
      <c r="U4009" s="42">
        <v>681.613708496094</v>
      </c>
      <c r="V4009" s="19"/>
      <c r="W4009" s="19"/>
      <c r="X4009" s="19"/>
      <c r="Y4009" s="19"/>
      <c r="Z4009" s="19"/>
      <c r="AA4009" s="19"/>
    </row>
    <row r="4010" ht="15.75" customHeight="1">
      <c r="A4010" s="19"/>
      <c r="B4010" s="42" t="str">
        <f>"CRS25WT72M22182"</f>
        <v>CRS25WT72M22182</v>
      </c>
      <c r="C4010" s="43">
        <v>45958.0</v>
      </c>
      <c r="D4010" s="44">
        <v>0.07741898148148148</v>
      </c>
      <c r="E4010" s="42" t="s">
        <v>37</v>
      </c>
      <c r="F4010" s="42">
        <v>214.0</v>
      </c>
      <c r="G4010" s="42">
        <v>4.0</v>
      </c>
      <c r="H4010" s="42">
        <v>214.856475830078</v>
      </c>
      <c r="I4010" s="42">
        <v>5.45953464508057</v>
      </c>
      <c r="J4010" s="42">
        <v>49.4398422241211</v>
      </c>
      <c r="K4010" s="42">
        <v>5.10360336303711</v>
      </c>
      <c r="L4010" s="42">
        <v>42.0989799499512</v>
      </c>
      <c r="M4010" s="42">
        <v>0.796004891395569</v>
      </c>
      <c r="N4010" s="42">
        <v>10.4527597427368</v>
      </c>
      <c r="O4010" s="42">
        <v>0.0</v>
      </c>
      <c r="P4010" s="42">
        <v>0.0</v>
      </c>
      <c r="Q4010" s="42">
        <v>0.00206338171847165</v>
      </c>
      <c r="R4010" s="42">
        <v>25.0</v>
      </c>
      <c r="S4010" s="42">
        <v>0.715021252632141</v>
      </c>
      <c r="T4010" s="42">
        <v>993.08154296875</v>
      </c>
      <c r="U4010" s="42">
        <v>812.064880371094</v>
      </c>
      <c r="V4010" s="19"/>
      <c r="W4010" s="19"/>
      <c r="X4010" s="19"/>
      <c r="Y4010" s="19"/>
      <c r="Z4010" s="19"/>
      <c r="AA4010" s="19"/>
    </row>
    <row r="4011" ht="15.75" customHeight="1">
      <c r="A4011" s="19"/>
      <c r="B4011" s="42" t="str">
        <f>"CRS25WT72M22203"</f>
        <v>CRS25WT72M22203</v>
      </c>
      <c r="C4011" s="43">
        <v>45958.0</v>
      </c>
      <c r="D4011" s="44">
        <v>0.8704166666666667</v>
      </c>
      <c r="E4011" s="42" t="s">
        <v>37</v>
      </c>
      <c r="F4011" s="42">
        <v>218.0</v>
      </c>
      <c r="G4011" s="42">
        <v>4.0</v>
      </c>
      <c r="H4011" s="42">
        <v>218.226745605469</v>
      </c>
      <c r="I4011" s="42">
        <v>5.67974042892456</v>
      </c>
      <c r="J4011" s="42">
        <v>49.7964859008789</v>
      </c>
      <c r="K4011" s="42">
        <v>5.1239857673645</v>
      </c>
      <c r="L4011" s="42">
        <v>42.5892562866211</v>
      </c>
      <c r="M4011" s="42">
        <v>0.771579682826996</v>
      </c>
      <c r="N4011" s="42">
        <v>10.6167230606079</v>
      </c>
      <c r="O4011" s="42">
        <v>0.0</v>
      </c>
      <c r="P4011" s="42">
        <v>0.0</v>
      </c>
      <c r="Q4011" s="42">
        <v>0.0082242451608181</v>
      </c>
      <c r="R4011" s="42">
        <v>25.0</v>
      </c>
      <c r="S4011" s="42">
        <v>0.6810342669487</v>
      </c>
      <c r="T4011" s="42">
        <v>1000.69250488281</v>
      </c>
      <c r="U4011" s="42">
        <v>703.014953613281</v>
      </c>
      <c r="V4011" s="19"/>
      <c r="W4011" s="19"/>
      <c r="X4011" s="19"/>
      <c r="Y4011" s="19"/>
      <c r="Z4011" s="19"/>
      <c r="AA4011" s="19"/>
    </row>
    <row r="4012" ht="15.75" customHeight="1">
      <c r="A4012" s="19"/>
      <c r="B4012" s="42" t="str">
        <f>"CRS25WT72M22202"</f>
        <v>CRS25WT72M22202</v>
      </c>
      <c r="C4012" s="43">
        <v>45958.0</v>
      </c>
      <c r="D4012" s="44">
        <v>0.8720833333333333</v>
      </c>
      <c r="E4012" s="42" t="s">
        <v>37</v>
      </c>
      <c r="F4012" s="42">
        <v>217.0</v>
      </c>
      <c r="G4012" s="42">
        <v>4.0</v>
      </c>
      <c r="H4012" s="42">
        <v>217.069976806641</v>
      </c>
      <c r="I4012" s="42">
        <v>5.62586116790771</v>
      </c>
      <c r="J4012" s="42">
        <v>49.7121734619141</v>
      </c>
      <c r="K4012" s="42">
        <v>5.11552000045776</v>
      </c>
      <c r="L4012" s="42">
        <v>42.4336128234863</v>
      </c>
      <c r="M4012" s="42">
        <v>0.776154160499573</v>
      </c>
      <c r="N4012" s="42">
        <v>10.5604467391968</v>
      </c>
      <c r="O4012" s="42">
        <v>0.0</v>
      </c>
      <c r="P4012" s="42">
        <v>0.0</v>
      </c>
      <c r="Q4012" s="42">
        <v>0.00825350359082222</v>
      </c>
      <c r="R4012" s="42">
        <v>25.0</v>
      </c>
      <c r="S4012" s="42">
        <v>0.702886343002319</v>
      </c>
      <c r="T4012" s="42">
        <v>1000.61376953125</v>
      </c>
      <c r="U4012" s="42">
        <v>627.863952636719</v>
      </c>
      <c r="V4012" s="19"/>
      <c r="W4012" s="19"/>
      <c r="X4012" s="19"/>
      <c r="Y4012" s="19"/>
      <c r="Z4012" s="19"/>
      <c r="AA4012" s="19"/>
    </row>
    <row r="4013" ht="15.75" customHeight="1">
      <c r="A4013" s="19"/>
      <c r="B4013" s="42" t="str">
        <f>"CRS25WT72M22205"</f>
        <v>CRS25WT72M22205</v>
      </c>
      <c r="C4013" s="43">
        <v>45958.0</v>
      </c>
      <c r="D4013" s="44">
        <v>0.8726736111111112</v>
      </c>
      <c r="E4013" s="42" t="s">
        <v>37</v>
      </c>
      <c r="F4013" s="42">
        <v>216.0</v>
      </c>
      <c r="G4013" s="42">
        <v>4.0</v>
      </c>
      <c r="H4013" s="42">
        <v>216.793899536133</v>
      </c>
      <c r="I4013" s="42">
        <v>5.65387201309204</v>
      </c>
      <c r="J4013" s="42">
        <v>49.5596656799316</v>
      </c>
      <c r="K4013" s="42">
        <v>5.10269021987915</v>
      </c>
      <c r="L4013" s="42">
        <v>42.4861946105957</v>
      </c>
      <c r="M4013" s="42">
        <v>0.77370023727417</v>
      </c>
      <c r="N4013" s="42">
        <v>10.5470151901245</v>
      </c>
      <c r="O4013" s="42">
        <v>0.0</v>
      </c>
      <c r="P4013" s="42">
        <v>0.0</v>
      </c>
      <c r="Q4013" s="42">
        <v>0.0130158448591828</v>
      </c>
      <c r="R4013" s="42">
        <v>25.0</v>
      </c>
      <c r="S4013" s="42">
        <v>0.672559022903442</v>
      </c>
      <c r="T4013" s="42">
        <v>1000.18048095703</v>
      </c>
      <c r="U4013" s="42">
        <v>729.081787109375</v>
      </c>
      <c r="V4013" s="19"/>
      <c r="W4013" s="19"/>
      <c r="X4013" s="19"/>
      <c r="Y4013" s="19"/>
      <c r="Z4013" s="19"/>
      <c r="AA4013" s="19"/>
    </row>
    <row r="4014" ht="15.75" customHeight="1">
      <c r="A4014" s="19"/>
      <c r="B4014" s="42" t="str">
        <f>"CRS25WT72M22204"</f>
        <v>CRS25WT72M22204</v>
      </c>
      <c r="C4014" s="43">
        <v>45958.0</v>
      </c>
      <c r="D4014" s="44">
        <v>0.873275462962963</v>
      </c>
      <c r="E4014" s="42" t="s">
        <v>37</v>
      </c>
      <c r="F4014" s="42">
        <v>218.0</v>
      </c>
      <c r="G4014" s="42">
        <v>4.0</v>
      </c>
      <c r="H4014" s="42">
        <v>218.123397827148</v>
      </c>
      <c r="I4014" s="42">
        <v>5.68543100357056</v>
      </c>
      <c r="J4014" s="42">
        <v>49.5977592468262</v>
      </c>
      <c r="K4014" s="42">
        <v>5.1408543586731</v>
      </c>
      <c r="L4014" s="42">
        <v>42.4294090270996</v>
      </c>
      <c r="M4014" s="42">
        <v>0.773529350757599</v>
      </c>
      <c r="N4014" s="42">
        <v>10.6116952896118</v>
      </c>
      <c r="O4014" s="42">
        <v>0.0</v>
      </c>
      <c r="P4014" s="42">
        <v>0.0</v>
      </c>
      <c r="Q4014" s="42">
        <v>0.0041121132671833</v>
      </c>
      <c r="R4014" s="42">
        <v>25.0</v>
      </c>
      <c r="S4014" s="42">
        <v>0.671951770782471</v>
      </c>
      <c r="T4014" s="42">
        <v>998.641235351563</v>
      </c>
      <c r="U4014" s="42">
        <v>601.938781738281</v>
      </c>
      <c r="V4014" s="19"/>
      <c r="W4014" s="19"/>
      <c r="X4014" s="19"/>
      <c r="Y4014" s="19"/>
      <c r="Z4014" s="19"/>
      <c r="AA4014" s="19"/>
    </row>
    <row r="4015" ht="15.75" customHeight="1">
      <c r="A4015" s="19"/>
      <c r="B4015" s="42" t="str">
        <f>"CRS25WT72M22207"</f>
        <v>CRS25WT72M22207</v>
      </c>
      <c r="C4015" s="43">
        <v>45958.0</v>
      </c>
      <c r="D4015" s="44">
        <v>0.8738310185185186</v>
      </c>
      <c r="E4015" s="42" t="s">
        <v>37</v>
      </c>
      <c r="F4015" s="42">
        <v>216.0</v>
      </c>
      <c r="G4015" s="42">
        <v>4.0</v>
      </c>
      <c r="H4015" s="42">
        <v>216.941970825195</v>
      </c>
      <c r="I4015" s="42">
        <v>5.66205596923828</v>
      </c>
      <c r="J4015" s="42">
        <v>49.6259002685547</v>
      </c>
      <c r="K4015" s="42">
        <v>5.10162973403931</v>
      </c>
      <c r="L4015" s="42">
        <v>42.5240516662598</v>
      </c>
      <c r="M4015" s="42">
        <v>0.772077739238739</v>
      </c>
      <c r="N4015" s="42">
        <v>10.5542192459106</v>
      </c>
      <c r="O4015" s="42">
        <v>0.0</v>
      </c>
      <c r="P4015" s="42">
        <v>0.0</v>
      </c>
      <c r="Q4015" s="42">
        <v>0.00825365632772446</v>
      </c>
      <c r="R4015" s="42">
        <v>25.0</v>
      </c>
      <c r="S4015" s="42">
        <v>0.691094815731049</v>
      </c>
      <c r="T4015" s="42">
        <v>999.81591796875</v>
      </c>
      <c r="U4015" s="42">
        <v>563.224548339844</v>
      </c>
      <c r="V4015" s="19"/>
      <c r="W4015" s="19"/>
      <c r="X4015" s="19"/>
      <c r="Y4015" s="19"/>
      <c r="Z4015" s="19"/>
      <c r="AA4015" s="19"/>
    </row>
    <row r="4016" ht="15.75" customHeight="1">
      <c r="A4016" s="19"/>
      <c r="B4016" s="42" t="str">
        <f>"CRS25WT72M22206"</f>
        <v>CRS25WT72M22206</v>
      </c>
      <c r="C4016" s="43">
        <v>45958.0</v>
      </c>
      <c r="D4016" s="44">
        <v>0.8744560185185185</v>
      </c>
      <c r="E4016" s="42" t="s">
        <v>37</v>
      </c>
      <c r="F4016" s="42">
        <v>216.0</v>
      </c>
      <c r="G4016" s="42">
        <v>4.0</v>
      </c>
      <c r="H4016" s="42">
        <v>216.581726074219</v>
      </c>
      <c r="I4016" s="42">
        <v>5.53240156173706</v>
      </c>
      <c r="J4016" s="42">
        <v>49.4857559204102</v>
      </c>
      <c r="K4016" s="42">
        <v>5.11059904098511</v>
      </c>
      <c r="L4016" s="42">
        <v>42.3789253234863</v>
      </c>
      <c r="M4016" s="42">
        <v>0.791093647480011</v>
      </c>
      <c r="N4016" s="42">
        <v>10.5366926193237</v>
      </c>
      <c r="O4016" s="42">
        <v>0.0</v>
      </c>
      <c r="P4016" s="42">
        <v>0.0</v>
      </c>
      <c r="Q4016" s="42">
        <v>0.0128596238791943</v>
      </c>
      <c r="R4016" s="42">
        <v>25.0</v>
      </c>
      <c r="S4016" s="42">
        <v>0.670177698135376</v>
      </c>
      <c r="T4016" s="42">
        <v>998.960754394531</v>
      </c>
      <c r="U4016" s="42">
        <v>556.678405761719</v>
      </c>
      <c r="V4016" s="19"/>
      <c r="W4016" s="19"/>
      <c r="X4016" s="19"/>
      <c r="Y4016" s="19"/>
      <c r="Z4016" s="19"/>
      <c r="AA4016" s="19"/>
    </row>
    <row r="4017" ht="15.75" customHeight="1">
      <c r="A4017" s="19"/>
      <c r="B4017" s="42" t="str">
        <f>"CRS25WT72M22209"</f>
        <v>CRS25WT72M22209</v>
      </c>
      <c r="C4017" s="43">
        <v>45958.0</v>
      </c>
      <c r="D4017" s="44">
        <v>0.8756365740740741</v>
      </c>
      <c r="E4017" s="42" t="s">
        <v>37</v>
      </c>
      <c r="F4017" s="42">
        <v>216.0</v>
      </c>
      <c r="G4017" s="42">
        <v>4.0</v>
      </c>
      <c r="H4017" s="42">
        <v>216.663055419922</v>
      </c>
      <c r="I4017" s="42">
        <v>5.61677694320679</v>
      </c>
      <c r="J4017" s="42">
        <v>49.4735679626465</v>
      </c>
      <c r="K4017" s="42">
        <v>5.12039661407471</v>
      </c>
      <c r="L4017" s="42">
        <v>42.3137245178223</v>
      </c>
      <c r="M4017" s="42">
        <v>0.779694497585297</v>
      </c>
      <c r="N4017" s="42">
        <v>10.5406494140625</v>
      </c>
      <c r="O4017" s="42">
        <v>0.0</v>
      </c>
      <c r="P4017" s="42">
        <v>0.0</v>
      </c>
      <c r="Q4017" s="42">
        <v>0.00540674617514014</v>
      </c>
      <c r="R4017" s="42">
        <v>25.0</v>
      </c>
      <c r="S4017" s="42">
        <v>0.675670385360718</v>
      </c>
      <c r="T4017" s="42">
        <v>998.198303222656</v>
      </c>
      <c r="U4017" s="42">
        <v>635.880615234375</v>
      </c>
      <c r="V4017" s="19"/>
      <c r="W4017" s="19"/>
      <c r="X4017" s="19"/>
      <c r="Y4017" s="19"/>
      <c r="Z4017" s="19"/>
      <c r="AA4017" s="19"/>
    </row>
    <row r="4018" ht="15.75" customHeight="1">
      <c r="A4018" s="19"/>
      <c r="B4018" s="42" t="str">
        <f>"CRS25WT72M22208"</f>
        <v>CRS25WT72M22208</v>
      </c>
      <c r="C4018" s="43">
        <v>45958.0</v>
      </c>
      <c r="D4018" s="44">
        <v>0.8764004629629629</v>
      </c>
      <c r="E4018" s="42" t="s">
        <v>37</v>
      </c>
      <c r="F4018" s="42">
        <v>215.0</v>
      </c>
      <c r="G4018" s="42">
        <v>4.0</v>
      </c>
      <c r="H4018" s="42">
        <v>215.905044555664</v>
      </c>
      <c r="I4018" s="42">
        <v>5.46933126449585</v>
      </c>
      <c r="J4018" s="42">
        <v>49.4531707763672</v>
      </c>
      <c r="K4018" s="42">
        <v>5.11443090438843</v>
      </c>
      <c r="L4018" s="42">
        <v>42.2148742675781</v>
      </c>
      <c r="M4018" s="42">
        <v>0.7982417345047</v>
      </c>
      <c r="N4018" s="42">
        <v>10.5037727355957</v>
      </c>
      <c r="O4018" s="42">
        <v>0.0</v>
      </c>
      <c r="P4018" s="42">
        <v>0.0</v>
      </c>
      <c r="Q4018" s="42">
        <v>0.0127033768221736</v>
      </c>
      <c r="R4018" s="42">
        <v>25.0</v>
      </c>
      <c r="S4018" s="42">
        <v>0.676766872406006</v>
      </c>
      <c r="T4018" s="42">
        <v>997.748474121094</v>
      </c>
      <c r="U4018" s="42">
        <v>679.890747070313</v>
      </c>
      <c r="V4018" s="19"/>
      <c r="W4018" s="19"/>
      <c r="X4018" s="19"/>
      <c r="Y4018" s="19"/>
      <c r="Z4018" s="19"/>
      <c r="AA4018" s="19"/>
    </row>
    <row r="4019" ht="15.75" customHeight="1">
      <c r="A4019" s="19"/>
      <c r="B4019" s="42" t="str">
        <f>"CRS25WT72M22201"</f>
        <v>CRS25WT72M22201</v>
      </c>
      <c r="C4019" s="43">
        <v>45958.0</v>
      </c>
      <c r="D4019" s="44">
        <v>0.8770601851851851</v>
      </c>
      <c r="E4019" s="42" t="s">
        <v>37</v>
      </c>
      <c r="F4019" s="42">
        <v>214.0</v>
      </c>
      <c r="G4019" s="42">
        <v>4.0</v>
      </c>
      <c r="H4019" s="42">
        <v>214.078536987305</v>
      </c>
      <c r="I4019" s="42">
        <v>5.6285514831543</v>
      </c>
      <c r="J4019" s="42">
        <v>49.7062721252441</v>
      </c>
      <c r="K4019" s="42">
        <v>5.03379487991333</v>
      </c>
      <c r="L4019" s="42">
        <v>42.528263092041</v>
      </c>
      <c r="M4019" s="42">
        <v>0.765182971954346</v>
      </c>
      <c r="N4019" s="42">
        <v>10.4149131774902</v>
      </c>
      <c r="O4019" s="42">
        <v>0.0</v>
      </c>
      <c r="P4019" s="42">
        <v>0.0</v>
      </c>
      <c r="Q4019" s="42">
        <v>0.0115079209208488</v>
      </c>
      <c r="R4019" s="42">
        <v>25.0</v>
      </c>
      <c r="S4019" s="42">
        <v>0.705173313617706</v>
      </c>
      <c r="T4019" s="42">
        <v>998.984802246094</v>
      </c>
      <c r="U4019" s="42">
        <v>659.467651367188</v>
      </c>
      <c r="V4019" s="19"/>
      <c r="W4019" s="19"/>
      <c r="X4019" s="19"/>
      <c r="Y4019" s="19"/>
      <c r="Z4019" s="19"/>
      <c r="AA4019" s="19"/>
    </row>
    <row r="4020" ht="15.75" customHeight="1">
      <c r="A4020" s="19"/>
      <c r="B4020" s="42" t="str">
        <f>"CRS25WT72M22212"</f>
        <v>CRS25WT72M22212</v>
      </c>
      <c r="C4020" s="43">
        <v>45958.0</v>
      </c>
      <c r="D4020" s="44">
        <v>0.8780439814814814</v>
      </c>
      <c r="E4020" s="42" t="s">
        <v>37</v>
      </c>
      <c r="F4020" s="42">
        <v>214.0</v>
      </c>
      <c r="G4020" s="42">
        <v>4.0</v>
      </c>
      <c r="H4020" s="42">
        <v>214.687545776367</v>
      </c>
      <c r="I4020" s="42">
        <v>5.59354639053345</v>
      </c>
      <c r="J4020" s="42">
        <v>49.6318054199219</v>
      </c>
      <c r="K4020" s="42">
        <v>5.06615447998047</v>
      </c>
      <c r="L4020" s="42">
        <v>42.376823425293</v>
      </c>
      <c r="M4020" s="42">
        <v>0.773320496082306</v>
      </c>
      <c r="N4020" s="42">
        <v>10.444540977478</v>
      </c>
      <c r="O4020" s="42">
        <v>0.0</v>
      </c>
      <c r="P4020" s="42">
        <v>0.0</v>
      </c>
      <c r="Q4020" s="42">
        <v>0.00650793593376875</v>
      </c>
      <c r="R4020" s="42">
        <v>25.0</v>
      </c>
      <c r="S4020" s="42">
        <v>0.690425634384155</v>
      </c>
      <c r="T4020" s="42">
        <v>998.294006347656</v>
      </c>
      <c r="U4020" s="42">
        <v>642.876586914063</v>
      </c>
      <c r="V4020" s="19"/>
      <c r="W4020" s="19"/>
      <c r="X4020" s="19"/>
      <c r="Y4020" s="19"/>
      <c r="Z4020" s="19"/>
      <c r="AA4020" s="19"/>
    </row>
    <row r="4021" ht="15.75" customHeight="1">
      <c r="A4021" s="19"/>
      <c r="B4021" s="42" t="str">
        <f>"CRS25WT72M22192"</f>
        <v>CRS25WT72M22192</v>
      </c>
      <c r="C4021" s="43">
        <v>45958.0</v>
      </c>
      <c r="D4021" s="44">
        <v>0.8794560185185185</v>
      </c>
      <c r="E4021" s="42" t="s">
        <v>37</v>
      </c>
      <c r="F4021" s="42">
        <v>215.0</v>
      </c>
      <c r="G4021" s="42">
        <v>4.0</v>
      </c>
      <c r="H4021" s="42">
        <v>215.598602294922</v>
      </c>
      <c r="I4021" s="42">
        <v>5.73081636428833</v>
      </c>
      <c r="J4021" s="42">
        <v>48.9196319580078</v>
      </c>
      <c r="K4021" s="42">
        <v>5.21340847015381</v>
      </c>
      <c r="L4021" s="42">
        <v>41.3546333312988</v>
      </c>
      <c r="M4021" s="42">
        <v>0.769035279750824</v>
      </c>
      <c r="N4021" s="42">
        <v>10.4888639450073</v>
      </c>
      <c r="O4021" s="42">
        <v>0.0</v>
      </c>
      <c r="P4021" s="42">
        <v>0.0</v>
      </c>
      <c r="Q4021" s="42">
        <v>0.00825350359082222</v>
      </c>
      <c r="R4021" s="42">
        <v>25.0</v>
      </c>
      <c r="S4021" s="42">
        <v>0.70667290687561</v>
      </c>
      <c r="T4021" s="42">
        <v>999.944519042969</v>
      </c>
      <c r="U4021" s="42">
        <v>747.20849609375</v>
      </c>
      <c r="V4021" s="19"/>
      <c r="W4021" s="19"/>
      <c r="X4021" s="19"/>
      <c r="Y4021" s="19"/>
      <c r="Z4021" s="19"/>
      <c r="AA4021" s="19"/>
    </row>
    <row r="4022" ht="15.75" customHeight="1">
      <c r="A4022" s="19"/>
      <c r="B4022" s="42" t="str">
        <f>"CRS25WT72M22191"</f>
        <v>CRS25WT72M22191</v>
      </c>
      <c r="C4022" s="43">
        <v>45958.0</v>
      </c>
      <c r="D4022" s="44">
        <v>0.8801273148148149</v>
      </c>
      <c r="E4022" s="42" t="s">
        <v>37</v>
      </c>
      <c r="F4022" s="42">
        <v>216.0</v>
      </c>
      <c r="G4022" s="42">
        <v>4.0</v>
      </c>
      <c r="H4022" s="42">
        <v>216.170516967773</v>
      </c>
      <c r="I4022" s="42">
        <v>5.69298505783081</v>
      </c>
      <c r="J4022" s="42">
        <v>48.7294235229492</v>
      </c>
      <c r="K4022" s="42">
        <v>5.23229455947876</v>
      </c>
      <c r="L4022" s="42">
        <v>41.3146705627441</v>
      </c>
      <c r="M4022" s="42">
        <v>0.779229044914246</v>
      </c>
      <c r="N4022" s="42">
        <v>10.5166873931885</v>
      </c>
      <c r="O4022" s="42">
        <v>0.0</v>
      </c>
      <c r="P4022" s="42">
        <v>0.0</v>
      </c>
      <c r="Q4022" s="42">
        <v>0.00603174511343241</v>
      </c>
      <c r="R4022" s="42">
        <v>25.0</v>
      </c>
      <c r="S4022" s="42">
        <v>0.714053630828857</v>
      </c>
      <c r="T4022" s="42">
        <v>999.772277832031</v>
      </c>
      <c r="U4022" s="42">
        <v>576.552551269531</v>
      </c>
      <c r="V4022" s="19"/>
      <c r="W4022" s="19"/>
      <c r="X4022" s="19"/>
      <c r="Y4022" s="19"/>
      <c r="Z4022" s="19"/>
      <c r="AA4022" s="19"/>
    </row>
    <row r="4023" ht="15.75" customHeight="1">
      <c r="A4023" s="19"/>
      <c r="B4023" s="42" t="str">
        <f>"CRS25WT72M22194"</f>
        <v>CRS25WT72M22194</v>
      </c>
      <c r="C4023" s="43">
        <v>45958.0</v>
      </c>
      <c r="D4023" s="44">
        <v>0.8811805555555555</v>
      </c>
      <c r="E4023" s="42" t="s">
        <v>37</v>
      </c>
      <c r="F4023" s="42">
        <v>216.0</v>
      </c>
      <c r="G4023" s="42">
        <v>4.0</v>
      </c>
      <c r="H4023" s="42">
        <v>216.259841918945</v>
      </c>
      <c r="I4023" s="42">
        <v>5.72982788085938</v>
      </c>
      <c r="J4023" s="42">
        <v>48.808967590332</v>
      </c>
      <c r="K4023" s="42">
        <v>5.2416615486145</v>
      </c>
      <c r="L4023" s="42">
        <v>41.2578811645508</v>
      </c>
      <c r="M4023" s="42">
        <v>0.773276269435883</v>
      </c>
      <c r="N4023" s="42">
        <v>10.5210332870483</v>
      </c>
      <c r="O4023" s="42">
        <v>0.0</v>
      </c>
      <c r="P4023" s="42">
        <v>0.0</v>
      </c>
      <c r="Q4023" s="42">
        <v>0.0130140138790011</v>
      </c>
      <c r="R4023" s="42">
        <v>25.0</v>
      </c>
      <c r="S4023" s="42">
        <v>0.712741553783417</v>
      </c>
      <c r="T4023" s="42">
        <v>998.274475097656</v>
      </c>
      <c r="U4023" s="42">
        <v>627.752502441406</v>
      </c>
      <c r="V4023" s="19"/>
      <c r="W4023" s="19"/>
      <c r="X4023" s="19"/>
      <c r="Y4023" s="19"/>
      <c r="Z4023" s="19"/>
      <c r="AA4023" s="19"/>
    </row>
    <row r="4024" ht="15.75" customHeight="1">
      <c r="A4024" s="19"/>
      <c r="B4024" s="42" t="str">
        <f>"CRS25WT72M22193"</f>
        <v>CRS25WT72M22193</v>
      </c>
      <c r="C4024" s="43">
        <v>45958.0</v>
      </c>
      <c r="D4024" s="44">
        <v>0.8820138888888889</v>
      </c>
      <c r="E4024" s="42" t="s">
        <v>37</v>
      </c>
      <c r="F4024" s="42">
        <v>214.0</v>
      </c>
      <c r="G4024" s="42">
        <v>4.0</v>
      </c>
      <c r="H4024" s="42">
        <v>214.985275268555</v>
      </c>
      <c r="I4024" s="42">
        <v>5.79855298995972</v>
      </c>
      <c r="J4024" s="42">
        <v>48.7079658508301</v>
      </c>
      <c r="K4024" s="42">
        <v>5.22194957733154</v>
      </c>
      <c r="L4024" s="42">
        <v>41.1695442199707</v>
      </c>
      <c r="M4024" s="42">
        <v>0.761183023452759</v>
      </c>
      <c r="N4024" s="42">
        <v>10.4590253829956</v>
      </c>
      <c r="O4024" s="42">
        <v>0.0</v>
      </c>
      <c r="P4024" s="42">
        <v>0.0</v>
      </c>
      <c r="Q4024" s="42">
        <v>0.00412698043510318</v>
      </c>
      <c r="R4024" s="42">
        <v>25.0</v>
      </c>
      <c r="S4024" s="42">
        <v>0.718340694904327</v>
      </c>
      <c r="T4024" s="42">
        <v>998.167907714844</v>
      </c>
      <c r="U4024" s="42">
        <v>646.03271484375</v>
      </c>
      <c r="V4024" s="19"/>
      <c r="W4024" s="19"/>
      <c r="X4024" s="19"/>
      <c r="Y4024" s="19"/>
      <c r="Z4024" s="19"/>
      <c r="AA4024" s="19"/>
    </row>
    <row r="4025" ht="15.75" customHeight="1">
      <c r="A4025" s="19"/>
      <c r="B4025" s="42" t="str">
        <f>"CRS25WT72M22196"</f>
        <v>CRS25WT72M22196</v>
      </c>
      <c r="C4025" s="43">
        <v>45958.0</v>
      </c>
      <c r="D4025" s="44">
        <v>0.8835416666666666</v>
      </c>
      <c r="E4025" s="42" t="s">
        <v>37</v>
      </c>
      <c r="F4025" s="42">
        <v>215.0</v>
      </c>
      <c r="G4025" s="42">
        <v>4.0</v>
      </c>
      <c r="H4025" s="42">
        <v>215.146377563477</v>
      </c>
      <c r="I4025" s="42">
        <v>5.6525673866272</v>
      </c>
      <c r="J4025" s="42">
        <v>48.6710624694824</v>
      </c>
      <c r="K4025" s="42">
        <v>5.23254489898682</v>
      </c>
      <c r="L4025" s="42">
        <v>41.1169662475586</v>
      </c>
      <c r="M4025" s="42">
        <v>0.782019257545471</v>
      </c>
      <c r="N4025" s="42">
        <v>10.4668636322021</v>
      </c>
      <c r="O4025" s="42">
        <v>0.0</v>
      </c>
      <c r="P4025" s="42">
        <v>0.0</v>
      </c>
      <c r="Q4025" s="42">
        <v>0.00205606129020452</v>
      </c>
      <c r="R4025" s="42">
        <v>25.0</v>
      </c>
      <c r="S4025" s="42">
        <v>0.701348185539246</v>
      </c>
      <c r="T4025" s="42">
        <v>998.725463867188</v>
      </c>
      <c r="U4025" s="42">
        <v>715.409851074219</v>
      </c>
      <c r="V4025" s="19"/>
      <c r="W4025" s="19"/>
      <c r="X4025" s="19"/>
      <c r="Y4025" s="19"/>
      <c r="Z4025" s="19"/>
      <c r="AA4025" s="19"/>
    </row>
    <row r="4026" ht="15.75" customHeight="1">
      <c r="A4026" s="19"/>
      <c r="B4026" s="42" t="str">
        <f>"CRS25WT72M22195"</f>
        <v>CRS25WT72M22195</v>
      </c>
      <c r="C4026" s="43">
        <v>45958.0</v>
      </c>
      <c r="D4026" s="44">
        <v>0.884201388888889</v>
      </c>
      <c r="E4026" s="42" t="s">
        <v>37</v>
      </c>
      <c r="F4026" s="42">
        <v>216.0</v>
      </c>
      <c r="G4026" s="42">
        <v>4.0</v>
      </c>
      <c r="H4026" s="42">
        <v>216.272018432617</v>
      </c>
      <c r="I4026" s="42">
        <v>5.7808084487915</v>
      </c>
      <c r="J4026" s="42">
        <v>48.7298698425293</v>
      </c>
      <c r="K4026" s="42">
        <v>5.23155450820923</v>
      </c>
      <c r="L4026" s="42">
        <v>41.3399124145508</v>
      </c>
      <c r="M4026" s="42">
        <v>0.767744123935699</v>
      </c>
      <c r="N4026" s="42">
        <v>10.5216255187988</v>
      </c>
      <c r="O4026" s="42">
        <v>0.0</v>
      </c>
      <c r="P4026" s="42">
        <v>0.0</v>
      </c>
      <c r="Q4026" s="42">
        <v>0.00602802820503712</v>
      </c>
      <c r="R4026" s="42">
        <v>25.0</v>
      </c>
      <c r="S4026" s="42">
        <v>0.702476441860199</v>
      </c>
      <c r="T4026" s="42">
        <v>998.61181640625</v>
      </c>
      <c r="U4026" s="42">
        <v>655.293151855469</v>
      </c>
      <c r="V4026" s="19"/>
      <c r="W4026" s="19"/>
      <c r="X4026" s="19"/>
      <c r="Y4026" s="19"/>
      <c r="Z4026" s="19"/>
      <c r="AA4026" s="19"/>
    </row>
    <row r="4027" ht="15.75" customHeight="1">
      <c r="A4027" s="19"/>
      <c r="B4027" s="42" t="str">
        <f>"CRS25WT72M22198"</f>
        <v>CRS25WT72M22198</v>
      </c>
      <c r="C4027" s="43">
        <v>45958.0</v>
      </c>
      <c r="D4027" s="44">
        <v>0.8849074074074075</v>
      </c>
      <c r="E4027" s="42" t="s">
        <v>37</v>
      </c>
      <c r="F4027" s="42">
        <v>217.0</v>
      </c>
      <c r="G4027" s="42">
        <v>4.0</v>
      </c>
      <c r="H4027" s="42">
        <v>217.686767578125</v>
      </c>
      <c r="I4027" s="42">
        <v>5.80915832519531</v>
      </c>
      <c r="J4027" s="42">
        <v>48.7493209838867</v>
      </c>
      <c r="K4027" s="42">
        <v>5.29108190536499</v>
      </c>
      <c r="L4027" s="42">
        <v>41.142204284668</v>
      </c>
      <c r="M4027" s="42">
        <v>0.768688261508942</v>
      </c>
      <c r="N4027" s="42">
        <v>10.5904531478882</v>
      </c>
      <c r="O4027" s="42">
        <v>0.0</v>
      </c>
      <c r="P4027" s="42">
        <v>0.0</v>
      </c>
      <c r="Q4027" s="42">
        <v>0.00602818327024579</v>
      </c>
      <c r="R4027" s="42">
        <v>25.0</v>
      </c>
      <c r="S4027" s="42">
        <v>0.714672386646271</v>
      </c>
      <c r="T4027" s="42">
        <v>998.313415527344</v>
      </c>
      <c r="U4027" s="42">
        <v>659.504821777344</v>
      </c>
      <c r="V4027" s="19"/>
      <c r="W4027" s="19"/>
      <c r="X4027" s="19"/>
      <c r="Y4027" s="19"/>
      <c r="Z4027" s="19"/>
      <c r="AA4027" s="19"/>
    </row>
    <row r="4028" ht="15.75" customHeight="1">
      <c r="A4028" s="19"/>
      <c r="B4028" s="42" t="str">
        <f>"CRS25WT72M22197"</f>
        <v>CRS25WT72M22197</v>
      </c>
      <c r="C4028" s="43">
        <v>45958.0</v>
      </c>
      <c r="D4028" s="44">
        <v>0.8860069444444445</v>
      </c>
      <c r="E4028" s="42" t="s">
        <v>37</v>
      </c>
      <c r="F4028" s="42">
        <v>214.0</v>
      </c>
      <c r="G4028" s="42">
        <v>4.0</v>
      </c>
      <c r="H4028" s="42">
        <v>214.442779541016</v>
      </c>
      <c r="I4028" s="42">
        <v>5.74538707733154</v>
      </c>
      <c r="J4028" s="42">
        <v>48.6587562561035</v>
      </c>
      <c r="K4028" s="42">
        <v>5.20319032669067</v>
      </c>
      <c r="L4028" s="42">
        <v>41.2137107849121</v>
      </c>
      <c r="M4028" s="42">
        <v>0.767063140869141</v>
      </c>
      <c r="N4028" s="42">
        <v>10.4326333999634</v>
      </c>
      <c r="O4028" s="42">
        <v>0.0</v>
      </c>
      <c r="P4028" s="42">
        <v>0.0</v>
      </c>
      <c r="Q4028" s="42">
        <v>0.00603168923407793</v>
      </c>
      <c r="R4028" s="42">
        <v>25.0</v>
      </c>
      <c r="S4028" s="42">
        <v>0.713283538818359</v>
      </c>
      <c r="T4028" s="42">
        <v>997.897094726563</v>
      </c>
      <c r="U4028" s="42">
        <v>649.256958007813</v>
      </c>
      <c r="V4028" s="19"/>
      <c r="W4028" s="19"/>
      <c r="X4028" s="19"/>
      <c r="Y4028" s="19"/>
      <c r="Z4028" s="19"/>
      <c r="AA4028" s="19"/>
    </row>
    <row r="4029" ht="15.75" customHeight="1">
      <c r="A4029" s="19"/>
      <c r="B4029" s="42" t="str">
        <f>"CRS25WT72M22200"</f>
        <v>CRS25WT72M22200</v>
      </c>
      <c r="C4029" s="43">
        <v>45958.0</v>
      </c>
      <c r="D4029" s="44">
        <v>0.8869212962962963</v>
      </c>
      <c r="E4029" s="42" t="s">
        <v>37</v>
      </c>
      <c r="F4029" s="42">
        <v>216.0</v>
      </c>
      <c r="G4029" s="42">
        <v>4.0</v>
      </c>
      <c r="H4029" s="42">
        <v>216.439102172852</v>
      </c>
      <c r="I4029" s="42">
        <v>5.7546854019165</v>
      </c>
      <c r="J4029" s="42">
        <v>48.7828636169434</v>
      </c>
      <c r="K4029" s="42">
        <v>5.26802778244019</v>
      </c>
      <c r="L4029" s="42">
        <v>41.0854148864746</v>
      </c>
      <c r="M4029" s="42">
        <v>0.770986616611481</v>
      </c>
      <c r="N4029" s="42">
        <v>10.5297546386719</v>
      </c>
      <c r="O4029" s="42">
        <v>0.0</v>
      </c>
      <c r="P4029" s="42">
        <v>0.0</v>
      </c>
      <c r="Q4029" s="42">
        <v>0.0165079217404127</v>
      </c>
      <c r="R4029" s="42">
        <v>25.0</v>
      </c>
      <c r="S4029" s="42">
        <v>0.735660195350647</v>
      </c>
      <c r="T4029" s="42">
        <v>997.72705078125</v>
      </c>
      <c r="U4029" s="42">
        <v>658.027404785156</v>
      </c>
      <c r="V4029" s="19"/>
      <c r="W4029" s="19"/>
      <c r="X4029" s="19"/>
      <c r="Y4029" s="19"/>
      <c r="Z4029" s="19"/>
      <c r="AA4029" s="19"/>
    </row>
    <row r="4030" ht="15.75" customHeight="1">
      <c r="A4030" s="19"/>
      <c r="B4030" s="42" t="str">
        <f>"CRS25WT72M22199"</f>
        <v>CRS25WT72M22199</v>
      </c>
      <c r="C4030" s="43">
        <v>45958.0</v>
      </c>
      <c r="D4030" s="44">
        <v>0.887824074074074</v>
      </c>
      <c r="E4030" s="42" t="s">
        <v>37</v>
      </c>
      <c r="F4030" s="42">
        <v>216.0</v>
      </c>
      <c r="G4030" s="42">
        <v>4.0</v>
      </c>
      <c r="H4030" s="42">
        <v>216.063934326172</v>
      </c>
      <c r="I4030" s="42">
        <v>5.60332536697388</v>
      </c>
      <c r="J4030" s="42">
        <v>48.7660675048828</v>
      </c>
      <c r="K4030" s="42">
        <v>5.25002717971802</v>
      </c>
      <c r="L4030" s="42">
        <v>41.1548233032227</v>
      </c>
      <c r="M4030" s="42">
        <v>0.790712654590607</v>
      </c>
      <c r="N4030" s="42">
        <v>10.5115022659302</v>
      </c>
      <c r="O4030" s="42">
        <v>0.0</v>
      </c>
      <c r="P4030" s="42">
        <v>0.0</v>
      </c>
      <c r="Q4030" s="42">
        <v>0.00579396076500416</v>
      </c>
      <c r="R4030" s="42">
        <v>25.0</v>
      </c>
      <c r="S4030" s="42">
        <v>0.719660580158234</v>
      </c>
      <c r="T4030" s="42">
        <v>999.550659179688</v>
      </c>
      <c r="U4030" s="42">
        <v>723.302917480469</v>
      </c>
      <c r="V4030" s="19"/>
      <c r="W4030" s="19"/>
      <c r="X4030" s="19"/>
      <c r="Y4030" s="19"/>
      <c r="Z4030" s="19"/>
      <c r="AA4030" s="19"/>
    </row>
    <row r="4031" ht="15.75" customHeight="1">
      <c r="A4031" s="19"/>
      <c r="B4031" s="42" t="str">
        <f>"CRS25WT72M22160"</f>
        <v>CRS25WT72M22160</v>
      </c>
      <c r="C4031" s="43">
        <v>45958.0</v>
      </c>
      <c r="D4031" s="44">
        <v>0.8885763888888888</v>
      </c>
      <c r="E4031" s="42" t="s">
        <v>37</v>
      </c>
      <c r="F4031" s="42">
        <v>217.0</v>
      </c>
      <c r="G4031" s="42">
        <v>4.0</v>
      </c>
      <c r="H4031" s="42">
        <v>217.712295532227</v>
      </c>
      <c r="I4031" s="42">
        <v>5.63196420669556</v>
      </c>
      <c r="J4031" s="42">
        <v>48.7078742980957</v>
      </c>
      <c r="K4031" s="42">
        <v>5.28710794448853</v>
      </c>
      <c r="L4031" s="42">
        <v>41.1779594421387</v>
      </c>
      <c r="M4031" s="42">
        <v>0.793640613555908</v>
      </c>
      <c r="N4031" s="42">
        <v>10.5916948318481</v>
      </c>
      <c r="O4031" s="42">
        <v>0.0</v>
      </c>
      <c r="P4031" s="42">
        <v>0.0</v>
      </c>
      <c r="Q4031" s="42">
        <v>0.00603168783709407</v>
      </c>
      <c r="R4031" s="42">
        <v>25.0</v>
      </c>
      <c r="S4031" s="42">
        <v>0.714438557624817</v>
      </c>
      <c r="T4031" s="42">
        <v>999.73046875</v>
      </c>
      <c r="U4031" s="42">
        <v>623.771301269531</v>
      </c>
      <c r="V4031" s="19"/>
      <c r="W4031" s="19"/>
      <c r="X4031" s="19"/>
      <c r="Y4031" s="19"/>
      <c r="Z4031" s="19"/>
      <c r="AA4031" s="19"/>
    </row>
    <row r="4032" ht="15.75" customHeight="1">
      <c r="A4032" s="19"/>
      <c r="B4032" s="42" t="str">
        <f>"CRS25WT72M22189"</f>
        <v>CRS25WT72M22189</v>
      </c>
      <c r="C4032" s="43">
        <v>45958.0</v>
      </c>
      <c r="D4032" s="44">
        <v>0.8895370370370371</v>
      </c>
      <c r="E4032" s="42" t="s">
        <v>37</v>
      </c>
      <c r="F4032" s="42">
        <v>214.0</v>
      </c>
      <c r="G4032" s="42">
        <v>4.0</v>
      </c>
      <c r="H4032" s="42">
        <v>214.713287353516</v>
      </c>
      <c r="I4032" s="42">
        <v>5.73528575897217</v>
      </c>
      <c r="J4032" s="42">
        <v>48.7031593322754</v>
      </c>
      <c r="K4032" s="42">
        <v>5.2150764465332</v>
      </c>
      <c r="L4032" s="42">
        <v>41.1716461181641</v>
      </c>
      <c r="M4032" s="42">
        <v>0.76868200302124</v>
      </c>
      <c r="N4032" s="42">
        <v>10.4457931518555</v>
      </c>
      <c r="O4032" s="42">
        <v>0.0</v>
      </c>
      <c r="P4032" s="42">
        <v>0.0</v>
      </c>
      <c r="Q4032" s="42">
        <v>0.00287698395550251</v>
      </c>
      <c r="R4032" s="42">
        <v>25.0</v>
      </c>
      <c r="S4032" s="42">
        <v>0.715305149555206</v>
      </c>
      <c r="T4032" s="42">
        <v>998.026123046875</v>
      </c>
      <c r="U4032" s="42">
        <v>579.383972167969</v>
      </c>
      <c r="V4032" s="19"/>
      <c r="W4032" s="19"/>
      <c r="X4032" s="19"/>
      <c r="Y4032" s="19"/>
      <c r="Z4032" s="19"/>
      <c r="AA4032" s="19"/>
    </row>
    <row r="4033" ht="15.75" customHeight="1">
      <c r="A4033" s="19"/>
      <c r="B4033" s="42" t="str">
        <f>"CRS25WT72M22158"</f>
        <v>CRS25WT72M22158</v>
      </c>
      <c r="C4033" s="43">
        <v>45958.0</v>
      </c>
      <c r="D4033" s="44">
        <v>0.8903703703703704</v>
      </c>
      <c r="E4033" s="42" t="s">
        <v>37</v>
      </c>
      <c r="F4033" s="42">
        <v>215.0</v>
      </c>
      <c r="G4033" s="42">
        <v>4.0</v>
      </c>
      <c r="H4033" s="42">
        <v>215.04801940918</v>
      </c>
      <c r="I4033" s="42">
        <v>5.58279371261597</v>
      </c>
      <c r="J4033" s="42">
        <v>48.631778717041</v>
      </c>
      <c r="K4033" s="42">
        <v>5.23765516281128</v>
      </c>
      <c r="L4033" s="42">
        <v>41.0580711364746</v>
      </c>
      <c r="M4033" s="42">
        <v>0.792070269584656</v>
      </c>
      <c r="N4033" s="42">
        <v>10.4620780944824</v>
      </c>
      <c r="O4033" s="42">
        <v>0.0</v>
      </c>
      <c r="P4033" s="42">
        <v>0.0</v>
      </c>
      <c r="Q4033" s="42">
        <v>0.00650792196393013</v>
      </c>
      <c r="R4033" s="42">
        <v>25.0</v>
      </c>
      <c r="S4033" s="42">
        <v>0.701605558395386</v>
      </c>
      <c r="T4033" s="42">
        <v>999.133422851563</v>
      </c>
      <c r="U4033" s="42">
        <v>747.3408203125</v>
      </c>
      <c r="V4033" s="19"/>
      <c r="W4033" s="19"/>
      <c r="X4033" s="19"/>
      <c r="Y4033" s="19"/>
      <c r="Z4033" s="19"/>
      <c r="AA4033" s="19"/>
    </row>
    <row r="4034" ht="15.75" customHeight="1">
      <c r="A4034" s="19"/>
      <c r="B4034" s="42" t="str">
        <f>"CRS25WT72M22159"</f>
        <v>CRS25WT72M22159</v>
      </c>
      <c r="C4034" s="43">
        <v>45958.0</v>
      </c>
      <c r="D4034" s="44">
        <v>0.8910069444444444</v>
      </c>
      <c r="E4034" s="42" t="s">
        <v>37</v>
      </c>
      <c r="F4034" s="42">
        <v>220.0</v>
      </c>
      <c r="G4034" s="42">
        <v>4.0</v>
      </c>
      <c r="H4034" s="42">
        <v>220.315002441406</v>
      </c>
      <c r="I4034" s="42">
        <v>5.72401666641235</v>
      </c>
      <c r="J4034" s="42">
        <v>48.6591873168945</v>
      </c>
      <c r="K4034" s="42">
        <v>5.37502288818359</v>
      </c>
      <c r="L4034" s="42">
        <v>40.9886627197266</v>
      </c>
      <c r="M4034" s="42">
        <v>0.791003346443176</v>
      </c>
      <c r="N4034" s="42">
        <v>10.7183170318604</v>
      </c>
      <c r="O4034" s="42">
        <v>0.0</v>
      </c>
      <c r="P4034" s="42">
        <v>0.0</v>
      </c>
      <c r="Q4034" s="42">
        <v>0.00412675179541111</v>
      </c>
      <c r="R4034" s="42">
        <v>25.0</v>
      </c>
      <c r="S4034" s="42">
        <v>0.691772103309631</v>
      </c>
      <c r="T4034" s="42">
        <v>1000.5576171875</v>
      </c>
      <c r="U4034" s="42">
        <v>768.762451171875</v>
      </c>
      <c r="V4034" s="19"/>
      <c r="W4034" s="19"/>
      <c r="X4034" s="19"/>
      <c r="Y4034" s="19"/>
      <c r="Z4034" s="19"/>
      <c r="AA4034" s="19"/>
    </row>
    <row r="4035" ht="15.75" customHeight="1">
      <c r="A4035" s="19"/>
      <c r="B4035" s="42" t="str">
        <f>"CRS25WT72M22185"</f>
        <v>CRS25WT72M22185</v>
      </c>
      <c r="C4035" s="43">
        <v>45958.0</v>
      </c>
      <c r="D4035" s="44">
        <v>0.8921875</v>
      </c>
      <c r="E4035" s="42" t="s">
        <v>37</v>
      </c>
      <c r="F4035" s="42">
        <v>214.0</v>
      </c>
      <c r="G4035" s="42">
        <v>4.0</v>
      </c>
      <c r="H4035" s="42">
        <v>214.70149230957</v>
      </c>
      <c r="I4035" s="42">
        <v>5.61217260360718</v>
      </c>
      <c r="J4035" s="42">
        <v>48.7633018493652</v>
      </c>
      <c r="K4035" s="42">
        <v>5.19938468933105</v>
      </c>
      <c r="L4035" s="42">
        <v>41.2936363220215</v>
      </c>
      <c r="M4035" s="42">
        <v>0.784532487392426</v>
      </c>
      <c r="N4035" s="42">
        <v>10.4452199935913</v>
      </c>
      <c r="O4035" s="42">
        <v>0.0</v>
      </c>
      <c r="P4035" s="42">
        <v>0.0</v>
      </c>
      <c r="Q4035" s="42">
        <v>0.00411212258040905</v>
      </c>
      <c r="R4035" s="42">
        <v>25.0</v>
      </c>
      <c r="S4035" s="42">
        <v>0.701078414916992</v>
      </c>
      <c r="T4035" s="42">
        <v>998.913818359375</v>
      </c>
      <c r="U4035" s="42">
        <v>622.718566894531</v>
      </c>
      <c r="V4035" s="19"/>
      <c r="W4035" s="19"/>
      <c r="X4035" s="19"/>
      <c r="Y4035" s="19"/>
      <c r="Z4035" s="19"/>
      <c r="AA4035" s="19"/>
    </row>
    <row r="4036" ht="15.75" customHeight="1">
      <c r="A4036" s="19"/>
      <c r="B4036" s="42" t="str">
        <f>"CRS25WT72M22188"</f>
        <v>CRS25WT72M22188</v>
      </c>
      <c r="C4036" s="43">
        <v>45958.0</v>
      </c>
      <c r="D4036" s="44">
        <v>0.8927083333333333</v>
      </c>
      <c r="E4036" s="42" t="s">
        <v>37</v>
      </c>
      <c r="F4036" s="42">
        <v>214.0</v>
      </c>
      <c r="G4036" s="42">
        <v>4.0</v>
      </c>
      <c r="H4036" s="42">
        <v>214.360717773438</v>
      </c>
      <c r="I4036" s="42">
        <v>5.76069211959839</v>
      </c>
      <c r="J4036" s="42">
        <v>48.6059455871582</v>
      </c>
      <c r="K4036" s="42">
        <v>5.2214503288269</v>
      </c>
      <c r="L4036" s="42">
        <v>41.0538635253906</v>
      </c>
      <c r="M4036" s="42">
        <v>0.765563368797302</v>
      </c>
      <c r="N4036" s="42">
        <v>10.4286413192749</v>
      </c>
      <c r="O4036" s="42">
        <v>0.0</v>
      </c>
      <c r="P4036" s="42">
        <v>0.0</v>
      </c>
      <c r="Q4036" s="42">
        <v>0.0164484903216362</v>
      </c>
      <c r="R4036" s="42">
        <v>25.0</v>
      </c>
      <c r="S4036" s="42">
        <v>0.737080216407776</v>
      </c>
      <c r="T4036" s="42">
        <v>999.464538574219</v>
      </c>
      <c r="U4036" s="42">
        <v>515.055236816406</v>
      </c>
      <c r="V4036" s="19"/>
      <c r="W4036" s="19"/>
      <c r="X4036" s="19"/>
      <c r="Y4036" s="19"/>
      <c r="Z4036" s="19"/>
      <c r="AA4036" s="19"/>
    </row>
    <row r="4037" ht="15.75" customHeight="1">
      <c r="A4037" s="19"/>
      <c r="B4037" s="42" t="str">
        <f>"CRS25WT72M22186"</f>
        <v>CRS25WT72M22186</v>
      </c>
      <c r="C4037" s="43">
        <v>45958.0</v>
      </c>
      <c r="D4037" s="44">
        <v>0.8937037037037037</v>
      </c>
      <c r="E4037" s="42" t="s">
        <v>37</v>
      </c>
      <c r="F4037" s="42">
        <v>214.0</v>
      </c>
      <c r="G4037" s="42">
        <v>4.0</v>
      </c>
      <c r="H4037" s="42">
        <v>214.212768554688</v>
      </c>
      <c r="I4037" s="42">
        <v>5.6667628288269</v>
      </c>
      <c r="J4037" s="42">
        <v>48.6700820922852</v>
      </c>
      <c r="K4037" s="42">
        <v>5.2021222114563</v>
      </c>
      <c r="L4037" s="42">
        <v>41.1779594421387</v>
      </c>
      <c r="M4037" s="42">
        <v>0.77669095993042</v>
      </c>
      <c r="N4037" s="42">
        <v>10.4214429855347</v>
      </c>
      <c r="O4037" s="42">
        <v>0.0</v>
      </c>
      <c r="P4037" s="42">
        <v>0.0</v>
      </c>
      <c r="Q4037" s="42">
        <v>0.00642981193959713</v>
      </c>
      <c r="R4037" s="42">
        <v>25.0</v>
      </c>
      <c r="S4037" s="42">
        <v>0.720953166484833</v>
      </c>
      <c r="T4037" s="42">
        <v>999.388977050781</v>
      </c>
      <c r="U4037" s="42">
        <v>547.163452148438</v>
      </c>
      <c r="V4037" s="19"/>
      <c r="W4037" s="19"/>
      <c r="X4037" s="19"/>
      <c r="Y4037" s="19"/>
      <c r="Z4037" s="19"/>
      <c r="AA4037" s="19"/>
    </row>
    <row r="4038" ht="15.75" customHeight="1">
      <c r="A4038" s="19"/>
      <c r="B4038" s="42" t="str">
        <f>"CRS25WT72M22190"</f>
        <v>CRS25WT72M22190</v>
      </c>
      <c r="C4038" s="43">
        <v>45958.0</v>
      </c>
      <c r="D4038" s="44">
        <v>0.894525462962963</v>
      </c>
      <c r="E4038" s="42" t="s">
        <v>37</v>
      </c>
      <c r="F4038" s="42">
        <v>215.0</v>
      </c>
      <c r="G4038" s="42">
        <v>4.0</v>
      </c>
      <c r="H4038" s="42">
        <v>215.79167175293</v>
      </c>
      <c r="I4038" s="42">
        <v>5.5447473526001</v>
      </c>
      <c r="J4038" s="42">
        <v>48.731559753418</v>
      </c>
      <c r="K4038" s="42">
        <v>5.26818180084229</v>
      </c>
      <c r="L4038" s="42">
        <v>40.9613189697266</v>
      </c>
      <c r="M4038" s="42">
        <v>0.798624455928802</v>
      </c>
      <c r="N4038" s="42">
        <v>10.4982566833496</v>
      </c>
      <c r="O4038" s="42">
        <v>0.0</v>
      </c>
      <c r="P4038" s="42">
        <v>0.0</v>
      </c>
      <c r="Q4038" s="42">
        <v>0.0128596220165491</v>
      </c>
      <c r="R4038" s="42">
        <v>25.0</v>
      </c>
      <c r="S4038" s="42">
        <v>0.728500068187714</v>
      </c>
      <c r="T4038" s="42">
        <v>999.193237304688</v>
      </c>
      <c r="U4038" s="42">
        <v>737.860534667969</v>
      </c>
      <c r="V4038" s="19"/>
      <c r="W4038" s="19"/>
      <c r="X4038" s="19"/>
      <c r="Y4038" s="19"/>
      <c r="Z4038" s="19"/>
      <c r="AA4038" s="19"/>
    </row>
    <row r="4039" ht="15.75" customHeight="1">
      <c r="A4039" s="19"/>
      <c r="B4039" s="42" t="str">
        <f>"CRS25WT72M22187"</f>
        <v>CRS25WT72M22187</v>
      </c>
      <c r="C4039" s="43">
        <v>45958.0</v>
      </c>
      <c r="D4039" s="44">
        <v>0.8951388888888889</v>
      </c>
      <c r="E4039" s="42" t="s">
        <v>37</v>
      </c>
      <c r="F4039" s="42">
        <v>214.0</v>
      </c>
      <c r="G4039" s="42">
        <v>4.0</v>
      </c>
      <c r="H4039" s="42">
        <v>214.663925170898</v>
      </c>
      <c r="I4039" s="42">
        <v>5.58603763580322</v>
      </c>
      <c r="J4039" s="42">
        <v>48.700870513916</v>
      </c>
      <c r="K4039" s="42">
        <v>5.226158618927</v>
      </c>
      <c r="L4039" s="42">
        <v>41.0748977661133</v>
      </c>
      <c r="M4039" s="42">
        <v>0.789075374603271</v>
      </c>
      <c r="N4039" s="42">
        <v>10.4433917999268</v>
      </c>
      <c r="O4039" s="42">
        <v>0.0</v>
      </c>
      <c r="P4039" s="42">
        <v>0.0</v>
      </c>
      <c r="Q4039" s="42">
        <v>0.00650792196393013</v>
      </c>
      <c r="R4039" s="42">
        <v>25.0</v>
      </c>
      <c r="S4039" s="42">
        <v>0.725232899188995</v>
      </c>
      <c r="T4039" s="42">
        <v>999.829833984375</v>
      </c>
      <c r="U4039" s="42">
        <v>625.555603027344</v>
      </c>
      <c r="V4039" s="19"/>
      <c r="W4039" s="19"/>
      <c r="X4039" s="19"/>
      <c r="Y4039" s="19"/>
      <c r="Z4039" s="19"/>
      <c r="AA4039" s="19"/>
    </row>
    <row r="4040" ht="15.75" customHeight="1">
      <c r="A4040" s="19"/>
      <c r="B4040" s="42" t="str">
        <f>"CRS25WT72M22169"</f>
        <v>CRS25WT72M22169</v>
      </c>
      <c r="C4040" s="43">
        <v>45958.0</v>
      </c>
      <c r="D4040" s="44">
        <v>0.8974537037037037</v>
      </c>
      <c r="E4040" s="42" t="s">
        <v>37</v>
      </c>
      <c r="F4040" s="42">
        <v>220.0</v>
      </c>
      <c r="G4040" s="42">
        <v>4.0</v>
      </c>
      <c r="H4040" s="42">
        <v>220.225845336914</v>
      </c>
      <c r="I4040" s="42">
        <v>5.70102787017822</v>
      </c>
      <c r="J4040" s="42">
        <v>49.0622253417969</v>
      </c>
      <c r="K4040" s="42">
        <v>5.31341028213501</v>
      </c>
      <c r="L4040" s="42">
        <v>41.4471740722656</v>
      </c>
      <c r="M4040" s="42">
        <v>0.787350058555603</v>
      </c>
      <c r="N4040" s="42">
        <v>10.7139797210693</v>
      </c>
      <c r="O4040" s="42">
        <v>0.0</v>
      </c>
      <c r="P4040" s="42">
        <v>0.0</v>
      </c>
      <c r="Q4040" s="42">
        <v>8.13492108136415E-4</v>
      </c>
      <c r="R4040" s="42">
        <v>25.0</v>
      </c>
      <c r="S4040" s="42">
        <v>0.719363808631897</v>
      </c>
      <c r="T4040" s="42">
        <v>997.777221679688</v>
      </c>
      <c r="U4040" s="42">
        <v>706.604614257813</v>
      </c>
      <c r="V4040" s="19"/>
      <c r="W4040" s="19"/>
      <c r="X4040" s="19"/>
      <c r="Y4040" s="19"/>
      <c r="Z4040" s="19"/>
      <c r="AA4040" s="19"/>
    </row>
    <row r="4041" ht="15.75" customHeight="1">
      <c r="A4041" s="19"/>
      <c r="B4041" s="42" t="str">
        <f>"CRS25WT72M22161"</f>
        <v>CRS25WT72M22161</v>
      </c>
      <c r="C4041" s="43">
        <v>45958.0</v>
      </c>
      <c r="D4041" s="44">
        <v>0.8982291666666667</v>
      </c>
      <c r="E4041" s="42" t="s">
        <v>37</v>
      </c>
      <c r="F4041" s="42">
        <v>218.0</v>
      </c>
      <c r="G4041" s="42">
        <v>4.0</v>
      </c>
      <c r="H4041" s="42">
        <v>218.689483642578</v>
      </c>
      <c r="I4041" s="42">
        <v>5.70519685745239</v>
      </c>
      <c r="J4041" s="42">
        <v>48.8014907836914</v>
      </c>
      <c r="K4041" s="42">
        <v>5.29084014892578</v>
      </c>
      <c r="L4041" s="42">
        <v>41.3335990905762</v>
      </c>
      <c r="M4041" s="42">
        <v>0.78546017408371</v>
      </c>
      <c r="N4041" s="42">
        <v>10.639235496521</v>
      </c>
      <c r="O4041" s="42">
        <v>0.0</v>
      </c>
      <c r="P4041" s="42">
        <v>0.0</v>
      </c>
      <c r="Q4041" s="42">
        <v>0.0164484903216362</v>
      </c>
      <c r="R4041" s="42">
        <v>25.0</v>
      </c>
      <c r="S4041" s="42">
        <v>0.701498687267303</v>
      </c>
      <c r="T4041" s="42">
        <v>998.445495605469</v>
      </c>
      <c r="U4041" s="42">
        <v>796.246215820313</v>
      </c>
      <c r="V4041" s="19"/>
      <c r="W4041" s="19"/>
      <c r="X4041" s="19"/>
      <c r="Y4041" s="19"/>
      <c r="Z4041" s="19"/>
      <c r="AA4041" s="19"/>
    </row>
    <row r="4042" ht="15.75" customHeight="1">
      <c r="A4042" s="19"/>
      <c r="B4042" s="42" t="str">
        <f>"CRS25WT72M22167"</f>
        <v>CRS25WT72M22167</v>
      </c>
      <c r="C4042" s="43">
        <v>45958.0</v>
      </c>
      <c r="D4042" s="44">
        <v>0.8991319444444444</v>
      </c>
      <c r="E4042" s="42" t="s">
        <v>37</v>
      </c>
      <c r="F4042" s="42">
        <v>215.0</v>
      </c>
      <c r="G4042" s="42">
        <v>4.0</v>
      </c>
      <c r="H4042" s="42">
        <v>215.430038452148</v>
      </c>
      <c r="I4042" s="42">
        <v>5.66489791870117</v>
      </c>
      <c r="J4042" s="42">
        <v>49.0687942504883</v>
      </c>
      <c r="K4042" s="42">
        <v>5.18113708496094</v>
      </c>
      <c r="L4042" s="42">
        <v>41.5796813964844</v>
      </c>
      <c r="M4042" s="42">
        <v>0.775012612342834</v>
      </c>
      <c r="N4042" s="42">
        <v>10.4806632995605</v>
      </c>
      <c r="O4042" s="42">
        <v>0.0</v>
      </c>
      <c r="P4042" s="42">
        <v>0.0</v>
      </c>
      <c r="Q4042" s="42">
        <v>8.13490245491266E-4</v>
      </c>
      <c r="R4042" s="42">
        <v>25.0</v>
      </c>
      <c r="S4042" s="42">
        <v>0.721084237098694</v>
      </c>
      <c r="T4042" s="42">
        <v>998.855346679688</v>
      </c>
      <c r="U4042" s="42">
        <v>702.020263671875</v>
      </c>
      <c r="V4042" s="19"/>
      <c r="W4042" s="19"/>
      <c r="X4042" s="19"/>
      <c r="Y4042" s="19"/>
      <c r="Z4042" s="19"/>
      <c r="AA4042" s="19"/>
    </row>
    <row r="4043" ht="15.75" customHeight="1">
      <c r="A4043" s="19"/>
      <c r="B4043" s="42" t="str">
        <f>"CRS25WT72M22168"</f>
        <v>CRS25WT72M22168</v>
      </c>
      <c r="C4043" s="43">
        <v>45958.0</v>
      </c>
      <c r="D4043" s="44">
        <v>0.8999305555555556</v>
      </c>
      <c r="E4043" s="42" t="s">
        <v>37</v>
      </c>
      <c r="F4043" s="42">
        <v>219.0</v>
      </c>
      <c r="G4043" s="42">
        <v>4.0</v>
      </c>
      <c r="H4043" s="42">
        <v>219.367156982422</v>
      </c>
      <c r="I4043" s="42">
        <v>5.80898571014404</v>
      </c>
      <c r="J4043" s="42">
        <v>49.080322265625</v>
      </c>
      <c r="K4043" s="42">
        <v>5.28063344955444</v>
      </c>
      <c r="L4043" s="42">
        <v>41.5418243408203</v>
      </c>
      <c r="M4043" s="42">
        <v>0.769420742988586</v>
      </c>
      <c r="N4043" s="42">
        <v>10.6722040176392</v>
      </c>
      <c r="O4043" s="42">
        <v>0.0</v>
      </c>
      <c r="P4043" s="42">
        <v>0.0</v>
      </c>
      <c r="Q4043" s="42">
        <v>0.00587193295359612</v>
      </c>
      <c r="R4043" s="42">
        <v>25.0</v>
      </c>
      <c r="S4043" s="42">
        <v>0.708095192909241</v>
      </c>
      <c r="T4043" s="42">
        <v>997.773010253906</v>
      </c>
      <c r="U4043" s="42">
        <v>661.268188476563</v>
      </c>
      <c r="V4043" s="19"/>
      <c r="W4043" s="19"/>
      <c r="X4043" s="19"/>
      <c r="Y4043" s="19"/>
      <c r="Z4043" s="19"/>
      <c r="AA4043" s="19"/>
    </row>
    <row r="4044" ht="15.75" customHeight="1">
      <c r="A4044" s="19"/>
      <c r="B4044" s="42" t="str">
        <f>"CRS25WT72M22177"</f>
        <v>CRS25WT72M22177</v>
      </c>
      <c r="C4044" s="43">
        <v>45958.0</v>
      </c>
      <c r="D4044" s="44">
        <v>0.9009375</v>
      </c>
      <c r="E4044" s="42" t="s">
        <v>37</v>
      </c>
      <c r="F4044" s="42">
        <v>215.0</v>
      </c>
      <c r="G4044" s="42">
        <v>4.0</v>
      </c>
      <c r="H4044" s="42">
        <v>215.346527099609</v>
      </c>
      <c r="I4044" s="42">
        <v>5.53775262832642</v>
      </c>
      <c r="J4044" s="42">
        <v>48.8867073059082</v>
      </c>
      <c r="K4044" s="42">
        <v>5.21049356460571</v>
      </c>
      <c r="L4044" s="42">
        <v>41.3293952941895</v>
      </c>
      <c r="M4044" s="42">
        <v>0.795451164245605</v>
      </c>
      <c r="N4044" s="42">
        <v>10.4766006469727</v>
      </c>
      <c r="O4044" s="42">
        <v>0.0</v>
      </c>
      <c r="P4044" s="42">
        <v>0.0</v>
      </c>
      <c r="Q4044" s="42">
        <v>0.00575396046042442</v>
      </c>
      <c r="R4044" s="42">
        <v>25.0</v>
      </c>
      <c r="S4044" s="42">
        <v>0.695609092712402</v>
      </c>
      <c r="T4044" s="42">
        <v>998.383605957031</v>
      </c>
      <c r="U4044" s="42">
        <v>765.439208984375</v>
      </c>
      <c r="V4044" s="19"/>
      <c r="W4044" s="19"/>
      <c r="X4044" s="19"/>
      <c r="Y4044" s="19"/>
      <c r="Z4044" s="19"/>
      <c r="AA4044" s="19"/>
    </row>
    <row r="4045" ht="15.75" customHeight="1">
      <c r="A4045" s="19"/>
      <c r="B4045" s="42" t="str">
        <f>"CRS25WT72M22166"</f>
        <v>CRS25WT72M22166</v>
      </c>
      <c r="C4045" s="43">
        <v>45958.0</v>
      </c>
      <c r="D4045" s="44">
        <v>0.9039236111111112</v>
      </c>
      <c r="E4045" s="42" t="s">
        <v>37</v>
      </c>
      <c r="F4045" s="42">
        <v>223.0</v>
      </c>
      <c r="G4045" s="42">
        <v>4.0</v>
      </c>
      <c r="H4045" s="42">
        <v>223.749481201172</v>
      </c>
      <c r="I4045" s="42">
        <v>5.7689356803894</v>
      </c>
      <c r="J4045" s="42">
        <v>49.5217819213867</v>
      </c>
      <c r="K4045" s="42">
        <v>5.34123468399048</v>
      </c>
      <c r="L4045" s="42">
        <v>41.8909683227539</v>
      </c>
      <c r="M4045" s="42">
        <v>0.783195316791534</v>
      </c>
      <c r="N4045" s="42">
        <v>10.8854036331177</v>
      </c>
      <c r="O4045" s="42">
        <v>0.0</v>
      </c>
      <c r="P4045" s="42">
        <v>0.0</v>
      </c>
      <c r="Q4045" s="42">
        <v>0.00412675179541111</v>
      </c>
      <c r="R4045" s="42">
        <v>25.0</v>
      </c>
      <c r="S4045" s="42">
        <v>0.697913229465485</v>
      </c>
      <c r="T4045" s="42">
        <v>999.419799804688</v>
      </c>
      <c r="U4045" s="42">
        <v>786.350830078125</v>
      </c>
      <c r="V4045" s="19"/>
      <c r="W4045" s="19"/>
      <c r="X4045" s="19"/>
      <c r="Y4045" s="19"/>
      <c r="Z4045" s="19"/>
      <c r="AA4045" s="19"/>
    </row>
    <row r="4046" ht="15.75" customHeight="1">
      <c r="A4046" s="19"/>
      <c r="B4046" s="42" t="str">
        <f>"CRS25WT72M22164"</f>
        <v>CRS25WT72M22164</v>
      </c>
      <c r="C4046" s="43">
        <v>45958.0</v>
      </c>
      <c r="D4046" s="44">
        <v>0.9056944444444445</v>
      </c>
      <c r="E4046" s="42" t="s">
        <v>37</v>
      </c>
      <c r="F4046" s="42">
        <v>217.0</v>
      </c>
      <c r="G4046" s="42">
        <v>4.0</v>
      </c>
      <c r="H4046" s="42">
        <v>217.589630126953</v>
      </c>
      <c r="I4046" s="42">
        <v>5.65692281723022</v>
      </c>
      <c r="J4046" s="42">
        <v>49.5119781494141</v>
      </c>
      <c r="K4046" s="42">
        <v>5.17936658859253</v>
      </c>
      <c r="L4046" s="42">
        <v>42.0108528137207</v>
      </c>
      <c r="M4046" s="42">
        <v>0.776868760585785</v>
      </c>
      <c r="N4046" s="42">
        <v>10.5857276916504</v>
      </c>
      <c r="O4046" s="42">
        <v>0.0</v>
      </c>
      <c r="P4046" s="42">
        <v>0.0</v>
      </c>
      <c r="Q4046" s="42">
        <v>0.0115079209208488</v>
      </c>
      <c r="R4046" s="42">
        <v>25.0</v>
      </c>
      <c r="S4046" s="42">
        <v>0.719690084457397</v>
      </c>
      <c r="T4046" s="42">
        <v>998.554321289063</v>
      </c>
      <c r="U4046" s="42">
        <v>796.497985839844</v>
      </c>
      <c r="V4046" s="19"/>
      <c r="W4046" s="19"/>
      <c r="X4046" s="19"/>
      <c r="Y4046" s="19"/>
      <c r="Z4046" s="19"/>
      <c r="AA4046" s="19"/>
    </row>
    <row r="4047" ht="15.75" customHeight="1">
      <c r="A4047" s="19"/>
      <c r="B4047" s="42" t="str">
        <f>"CRS25WT72M22165"</f>
        <v>CRS25WT72M22165</v>
      </c>
      <c r="C4047" s="43">
        <v>45958.0</v>
      </c>
      <c r="D4047" s="44">
        <v>0.9074537037037037</v>
      </c>
      <c r="E4047" s="42" t="s">
        <v>37</v>
      </c>
      <c r="F4047" s="42">
        <v>216.0</v>
      </c>
      <c r="G4047" s="42">
        <v>4.0</v>
      </c>
      <c r="H4047" s="42">
        <v>216.442977905273</v>
      </c>
      <c r="I4047" s="42">
        <v>5.6178879737854</v>
      </c>
      <c r="J4047" s="42">
        <v>49.5466537475586</v>
      </c>
      <c r="K4047" s="42">
        <v>5.14486074447632</v>
      </c>
      <c r="L4047" s="42">
        <v>42.0697441101074</v>
      </c>
      <c r="M4047" s="42">
        <v>0.77759975194931</v>
      </c>
      <c r="N4047" s="42">
        <v>10.5299425125122</v>
      </c>
      <c r="O4047" s="42">
        <v>0.0</v>
      </c>
      <c r="P4047" s="42">
        <v>0.0</v>
      </c>
      <c r="Q4047" s="42">
        <v>0.00579396076500416</v>
      </c>
      <c r="R4047" s="42">
        <v>25.0</v>
      </c>
      <c r="S4047" s="42">
        <v>0.711848735809326</v>
      </c>
      <c r="T4047" s="42">
        <v>998.187316894531</v>
      </c>
      <c r="U4047" s="42">
        <v>698.897521972656</v>
      </c>
      <c r="V4047" s="19"/>
      <c r="W4047" s="19"/>
      <c r="X4047" s="19"/>
      <c r="Y4047" s="19"/>
      <c r="Z4047" s="19"/>
      <c r="AA4047" s="19"/>
    </row>
    <row r="4048" ht="15.75" customHeight="1">
      <c r="A4048" s="19"/>
      <c r="B4048" s="42" t="str">
        <f>"CRS25WT72M22162"</f>
        <v>CRS25WT72M22162</v>
      </c>
      <c r="C4048" s="43">
        <v>45958.0</v>
      </c>
      <c r="D4048" s="44">
        <v>0.9096412037037037</v>
      </c>
      <c r="E4048" s="42" t="s">
        <v>37</v>
      </c>
      <c r="F4048" s="42">
        <v>217.0</v>
      </c>
      <c r="G4048" s="42">
        <v>4.0</v>
      </c>
      <c r="H4048" s="42">
        <v>217.749435424805</v>
      </c>
      <c r="I4048" s="42">
        <v>5.68567800521851</v>
      </c>
      <c r="J4048" s="42">
        <v>49.5766487121582</v>
      </c>
      <c r="K4048" s="42">
        <v>5.14965438842773</v>
      </c>
      <c r="L4048" s="42">
        <v>42.2842826843262</v>
      </c>
      <c r="M4048" s="42">
        <v>0.772498428821564</v>
      </c>
      <c r="N4048" s="42">
        <v>10.5935020446777</v>
      </c>
      <c r="O4048" s="42">
        <v>0.0</v>
      </c>
      <c r="P4048" s="42">
        <v>0.0</v>
      </c>
      <c r="Q4048" s="42">
        <v>0.00412675179541111</v>
      </c>
      <c r="R4048" s="42">
        <v>25.0</v>
      </c>
      <c r="S4048" s="42">
        <v>0.702706456184387</v>
      </c>
      <c r="T4048" s="42">
        <v>999.077575683594</v>
      </c>
      <c r="U4048" s="42">
        <v>563.484680175781</v>
      </c>
      <c r="V4048" s="19"/>
      <c r="W4048" s="19"/>
      <c r="X4048" s="19"/>
      <c r="Y4048" s="19"/>
      <c r="Z4048" s="19"/>
      <c r="AA4048" s="19"/>
    </row>
    <row r="4049" ht="15.75" customHeight="1">
      <c r="A4049" s="19"/>
      <c r="B4049" s="42" t="str">
        <f>"CRS25WT72M22163"</f>
        <v>CRS25WT72M22163</v>
      </c>
      <c r="C4049" s="43">
        <v>45958.0</v>
      </c>
      <c r="D4049" s="44">
        <v>0.9107175925925927</v>
      </c>
      <c r="E4049" s="42" t="s">
        <v>37</v>
      </c>
      <c r="F4049" s="42">
        <v>217.0</v>
      </c>
      <c r="G4049" s="42">
        <v>4.0</v>
      </c>
      <c r="H4049" s="42">
        <v>217.493209838867</v>
      </c>
      <c r="I4049" s="42">
        <v>5.61776065826416</v>
      </c>
      <c r="J4049" s="42">
        <v>49.5800018310547</v>
      </c>
      <c r="K4049" s="42">
        <v>5.14794731140137</v>
      </c>
      <c r="L4049" s="42">
        <v>42.2485275268555</v>
      </c>
      <c r="M4049" s="42">
        <v>0.780864953994751</v>
      </c>
      <c r="N4049" s="42">
        <v>10.581036567688</v>
      </c>
      <c r="O4049" s="42">
        <v>0.0</v>
      </c>
      <c r="P4049" s="42">
        <v>0.0</v>
      </c>
      <c r="Q4049" s="42">
        <v>0.00642981100827456</v>
      </c>
      <c r="R4049" s="42">
        <v>25.0</v>
      </c>
      <c r="S4049" s="42">
        <v>0.706981897354126</v>
      </c>
      <c r="T4049" s="42">
        <v>998.816772460938</v>
      </c>
      <c r="U4049" s="42">
        <v>709.247314453125</v>
      </c>
      <c r="V4049" s="19"/>
      <c r="W4049" s="19"/>
      <c r="X4049" s="19"/>
      <c r="Y4049" s="19"/>
      <c r="Z4049" s="19"/>
      <c r="AA4049" s="19"/>
    </row>
    <row r="4050" ht="15.75" customHeight="1">
      <c r="A4050" s="19"/>
      <c r="B4050" s="42" t="str">
        <f>"CRS25WT72M22232"</f>
        <v>CRS25WT72M22232</v>
      </c>
      <c r="C4050" s="43">
        <v>45958.0</v>
      </c>
      <c r="D4050" s="44">
        <v>0.9114699074074074</v>
      </c>
      <c r="E4050" s="42" t="s">
        <v>37</v>
      </c>
      <c r="F4050" s="42">
        <v>219.0</v>
      </c>
      <c r="G4050" s="42">
        <v>4.0</v>
      </c>
      <c r="H4050" s="42">
        <v>219.181823730469</v>
      </c>
      <c r="I4050" s="42">
        <v>5.71026229858398</v>
      </c>
      <c r="J4050" s="42">
        <v>49.1456565856934</v>
      </c>
      <c r="K4050" s="42">
        <v>5.2540922164917</v>
      </c>
      <c r="L4050" s="42">
        <v>41.7163963317871</v>
      </c>
      <c r="M4050" s="42">
        <v>0.781022131443024</v>
      </c>
      <c r="N4050" s="42">
        <v>10.6631879806519</v>
      </c>
      <c r="O4050" s="42">
        <v>0.0</v>
      </c>
      <c r="P4050" s="42">
        <v>0.0</v>
      </c>
      <c r="Q4050" s="42">
        <v>0.0165070462971926</v>
      </c>
      <c r="R4050" s="42">
        <v>25.0</v>
      </c>
      <c r="S4050" s="42">
        <v>0.683090209960938</v>
      </c>
      <c r="T4050" s="42">
        <v>998.245483398438</v>
      </c>
      <c r="U4050" s="42">
        <v>744.791137695313</v>
      </c>
      <c r="V4050" s="19"/>
      <c r="W4050" s="19"/>
      <c r="X4050" s="19"/>
      <c r="Y4050" s="19"/>
      <c r="Z4050" s="19"/>
      <c r="AA4050" s="19"/>
    </row>
    <row r="4051" ht="15.75" customHeight="1">
      <c r="A4051" s="19"/>
      <c r="B4051" s="42" t="str">
        <f>"CRS25WT72M22231"</f>
        <v>CRS25WT72M22231</v>
      </c>
      <c r="C4051" s="43">
        <v>45958.0</v>
      </c>
      <c r="D4051" s="44">
        <v>0.912349537037037</v>
      </c>
      <c r="E4051" s="42" t="s">
        <v>37</v>
      </c>
      <c r="F4051" s="42">
        <v>214.0</v>
      </c>
      <c r="G4051" s="42">
        <v>4.0</v>
      </c>
      <c r="H4051" s="42">
        <v>214.688613891602</v>
      </c>
      <c r="I4051" s="42">
        <v>5.54426097869873</v>
      </c>
      <c r="J4051" s="42">
        <v>48.9803619384766</v>
      </c>
      <c r="K4051" s="42">
        <v>5.15782690048218</v>
      </c>
      <c r="L4051" s="42">
        <v>41.623851776123</v>
      </c>
      <c r="M4051" s="42">
        <v>0.790575504302979</v>
      </c>
      <c r="N4051" s="42">
        <v>10.4445934295654</v>
      </c>
      <c r="O4051" s="42">
        <v>0.0</v>
      </c>
      <c r="P4051" s="42">
        <v>0.0</v>
      </c>
      <c r="Q4051" s="42">
        <v>0.00411212258040905</v>
      </c>
      <c r="R4051" s="42">
        <v>25.0</v>
      </c>
      <c r="S4051" s="42">
        <v>0.69513475894928</v>
      </c>
      <c r="T4051" s="42">
        <v>999.004272460938</v>
      </c>
      <c r="U4051" s="42">
        <v>655.427551269531</v>
      </c>
      <c r="V4051" s="19"/>
      <c r="W4051" s="19"/>
      <c r="X4051" s="19"/>
      <c r="Y4051" s="19"/>
      <c r="Z4051" s="19"/>
      <c r="AA4051" s="19"/>
    </row>
    <row r="4052" ht="15.75" customHeight="1">
      <c r="A4052" s="19"/>
      <c r="B4052" s="42" t="str">
        <f>"CRS25WT72M22234"</f>
        <v>CRS25WT72M22234</v>
      </c>
      <c r="C4052" s="43">
        <v>45958.0</v>
      </c>
      <c r="D4052" s="44">
        <v>0.9141435185185185</v>
      </c>
      <c r="E4052" s="42" t="s">
        <v>37</v>
      </c>
      <c r="F4052" s="42">
        <v>216.0</v>
      </c>
      <c r="G4052" s="42">
        <v>4.0</v>
      </c>
      <c r="H4052" s="42">
        <v>216.535095214844</v>
      </c>
      <c r="I4052" s="42">
        <v>5.60534143447876</v>
      </c>
      <c r="J4052" s="42">
        <v>48.9472274780273</v>
      </c>
      <c r="K4052" s="42">
        <v>5.21193218231201</v>
      </c>
      <c r="L4052" s="42">
        <v>41.5460319519043</v>
      </c>
      <c r="M4052" s="42">
        <v>0.789220094680786</v>
      </c>
      <c r="N4052" s="42">
        <v>10.5344247817993</v>
      </c>
      <c r="O4052" s="42">
        <v>0.0</v>
      </c>
      <c r="P4052" s="42">
        <v>0.0</v>
      </c>
      <c r="Q4052" s="42">
        <v>0.00540674524381757</v>
      </c>
      <c r="R4052" s="42">
        <v>25.0</v>
      </c>
      <c r="S4052" s="42">
        <v>0.681059837341309</v>
      </c>
      <c r="T4052" s="42">
        <v>998.459228515625</v>
      </c>
      <c r="U4052" s="42">
        <v>649.559143066406</v>
      </c>
      <c r="V4052" s="19"/>
      <c r="W4052" s="19"/>
      <c r="X4052" s="19"/>
      <c r="Y4052" s="19"/>
      <c r="Z4052" s="19"/>
      <c r="AA4052" s="19"/>
    </row>
    <row r="4053" ht="15.75" customHeight="1">
      <c r="A4053" s="19"/>
      <c r="B4053" s="42" t="str">
        <f>"CRS25WT72M22233"</f>
        <v>CRS25WT72M22233</v>
      </c>
      <c r="C4053" s="43">
        <v>45958.0</v>
      </c>
      <c r="D4053" s="44">
        <v>0.9151504629629629</v>
      </c>
      <c r="E4053" s="42" t="s">
        <v>37</v>
      </c>
      <c r="F4053" s="42">
        <v>214.0</v>
      </c>
      <c r="G4053" s="42">
        <v>4.0</v>
      </c>
      <c r="H4053" s="42">
        <v>214.822555541992</v>
      </c>
      <c r="I4053" s="42">
        <v>5.4808988571167</v>
      </c>
      <c r="J4053" s="42">
        <v>48.9255104064941</v>
      </c>
      <c r="K4053" s="42">
        <v>5.2009916305542</v>
      </c>
      <c r="L4053" s="42">
        <v>41.3041534423828</v>
      </c>
      <c r="M4053" s="42">
        <v>0.801111042499542</v>
      </c>
      <c r="N4053" s="42">
        <v>10.4511098861694</v>
      </c>
      <c r="O4053" s="42">
        <v>0.0</v>
      </c>
      <c r="P4053" s="42">
        <v>0.0</v>
      </c>
      <c r="Q4053" s="42">
        <v>0.00571924587711692</v>
      </c>
      <c r="R4053" s="42">
        <v>25.0</v>
      </c>
      <c r="S4053" s="42">
        <v>0.716753661632538</v>
      </c>
      <c r="T4053" s="42">
        <v>998.569885253906</v>
      </c>
      <c r="U4053" s="42">
        <v>1174.55285644531</v>
      </c>
      <c r="V4053" s="19"/>
      <c r="W4053" s="19"/>
      <c r="X4053" s="19"/>
      <c r="Y4053" s="19"/>
      <c r="Z4053" s="19"/>
      <c r="AA4053" s="19"/>
    </row>
    <row r="4054" ht="15.75" customHeight="1">
      <c r="A4054" s="19"/>
      <c r="B4054" s="42" t="str">
        <f>"CRS25WT72M22236"</f>
        <v>CRS25WT72M22236</v>
      </c>
      <c r="C4054" s="43">
        <v>45958.0</v>
      </c>
      <c r="D4054" s="44">
        <v>0.9638773148148148</v>
      </c>
      <c r="E4054" s="42" t="s">
        <v>37</v>
      </c>
      <c r="F4054" s="42">
        <v>217.0</v>
      </c>
      <c r="G4054" s="42">
        <v>4.0</v>
      </c>
      <c r="H4054" s="42">
        <v>217.879959106445</v>
      </c>
      <c r="I4054" s="42">
        <v>5.5014533996582</v>
      </c>
      <c r="J4054" s="42">
        <v>49.8326797485352</v>
      </c>
      <c r="K4054" s="42">
        <v>5.10123157501221</v>
      </c>
      <c r="L4054" s="42">
        <v>42.7112464904785</v>
      </c>
      <c r="M4054" s="42">
        <v>0.794740974903107</v>
      </c>
      <c r="N4054" s="42">
        <v>10.5998516082764</v>
      </c>
      <c r="O4054" s="42">
        <v>0.0</v>
      </c>
      <c r="P4054" s="42">
        <v>0.0</v>
      </c>
      <c r="Q4054" s="42">
        <v>0.00635168654844165</v>
      </c>
      <c r="R4054" s="42">
        <v>25.0</v>
      </c>
      <c r="S4054" s="42">
        <v>0.676301777362823</v>
      </c>
      <c r="T4054" s="42">
        <v>1003.90594482422</v>
      </c>
      <c r="U4054" s="42">
        <v>706.159790039063</v>
      </c>
      <c r="V4054" s="19"/>
      <c r="W4054" s="19"/>
      <c r="X4054" s="19"/>
      <c r="Y4054" s="19"/>
      <c r="Z4054" s="19"/>
      <c r="AA4054" s="19"/>
    </row>
    <row r="4055" ht="15.75" customHeight="1">
      <c r="A4055" s="19"/>
      <c r="B4055" s="42" t="str">
        <f>"CRS25WT72M22235"</f>
        <v>CRS25WT72M22235</v>
      </c>
      <c r="C4055" s="43">
        <v>45958.0</v>
      </c>
      <c r="D4055" s="44">
        <v>0.9657175925925926</v>
      </c>
      <c r="E4055" s="42" t="s">
        <v>37</v>
      </c>
      <c r="F4055" s="42">
        <v>222.0</v>
      </c>
      <c r="G4055" s="42">
        <v>4.0</v>
      </c>
      <c r="H4055" s="42">
        <v>222.616333007813</v>
      </c>
      <c r="I4055" s="42">
        <v>5.54135227203369</v>
      </c>
      <c r="J4055" s="42">
        <v>49.8523750305176</v>
      </c>
      <c r="K4055" s="42">
        <v>5.23455047607422</v>
      </c>
      <c r="L4055" s="42">
        <v>42.528263092041</v>
      </c>
      <c r="M4055" s="42">
        <v>0.805852234363556</v>
      </c>
      <c r="N4055" s="42">
        <v>10.8302764892578</v>
      </c>
      <c r="O4055" s="42">
        <v>0.0</v>
      </c>
      <c r="P4055" s="42">
        <v>0.0</v>
      </c>
      <c r="Q4055" s="42">
        <v>0.0015876165125519</v>
      </c>
      <c r="R4055" s="42">
        <v>25.0</v>
      </c>
      <c r="S4055" s="42">
        <v>0.669975697994232</v>
      </c>
      <c r="T4055" s="42">
        <v>1001.79156494141</v>
      </c>
      <c r="U4055" s="42">
        <v>769.751159667969</v>
      </c>
      <c r="V4055" s="19"/>
      <c r="W4055" s="19"/>
      <c r="X4055" s="19"/>
      <c r="Y4055" s="19"/>
      <c r="Z4055" s="19"/>
      <c r="AA4055" s="19"/>
    </row>
    <row r="4056" ht="15.75" customHeight="1">
      <c r="A4056" s="19"/>
      <c r="B4056" s="42" t="str">
        <f>"CRS25WT72M22238"</f>
        <v>CRS25WT72M22238</v>
      </c>
      <c r="C4056" s="43">
        <v>45958.0</v>
      </c>
      <c r="D4056" s="44">
        <v>0.9665856481481482</v>
      </c>
      <c r="E4056" s="42" t="s">
        <v>37</v>
      </c>
      <c r="F4056" s="42">
        <v>218.0</v>
      </c>
      <c r="G4056" s="42">
        <v>4.0</v>
      </c>
      <c r="H4056" s="42">
        <v>218.274429321289</v>
      </c>
      <c r="I4056" s="42">
        <v>5.62699699401855</v>
      </c>
      <c r="J4056" s="42">
        <v>49.6635665893555</v>
      </c>
      <c r="K4056" s="42">
        <v>5.14441347122192</v>
      </c>
      <c r="L4056" s="42">
        <v>42.4294090270996</v>
      </c>
      <c r="M4056" s="42">
        <v>0.781066954135895</v>
      </c>
      <c r="N4056" s="42">
        <v>10.6190433502197</v>
      </c>
      <c r="O4056" s="42">
        <v>0.0</v>
      </c>
      <c r="P4056" s="42">
        <v>0.0</v>
      </c>
      <c r="Q4056" s="42">
        <v>0.0165070462971926</v>
      </c>
      <c r="R4056" s="42">
        <v>25.0</v>
      </c>
      <c r="S4056" s="42">
        <v>0.667364656925201</v>
      </c>
      <c r="T4056" s="42">
        <v>1002.44268798828</v>
      </c>
      <c r="U4056" s="42">
        <v>816.778198242188</v>
      </c>
      <c r="V4056" s="19"/>
      <c r="W4056" s="19"/>
      <c r="X4056" s="19"/>
      <c r="Y4056" s="19"/>
      <c r="Z4056" s="19"/>
      <c r="AA4056" s="19"/>
    </row>
    <row r="4057" ht="15.75" customHeight="1">
      <c r="A4057" s="19"/>
      <c r="B4057" s="42" t="str">
        <f>"CRS25WT72M22237"</f>
        <v>CRS25WT72M22237</v>
      </c>
      <c r="C4057" s="43">
        <v>45958.0</v>
      </c>
      <c r="D4057" s="44">
        <v>0.9674768518518518</v>
      </c>
      <c r="E4057" s="42" t="s">
        <v>37</v>
      </c>
      <c r="F4057" s="42">
        <v>219.0</v>
      </c>
      <c r="G4057" s="42">
        <v>4.0</v>
      </c>
      <c r="H4057" s="42">
        <v>219.330078125</v>
      </c>
      <c r="I4057" s="42">
        <v>5.58446645736694</v>
      </c>
      <c r="J4057" s="42">
        <v>49.6779670715332</v>
      </c>
      <c r="K4057" s="42">
        <v>5.17083168029785</v>
      </c>
      <c r="L4057" s="42">
        <v>42.4167861938477</v>
      </c>
      <c r="M4057" s="42">
        <v>0.79059249162674</v>
      </c>
      <c r="N4057" s="42">
        <v>10.6704006195068</v>
      </c>
      <c r="O4057" s="42">
        <v>0.0</v>
      </c>
      <c r="P4057" s="42">
        <v>0.0</v>
      </c>
      <c r="Q4057" s="42">
        <v>0.00205636653117836</v>
      </c>
      <c r="R4057" s="42">
        <v>25.0</v>
      </c>
      <c r="S4057" s="42">
        <v>0.671412587165833</v>
      </c>
      <c r="T4057" s="42">
        <v>1002.56628417969</v>
      </c>
      <c r="U4057" s="42">
        <v>768.695556640625</v>
      </c>
      <c r="V4057" s="19"/>
      <c r="W4057" s="19"/>
      <c r="X4057" s="19"/>
      <c r="Y4057" s="19"/>
      <c r="Z4057" s="19"/>
      <c r="AA4057" s="19"/>
    </row>
    <row r="4058" ht="15.75" customHeight="1">
      <c r="A4058" s="19"/>
      <c r="B4058" s="42" t="str">
        <f>"CRS25WT72M22240"</f>
        <v>CRS25WT72M22240</v>
      </c>
      <c r="C4058" s="43">
        <v>45958.0</v>
      </c>
      <c r="D4058" s="44">
        <v>0.9680902777777778</v>
      </c>
      <c r="E4058" s="42" t="s">
        <v>37</v>
      </c>
      <c r="F4058" s="42">
        <v>217.0</v>
      </c>
      <c r="G4058" s="42">
        <v>4.0</v>
      </c>
      <c r="H4058" s="42">
        <v>217.981002807617</v>
      </c>
      <c r="I4058" s="42">
        <v>5.52567863464355</v>
      </c>
      <c r="J4058" s="42">
        <v>49.6869888305664</v>
      </c>
      <c r="K4058" s="42">
        <v>5.1487283706665</v>
      </c>
      <c r="L4058" s="42">
        <v>42.3368644714355</v>
      </c>
      <c r="M4058" s="42">
        <v>0.793944895267487</v>
      </c>
      <c r="N4058" s="42">
        <v>10.6047677993774</v>
      </c>
      <c r="O4058" s="42">
        <v>0.0</v>
      </c>
      <c r="P4058" s="42">
        <v>0.0</v>
      </c>
      <c r="Q4058" s="42">
        <v>0.0130140911787748</v>
      </c>
      <c r="R4058" s="42">
        <v>25.0</v>
      </c>
      <c r="S4058" s="42">
        <v>0.707347691059113</v>
      </c>
      <c r="T4058" s="42">
        <v>1001.55926513672</v>
      </c>
      <c r="U4058" s="42">
        <v>696.10986328125</v>
      </c>
      <c r="V4058" s="19"/>
      <c r="W4058" s="19"/>
      <c r="X4058" s="19"/>
      <c r="Y4058" s="19"/>
      <c r="Z4058" s="19"/>
      <c r="AA4058" s="19"/>
    </row>
    <row r="4059" ht="15.75" customHeight="1">
      <c r="A4059" s="19"/>
      <c r="B4059" s="42" t="str">
        <f>"CRS25WT72M22239"</f>
        <v>CRS25WT72M22239</v>
      </c>
      <c r="C4059" s="43">
        <v>45958.0</v>
      </c>
      <c r="D4059" s="44">
        <v>0.9688657407407407</v>
      </c>
      <c r="E4059" s="42" t="s">
        <v>37</v>
      </c>
      <c r="F4059" s="42">
        <v>216.0</v>
      </c>
      <c r="G4059" s="42">
        <v>4.0</v>
      </c>
      <c r="H4059" s="42">
        <v>216.964797973633</v>
      </c>
      <c r="I4059" s="42">
        <v>5.50165843963623</v>
      </c>
      <c r="J4059" s="42">
        <v>49.6255645751953</v>
      </c>
      <c r="K4059" s="42">
        <v>5.09914016723633</v>
      </c>
      <c r="L4059" s="42">
        <v>42.5492935180664</v>
      </c>
      <c r="M4059" s="42">
        <v>0.794676184654236</v>
      </c>
      <c r="N4059" s="42">
        <v>10.5553293228149</v>
      </c>
      <c r="O4059" s="42">
        <v>0.0</v>
      </c>
      <c r="P4059" s="42">
        <v>0.0</v>
      </c>
      <c r="Q4059" s="42">
        <v>0.0165070462971926</v>
      </c>
      <c r="R4059" s="42">
        <v>25.0</v>
      </c>
      <c r="S4059" s="42">
        <v>0.664354205131531</v>
      </c>
      <c r="T4059" s="42">
        <v>1000.33508300781</v>
      </c>
      <c r="U4059" s="42">
        <v>658.747924804688</v>
      </c>
      <c r="V4059" s="19"/>
      <c r="W4059" s="19"/>
      <c r="X4059" s="19"/>
      <c r="Y4059" s="19"/>
      <c r="Z4059" s="19"/>
      <c r="AA4059" s="19"/>
    </row>
    <row r="4060" ht="15.75" customHeight="1">
      <c r="A4060" s="19"/>
      <c r="B4060" s="42" t="str">
        <f>"CRS25WT72M22222"</f>
        <v>CRS25WT72M22222</v>
      </c>
      <c r="C4060" s="43">
        <v>45958.0</v>
      </c>
      <c r="D4060" s="44">
        <v>0.9699305555555555</v>
      </c>
      <c r="E4060" s="42" t="s">
        <v>37</v>
      </c>
      <c r="F4060" s="42">
        <v>216.0</v>
      </c>
      <c r="G4060" s="42">
        <v>4.0</v>
      </c>
      <c r="H4060" s="42">
        <v>216.406707763672</v>
      </c>
      <c r="I4060" s="42">
        <v>5.64580202102661</v>
      </c>
      <c r="J4060" s="42">
        <v>49.3169364929199</v>
      </c>
      <c r="K4060" s="42">
        <v>5.15895795822144</v>
      </c>
      <c r="L4060" s="42">
        <v>41.94775390625</v>
      </c>
      <c r="M4060" s="42">
        <v>0.777228951454163</v>
      </c>
      <c r="N4060" s="42">
        <v>10.5281782150269</v>
      </c>
      <c r="O4060" s="42">
        <v>0.0</v>
      </c>
      <c r="P4060" s="42">
        <v>0.0</v>
      </c>
      <c r="Q4060" s="42">
        <v>0.0082242451608181</v>
      </c>
      <c r="R4060" s="42">
        <v>25.0</v>
      </c>
      <c r="S4060" s="42">
        <v>0.691904187202454</v>
      </c>
      <c r="T4060" s="42">
        <v>1000.23760986328</v>
      </c>
      <c r="U4060" s="42">
        <v>751.798583984375</v>
      </c>
      <c r="V4060" s="19"/>
      <c r="W4060" s="19"/>
      <c r="X4060" s="19"/>
      <c r="Y4060" s="19"/>
      <c r="Z4060" s="19"/>
      <c r="AA4060" s="19"/>
    </row>
    <row r="4061" ht="15.75" customHeight="1">
      <c r="A4061" s="19"/>
      <c r="B4061" s="42" t="str">
        <f>"CRS25WT72M22221"</f>
        <v>CRS25WT72M22221</v>
      </c>
      <c r="C4061" s="43">
        <v>45958.0</v>
      </c>
      <c r="D4061" s="44">
        <v>0.9705787037037038</v>
      </c>
      <c r="E4061" s="42" t="s">
        <v>37</v>
      </c>
      <c r="F4061" s="42">
        <v>216.0</v>
      </c>
      <c r="G4061" s="42">
        <v>4.0</v>
      </c>
      <c r="H4061" s="42">
        <v>216.067657470703</v>
      </c>
      <c r="I4061" s="42">
        <v>5.67228269577026</v>
      </c>
      <c r="J4061" s="42">
        <v>49.3562622070313</v>
      </c>
      <c r="K4061" s="42">
        <v>5.14829397201538</v>
      </c>
      <c r="L4061" s="42">
        <v>41.9687881469727</v>
      </c>
      <c r="M4061" s="42">
        <v>0.771773099899292</v>
      </c>
      <c r="N4061" s="42">
        <v>10.5116834640503</v>
      </c>
      <c r="O4061" s="42">
        <v>0.0</v>
      </c>
      <c r="P4061" s="42">
        <v>0.0</v>
      </c>
      <c r="Q4061" s="42">
        <v>0.00825350359082222</v>
      </c>
      <c r="R4061" s="42">
        <v>25.0</v>
      </c>
      <c r="S4061" s="42">
        <v>0.705224692821503</v>
      </c>
      <c r="T4061" s="42">
        <v>1000.70404052734</v>
      </c>
      <c r="U4061" s="42">
        <v>716.078491210938</v>
      </c>
      <c r="V4061" s="19"/>
      <c r="W4061" s="19"/>
      <c r="X4061" s="19"/>
      <c r="Y4061" s="19"/>
      <c r="Z4061" s="19"/>
      <c r="AA4061" s="19"/>
    </row>
    <row r="4062" ht="15.75" customHeight="1">
      <c r="A4062" s="19"/>
      <c r="B4062" s="42" t="str">
        <f>"CRS25WT72M22224"</f>
        <v>CRS25WT72M22224</v>
      </c>
      <c r="C4062" s="43">
        <v>45958.0</v>
      </c>
      <c r="D4062" s="44">
        <v>0.9712847222222223</v>
      </c>
      <c r="E4062" s="42" t="s">
        <v>37</v>
      </c>
      <c r="F4062" s="42">
        <v>216.0</v>
      </c>
      <c r="G4062" s="42">
        <v>4.0</v>
      </c>
      <c r="H4062" s="42">
        <v>216.865646362305</v>
      </c>
      <c r="I4062" s="42">
        <v>5.73021459579468</v>
      </c>
      <c r="J4062" s="42">
        <v>49.2512474060059</v>
      </c>
      <c r="K4062" s="42">
        <v>5.19228792190552</v>
      </c>
      <c r="L4062" s="42">
        <v>41.7668762207031</v>
      </c>
      <c r="M4062" s="42">
        <v>0.768427014350891</v>
      </c>
      <c r="N4062" s="42">
        <v>10.5505056381226</v>
      </c>
      <c r="O4062" s="42">
        <v>0.0</v>
      </c>
      <c r="P4062" s="42">
        <v>0.0</v>
      </c>
      <c r="Q4062" s="42">
        <v>0.00205606129020452</v>
      </c>
      <c r="R4062" s="42">
        <v>25.0</v>
      </c>
      <c r="S4062" s="42">
        <v>0.717732012271881</v>
      </c>
      <c r="T4062" s="42">
        <v>999.361450195313</v>
      </c>
      <c r="U4062" s="42">
        <v>691.135681152344</v>
      </c>
      <c r="V4062" s="19"/>
      <c r="W4062" s="19"/>
      <c r="X4062" s="19"/>
      <c r="Y4062" s="19"/>
      <c r="Z4062" s="19"/>
      <c r="AA4062" s="19"/>
    </row>
    <row r="4063" ht="15.75" customHeight="1">
      <c r="A4063" s="19"/>
      <c r="B4063" s="42" t="str">
        <f>"CRS25WT72M22223"</f>
        <v>CRS25WT72M22223</v>
      </c>
      <c r="C4063" s="43">
        <v>45958.0</v>
      </c>
      <c r="D4063" s="44">
        <v>0.9723958333333332</v>
      </c>
      <c r="E4063" s="42" t="s">
        <v>37</v>
      </c>
      <c r="F4063" s="42">
        <v>215.0</v>
      </c>
      <c r="G4063" s="42">
        <v>4.0</v>
      </c>
      <c r="H4063" s="42">
        <v>215.0849609375</v>
      </c>
      <c r="I4063" s="42">
        <v>5.54437732696533</v>
      </c>
      <c r="J4063" s="42">
        <v>49.00927734375</v>
      </c>
      <c r="K4063" s="42">
        <v>5.17283821105957</v>
      </c>
      <c r="L4063" s="42">
        <v>41.5796813964844</v>
      </c>
      <c r="M4063" s="42">
        <v>0.791551113128662</v>
      </c>
      <c r="N4063" s="42">
        <v>10.4638757705688</v>
      </c>
      <c r="O4063" s="42">
        <v>0.0</v>
      </c>
      <c r="P4063" s="42">
        <v>0.0</v>
      </c>
      <c r="Q4063" s="42">
        <v>0.00603168783709407</v>
      </c>
      <c r="R4063" s="42">
        <v>25.0</v>
      </c>
      <c r="S4063" s="42">
        <v>0.703869760036469</v>
      </c>
      <c r="T4063" s="42">
        <v>1000.42126464844</v>
      </c>
      <c r="U4063" s="42">
        <v>668.860717773438</v>
      </c>
      <c r="V4063" s="19"/>
      <c r="W4063" s="19"/>
      <c r="X4063" s="19"/>
      <c r="Y4063" s="19"/>
      <c r="Z4063" s="19"/>
      <c r="AA4063" s="19"/>
    </row>
    <row r="4064" ht="15.75" customHeight="1">
      <c r="A4064" s="19"/>
      <c r="B4064" s="42" t="str">
        <f>"CRS25WT72M22225"</f>
        <v>CRS25WT72M22225</v>
      </c>
      <c r="C4064" s="43">
        <v>45958.0</v>
      </c>
      <c r="D4064" s="44">
        <v>0.9738078703703703</v>
      </c>
      <c r="E4064" s="42" t="s">
        <v>37</v>
      </c>
      <c r="F4064" s="42">
        <v>215.0</v>
      </c>
      <c r="G4064" s="42">
        <v>4.0</v>
      </c>
      <c r="H4064" s="42">
        <v>215.897399902344</v>
      </c>
      <c r="I4064" s="42">
        <v>5.61436128616333</v>
      </c>
      <c r="J4064" s="42">
        <v>48.7673645019531</v>
      </c>
      <c r="K4064" s="42">
        <v>5.24008941650391</v>
      </c>
      <c r="L4064" s="42">
        <v>41.2010917663574</v>
      </c>
      <c r="M4064" s="42">
        <v>0.78852915763855</v>
      </c>
      <c r="N4064" s="42">
        <v>10.5034008026123</v>
      </c>
      <c r="O4064" s="42">
        <v>0.0</v>
      </c>
      <c r="P4064" s="42">
        <v>0.0</v>
      </c>
      <c r="Q4064" s="42">
        <v>0.0130158439278603</v>
      </c>
      <c r="R4064" s="42">
        <v>25.0</v>
      </c>
      <c r="S4064" s="42">
        <v>0.695847630500793</v>
      </c>
      <c r="T4064" s="42">
        <v>1000.01446533203</v>
      </c>
      <c r="U4064" s="42">
        <v>664.650390625</v>
      </c>
      <c r="V4064" s="19"/>
      <c r="W4064" s="19"/>
      <c r="X4064" s="19"/>
      <c r="Y4064" s="19"/>
      <c r="Z4064" s="19"/>
      <c r="AA4064" s="19"/>
    </row>
    <row r="4065" ht="15.75" customHeight="1">
      <c r="A4065" s="19"/>
      <c r="B4065" s="42" t="str">
        <f>"CRS25WT72M22228"</f>
        <v>CRS25WT72M22228</v>
      </c>
      <c r="C4065" s="43">
        <v>45958.0</v>
      </c>
      <c r="D4065" s="44">
        <v>0.9747916666666666</v>
      </c>
      <c r="E4065" s="42" t="s">
        <v>37</v>
      </c>
      <c r="F4065" s="42">
        <v>215.0</v>
      </c>
      <c r="G4065" s="42">
        <v>4.0</v>
      </c>
      <c r="H4065" s="42">
        <v>215.387145996094</v>
      </c>
      <c r="I4065" s="42">
        <v>5.68158006668091</v>
      </c>
      <c r="J4065" s="42">
        <v>48.7736625671387</v>
      </c>
      <c r="K4065" s="42">
        <v>5.22104167938232</v>
      </c>
      <c r="L4065" s="42">
        <v>41.2536773681641</v>
      </c>
      <c r="M4065" s="42">
        <v>0.777258157730103</v>
      </c>
      <c r="N4065" s="42">
        <v>10.4785766601563</v>
      </c>
      <c r="O4065" s="42">
        <v>0.0</v>
      </c>
      <c r="P4065" s="42">
        <v>0.0</v>
      </c>
      <c r="Q4065" s="42">
        <v>0.0015876165125519</v>
      </c>
      <c r="R4065" s="42">
        <v>25.0</v>
      </c>
      <c r="S4065" s="42">
        <v>0.706160008907318</v>
      </c>
      <c r="T4065" s="42">
        <v>999.027770996094</v>
      </c>
      <c r="U4065" s="42">
        <v>699.144226074219</v>
      </c>
      <c r="V4065" s="19"/>
      <c r="W4065" s="19"/>
      <c r="X4065" s="19"/>
      <c r="Y4065" s="19"/>
      <c r="Z4065" s="19"/>
      <c r="AA4065" s="19"/>
    </row>
    <row r="4066" ht="15.75" customHeight="1">
      <c r="A4066" s="19"/>
      <c r="B4066" s="42" t="str">
        <f>"CRS25WT72M22227"</f>
        <v>CRS25WT72M22227</v>
      </c>
      <c r="C4066" s="43">
        <v>45958.0</v>
      </c>
      <c r="D4066" s="44">
        <v>0.9756018518518519</v>
      </c>
      <c r="E4066" s="42" t="s">
        <v>37</v>
      </c>
      <c r="F4066" s="42">
        <v>215.0</v>
      </c>
      <c r="G4066" s="42">
        <v>4.0</v>
      </c>
      <c r="H4066" s="42">
        <v>215.740112304688</v>
      </c>
      <c r="I4066" s="42">
        <v>5.60285806655884</v>
      </c>
      <c r="J4066" s="42">
        <v>48.7262763977051</v>
      </c>
      <c r="K4066" s="42">
        <v>5.2418909072876</v>
      </c>
      <c r="L4066" s="42">
        <v>41.156925201416</v>
      </c>
      <c r="M4066" s="42">
        <v>0.790238261222839</v>
      </c>
      <c r="N4066" s="42">
        <v>10.4957485198975</v>
      </c>
      <c r="O4066" s="42">
        <v>0.0</v>
      </c>
      <c r="P4066" s="42">
        <v>0.0</v>
      </c>
      <c r="Q4066" s="42">
        <v>0.00603174511343241</v>
      </c>
      <c r="R4066" s="42">
        <v>25.0</v>
      </c>
      <c r="S4066" s="42">
        <v>0.714450240135193</v>
      </c>
      <c r="T4066" s="42">
        <v>999.879760742188</v>
      </c>
      <c r="U4066" s="42">
        <v>768.859313964844</v>
      </c>
      <c r="V4066" s="19"/>
      <c r="W4066" s="19"/>
      <c r="X4066" s="19"/>
      <c r="Y4066" s="19"/>
      <c r="Z4066" s="19"/>
      <c r="AA4066" s="19"/>
    </row>
    <row r="4067" ht="15.75" customHeight="1">
      <c r="A4067" s="19"/>
      <c r="B4067" s="42" t="str">
        <f>"CRS25WT72M22230"</f>
        <v>CRS25WT72M22230</v>
      </c>
      <c r="C4067" s="43">
        <v>45958.0</v>
      </c>
      <c r="D4067" s="44">
        <v>0.9770023148148148</v>
      </c>
      <c r="E4067" s="42" t="s">
        <v>37</v>
      </c>
      <c r="F4067" s="42">
        <v>214.0</v>
      </c>
      <c r="G4067" s="42">
        <v>4.0</v>
      </c>
      <c r="H4067" s="42">
        <v>214.448425292969</v>
      </c>
      <c r="I4067" s="42">
        <v>5.68725872039795</v>
      </c>
      <c r="J4067" s="42">
        <v>48.843578338623</v>
      </c>
      <c r="K4067" s="42">
        <v>5.17848539352417</v>
      </c>
      <c r="L4067" s="42">
        <v>41.4114227294922</v>
      </c>
      <c r="M4067" s="42">
        <v>0.771991312503815</v>
      </c>
      <c r="N4067" s="42">
        <v>10.4329080581665</v>
      </c>
      <c r="O4067" s="42">
        <v>0.0</v>
      </c>
      <c r="P4067" s="42">
        <v>0.0</v>
      </c>
      <c r="Q4067" s="42">
        <v>0.00287698418833315</v>
      </c>
      <c r="R4067" s="42">
        <v>25.0</v>
      </c>
      <c r="S4067" s="42">
        <v>0.707487404346466</v>
      </c>
      <c r="T4067" s="42">
        <v>1000.541015625</v>
      </c>
      <c r="U4067" s="42">
        <v>566.263061523438</v>
      </c>
      <c r="V4067" s="19"/>
      <c r="W4067" s="19"/>
      <c r="X4067" s="19"/>
      <c r="Y4067" s="19"/>
      <c r="Z4067" s="19"/>
      <c r="AA4067" s="19"/>
    </row>
    <row r="4068" ht="15.75" customHeight="1">
      <c r="A4068" s="19"/>
      <c r="B4068" s="42" t="str">
        <f>"CRS25WT72M22229"</f>
        <v>CRS25WT72M22229</v>
      </c>
      <c r="C4068" s="43">
        <v>45958.0</v>
      </c>
      <c r="D4068" s="44">
        <v>0.9778125000000001</v>
      </c>
      <c r="E4068" s="42" t="s">
        <v>37</v>
      </c>
      <c r="F4068" s="42">
        <v>214.0</v>
      </c>
      <c r="G4068" s="42">
        <v>4.0</v>
      </c>
      <c r="H4068" s="42">
        <v>214.238952636719</v>
      </c>
      <c r="I4068" s="42">
        <v>5.70423889160156</v>
      </c>
      <c r="J4068" s="42">
        <v>48.8142929077148</v>
      </c>
      <c r="K4068" s="42">
        <v>5.1757926940918</v>
      </c>
      <c r="L4068" s="42">
        <v>41.3924903869629</v>
      </c>
      <c r="M4068" s="42">
        <v>0.769402742385864</v>
      </c>
      <c r="N4068" s="42">
        <v>10.4227170944214</v>
      </c>
      <c r="O4068" s="42">
        <v>0.0</v>
      </c>
      <c r="P4068" s="42">
        <v>0.0</v>
      </c>
      <c r="Q4068" s="42">
        <v>0.00205606129020452</v>
      </c>
      <c r="R4068" s="42">
        <v>25.0</v>
      </c>
      <c r="S4068" s="42">
        <v>0.695676207542419</v>
      </c>
      <c r="T4068" s="42">
        <v>998.718811035156</v>
      </c>
      <c r="U4068" s="42">
        <v>646.706420898438</v>
      </c>
      <c r="V4068" s="19"/>
      <c r="W4068" s="19"/>
      <c r="X4068" s="19"/>
      <c r="Y4068" s="19"/>
      <c r="Z4068" s="19"/>
      <c r="AA4068" s="19"/>
    </row>
    <row r="4069" ht="15.75" customHeight="1">
      <c r="A4069" s="19"/>
      <c r="B4069" s="42" t="str">
        <f>"CRS25WT72M22210"</f>
        <v>CRS25WT72M22210</v>
      </c>
      <c r="C4069" s="43">
        <v>45958.0</v>
      </c>
      <c r="D4069" s="44">
        <v>0.979375</v>
      </c>
      <c r="E4069" s="42" t="s">
        <v>37</v>
      </c>
      <c r="F4069" s="42">
        <v>216.0</v>
      </c>
      <c r="G4069" s="42">
        <v>4.0</v>
      </c>
      <c r="H4069" s="42">
        <v>216.262817382813</v>
      </c>
      <c r="I4069" s="42">
        <v>5.60572481155396</v>
      </c>
      <c r="J4069" s="42">
        <v>48.8165817260742</v>
      </c>
      <c r="K4069" s="42">
        <v>5.23506116867065</v>
      </c>
      <c r="L4069" s="42">
        <v>41.3104629516602</v>
      </c>
      <c r="M4069" s="42">
        <v>0.790283143520355</v>
      </c>
      <c r="N4069" s="42">
        <v>10.5211782455444</v>
      </c>
      <c r="O4069" s="42">
        <v>0.0</v>
      </c>
      <c r="P4069" s="42">
        <v>0.0</v>
      </c>
      <c r="Q4069" s="42">
        <v>0.0164509303867817</v>
      </c>
      <c r="R4069" s="42">
        <v>25.0</v>
      </c>
      <c r="S4069" s="42">
        <v>0.698144972324371</v>
      </c>
      <c r="T4069" s="42">
        <v>999.25537109375</v>
      </c>
      <c r="U4069" s="42">
        <v>666.511962890625</v>
      </c>
      <c r="V4069" s="19"/>
      <c r="W4069" s="19"/>
      <c r="X4069" s="19"/>
      <c r="Y4069" s="19"/>
      <c r="Z4069" s="19"/>
      <c r="AA4069" s="19"/>
    </row>
    <row r="4070" ht="15.75" customHeight="1">
      <c r="A4070" s="19"/>
      <c r="B4070" s="42" t="str">
        <f>"CRS25WT72M22220"</f>
        <v>CRS25WT72M22220</v>
      </c>
      <c r="C4070" s="43">
        <v>45958.0</v>
      </c>
      <c r="D4070" s="44">
        <v>0.9801388888888889</v>
      </c>
      <c r="E4070" s="42" t="s">
        <v>37</v>
      </c>
      <c r="F4070" s="42">
        <v>215.0</v>
      </c>
      <c r="G4070" s="42">
        <v>4.0</v>
      </c>
      <c r="H4070" s="42">
        <v>215.664031982422</v>
      </c>
      <c r="I4070" s="42">
        <v>5.65631008148193</v>
      </c>
      <c r="J4070" s="42">
        <v>48.9431266784668</v>
      </c>
      <c r="K4070" s="42">
        <v>5.19201755523682</v>
      </c>
      <c r="L4070" s="42">
        <v>41.5376167297363</v>
      </c>
      <c r="M4070" s="42">
        <v>0.77902752161026</v>
      </c>
      <c r="N4070" s="42">
        <v>10.4920473098755</v>
      </c>
      <c r="O4070" s="42">
        <v>0.0</v>
      </c>
      <c r="P4070" s="42">
        <v>0.0</v>
      </c>
      <c r="Q4070" s="42">
        <v>0.0165079217404127</v>
      </c>
      <c r="R4070" s="42">
        <v>25.0</v>
      </c>
      <c r="S4070" s="42">
        <v>0.694052219390869</v>
      </c>
      <c r="T4070" s="42">
        <v>998.780395507813</v>
      </c>
      <c r="U4070" s="42">
        <v>550.170837402344</v>
      </c>
      <c r="V4070" s="19"/>
      <c r="W4070" s="19"/>
      <c r="X4070" s="19"/>
      <c r="Y4070" s="19"/>
      <c r="Z4070" s="19"/>
      <c r="AA4070" s="19"/>
    </row>
    <row r="4071" ht="15.75" customHeight="1">
      <c r="A4071" s="19"/>
      <c r="B4071" s="42" t="str">
        <f>"CRS25WT72M22213"</f>
        <v>CRS25WT72M22213</v>
      </c>
      <c r="C4071" s="43">
        <v>45958.0</v>
      </c>
      <c r="D4071" s="44">
        <v>0.9826736111111112</v>
      </c>
      <c r="E4071" s="42" t="s">
        <v>37</v>
      </c>
      <c r="F4071" s="42">
        <v>214.0</v>
      </c>
      <c r="G4071" s="42">
        <v>4.0</v>
      </c>
      <c r="H4071" s="42">
        <v>214.19367980957</v>
      </c>
      <c r="I4071" s="42">
        <v>5.51310777664185</v>
      </c>
      <c r="J4071" s="42">
        <v>49.0465126037598</v>
      </c>
      <c r="K4071" s="42">
        <v>5.13866519927979</v>
      </c>
      <c r="L4071" s="42">
        <v>41.682746887207</v>
      </c>
      <c r="M4071" s="42">
        <v>0.792140185832977</v>
      </c>
      <c r="N4071" s="42">
        <v>10.4205150604248</v>
      </c>
      <c r="O4071" s="42">
        <v>0.0</v>
      </c>
      <c r="P4071" s="42">
        <v>0.0</v>
      </c>
      <c r="Q4071" s="42">
        <v>0.00317523302510381</v>
      </c>
      <c r="R4071" s="42">
        <v>25.0</v>
      </c>
      <c r="S4071" s="42">
        <v>0.705059826374054</v>
      </c>
      <c r="T4071" s="42">
        <v>999.581176757813</v>
      </c>
      <c r="U4071" s="42">
        <v>757.833862304688</v>
      </c>
      <c r="V4071" s="19"/>
      <c r="W4071" s="19"/>
      <c r="X4071" s="19"/>
      <c r="Y4071" s="19"/>
      <c r="Z4071" s="19"/>
      <c r="AA4071" s="19"/>
    </row>
    <row r="4072" ht="15.75" customHeight="1">
      <c r="A4072" s="19"/>
      <c r="B4072" s="42" t="str">
        <f>"CRS25WT72M22211"</f>
        <v>CRS25WT72M22211</v>
      </c>
      <c r="C4072" s="43">
        <v>45958.0</v>
      </c>
      <c r="D4072" s="44">
        <v>0.9835532407407408</v>
      </c>
      <c r="E4072" s="42" t="s">
        <v>37</v>
      </c>
      <c r="F4072" s="42">
        <v>214.0</v>
      </c>
      <c r="G4072" s="42">
        <v>4.0</v>
      </c>
      <c r="H4072" s="42">
        <v>214.165481567383</v>
      </c>
      <c r="I4072" s="42">
        <v>5.58523750305176</v>
      </c>
      <c r="J4072" s="42">
        <v>48.9936714172363</v>
      </c>
      <c r="K4072" s="42">
        <v>5.15646266937256</v>
      </c>
      <c r="L4072" s="42">
        <v>41.5334129333496</v>
      </c>
      <c r="M4072" s="42">
        <v>0.782650470733643</v>
      </c>
      <c r="N4072" s="42">
        <v>10.4191427230835</v>
      </c>
      <c r="O4072" s="42">
        <v>0.0</v>
      </c>
      <c r="P4072" s="42">
        <v>0.0</v>
      </c>
      <c r="Q4072" s="42">
        <v>0.00603174511343241</v>
      </c>
      <c r="R4072" s="42">
        <v>25.0</v>
      </c>
      <c r="S4072" s="42">
        <v>0.699560940265656</v>
      </c>
      <c r="T4072" s="42">
        <v>1000.25018310547</v>
      </c>
      <c r="U4072" s="42">
        <v>682.635437011719</v>
      </c>
      <c r="V4072" s="19"/>
      <c r="W4072" s="19"/>
      <c r="X4072" s="19"/>
      <c r="Y4072" s="19"/>
      <c r="Z4072" s="19"/>
      <c r="AA4072" s="19"/>
    </row>
    <row r="4073" ht="15.75" customHeight="1">
      <c r="A4073" s="19"/>
      <c r="B4073" s="42" t="str">
        <f>"CRS25WT72M22215"</f>
        <v>CRS25WT72M22215</v>
      </c>
      <c r="C4073" s="43">
        <v>45958.0</v>
      </c>
      <c r="D4073" s="44">
        <v>0.9841666666666667</v>
      </c>
      <c r="E4073" s="42" t="s">
        <v>37</v>
      </c>
      <c r="F4073" s="42">
        <v>216.0</v>
      </c>
      <c r="G4073" s="42">
        <v>4.0</v>
      </c>
      <c r="H4073" s="42">
        <v>216.846954345703</v>
      </c>
      <c r="I4073" s="42">
        <v>5.73559761047363</v>
      </c>
      <c r="J4073" s="42">
        <v>49.1341171264648</v>
      </c>
      <c r="K4073" s="42">
        <v>5.20494556427002</v>
      </c>
      <c r="L4073" s="42">
        <v>41.6617126464844</v>
      </c>
      <c r="M4073" s="42">
        <v>0.769469678401947</v>
      </c>
      <c r="N4073" s="42">
        <v>10.549596786499</v>
      </c>
      <c r="O4073" s="42">
        <v>0.0</v>
      </c>
      <c r="P4073" s="42">
        <v>0.0</v>
      </c>
      <c r="Q4073" s="42">
        <v>0.0165079217404127</v>
      </c>
      <c r="R4073" s="42">
        <v>25.0</v>
      </c>
      <c r="S4073" s="42">
        <v>0.709221184253693</v>
      </c>
      <c r="T4073" s="42">
        <v>999.883972167969</v>
      </c>
      <c r="U4073" s="42">
        <v>592.362731933594</v>
      </c>
      <c r="V4073" s="19"/>
      <c r="W4073" s="19"/>
      <c r="X4073" s="19"/>
      <c r="Y4073" s="19"/>
      <c r="Z4073" s="19"/>
      <c r="AA4073" s="19"/>
    </row>
    <row r="4074" ht="15.75" customHeight="1">
      <c r="A4074" s="19"/>
      <c r="B4074" s="42" t="str">
        <f>"CRS25WT72M22214"</f>
        <v>CRS25WT72M22214</v>
      </c>
      <c r="C4074" s="43">
        <v>45958.0</v>
      </c>
      <c r="D4074" s="44">
        <v>0.985474537037037</v>
      </c>
      <c r="E4074" s="42" t="s">
        <v>37</v>
      </c>
      <c r="F4074" s="42">
        <v>215.0</v>
      </c>
      <c r="G4074" s="42">
        <v>4.0</v>
      </c>
      <c r="H4074" s="42">
        <v>215.010406494141</v>
      </c>
      <c r="I4074" s="42">
        <v>5.61287689208984</v>
      </c>
      <c r="J4074" s="42">
        <v>49.1941452026367</v>
      </c>
      <c r="K4074" s="42">
        <v>5.1452784538269</v>
      </c>
      <c r="L4074" s="42">
        <v>41.7879066467285</v>
      </c>
      <c r="M4074" s="42">
        <v>0.778682708740234</v>
      </c>
      <c r="N4074" s="42">
        <v>10.4602479934692</v>
      </c>
      <c r="O4074" s="42">
        <v>0.0</v>
      </c>
      <c r="P4074" s="42">
        <v>0.0</v>
      </c>
      <c r="Q4074" s="42">
        <v>0.00321490596979856</v>
      </c>
      <c r="R4074" s="42">
        <v>25.0</v>
      </c>
      <c r="S4074" s="42">
        <v>0.708830714225769</v>
      </c>
      <c r="T4074" s="42">
        <v>1001.30670166016</v>
      </c>
      <c r="U4074" s="42">
        <v>660.653076171875</v>
      </c>
      <c r="V4074" s="19"/>
      <c r="W4074" s="19"/>
      <c r="X4074" s="19"/>
      <c r="Y4074" s="19"/>
      <c r="Z4074" s="19"/>
      <c r="AA4074" s="19"/>
    </row>
    <row r="4075" ht="15.75" customHeight="1">
      <c r="A4075" s="19"/>
      <c r="B4075" s="42" t="str">
        <f>"CRS25WT72M22217"</f>
        <v>CRS25WT72M22217</v>
      </c>
      <c r="C4075" s="43">
        <v>45958.0</v>
      </c>
      <c r="D4075" s="44">
        <v>0.9865856481481482</v>
      </c>
      <c r="E4075" s="42" t="s">
        <v>37</v>
      </c>
      <c r="F4075" s="42">
        <v>143.0</v>
      </c>
      <c r="G4075" s="42">
        <v>2.0</v>
      </c>
      <c r="H4075" s="42">
        <v>143.277572631836</v>
      </c>
      <c r="I4075" s="42">
        <v>6.05274963378906</v>
      </c>
      <c r="J4075" s="42">
        <v>32.8096351623535</v>
      </c>
      <c r="K4075" s="42">
        <v>5.11726951599121</v>
      </c>
      <c r="L4075" s="42">
        <v>27.9988307952881</v>
      </c>
      <c r="M4075" s="42">
        <v>0.721479654312134</v>
      </c>
      <c r="N4075" s="42">
        <v>6.97044849395752</v>
      </c>
      <c r="O4075" s="42">
        <v>0.0</v>
      </c>
      <c r="P4075" s="42">
        <v>0.0</v>
      </c>
      <c r="Q4075" s="42">
        <v>0.0130158737301826</v>
      </c>
      <c r="R4075" s="42">
        <v>25.0</v>
      </c>
      <c r="S4075" s="42">
        <v>0.479489892721176</v>
      </c>
      <c r="T4075" s="42">
        <v>1000.12945556641</v>
      </c>
      <c r="U4075" s="42">
        <v>108.739807128906</v>
      </c>
      <c r="V4075" s="19"/>
      <c r="W4075" s="19"/>
      <c r="X4075" s="19"/>
      <c r="Y4075" s="19"/>
      <c r="Z4075" s="19"/>
      <c r="AA4075" s="19"/>
    </row>
    <row r="4076" ht="15.75" customHeight="1">
      <c r="A4076" s="19"/>
      <c r="B4076" s="42" t="str">
        <f>"CRS25WT72M22216"</f>
        <v>CRS25WT72M22216</v>
      </c>
      <c r="C4076" s="43">
        <v>45958.0</v>
      </c>
      <c r="D4076" s="44">
        <v>0.9873842592592593</v>
      </c>
      <c r="E4076" s="42" t="s">
        <v>37</v>
      </c>
      <c r="F4076" s="42">
        <v>217.0</v>
      </c>
      <c r="G4076" s="42">
        <v>4.0</v>
      </c>
      <c r="H4076" s="42">
        <v>217.063293457031</v>
      </c>
      <c r="I4076" s="42">
        <v>5.76047849655151</v>
      </c>
      <c r="J4076" s="42">
        <v>49.2597770690918</v>
      </c>
      <c r="K4076" s="42">
        <v>5.18553018569946</v>
      </c>
      <c r="L4076" s="42">
        <v>41.8594207763672</v>
      </c>
      <c r="M4076" s="42">
        <v>0.764954090118408</v>
      </c>
      <c r="N4076" s="42">
        <v>10.5601215362549</v>
      </c>
      <c r="O4076" s="42">
        <v>0.0</v>
      </c>
      <c r="P4076" s="42">
        <v>0.0</v>
      </c>
      <c r="Q4076" s="42">
        <v>0.00602924637496471</v>
      </c>
      <c r="R4076" s="42">
        <v>25.0</v>
      </c>
      <c r="S4076" s="42">
        <v>0.706801056861877</v>
      </c>
      <c r="T4076" s="42">
        <v>1000.29443359375</v>
      </c>
      <c r="U4076" s="42">
        <v>610.1416015625</v>
      </c>
      <c r="V4076" s="19"/>
      <c r="W4076" s="19"/>
      <c r="X4076" s="19"/>
      <c r="Y4076" s="19"/>
      <c r="Z4076" s="19"/>
      <c r="AA4076" s="19"/>
    </row>
    <row r="4077" ht="15.75" customHeight="1">
      <c r="A4077" s="19"/>
      <c r="B4077" s="42" t="str">
        <f>"CRS25WT72M22219"</f>
        <v>CRS25WT72M22219</v>
      </c>
      <c r="C4077" s="43">
        <v>45958.0</v>
      </c>
      <c r="D4077" s="44">
        <v>0.989375</v>
      </c>
      <c r="E4077" s="42" t="s">
        <v>37</v>
      </c>
      <c r="F4077" s="42">
        <v>218.0</v>
      </c>
      <c r="G4077" s="42">
        <v>4.0</v>
      </c>
      <c r="H4077" s="42">
        <v>218.479721069336</v>
      </c>
      <c r="I4077" s="42">
        <v>5.72397089004517</v>
      </c>
      <c r="J4077" s="42">
        <v>49.3547744750977</v>
      </c>
      <c r="K4077" s="42">
        <v>5.19951295852661</v>
      </c>
      <c r="L4077" s="42">
        <v>42.0192680358887</v>
      </c>
      <c r="M4077" s="42">
        <v>0.773365080356598</v>
      </c>
      <c r="N4077" s="42">
        <v>10.6290302276611</v>
      </c>
      <c r="O4077" s="42">
        <v>0.0</v>
      </c>
      <c r="P4077" s="42">
        <v>0.0</v>
      </c>
      <c r="Q4077" s="42">
        <v>0.00162698049098253</v>
      </c>
      <c r="R4077" s="42">
        <v>25.0</v>
      </c>
      <c r="S4077" s="42">
        <v>0.692770659923553</v>
      </c>
      <c r="T4077" s="42">
        <v>1001.34497070313</v>
      </c>
      <c r="U4077" s="42">
        <v>639.214538574219</v>
      </c>
      <c r="V4077" s="19"/>
      <c r="W4077" s="19"/>
      <c r="X4077" s="19"/>
      <c r="Y4077" s="19"/>
      <c r="Z4077" s="19"/>
      <c r="AA4077" s="19"/>
    </row>
    <row r="4078" ht="15.75" customHeight="1">
      <c r="A4078" s="19"/>
      <c r="B4078" s="42" t="str">
        <f>"CRS25WT72M22218"</f>
        <v>CRS25WT72M22218</v>
      </c>
      <c r="C4078" s="43">
        <v>45958.0</v>
      </c>
      <c r="D4078" s="44">
        <v>0.9899768518518518</v>
      </c>
      <c r="E4078" s="42" t="s">
        <v>37</v>
      </c>
      <c r="F4078" s="42">
        <v>216.0</v>
      </c>
      <c r="G4078" s="42">
        <v>4.0</v>
      </c>
      <c r="H4078" s="42">
        <v>216.183853149414</v>
      </c>
      <c r="I4078" s="42">
        <v>5.56503200531006</v>
      </c>
      <c r="J4078" s="42">
        <v>49.4028854370117</v>
      </c>
      <c r="K4078" s="42">
        <v>5.13433742523193</v>
      </c>
      <c r="L4078" s="42">
        <v>42.1055030822754</v>
      </c>
      <c r="M4078" s="42">
        <v>0.786327123641968</v>
      </c>
      <c r="N4078" s="42">
        <v>10.5173368453979</v>
      </c>
      <c r="O4078" s="42">
        <v>0.0</v>
      </c>
      <c r="P4078" s="42">
        <v>0.0</v>
      </c>
      <c r="Q4078" s="42">
        <v>0.0164484903216362</v>
      </c>
      <c r="R4078" s="42">
        <v>25.0</v>
      </c>
      <c r="S4078" s="42">
        <v>0.687813103199005</v>
      </c>
      <c r="T4078" s="42">
        <v>1001.04895019531</v>
      </c>
      <c r="U4078" s="42">
        <v>648.650451660156</v>
      </c>
      <c r="V4078" s="19"/>
      <c r="W4078" s="19"/>
      <c r="X4078" s="19"/>
      <c r="Y4078" s="19"/>
      <c r="Z4078" s="19"/>
      <c r="AA4078" s="19"/>
    </row>
    <row r="4079" ht="15.75" customHeight="1">
      <c r="A4079" s="19"/>
      <c r="B4079" s="42" t="str">
        <f>"CRS25WT72M22251"</f>
        <v>CRS25WT72M22251</v>
      </c>
      <c r="C4079" s="43">
        <v>45958.0</v>
      </c>
      <c r="D4079" s="44">
        <v>0.9923148148148148</v>
      </c>
      <c r="E4079" s="42" t="s">
        <v>37</v>
      </c>
      <c r="F4079" s="42">
        <v>215.0</v>
      </c>
      <c r="G4079" s="42">
        <v>4.0</v>
      </c>
      <c r="H4079" s="42">
        <v>215.851638793945</v>
      </c>
      <c r="I4079" s="42">
        <v>5.71618032455444</v>
      </c>
      <c r="J4079" s="42">
        <v>49.0884056091309</v>
      </c>
      <c r="K4079" s="42">
        <v>5.20998859405518</v>
      </c>
      <c r="L4079" s="42">
        <v>41.4303512573242</v>
      </c>
      <c r="M4079" s="42">
        <v>0.769255340099335</v>
      </c>
      <c r="N4079" s="42">
        <v>10.5011739730835</v>
      </c>
      <c r="O4079" s="42">
        <v>0.0</v>
      </c>
      <c r="P4079" s="42">
        <v>0.0</v>
      </c>
      <c r="Q4079" s="42">
        <v>0.006507926620543</v>
      </c>
      <c r="R4079" s="42">
        <v>25.0</v>
      </c>
      <c r="S4079" s="42">
        <v>0.717190563678741</v>
      </c>
      <c r="T4079" s="42">
        <v>1000.88250732422</v>
      </c>
      <c r="U4079" s="42">
        <v>702.442993164063</v>
      </c>
      <c r="V4079" s="19"/>
      <c r="W4079" s="19"/>
      <c r="X4079" s="19"/>
      <c r="Y4079" s="19"/>
      <c r="Z4079" s="19"/>
      <c r="AA4079" s="19"/>
    </row>
    <row r="4080" ht="15.75" customHeight="1">
      <c r="A4080" s="19"/>
      <c r="B4080" s="42" t="str">
        <f>"CRS25WT72M22260"</f>
        <v>CRS25WT72M22260</v>
      </c>
      <c r="C4080" s="43">
        <v>45958.0</v>
      </c>
      <c r="D4080" s="44">
        <v>0.9934722222222222</v>
      </c>
      <c r="E4080" s="42" t="s">
        <v>37</v>
      </c>
      <c r="F4080" s="42">
        <v>215.0</v>
      </c>
      <c r="G4080" s="42">
        <v>4.0</v>
      </c>
      <c r="H4080" s="42">
        <v>215.80158996582</v>
      </c>
      <c r="I4080" s="42">
        <v>5.68347358703613</v>
      </c>
      <c r="J4080" s="42">
        <v>48.6932334899902</v>
      </c>
      <c r="K4080" s="42">
        <v>5.2508978843689</v>
      </c>
      <c r="L4080" s="42">
        <v>41.0980339050293</v>
      </c>
      <c r="M4080" s="42">
        <v>0.779780149459839</v>
      </c>
      <c r="N4080" s="42">
        <v>10.4987392425537</v>
      </c>
      <c r="O4080" s="42">
        <v>0.0</v>
      </c>
      <c r="P4080" s="42">
        <v>0.0</v>
      </c>
      <c r="Q4080" s="42">
        <v>0.00206349021755159</v>
      </c>
      <c r="R4080" s="42">
        <v>25.0</v>
      </c>
      <c r="S4080" s="42">
        <v>0.709667861461639</v>
      </c>
      <c r="T4080" s="42">
        <v>1001.53729248047</v>
      </c>
      <c r="U4080" s="42">
        <v>760.378051757813</v>
      </c>
      <c r="V4080" s="19"/>
      <c r="W4080" s="19"/>
      <c r="X4080" s="19"/>
      <c r="Y4080" s="19"/>
      <c r="Z4080" s="19"/>
      <c r="AA4080" s="19"/>
    </row>
    <row r="4081" ht="15.75" customHeight="1">
      <c r="A4081" s="19"/>
      <c r="B4081" s="42" t="str">
        <f>"CRS25WT72M22253"</f>
        <v>CRS25WT72M22253</v>
      </c>
      <c r="C4081" s="43">
        <v>45958.0</v>
      </c>
      <c r="D4081" s="44">
        <v>0.994363425925926</v>
      </c>
      <c r="E4081" s="42" t="s">
        <v>37</v>
      </c>
      <c r="F4081" s="42">
        <v>215.0</v>
      </c>
      <c r="G4081" s="42">
        <v>4.0</v>
      </c>
      <c r="H4081" s="42">
        <v>215.576522827148</v>
      </c>
      <c r="I4081" s="42">
        <v>5.75694704055786</v>
      </c>
      <c r="J4081" s="42">
        <v>48.623664855957</v>
      </c>
      <c r="K4081" s="42">
        <v>5.26752758026123</v>
      </c>
      <c r="L4081" s="42">
        <v>40.9255638122559</v>
      </c>
      <c r="M4081" s="42">
        <v>0.770125567913055</v>
      </c>
      <c r="N4081" s="42">
        <v>10.4877901077271</v>
      </c>
      <c r="O4081" s="42">
        <v>0.0</v>
      </c>
      <c r="P4081" s="42">
        <v>0.0</v>
      </c>
      <c r="Q4081" s="42">
        <v>0.00317584327422082</v>
      </c>
      <c r="R4081" s="42">
        <v>25.0</v>
      </c>
      <c r="S4081" s="42">
        <v>0.756257712841034</v>
      </c>
      <c r="T4081" s="42">
        <v>1002.25231933594</v>
      </c>
      <c r="U4081" s="42">
        <v>707.216918945313</v>
      </c>
      <c r="V4081" s="19"/>
      <c r="W4081" s="19"/>
      <c r="X4081" s="19"/>
      <c r="Y4081" s="19"/>
      <c r="Z4081" s="19"/>
      <c r="AA4081" s="19"/>
    </row>
    <row r="4082" ht="15.75" customHeight="1">
      <c r="A4082" s="19"/>
      <c r="B4082" s="42" t="str">
        <f>"CRS25WT72M22252"</f>
        <v>CRS25WT72M22252</v>
      </c>
      <c r="C4082" s="43">
        <v>45958.0</v>
      </c>
      <c r="D4082" s="44">
        <v>0.9959953703703704</v>
      </c>
      <c r="E4082" s="42" t="s">
        <v>37</v>
      </c>
      <c r="F4082" s="42">
        <v>214.0</v>
      </c>
      <c r="G4082" s="42">
        <v>4.0</v>
      </c>
      <c r="H4082" s="42">
        <v>214.50146484375</v>
      </c>
      <c r="I4082" s="42">
        <v>5.72888040542603</v>
      </c>
      <c r="J4082" s="42">
        <v>48.6821823120117</v>
      </c>
      <c r="K4082" s="42">
        <v>5.22407627105713</v>
      </c>
      <c r="L4082" s="42">
        <v>41.060173034668</v>
      </c>
      <c r="M4082" s="42">
        <v>0.769113540649414</v>
      </c>
      <c r="N4082" s="42">
        <v>10.4354887008667</v>
      </c>
      <c r="O4082" s="42">
        <v>0.0</v>
      </c>
      <c r="P4082" s="42">
        <v>0.0</v>
      </c>
      <c r="Q4082" s="42">
        <v>0.00635163113474846</v>
      </c>
      <c r="R4082" s="42">
        <v>25.0</v>
      </c>
      <c r="S4082" s="42">
        <v>0.714655220508575</v>
      </c>
      <c r="T4082" s="42">
        <v>1002.18157958984</v>
      </c>
      <c r="U4082" s="42">
        <v>689.17724609375</v>
      </c>
      <c r="V4082" s="19"/>
      <c r="W4082" s="19"/>
      <c r="X4082" s="19"/>
      <c r="Y4082" s="19"/>
      <c r="Z4082" s="19"/>
      <c r="AA4082" s="19"/>
    </row>
    <row r="4083" ht="15.75" customHeight="1">
      <c r="A4083" s="19"/>
      <c r="B4083" s="42" t="str">
        <f>"CRS25WT72M22255"</f>
        <v>CRS25WT72M22255</v>
      </c>
      <c r="C4083" s="43">
        <v>45958.0</v>
      </c>
      <c r="D4083" s="44">
        <v>0.9974189814814814</v>
      </c>
      <c r="E4083" s="42" t="s">
        <v>37</v>
      </c>
      <c r="F4083" s="42">
        <v>214.0</v>
      </c>
      <c r="G4083" s="42">
        <v>4.0</v>
      </c>
      <c r="H4083" s="42">
        <v>214.148101806641</v>
      </c>
      <c r="I4083" s="42">
        <v>5.60712623596191</v>
      </c>
      <c r="J4083" s="42">
        <v>48.6263236999512</v>
      </c>
      <c r="K4083" s="42">
        <v>5.21627140045166</v>
      </c>
      <c r="L4083" s="42">
        <v>41.0538635253906</v>
      </c>
      <c r="M4083" s="42">
        <v>0.785420894622803</v>
      </c>
      <c r="N4083" s="42">
        <v>10.4182977676392</v>
      </c>
      <c r="O4083" s="42">
        <v>0.0</v>
      </c>
      <c r="P4083" s="42">
        <v>0.0</v>
      </c>
      <c r="Q4083" s="42">
        <v>0.00162698049098253</v>
      </c>
      <c r="R4083" s="42">
        <v>25.0</v>
      </c>
      <c r="S4083" s="42">
        <v>0.711086511611938</v>
      </c>
      <c r="T4083" s="42">
        <v>1002.37823486328</v>
      </c>
      <c r="U4083" s="42">
        <v>642.890014648438</v>
      </c>
      <c r="V4083" s="19"/>
      <c r="W4083" s="19"/>
      <c r="X4083" s="19"/>
      <c r="Y4083" s="19"/>
      <c r="Z4083" s="19"/>
      <c r="AA4083" s="19"/>
    </row>
    <row r="4084" ht="15.75" customHeight="1">
      <c r="A4084" s="19"/>
      <c r="B4084" s="42" t="str">
        <f>"CRS25WT72M22254"</f>
        <v>CRS25WT72M22254</v>
      </c>
      <c r="C4084" s="43">
        <v>45958.0</v>
      </c>
      <c r="D4084" s="44">
        <v>0.9985532407407408</v>
      </c>
      <c r="E4084" s="42" t="s">
        <v>37</v>
      </c>
      <c r="F4084" s="42">
        <v>215.0</v>
      </c>
      <c r="G4084" s="42">
        <v>4.0</v>
      </c>
      <c r="H4084" s="42">
        <v>215.253128051758</v>
      </c>
      <c r="I4084" s="42">
        <v>5.70079565048218</v>
      </c>
      <c r="J4084" s="42">
        <v>48.6435813903809</v>
      </c>
      <c r="K4084" s="42">
        <v>5.2335352897644</v>
      </c>
      <c r="L4084" s="42">
        <v>41.1295852661133</v>
      </c>
      <c r="M4084" s="42">
        <v>0.776226460933685</v>
      </c>
      <c r="N4084" s="42">
        <v>10.472056388855</v>
      </c>
      <c r="O4084" s="42">
        <v>0.0</v>
      </c>
      <c r="P4084" s="42">
        <v>0.0</v>
      </c>
      <c r="Q4084" s="42">
        <v>0.00603168783709407</v>
      </c>
      <c r="R4084" s="42">
        <v>25.0</v>
      </c>
      <c r="S4084" s="42">
        <v>0.709022521972656</v>
      </c>
      <c r="T4084" s="42">
        <v>1002.244140625</v>
      </c>
      <c r="U4084" s="42">
        <v>710.570861816406</v>
      </c>
      <c r="V4084" s="19"/>
      <c r="W4084" s="19"/>
      <c r="X4084" s="19"/>
      <c r="Y4084" s="19"/>
      <c r="Z4084" s="19"/>
      <c r="AA4084" s="19"/>
    </row>
    <row r="4085" ht="15.75" customHeight="1">
      <c r="A4085" s="19"/>
      <c r="B4085" s="42" t="str">
        <f>"CRS25WT72M22257"</f>
        <v>CRS25WT72M22257</v>
      </c>
      <c r="C4085" s="43">
        <v>45958.0</v>
      </c>
      <c r="D4085" s="42" t="s">
        <v>1528</v>
      </c>
      <c r="E4085" s="42" t="s">
        <v>37</v>
      </c>
      <c r="F4085" s="42">
        <v>216.0</v>
      </c>
      <c r="G4085" s="42">
        <v>4.0</v>
      </c>
      <c r="H4085" s="42">
        <v>216.747924804688</v>
      </c>
      <c r="I4085" s="42">
        <v>5.63332414627075</v>
      </c>
      <c r="J4085" s="42">
        <v>48.7954635620117</v>
      </c>
      <c r="K4085" s="42">
        <v>5.28230476379395</v>
      </c>
      <c r="L4085" s="42">
        <v>41.0328330993652</v>
      </c>
      <c r="M4085" s="42">
        <v>0.788516461849213</v>
      </c>
      <c r="N4085" s="42">
        <v>10.5447788238525</v>
      </c>
      <c r="O4085" s="42">
        <v>0.0</v>
      </c>
      <c r="P4085" s="42">
        <v>0.0</v>
      </c>
      <c r="Q4085" s="42">
        <v>0.0126984901726246</v>
      </c>
      <c r="R4085" s="42">
        <v>25.0</v>
      </c>
      <c r="S4085" s="42">
        <v>0.717606782913208</v>
      </c>
      <c r="T4085" s="42">
        <v>1001.84490966797</v>
      </c>
      <c r="U4085" s="42">
        <v>663.655456542969</v>
      </c>
      <c r="V4085" s="19"/>
      <c r="W4085" s="19"/>
      <c r="X4085" s="19"/>
      <c r="Y4085" s="19"/>
      <c r="Z4085" s="19"/>
      <c r="AA4085" s="19"/>
    </row>
    <row r="4086" ht="15.75" customHeight="1">
      <c r="A4086" s="19"/>
      <c r="B4086" s="42" t="str">
        <f>"CRS25WT72M22256"</f>
        <v>CRS25WT72M22256</v>
      </c>
      <c r="C4086" s="43">
        <v>45959.0</v>
      </c>
      <c r="D4086" s="44">
        <v>5.092592592592592E-4</v>
      </c>
      <c r="E4086" s="42" t="s">
        <v>37</v>
      </c>
      <c r="F4086" s="42">
        <v>218.0</v>
      </c>
      <c r="G4086" s="42">
        <v>4.0</v>
      </c>
      <c r="H4086" s="42">
        <v>218.982025146484</v>
      </c>
      <c r="I4086" s="42">
        <v>5.79788303375244</v>
      </c>
      <c r="J4086" s="42">
        <v>48.7488212585449</v>
      </c>
      <c r="K4086" s="42">
        <v>5.32719373703003</v>
      </c>
      <c r="L4086" s="42">
        <v>41.1064491271973</v>
      </c>
      <c r="M4086" s="42">
        <v>0.774773776531219</v>
      </c>
      <c r="N4086" s="42">
        <v>10.6534671783447</v>
      </c>
      <c r="O4086" s="42">
        <v>0.0</v>
      </c>
      <c r="P4086" s="42">
        <v>0.0</v>
      </c>
      <c r="Q4086" s="42">
        <v>0.00603168783709407</v>
      </c>
      <c r="R4086" s="42">
        <v>25.0</v>
      </c>
      <c r="S4086" s="42">
        <v>0.701489448547363</v>
      </c>
      <c r="T4086" s="42">
        <v>1002.84240722656</v>
      </c>
      <c r="U4086" s="42">
        <v>727.652404785156</v>
      </c>
      <c r="V4086" s="19"/>
      <c r="W4086" s="19"/>
      <c r="X4086" s="19"/>
      <c r="Y4086" s="19"/>
      <c r="Z4086" s="19"/>
      <c r="AA4086" s="19"/>
    </row>
    <row r="4087" ht="15.75" customHeight="1">
      <c r="A4087" s="19"/>
      <c r="B4087" s="42" t="str">
        <f>"CRS25WT72M22259"</f>
        <v>CRS25WT72M22259</v>
      </c>
      <c r="C4087" s="43">
        <v>45959.0</v>
      </c>
      <c r="D4087" s="44">
        <v>0.002025462962962963</v>
      </c>
      <c r="E4087" s="42" t="s">
        <v>37</v>
      </c>
      <c r="F4087" s="42">
        <v>216.0</v>
      </c>
      <c r="G4087" s="42">
        <v>4.0</v>
      </c>
      <c r="H4087" s="42">
        <v>216.555358886719</v>
      </c>
      <c r="I4087" s="42">
        <v>5.64156484603882</v>
      </c>
      <c r="J4087" s="42">
        <v>48.9473190307617</v>
      </c>
      <c r="K4087" s="42">
        <v>5.24187612533569</v>
      </c>
      <c r="L4087" s="42">
        <v>41.3125686645508</v>
      </c>
      <c r="M4087" s="42">
        <v>0.784224569797516</v>
      </c>
      <c r="N4087" s="42">
        <v>10.5354099273682</v>
      </c>
      <c r="O4087" s="42">
        <v>0.0</v>
      </c>
      <c r="P4087" s="42">
        <v>0.0</v>
      </c>
      <c r="Q4087" s="42">
        <v>0.00158792163711041</v>
      </c>
      <c r="R4087" s="42">
        <v>25.0</v>
      </c>
      <c r="S4087" s="42">
        <v>0.730493187904358</v>
      </c>
      <c r="T4087" s="42">
        <v>1002.84381103516</v>
      </c>
      <c r="U4087" s="42">
        <v>629.267822265625</v>
      </c>
      <c r="V4087" s="19"/>
      <c r="W4087" s="19"/>
      <c r="X4087" s="19"/>
      <c r="Y4087" s="19"/>
      <c r="Z4087" s="19"/>
      <c r="AA4087" s="19"/>
    </row>
    <row r="4088" ht="15.75" customHeight="1">
      <c r="A4088" s="19"/>
      <c r="B4088" s="42" t="str">
        <f>"CRS25WT72M22258"</f>
        <v>CRS25WT72M22258</v>
      </c>
      <c r="C4088" s="43">
        <v>45959.0</v>
      </c>
      <c r="D4088" s="44">
        <v>0.003310185185185185</v>
      </c>
      <c r="E4088" s="42" t="s">
        <v>37</v>
      </c>
      <c r="F4088" s="42">
        <v>214.0</v>
      </c>
      <c r="G4088" s="42">
        <v>4.0</v>
      </c>
      <c r="H4088" s="42">
        <v>214.391571044922</v>
      </c>
      <c r="I4088" s="42">
        <v>5.5145115852356</v>
      </c>
      <c r="J4088" s="42">
        <v>48.8575706481934</v>
      </c>
      <c r="K4088" s="42">
        <v>5.20992374420166</v>
      </c>
      <c r="L4088" s="42">
        <v>41.1506156921387</v>
      </c>
      <c r="M4088" s="42">
        <v>0.795735597610474</v>
      </c>
      <c r="N4088" s="42">
        <v>10.4301424026489</v>
      </c>
      <c r="O4088" s="42">
        <v>0.0</v>
      </c>
      <c r="P4088" s="42">
        <v>0.0</v>
      </c>
      <c r="Q4088" s="42">
        <v>0.008225466124713421</v>
      </c>
      <c r="R4088" s="42">
        <v>25.0</v>
      </c>
      <c r="S4088" s="42">
        <v>0.736203134059906</v>
      </c>
      <c r="T4088" s="42">
        <v>1001.98034667969</v>
      </c>
      <c r="U4088" s="42">
        <v>747.036865234375</v>
      </c>
      <c r="V4088" s="19"/>
      <c r="W4088" s="19"/>
      <c r="X4088" s="19"/>
      <c r="Y4088" s="19"/>
      <c r="Z4088" s="19"/>
      <c r="AA4088" s="19"/>
    </row>
    <row r="4089" ht="15.75" customHeight="1">
      <c r="A4089" s="19"/>
      <c r="B4089" s="42" t="str">
        <f>"CRS25WT72M22242"</f>
        <v>CRS25WT72M22242</v>
      </c>
      <c r="C4089" s="43">
        <v>45959.0</v>
      </c>
      <c r="D4089" s="44">
        <v>0.004120370370370371</v>
      </c>
      <c r="E4089" s="42" t="s">
        <v>37</v>
      </c>
      <c r="F4089" s="42">
        <v>214.0</v>
      </c>
      <c r="G4089" s="42">
        <v>4.0</v>
      </c>
      <c r="H4089" s="42">
        <v>214.149032592773</v>
      </c>
      <c r="I4089" s="42">
        <v>5.6112208366394</v>
      </c>
      <c r="J4089" s="42">
        <v>48.7720184326172</v>
      </c>
      <c r="K4089" s="42">
        <v>5.1854772567749</v>
      </c>
      <c r="L4089" s="42">
        <v>41.2978439331055</v>
      </c>
      <c r="M4089" s="42">
        <v>0.7825066447258</v>
      </c>
      <c r="N4089" s="42">
        <v>10.418342590332</v>
      </c>
      <c r="O4089" s="42">
        <v>0.0</v>
      </c>
      <c r="P4089" s="42">
        <v>0.0</v>
      </c>
      <c r="Q4089" s="42">
        <v>0.00158731127157807</v>
      </c>
      <c r="R4089" s="42">
        <v>25.0</v>
      </c>
      <c r="S4089" s="42">
        <v>0.722887754440308</v>
      </c>
      <c r="T4089" s="42">
        <v>1002.82727050781</v>
      </c>
      <c r="U4089" s="42">
        <v>680.714172363281</v>
      </c>
      <c r="V4089" s="19"/>
      <c r="W4089" s="19"/>
      <c r="X4089" s="19"/>
      <c r="Y4089" s="19"/>
      <c r="Z4089" s="19"/>
      <c r="AA4089" s="19"/>
    </row>
    <row r="4090" ht="15.75" customHeight="1">
      <c r="A4090" s="19"/>
      <c r="B4090" s="42" t="str">
        <f>"CRS25WT72M22241"</f>
        <v>CRS25WT72M22241</v>
      </c>
      <c r="C4090" s="43">
        <v>45959.0</v>
      </c>
      <c r="D4090" s="44">
        <v>0.005601851851851852</v>
      </c>
      <c r="E4090" s="42" t="s">
        <v>37</v>
      </c>
      <c r="F4090" s="42">
        <v>215.0</v>
      </c>
      <c r="G4090" s="42">
        <v>4.0</v>
      </c>
      <c r="H4090" s="42">
        <v>215.777221679688</v>
      </c>
      <c r="I4090" s="42">
        <v>5.68689584732056</v>
      </c>
      <c r="J4090" s="42">
        <v>48.8976707458496</v>
      </c>
      <c r="K4090" s="42">
        <v>5.21163177490234</v>
      </c>
      <c r="L4090" s="42">
        <v>41.4030075073242</v>
      </c>
      <c r="M4090" s="42">
        <v>0.7759650349617</v>
      </c>
      <c r="N4090" s="42">
        <v>10.4975538253784</v>
      </c>
      <c r="O4090" s="42">
        <v>0.0</v>
      </c>
      <c r="P4090" s="42">
        <v>0.0</v>
      </c>
      <c r="Q4090" s="42">
        <v>0.00162698398344219</v>
      </c>
      <c r="R4090" s="42">
        <v>25.0</v>
      </c>
      <c r="S4090" s="42">
        <v>0.7034832239151</v>
      </c>
      <c r="T4090" s="42">
        <v>1002.27435302734</v>
      </c>
      <c r="U4090" s="42">
        <v>682.085021972656</v>
      </c>
      <c r="V4090" s="19"/>
      <c r="W4090" s="19"/>
      <c r="X4090" s="19"/>
      <c r="Y4090" s="19"/>
      <c r="Z4090" s="19"/>
      <c r="AA4090" s="19"/>
    </row>
    <row r="4091" ht="15.75" customHeight="1">
      <c r="A4091" s="19"/>
      <c r="B4091" s="42" t="str">
        <f>"CRS25WT72M22244"</f>
        <v>CRS25WT72M22244</v>
      </c>
      <c r="C4091" s="43">
        <v>45959.0</v>
      </c>
      <c r="D4091" s="44">
        <v>0.006840277777777778</v>
      </c>
      <c r="E4091" s="42" t="s">
        <v>37</v>
      </c>
      <c r="F4091" s="42">
        <v>214.0</v>
      </c>
      <c r="G4091" s="42">
        <v>4.0</v>
      </c>
      <c r="H4091" s="42">
        <v>214.814987182617</v>
      </c>
      <c r="I4091" s="42">
        <v>5.66913747787476</v>
      </c>
      <c r="J4091" s="42">
        <v>48.8718643188477</v>
      </c>
      <c r="K4091" s="42">
        <v>5.21035957336426</v>
      </c>
      <c r="L4091" s="42">
        <v>41.2284393310547</v>
      </c>
      <c r="M4091" s="42">
        <v>0.775333762168884</v>
      </c>
      <c r="N4091" s="42">
        <v>10.450740814209</v>
      </c>
      <c r="O4091" s="42">
        <v>0.0</v>
      </c>
      <c r="P4091" s="42">
        <v>0.0</v>
      </c>
      <c r="Q4091" s="42">
        <v>0.0129017867147923</v>
      </c>
      <c r="R4091" s="42">
        <v>25.0</v>
      </c>
      <c r="S4091" s="42">
        <v>0.721825063228607</v>
      </c>
      <c r="T4091" s="42">
        <v>1001.20739746094</v>
      </c>
      <c r="U4091" s="42">
        <v>757.543884277344</v>
      </c>
      <c r="V4091" s="19"/>
      <c r="W4091" s="19"/>
      <c r="X4091" s="19"/>
      <c r="Y4091" s="19"/>
      <c r="Z4091" s="19"/>
      <c r="AA4091" s="19"/>
    </row>
    <row r="4092" ht="15.75" customHeight="1">
      <c r="A4092" s="19"/>
      <c r="B4092" s="42" t="str">
        <f>"CRS25WT72M22243"</f>
        <v>CRS25WT72M22243</v>
      </c>
      <c r="C4092" s="43">
        <v>45959.0</v>
      </c>
      <c r="D4092" s="44">
        <v>0.008506944444444444</v>
      </c>
      <c r="E4092" s="42" t="s">
        <v>37</v>
      </c>
      <c r="F4092" s="42">
        <v>215.0</v>
      </c>
      <c r="G4092" s="42">
        <v>4.0</v>
      </c>
      <c r="H4092" s="42">
        <v>215.25666809082</v>
      </c>
      <c r="I4092" s="42">
        <v>5.70326852798462</v>
      </c>
      <c r="J4092" s="42">
        <v>48.908935546875</v>
      </c>
      <c r="K4092" s="42">
        <v>5.1911473274231</v>
      </c>
      <c r="L4092" s="42">
        <v>41.4661064147949</v>
      </c>
      <c r="M4092" s="42">
        <v>0.771693050861359</v>
      </c>
      <c r="N4092" s="42">
        <v>10.4722290039063</v>
      </c>
      <c r="O4092" s="42">
        <v>0.0</v>
      </c>
      <c r="P4092" s="42">
        <v>0.0</v>
      </c>
      <c r="Q4092" s="42">
        <v>0.00650793686509132</v>
      </c>
      <c r="R4092" s="42">
        <v>25.0</v>
      </c>
      <c r="S4092" s="42">
        <v>0.69471150636673</v>
      </c>
      <c r="T4092" s="42">
        <v>1000.53240966797</v>
      </c>
      <c r="U4092" s="42">
        <v>690.571838378906</v>
      </c>
      <c r="V4092" s="19"/>
      <c r="W4092" s="19"/>
      <c r="X4092" s="19"/>
      <c r="Y4092" s="19"/>
      <c r="Z4092" s="19"/>
      <c r="AA4092" s="19"/>
    </row>
    <row r="4093" ht="15.75" customHeight="1">
      <c r="A4093" s="19"/>
      <c r="B4093" s="42" t="str">
        <f>"CRS25WT72M22246"</f>
        <v>CRS25WT72M22246</v>
      </c>
      <c r="C4093" s="43">
        <v>45959.0</v>
      </c>
      <c r="D4093" s="44">
        <v>0.009768518518518518</v>
      </c>
      <c r="E4093" s="42" t="s">
        <v>37</v>
      </c>
      <c r="F4093" s="42">
        <v>215.0</v>
      </c>
      <c r="G4093" s="42">
        <v>4.0</v>
      </c>
      <c r="H4093" s="42">
        <v>215.608261108398</v>
      </c>
      <c r="I4093" s="42">
        <v>5.53648138046265</v>
      </c>
      <c r="J4093" s="42">
        <v>49.1044311523438</v>
      </c>
      <c r="K4093" s="42">
        <v>5.18411254882813</v>
      </c>
      <c r="L4093" s="42">
        <v>41.5901985168457</v>
      </c>
      <c r="M4093" s="42">
        <v>0.793068826198578</v>
      </c>
      <c r="N4093" s="42">
        <v>10.4893341064453</v>
      </c>
      <c r="O4093" s="42">
        <v>0.0</v>
      </c>
      <c r="P4093" s="42">
        <v>0.0</v>
      </c>
      <c r="Q4093" s="42">
        <v>0.0130158439278603</v>
      </c>
      <c r="R4093" s="42">
        <v>25.0</v>
      </c>
      <c r="S4093" s="42">
        <v>0.707351386547089</v>
      </c>
      <c r="T4093" s="42">
        <v>1001.18402099609</v>
      </c>
      <c r="U4093" s="42">
        <v>691.315795898438</v>
      </c>
      <c r="V4093" s="19"/>
      <c r="W4093" s="19"/>
      <c r="X4093" s="19"/>
      <c r="Y4093" s="19"/>
      <c r="Z4093" s="19"/>
      <c r="AA4093" s="19"/>
    </row>
    <row r="4094" ht="15.75" customHeight="1">
      <c r="A4094" s="19"/>
      <c r="B4094" s="42" t="str">
        <f>"CRS25WT72M22245"</f>
        <v>CRS25WT72M22245</v>
      </c>
      <c r="C4094" s="43">
        <v>45959.0</v>
      </c>
      <c r="D4094" s="44">
        <v>0.011840277777777778</v>
      </c>
      <c r="E4094" s="42" t="s">
        <v>37</v>
      </c>
      <c r="F4094" s="42">
        <v>215.0</v>
      </c>
      <c r="G4094" s="42">
        <v>4.0</v>
      </c>
      <c r="H4094" s="42">
        <v>215.94889831543</v>
      </c>
      <c r="I4094" s="42">
        <v>5.67572546005249</v>
      </c>
      <c r="J4094" s="42">
        <v>49.1417694091797</v>
      </c>
      <c r="K4094" s="42">
        <v>5.17059946060181</v>
      </c>
      <c r="L4094" s="42">
        <v>41.7647705078125</v>
      </c>
      <c r="M4094" s="42">
        <v>0.774245738983154</v>
      </c>
      <c r="N4094" s="42">
        <v>10.5059061050415</v>
      </c>
      <c r="O4094" s="42">
        <v>0.0</v>
      </c>
      <c r="P4094" s="42">
        <v>0.0</v>
      </c>
      <c r="Q4094" s="42">
        <v>0.0165079217404127</v>
      </c>
      <c r="R4094" s="42">
        <v>25.0</v>
      </c>
      <c r="S4094" s="42">
        <v>0.695594727993011</v>
      </c>
      <c r="T4094" s="42">
        <v>999.76513671875</v>
      </c>
      <c r="U4094" s="42">
        <v>680.1845703125</v>
      </c>
      <c r="V4094" s="19"/>
      <c r="W4094" s="19"/>
      <c r="X4094" s="19"/>
      <c r="Y4094" s="19"/>
      <c r="Z4094" s="19"/>
      <c r="AA4094" s="19"/>
    </row>
    <row r="4095" ht="15.75" customHeight="1">
      <c r="A4095" s="19"/>
      <c r="B4095" s="42" t="str">
        <f>"CRS25WT72M22248"</f>
        <v>CRS25WT72M22248</v>
      </c>
      <c r="C4095" s="43">
        <v>45959.0</v>
      </c>
      <c r="D4095" s="44">
        <v>0.013101851851851852</v>
      </c>
      <c r="E4095" s="42" t="s">
        <v>37</v>
      </c>
      <c r="F4095" s="42">
        <v>215.0</v>
      </c>
      <c r="G4095" s="42">
        <v>4.0</v>
      </c>
      <c r="H4095" s="42">
        <v>215.710784912109</v>
      </c>
      <c r="I4095" s="42">
        <v>5.62828922271729</v>
      </c>
      <c r="J4095" s="42">
        <v>49.114631652832</v>
      </c>
      <c r="K4095" s="42">
        <v>5.16932344436646</v>
      </c>
      <c r="L4095" s="42">
        <v>41.7290153503418</v>
      </c>
      <c r="M4095" s="42">
        <v>0.780341267585754</v>
      </c>
      <c r="N4095" s="42">
        <v>10.4943218231201</v>
      </c>
      <c r="O4095" s="42">
        <v>0.0</v>
      </c>
      <c r="P4095" s="42">
        <v>0.0</v>
      </c>
      <c r="Q4095" s="42">
        <v>0.00825365539640188</v>
      </c>
      <c r="R4095" s="42">
        <v>25.0</v>
      </c>
      <c r="S4095" s="42">
        <v>0.703208267688751</v>
      </c>
      <c r="T4095" s="42">
        <v>1000.07000732422</v>
      </c>
      <c r="U4095" s="42">
        <v>604.5087890625</v>
      </c>
      <c r="V4095" s="19"/>
      <c r="W4095" s="19"/>
      <c r="X4095" s="19"/>
      <c r="Y4095" s="19"/>
      <c r="Z4095" s="19"/>
      <c r="AA4095" s="19"/>
    </row>
    <row r="4096" ht="15.75" customHeight="1">
      <c r="A4096" s="19"/>
      <c r="B4096" s="42" t="str">
        <f>"CRS25WT72M22247"</f>
        <v>CRS25WT72M22247</v>
      </c>
      <c r="C4096" s="43">
        <v>45959.0</v>
      </c>
      <c r="D4096" s="44">
        <v>0.015694444444444445</v>
      </c>
      <c r="E4096" s="42" t="s">
        <v>37</v>
      </c>
      <c r="F4096" s="42">
        <v>219.0</v>
      </c>
      <c r="G4096" s="42">
        <v>4.0</v>
      </c>
      <c r="H4096" s="42">
        <v>219.279571533203</v>
      </c>
      <c r="I4096" s="42">
        <v>5.61744737625122</v>
      </c>
      <c r="J4096" s="42">
        <v>49.2848739624023</v>
      </c>
      <c r="K4096" s="42">
        <v>5.2303295135498</v>
      </c>
      <c r="L4096" s="42">
        <v>41.924617767334</v>
      </c>
      <c r="M4096" s="42">
        <v>0.792037069797516</v>
      </c>
      <c r="N4096" s="42">
        <v>10.6679430007935</v>
      </c>
      <c r="O4096" s="42">
        <v>0.0</v>
      </c>
      <c r="P4096" s="42">
        <v>0.0</v>
      </c>
      <c r="Q4096" s="42">
        <v>0.00143849197775126</v>
      </c>
      <c r="R4096" s="42">
        <v>25.0</v>
      </c>
      <c r="S4096" s="42">
        <v>0.68059116601944</v>
      </c>
      <c r="T4096" s="42">
        <v>1000.00726318359</v>
      </c>
      <c r="U4096" s="42">
        <v>840.386108398438</v>
      </c>
      <c r="V4096" s="19"/>
      <c r="W4096" s="19"/>
      <c r="X4096" s="19"/>
      <c r="Y4096" s="19"/>
      <c r="Z4096" s="19"/>
      <c r="AA4096" s="19"/>
    </row>
    <row r="4097" ht="15.75" customHeight="1">
      <c r="A4097" s="19"/>
      <c r="B4097" s="42" t="str">
        <f>"CRS25WT72M22250"</f>
        <v>CRS25WT72M22250</v>
      </c>
      <c r="C4097" s="43">
        <v>45959.0</v>
      </c>
      <c r="D4097" s="44">
        <v>0.016585648148148148</v>
      </c>
      <c r="E4097" s="42" t="s">
        <v>37</v>
      </c>
      <c r="F4097" s="42">
        <v>216.0</v>
      </c>
      <c r="G4097" s="42">
        <v>4.0</v>
      </c>
      <c r="H4097" s="42">
        <v>216.670776367188</v>
      </c>
      <c r="I4097" s="42">
        <v>5.58924627304077</v>
      </c>
      <c r="J4097" s="42">
        <v>49.2799835205078</v>
      </c>
      <c r="K4097" s="42">
        <v>5.19678211212158</v>
      </c>
      <c r="L4097" s="42">
        <v>41.6932601928711</v>
      </c>
      <c r="M4097" s="42">
        <v>0.78664094209671</v>
      </c>
      <c r="N4097" s="42">
        <v>10.5410251617432</v>
      </c>
      <c r="O4097" s="42">
        <v>0.0</v>
      </c>
      <c r="P4097" s="42">
        <v>0.0</v>
      </c>
      <c r="Q4097" s="42">
        <v>8.13491991721094E-4</v>
      </c>
      <c r="R4097" s="42">
        <v>25.0</v>
      </c>
      <c r="S4097" s="42">
        <v>0.725378274917603</v>
      </c>
      <c r="T4097" s="42">
        <v>1000.23205566406</v>
      </c>
      <c r="U4097" s="42">
        <v>680.516357421875</v>
      </c>
      <c r="V4097" s="19"/>
      <c r="W4097" s="19"/>
      <c r="X4097" s="19"/>
      <c r="Y4097" s="19"/>
      <c r="Z4097" s="19"/>
      <c r="AA4097" s="19"/>
    </row>
    <row r="4098" ht="15.75" customHeight="1">
      <c r="A4098" s="19"/>
      <c r="B4098" s="42" t="str">
        <f>"CRS25WT72M22249"</f>
        <v>CRS25WT72M22249</v>
      </c>
      <c r="C4098" s="43">
        <v>45959.0</v>
      </c>
      <c r="D4098" s="44">
        <v>0.01752314814814815</v>
      </c>
      <c r="E4098" s="42" t="s">
        <v>37</v>
      </c>
      <c r="F4098" s="42">
        <v>216.0</v>
      </c>
      <c r="G4098" s="42">
        <v>4.0</v>
      </c>
      <c r="H4098" s="42">
        <v>216.225448608398</v>
      </c>
      <c r="I4098" s="42">
        <v>5.58101940155029</v>
      </c>
      <c r="J4098" s="42">
        <v>49.3933486938477</v>
      </c>
      <c r="K4098" s="42">
        <v>5.182701587677</v>
      </c>
      <c r="L4098" s="42">
        <v>41.7206039428711</v>
      </c>
      <c r="M4098" s="42">
        <v>0.784376919269562</v>
      </c>
      <c r="N4098" s="42">
        <v>10.5193605422974</v>
      </c>
      <c r="O4098" s="42">
        <v>0.0</v>
      </c>
      <c r="P4098" s="42">
        <v>0.0</v>
      </c>
      <c r="Q4098" s="42">
        <v>0.00825396087020636</v>
      </c>
      <c r="R4098" s="42">
        <v>25.0</v>
      </c>
      <c r="S4098" s="42">
        <v>0.732768356800079</v>
      </c>
      <c r="T4098" s="42">
        <v>998.797119140625</v>
      </c>
      <c r="U4098" s="42">
        <v>587.38134765625</v>
      </c>
      <c r="V4098" s="19"/>
      <c r="W4098" s="19"/>
      <c r="X4098" s="19"/>
      <c r="Y4098" s="19"/>
      <c r="Z4098" s="19"/>
      <c r="AA4098" s="19"/>
    </row>
    <row r="4099" ht="15.75" customHeight="1">
      <c r="A4099" s="19"/>
      <c r="B4099" s="42" t="str">
        <f>"CRS25WT72M22264"</f>
        <v>CRS25WT72M22264</v>
      </c>
      <c r="C4099" s="43">
        <v>45959.0</v>
      </c>
      <c r="D4099" s="44">
        <v>0.018506944444444444</v>
      </c>
      <c r="E4099" s="42" t="s">
        <v>37</v>
      </c>
      <c r="F4099" s="42">
        <v>216.0</v>
      </c>
      <c r="G4099" s="42">
        <v>4.0</v>
      </c>
      <c r="H4099" s="42">
        <v>216.197204589844</v>
      </c>
      <c r="I4099" s="42">
        <v>5.76675939559937</v>
      </c>
      <c r="J4099" s="42">
        <v>49.2367172241211</v>
      </c>
      <c r="K4099" s="42">
        <v>5.16925573348999</v>
      </c>
      <c r="L4099" s="42">
        <v>41.8236618041992</v>
      </c>
      <c r="M4099" s="42">
        <v>0.761428534984589</v>
      </c>
      <c r="N4099" s="42">
        <v>10.5179862976074</v>
      </c>
      <c r="O4099" s="42">
        <v>0.0</v>
      </c>
      <c r="P4099" s="42">
        <v>0.0</v>
      </c>
      <c r="Q4099" s="42">
        <v>0.00206349184736609</v>
      </c>
      <c r="R4099" s="42">
        <v>25.0</v>
      </c>
      <c r="S4099" s="42">
        <v>0.704744696617126</v>
      </c>
      <c r="T4099" s="42">
        <v>1001.27294921875</v>
      </c>
      <c r="U4099" s="42">
        <v>705.466674804688</v>
      </c>
      <c r="V4099" s="19"/>
      <c r="W4099" s="19"/>
      <c r="X4099" s="19"/>
      <c r="Y4099" s="19"/>
      <c r="Z4099" s="19"/>
      <c r="AA4099" s="19"/>
    </row>
    <row r="4100" ht="15.75" customHeight="1">
      <c r="A4100" s="19"/>
      <c r="B4100" s="42" t="str">
        <f>"CRS25WT72M22265"</f>
        <v>CRS25WT72M22265</v>
      </c>
      <c r="C4100" s="43">
        <v>45959.0</v>
      </c>
      <c r="D4100" s="44">
        <v>0.019988425925925927</v>
      </c>
      <c r="E4100" s="42" t="s">
        <v>37</v>
      </c>
      <c r="F4100" s="42">
        <v>214.0</v>
      </c>
      <c r="G4100" s="42">
        <v>4.0</v>
      </c>
      <c r="H4100" s="42">
        <v>214.27375793457</v>
      </c>
      <c r="I4100" s="42">
        <v>5.64886617660522</v>
      </c>
      <c r="J4100" s="42">
        <v>49.1835899353027</v>
      </c>
      <c r="K4100" s="42">
        <v>5.12894058227539</v>
      </c>
      <c r="L4100" s="42">
        <v>41.7773895263672</v>
      </c>
      <c r="M4100" s="42">
        <v>0.771236300468445</v>
      </c>
      <c r="N4100" s="42">
        <v>10.4244108200073</v>
      </c>
      <c r="O4100" s="42">
        <v>0.0</v>
      </c>
      <c r="P4100" s="42">
        <v>0.0</v>
      </c>
      <c r="Q4100" s="42">
        <v>0.0128969801589847</v>
      </c>
      <c r="R4100" s="42">
        <v>25.0</v>
      </c>
      <c r="S4100" s="42">
        <v>0.753926217556</v>
      </c>
      <c r="T4100" s="42">
        <v>1000.91198730469</v>
      </c>
      <c r="U4100" s="42">
        <v>574.598815917969</v>
      </c>
      <c r="V4100" s="19"/>
      <c r="W4100" s="19"/>
      <c r="X4100" s="19"/>
      <c r="Y4100" s="19"/>
      <c r="Z4100" s="19"/>
      <c r="AA4100" s="19"/>
    </row>
    <row r="4101" ht="15.75" customHeight="1">
      <c r="A4101" s="19"/>
      <c r="B4101" s="42" t="str">
        <f>"CRS25WT72M22266"</f>
        <v>CRS25WT72M22266</v>
      </c>
      <c r="C4101" s="43">
        <v>45959.0</v>
      </c>
      <c r="D4101" s="44">
        <v>0.02096064814814815</v>
      </c>
      <c r="E4101" s="42" t="s">
        <v>37</v>
      </c>
      <c r="F4101" s="42">
        <v>218.0</v>
      </c>
      <c r="G4101" s="42">
        <v>4.0</v>
      </c>
      <c r="H4101" s="42">
        <v>218.375915527344</v>
      </c>
      <c r="I4101" s="42">
        <v>5.57600450515747</v>
      </c>
      <c r="J4101" s="42">
        <v>49.2809638977051</v>
      </c>
      <c r="K4101" s="42">
        <v>5.25118923187256</v>
      </c>
      <c r="L4101" s="42">
        <v>41.585994720459</v>
      </c>
      <c r="M4101" s="42">
        <v>0.794698536396027</v>
      </c>
      <c r="N4101" s="42">
        <v>10.6239805221558</v>
      </c>
      <c r="O4101" s="42">
        <v>0.0</v>
      </c>
      <c r="P4101" s="42">
        <v>0.0</v>
      </c>
      <c r="Q4101" s="42">
        <v>0.00317523302510381</v>
      </c>
      <c r="R4101" s="42">
        <v>25.0</v>
      </c>
      <c r="S4101" s="42">
        <v>0.726112127304077</v>
      </c>
      <c r="T4101" s="42">
        <v>1001.61541748047</v>
      </c>
      <c r="U4101" s="42">
        <v>703.150451660156</v>
      </c>
      <c r="V4101" s="19"/>
      <c r="W4101" s="19"/>
      <c r="X4101" s="19"/>
      <c r="Y4101" s="19"/>
      <c r="Z4101" s="19"/>
      <c r="AA4101" s="19"/>
    </row>
    <row r="4102" ht="15.75" customHeight="1">
      <c r="A4102" s="19"/>
      <c r="B4102" s="42" t="str">
        <f>"CRS25WT72M22267"</f>
        <v>CRS25WT72M22267</v>
      </c>
      <c r="C4102" s="43">
        <v>45959.0</v>
      </c>
      <c r="D4102" s="44">
        <v>0.022569444444444444</v>
      </c>
      <c r="E4102" s="42" t="s">
        <v>37</v>
      </c>
      <c r="F4102" s="42">
        <v>215.0</v>
      </c>
      <c r="G4102" s="42">
        <v>4.0</v>
      </c>
      <c r="H4102" s="42">
        <v>215.207733154297</v>
      </c>
      <c r="I4102" s="42">
        <v>5.62710762023926</v>
      </c>
      <c r="J4102" s="42">
        <v>49.44189453125</v>
      </c>
      <c r="K4102" s="42">
        <v>5.13604068756104</v>
      </c>
      <c r="L4102" s="42">
        <v>41.9014854431152</v>
      </c>
      <c r="M4102" s="42">
        <v>0.773530662059784</v>
      </c>
      <c r="N4102" s="42">
        <v>10.4698486328125</v>
      </c>
      <c r="O4102" s="42">
        <v>0.0</v>
      </c>
      <c r="P4102" s="42">
        <v>0.0</v>
      </c>
      <c r="Q4102" s="42">
        <v>0.00325396098196507</v>
      </c>
      <c r="R4102" s="42">
        <v>25.0</v>
      </c>
      <c r="S4102" s="42">
        <v>0.739361584186554</v>
      </c>
      <c r="T4102" s="42">
        <v>1000.87933349609</v>
      </c>
      <c r="U4102" s="42">
        <v>660.23388671875</v>
      </c>
      <c r="V4102" s="19"/>
      <c r="W4102" s="19"/>
      <c r="X4102" s="19"/>
      <c r="Y4102" s="19"/>
      <c r="Z4102" s="19"/>
      <c r="AA4102" s="19"/>
    </row>
    <row r="4103" ht="15.75" customHeight="1">
      <c r="A4103" s="19"/>
      <c r="B4103" s="42" t="str">
        <f>"CRS25WT72M22262"</f>
        <v>CRS25WT72M22262</v>
      </c>
      <c r="C4103" s="43">
        <v>45959.0</v>
      </c>
      <c r="D4103" s="44">
        <v>0.023530092592592592</v>
      </c>
      <c r="E4103" s="42" t="s">
        <v>37</v>
      </c>
      <c r="F4103" s="42">
        <v>215.0</v>
      </c>
      <c r="G4103" s="42">
        <v>4.0</v>
      </c>
      <c r="H4103" s="42">
        <v>215.346420288086</v>
      </c>
      <c r="I4103" s="42">
        <v>5.53343152999878</v>
      </c>
      <c r="J4103" s="42">
        <v>48.8896102905273</v>
      </c>
      <c r="K4103" s="42">
        <v>5.2070460319519</v>
      </c>
      <c r="L4103" s="42">
        <v>41.3567352294922</v>
      </c>
      <c r="M4103" s="42">
        <v>0.796024680137634</v>
      </c>
      <c r="N4103" s="42">
        <v>10.4765958786011</v>
      </c>
      <c r="O4103" s="42">
        <v>0.0</v>
      </c>
      <c r="P4103" s="42">
        <v>0.0</v>
      </c>
      <c r="Q4103" s="42">
        <v>0.0130140138790011</v>
      </c>
      <c r="R4103" s="42">
        <v>25.0</v>
      </c>
      <c r="S4103" s="42">
        <v>0.718537747859955</v>
      </c>
      <c r="T4103" s="42">
        <v>1001.25604248047</v>
      </c>
      <c r="U4103" s="42">
        <v>843.694274902344</v>
      </c>
      <c r="V4103" s="19"/>
      <c r="W4103" s="19"/>
      <c r="X4103" s="19"/>
      <c r="Y4103" s="19"/>
      <c r="Z4103" s="19"/>
      <c r="AA4103" s="19"/>
    </row>
    <row r="4104" ht="15.75" customHeight="1">
      <c r="A4104" s="19"/>
      <c r="B4104" s="42" t="str">
        <f>"CRS25WT72M22261"</f>
        <v>CRS25WT72M22261</v>
      </c>
      <c r="C4104" s="43">
        <v>45959.0</v>
      </c>
      <c r="D4104" s="44">
        <v>0.02517361111111111</v>
      </c>
      <c r="E4104" s="42" t="s">
        <v>37</v>
      </c>
      <c r="F4104" s="42">
        <v>214.0</v>
      </c>
      <c r="G4104" s="42">
        <v>4.0</v>
      </c>
      <c r="H4104" s="42">
        <v>214.166168212891</v>
      </c>
      <c r="I4104" s="42">
        <v>5.58456659317017</v>
      </c>
      <c r="J4104" s="42">
        <v>48.8839149475098</v>
      </c>
      <c r="K4104" s="42">
        <v>5.18008852005005</v>
      </c>
      <c r="L4104" s="42">
        <v>41.3441162109375</v>
      </c>
      <c r="M4104" s="42">
        <v>0.784504473209381</v>
      </c>
      <c r="N4104" s="42">
        <v>10.4191761016846</v>
      </c>
      <c r="O4104" s="42">
        <v>0.0</v>
      </c>
      <c r="P4104" s="42">
        <v>0.0</v>
      </c>
      <c r="Q4104" s="42">
        <v>0.00697425194084644</v>
      </c>
      <c r="R4104" s="42">
        <v>25.0</v>
      </c>
      <c r="S4104" s="42">
        <v>0.719605684280396</v>
      </c>
      <c r="T4104" s="42">
        <v>1000.75726318359</v>
      </c>
      <c r="U4104" s="42">
        <v>747.007995605469</v>
      </c>
      <c r="V4104" s="19"/>
      <c r="W4104" s="19"/>
      <c r="X4104" s="19"/>
      <c r="Y4104" s="19"/>
      <c r="Z4104" s="19"/>
      <c r="AA4104" s="19"/>
    </row>
    <row r="4105" ht="15.75" customHeight="1">
      <c r="A4105" s="19"/>
      <c r="B4105" s="42" t="str">
        <f>"CRS25WT72M22268"</f>
        <v>CRS25WT72M22268</v>
      </c>
      <c r="C4105" s="43">
        <v>45959.0</v>
      </c>
      <c r="D4105" s="44">
        <v>0.026226851851851852</v>
      </c>
      <c r="E4105" s="42" t="s">
        <v>37</v>
      </c>
      <c r="F4105" s="42">
        <v>215.0</v>
      </c>
      <c r="G4105" s="42">
        <v>4.0</v>
      </c>
      <c r="H4105" s="42">
        <v>215.136962890625</v>
      </c>
      <c r="I4105" s="42">
        <v>5.5468544960022</v>
      </c>
      <c r="J4105" s="42">
        <v>48.9322700500488</v>
      </c>
      <c r="K4105" s="42">
        <v>5.21524238586426</v>
      </c>
      <c r="L4105" s="42">
        <v>41.2515754699707</v>
      </c>
      <c r="M4105" s="42">
        <v>0.79263436794281</v>
      </c>
      <c r="N4105" s="42">
        <v>10.4664058685303</v>
      </c>
      <c r="O4105" s="42">
        <v>0.0</v>
      </c>
      <c r="P4105" s="42">
        <v>0.0</v>
      </c>
      <c r="Q4105" s="42">
        <v>0.00412676157429814</v>
      </c>
      <c r="R4105" s="42">
        <v>25.0</v>
      </c>
      <c r="S4105" s="42">
        <v>0.746717154979706</v>
      </c>
      <c r="T4105" s="42">
        <v>1002.50244140625</v>
      </c>
      <c r="U4105" s="42">
        <v>906.306640625</v>
      </c>
      <c r="V4105" s="19"/>
      <c r="W4105" s="19"/>
      <c r="X4105" s="19"/>
      <c r="Y4105" s="19"/>
      <c r="Z4105" s="19"/>
      <c r="AA4105" s="19"/>
    </row>
    <row r="4106" ht="15.75" customHeight="1">
      <c r="A4106" s="19"/>
      <c r="B4106" s="42" t="str">
        <f>"CRS25WT72M22263"</f>
        <v>CRS25WT72M22263</v>
      </c>
      <c r="C4106" s="43">
        <v>45959.0</v>
      </c>
      <c r="D4106" s="44">
        <v>0.026863425925925926</v>
      </c>
      <c r="E4106" s="42" t="s">
        <v>37</v>
      </c>
      <c r="F4106" s="42">
        <v>214.0</v>
      </c>
      <c r="G4106" s="42">
        <v>4.0</v>
      </c>
      <c r="H4106" s="42">
        <v>214.685302734375</v>
      </c>
      <c r="I4106" s="42">
        <v>5.59161615371704</v>
      </c>
      <c r="J4106" s="42">
        <v>48.8180847167969</v>
      </c>
      <c r="K4106" s="42">
        <v>5.21226644515991</v>
      </c>
      <c r="L4106" s="42">
        <v>41.1884727478027</v>
      </c>
      <c r="M4106" s="42">
        <v>0.786473751068115</v>
      </c>
      <c r="N4106" s="42">
        <v>10.444432258606</v>
      </c>
      <c r="O4106" s="42">
        <v>0.0</v>
      </c>
      <c r="P4106" s="42">
        <v>0.0</v>
      </c>
      <c r="Q4106" s="42">
        <v>0.0057143634185195</v>
      </c>
      <c r="R4106" s="42">
        <v>25.0</v>
      </c>
      <c r="S4106" s="42">
        <v>0.721566617488861</v>
      </c>
      <c r="T4106" s="42">
        <v>1002.43408203125</v>
      </c>
      <c r="U4106" s="42">
        <v>1028.27014160156</v>
      </c>
      <c r="V4106" s="19"/>
      <c r="W4106" s="19"/>
      <c r="X4106" s="19"/>
      <c r="Y4106" s="19"/>
      <c r="Z4106" s="19"/>
      <c r="AA4106" s="19"/>
    </row>
    <row r="4107" ht="15.75" customHeight="1">
      <c r="A4107" s="19"/>
      <c r="B4107" s="42" t="str">
        <f>"CRS25WT72M22270"</f>
        <v>CRS25WT72M22270</v>
      </c>
      <c r="C4107" s="43">
        <v>45959.0</v>
      </c>
      <c r="D4107" s="44">
        <v>0.027511574074074074</v>
      </c>
      <c r="E4107" s="42" t="s">
        <v>37</v>
      </c>
      <c r="F4107" s="42">
        <v>215.0</v>
      </c>
      <c r="G4107" s="42">
        <v>4.0</v>
      </c>
      <c r="H4107" s="42">
        <v>215.413284301758</v>
      </c>
      <c r="I4107" s="42">
        <v>5.72508430480957</v>
      </c>
      <c r="J4107" s="42">
        <v>48.8814697265625</v>
      </c>
      <c r="K4107" s="42">
        <v>5.21715307235718</v>
      </c>
      <c r="L4107" s="42">
        <v>41.2894325256348</v>
      </c>
      <c r="M4107" s="42">
        <v>0.769744038581848</v>
      </c>
      <c r="N4107" s="42">
        <v>10.4798488616943</v>
      </c>
      <c r="O4107" s="42">
        <v>0.0</v>
      </c>
      <c r="P4107" s="42">
        <v>0.0</v>
      </c>
      <c r="Q4107" s="42">
        <v>0.00143849069718271</v>
      </c>
      <c r="R4107" s="42">
        <v>25.0</v>
      </c>
      <c r="S4107" s="42">
        <v>0.738822162151337</v>
      </c>
      <c r="T4107" s="42">
        <v>1001.52313232422</v>
      </c>
      <c r="U4107" s="42">
        <v>569.250122070313</v>
      </c>
      <c r="V4107" s="19"/>
      <c r="W4107" s="19"/>
      <c r="X4107" s="19"/>
      <c r="Y4107" s="19"/>
      <c r="Z4107" s="19"/>
      <c r="AA4107" s="19"/>
    </row>
    <row r="4108" ht="15.75" customHeight="1">
      <c r="A4108" s="19"/>
      <c r="B4108" s="42" t="str">
        <f>"CRS25WT72M22269"</f>
        <v>CRS25WT72M22269</v>
      </c>
      <c r="C4108" s="43">
        <v>45959.0</v>
      </c>
      <c r="D4108" s="44">
        <v>0.028344907407407412</v>
      </c>
      <c r="E4108" s="42" t="s">
        <v>37</v>
      </c>
      <c r="F4108" s="42">
        <v>216.0</v>
      </c>
      <c r="G4108" s="42">
        <v>4.0</v>
      </c>
      <c r="H4108" s="42">
        <v>216.204360961914</v>
      </c>
      <c r="I4108" s="42">
        <v>5.75597763061523</v>
      </c>
      <c r="J4108" s="42">
        <v>48.6687164306641</v>
      </c>
      <c r="K4108" s="42">
        <v>5.2639307975769</v>
      </c>
      <c r="L4108" s="42">
        <v>41.0727958679199</v>
      </c>
      <c r="M4108" s="42">
        <v>0.771783471107483</v>
      </c>
      <c r="N4108" s="42">
        <v>10.5183343887329</v>
      </c>
      <c r="O4108" s="42">
        <v>0.0</v>
      </c>
      <c r="P4108" s="42">
        <v>0.0</v>
      </c>
      <c r="Q4108" s="42">
        <v>0.00205636653117836</v>
      </c>
      <c r="R4108" s="42">
        <v>25.0</v>
      </c>
      <c r="S4108" s="42">
        <v>0.699128866195679</v>
      </c>
      <c r="T4108" s="42">
        <v>1000.59600830078</v>
      </c>
      <c r="U4108" s="42">
        <v>654.031127929688</v>
      </c>
      <c r="V4108" s="19"/>
      <c r="W4108" s="19"/>
      <c r="X4108" s="19"/>
      <c r="Y4108" s="19"/>
      <c r="Z4108" s="19"/>
      <c r="AA4108" s="19"/>
    </row>
    <row r="4109" ht="15.75" customHeight="1">
      <c r="A4109" s="19"/>
      <c r="B4109" s="42" t="str">
        <f>"CRS25WT72M22271"</f>
        <v>CRS25WT72M22271</v>
      </c>
      <c r="C4109" s="43">
        <v>45959.0</v>
      </c>
      <c r="D4109" s="44">
        <v>0.0349537037037037</v>
      </c>
      <c r="E4109" s="42" t="s">
        <v>37</v>
      </c>
      <c r="F4109" s="42">
        <v>220.0</v>
      </c>
      <c r="G4109" s="42">
        <v>4.0</v>
      </c>
      <c r="H4109" s="42">
        <v>220.17155456543</v>
      </c>
      <c r="I4109" s="42">
        <v>5.81183576583862</v>
      </c>
      <c r="J4109" s="42">
        <v>48.8986511230469</v>
      </c>
      <c r="K4109" s="42">
        <v>5.32371711730957</v>
      </c>
      <c r="L4109" s="42">
        <v>41.3567352294922</v>
      </c>
      <c r="M4109" s="42">
        <v>0.77473109960556</v>
      </c>
      <c r="N4109" s="42">
        <v>10.7113380432129</v>
      </c>
      <c r="O4109" s="42">
        <v>0.0</v>
      </c>
      <c r="P4109" s="42">
        <v>0.0</v>
      </c>
      <c r="Q4109" s="42">
        <v>0.00662698410451412</v>
      </c>
      <c r="R4109" s="42">
        <v>25.0</v>
      </c>
      <c r="S4109" s="42">
        <v>0.698546051979065</v>
      </c>
      <c r="T4109" s="42">
        <v>1000.6767578125</v>
      </c>
      <c r="U4109" s="42">
        <v>901.105834960938</v>
      </c>
      <c r="V4109" s="19"/>
      <c r="W4109" s="19"/>
      <c r="X4109" s="19"/>
      <c r="Y4109" s="19"/>
      <c r="Z4109" s="19"/>
      <c r="AA4109" s="19"/>
    </row>
    <row r="4110" ht="15.75" customHeight="1">
      <c r="A4110" s="19"/>
      <c r="B4110" s="42" t="str">
        <f>"CRS25WT72M22274"</f>
        <v>CRS25WT72M22274</v>
      </c>
      <c r="C4110" s="43">
        <v>45959.0</v>
      </c>
      <c r="D4110" s="44">
        <v>0.035868055555555556</v>
      </c>
      <c r="E4110" s="42" t="s">
        <v>37</v>
      </c>
      <c r="F4110" s="42">
        <v>215.0</v>
      </c>
      <c r="G4110" s="42">
        <v>4.0</v>
      </c>
      <c r="H4110" s="42">
        <v>215.582855224609</v>
      </c>
      <c r="I4110" s="42">
        <v>5.73006820678711</v>
      </c>
      <c r="J4110" s="42">
        <v>48.961483001709</v>
      </c>
      <c r="K4110" s="42">
        <v>5.20138788223267</v>
      </c>
      <c r="L4110" s="42">
        <v>41.4471740722656</v>
      </c>
      <c r="M4110" s="42">
        <v>0.76842212677002</v>
      </c>
      <c r="N4110" s="42">
        <v>10.4880981445313</v>
      </c>
      <c r="O4110" s="42">
        <v>0.0</v>
      </c>
      <c r="P4110" s="42">
        <v>0.0</v>
      </c>
      <c r="Q4110" s="42">
        <v>0.00540674384683371</v>
      </c>
      <c r="R4110" s="42">
        <v>25.0</v>
      </c>
      <c r="S4110" s="42">
        <v>0.713897883892059</v>
      </c>
      <c r="T4110" s="42">
        <v>1001.1376953125</v>
      </c>
      <c r="U4110" s="42">
        <v>725.94921875</v>
      </c>
      <c r="V4110" s="19"/>
      <c r="W4110" s="19"/>
      <c r="X4110" s="19"/>
      <c r="Y4110" s="19"/>
      <c r="Z4110" s="19"/>
      <c r="AA4110" s="19"/>
    </row>
    <row r="4111" ht="15.75" customHeight="1">
      <c r="A4111" s="19"/>
      <c r="B4111" s="42" t="str">
        <f>"CRS25WT72M22273"</f>
        <v>CRS25WT72M22273</v>
      </c>
      <c r="C4111" s="43">
        <v>45959.0</v>
      </c>
      <c r="D4111" s="44">
        <v>0.03737268518518519</v>
      </c>
      <c r="E4111" s="42" t="s">
        <v>37</v>
      </c>
      <c r="F4111" s="42">
        <v>214.0</v>
      </c>
      <c r="G4111" s="42">
        <v>4.0</v>
      </c>
      <c r="H4111" s="42">
        <v>214.265640258789</v>
      </c>
      <c r="I4111" s="42">
        <v>5.65653896331787</v>
      </c>
      <c r="J4111" s="42">
        <v>49.1279945373535</v>
      </c>
      <c r="K4111" s="42">
        <v>5.12358713150024</v>
      </c>
      <c r="L4111" s="42">
        <v>41.8194580078125</v>
      </c>
      <c r="M4111" s="42">
        <v>0.771032571792603</v>
      </c>
      <c r="N4111" s="42">
        <v>10.4240159988403</v>
      </c>
      <c r="O4111" s="42">
        <v>0.0</v>
      </c>
      <c r="P4111" s="42">
        <v>0.0</v>
      </c>
      <c r="Q4111" s="42">
        <v>0.00635168654844165</v>
      </c>
      <c r="R4111" s="42">
        <v>25.0</v>
      </c>
      <c r="S4111" s="42">
        <v>0.715013444423676</v>
      </c>
      <c r="T4111" s="42">
        <v>1001.82403564453</v>
      </c>
      <c r="U4111" s="42">
        <v>615.395690917969</v>
      </c>
      <c r="V4111" s="19"/>
      <c r="W4111" s="19"/>
      <c r="X4111" s="19"/>
      <c r="Y4111" s="19"/>
      <c r="Z4111" s="19"/>
      <c r="AA4111" s="19"/>
    </row>
    <row r="4112" ht="15.75" customHeight="1">
      <c r="A4112" s="19"/>
      <c r="B4112" s="42" t="str">
        <f>"CRS25WT72M22278"</f>
        <v>CRS25WT72M22278</v>
      </c>
      <c r="C4112" s="43">
        <v>45959.0</v>
      </c>
      <c r="D4112" s="44">
        <v>0.059953703703703703</v>
      </c>
      <c r="E4112" s="42" t="s">
        <v>37</v>
      </c>
      <c r="F4112" s="42">
        <v>217.0</v>
      </c>
      <c r="G4112" s="42">
        <v>4.0</v>
      </c>
      <c r="H4112" s="42">
        <v>217.001098632813</v>
      </c>
      <c r="I4112" s="42">
        <v>5.75650072097778</v>
      </c>
      <c r="J4112" s="42">
        <v>48.7569732666016</v>
      </c>
      <c r="K4112" s="42">
        <v>5.25400352478027</v>
      </c>
      <c r="L4112" s="42">
        <v>41.3020515441895</v>
      </c>
      <c r="M4112" s="42">
        <v>0.773155093193054</v>
      </c>
      <c r="N4112" s="42">
        <v>10.5570955276489</v>
      </c>
      <c r="O4112" s="42">
        <v>0.0</v>
      </c>
      <c r="P4112" s="42">
        <v>0.0</v>
      </c>
      <c r="Q4112" s="42">
        <v>0.00325396098196507</v>
      </c>
      <c r="R4112" s="42">
        <v>25.0</v>
      </c>
      <c r="S4112" s="42">
        <v>0.704020798206329</v>
      </c>
      <c r="T4112" s="42">
        <v>1002.93469238281</v>
      </c>
      <c r="U4112" s="42">
        <v>661.25732421875</v>
      </c>
      <c r="V4112" s="19"/>
      <c r="W4112" s="19"/>
      <c r="X4112" s="19"/>
      <c r="Y4112" s="19"/>
      <c r="Z4112" s="19"/>
      <c r="AA4112" s="19"/>
    </row>
    <row r="4113" ht="15.75" customHeight="1">
      <c r="A4113" s="19"/>
      <c r="B4113" s="42" t="str">
        <f>"CRS25WT72M22277"</f>
        <v>CRS25WT72M22277</v>
      </c>
      <c r="C4113" s="43">
        <v>45959.0</v>
      </c>
      <c r="D4113" s="44">
        <v>0.06083333333333333</v>
      </c>
      <c r="E4113" s="42" t="s">
        <v>37</v>
      </c>
      <c r="F4113" s="42">
        <v>219.0</v>
      </c>
      <c r="G4113" s="42">
        <v>4.0</v>
      </c>
      <c r="H4113" s="42">
        <v>219.150451660156</v>
      </c>
      <c r="I4113" s="42">
        <v>5.7438530921936</v>
      </c>
      <c r="J4113" s="42">
        <v>48.7950782775879</v>
      </c>
      <c r="K4113" s="42">
        <v>5.32801961898804</v>
      </c>
      <c r="L4113" s="42">
        <v>41.1316871643066</v>
      </c>
      <c r="M4113" s="42">
        <v>0.78192126750946</v>
      </c>
      <c r="N4113" s="42">
        <v>10.6616611480713</v>
      </c>
      <c r="O4113" s="42">
        <v>0.0</v>
      </c>
      <c r="P4113" s="42">
        <v>0.0</v>
      </c>
      <c r="Q4113" s="42">
        <v>0.00603174511343241</v>
      </c>
      <c r="R4113" s="42">
        <v>25.0</v>
      </c>
      <c r="S4113" s="42">
        <v>0.713311851024628</v>
      </c>
      <c r="T4113" s="42">
        <v>1003.65521240234</v>
      </c>
      <c r="U4113" s="42">
        <v>644.658508300781</v>
      </c>
      <c r="V4113" s="19"/>
      <c r="W4113" s="19"/>
      <c r="X4113" s="19"/>
      <c r="Y4113" s="19"/>
      <c r="Z4113" s="19"/>
      <c r="AA4113" s="19"/>
    </row>
    <row r="4114" ht="15.75" customHeight="1">
      <c r="A4114" s="19"/>
      <c r="B4114" s="42" t="str">
        <f>"CRS25WT72M22280"</f>
        <v>CRS25WT72M22280</v>
      </c>
      <c r="C4114" s="43">
        <v>45959.0</v>
      </c>
      <c r="D4114" s="44">
        <v>0.06174768518518519</v>
      </c>
      <c r="E4114" s="42" t="s">
        <v>37</v>
      </c>
      <c r="F4114" s="42">
        <v>214.0</v>
      </c>
      <c r="G4114" s="42">
        <v>4.0</v>
      </c>
      <c r="H4114" s="42">
        <v>214.774322509766</v>
      </c>
      <c r="I4114" s="42">
        <v>5.57599687576294</v>
      </c>
      <c r="J4114" s="42">
        <v>48.6534805297852</v>
      </c>
      <c r="K4114" s="42">
        <v>5.24119138717651</v>
      </c>
      <c r="L4114" s="42">
        <v>40.9781455993652</v>
      </c>
      <c r="M4114" s="42">
        <v>0.791673183441162</v>
      </c>
      <c r="N4114" s="42">
        <v>10.4487628936768</v>
      </c>
      <c r="O4114" s="42">
        <v>0.0</v>
      </c>
      <c r="P4114" s="42">
        <v>0.0</v>
      </c>
      <c r="Q4114" s="42">
        <v>0.00206337589770555</v>
      </c>
      <c r="R4114" s="42">
        <v>25.0</v>
      </c>
      <c r="S4114" s="42">
        <v>0.748038291931152</v>
      </c>
      <c r="T4114" s="42">
        <v>1002.85534667969</v>
      </c>
      <c r="U4114" s="42">
        <v>673.732299804688</v>
      </c>
      <c r="V4114" s="19"/>
      <c r="W4114" s="19"/>
      <c r="X4114" s="19"/>
      <c r="Y4114" s="19"/>
      <c r="Z4114" s="19"/>
      <c r="AA4114" s="19"/>
    </row>
    <row r="4115" ht="15.75" customHeight="1">
      <c r="A4115" s="19"/>
      <c r="B4115" s="42" t="str">
        <f>"CRS25WT72M22279"</f>
        <v>CRS25WT72M22279</v>
      </c>
      <c r="C4115" s="43">
        <v>45959.0</v>
      </c>
      <c r="D4115" s="44">
        <v>0.062453703703703706</v>
      </c>
      <c r="E4115" s="42" t="s">
        <v>37</v>
      </c>
      <c r="F4115" s="42">
        <v>214.0</v>
      </c>
      <c r="G4115" s="42">
        <v>4.0</v>
      </c>
      <c r="H4115" s="42">
        <v>214.052597045898</v>
      </c>
      <c r="I4115" s="42">
        <v>5.72136259078979</v>
      </c>
      <c r="J4115" s="42">
        <v>48.5905380249023</v>
      </c>
      <c r="K4115" s="42">
        <v>5.2115421295166</v>
      </c>
      <c r="L4115" s="42">
        <v>41.0727958679199</v>
      </c>
      <c r="M4115" s="42">
        <v>0.769962072372437</v>
      </c>
      <c r="N4115" s="42">
        <v>10.4136514663696</v>
      </c>
      <c r="O4115" s="42">
        <v>0.0</v>
      </c>
      <c r="P4115" s="42">
        <v>0.0</v>
      </c>
      <c r="Q4115" s="42">
        <v>0.00603174557909369</v>
      </c>
      <c r="R4115" s="42">
        <v>25.0</v>
      </c>
      <c r="S4115" s="42">
        <v>0.715810477733612</v>
      </c>
      <c r="T4115" s="42">
        <v>1002.30548095703</v>
      </c>
      <c r="U4115" s="42">
        <v>568.648620605469</v>
      </c>
      <c r="V4115" s="19"/>
      <c r="W4115" s="19"/>
      <c r="X4115" s="19"/>
      <c r="Y4115" s="19"/>
      <c r="Z4115" s="19"/>
      <c r="AA4115" s="19"/>
    </row>
    <row r="4116" ht="15.75" customHeight="1">
      <c r="A4116" s="19"/>
      <c r="B4116" s="42" t="str">
        <f>"CRS25WT72M22282"</f>
        <v>CRS25WT72M22282</v>
      </c>
      <c r="C4116" s="43">
        <v>45959.0</v>
      </c>
      <c r="D4116" s="44">
        <v>0.06332175925925926</v>
      </c>
      <c r="E4116" s="42" t="s">
        <v>37</v>
      </c>
      <c r="F4116" s="42">
        <v>215.0</v>
      </c>
      <c r="G4116" s="42">
        <v>4.0</v>
      </c>
      <c r="H4116" s="42">
        <v>215.915786743164</v>
      </c>
      <c r="I4116" s="42">
        <v>5.71978425979614</v>
      </c>
      <c r="J4116" s="42">
        <v>48.6924133300781</v>
      </c>
      <c r="K4116" s="42">
        <v>5.28260374069214</v>
      </c>
      <c r="L4116" s="42">
        <v>40.8729858398438</v>
      </c>
      <c r="M4116" s="42">
        <v>0.775252997875214</v>
      </c>
      <c r="N4116" s="42">
        <v>10.5042953491211</v>
      </c>
      <c r="O4116" s="42">
        <v>0.0</v>
      </c>
      <c r="P4116" s="42">
        <v>0.0</v>
      </c>
      <c r="Q4116" s="42">
        <v>0.00540674617514014</v>
      </c>
      <c r="R4116" s="42">
        <v>25.0</v>
      </c>
      <c r="S4116" s="42">
        <v>0.740084707736969</v>
      </c>
      <c r="T4116" s="42">
        <v>1002.47467041016</v>
      </c>
      <c r="U4116" s="42">
        <v>691.541748046875</v>
      </c>
      <c r="V4116" s="19"/>
      <c r="W4116" s="19"/>
      <c r="X4116" s="19"/>
      <c r="Y4116" s="19"/>
      <c r="Z4116" s="19"/>
      <c r="AA4116" s="19"/>
    </row>
    <row r="4117" ht="15.75" customHeight="1">
      <c r="A4117" s="19"/>
      <c r="B4117" s="42" t="str">
        <f>"CRS25WT72M22281"</f>
        <v>CRS25WT72M22281</v>
      </c>
      <c r="C4117" s="43">
        <v>45959.0</v>
      </c>
      <c r="D4117" s="44">
        <v>0.06454861111111111</v>
      </c>
      <c r="E4117" s="42" t="s">
        <v>37</v>
      </c>
      <c r="F4117" s="42">
        <v>214.0</v>
      </c>
      <c r="G4117" s="42">
        <v>4.0</v>
      </c>
      <c r="H4117" s="42">
        <v>214.50390625</v>
      </c>
      <c r="I4117" s="42">
        <v>5.63146114349365</v>
      </c>
      <c r="J4117" s="42">
        <v>48.7027854919434</v>
      </c>
      <c r="K4117" s="42">
        <v>5.21425342559814</v>
      </c>
      <c r="L4117" s="42">
        <v>41.1379928588867</v>
      </c>
      <c r="M4117" s="42">
        <v>0.782096445560455</v>
      </c>
      <c r="N4117" s="42">
        <v>10.4356069564819</v>
      </c>
      <c r="O4117" s="42">
        <v>0.0</v>
      </c>
      <c r="P4117" s="42">
        <v>0.0</v>
      </c>
      <c r="Q4117" s="42">
        <v>0.016507912427187</v>
      </c>
      <c r="R4117" s="42">
        <v>25.0</v>
      </c>
      <c r="S4117" s="42">
        <v>0.710209727287292</v>
      </c>
      <c r="T4117" s="42">
        <v>1004.56207275391</v>
      </c>
      <c r="U4117" s="42">
        <v>634.330932617188</v>
      </c>
      <c r="V4117" s="19"/>
      <c r="W4117" s="19"/>
      <c r="X4117" s="19"/>
      <c r="Y4117" s="19"/>
      <c r="Z4117" s="19"/>
      <c r="AA4117" s="19"/>
    </row>
    <row r="4118" ht="15.75" customHeight="1">
      <c r="A4118" s="19"/>
      <c r="B4118" s="42" t="str">
        <f>"CRS25WT72M22284"</f>
        <v>CRS25WT72M22284</v>
      </c>
      <c r="C4118" s="43">
        <v>45959.0</v>
      </c>
      <c r="D4118" s="44">
        <v>0.06697916666666666</v>
      </c>
      <c r="E4118" s="42" t="s">
        <v>37</v>
      </c>
      <c r="F4118" s="42">
        <v>215.0</v>
      </c>
      <c r="G4118" s="42">
        <v>4.0</v>
      </c>
      <c r="H4118" s="42">
        <v>215.848693847656</v>
      </c>
      <c r="I4118" s="42">
        <v>5.5926251411438</v>
      </c>
      <c r="J4118" s="42">
        <v>48.7184829711914</v>
      </c>
      <c r="K4118" s="42">
        <v>5.26659870147705</v>
      </c>
      <c r="L4118" s="42">
        <v>40.9844589233398</v>
      </c>
      <c r="M4118" s="42">
        <v>0.792209327220917</v>
      </c>
      <c r="N4118" s="42">
        <v>10.501030921936</v>
      </c>
      <c r="O4118" s="42">
        <v>0.0</v>
      </c>
      <c r="P4118" s="42">
        <v>0.0</v>
      </c>
      <c r="Q4118" s="42">
        <v>0.00635168654844165</v>
      </c>
      <c r="R4118" s="42">
        <v>25.0</v>
      </c>
      <c r="S4118" s="42">
        <v>0.724778175354004</v>
      </c>
      <c r="T4118" s="42">
        <v>1003.98114013672</v>
      </c>
      <c r="U4118" s="42">
        <v>772.064575195313</v>
      </c>
      <c r="V4118" s="19"/>
      <c r="W4118" s="19"/>
      <c r="X4118" s="19"/>
      <c r="Y4118" s="19"/>
      <c r="Z4118" s="19"/>
      <c r="AA4118" s="19"/>
    </row>
    <row r="4119" ht="15.75" customHeight="1">
      <c r="A4119" s="19"/>
      <c r="B4119" s="42" t="str">
        <f>"CRS25WT72M22283"</f>
        <v>CRS25WT72M22283</v>
      </c>
      <c r="C4119" s="43">
        <v>45959.0</v>
      </c>
      <c r="D4119" s="44">
        <v>0.06822916666666666</v>
      </c>
      <c r="E4119" s="42" t="s">
        <v>37</v>
      </c>
      <c r="F4119" s="42">
        <v>216.0</v>
      </c>
      <c r="G4119" s="42">
        <v>4.0</v>
      </c>
      <c r="H4119" s="42">
        <v>216.22444152832</v>
      </c>
      <c r="I4119" s="42">
        <v>5.74921846389771</v>
      </c>
      <c r="J4119" s="42">
        <v>48.8379707336426</v>
      </c>
      <c r="K4119" s="42">
        <v>5.24615240097046</v>
      </c>
      <c r="L4119" s="42">
        <v>41.2158164978027</v>
      </c>
      <c r="M4119" s="42">
        <v>0.77008444070816</v>
      </c>
      <c r="N4119" s="42">
        <v>10.5193109512329</v>
      </c>
      <c r="O4119" s="42">
        <v>0.0</v>
      </c>
      <c r="P4119" s="42">
        <v>0.0</v>
      </c>
      <c r="Q4119" s="42">
        <v>0.00540674338117242</v>
      </c>
      <c r="R4119" s="42">
        <v>25.0</v>
      </c>
      <c r="S4119" s="42">
        <v>0.715864360332489</v>
      </c>
      <c r="T4119" s="42">
        <v>1002.16461181641</v>
      </c>
      <c r="U4119" s="42">
        <v>695.041076660156</v>
      </c>
      <c r="V4119" s="19"/>
      <c r="W4119" s="19"/>
      <c r="X4119" s="19"/>
      <c r="Y4119" s="19"/>
      <c r="Z4119" s="19"/>
      <c r="AA4119" s="19"/>
    </row>
    <row r="4120" ht="15.75" customHeight="1">
      <c r="A4120" s="19"/>
      <c r="B4120" s="42" t="str">
        <f>"CRS25WT72M22298"</f>
        <v>CRS25WT72M22298</v>
      </c>
      <c r="C4120" s="43">
        <v>45959.0</v>
      </c>
      <c r="D4120" s="44">
        <v>0.07275462962962963</v>
      </c>
      <c r="E4120" s="42" t="s">
        <v>37</v>
      </c>
      <c r="F4120" s="42">
        <v>214.0</v>
      </c>
      <c r="G4120" s="42">
        <v>4.0</v>
      </c>
      <c r="H4120" s="42">
        <v>214.808090209961</v>
      </c>
      <c r="I4120" s="42">
        <v>5.71430587768555</v>
      </c>
      <c r="J4120" s="42">
        <v>48.3631248474121</v>
      </c>
      <c r="K4120" s="42">
        <v>5.25739717483521</v>
      </c>
      <c r="L4120" s="42">
        <v>40.8582572937012</v>
      </c>
      <c r="M4120" s="42">
        <v>0.777271568775177</v>
      </c>
      <c r="N4120" s="42">
        <v>10.4504060745239</v>
      </c>
      <c r="O4120" s="42">
        <v>0.0</v>
      </c>
      <c r="P4120" s="42">
        <v>0.0</v>
      </c>
      <c r="Q4120" s="42">
        <v>0.00317523302510381</v>
      </c>
      <c r="R4120" s="42">
        <v>25.0</v>
      </c>
      <c r="S4120" s="42">
        <v>0.704269051551819</v>
      </c>
      <c r="T4120" s="42">
        <v>1001.97924804688</v>
      </c>
      <c r="U4120" s="42">
        <v>571.991455078125</v>
      </c>
      <c r="V4120" s="19"/>
      <c r="W4120" s="19"/>
      <c r="X4120" s="19"/>
      <c r="Y4120" s="19"/>
      <c r="Z4120" s="19"/>
      <c r="AA4120" s="19"/>
    </row>
    <row r="4121" ht="15.75" customHeight="1">
      <c r="A4121" s="19"/>
      <c r="B4121" s="42" t="str">
        <f>"CRS25WT72M22297"</f>
        <v>CRS25WT72M22297</v>
      </c>
      <c r="C4121" s="43">
        <v>45959.0</v>
      </c>
      <c r="D4121" s="44">
        <v>0.07461805555555556</v>
      </c>
      <c r="E4121" s="42" t="s">
        <v>37</v>
      </c>
      <c r="F4121" s="42">
        <v>218.0</v>
      </c>
      <c r="G4121" s="42">
        <v>4.0</v>
      </c>
      <c r="H4121" s="42">
        <v>218.247528076172</v>
      </c>
      <c r="I4121" s="42">
        <v>5.77446985244751</v>
      </c>
      <c r="J4121" s="42">
        <v>48.7836418151855</v>
      </c>
      <c r="K4121" s="42">
        <v>5.30010557174683</v>
      </c>
      <c r="L4121" s="42">
        <v>41.1779594421387</v>
      </c>
      <c r="M4121" s="42">
        <v>0.774752497673035</v>
      </c>
      <c r="N4121" s="42">
        <v>10.6177339553833</v>
      </c>
      <c r="O4121" s="42">
        <v>0.0</v>
      </c>
      <c r="P4121" s="42">
        <v>0.0</v>
      </c>
      <c r="Q4121" s="42">
        <v>0.0057676057331264</v>
      </c>
      <c r="R4121" s="42">
        <v>25.0</v>
      </c>
      <c r="S4121" s="42">
        <v>0.691132068634033</v>
      </c>
      <c r="T4121" s="42">
        <v>1003.06164550781</v>
      </c>
      <c r="U4121" s="42">
        <v>758.97802734375</v>
      </c>
      <c r="V4121" s="19"/>
      <c r="W4121" s="19"/>
      <c r="X4121" s="19"/>
      <c r="Y4121" s="19"/>
      <c r="Z4121" s="19"/>
      <c r="AA4121" s="19"/>
    </row>
    <row r="4122" ht="15.75" customHeight="1">
      <c r="A4122" s="19"/>
      <c r="B4122" s="42" t="str">
        <f>"CRS25WT72M22296"</f>
        <v>CRS25WT72M22296</v>
      </c>
      <c r="C4122" s="43">
        <v>45959.0</v>
      </c>
      <c r="D4122" s="44">
        <v>0.07633101851851852</v>
      </c>
      <c r="E4122" s="42" t="s">
        <v>37</v>
      </c>
      <c r="F4122" s="42">
        <v>214.0</v>
      </c>
      <c r="G4122" s="42">
        <v>4.0</v>
      </c>
      <c r="H4122" s="42">
        <v>214.008941650391</v>
      </c>
      <c r="I4122" s="42">
        <v>5.77348804473877</v>
      </c>
      <c r="J4122" s="42">
        <v>48.3245544433594</v>
      </c>
      <c r="K4122" s="42">
        <v>5.23756790161133</v>
      </c>
      <c r="L4122" s="42">
        <v>40.8603630065918</v>
      </c>
      <c r="M4122" s="42">
        <v>0.767053723335266</v>
      </c>
      <c r="N4122" s="42">
        <v>10.411527633667</v>
      </c>
      <c r="O4122" s="42">
        <v>0.0</v>
      </c>
      <c r="P4122" s="42">
        <v>0.0</v>
      </c>
      <c r="Q4122" s="42">
        <v>0.00317584327422082</v>
      </c>
      <c r="R4122" s="42">
        <v>25.0</v>
      </c>
      <c r="S4122" s="42">
        <v>0.702852427959442</v>
      </c>
      <c r="T4122" s="42">
        <v>1002.30004882813</v>
      </c>
      <c r="U4122" s="42">
        <v>465.277130126953</v>
      </c>
      <c r="V4122" s="19"/>
      <c r="W4122" s="19"/>
      <c r="X4122" s="19"/>
      <c r="Y4122" s="19"/>
      <c r="Z4122" s="19"/>
      <c r="AA4122" s="19"/>
    </row>
    <row r="4123" ht="15.75" customHeight="1">
      <c r="A4123" s="19"/>
      <c r="B4123" s="42" t="str">
        <f>"CRS25WT72M22295"</f>
        <v>CRS25WT72M22295</v>
      </c>
      <c r="C4123" s="43">
        <v>45959.0</v>
      </c>
      <c r="D4123" s="44">
        <v>0.0777662037037037</v>
      </c>
      <c r="E4123" s="42" t="s">
        <v>37</v>
      </c>
      <c r="F4123" s="42">
        <v>218.0</v>
      </c>
      <c r="G4123" s="42">
        <v>4.0</v>
      </c>
      <c r="H4123" s="42">
        <v>218.724685668945</v>
      </c>
      <c r="I4123" s="42">
        <v>5.70984935760498</v>
      </c>
      <c r="J4123" s="42">
        <v>48.5924644470215</v>
      </c>
      <c r="K4123" s="42">
        <v>5.33704566955566</v>
      </c>
      <c r="L4123" s="42">
        <v>40.9823532104492</v>
      </c>
      <c r="M4123" s="42">
        <v>0.788323044776917</v>
      </c>
      <c r="N4123" s="42">
        <v>10.6409482955933</v>
      </c>
      <c r="O4123" s="42">
        <v>0.0</v>
      </c>
      <c r="P4123" s="42">
        <v>0.0</v>
      </c>
      <c r="Q4123" s="42">
        <v>0.00412675179541111</v>
      </c>
      <c r="R4123" s="42">
        <v>25.0</v>
      </c>
      <c r="S4123" s="42">
        <v>0.696532428264618</v>
      </c>
      <c r="T4123" s="42">
        <v>1003.41064453125</v>
      </c>
      <c r="U4123" s="42">
        <v>632.160949707031</v>
      </c>
      <c r="V4123" s="19"/>
      <c r="W4123" s="19"/>
      <c r="X4123" s="19"/>
      <c r="Y4123" s="19"/>
      <c r="Z4123" s="19"/>
      <c r="AA4123" s="19"/>
    </row>
    <row r="4124" ht="15.75" customHeight="1">
      <c r="A4124" s="19"/>
      <c r="B4124" s="42" t="str">
        <f>"CRS25WT72M22286"</f>
        <v>CRS25WT72M22286</v>
      </c>
      <c r="C4124" s="43">
        <v>45959.0</v>
      </c>
      <c r="D4124" s="44">
        <v>0.0992013888888889</v>
      </c>
      <c r="E4124" s="42" t="s">
        <v>37</v>
      </c>
      <c r="F4124" s="42">
        <v>216.0</v>
      </c>
      <c r="G4124" s="42">
        <v>4.0</v>
      </c>
      <c r="H4124" s="42">
        <v>216.776168823242</v>
      </c>
      <c r="I4124" s="42">
        <v>5.60585880279541</v>
      </c>
      <c r="J4124" s="42">
        <v>48.8361778259277</v>
      </c>
      <c r="K4124" s="42">
        <v>5.24802207946777</v>
      </c>
      <c r="L4124" s="42">
        <v>41.3062591552734</v>
      </c>
      <c r="M4124" s="42">
        <v>0.791822254657745</v>
      </c>
      <c r="N4124" s="42">
        <v>10.5461530685425</v>
      </c>
      <c r="O4124" s="42">
        <v>0.0</v>
      </c>
      <c r="P4124" s="42">
        <v>0.0</v>
      </c>
      <c r="Q4124" s="42">
        <v>0.00658792117610574</v>
      </c>
      <c r="R4124" s="42">
        <v>25.0</v>
      </c>
      <c r="S4124" s="42">
        <v>0.725838541984558</v>
      </c>
      <c r="T4124" s="42">
        <v>1005.26318359375</v>
      </c>
      <c r="U4124" s="42">
        <v>662.616455078125</v>
      </c>
      <c r="V4124" s="19"/>
      <c r="W4124" s="19"/>
      <c r="X4124" s="19"/>
      <c r="Y4124" s="19"/>
      <c r="Z4124" s="19"/>
      <c r="AA4124" s="19"/>
    </row>
    <row r="4125" ht="15.75" customHeight="1">
      <c r="A4125" s="19"/>
      <c r="B4125" s="42" t="str">
        <f>"CRS25WT72M22285"</f>
        <v>CRS25WT72M22285</v>
      </c>
      <c r="C4125" s="43">
        <v>45959.0</v>
      </c>
      <c r="D4125" s="44">
        <v>0.10015046296296297</v>
      </c>
      <c r="E4125" s="42" t="s">
        <v>37</v>
      </c>
      <c r="F4125" s="42">
        <v>215.0</v>
      </c>
      <c r="G4125" s="42">
        <v>4.0</v>
      </c>
      <c r="H4125" s="42">
        <v>215.904373168945</v>
      </c>
      <c r="I4125" s="42">
        <v>5.73432493209839</v>
      </c>
      <c r="J4125" s="42">
        <v>48.7392311096191</v>
      </c>
      <c r="K4125" s="42">
        <v>5.22133350372314</v>
      </c>
      <c r="L4125" s="42">
        <v>41.3504295349121</v>
      </c>
      <c r="M4125" s="42">
        <v>0.77250349521637</v>
      </c>
      <c r="N4125" s="42">
        <v>10.5037403106689</v>
      </c>
      <c r="O4125" s="42">
        <v>0.0</v>
      </c>
      <c r="P4125" s="42">
        <v>0.0</v>
      </c>
      <c r="Q4125" s="42">
        <v>0.0130158718675375</v>
      </c>
      <c r="R4125" s="42">
        <v>25.0</v>
      </c>
      <c r="S4125" s="42">
        <v>0.697103142738342</v>
      </c>
      <c r="T4125" s="42">
        <v>1004.80834960938</v>
      </c>
      <c r="U4125" s="42">
        <v>453.554504394531</v>
      </c>
      <c r="V4125" s="19"/>
      <c r="W4125" s="19"/>
      <c r="X4125" s="19"/>
      <c r="Y4125" s="19"/>
      <c r="Z4125" s="19"/>
      <c r="AA4125" s="19"/>
    </row>
    <row r="4126" ht="15.75" customHeight="1">
      <c r="A4126" s="19"/>
      <c r="B4126" s="42" t="str">
        <f>"CRS25WT72M22288"</f>
        <v>CRS25WT72M22288</v>
      </c>
      <c r="C4126" s="43">
        <v>45959.0</v>
      </c>
      <c r="D4126" s="44">
        <v>0.10084490740740741</v>
      </c>
      <c r="E4126" s="42" t="s">
        <v>37</v>
      </c>
      <c r="F4126" s="42">
        <v>216.0</v>
      </c>
      <c r="G4126" s="42">
        <v>4.0</v>
      </c>
      <c r="H4126" s="42">
        <v>216.600158691406</v>
      </c>
      <c r="I4126" s="42">
        <v>5.68668127059937</v>
      </c>
      <c r="J4126" s="42">
        <v>48.5884590148926</v>
      </c>
      <c r="K4126" s="42">
        <v>5.25392723083496</v>
      </c>
      <c r="L4126" s="42">
        <v>41.2263298034668</v>
      </c>
      <c r="M4126" s="42">
        <v>0.783910989761353</v>
      </c>
      <c r="N4126" s="42">
        <v>10.5375900268555</v>
      </c>
      <c r="O4126" s="42">
        <v>0.0</v>
      </c>
      <c r="P4126" s="42">
        <v>0.0</v>
      </c>
      <c r="Q4126" s="42">
        <v>0.00412698043510318</v>
      </c>
      <c r="R4126" s="42">
        <v>25.0</v>
      </c>
      <c r="S4126" s="42">
        <v>0.675255358219147</v>
      </c>
      <c r="T4126" s="42">
        <v>1004.51141357422</v>
      </c>
      <c r="U4126" s="42">
        <v>535.166076660156</v>
      </c>
      <c r="V4126" s="19"/>
      <c r="W4126" s="19"/>
      <c r="X4126" s="19"/>
      <c r="Y4126" s="19"/>
      <c r="Z4126" s="19"/>
      <c r="AA4126" s="19"/>
    </row>
    <row r="4127" ht="15.75" customHeight="1">
      <c r="A4127" s="19"/>
      <c r="B4127" s="42" t="str">
        <f>"CRS25WT72M22287"</f>
        <v>CRS25WT72M22287</v>
      </c>
      <c r="C4127" s="43">
        <v>45959.0</v>
      </c>
      <c r="D4127" s="44">
        <v>0.10204861111111112</v>
      </c>
      <c r="E4127" s="42" t="s">
        <v>37</v>
      </c>
      <c r="F4127" s="42">
        <v>216.0</v>
      </c>
      <c r="G4127" s="42">
        <v>4.0</v>
      </c>
      <c r="H4127" s="42">
        <v>216.233596801758</v>
      </c>
      <c r="I4127" s="42">
        <v>5.81828880310059</v>
      </c>
      <c r="J4127" s="42">
        <v>48.3556251525879</v>
      </c>
      <c r="K4127" s="42">
        <v>5.26787996292114</v>
      </c>
      <c r="L4127" s="42">
        <v>41.0475540161133</v>
      </c>
      <c r="M4127" s="42">
        <v>0.768565535545349</v>
      </c>
      <c r="N4127" s="42">
        <v>10.5197563171387</v>
      </c>
      <c r="O4127" s="42">
        <v>0.0</v>
      </c>
      <c r="P4127" s="42">
        <v>0.0</v>
      </c>
      <c r="Q4127" s="42">
        <v>0.0127033730968833</v>
      </c>
      <c r="R4127" s="42">
        <v>25.0</v>
      </c>
      <c r="S4127" s="42">
        <v>0.689393818378448</v>
      </c>
      <c r="T4127" s="42">
        <v>1004.60296630859</v>
      </c>
      <c r="U4127" s="42">
        <v>584.690246582031</v>
      </c>
      <c r="V4127" s="19"/>
      <c r="W4127" s="19"/>
      <c r="X4127" s="19"/>
      <c r="Y4127" s="19"/>
      <c r="Z4127" s="19"/>
      <c r="AA4127" s="19"/>
    </row>
    <row r="4128" ht="15.75" customHeight="1">
      <c r="A4128" s="19"/>
      <c r="B4128" s="42" t="str">
        <f>"CRS25WT72M22290"</f>
        <v>CRS25WT72M22290</v>
      </c>
      <c r="C4128" s="43">
        <v>45959.0</v>
      </c>
      <c r="D4128" s="44">
        <v>0.10275462962962963</v>
      </c>
      <c r="E4128" s="42" t="s">
        <v>37</v>
      </c>
      <c r="F4128" s="42">
        <v>215.0</v>
      </c>
      <c r="G4128" s="42">
        <v>4.0</v>
      </c>
      <c r="H4128" s="42">
        <v>215.732162475586</v>
      </c>
      <c r="I4128" s="42">
        <v>5.87770462036133</v>
      </c>
      <c r="J4128" s="42">
        <v>48.2006912231445</v>
      </c>
      <c r="K4128" s="42">
        <v>5.28899812698364</v>
      </c>
      <c r="L4128" s="42">
        <v>40.7888526916504</v>
      </c>
      <c r="M4128" s="42">
        <v>0.76147186756134</v>
      </c>
      <c r="N4128" s="42">
        <v>10.4953622817993</v>
      </c>
      <c r="O4128" s="42">
        <v>0.0</v>
      </c>
      <c r="P4128" s="42">
        <v>0.0</v>
      </c>
      <c r="Q4128" s="42">
        <v>0.00602803053334355</v>
      </c>
      <c r="R4128" s="42">
        <v>25.0</v>
      </c>
      <c r="S4128" s="42">
        <v>0.689636290073395</v>
      </c>
      <c r="T4128" s="42">
        <v>1003.24969482422</v>
      </c>
      <c r="U4128" s="42">
        <v>596.87158203125</v>
      </c>
      <c r="V4128" s="19"/>
      <c r="W4128" s="19"/>
      <c r="X4128" s="19"/>
      <c r="Y4128" s="19"/>
      <c r="Z4128" s="19"/>
      <c r="AA4128" s="19"/>
    </row>
    <row r="4129" ht="15.75" customHeight="1">
      <c r="A4129" s="19"/>
      <c r="B4129" s="42" t="str">
        <f>"CRS25WT72M22289"</f>
        <v>CRS25WT72M22289</v>
      </c>
      <c r="C4129" s="43">
        <v>45959.0</v>
      </c>
      <c r="D4129" s="44">
        <v>0.10395833333333333</v>
      </c>
      <c r="E4129" s="42" t="s">
        <v>37</v>
      </c>
      <c r="F4129" s="42">
        <v>214.0</v>
      </c>
      <c r="G4129" s="42">
        <v>4.0</v>
      </c>
      <c r="H4129" s="42">
        <v>214.739105224609</v>
      </c>
      <c r="I4129" s="42">
        <v>5.71133661270142</v>
      </c>
      <c r="J4129" s="42">
        <v>48.0755195617676</v>
      </c>
      <c r="K4129" s="42">
        <v>5.29002046585083</v>
      </c>
      <c r="L4129" s="42">
        <v>40.5932464599609</v>
      </c>
      <c r="M4129" s="42">
        <v>0.782076776027679</v>
      </c>
      <c r="N4129" s="42">
        <v>10.4470500946045</v>
      </c>
      <c r="O4129" s="42">
        <v>0.0</v>
      </c>
      <c r="P4129" s="42">
        <v>0.0</v>
      </c>
      <c r="Q4129" s="42">
        <v>0.00650793593376875</v>
      </c>
      <c r="R4129" s="42">
        <v>25.0</v>
      </c>
      <c r="S4129" s="42">
        <v>0.693463146686554</v>
      </c>
      <c r="T4129" s="42">
        <v>1006.13677978516</v>
      </c>
      <c r="U4129" s="42">
        <v>621.719482421875</v>
      </c>
      <c r="V4129" s="19"/>
      <c r="W4129" s="19"/>
      <c r="X4129" s="19"/>
      <c r="Y4129" s="19"/>
      <c r="Z4129" s="19"/>
      <c r="AA4129" s="19"/>
    </row>
    <row r="4130" ht="15.75" customHeight="1">
      <c r="A4130" s="19"/>
      <c r="B4130" s="42" t="str">
        <f>"CRS25WT72M22292"</f>
        <v>CRS25WT72M22292</v>
      </c>
      <c r="C4130" s="43">
        <v>45959.0</v>
      </c>
      <c r="D4130" s="44">
        <v>0.10502314814814816</v>
      </c>
      <c r="E4130" s="42" t="s">
        <v>37</v>
      </c>
      <c r="F4130" s="42">
        <v>215.0</v>
      </c>
      <c r="G4130" s="42">
        <v>4.0</v>
      </c>
      <c r="H4130" s="42">
        <v>215.500854492188</v>
      </c>
      <c r="I4130" s="42">
        <v>5.76281356811523</v>
      </c>
      <c r="J4130" s="42">
        <v>48.0923881530762</v>
      </c>
      <c r="K4130" s="42">
        <v>5.28060436248779</v>
      </c>
      <c r="L4130" s="42">
        <v>40.809886932373</v>
      </c>
      <c r="M4130" s="42">
        <v>0.777567446231842</v>
      </c>
      <c r="N4130" s="42">
        <v>10.4841089248657</v>
      </c>
      <c r="O4130" s="42">
        <v>0.0</v>
      </c>
      <c r="P4130" s="42">
        <v>0.0</v>
      </c>
      <c r="Q4130" s="42">
        <v>0.0145783722400665</v>
      </c>
      <c r="R4130" s="42">
        <v>25.0</v>
      </c>
      <c r="S4130" s="42">
        <v>0.68338680267334</v>
      </c>
      <c r="T4130" s="42">
        <v>1006.43188476563</v>
      </c>
      <c r="U4130" s="42">
        <v>562.881286621094</v>
      </c>
      <c r="V4130" s="19"/>
      <c r="W4130" s="19"/>
      <c r="X4130" s="19"/>
      <c r="Y4130" s="19"/>
      <c r="Z4130" s="19"/>
      <c r="AA4130" s="19"/>
    </row>
    <row r="4131" ht="15.75" customHeight="1">
      <c r="A4131" s="19"/>
      <c r="B4131" s="42" t="str">
        <f>"CRS25WT72M22291"</f>
        <v>CRS25WT72M22291</v>
      </c>
      <c r="C4131" s="43">
        <v>45959.0</v>
      </c>
      <c r="D4131" s="44">
        <v>0.10950231481481482</v>
      </c>
      <c r="E4131" s="42" t="s">
        <v>37</v>
      </c>
      <c r="F4131" s="42">
        <v>216.0</v>
      </c>
      <c r="G4131" s="42">
        <v>4.0</v>
      </c>
      <c r="H4131" s="42">
        <v>216.410125732422</v>
      </c>
      <c r="I4131" s="42">
        <v>5.85852956771851</v>
      </c>
      <c r="J4131" s="42">
        <v>48.6716423034668</v>
      </c>
      <c r="K4131" s="42">
        <v>5.21367502212524</v>
      </c>
      <c r="L4131" s="42">
        <v>41.508171081543</v>
      </c>
      <c r="M4131" s="42">
        <v>0.758949637413025</v>
      </c>
      <c r="N4131" s="42">
        <v>10.5283451080322</v>
      </c>
      <c r="O4131" s="42">
        <v>0.0</v>
      </c>
      <c r="P4131" s="42">
        <v>0.0</v>
      </c>
      <c r="Q4131" s="42">
        <v>0.00271802162751555</v>
      </c>
      <c r="R4131" s="42">
        <v>25.0</v>
      </c>
      <c r="S4131" s="42">
        <v>0.662102043628693</v>
      </c>
      <c r="T4131" s="42">
        <v>1002.95306396484</v>
      </c>
      <c r="U4131" s="42">
        <v>544.523376464844</v>
      </c>
      <c r="V4131" s="19"/>
      <c r="W4131" s="19"/>
      <c r="X4131" s="19"/>
      <c r="Y4131" s="19"/>
      <c r="Z4131" s="19"/>
      <c r="AA4131" s="19"/>
    </row>
    <row r="4132" ht="15.75" customHeight="1">
      <c r="A4132" s="19"/>
      <c r="B4132" s="42" t="str">
        <f>"CRS25WT72M22294"</f>
        <v>CRS25WT72M22294</v>
      </c>
      <c r="C4132" s="43">
        <v>45959.0</v>
      </c>
      <c r="D4132" s="44">
        <v>0.1102199074074074</v>
      </c>
      <c r="E4132" s="42" t="s">
        <v>37</v>
      </c>
      <c r="F4132" s="42">
        <v>217.0</v>
      </c>
      <c r="G4132" s="42">
        <v>4.0</v>
      </c>
      <c r="H4132" s="42">
        <v>217.399429321289</v>
      </c>
      <c r="I4132" s="42">
        <v>5.75417757034302</v>
      </c>
      <c r="J4132" s="42">
        <v>48.6305885314941</v>
      </c>
      <c r="K4132" s="42">
        <v>5.27358388900757</v>
      </c>
      <c r="L4132" s="42">
        <v>41.2242279052734</v>
      </c>
      <c r="M4132" s="42">
        <v>0.776900887489319</v>
      </c>
      <c r="N4132" s="42">
        <v>10.5764741897583</v>
      </c>
      <c r="O4132" s="42">
        <v>0.0</v>
      </c>
      <c r="P4132" s="42">
        <v>0.0</v>
      </c>
      <c r="Q4132" s="42">
        <v>0.00205606129020452</v>
      </c>
      <c r="R4132" s="42">
        <v>25.0</v>
      </c>
      <c r="S4132" s="42">
        <v>0.688415050506592</v>
      </c>
      <c r="T4132" s="42">
        <v>1002.20220947266</v>
      </c>
      <c r="U4132" s="42">
        <v>587.684448242188</v>
      </c>
      <c r="V4132" s="19"/>
      <c r="W4132" s="19"/>
      <c r="X4132" s="19"/>
      <c r="Y4132" s="19"/>
      <c r="Z4132" s="19"/>
      <c r="AA4132" s="19"/>
    </row>
    <row r="4133" ht="15.75" customHeight="1">
      <c r="A4133" s="19"/>
      <c r="B4133" s="42" t="str">
        <f>"CRS25WT72M22307"</f>
        <v>CRS25WT72M22307</v>
      </c>
      <c r="C4133" s="43">
        <v>45959.0</v>
      </c>
      <c r="D4133" s="44">
        <v>0.11094907407407407</v>
      </c>
      <c r="E4133" s="42" t="s">
        <v>37</v>
      </c>
      <c r="F4133" s="42">
        <v>214.0</v>
      </c>
      <c r="G4133" s="42">
        <v>4.0</v>
      </c>
      <c r="H4133" s="42">
        <v>214.454681396484</v>
      </c>
      <c r="I4133" s="42">
        <v>5.78264474868774</v>
      </c>
      <c r="J4133" s="42">
        <v>48.0770492553711</v>
      </c>
      <c r="K4133" s="42">
        <v>5.27918434143066</v>
      </c>
      <c r="L4133" s="42">
        <v>40.6226921081543</v>
      </c>
      <c r="M4133" s="42">
        <v>0.771385014057159</v>
      </c>
      <c r="N4133" s="42">
        <v>10.4332122802734</v>
      </c>
      <c r="O4133" s="42">
        <v>0.0</v>
      </c>
      <c r="P4133" s="42">
        <v>0.0</v>
      </c>
      <c r="Q4133" s="42">
        <v>0.0165070071816444</v>
      </c>
      <c r="R4133" s="42">
        <v>25.0</v>
      </c>
      <c r="S4133" s="42">
        <v>0.716710090637207</v>
      </c>
      <c r="T4133" s="42">
        <v>1003.20458984375</v>
      </c>
      <c r="U4133" s="42">
        <v>595.806030273438</v>
      </c>
      <c r="V4133" s="19"/>
      <c r="W4133" s="19"/>
      <c r="X4133" s="19"/>
      <c r="Y4133" s="19"/>
      <c r="Z4133" s="19"/>
      <c r="AA4133" s="19"/>
    </row>
    <row r="4134" ht="15.75" customHeight="1">
      <c r="A4134" s="19"/>
      <c r="B4134" s="42" t="str">
        <f>"CRS25WT72M22312"</f>
        <v>CRS25WT72M22312</v>
      </c>
      <c r="C4134" s="43">
        <v>45959.0</v>
      </c>
      <c r="D4134" s="44">
        <v>0.11174768518518519</v>
      </c>
      <c r="E4134" s="42" t="s">
        <v>37</v>
      </c>
      <c r="F4134" s="42">
        <v>218.0</v>
      </c>
      <c r="G4134" s="42">
        <v>4.0</v>
      </c>
      <c r="H4134" s="42">
        <v>218.970504760742</v>
      </c>
      <c r="I4134" s="42">
        <v>5.71243619918823</v>
      </c>
      <c r="J4134" s="42">
        <v>48.6859970092773</v>
      </c>
      <c r="K4134" s="42">
        <v>5.298987865448</v>
      </c>
      <c r="L4134" s="42">
        <v>41.3230819702148</v>
      </c>
      <c r="M4134" s="42">
        <v>0.78733617067337</v>
      </c>
      <c r="N4134" s="42">
        <v>10.652907371521</v>
      </c>
      <c r="O4134" s="42">
        <v>0.0</v>
      </c>
      <c r="P4134" s="42">
        <v>0.0</v>
      </c>
      <c r="Q4134" s="42">
        <v>0.0128969801589847</v>
      </c>
      <c r="R4134" s="42">
        <v>25.0</v>
      </c>
      <c r="S4134" s="42">
        <v>0.6859210729599</v>
      </c>
      <c r="T4134" s="42">
        <v>1002.55364990234</v>
      </c>
      <c r="U4134" s="42">
        <v>628.040161132813</v>
      </c>
      <c r="V4134" s="19"/>
      <c r="W4134" s="19"/>
      <c r="X4134" s="19"/>
      <c r="Y4134" s="19"/>
      <c r="Z4134" s="19"/>
      <c r="AA4134" s="19"/>
    </row>
    <row r="4135" ht="15.75" customHeight="1">
      <c r="A4135" s="19"/>
      <c r="B4135" s="42" t="str">
        <f>"CRS25WT72M22311"</f>
        <v>CRS25WT72M22311</v>
      </c>
      <c r="C4135" s="43">
        <v>45959.0</v>
      </c>
      <c r="D4135" s="44">
        <v>0.11320601851851853</v>
      </c>
      <c r="E4135" s="42" t="s">
        <v>37</v>
      </c>
      <c r="F4135" s="42">
        <v>218.0</v>
      </c>
      <c r="G4135" s="42">
        <v>4.0</v>
      </c>
      <c r="H4135" s="42">
        <v>218.034393310547</v>
      </c>
      <c r="I4135" s="42">
        <v>5.78257131576538</v>
      </c>
      <c r="J4135" s="42">
        <v>48.7564392089844</v>
      </c>
      <c r="K4135" s="42">
        <v>5.25706815719604</v>
      </c>
      <c r="L4135" s="42">
        <v>41.4745216369629</v>
      </c>
      <c r="M4135" s="42">
        <v>0.773342788219452</v>
      </c>
      <c r="N4135" s="42">
        <v>10.6073656082153</v>
      </c>
      <c r="O4135" s="42">
        <v>0.0</v>
      </c>
      <c r="P4135" s="42">
        <v>0.0</v>
      </c>
      <c r="Q4135" s="42">
        <v>8.13491991721094E-4</v>
      </c>
      <c r="R4135" s="42">
        <v>25.0</v>
      </c>
      <c r="S4135" s="42">
        <v>0.683659374713898</v>
      </c>
      <c r="T4135" s="42">
        <v>1003.11047363281</v>
      </c>
      <c r="U4135" s="42">
        <v>535.963439941406</v>
      </c>
      <c r="V4135" s="19"/>
      <c r="W4135" s="19"/>
      <c r="X4135" s="19"/>
      <c r="Y4135" s="19"/>
      <c r="Z4135" s="19"/>
      <c r="AA4135" s="19"/>
    </row>
    <row r="4136" ht="15.75" customHeight="1">
      <c r="A4136" s="19"/>
      <c r="B4136" s="42" t="str">
        <f>"CRS25WT72M22302"</f>
        <v>CRS25WT72M22302</v>
      </c>
      <c r="C4136" s="43">
        <v>45959.0</v>
      </c>
      <c r="D4136" s="44">
        <v>0.11516203703703703</v>
      </c>
      <c r="E4136" s="42" t="s">
        <v>37</v>
      </c>
      <c r="F4136" s="42">
        <v>218.0</v>
      </c>
      <c r="G4136" s="42">
        <v>4.0</v>
      </c>
      <c r="H4136" s="42">
        <v>218.143264770508</v>
      </c>
      <c r="I4136" s="42">
        <v>5.74086904525757</v>
      </c>
      <c r="J4136" s="42">
        <v>48.6612586975098</v>
      </c>
      <c r="K4136" s="42">
        <v>5.2956805229187</v>
      </c>
      <c r="L4136" s="42">
        <v>41.1926803588867</v>
      </c>
      <c r="M4136" s="42">
        <v>0.780873775482178</v>
      </c>
      <c r="N4136" s="42">
        <v>10.6126623153687</v>
      </c>
      <c r="O4136" s="42">
        <v>0.0</v>
      </c>
      <c r="P4136" s="42">
        <v>0.0</v>
      </c>
      <c r="Q4136" s="42">
        <v>0.00325396098196507</v>
      </c>
      <c r="R4136" s="42">
        <v>25.0</v>
      </c>
      <c r="S4136" s="42">
        <v>0.688006341457367</v>
      </c>
      <c r="T4136" s="42">
        <v>1001.74365234375</v>
      </c>
      <c r="U4136" s="42">
        <v>606.413208007813</v>
      </c>
      <c r="V4136" s="19"/>
      <c r="W4136" s="19"/>
      <c r="X4136" s="19"/>
      <c r="Y4136" s="19"/>
      <c r="Z4136" s="19"/>
      <c r="AA4136" s="19"/>
    </row>
    <row r="4137" ht="15.75" customHeight="1">
      <c r="A4137" s="19"/>
      <c r="B4137" s="42" t="str">
        <f>"CRS25WT72M22293"</f>
        <v>CRS25WT72M22293</v>
      </c>
      <c r="C4137" s="43">
        <v>45959.0</v>
      </c>
      <c r="D4137" s="44">
        <v>0.11575231481481481</v>
      </c>
      <c r="E4137" s="42" t="s">
        <v>37</v>
      </c>
      <c r="F4137" s="42">
        <v>217.0</v>
      </c>
      <c r="G4137" s="42">
        <v>4.0</v>
      </c>
      <c r="H4137" s="42">
        <v>217.1201171875</v>
      </c>
      <c r="I4137" s="42">
        <v>5.66647481918335</v>
      </c>
      <c r="J4137" s="42">
        <v>48.7022972106934</v>
      </c>
      <c r="K4137" s="42">
        <v>5.26251268386841</v>
      </c>
      <c r="L4137" s="42">
        <v>41.2578811645508</v>
      </c>
      <c r="M4137" s="42">
        <v>0.786751627922058</v>
      </c>
      <c r="N4137" s="42">
        <v>10.5628862380981</v>
      </c>
      <c r="O4137" s="42">
        <v>0.0</v>
      </c>
      <c r="P4137" s="42">
        <v>0.0</v>
      </c>
      <c r="Q4137" s="42">
        <v>0.00205605174414814</v>
      </c>
      <c r="R4137" s="42">
        <v>25.0</v>
      </c>
      <c r="S4137" s="42">
        <v>0.68289977312088</v>
      </c>
      <c r="T4137" s="42">
        <v>1001.50531005859</v>
      </c>
      <c r="U4137" s="42">
        <v>654.683410644531</v>
      </c>
      <c r="V4137" s="19"/>
      <c r="W4137" s="19"/>
      <c r="X4137" s="19"/>
      <c r="Y4137" s="19"/>
      <c r="Z4137" s="19"/>
      <c r="AA4137" s="19"/>
    </row>
    <row r="4138" ht="15.75" customHeight="1">
      <c r="A4138" s="19"/>
      <c r="B4138" s="42" t="str">
        <f>"CRS25WT72M22313"</f>
        <v>CRS25WT72M22313</v>
      </c>
      <c r="C4138" s="43">
        <v>45959.0</v>
      </c>
      <c r="D4138" s="44">
        <v>0.12739583333333335</v>
      </c>
      <c r="E4138" s="42" t="s">
        <v>37</v>
      </c>
      <c r="F4138" s="42">
        <v>214.0</v>
      </c>
      <c r="G4138" s="42">
        <v>4.0</v>
      </c>
      <c r="H4138" s="42">
        <v>214.708129882813</v>
      </c>
      <c r="I4138" s="42">
        <v>5.64614534378052</v>
      </c>
      <c r="J4138" s="42">
        <v>48.0965728759766</v>
      </c>
      <c r="K4138" s="42">
        <v>5.29145050048828</v>
      </c>
      <c r="L4138" s="42">
        <v>40.5764198303223</v>
      </c>
      <c r="M4138" s="42">
        <v>0.790646433830261</v>
      </c>
      <c r="N4138" s="42">
        <v>10.4455423355103</v>
      </c>
      <c r="O4138" s="42">
        <v>0.0</v>
      </c>
      <c r="P4138" s="42">
        <v>0.0</v>
      </c>
      <c r="Q4138" s="42">
        <v>0.0128969801589847</v>
      </c>
      <c r="R4138" s="42">
        <v>25.0</v>
      </c>
      <c r="S4138" s="42">
        <v>0.70302015542984</v>
      </c>
      <c r="T4138" s="42">
        <v>1003.88543701172</v>
      </c>
      <c r="U4138" s="42">
        <v>694.171691894531</v>
      </c>
      <c r="V4138" s="19"/>
      <c r="W4138" s="19"/>
      <c r="X4138" s="19"/>
      <c r="Y4138" s="19"/>
      <c r="Z4138" s="19"/>
      <c r="AA4138" s="19"/>
    </row>
    <row r="4139" ht="15.75" customHeight="1">
      <c r="A4139" s="19"/>
      <c r="B4139" s="42" t="str">
        <f>"CRS25WT72M22314"</f>
        <v>CRS25WT72M22314</v>
      </c>
      <c r="C4139" s="43">
        <v>45959.0</v>
      </c>
      <c r="D4139" s="44">
        <v>0.1279861111111111</v>
      </c>
      <c r="E4139" s="42" t="s">
        <v>37</v>
      </c>
      <c r="F4139" s="42">
        <v>220.0</v>
      </c>
      <c r="G4139" s="42">
        <v>4.0</v>
      </c>
      <c r="H4139" s="42">
        <v>220.967926025391</v>
      </c>
      <c r="I4139" s="42">
        <v>5.70141410827637</v>
      </c>
      <c r="J4139" s="42">
        <v>48.4401702880859</v>
      </c>
      <c r="K4139" s="42">
        <v>5.40342950820923</v>
      </c>
      <c r="L4139" s="42">
        <v>40.8940124511719</v>
      </c>
      <c r="M4139" s="42">
        <v>0.800093948841095</v>
      </c>
      <c r="N4139" s="42">
        <v>10.7500810623169</v>
      </c>
      <c r="O4139" s="42">
        <v>0.0</v>
      </c>
      <c r="P4139" s="42">
        <v>0.0</v>
      </c>
      <c r="Q4139" s="42">
        <v>0.0128969801589847</v>
      </c>
      <c r="R4139" s="42">
        <v>25.0</v>
      </c>
      <c r="S4139" s="42">
        <v>0.665349721908569</v>
      </c>
      <c r="T4139" s="42">
        <v>1002.76483154297</v>
      </c>
      <c r="U4139" s="42">
        <v>670.278625488281</v>
      </c>
      <c r="V4139" s="19"/>
      <c r="W4139" s="19"/>
      <c r="X4139" s="19"/>
      <c r="Y4139" s="19"/>
      <c r="Z4139" s="19"/>
      <c r="AA4139" s="19"/>
    </row>
    <row r="4140" ht="15.75" customHeight="1">
      <c r="A4140" s="19"/>
      <c r="B4140" s="42" t="str">
        <f>"CRS25WT72M22317"</f>
        <v>CRS25WT72M22317</v>
      </c>
      <c r="C4140" s="43">
        <v>45959.0</v>
      </c>
      <c r="D4140" s="44">
        <v>0.12859953703703705</v>
      </c>
      <c r="E4140" s="42" t="s">
        <v>37</v>
      </c>
      <c r="F4140" s="42">
        <v>222.0</v>
      </c>
      <c r="G4140" s="42">
        <v>4.0</v>
      </c>
      <c r="H4140" s="42">
        <v>222.474060058594</v>
      </c>
      <c r="I4140" s="42">
        <v>5.90208911895752</v>
      </c>
      <c r="J4140" s="42">
        <v>48.9483375549316</v>
      </c>
      <c r="K4140" s="42">
        <v>5.35488128662109</v>
      </c>
      <c r="L4140" s="42">
        <v>41.5460319519043</v>
      </c>
      <c r="M4140" s="42">
        <v>0.770079672336578</v>
      </c>
      <c r="N4140" s="42">
        <v>10.8233547210693</v>
      </c>
      <c r="O4140" s="42">
        <v>0.0</v>
      </c>
      <c r="P4140" s="42">
        <v>0.0</v>
      </c>
      <c r="Q4140" s="42">
        <v>0.00162698398344219</v>
      </c>
      <c r="R4140" s="42">
        <v>25.0</v>
      </c>
      <c r="S4140" s="42">
        <v>0.665982604026794</v>
      </c>
      <c r="T4140" s="42">
        <v>1004.18206787109</v>
      </c>
      <c r="U4140" s="42">
        <v>623.440124511719</v>
      </c>
      <c r="V4140" s="19"/>
      <c r="W4140" s="19"/>
      <c r="X4140" s="19"/>
      <c r="Y4140" s="19"/>
      <c r="Z4140" s="19"/>
      <c r="AA4140" s="19"/>
    </row>
    <row r="4141" ht="15.75" customHeight="1">
      <c r="A4141" s="19"/>
      <c r="B4141" s="42" t="str">
        <f>"CRS25WT72M22316"</f>
        <v>CRS25WT72M22316</v>
      </c>
      <c r="C4141" s="43">
        <v>45959.0</v>
      </c>
      <c r="D4141" s="44">
        <v>0.12998842592592594</v>
      </c>
      <c r="E4141" s="42" t="s">
        <v>37</v>
      </c>
      <c r="F4141" s="42">
        <v>214.0</v>
      </c>
      <c r="G4141" s="42">
        <v>4.0</v>
      </c>
      <c r="H4141" s="42">
        <v>214.7958984375</v>
      </c>
      <c r="I4141" s="42">
        <v>5.66202163696289</v>
      </c>
      <c r="J4141" s="42">
        <v>49.0937423706055</v>
      </c>
      <c r="K4141" s="42">
        <v>5.1476583480835</v>
      </c>
      <c r="L4141" s="42">
        <v>41.7269134521484</v>
      </c>
      <c r="M4141" s="42">
        <v>0.772730946540833</v>
      </c>
      <c r="N4141" s="42">
        <v>10.4498128890991</v>
      </c>
      <c r="O4141" s="42">
        <v>0.0</v>
      </c>
      <c r="P4141" s="42">
        <v>0.0</v>
      </c>
      <c r="Q4141" s="42">
        <v>0.0165079217404127</v>
      </c>
      <c r="R4141" s="42">
        <v>25.0</v>
      </c>
      <c r="S4141" s="42">
        <v>0.7068230509758</v>
      </c>
      <c r="T4141" s="42">
        <v>1002.36187744141</v>
      </c>
      <c r="U4141" s="42">
        <v>623.024475097656</v>
      </c>
      <c r="V4141" s="19"/>
      <c r="W4141" s="19"/>
      <c r="X4141" s="19"/>
      <c r="Y4141" s="19"/>
      <c r="Z4141" s="19"/>
      <c r="AA4141" s="19"/>
    </row>
    <row r="4142" ht="15.75" customHeight="1">
      <c r="A4142" s="19"/>
      <c r="B4142" s="42" t="str">
        <f>"CRS25WT72M22318"</f>
        <v>CRS25WT72M22318</v>
      </c>
      <c r="C4142" s="43">
        <v>45959.0</v>
      </c>
      <c r="D4142" s="44">
        <v>0.13881944444444444</v>
      </c>
      <c r="E4142" s="42" t="s">
        <v>37</v>
      </c>
      <c r="F4142" s="42">
        <v>215.0</v>
      </c>
      <c r="G4142" s="42">
        <v>4.0</v>
      </c>
      <c r="H4142" s="42">
        <v>215.445953369141</v>
      </c>
      <c r="I4142" s="42">
        <v>5.74686241149902</v>
      </c>
      <c r="J4142" s="42">
        <v>47.9574890136719</v>
      </c>
      <c r="K4142" s="42">
        <v>5.33702230453491</v>
      </c>
      <c r="L4142" s="42">
        <v>40.3681983947754</v>
      </c>
      <c r="M4142" s="42">
        <v>0.78171980381012</v>
      </c>
      <c r="N4142" s="42">
        <v>10.4814376831055</v>
      </c>
      <c r="O4142" s="42">
        <v>0.0</v>
      </c>
      <c r="P4142" s="42">
        <v>0.0</v>
      </c>
      <c r="Q4142" s="42">
        <v>0.0128968274220824</v>
      </c>
      <c r="R4142" s="42">
        <v>25.0</v>
      </c>
      <c r="S4142" s="42">
        <v>0.721441090106964</v>
      </c>
      <c r="T4142" s="42">
        <v>1002.22711181641</v>
      </c>
      <c r="U4142" s="42">
        <v>660.518249511719</v>
      </c>
      <c r="V4142" s="19"/>
      <c r="W4142" s="19"/>
      <c r="X4142" s="19"/>
      <c r="Y4142" s="19"/>
      <c r="Z4142" s="19"/>
      <c r="AA4142" s="19"/>
    </row>
    <row r="4143" ht="15.75" customHeight="1">
      <c r="A4143" s="19"/>
      <c r="B4143" s="42" t="str">
        <f>"CRS25WT72M22319"</f>
        <v>CRS25WT72M22319</v>
      </c>
      <c r="C4143" s="43">
        <v>45959.0</v>
      </c>
      <c r="D4143" s="44">
        <v>0.13958333333333334</v>
      </c>
      <c r="E4143" s="42" t="s">
        <v>37</v>
      </c>
      <c r="F4143" s="42">
        <v>214.0</v>
      </c>
      <c r="G4143" s="42">
        <v>4.0</v>
      </c>
      <c r="H4143" s="42">
        <v>214.914016723633</v>
      </c>
      <c r="I4143" s="42">
        <v>5.72966575622559</v>
      </c>
      <c r="J4143" s="42">
        <v>48.2972602844238</v>
      </c>
      <c r="K4143" s="42">
        <v>5.26432514190674</v>
      </c>
      <c r="L4143" s="42">
        <v>40.8246078491211</v>
      </c>
      <c r="M4143" s="42">
        <v>0.776627838611603</v>
      </c>
      <c r="N4143" s="42">
        <v>10.4555587768555</v>
      </c>
      <c r="O4143" s="42">
        <v>0.0</v>
      </c>
      <c r="P4143" s="42">
        <v>0.0</v>
      </c>
      <c r="Q4143" s="42">
        <v>0.00540674617514014</v>
      </c>
      <c r="R4143" s="42">
        <v>25.0</v>
      </c>
      <c r="S4143" s="42">
        <v>0.702634036540985</v>
      </c>
      <c r="T4143" s="42">
        <v>1003.92077636719</v>
      </c>
      <c r="U4143" s="42">
        <v>567.637390136719</v>
      </c>
      <c r="V4143" s="19"/>
      <c r="W4143" s="19"/>
      <c r="X4143" s="19"/>
      <c r="Y4143" s="19"/>
      <c r="Z4143" s="19"/>
      <c r="AA4143" s="19"/>
    </row>
    <row r="4144" ht="15.75" customHeight="1">
      <c r="A4144" s="19"/>
      <c r="B4144" s="42" t="str">
        <f>"CRS25WT72M22315"</f>
        <v>CRS25WT72M22315</v>
      </c>
      <c r="C4144" s="43">
        <v>45959.0</v>
      </c>
      <c r="D4144" s="44">
        <v>0.140625</v>
      </c>
      <c r="E4144" s="42" t="s">
        <v>37</v>
      </c>
      <c r="F4144" s="42">
        <v>214.0</v>
      </c>
      <c r="G4144" s="42">
        <v>4.0</v>
      </c>
      <c r="H4144" s="42">
        <v>214.496612548828</v>
      </c>
      <c r="I4144" s="42">
        <v>5.67682456970215</v>
      </c>
      <c r="J4144" s="42">
        <v>48.6666793823242</v>
      </c>
      <c r="K4144" s="42">
        <v>5.20821714401245</v>
      </c>
      <c r="L4144" s="42">
        <v>41.184268951416</v>
      </c>
      <c r="M4144" s="42">
        <v>0.776395916938782</v>
      </c>
      <c r="N4144" s="42">
        <v>10.4352521896362</v>
      </c>
      <c r="O4144" s="42">
        <v>0.0</v>
      </c>
      <c r="P4144" s="42">
        <v>0.0</v>
      </c>
      <c r="Q4144" s="42">
        <v>0.0164679437875748</v>
      </c>
      <c r="R4144" s="42">
        <v>25.0</v>
      </c>
      <c r="S4144" s="42">
        <v>0.689253032207489</v>
      </c>
      <c r="T4144" s="42">
        <v>1003.04223632813</v>
      </c>
      <c r="U4144" s="42">
        <v>631.091064453125</v>
      </c>
      <c r="V4144" s="19"/>
      <c r="W4144" s="19"/>
      <c r="X4144" s="19"/>
      <c r="Y4144" s="19"/>
      <c r="Z4144" s="19"/>
      <c r="AA4144" s="19"/>
    </row>
    <row r="4145" ht="15.75" customHeight="1">
      <c r="A4145" s="19"/>
      <c r="B4145" s="42" t="str">
        <f>"CRS25WT72M22320"</f>
        <v>CRS25WT72M22320</v>
      </c>
      <c r="C4145" s="43">
        <v>45959.0</v>
      </c>
      <c r="D4145" s="44">
        <v>0.14175925925925925</v>
      </c>
      <c r="E4145" s="42" t="s">
        <v>37</v>
      </c>
      <c r="F4145" s="42">
        <v>218.0</v>
      </c>
      <c r="G4145" s="42">
        <v>4.0</v>
      </c>
      <c r="H4145" s="42">
        <v>218.076126098633</v>
      </c>
      <c r="I4145" s="42">
        <v>5.80818605422974</v>
      </c>
      <c r="J4145" s="42">
        <v>48.7406806945801</v>
      </c>
      <c r="K4145" s="42">
        <v>5.27251291275024</v>
      </c>
      <c r="L4145" s="42">
        <v>41.3609428405762</v>
      </c>
      <c r="M4145" s="42">
        <v>0.77032858133316</v>
      </c>
      <c r="N4145" s="42">
        <v>10.609395980835</v>
      </c>
      <c r="O4145" s="42">
        <v>0.0</v>
      </c>
      <c r="P4145" s="42">
        <v>0.0</v>
      </c>
      <c r="Q4145" s="42">
        <v>0.012698414735496</v>
      </c>
      <c r="R4145" s="42">
        <v>25.0</v>
      </c>
      <c r="S4145" s="42">
        <v>0.688057482242584</v>
      </c>
      <c r="T4145" s="42">
        <v>1004.63067626953</v>
      </c>
      <c r="U4145" s="42">
        <v>522.332885742188</v>
      </c>
      <c r="V4145" s="19"/>
      <c r="W4145" s="19"/>
      <c r="X4145" s="19"/>
      <c r="Y4145" s="19"/>
      <c r="Z4145" s="19"/>
      <c r="AA4145" s="19"/>
    </row>
    <row r="4146" ht="15.75" customHeight="1">
      <c r="A4146" s="19"/>
      <c r="B4146" s="42" t="str">
        <f>"CRS25WT72M22321"</f>
        <v>CRS25WT72M22321</v>
      </c>
      <c r="C4146" s="43">
        <v>45959.0</v>
      </c>
      <c r="D4146" s="44">
        <v>0.1597685185185185</v>
      </c>
      <c r="E4146" s="42" t="s">
        <v>37</v>
      </c>
      <c r="F4146" s="42">
        <v>221.0</v>
      </c>
      <c r="G4146" s="42">
        <v>4.0</v>
      </c>
      <c r="H4146" s="42">
        <v>221.958297729492</v>
      </c>
      <c r="I4146" s="42">
        <v>5.8312783241272</v>
      </c>
      <c r="J4146" s="42">
        <v>49.1707878112793</v>
      </c>
      <c r="K4146" s="42">
        <v>5.32709503173828</v>
      </c>
      <c r="L4146" s="42">
        <v>41.6659164428711</v>
      </c>
      <c r="M4146" s="42">
        <v>0.774106025695801</v>
      </c>
      <c r="N4146" s="42">
        <v>10.7982635498047</v>
      </c>
      <c r="O4146" s="42">
        <v>0.0</v>
      </c>
      <c r="P4146" s="42">
        <v>0.0</v>
      </c>
      <c r="Q4146" s="42">
        <v>0.00208208593539894</v>
      </c>
      <c r="R4146" s="42">
        <v>25.0</v>
      </c>
      <c r="S4146" s="42">
        <v>0.687166273593903</v>
      </c>
      <c r="T4146" s="42">
        <v>1004.28021240234</v>
      </c>
      <c r="U4146" s="42">
        <v>691.965637207031</v>
      </c>
      <c r="V4146" s="19"/>
      <c r="W4146" s="19"/>
      <c r="X4146" s="19"/>
      <c r="Y4146" s="19"/>
      <c r="Z4146" s="19"/>
      <c r="AA4146" s="19"/>
    </row>
    <row r="4147" ht="15.75" customHeight="1">
      <c r="A4147" s="19"/>
      <c r="B4147" s="42" t="str">
        <f>"CRS25WT72M22323"</f>
        <v>CRS25WT72M22323</v>
      </c>
      <c r="C4147" s="43">
        <v>45959.0</v>
      </c>
      <c r="D4147" s="44">
        <v>0.1604861111111111</v>
      </c>
      <c r="E4147" s="42" t="s">
        <v>37</v>
      </c>
      <c r="F4147" s="42">
        <v>220.0</v>
      </c>
      <c r="G4147" s="42">
        <v>4.0</v>
      </c>
      <c r="H4147" s="42">
        <v>220.743560791016</v>
      </c>
      <c r="I4147" s="42">
        <v>5.70354461669922</v>
      </c>
      <c r="J4147" s="42">
        <v>49.1991920471191</v>
      </c>
      <c r="K4147" s="42">
        <v>5.27053689956665</v>
      </c>
      <c r="L4147" s="42">
        <v>41.8825569152832</v>
      </c>
      <c r="M4147" s="42">
        <v>0.786656677722931</v>
      </c>
      <c r="N4147" s="42">
        <v>10.7391662597656</v>
      </c>
      <c r="O4147" s="42">
        <v>0.0</v>
      </c>
      <c r="P4147" s="42">
        <v>0.0</v>
      </c>
      <c r="Q4147" s="42">
        <v>0.0130158737301826</v>
      </c>
      <c r="R4147" s="42">
        <v>25.0</v>
      </c>
      <c r="S4147" s="42">
        <v>0.678985178470612</v>
      </c>
      <c r="T4147" s="42">
        <v>1003.36938476563</v>
      </c>
      <c r="U4147" s="42">
        <v>610.554931640625</v>
      </c>
      <c r="V4147" s="19"/>
      <c r="W4147" s="19"/>
      <c r="X4147" s="19"/>
      <c r="Y4147" s="19"/>
      <c r="Z4147" s="19"/>
      <c r="AA4147" s="19"/>
    </row>
    <row r="4148" ht="15.75" customHeight="1">
      <c r="A4148" s="19"/>
      <c r="B4148" s="42" t="str">
        <f>"CRS25WT72M22322"</f>
        <v>CRS25WT72M22322</v>
      </c>
      <c r="C4148" s="43">
        <v>45959.0</v>
      </c>
      <c r="D4148" s="44">
        <v>0.1610648148148148</v>
      </c>
      <c r="E4148" s="42" t="s">
        <v>37</v>
      </c>
      <c r="F4148" s="42">
        <v>222.0</v>
      </c>
      <c r="G4148" s="42">
        <v>4.0</v>
      </c>
      <c r="H4148" s="42">
        <v>222.564956665039</v>
      </c>
      <c r="I4148" s="42">
        <v>5.80936861038208</v>
      </c>
      <c r="J4148" s="42">
        <v>49.1790008544922</v>
      </c>
      <c r="K4148" s="42">
        <v>5.33465337753296</v>
      </c>
      <c r="L4148" s="42">
        <v>41.7206039428711</v>
      </c>
      <c r="M4148" s="42">
        <v>0.779019176959991</v>
      </c>
      <c r="N4148" s="42">
        <v>10.8277769088745</v>
      </c>
      <c r="O4148" s="42">
        <v>0.0</v>
      </c>
      <c r="P4148" s="42">
        <v>0.0</v>
      </c>
      <c r="Q4148" s="42">
        <v>0.00642981193959713</v>
      </c>
      <c r="R4148" s="42">
        <v>25.0</v>
      </c>
      <c r="S4148" s="42">
        <v>0.68319696187973</v>
      </c>
      <c r="T4148" s="42">
        <v>1003.54077148438</v>
      </c>
      <c r="U4148" s="42">
        <v>634.968994140625</v>
      </c>
      <c r="V4148" s="19"/>
      <c r="W4148" s="19"/>
      <c r="X4148" s="19"/>
      <c r="Y4148" s="19"/>
      <c r="Z4148" s="19"/>
      <c r="AA4148" s="19"/>
    </row>
    <row r="4149" ht="15.75" customHeight="1">
      <c r="A4149" s="19"/>
      <c r="B4149" s="42" t="str">
        <f>"CRS25WT72M22300"</f>
        <v>CRS25WT72M22300</v>
      </c>
      <c r="C4149" s="43">
        <v>45959.0</v>
      </c>
      <c r="D4149" s="44">
        <v>0.16168981481481481</v>
      </c>
      <c r="E4149" s="42" t="s">
        <v>37</v>
      </c>
      <c r="F4149" s="42">
        <v>222.0</v>
      </c>
      <c r="G4149" s="42">
        <v>4.0</v>
      </c>
      <c r="H4149" s="42">
        <v>222.159683227539</v>
      </c>
      <c r="I4149" s="42">
        <v>5.86073780059814</v>
      </c>
      <c r="J4149" s="42">
        <v>49.2893295288086</v>
      </c>
      <c r="K4149" s="42">
        <v>5.306480884552</v>
      </c>
      <c r="L4149" s="42">
        <v>41.8657302856445</v>
      </c>
      <c r="M4149" s="42">
        <v>0.769059658050537</v>
      </c>
      <c r="N4149" s="42">
        <v>10.8080606460571</v>
      </c>
      <c r="O4149" s="42">
        <v>0.0</v>
      </c>
      <c r="P4149" s="42">
        <v>0.0</v>
      </c>
      <c r="Q4149" s="42">
        <v>0.00205605174414814</v>
      </c>
      <c r="R4149" s="42">
        <v>25.0</v>
      </c>
      <c r="S4149" s="42">
        <v>0.69470626115799</v>
      </c>
      <c r="T4149" s="42">
        <v>1003.19555664063</v>
      </c>
      <c r="U4149" s="42">
        <v>544.947265625</v>
      </c>
      <c r="V4149" s="19"/>
      <c r="W4149" s="19"/>
      <c r="X4149" s="19"/>
      <c r="Y4149" s="19"/>
      <c r="Z4149" s="19"/>
      <c r="AA4149" s="19"/>
    </row>
    <row r="4150" ht="15.75" customHeight="1">
      <c r="A4150" s="19"/>
      <c r="B4150" s="42" t="str">
        <f>"CRS25WT72M22303"</f>
        <v>CRS25WT72M22303</v>
      </c>
      <c r="C4150" s="43">
        <v>45959.0</v>
      </c>
      <c r="D4150" s="44">
        <v>0.7267013888888889</v>
      </c>
      <c r="E4150" s="42" t="s">
        <v>37</v>
      </c>
      <c r="F4150" s="42">
        <v>217.0</v>
      </c>
      <c r="G4150" s="42">
        <v>4.0</v>
      </c>
      <c r="H4150" s="42">
        <v>217.757186889648</v>
      </c>
      <c r="I4150" s="42">
        <v>5.58438014984131</v>
      </c>
      <c r="J4150" s="42">
        <v>49.8783416748047</v>
      </c>
      <c r="K4150" s="42">
        <v>5.10210657119751</v>
      </c>
      <c r="L4150" s="42">
        <v>42.679859161377</v>
      </c>
      <c r="M4150" s="42">
        <v>0.781781733036041</v>
      </c>
      <c r="N4150" s="42">
        <v>10.5938787460327</v>
      </c>
      <c r="O4150" s="42">
        <v>0.0</v>
      </c>
      <c r="P4150" s="42">
        <v>0.0</v>
      </c>
      <c r="Q4150" s="42">
        <v>0.00204302347265184</v>
      </c>
      <c r="R4150" s="42">
        <v>25.0</v>
      </c>
      <c r="S4150" s="42">
        <v>0.695525228977203</v>
      </c>
      <c r="T4150" s="42">
        <v>1000.65905761719</v>
      </c>
      <c r="U4150" s="42">
        <v>738.596252441406</v>
      </c>
      <c r="V4150" s="19"/>
      <c r="W4150" s="19"/>
      <c r="X4150" s="19"/>
      <c r="Y4150" s="19"/>
      <c r="Z4150" s="19"/>
      <c r="AA4150" s="19"/>
    </row>
    <row r="4151" ht="15.75" customHeight="1">
      <c r="A4151" s="19"/>
      <c r="B4151" s="42" t="str">
        <f>"CRS25WT72M22299"</f>
        <v>CRS25WT72M22299</v>
      </c>
      <c r="C4151" s="43">
        <v>45959.0</v>
      </c>
      <c r="D4151" s="44">
        <v>0.7284027777777777</v>
      </c>
      <c r="E4151" s="42" t="s">
        <v>37</v>
      </c>
      <c r="F4151" s="42">
        <v>219.0</v>
      </c>
      <c r="G4151" s="42">
        <v>4.0</v>
      </c>
      <c r="H4151" s="42">
        <v>219.855087280273</v>
      </c>
      <c r="I4151" s="42">
        <v>5.70351648330688</v>
      </c>
      <c r="J4151" s="42">
        <v>49.8330383300781</v>
      </c>
      <c r="K4151" s="42">
        <v>5.15838050842285</v>
      </c>
      <c r="L4151" s="42">
        <v>42.6209526062012</v>
      </c>
      <c r="M4151" s="42">
        <v>0.773528754711151</v>
      </c>
      <c r="N4151" s="42">
        <v>10.6959419250488</v>
      </c>
      <c r="O4151" s="42">
        <v>0.0</v>
      </c>
      <c r="P4151" s="42">
        <v>0.0</v>
      </c>
      <c r="Q4151" s="42">
        <v>0.0082242451608181</v>
      </c>
      <c r="R4151" s="42">
        <v>25.0</v>
      </c>
      <c r="S4151" s="42">
        <v>0.695952117443085</v>
      </c>
      <c r="T4151" s="42">
        <v>1000.35668945313</v>
      </c>
      <c r="U4151" s="42">
        <v>626.1552734375</v>
      </c>
      <c r="V4151" s="19"/>
      <c r="W4151" s="19"/>
      <c r="X4151" s="19"/>
      <c r="Y4151" s="19"/>
      <c r="Z4151" s="19"/>
      <c r="AA4151" s="19"/>
    </row>
    <row r="4152" ht="15.75" customHeight="1">
      <c r="A4152" s="19"/>
      <c r="B4152" s="42" t="str">
        <f>"CRS25WT72M22305"</f>
        <v>CRS25WT72M22305</v>
      </c>
      <c r="C4152" s="43">
        <v>45959.0</v>
      </c>
      <c r="D4152" s="44">
        <v>0.729212962962963</v>
      </c>
      <c r="E4152" s="42" t="s">
        <v>37</v>
      </c>
      <c r="F4152" s="42">
        <v>217.0</v>
      </c>
      <c r="G4152" s="42">
        <v>4.0</v>
      </c>
      <c r="H4152" s="42">
        <v>217.662582397461</v>
      </c>
      <c r="I4152" s="42">
        <v>5.60292196273804</v>
      </c>
      <c r="J4152" s="42">
        <v>49.778507232666</v>
      </c>
      <c r="K4152" s="42">
        <v>5.11173343658447</v>
      </c>
      <c r="L4152" s="42">
        <v>42.5809745788574</v>
      </c>
      <c r="M4152" s="42">
        <v>0.78041809797287</v>
      </c>
      <c r="N4152" s="42">
        <v>10.5892763137817</v>
      </c>
      <c r="O4152" s="42">
        <v>0.0</v>
      </c>
      <c r="P4152" s="42">
        <v>0.0</v>
      </c>
      <c r="Q4152" s="42">
        <v>0.0130140148103237</v>
      </c>
      <c r="R4152" s="42">
        <v>25.0</v>
      </c>
      <c r="S4152" s="42">
        <v>0.679643750190735</v>
      </c>
      <c r="T4152" s="42">
        <v>999.529113769531</v>
      </c>
      <c r="U4152" s="42">
        <v>683.24365234375</v>
      </c>
      <c r="V4152" s="19"/>
      <c r="W4152" s="19"/>
      <c r="X4152" s="19"/>
      <c r="Y4152" s="19"/>
      <c r="Z4152" s="19"/>
      <c r="AA4152" s="19"/>
    </row>
    <row r="4153" ht="15.75" customHeight="1">
      <c r="A4153" s="19"/>
      <c r="B4153" s="42" t="str">
        <f>"CRS25WT72M22301"</f>
        <v>CRS25WT72M22301</v>
      </c>
      <c r="C4153" s="43">
        <v>45959.0</v>
      </c>
      <c r="D4153" s="44">
        <v>0.7303240740740741</v>
      </c>
      <c r="E4153" s="42" t="s">
        <v>37</v>
      </c>
      <c r="F4153" s="42">
        <v>218.0</v>
      </c>
      <c r="G4153" s="42">
        <v>4.0</v>
      </c>
      <c r="H4153" s="42">
        <v>218.283950805664</v>
      </c>
      <c r="I4153" s="42">
        <v>5.61590242385864</v>
      </c>
      <c r="J4153" s="42">
        <v>49.7795028686523</v>
      </c>
      <c r="K4153" s="42">
        <v>5.1260724067688</v>
      </c>
      <c r="L4153" s="42">
        <v>42.5830841064453</v>
      </c>
      <c r="M4153" s="42">
        <v>0.78082138299942</v>
      </c>
      <c r="N4153" s="42">
        <v>10.6195058822632</v>
      </c>
      <c r="O4153" s="42">
        <v>0.0</v>
      </c>
      <c r="P4153" s="42">
        <v>0.0</v>
      </c>
      <c r="Q4153" s="42">
        <v>0.0127033730968833</v>
      </c>
      <c r="R4153" s="42">
        <v>25.0</v>
      </c>
      <c r="S4153" s="42">
        <v>0.679414391517639</v>
      </c>
      <c r="T4153" s="42">
        <v>1001.13861083984</v>
      </c>
      <c r="U4153" s="42">
        <v>561.826232910156</v>
      </c>
      <c r="V4153" s="19"/>
      <c r="W4153" s="19"/>
      <c r="X4153" s="19"/>
      <c r="Y4153" s="19"/>
      <c r="Z4153" s="19"/>
      <c r="AA4153" s="19"/>
    </row>
    <row r="4154" ht="15.75" customHeight="1">
      <c r="A4154" s="19"/>
      <c r="B4154" s="42" t="str">
        <f>"CRS25WT72M22304"</f>
        <v>CRS25WT72M22304</v>
      </c>
      <c r="C4154" s="43">
        <v>45959.0</v>
      </c>
      <c r="D4154" s="44">
        <v>0.7309259259259259</v>
      </c>
      <c r="E4154" s="42" t="s">
        <v>37</v>
      </c>
      <c r="F4154" s="42">
        <v>214.0</v>
      </c>
      <c r="G4154" s="42">
        <v>4.0</v>
      </c>
      <c r="H4154" s="42">
        <v>214.618377685547</v>
      </c>
      <c r="I4154" s="42">
        <v>5.43433904647827</v>
      </c>
      <c r="J4154" s="42">
        <v>49.7553253173828</v>
      </c>
      <c r="K4154" s="42">
        <v>5.03725433349609</v>
      </c>
      <c r="L4154" s="42">
        <v>42.6062240600586</v>
      </c>
      <c r="M4154" s="42">
        <v>0.793744266033173</v>
      </c>
      <c r="N4154" s="42">
        <v>10.4411764144897</v>
      </c>
      <c r="O4154" s="42">
        <v>0.0</v>
      </c>
      <c r="P4154" s="42">
        <v>0.0</v>
      </c>
      <c r="Q4154" s="42">
        <v>0.0041121132671833</v>
      </c>
      <c r="R4154" s="42">
        <v>25.0</v>
      </c>
      <c r="S4154" s="42">
        <v>0.693266689777374</v>
      </c>
      <c r="T4154" s="42">
        <v>1002.42852783203</v>
      </c>
      <c r="U4154" s="42">
        <v>565.133972167969</v>
      </c>
      <c r="V4154" s="19"/>
      <c r="W4154" s="19"/>
      <c r="X4154" s="19"/>
      <c r="Y4154" s="19"/>
      <c r="Z4154" s="19"/>
      <c r="AA4154" s="19"/>
    </row>
    <row r="4155" ht="15.75" customHeight="1">
      <c r="A4155" s="19"/>
      <c r="B4155" s="42" t="str">
        <f>"CRS25WT72M22325"</f>
        <v>CRS25WT72M22325</v>
      </c>
      <c r="C4155" s="43">
        <v>45959.0</v>
      </c>
      <c r="D4155" s="44">
        <v>0.7316319444444445</v>
      </c>
      <c r="E4155" s="42" t="s">
        <v>37</v>
      </c>
      <c r="F4155" s="42">
        <v>218.0</v>
      </c>
      <c r="G4155" s="42">
        <v>4.0</v>
      </c>
      <c r="H4155" s="42">
        <v>218.068344116211</v>
      </c>
      <c r="I4155" s="42">
        <v>5.61713123321533</v>
      </c>
      <c r="J4155" s="42">
        <v>49.7944831848145</v>
      </c>
      <c r="K4155" s="42">
        <v>5.12480640411377</v>
      </c>
      <c r="L4155" s="42">
        <v>42.5515251159668</v>
      </c>
      <c r="M4155" s="42">
        <v>0.779644846916199</v>
      </c>
      <c r="N4155" s="42">
        <v>10.6090173721313</v>
      </c>
      <c r="O4155" s="42">
        <v>0.0</v>
      </c>
      <c r="P4155" s="42">
        <v>0.0</v>
      </c>
      <c r="Q4155" s="42">
        <v>8.13490245491266E-4</v>
      </c>
      <c r="R4155" s="42">
        <v>25.0</v>
      </c>
      <c r="S4155" s="42">
        <v>0.688801825046539</v>
      </c>
      <c r="T4155" s="42">
        <v>999.985961914063</v>
      </c>
      <c r="U4155" s="42">
        <v>573.166198730469</v>
      </c>
      <c r="V4155" s="19"/>
      <c r="W4155" s="19"/>
      <c r="X4155" s="19"/>
      <c r="Y4155" s="19"/>
      <c r="Z4155" s="19"/>
      <c r="AA4155" s="19"/>
    </row>
    <row r="4156" ht="15.75" customHeight="1">
      <c r="A4156" s="19"/>
      <c r="B4156" s="42" t="str">
        <f>"CRS25WT72M22331"</f>
        <v>CRS25WT72M22331</v>
      </c>
      <c r="C4156" s="43">
        <v>45959.0</v>
      </c>
      <c r="D4156" s="44">
        <v>0.7441203703703704</v>
      </c>
      <c r="E4156" s="42" t="s">
        <v>37</v>
      </c>
      <c r="F4156" s="42">
        <v>217.0</v>
      </c>
      <c r="G4156" s="42">
        <v>4.0</v>
      </c>
      <c r="H4156" s="42">
        <v>217.050552368164</v>
      </c>
      <c r="I4156" s="42">
        <v>5.60445785522461</v>
      </c>
      <c r="J4156" s="42">
        <v>49.7792625427246</v>
      </c>
      <c r="K4156" s="42">
        <v>5.08906173706055</v>
      </c>
      <c r="L4156" s="42">
        <v>42.6504058837891</v>
      </c>
      <c r="M4156" s="42">
        <v>0.777998626232147</v>
      </c>
      <c r="N4156" s="42">
        <v>10.5595016479492</v>
      </c>
      <c r="O4156" s="42">
        <v>0.0</v>
      </c>
      <c r="P4156" s="42">
        <v>0.0</v>
      </c>
      <c r="Q4156" s="42">
        <v>0.00158361997455359</v>
      </c>
      <c r="R4156" s="42">
        <v>25.0</v>
      </c>
      <c r="S4156" s="42">
        <v>0.686211109161377</v>
      </c>
      <c r="T4156" s="42">
        <v>1000.50225830078</v>
      </c>
      <c r="U4156" s="42">
        <v>713.178833007813</v>
      </c>
      <c r="V4156" s="19"/>
      <c r="W4156" s="19"/>
      <c r="X4156" s="19"/>
      <c r="Y4156" s="19"/>
      <c r="Z4156" s="19"/>
      <c r="AA4156" s="19"/>
    </row>
    <row r="4157" ht="15.75" customHeight="1">
      <c r="A4157" s="19"/>
      <c r="B4157" s="42" t="str">
        <f>"CRS25WT72M22332"</f>
        <v>CRS25WT72M22332</v>
      </c>
      <c r="C4157" s="43">
        <v>45959.0</v>
      </c>
      <c r="D4157" s="44">
        <v>0.7464814814814815</v>
      </c>
      <c r="E4157" s="42" t="s">
        <v>37</v>
      </c>
      <c r="F4157" s="42">
        <v>217.0</v>
      </c>
      <c r="G4157" s="42">
        <v>4.0</v>
      </c>
      <c r="H4157" s="42">
        <v>217.016479492188</v>
      </c>
      <c r="I4157" s="42">
        <v>5.47715616226196</v>
      </c>
      <c r="J4157" s="42">
        <v>49.8224220275879</v>
      </c>
      <c r="K4157" s="42">
        <v>5.11323356628418</v>
      </c>
      <c r="L4157" s="42">
        <v>42.4421195983887</v>
      </c>
      <c r="M4157" s="42">
        <v>0.795266628265381</v>
      </c>
      <c r="N4157" s="42">
        <v>10.5578441619873</v>
      </c>
      <c r="O4157" s="42">
        <v>0.0</v>
      </c>
      <c r="P4157" s="42">
        <v>0.0</v>
      </c>
      <c r="Q4157" s="42">
        <v>0.00204303069040179</v>
      </c>
      <c r="R4157" s="42">
        <v>25.0</v>
      </c>
      <c r="S4157" s="42">
        <v>0.696510016918182</v>
      </c>
      <c r="T4157" s="42">
        <v>1003.49664306641</v>
      </c>
      <c r="U4157" s="42">
        <v>578.9072265625</v>
      </c>
      <c r="V4157" s="19"/>
      <c r="W4157" s="19"/>
      <c r="X4157" s="19"/>
      <c r="Y4157" s="19"/>
      <c r="Z4157" s="19"/>
      <c r="AA4157" s="19"/>
    </row>
    <row r="4158" ht="15.75" customHeight="1">
      <c r="A4158" s="19"/>
      <c r="B4158" s="42" t="str">
        <f>"CRS25WT72M22327"</f>
        <v>CRS25WT72M22327</v>
      </c>
      <c r="C4158" s="43">
        <v>45959.0</v>
      </c>
      <c r="D4158" s="44">
        <v>0.749050925925926</v>
      </c>
      <c r="E4158" s="42" t="s">
        <v>37</v>
      </c>
      <c r="F4158" s="42">
        <v>217.0</v>
      </c>
      <c r="G4158" s="42">
        <v>4.0</v>
      </c>
      <c r="H4158" s="42">
        <v>217.350051879883</v>
      </c>
      <c r="I4158" s="42">
        <v>5.54456377029419</v>
      </c>
      <c r="J4158" s="42">
        <v>49.8689041137695</v>
      </c>
      <c r="K4158" s="42">
        <v>5.10792636871338</v>
      </c>
      <c r="L4158" s="42">
        <v>42.5515251159668</v>
      </c>
      <c r="M4158" s="42">
        <v>0.786072373390198</v>
      </c>
      <c r="N4158" s="42">
        <v>10.5740718841553</v>
      </c>
      <c r="O4158" s="42">
        <v>0.0</v>
      </c>
      <c r="P4158" s="42">
        <v>0.0</v>
      </c>
      <c r="Q4158" s="42">
        <v>0.00205847341567278</v>
      </c>
      <c r="R4158" s="42">
        <v>25.0</v>
      </c>
      <c r="S4158" s="42">
        <v>0.712283372879028</v>
      </c>
      <c r="T4158" s="42">
        <v>1000.95623779297</v>
      </c>
      <c r="U4158" s="42">
        <v>546.283386230469</v>
      </c>
      <c r="V4158" s="19"/>
      <c r="W4158" s="19"/>
      <c r="X4158" s="19"/>
      <c r="Y4158" s="19"/>
      <c r="Z4158" s="19"/>
      <c r="AA4158" s="19"/>
    </row>
    <row r="4159" ht="15.75" customHeight="1">
      <c r="A4159" s="19"/>
      <c r="B4159" s="42" t="str">
        <f>"CRS25WT72M22330"</f>
        <v>CRS25WT72M22330</v>
      </c>
      <c r="C4159" s="43">
        <v>45959.0</v>
      </c>
      <c r="D4159" s="44">
        <v>0.750162037037037</v>
      </c>
      <c r="E4159" s="42" t="s">
        <v>37</v>
      </c>
      <c r="F4159" s="42">
        <v>217.0</v>
      </c>
      <c r="G4159" s="42">
        <v>4.0</v>
      </c>
      <c r="H4159" s="42">
        <v>217.613357543945</v>
      </c>
      <c r="I4159" s="42">
        <v>5.70912933349609</v>
      </c>
      <c r="J4159" s="42">
        <v>49.7681617736816</v>
      </c>
      <c r="K4159" s="42">
        <v>5.10225772857666</v>
      </c>
      <c r="L4159" s="42">
        <v>42.6504058837891</v>
      </c>
      <c r="M4159" s="42">
        <v>0.765885889530182</v>
      </c>
      <c r="N4159" s="42">
        <v>10.5868816375732</v>
      </c>
      <c r="O4159" s="42">
        <v>0.0</v>
      </c>
      <c r="P4159" s="42">
        <v>0.0</v>
      </c>
      <c r="Q4159" s="42">
        <v>0.0115079209208488</v>
      </c>
      <c r="R4159" s="42">
        <v>25.0</v>
      </c>
      <c r="S4159" s="42">
        <v>0.679577529430389</v>
      </c>
      <c r="T4159" s="42">
        <v>1001.54815673828</v>
      </c>
      <c r="U4159" s="42">
        <v>610.436462402344</v>
      </c>
      <c r="V4159" s="19"/>
      <c r="W4159" s="19"/>
      <c r="X4159" s="19"/>
      <c r="Y4159" s="19"/>
      <c r="Z4159" s="19"/>
      <c r="AA4159" s="19"/>
    </row>
    <row r="4160" ht="15.75" customHeight="1">
      <c r="A4160" s="19"/>
      <c r="B4160" s="42" t="str">
        <f>"CRS25WT72M22329"</f>
        <v>CRS25WT72M22329</v>
      </c>
      <c r="C4160" s="43">
        <v>45959.0</v>
      </c>
      <c r="D4160" s="44">
        <v>0.7519328703703704</v>
      </c>
      <c r="E4160" s="42" t="s">
        <v>37</v>
      </c>
      <c r="F4160" s="42">
        <v>216.0</v>
      </c>
      <c r="G4160" s="42">
        <v>4.0</v>
      </c>
      <c r="H4160" s="42">
        <v>216.718856811523</v>
      </c>
      <c r="I4160" s="42">
        <v>5.62177801132202</v>
      </c>
      <c r="J4160" s="42">
        <v>49.8032608032227</v>
      </c>
      <c r="K4160" s="42">
        <v>5.0986385345459</v>
      </c>
      <c r="L4160" s="42">
        <v>42.5052375793457</v>
      </c>
      <c r="M4160" s="42">
        <v>0.774043262004852</v>
      </c>
      <c r="N4160" s="42">
        <v>10.5433645248413</v>
      </c>
      <c r="O4160" s="42">
        <v>0.0</v>
      </c>
      <c r="P4160" s="42">
        <v>0.0</v>
      </c>
      <c r="Q4160" s="42">
        <v>0.00603169016540051</v>
      </c>
      <c r="R4160" s="42">
        <v>25.0</v>
      </c>
      <c r="S4160" s="42">
        <v>0.705822765827179</v>
      </c>
      <c r="T4160" s="42">
        <v>1001.00769042969</v>
      </c>
      <c r="U4160" s="42">
        <v>524.986328125</v>
      </c>
      <c r="V4160" s="19"/>
      <c r="W4160" s="19"/>
      <c r="X4160" s="19"/>
      <c r="Y4160" s="19"/>
      <c r="Z4160" s="19"/>
      <c r="AA4160" s="19"/>
    </row>
    <row r="4161" ht="15.75" customHeight="1">
      <c r="A4161" s="19"/>
      <c r="B4161" s="42" t="str">
        <f>"CRS25WT72M22328"</f>
        <v>CRS25WT72M22328</v>
      </c>
      <c r="C4161" s="43">
        <v>45959.0</v>
      </c>
      <c r="D4161" s="44">
        <v>0.7531481481481482</v>
      </c>
      <c r="E4161" s="42" t="s">
        <v>37</v>
      </c>
      <c r="F4161" s="42">
        <v>216.0</v>
      </c>
      <c r="G4161" s="42">
        <v>4.0</v>
      </c>
      <c r="H4161" s="42">
        <v>216.512008666992</v>
      </c>
      <c r="I4161" s="42">
        <v>5.64862537384033</v>
      </c>
      <c r="J4161" s="42">
        <v>49.7769966125488</v>
      </c>
      <c r="K4161" s="42">
        <v>5.09150457382202</v>
      </c>
      <c r="L4161" s="42">
        <v>42.524169921875</v>
      </c>
      <c r="M4161" s="42">
        <v>0.770035088062286</v>
      </c>
      <c r="N4161" s="42">
        <v>10.5333013534546</v>
      </c>
      <c r="O4161" s="42">
        <v>0.0</v>
      </c>
      <c r="P4161" s="42">
        <v>0.0</v>
      </c>
      <c r="Q4161" s="42">
        <v>0.00825350359082222</v>
      </c>
      <c r="R4161" s="42">
        <v>25.0</v>
      </c>
      <c r="S4161" s="42">
        <v>0.710087656974792</v>
      </c>
      <c r="T4161" s="42">
        <v>1000.888671875</v>
      </c>
      <c r="U4161" s="42">
        <v>609.628479003906</v>
      </c>
      <c r="V4161" s="19"/>
      <c r="W4161" s="19"/>
      <c r="X4161" s="19"/>
      <c r="Y4161" s="19"/>
      <c r="Z4161" s="19"/>
      <c r="AA4161" s="19"/>
    </row>
    <row r="4162" ht="15.75" customHeight="1">
      <c r="A4162" s="19"/>
      <c r="B4162" s="42" t="str">
        <f>"CRS25WT72M22306"</f>
        <v>CRS25WT72M22306</v>
      </c>
      <c r="C4162" s="43">
        <v>45959.0</v>
      </c>
      <c r="D4162" s="44">
        <v>0.7584837962962964</v>
      </c>
      <c r="E4162" s="42" t="s">
        <v>37</v>
      </c>
      <c r="F4162" s="42">
        <v>217.0</v>
      </c>
      <c r="G4162" s="42">
        <v>4.0</v>
      </c>
      <c r="H4162" s="42">
        <v>217.342132568359</v>
      </c>
      <c r="I4162" s="42">
        <v>5.49386072158813</v>
      </c>
      <c r="J4162" s="42">
        <v>49.8122520446777</v>
      </c>
      <c r="K4162" s="42">
        <v>5.10294675827026</v>
      </c>
      <c r="L4162" s="42">
        <v>42.591495513916</v>
      </c>
      <c r="M4162" s="42">
        <v>0.794200420379639</v>
      </c>
      <c r="N4162" s="42">
        <v>10.5736865997314</v>
      </c>
      <c r="O4162" s="42">
        <v>0.0</v>
      </c>
      <c r="P4162" s="42">
        <v>0.0</v>
      </c>
      <c r="Q4162" s="42">
        <v>0.00716522801667452</v>
      </c>
      <c r="R4162" s="42">
        <v>25.0</v>
      </c>
      <c r="S4162" s="42">
        <v>0.696827411651611</v>
      </c>
      <c r="T4162" s="42">
        <v>1002.54296875</v>
      </c>
      <c r="U4162" s="42">
        <v>625.669982910156</v>
      </c>
      <c r="V4162" s="19"/>
      <c r="W4162" s="19"/>
      <c r="X4162" s="19"/>
      <c r="Y4162" s="19"/>
      <c r="Z4162" s="19"/>
      <c r="AA4162" s="19"/>
    </row>
    <row r="4163" ht="15.75" customHeight="1">
      <c r="A4163" s="19"/>
      <c r="B4163" s="42" t="str">
        <f>"CRS25WT72M22309"</f>
        <v>CRS25WT72M22309</v>
      </c>
      <c r="C4163" s="43">
        <v>45959.0</v>
      </c>
      <c r="D4163" s="44">
        <v>0.7592592592592592</v>
      </c>
      <c r="E4163" s="42" t="s">
        <v>37</v>
      </c>
      <c r="F4163" s="42">
        <v>216.0</v>
      </c>
      <c r="G4163" s="42">
        <v>4.0</v>
      </c>
      <c r="H4163" s="42">
        <v>216.050506591797</v>
      </c>
      <c r="I4163" s="42">
        <v>5.49530172348022</v>
      </c>
      <c r="J4163" s="42">
        <v>49.7944831848145</v>
      </c>
      <c r="K4163" s="42">
        <v>5.07287120819092</v>
      </c>
      <c r="L4163" s="42">
        <v>42.5893936157227</v>
      </c>
      <c r="M4163" s="42">
        <v>0.789555251598358</v>
      </c>
      <c r="N4163" s="42">
        <v>10.5108489990234</v>
      </c>
      <c r="O4163" s="42">
        <v>0.0</v>
      </c>
      <c r="P4163" s="42">
        <v>0.0</v>
      </c>
      <c r="Q4163" s="42">
        <v>0.0111458273604512</v>
      </c>
      <c r="R4163" s="42">
        <v>25.0</v>
      </c>
      <c r="S4163" s="42">
        <v>0.693850636482239</v>
      </c>
      <c r="T4163" s="42">
        <v>1002.57080078125</v>
      </c>
      <c r="U4163" s="42">
        <v>584.312194824219</v>
      </c>
      <c r="V4163" s="19"/>
      <c r="W4163" s="19"/>
      <c r="X4163" s="19"/>
      <c r="Y4163" s="19"/>
      <c r="Z4163" s="19"/>
      <c r="AA4163" s="19"/>
    </row>
    <row r="4164" ht="15.75" customHeight="1">
      <c r="A4164" s="19"/>
      <c r="B4164" s="42" t="str">
        <f>"CRS25WT72M22326"</f>
        <v>CRS25WT72M22326</v>
      </c>
      <c r="C4164" s="43">
        <v>45959.0</v>
      </c>
      <c r="D4164" s="44">
        <v>0.7614583333333332</v>
      </c>
      <c r="E4164" s="42" t="s">
        <v>37</v>
      </c>
      <c r="F4164" s="42">
        <v>216.0</v>
      </c>
      <c r="G4164" s="42">
        <v>4.0</v>
      </c>
      <c r="H4164" s="42">
        <v>216.549713134766</v>
      </c>
      <c r="I4164" s="42">
        <v>5.69817876815796</v>
      </c>
      <c r="J4164" s="42">
        <v>49.8089332580566</v>
      </c>
      <c r="K4164" s="42">
        <v>5.08962154388428</v>
      </c>
      <c r="L4164" s="42">
        <v>42.5473136901855</v>
      </c>
      <c r="M4164" s="42">
        <v>0.76298201084137</v>
      </c>
      <c r="N4164" s="42">
        <v>10.535135269165</v>
      </c>
      <c r="O4164" s="42">
        <v>0.0</v>
      </c>
      <c r="P4164" s="42">
        <v>0.0</v>
      </c>
      <c r="Q4164" s="42">
        <v>0.0041127330623567104</v>
      </c>
      <c r="R4164" s="42">
        <v>25.0</v>
      </c>
      <c r="S4164" s="42">
        <v>0.709320306777954</v>
      </c>
      <c r="T4164" s="42">
        <v>1000.79248046875</v>
      </c>
      <c r="U4164" s="42">
        <v>509.194885253906</v>
      </c>
      <c r="V4164" s="19"/>
      <c r="W4164" s="19"/>
      <c r="X4164" s="19"/>
      <c r="Y4164" s="19"/>
      <c r="Z4164" s="19"/>
      <c r="AA4164" s="19"/>
    </row>
    <row r="4165" ht="15.75" customHeight="1">
      <c r="A4165" s="19"/>
      <c r="B4165" s="42" t="str">
        <f>"CRS25WT72M22308"</f>
        <v>CRS25WT72M22308</v>
      </c>
      <c r="C4165" s="43">
        <v>45959.0</v>
      </c>
      <c r="D4165" s="44">
        <v>0.7626273148148148</v>
      </c>
      <c r="E4165" s="42" t="s">
        <v>37</v>
      </c>
      <c r="F4165" s="42">
        <v>217.0</v>
      </c>
      <c r="G4165" s="42">
        <v>4.0</v>
      </c>
      <c r="H4165" s="42">
        <v>217.064483642578</v>
      </c>
      <c r="I4165" s="42">
        <v>5.64006423950195</v>
      </c>
      <c r="J4165" s="42">
        <v>49.7942008972168</v>
      </c>
      <c r="K4165" s="42">
        <v>5.08612680435181</v>
      </c>
      <c r="L4165" s="42">
        <v>42.6777572631836</v>
      </c>
      <c r="M4165" s="42">
        <v>0.772904694080353</v>
      </c>
      <c r="N4165" s="42">
        <v>10.5601787567139</v>
      </c>
      <c r="O4165" s="42">
        <v>0.0</v>
      </c>
      <c r="P4165" s="42">
        <v>0.0</v>
      </c>
      <c r="Q4165" s="42">
        <v>0.00668431166559458</v>
      </c>
      <c r="R4165" s="42">
        <v>25.0</v>
      </c>
      <c r="S4165" s="42">
        <v>0.689385652542114</v>
      </c>
      <c r="T4165" s="42">
        <v>1001.62957763672</v>
      </c>
      <c r="U4165" s="42">
        <v>521.121337890625</v>
      </c>
      <c r="V4165" s="19"/>
      <c r="W4165" s="19"/>
      <c r="X4165" s="19"/>
      <c r="Y4165" s="19"/>
      <c r="Z4165" s="19"/>
      <c r="AA4165" s="19"/>
    </row>
    <row r="4166" ht="15.75" customHeight="1">
      <c r="A4166" s="19"/>
      <c r="B4166" s="42" t="str">
        <f>"CRS25WT72M22310"</f>
        <v>CRS25WT72M22310</v>
      </c>
      <c r="C4166" s="43">
        <v>45959.0</v>
      </c>
      <c r="D4166" s="42" t="s">
        <v>1529</v>
      </c>
      <c r="E4166" s="42" t="s">
        <v>37</v>
      </c>
      <c r="F4166" s="42">
        <v>219.0</v>
      </c>
      <c r="G4166" s="42">
        <v>4.0</v>
      </c>
      <c r="H4166" s="42">
        <v>219.283172607422</v>
      </c>
      <c r="I4166" s="42">
        <v>5.67311668395996</v>
      </c>
      <c r="J4166" s="42">
        <v>49.8215484619141</v>
      </c>
      <c r="K4166" s="42">
        <v>5.1538667678833</v>
      </c>
      <c r="L4166" s="42">
        <v>42.5473136901855</v>
      </c>
      <c r="M4166" s="42">
        <v>0.775829613208771</v>
      </c>
      <c r="N4166" s="42">
        <v>10.6681184768677</v>
      </c>
      <c r="O4166" s="42">
        <v>0.0</v>
      </c>
      <c r="P4166" s="42">
        <v>0.0</v>
      </c>
      <c r="Q4166" s="42">
        <v>0.0118264146149158</v>
      </c>
      <c r="R4166" s="42">
        <v>25.0</v>
      </c>
      <c r="S4166" s="42">
        <v>0.684233605861664</v>
      </c>
      <c r="T4166" s="42">
        <v>1002.068359375</v>
      </c>
      <c r="U4166" s="42">
        <v>542.043762207031</v>
      </c>
      <c r="V4166" s="19"/>
      <c r="W4166" s="19"/>
      <c r="X4166" s="19"/>
      <c r="Y4166" s="19"/>
      <c r="Z4166" s="19"/>
      <c r="AA4166" s="19"/>
    </row>
    <row r="4167" ht="15.75" customHeight="1">
      <c r="A4167" s="19"/>
      <c r="B4167" s="42" t="str">
        <f>"CRS25WT72M22340"</f>
        <v>CRS25WT72M22340</v>
      </c>
      <c r="C4167" s="43">
        <v>45960.0</v>
      </c>
      <c r="D4167" s="44">
        <v>0.735324074074074</v>
      </c>
      <c r="E4167" s="42" t="s">
        <v>37</v>
      </c>
      <c r="F4167" s="42">
        <v>219.0</v>
      </c>
      <c r="G4167" s="42">
        <v>4.0</v>
      </c>
      <c r="H4167" s="42">
        <v>219.868957519531</v>
      </c>
      <c r="I4167" s="42">
        <v>5.56819486618042</v>
      </c>
      <c r="J4167" s="42">
        <v>49.8605499267578</v>
      </c>
      <c r="K4167" s="42">
        <v>5.17456960678101</v>
      </c>
      <c r="L4167" s="42">
        <v>42.4902877807617</v>
      </c>
      <c r="M4167" s="42">
        <v>0.791940271854401</v>
      </c>
      <c r="N4167" s="42">
        <v>10.6966171264648</v>
      </c>
      <c r="O4167" s="42">
        <v>0.0</v>
      </c>
      <c r="P4167" s="42">
        <v>0.0</v>
      </c>
      <c r="Q4167" s="42">
        <v>0.0139612862840295</v>
      </c>
      <c r="R4167" s="42">
        <v>25.0</v>
      </c>
      <c r="S4167" s="42">
        <v>0.702638387680054</v>
      </c>
      <c r="T4167" s="42">
        <v>1003.91589355469</v>
      </c>
      <c r="U4167" s="42">
        <v>574.780639648438</v>
      </c>
      <c r="V4167" s="19"/>
      <c r="W4167" s="19"/>
      <c r="X4167" s="19"/>
      <c r="Y4167" s="19"/>
      <c r="Z4167" s="19"/>
      <c r="AA4167" s="19"/>
    </row>
    <row r="4168" ht="15.75" customHeight="1">
      <c r="A4168" s="19"/>
      <c r="B4168" s="42" t="str">
        <f>"CRS25WT72M22341"</f>
        <v>CRS25WT72M22341</v>
      </c>
      <c r="C4168" s="43">
        <v>45960.0</v>
      </c>
      <c r="D4168" s="44">
        <v>0.7382060185185185</v>
      </c>
      <c r="E4168" s="42" t="s">
        <v>37</v>
      </c>
      <c r="F4168" s="42">
        <v>223.0</v>
      </c>
      <c r="G4168" s="42">
        <v>4.0</v>
      </c>
      <c r="H4168" s="42">
        <v>223.873031616211</v>
      </c>
      <c r="I4168" s="42">
        <v>5.77710723876953</v>
      </c>
      <c r="J4168" s="42">
        <v>49.8661880493164</v>
      </c>
      <c r="K4168" s="42">
        <v>5.26385164260864</v>
      </c>
      <c r="L4168" s="42">
        <v>42.5302658081055</v>
      </c>
      <c r="M4168" s="42">
        <v>0.777114808559418</v>
      </c>
      <c r="N4168" s="42">
        <v>10.891414642334</v>
      </c>
      <c r="O4168" s="42">
        <v>0.0</v>
      </c>
      <c r="P4168" s="42">
        <v>0.0</v>
      </c>
      <c r="Q4168" s="42">
        <v>0.0165070071816444</v>
      </c>
      <c r="R4168" s="42">
        <v>25.0</v>
      </c>
      <c r="S4168" s="42">
        <v>0.686985433101654</v>
      </c>
      <c r="T4168" s="42">
        <v>1001.93450927734</v>
      </c>
      <c r="U4168" s="42">
        <v>639.033447265625</v>
      </c>
      <c r="V4168" s="19"/>
      <c r="W4168" s="19"/>
      <c r="X4168" s="19"/>
      <c r="Y4168" s="19"/>
      <c r="Z4168" s="19"/>
      <c r="AA4168" s="19"/>
    </row>
    <row r="4169" ht="15.75" customHeight="1">
      <c r="A4169" s="19"/>
      <c r="B4169" s="42" t="str">
        <f>"CRS25WT72M22343"</f>
        <v>CRS25WT72M22343</v>
      </c>
      <c r="C4169" s="43">
        <v>45960.0</v>
      </c>
      <c r="D4169" s="44">
        <v>0.7391550925925926</v>
      </c>
      <c r="E4169" s="42" t="s">
        <v>37</v>
      </c>
      <c r="F4169" s="42">
        <v>217.0</v>
      </c>
      <c r="G4169" s="42">
        <v>4.0</v>
      </c>
      <c r="H4169" s="42">
        <v>217.742156982422</v>
      </c>
      <c r="I4169" s="42">
        <v>5.64043712615967</v>
      </c>
      <c r="J4169" s="42">
        <v>49.7891807556152</v>
      </c>
      <c r="K4169" s="42">
        <v>5.11286926269531</v>
      </c>
      <c r="L4169" s="42">
        <v>42.5870819091797</v>
      </c>
      <c r="M4169" s="42">
        <v>0.775344610214233</v>
      </c>
      <c r="N4169" s="42">
        <v>10.5931482315063</v>
      </c>
      <c r="O4169" s="42">
        <v>0.0</v>
      </c>
      <c r="P4169" s="42">
        <v>0.0</v>
      </c>
      <c r="Q4169" s="42">
        <v>0.00825350359082222</v>
      </c>
      <c r="R4169" s="42">
        <v>25.0</v>
      </c>
      <c r="S4169" s="42">
        <v>0.68861049413681</v>
      </c>
      <c r="T4169" s="42">
        <v>1003.18566894531</v>
      </c>
      <c r="U4169" s="42">
        <v>671.819458007813</v>
      </c>
      <c r="V4169" s="19"/>
      <c r="W4169" s="19"/>
      <c r="X4169" s="19"/>
      <c r="Y4169" s="19"/>
      <c r="Z4169" s="19"/>
      <c r="AA4169" s="19"/>
    </row>
    <row r="4170" ht="15.75" customHeight="1">
      <c r="A4170" s="19"/>
      <c r="B4170" s="42" t="str">
        <f>"CRS25WT72M22339"</f>
        <v>CRS25WT72M22339</v>
      </c>
      <c r="C4170" s="43">
        <v>45960.0</v>
      </c>
      <c r="D4170" s="44">
        <v>0.7397916666666666</v>
      </c>
      <c r="E4170" s="42" t="s">
        <v>37</v>
      </c>
      <c r="F4170" s="42">
        <v>217.0</v>
      </c>
      <c r="G4170" s="42">
        <v>4.0</v>
      </c>
      <c r="H4170" s="42">
        <v>217.959289550781</v>
      </c>
      <c r="I4170" s="42">
        <v>5.47973918914795</v>
      </c>
      <c r="J4170" s="42">
        <v>49.7778167724609</v>
      </c>
      <c r="K4170" s="42">
        <v>5.12150955200195</v>
      </c>
      <c r="L4170" s="42">
        <v>42.5576248168945</v>
      </c>
      <c r="M4170" s="42">
        <v>0.799060463905334</v>
      </c>
      <c r="N4170" s="42">
        <v>10.6037111282349</v>
      </c>
      <c r="O4170" s="42">
        <v>0.0</v>
      </c>
      <c r="P4170" s="42">
        <v>0.0</v>
      </c>
      <c r="Q4170" s="42">
        <v>0.0128969037905335</v>
      </c>
      <c r="R4170" s="42">
        <v>25.0</v>
      </c>
      <c r="S4170" s="42">
        <v>0.701608598232269</v>
      </c>
      <c r="T4170" s="42">
        <v>1002.85296630859</v>
      </c>
      <c r="U4170" s="42">
        <v>726.645629882813</v>
      </c>
      <c r="V4170" s="19"/>
      <c r="W4170" s="19"/>
      <c r="X4170" s="19"/>
      <c r="Y4170" s="19"/>
      <c r="Z4170" s="19"/>
      <c r="AA4170" s="19"/>
    </row>
    <row r="4171" ht="15.75" customHeight="1">
      <c r="A4171" s="19"/>
      <c r="B4171" s="42" t="str">
        <f>"CRS25WT72M22346"</f>
        <v>CRS25WT72M22346</v>
      </c>
      <c r="C4171" s="43">
        <v>45960.0</v>
      </c>
      <c r="D4171" s="44">
        <v>0.7406481481481482</v>
      </c>
      <c r="E4171" s="42" t="s">
        <v>37</v>
      </c>
      <c r="F4171" s="42">
        <v>218.0</v>
      </c>
      <c r="G4171" s="42">
        <v>4.0</v>
      </c>
      <c r="H4171" s="42">
        <v>218.953582763672</v>
      </c>
      <c r="I4171" s="42">
        <v>5.69436931610107</v>
      </c>
      <c r="J4171" s="42">
        <v>49.7768898010254</v>
      </c>
      <c r="K4171" s="42">
        <v>5.13699913024902</v>
      </c>
      <c r="L4171" s="42">
        <v>42.6228561401367</v>
      </c>
      <c r="M4171" s="42">
        <v>0.772464752197266</v>
      </c>
      <c r="N4171" s="42">
        <v>10.6520833969116</v>
      </c>
      <c r="O4171" s="42">
        <v>0.0</v>
      </c>
      <c r="P4171" s="42">
        <v>0.0</v>
      </c>
      <c r="Q4171" s="42">
        <v>0.0146128665655851</v>
      </c>
      <c r="R4171" s="42">
        <v>25.0</v>
      </c>
      <c r="S4171" s="42">
        <v>0.690684199333191</v>
      </c>
      <c r="T4171" s="42">
        <v>1001.25115966797</v>
      </c>
      <c r="U4171" s="42">
        <v>575.046447753906</v>
      </c>
      <c r="V4171" s="19"/>
      <c r="W4171" s="19"/>
      <c r="X4171" s="19"/>
      <c r="Y4171" s="19"/>
      <c r="Z4171" s="19"/>
      <c r="AA4171" s="19"/>
    </row>
    <row r="4172" ht="15.75" customHeight="1">
      <c r="A4172" s="19"/>
      <c r="B4172" s="42" t="str">
        <f>"CRS25WT72M22347"</f>
        <v>CRS25WT72M22347</v>
      </c>
      <c r="C4172" s="43">
        <v>45960.0</v>
      </c>
      <c r="D4172" s="44">
        <v>0.7420023148148148</v>
      </c>
      <c r="E4172" s="42" t="s">
        <v>37</v>
      </c>
      <c r="F4172" s="42">
        <v>217.0</v>
      </c>
      <c r="G4172" s="42">
        <v>4.0</v>
      </c>
      <c r="H4172" s="42">
        <v>217.965866088867</v>
      </c>
      <c r="I4172" s="42">
        <v>5.54752540588379</v>
      </c>
      <c r="J4172" s="42">
        <v>49.7397422790527</v>
      </c>
      <c r="K4172" s="42">
        <v>5.13461208343506</v>
      </c>
      <c r="L4172" s="42">
        <v>42.450309753418</v>
      </c>
      <c r="M4172" s="42">
        <v>0.789924621582031</v>
      </c>
      <c r="N4172" s="42">
        <v>10.6040315628052</v>
      </c>
      <c r="O4172" s="42">
        <v>0.0</v>
      </c>
      <c r="P4172" s="42">
        <v>0.0</v>
      </c>
      <c r="Q4172" s="42">
        <v>0.00602803053334355</v>
      </c>
      <c r="R4172" s="42">
        <v>25.0</v>
      </c>
      <c r="S4172" s="42">
        <v>0.689905822277069</v>
      </c>
      <c r="T4172" s="42">
        <v>1001.43615722656</v>
      </c>
      <c r="U4172" s="42">
        <v>626.666381835938</v>
      </c>
      <c r="V4172" s="19"/>
      <c r="W4172" s="19"/>
      <c r="X4172" s="19"/>
      <c r="Y4172" s="19"/>
      <c r="Z4172" s="19"/>
      <c r="AA4172" s="19"/>
    </row>
    <row r="4173" ht="15.75" customHeight="1">
      <c r="A4173" s="19"/>
      <c r="B4173" s="42" t="str">
        <f>"CRS25WT72M22333"</f>
        <v>CRS25WT72M22333</v>
      </c>
      <c r="C4173" s="43">
        <v>45960.0</v>
      </c>
      <c r="D4173" s="44">
        <v>0.7429050925925926</v>
      </c>
      <c r="E4173" s="42" t="s">
        <v>37</v>
      </c>
      <c r="F4173" s="42">
        <v>217.0</v>
      </c>
      <c r="G4173" s="42">
        <v>4.0</v>
      </c>
      <c r="H4173" s="42">
        <v>217.152938842773</v>
      </c>
      <c r="I4173" s="42">
        <v>5.56985759735107</v>
      </c>
      <c r="J4173" s="42">
        <v>49.8149299621582</v>
      </c>
      <c r="K4173" s="42">
        <v>5.11140775680542</v>
      </c>
      <c r="L4173" s="42">
        <v>42.4839744567871</v>
      </c>
      <c r="M4173" s="42">
        <v>0.782640099525452</v>
      </c>
      <c r="N4173" s="42">
        <v>10.5644826889038</v>
      </c>
      <c r="O4173" s="42">
        <v>0.0</v>
      </c>
      <c r="P4173" s="42">
        <v>0.0</v>
      </c>
      <c r="Q4173" s="42">
        <v>0.00428422307595611</v>
      </c>
      <c r="R4173" s="42">
        <v>25.0</v>
      </c>
      <c r="S4173" s="42">
        <v>0.712051808834076</v>
      </c>
      <c r="T4173" s="42">
        <v>1002.41589355469</v>
      </c>
      <c r="U4173" s="42">
        <v>655.107055664063</v>
      </c>
      <c r="V4173" s="19"/>
      <c r="W4173" s="19"/>
      <c r="X4173" s="19"/>
      <c r="Y4173" s="19"/>
      <c r="Z4173" s="19"/>
      <c r="AA4173" s="19"/>
    </row>
    <row r="4174" ht="15.75" customHeight="1">
      <c r="A4174" s="19"/>
      <c r="B4174" s="42" t="str">
        <f>"CRS25WT72M22345"</f>
        <v>CRS25WT72M22345</v>
      </c>
      <c r="C4174" s="43">
        <v>45960.0</v>
      </c>
      <c r="D4174" s="44">
        <v>0.74375</v>
      </c>
      <c r="E4174" s="42" t="s">
        <v>37</v>
      </c>
      <c r="F4174" s="42">
        <v>214.0</v>
      </c>
      <c r="G4174" s="42">
        <v>4.0</v>
      </c>
      <c r="H4174" s="42">
        <v>214.375869750977</v>
      </c>
      <c r="I4174" s="42">
        <v>5.59926748275757</v>
      </c>
      <c r="J4174" s="42">
        <v>49.736888885498</v>
      </c>
      <c r="K4174" s="42">
        <v>5.03980016708374</v>
      </c>
      <c r="L4174" s="42">
        <v>42.5365829467773</v>
      </c>
      <c r="M4174" s="42">
        <v>0.769779026508331</v>
      </c>
      <c r="N4174" s="42">
        <v>10.4293785095215</v>
      </c>
      <c r="O4174" s="42">
        <v>0.0</v>
      </c>
      <c r="P4174" s="42">
        <v>0.0</v>
      </c>
      <c r="Q4174" s="42">
        <v>0.00178323406726122</v>
      </c>
      <c r="R4174" s="42">
        <v>25.0</v>
      </c>
      <c r="S4174" s="42">
        <v>0.705648958683014</v>
      </c>
      <c r="T4174" s="42">
        <v>1004.04541015625</v>
      </c>
      <c r="U4174" s="42">
        <v>593.235168457031</v>
      </c>
      <c r="V4174" s="19"/>
      <c r="W4174" s="19"/>
      <c r="X4174" s="19"/>
      <c r="Y4174" s="19"/>
      <c r="Z4174" s="19"/>
      <c r="AA4174" s="19"/>
    </row>
    <row r="4175" ht="15.75" customHeight="1">
      <c r="A4175" s="19"/>
      <c r="B4175" s="42" t="str">
        <f>"CRS25WT72M22335"</f>
        <v>CRS25WT72M22335</v>
      </c>
      <c r="C4175" s="43">
        <v>45960.0</v>
      </c>
      <c r="D4175" s="44">
        <v>0.7446180555555556</v>
      </c>
      <c r="E4175" s="42" t="s">
        <v>37</v>
      </c>
      <c r="F4175" s="42">
        <v>217.0</v>
      </c>
      <c r="G4175" s="42">
        <v>4.0</v>
      </c>
      <c r="H4175" s="42">
        <v>217.52197265625</v>
      </c>
      <c r="I4175" s="42">
        <v>5.65589761734009</v>
      </c>
      <c r="J4175" s="42">
        <v>49.7538375854492</v>
      </c>
      <c r="K4175" s="42">
        <v>5.10593223571777</v>
      </c>
      <c r="L4175" s="42">
        <v>42.6018104553223</v>
      </c>
      <c r="M4175" s="42">
        <v>0.772992014884949</v>
      </c>
      <c r="N4175" s="42">
        <v>10.5824356079102</v>
      </c>
      <c r="O4175" s="42">
        <v>0.0</v>
      </c>
      <c r="P4175" s="42">
        <v>0.0</v>
      </c>
      <c r="Q4175" s="42">
        <v>0.00542719289660454</v>
      </c>
      <c r="R4175" s="42">
        <v>25.0</v>
      </c>
      <c r="S4175" s="42">
        <v>0.698028028011322</v>
      </c>
      <c r="T4175" s="42">
        <v>1000.8017578125</v>
      </c>
      <c r="U4175" s="42">
        <v>664.066528320313</v>
      </c>
      <c r="V4175" s="19"/>
      <c r="W4175" s="19"/>
      <c r="X4175" s="19"/>
      <c r="Y4175" s="19"/>
      <c r="Z4175" s="19"/>
      <c r="AA4175" s="19"/>
    </row>
    <row r="4176" ht="15.75" customHeight="1">
      <c r="A4176" s="19"/>
      <c r="B4176" s="42" t="str">
        <f>"CRS25WT72M22353"</f>
        <v>CRS25WT72M22353</v>
      </c>
      <c r="C4176" s="43">
        <v>45960.0</v>
      </c>
      <c r="D4176" s="44">
        <v>0.7470833333333333</v>
      </c>
      <c r="E4176" s="42" t="s">
        <v>37</v>
      </c>
      <c r="F4176" s="42">
        <v>215.0</v>
      </c>
      <c r="G4176" s="42">
        <v>4.0</v>
      </c>
      <c r="H4176" s="42">
        <v>215.530303955078</v>
      </c>
      <c r="I4176" s="42">
        <v>5.94809484481812</v>
      </c>
      <c r="J4176" s="42">
        <v>48.1572303771973</v>
      </c>
      <c r="K4176" s="42">
        <v>5.32371091842651</v>
      </c>
      <c r="L4176" s="42">
        <v>40.484977722168</v>
      </c>
      <c r="M4176" s="42">
        <v>0.752434968948364</v>
      </c>
      <c r="N4176" s="42">
        <v>10.485541343689</v>
      </c>
      <c r="O4176" s="42">
        <v>0.0</v>
      </c>
      <c r="P4176" s="42">
        <v>0.0</v>
      </c>
      <c r="Q4176" s="42">
        <v>0.00206338078714907</v>
      </c>
      <c r="R4176" s="42">
        <v>25.0</v>
      </c>
      <c r="S4176" s="42">
        <v>0.731846392154694</v>
      </c>
      <c r="T4176" s="42">
        <v>1003.82537841797</v>
      </c>
      <c r="U4176" s="42">
        <v>608.743469238281</v>
      </c>
      <c r="V4176" s="19"/>
      <c r="W4176" s="19"/>
      <c r="X4176" s="19"/>
      <c r="Y4176" s="19"/>
      <c r="Z4176" s="19"/>
      <c r="AA4176" s="19"/>
    </row>
    <row r="4177" ht="15.75" customHeight="1">
      <c r="A4177" s="19"/>
      <c r="B4177" s="42" t="str">
        <f>"CRS25WT72M22356"</f>
        <v>CRS25WT72M22356</v>
      </c>
      <c r="C4177" s="43">
        <v>45960.0</v>
      </c>
      <c r="D4177" s="44">
        <v>0.7515277777777777</v>
      </c>
      <c r="E4177" s="42" t="s">
        <v>37</v>
      </c>
      <c r="F4177" s="42">
        <v>214.0</v>
      </c>
      <c r="G4177" s="42">
        <v>4.0</v>
      </c>
      <c r="H4177" s="42">
        <v>214.443450927734</v>
      </c>
      <c r="I4177" s="42">
        <v>5.64909315109253</v>
      </c>
      <c r="J4177" s="42">
        <v>49.1294021606445</v>
      </c>
      <c r="K4177" s="42">
        <v>5.13615942001343</v>
      </c>
      <c r="L4177" s="42">
        <v>41.7517127990723</v>
      </c>
      <c r="M4177" s="42">
        <v>0.772667348384857</v>
      </c>
      <c r="N4177" s="42">
        <v>10.4326658248901</v>
      </c>
      <c r="O4177" s="42">
        <v>0.0</v>
      </c>
      <c r="P4177" s="42">
        <v>0.0</v>
      </c>
      <c r="Q4177" s="42">
        <v>0.00411218032240868</v>
      </c>
      <c r="R4177" s="42">
        <v>25.0</v>
      </c>
      <c r="S4177" s="42">
        <v>0.7498899102211</v>
      </c>
      <c r="T4177" s="42">
        <v>1000.31390380859</v>
      </c>
      <c r="U4177" s="42">
        <v>538.763732910156</v>
      </c>
      <c r="V4177" s="19"/>
      <c r="W4177" s="19"/>
      <c r="X4177" s="19"/>
      <c r="Y4177" s="19"/>
      <c r="Z4177" s="19"/>
      <c r="AA4177" s="19"/>
    </row>
    <row r="4178" ht="15.75" customHeight="1">
      <c r="A4178" s="19"/>
      <c r="B4178" s="42" t="str">
        <f>"CRS25WT72M22354"</f>
        <v>CRS25WT72M22354</v>
      </c>
      <c r="C4178" s="43">
        <v>45960.0</v>
      </c>
      <c r="D4178" s="44">
        <v>0.7535532407407407</v>
      </c>
      <c r="E4178" s="42" t="s">
        <v>37</v>
      </c>
      <c r="F4178" s="42">
        <v>214.0</v>
      </c>
      <c r="G4178" s="42">
        <v>4.0</v>
      </c>
      <c r="H4178" s="42">
        <v>214.173873901367</v>
      </c>
      <c r="I4178" s="42">
        <v>5.54955625534058</v>
      </c>
      <c r="J4178" s="42">
        <v>49.1545600891113</v>
      </c>
      <c r="K4178" s="42">
        <v>5.1289267539978</v>
      </c>
      <c r="L4178" s="42">
        <v>41.7580261230469</v>
      </c>
      <c r="M4178" s="42">
        <v>0.78513514995575</v>
      </c>
      <c r="N4178" s="42">
        <v>10.4195508956909</v>
      </c>
      <c r="O4178" s="42">
        <v>0.0</v>
      </c>
      <c r="P4178" s="42">
        <v>0.0</v>
      </c>
      <c r="Q4178" s="42">
        <v>0.0149255944415927</v>
      </c>
      <c r="R4178" s="42">
        <v>25.0</v>
      </c>
      <c r="S4178" s="42">
        <v>0.724481225013733</v>
      </c>
      <c r="T4178" s="42">
        <v>1003.44848632813</v>
      </c>
      <c r="U4178" s="42">
        <v>626.358947753906</v>
      </c>
      <c r="V4178" s="19"/>
      <c r="W4178" s="19"/>
      <c r="X4178" s="19"/>
      <c r="Y4178" s="19"/>
      <c r="Z4178" s="19"/>
      <c r="AA4178" s="19"/>
    </row>
    <row r="4179" ht="15.75" customHeight="1">
      <c r="A4179" s="19"/>
      <c r="B4179" s="42" t="str">
        <f>"CRS25WT72M22334"</f>
        <v>CRS25WT72M22334</v>
      </c>
      <c r="C4179" s="43">
        <v>45960.0</v>
      </c>
      <c r="D4179" s="44">
        <v>0.7544675925925927</v>
      </c>
      <c r="E4179" s="42" t="s">
        <v>37</v>
      </c>
      <c r="F4179" s="42">
        <v>216.0</v>
      </c>
      <c r="G4179" s="42">
        <v>4.0</v>
      </c>
      <c r="H4179" s="42">
        <v>216.273910522461</v>
      </c>
      <c r="I4179" s="42">
        <v>5.67666673660278</v>
      </c>
      <c r="J4179" s="42">
        <v>49.373966217041</v>
      </c>
      <c r="K4179" s="42">
        <v>5.12370824813843</v>
      </c>
      <c r="L4179" s="42">
        <v>42.2104263305664</v>
      </c>
      <c r="M4179" s="42">
        <v>0.771636426448822</v>
      </c>
      <c r="N4179" s="42">
        <v>10.5217180252075</v>
      </c>
      <c r="O4179" s="42">
        <v>0.0</v>
      </c>
      <c r="P4179" s="42">
        <v>0.0</v>
      </c>
      <c r="Q4179" s="42">
        <v>0.00688458140939474</v>
      </c>
      <c r="R4179" s="42">
        <v>25.0</v>
      </c>
      <c r="S4179" s="42">
        <v>0.686703324317932</v>
      </c>
      <c r="T4179" s="42">
        <v>1000.44769287109</v>
      </c>
      <c r="U4179" s="42">
        <v>661.601684570313</v>
      </c>
      <c r="V4179" s="19"/>
      <c r="W4179" s="19"/>
      <c r="X4179" s="19"/>
      <c r="Y4179" s="19"/>
      <c r="Z4179" s="19"/>
      <c r="AA4179" s="19"/>
    </row>
    <row r="4180" ht="15.75" customHeight="1">
      <c r="A4180" s="19"/>
      <c r="B4180" s="42" t="str">
        <f>"CRS25WT72M22337"</f>
        <v>CRS25WT72M22337</v>
      </c>
      <c r="C4180" s="43">
        <v>45960.0</v>
      </c>
      <c r="D4180" s="44">
        <v>0.7604513888888889</v>
      </c>
      <c r="E4180" s="42" t="s">
        <v>37</v>
      </c>
      <c r="F4180" s="42">
        <v>216.0</v>
      </c>
      <c r="G4180" s="42">
        <v>4.0</v>
      </c>
      <c r="H4180" s="42">
        <v>216.719375610352</v>
      </c>
      <c r="I4180" s="42">
        <v>5.71779155731201</v>
      </c>
      <c r="J4180" s="42">
        <v>49.5699577331543</v>
      </c>
      <c r="K4180" s="42">
        <v>5.1192045211792</v>
      </c>
      <c r="L4180" s="42">
        <v>42.3345794677734</v>
      </c>
      <c r="M4180" s="42">
        <v>0.764629185199738</v>
      </c>
      <c r="N4180" s="42">
        <v>10.5433893203735</v>
      </c>
      <c r="O4180" s="42">
        <v>0.0</v>
      </c>
      <c r="P4180" s="42">
        <v>0.0</v>
      </c>
      <c r="Q4180" s="42">
        <v>0.00818200502544641</v>
      </c>
      <c r="R4180" s="42">
        <v>25.0</v>
      </c>
      <c r="S4180" s="42">
        <v>0.678450405597687</v>
      </c>
      <c r="T4180" s="42">
        <v>1000.37274169922</v>
      </c>
      <c r="U4180" s="42">
        <v>644.586364746094</v>
      </c>
      <c r="V4180" s="19"/>
      <c r="W4180" s="19"/>
      <c r="X4180" s="19"/>
      <c r="Y4180" s="19"/>
      <c r="Z4180" s="19"/>
      <c r="AA4180" s="19"/>
    </row>
    <row r="4181" ht="15.75" customHeight="1">
      <c r="A4181" s="19"/>
      <c r="B4181" s="42" t="str">
        <f>"CRS25WT72M22360"</f>
        <v>CRS25WT72M22360</v>
      </c>
      <c r="C4181" s="43">
        <v>45960.0</v>
      </c>
      <c r="D4181" s="44">
        <v>0.7662268518518518</v>
      </c>
      <c r="E4181" s="42" t="s">
        <v>37</v>
      </c>
      <c r="F4181" s="42">
        <v>217.0</v>
      </c>
      <c r="G4181" s="42">
        <v>4.0</v>
      </c>
      <c r="H4181" s="42">
        <v>217.580337524414</v>
      </c>
      <c r="I4181" s="42">
        <v>5.70634508132935</v>
      </c>
      <c r="J4181" s="42">
        <v>49.6862335205078</v>
      </c>
      <c r="K4181" s="42">
        <v>5.12705516815186</v>
      </c>
      <c r="L4181" s="42">
        <v>42.4376831054688</v>
      </c>
      <c r="M4181" s="42">
        <v>0.767406642436981</v>
      </c>
      <c r="N4181" s="42">
        <v>10.5852756500244</v>
      </c>
      <c r="O4181" s="42">
        <v>0.0</v>
      </c>
      <c r="P4181" s="42">
        <v>0.0</v>
      </c>
      <c r="Q4181" s="42">
        <v>0.0125409225001931</v>
      </c>
      <c r="R4181" s="42">
        <v>25.0</v>
      </c>
      <c r="S4181" s="42">
        <v>0.699025332927704</v>
      </c>
      <c r="T4181" s="42">
        <v>1000.09478759766</v>
      </c>
      <c r="U4181" s="42">
        <v>679.757141113281</v>
      </c>
      <c r="V4181" s="19"/>
      <c r="W4181" s="19"/>
      <c r="X4181" s="19"/>
      <c r="Y4181" s="19"/>
      <c r="Z4181" s="19"/>
      <c r="AA4181" s="19"/>
    </row>
    <row r="4182" ht="15.75" customHeight="1">
      <c r="A4182" s="19"/>
      <c r="B4182" s="42" t="str">
        <f>"CRS25WT72M22359"</f>
        <v>CRS25WT72M22359</v>
      </c>
      <c r="C4182" s="43">
        <v>45960.0</v>
      </c>
      <c r="D4182" s="44">
        <v>0.7669212962962964</v>
      </c>
      <c r="E4182" s="42" t="s">
        <v>37</v>
      </c>
      <c r="F4182" s="42">
        <v>215.0</v>
      </c>
      <c r="G4182" s="42">
        <v>4.0</v>
      </c>
      <c r="H4182" s="42">
        <v>215.971038818359</v>
      </c>
      <c r="I4182" s="42">
        <v>5.61448192596436</v>
      </c>
      <c r="J4182" s="42">
        <v>49.6255035400391</v>
      </c>
      <c r="K4182" s="42">
        <v>5.09165859222412</v>
      </c>
      <c r="L4182" s="42">
        <v>42.4166412353516</v>
      </c>
      <c r="M4182" s="42">
        <v>0.775141358375549</v>
      </c>
      <c r="N4182" s="42">
        <v>10.5069828033447</v>
      </c>
      <c r="O4182" s="42">
        <v>0.0</v>
      </c>
      <c r="P4182" s="42">
        <v>0.0</v>
      </c>
      <c r="Q4182" s="42">
        <v>0.0104737123474479</v>
      </c>
      <c r="R4182" s="42">
        <v>25.0</v>
      </c>
      <c r="S4182" s="42">
        <v>0.697900891304016</v>
      </c>
      <c r="T4182" s="42">
        <v>1001.93127441406</v>
      </c>
      <c r="U4182" s="42">
        <v>586.323486328125</v>
      </c>
      <c r="V4182" s="19"/>
      <c r="W4182" s="19"/>
      <c r="X4182" s="19"/>
      <c r="Y4182" s="19"/>
      <c r="Z4182" s="19"/>
      <c r="AA4182" s="19"/>
    </row>
    <row r="4183" ht="15.75" customHeight="1">
      <c r="A4183" s="19"/>
      <c r="B4183" s="42" t="str">
        <f>"CRS25WT72M22357"</f>
        <v>CRS25WT72M22357</v>
      </c>
      <c r="C4183" s="43">
        <v>45960.0</v>
      </c>
      <c r="D4183" s="44">
        <v>0.7680439814814815</v>
      </c>
      <c r="E4183" s="42" t="s">
        <v>37</v>
      </c>
      <c r="F4183" s="42">
        <v>215.0</v>
      </c>
      <c r="G4183" s="42">
        <v>4.0</v>
      </c>
      <c r="H4183" s="42">
        <v>215.080230712891</v>
      </c>
      <c r="I4183" s="42">
        <v>5.69047451019287</v>
      </c>
      <c r="J4183" s="42">
        <v>49.4969253540039</v>
      </c>
      <c r="K4183" s="42">
        <v>5.08351850509644</v>
      </c>
      <c r="L4183" s="42">
        <v>42.309326171875</v>
      </c>
      <c r="M4183" s="42">
        <v>0.763613820075989</v>
      </c>
      <c r="N4183" s="42">
        <v>10.4636449813843</v>
      </c>
      <c r="O4183" s="42">
        <v>0.0</v>
      </c>
      <c r="P4183" s="42">
        <v>0.0</v>
      </c>
      <c r="Q4183" s="42">
        <v>0.010952303186059</v>
      </c>
      <c r="R4183" s="42">
        <v>25.0</v>
      </c>
      <c r="S4183" s="42">
        <v>0.684386968612671</v>
      </c>
      <c r="T4183" s="42">
        <v>1000.01129150391</v>
      </c>
      <c r="U4183" s="42">
        <v>704.096130371094</v>
      </c>
      <c r="V4183" s="19"/>
      <c r="W4183" s="19"/>
      <c r="X4183" s="19"/>
      <c r="Y4183" s="19"/>
      <c r="Z4183" s="19"/>
      <c r="AA4183" s="19"/>
    </row>
    <row r="4184" ht="15.75" customHeight="1">
      <c r="A4184" s="19"/>
      <c r="B4184" s="42" t="str">
        <f>"CRS25WT72M22358"</f>
        <v>CRS25WT72M22358</v>
      </c>
      <c r="C4184" s="43">
        <v>45960.0</v>
      </c>
      <c r="D4184" s="44">
        <v>0.7691550925925926</v>
      </c>
      <c r="E4184" s="42" t="s">
        <v>37</v>
      </c>
      <c r="F4184" s="42">
        <v>216.0</v>
      </c>
      <c r="G4184" s="42">
        <v>4.0</v>
      </c>
      <c r="H4184" s="42">
        <v>216.928314208984</v>
      </c>
      <c r="I4184" s="42">
        <v>5.6009349822998</v>
      </c>
      <c r="J4184" s="42">
        <v>49.5560073852539</v>
      </c>
      <c r="K4184" s="42">
        <v>5.12414026260376</v>
      </c>
      <c r="L4184" s="42">
        <v>42.3345794677734</v>
      </c>
      <c r="M4184" s="42">
        <v>0.781554758548737</v>
      </c>
      <c r="N4184" s="42">
        <v>10.5535545349121</v>
      </c>
      <c r="O4184" s="42">
        <v>0.0</v>
      </c>
      <c r="P4184" s="42">
        <v>0.0</v>
      </c>
      <c r="Q4184" s="42">
        <v>0.0152368573471904</v>
      </c>
      <c r="R4184" s="42">
        <v>25.0</v>
      </c>
      <c r="S4184" s="42">
        <v>0.703226804733276</v>
      </c>
      <c r="T4184" s="42">
        <v>1000.53149414063</v>
      </c>
      <c r="U4184" s="42">
        <v>640.701354980469</v>
      </c>
      <c r="V4184" s="19"/>
      <c r="W4184" s="19"/>
      <c r="X4184" s="19"/>
      <c r="Y4184" s="19"/>
      <c r="Z4184" s="19"/>
      <c r="AA4184" s="19"/>
    </row>
    <row r="4185" ht="15.75" customHeight="1">
      <c r="A4185" s="19"/>
      <c r="B4185" s="42" t="str">
        <f>"CRS25WT72M22336"</f>
        <v>CRS25WT72M22336</v>
      </c>
      <c r="C4185" s="43">
        <v>45960.0</v>
      </c>
      <c r="D4185" s="44">
        <v>0.7717476851851851</v>
      </c>
      <c r="E4185" s="42" t="s">
        <v>37</v>
      </c>
      <c r="F4185" s="42">
        <v>216.0</v>
      </c>
      <c r="G4185" s="42">
        <v>4.0</v>
      </c>
      <c r="H4185" s="42">
        <v>216.153839111328</v>
      </c>
      <c r="I4185" s="42">
        <v>5.53035736083984</v>
      </c>
      <c r="J4185" s="42">
        <v>49.6309394836426</v>
      </c>
      <c r="K4185" s="42">
        <v>5.09622049331665</v>
      </c>
      <c r="L4185" s="42">
        <v>42.4145393371582</v>
      </c>
      <c r="M4185" s="42">
        <v>0.787512123584747</v>
      </c>
      <c r="N4185" s="42">
        <v>10.5158767700195</v>
      </c>
      <c r="O4185" s="42">
        <v>0.0</v>
      </c>
      <c r="P4185" s="42">
        <v>0.0</v>
      </c>
      <c r="Q4185" s="42">
        <v>0.0106352306902409</v>
      </c>
      <c r="R4185" s="42">
        <v>25.0</v>
      </c>
      <c r="S4185" s="42">
        <v>0.688853681087494</v>
      </c>
      <c r="T4185" s="42">
        <v>998.425109863281</v>
      </c>
      <c r="U4185" s="42">
        <v>620.591186523438</v>
      </c>
      <c r="V4185" s="19"/>
      <c r="W4185" s="19"/>
      <c r="X4185" s="19"/>
      <c r="Y4185" s="19"/>
      <c r="Z4185" s="19"/>
      <c r="AA4185" s="19"/>
    </row>
    <row r="4186" ht="15.75" customHeight="1">
      <c r="A4186" s="19"/>
      <c r="B4186" s="42" t="str">
        <f>"CRS25WT72M22338"</f>
        <v>CRS25WT72M22338</v>
      </c>
      <c r="C4186" s="43">
        <v>45960.0</v>
      </c>
      <c r="D4186" s="44">
        <v>0.7727430555555556</v>
      </c>
      <c r="E4186" s="42" t="s">
        <v>37</v>
      </c>
      <c r="F4186" s="42">
        <v>217.0</v>
      </c>
      <c r="G4186" s="42">
        <v>4.0</v>
      </c>
      <c r="H4186" s="42">
        <v>217.422271728516</v>
      </c>
      <c r="I4186" s="42">
        <v>5.59310054779053</v>
      </c>
      <c r="J4186" s="42">
        <v>49.6749496459961</v>
      </c>
      <c r="K4186" s="42">
        <v>5.12816190719604</v>
      </c>
      <c r="L4186" s="42">
        <v>42.3977012634277</v>
      </c>
      <c r="M4186" s="42">
        <v>0.782553374767303</v>
      </c>
      <c r="N4186" s="42">
        <v>10.5775852203369</v>
      </c>
      <c r="O4186" s="42">
        <v>0.0</v>
      </c>
      <c r="P4186" s="42">
        <v>0.0</v>
      </c>
      <c r="Q4186" s="42">
        <v>0.0103713246062398</v>
      </c>
      <c r="R4186" s="42">
        <v>25.0</v>
      </c>
      <c r="S4186" s="42">
        <v>0.696631371974945</v>
      </c>
      <c r="T4186" s="42">
        <v>1001.05395507813</v>
      </c>
      <c r="U4186" s="42">
        <v>661.896850585938</v>
      </c>
      <c r="V4186" s="19"/>
      <c r="W4186" s="19"/>
      <c r="X4186" s="19"/>
      <c r="Y4186" s="19"/>
      <c r="Z4186" s="19"/>
      <c r="AA4186" s="19"/>
    </row>
    <row r="4187" ht="15.75" customHeight="1">
      <c r="A4187" s="19"/>
      <c r="B4187" s="42" t="str">
        <f>"CRS25WT72M22344"</f>
        <v>CRS25WT72M22344</v>
      </c>
      <c r="C4187" s="43">
        <v>45960.0</v>
      </c>
      <c r="D4187" s="44">
        <v>0.7754398148148148</v>
      </c>
      <c r="E4187" s="42" t="s">
        <v>37</v>
      </c>
      <c r="F4187" s="42">
        <v>217.0</v>
      </c>
      <c r="G4187" s="42">
        <v>4.0</v>
      </c>
      <c r="H4187" s="42">
        <v>217.796752929688</v>
      </c>
      <c r="I4187" s="42">
        <v>5.57711172103882</v>
      </c>
      <c r="J4187" s="42">
        <v>49.7581214904785</v>
      </c>
      <c r="K4187" s="42">
        <v>5.12757873535156</v>
      </c>
      <c r="L4187" s="42">
        <v>42.4755592346191</v>
      </c>
      <c r="M4187" s="42">
        <v>0.784834504127502</v>
      </c>
      <c r="N4187" s="42">
        <v>10.5958042144775</v>
      </c>
      <c r="O4187" s="42">
        <v>0.0</v>
      </c>
      <c r="P4187" s="42">
        <v>0.0</v>
      </c>
      <c r="Q4187" s="42">
        <v>0.012619037181139</v>
      </c>
      <c r="R4187" s="42">
        <v>25.0</v>
      </c>
      <c r="S4187" s="42">
        <v>0.69500607252121</v>
      </c>
      <c r="T4187" s="42">
        <v>999.786010742188</v>
      </c>
      <c r="U4187" s="42">
        <v>736.611022949219</v>
      </c>
      <c r="V4187" s="19"/>
      <c r="W4187" s="19"/>
      <c r="X4187" s="19"/>
      <c r="Y4187" s="19"/>
      <c r="Z4187" s="19"/>
      <c r="AA4187" s="19"/>
    </row>
    <row r="4188" ht="15.75" customHeight="1">
      <c r="A4188" s="19"/>
      <c r="B4188" s="42" t="str">
        <f>"CRS25WT72M22362"</f>
        <v>CRS25WT72M22362</v>
      </c>
      <c r="C4188" s="43">
        <v>45960.0</v>
      </c>
      <c r="D4188" s="44">
        <v>0.7773958333333333</v>
      </c>
      <c r="E4188" s="42" t="s">
        <v>37</v>
      </c>
      <c r="F4188" s="42">
        <v>216.0</v>
      </c>
      <c r="G4188" s="42">
        <v>4.0</v>
      </c>
      <c r="H4188" s="42">
        <v>216.607238769531</v>
      </c>
      <c r="I4188" s="42">
        <v>5.85645055770874</v>
      </c>
      <c r="J4188" s="42">
        <v>48.4449272155762</v>
      </c>
      <c r="K4188" s="42">
        <v>5.29499435424805</v>
      </c>
      <c r="L4188" s="42">
        <v>40.9079246520996</v>
      </c>
      <c r="M4188" s="42">
        <v>0.763466835021973</v>
      </c>
      <c r="N4188" s="42">
        <v>10.5379343032837</v>
      </c>
      <c r="O4188" s="42">
        <v>0.0</v>
      </c>
      <c r="P4188" s="42">
        <v>0.0</v>
      </c>
      <c r="Q4188" s="42">
        <v>0.0152380988001823</v>
      </c>
      <c r="R4188" s="42">
        <v>25.0</v>
      </c>
      <c r="S4188" s="42">
        <v>0.726168274879456</v>
      </c>
      <c r="T4188" s="42">
        <v>997.89013671875</v>
      </c>
      <c r="U4188" s="42">
        <v>565.516845703125</v>
      </c>
      <c r="V4188" s="19"/>
      <c r="W4188" s="19"/>
      <c r="X4188" s="19"/>
      <c r="Y4188" s="19"/>
      <c r="Z4188" s="19"/>
      <c r="AA4188" s="19"/>
    </row>
    <row r="4189" ht="15.75" customHeight="1">
      <c r="A4189" s="19"/>
      <c r="B4189" s="42" t="str">
        <f>"CRS25WT72M22367"</f>
        <v>CRS25WT72M22367</v>
      </c>
      <c r="C4189" s="43">
        <v>45960.0</v>
      </c>
      <c r="D4189" s="44">
        <v>0.7803125</v>
      </c>
      <c r="E4189" s="42" t="s">
        <v>37</v>
      </c>
      <c r="F4189" s="42">
        <v>215.0</v>
      </c>
      <c r="G4189" s="42">
        <v>4.0</v>
      </c>
      <c r="H4189" s="42">
        <v>215.14616394043</v>
      </c>
      <c r="I4189" s="42">
        <v>5.70552825927734</v>
      </c>
      <c r="J4189" s="42">
        <v>48.1425094604492</v>
      </c>
      <c r="K4189" s="42">
        <v>5.28401184082031</v>
      </c>
      <c r="L4189" s="42">
        <v>40.7164421081543</v>
      </c>
      <c r="M4189" s="42">
        <v>0.78326553106308</v>
      </c>
      <c r="N4189" s="42">
        <v>10.4668531417847</v>
      </c>
      <c r="O4189" s="42">
        <v>0.0</v>
      </c>
      <c r="P4189" s="42">
        <v>0.0</v>
      </c>
      <c r="Q4189" s="42">
        <v>0.010654759593308</v>
      </c>
      <c r="R4189" s="42">
        <v>25.0</v>
      </c>
      <c r="S4189" s="42">
        <v>0.698379218578339</v>
      </c>
      <c r="T4189" s="42">
        <v>998.920654296875</v>
      </c>
      <c r="U4189" s="42">
        <v>519.976196289063</v>
      </c>
      <c r="V4189" s="19"/>
      <c r="W4189" s="19"/>
      <c r="X4189" s="19"/>
      <c r="Y4189" s="19"/>
      <c r="Z4189" s="19"/>
      <c r="AA4189" s="19"/>
    </row>
    <row r="4190" ht="15.75" customHeight="1">
      <c r="A4190" s="19"/>
      <c r="B4190" s="42" t="str">
        <f>"CRS25WT72M22368"</f>
        <v>CRS25WT72M22368</v>
      </c>
      <c r="C4190" s="43">
        <v>45960.0</v>
      </c>
      <c r="D4190" s="44">
        <v>0.7823379629629629</v>
      </c>
      <c r="E4190" s="42" t="s">
        <v>37</v>
      </c>
      <c r="F4190" s="42">
        <v>218.0</v>
      </c>
      <c r="G4190" s="42">
        <v>4.0</v>
      </c>
      <c r="H4190" s="42">
        <v>218.270095825195</v>
      </c>
      <c r="I4190" s="42">
        <v>5.75664615631104</v>
      </c>
      <c r="J4190" s="42">
        <v>48.3686408996582</v>
      </c>
      <c r="K4190" s="42">
        <v>5.34223890304565</v>
      </c>
      <c r="L4190" s="42">
        <v>40.857421875</v>
      </c>
      <c r="M4190" s="42">
        <v>0.783900260925293</v>
      </c>
      <c r="N4190" s="42">
        <v>10.6188325881958</v>
      </c>
      <c r="O4190" s="42">
        <v>0.0</v>
      </c>
      <c r="P4190" s="42">
        <v>0.0</v>
      </c>
      <c r="Q4190" s="42">
        <v>0.0176190473139286</v>
      </c>
      <c r="R4190" s="42">
        <v>25.0</v>
      </c>
      <c r="S4190" s="42">
        <v>0.698426485061646</v>
      </c>
      <c r="T4190" s="42">
        <v>999.77099609375</v>
      </c>
      <c r="U4190" s="42">
        <v>617.457946777344</v>
      </c>
      <c r="V4190" s="19"/>
      <c r="W4190" s="19"/>
      <c r="X4190" s="19"/>
      <c r="Y4190" s="19"/>
      <c r="Z4190" s="19"/>
      <c r="AA4190" s="19"/>
    </row>
    <row r="4191" ht="15.75" customHeight="1">
      <c r="A4191" s="19"/>
      <c r="B4191" s="42" t="str">
        <f>"CRS25WT72M22369"</f>
        <v>CRS25WT72M22369</v>
      </c>
      <c r="C4191" s="43">
        <v>45960.0</v>
      </c>
      <c r="D4191" s="44">
        <v>0.7874305555555555</v>
      </c>
      <c r="E4191" s="42" t="s">
        <v>37</v>
      </c>
      <c r="F4191" s="42">
        <v>216.0</v>
      </c>
      <c r="G4191" s="42">
        <v>4.0</v>
      </c>
      <c r="H4191" s="42">
        <v>216.6044921875</v>
      </c>
      <c r="I4191" s="42">
        <v>5.62380647659302</v>
      </c>
      <c r="J4191" s="42">
        <v>49.0479431152344</v>
      </c>
      <c r="K4191" s="42">
        <v>5.18165111541748</v>
      </c>
      <c r="L4191" s="42">
        <v>41.8022155761719</v>
      </c>
      <c r="M4191" s="42">
        <v>0.78526508808136</v>
      </c>
      <c r="N4191" s="42">
        <v>10.5378007888794</v>
      </c>
      <c r="O4191" s="42">
        <v>0.0</v>
      </c>
      <c r="P4191" s="42">
        <v>0.0</v>
      </c>
      <c r="Q4191" s="42">
        <v>0.0152380773797631</v>
      </c>
      <c r="R4191" s="42">
        <v>25.0</v>
      </c>
      <c r="S4191" s="42">
        <v>0.691126883029938</v>
      </c>
      <c r="T4191" s="42">
        <v>999.237854003906</v>
      </c>
      <c r="U4191" s="42">
        <v>573.407836914063</v>
      </c>
      <c r="V4191" s="19"/>
      <c r="W4191" s="19"/>
      <c r="X4191" s="19"/>
      <c r="Y4191" s="19"/>
      <c r="Z4191" s="19"/>
      <c r="AA4191" s="19"/>
    </row>
    <row r="4192" ht="15.75" customHeight="1">
      <c r="A4192" s="19"/>
      <c r="B4192" s="42" t="str">
        <f>"CRS25WT72M22363"</f>
        <v>CRS25WT72M22363</v>
      </c>
      <c r="C4192" s="43">
        <v>45960.0</v>
      </c>
      <c r="D4192" s="44">
        <v>0.7887962962962963</v>
      </c>
      <c r="E4192" s="42" t="s">
        <v>37</v>
      </c>
      <c r="F4192" s="42">
        <v>215.0</v>
      </c>
      <c r="G4192" s="42">
        <v>4.0</v>
      </c>
      <c r="H4192" s="42">
        <v>215.744552612305</v>
      </c>
      <c r="I4192" s="42">
        <v>5.73358345031738</v>
      </c>
      <c r="J4192" s="42">
        <v>49.3439483642578</v>
      </c>
      <c r="K4192" s="42">
        <v>5.12752628326416</v>
      </c>
      <c r="L4192" s="42">
        <v>42.0757598876953</v>
      </c>
      <c r="M4192" s="42">
        <v>0.762570142745972</v>
      </c>
      <c r="N4192" s="42">
        <v>10.4959650039673</v>
      </c>
      <c r="O4192" s="42">
        <v>0.0</v>
      </c>
      <c r="P4192" s="42">
        <v>0.0</v>
      </c>
      <c r="Q4192" s="42">
        <v>0.0100198416039348</v>
      </c>
      <c r="R4192" s="42">
        <v>25.0</v>
      </c>
      <c r="S4192" s="42">
        <v>0.709375023841858</v>
      </c>
      <c r="T4192" s="42">
        <v>1000.22192382813</v>
      </c>
      <c r="U4192" s="42">
        <v>632.290344238281</v>
      </c>
      <c r="V4192" s="19"/>
      <c r="W4192" s="19"/>
      <c r="X4192" s="19"/>
      <c r="Y4192" s="19"/>
      <c r="Z4192" s="19"/>
      <c r="AA4192" s="19"/>
    </row>
    <row r="4193" ht="15.75" customHeight="1">
      <c r="A4193" s="19"/>
      <c r="B4193" s="42" t="str">
        <f>"CRS25WT72M22364"</f>
        <v>CRS25WT72M22364</v>
      </c>
      <c r="C4193" s="43">
        <v>45960.0</v>
      </c>
      <c r="D4193" s="44">
        <v>0.7895601851851852</v>
      </c>
      <c r="E4193" s="42" t="s">
        <v>37</v>
      </c>
      <c r="F4193" s="42">
        <v>215.0</v>
      </c>
      <c r="G4193" s="42">
        <v>4.0</v>
      </c>
      <c r="H4193" s="42">
        <v>215.592086791992</v>
      </c>
      <c r="I4193" s="42">
        <v>5.54928016662598</v>
      </c>
      <c r="J4193" s="42">
        <v>49.3794097900391</v>
      </c>
      <c r="K4193" s="42">
        <v>5.11443901062012</v>
      </c>
      <c r="L4193" s="42">
        <v>42.1536140441895</v>
      </c>
      <c r="M4193" s="42">
        <v>0.786774516105652</v>
      </c>
      <c r="N4193" s="42">
        <v>10.4885473251343</v>
      </c>
      <c r="O4193" s="42">
        <v>0.0</v>
      </c>
      <c r="P4193" s="42">
        <v>0.0</v>
      </c>
      <c r="Q4193" s="42">
        <v>0.0109474249184132</v>
      </c>
      <c r="R4193" s="42">
        <v>25.0</v>
      </c>
      <c r="S4193" s="42">
        <v>0.709211409091949</v>
      </c>
      <c r="T4193" s="42">
        <v>1000.61517333984</v>
      </c>
      <c r="U4193" s="42">
        <v>656.82275390625</v>
      </c>
      <c r="V4193" s="19"/>
      <c r="W4193" s="19"/>
      <c r="X4193" s="19"/>
      <c r="Y4193" s="19"/>
      <c r="Z4193" s="19"/>
      <c r="AA4193" s="19"/>
    </row>
    <row r="4194" ht="15.75" customHeight="1">
      <c r="A4194" s="19"/>
      <c r="B4194" s="42" t="str">
        <f>"CRS25WT72M22366"</f>
        <v>CRS25WT72M22366</v>
      </c>
      <c r="C4194" s="43">
        <v>45960.0</v>
      </c>
      <c r="D4194" s="44">
        <v>0.7902893518518518</v>
      </c>
      <c r="E4194" s="42" t="s">
        <v>37</v>
      </c>
      <c r="F4194" s="42">
        <v>217.0</v>
      </c>
      <c r="G4194" s="42">
        <v>4.0</v>
      </c>
      <c r="H4194" s="42">
        <v>217.858856201172</v>
      </c>
      <c r="I4194" s="42">
        <v>5.51957845687866</v>
      </c>
      <c r="J4194" s="42">
        <v>49.5612907409668</v>
      </c>
      <c r="K4194" s="42">
        <v>5.13998985290527</v>
      </c>
      <c r="L4194" s="42">
        <v>42.3850784301758</v>
      </c>
      <c r="M4194" s="42">
        <v>0.796391665935516</v>
      </c>
      <c r="N4194" s="42">
        <v>10.5988254547119</v>
      </c>
      <c r="O4194" s="42">
        <v>0.0</v>
      </c>
      <c r="P4194" s="42">
        <v>0.0</v>
      </c>
      <c r="Q4194" s="42">
        <v>0.0138092134147882</v>
      </c>
      <c r="R4194" s="42">
        <v>25.0</v>
      </c>
      <c r="S4194" s="42">
        <v>0.676331639289856</v>
      </c>
      <c r="T4194" s="42">
        <v>1002.41351318359</v>
      </c>
      <c r="U4194" s="42">
        <v>740.525329589844</v>
      </c>
      <c r="V4194" s="19"/>
      <c r="W4194" s="19"/>
      <c r="X4194" s="19"/>
      <c r="Y4194" s="19"/>
      <c r="Z4194" s="19"/>
      <c r="AA4194" s="19"/>
    </row>
    <row r="4195" ht="15.75" customHeight="1">
      <c r="A4195" s="19"/>
      <c r="B4195" s="42" t="str">
        <f>"CRS25WT72M22365"</f>
        <v>CRS25WT72M22365</v>
      </c>
      <c r="C4195" s="43">
        <v>45960.0</v>
      </c>
      <c r="D4195" s="44">
        <v>0.7909143518518519</v>
      </c>
      <c r="E4195" s="42" t="s">
        <v>37</v>
      </c>
      <c r="F4195" s="42">
        <v>217.0</v>
      </c>
      <c r="G4195" s="42">
        <v>4.0</v>
      </c>
      <c r="H4195" s="42">
        <v>217.772964477539</v>
      </c>
      <c r="I4195" s="42">
        <v>5.73245906829834</v>
      </c>
      <c r="J4195" s="42">
        <v>49.6240768432617</v>
      </c>
      <c r="K4195" s="42">
        <v>5.13872814178467</v>
      </c>
      <c r="L4195" s="42">
        <v>42.3787651062012</v>
      </c>
      <c r="M4195" s="42">
        <v>0.765544712543488</v>
      </c>
      <c r="N4195" s="42">
        <v>10.5946464538574</v>
      </c>
      <c r="O4195" s="42">
        <v>0.0</v>
      </c>
      <c r="P4195" s="42">
        <v>0.0</v>
      </c>
      <c r="Q4195" s="42">
        <v>0.0138092134147882</v>
      </c>
      <c r="R4195" s="42">
        <v>25.0</v>
      </c>
      <c r="S4195" s="42">
        <v>0.69739043712616</v>
      </c>
      <c r="T4195" s="42">
        <v>1000.28253173828</v>
      </c>
      <c r="U4195" s="42">
        <v>685.294006347656</v>
      </c>
      <c r="V4195" s="19"/>
      <c r="W4195" s="19"/>
      <c r="X4195" s="19"/>
      <c r="Y4195" s="19"/>
      <c r="Z4195" s="19"/>
      <c r="AA4195" s="19"/>
    </row>
    <row r="4196" ht="15.75" customHeight="1">
      <c r="A4196" s="19"/>
      <c r="B4196" s="42" t="str">
        <f>"CRS25WT72M22348"</f>
        <v>CRS25WT72M22348</v>
      </c>
      <c r="C4196" s="43">
        <v>45960.0</v>
      </c>
      <c r="D4196" s="44">
        <v>0.7916898148148147</v>
      </c>
      <c r="E4196" s="42" t="s">
        <v>37</v>
      </c>
      <c r="F4196" s="42">
        <v>214.0</v>
      </c>
      <c r="G4196" s="42">
        <v>4.0</v>
      </c>
      <c r="H4196" s="42">
        <v>214.962692260742</v>
      </c>
      <c r="I4196" s="42">
        <v>5.67197704315186</v>
      </c>
      <c r="J4196" s="42">
        <v>49.4639282226563</v>
      </c>
      <c r="K4196" s="42">
        <v>5.09976243972778</v>
      </c>
      <c r="L4196" s="42">
        <v>42.1515121459961</v>
      </c>
      <c r="M4196" s="42">
        <v>0.766196250915527</v>
      </c>
      <c r="N4196" s="42">
        <v>10.4579267501831</v>
      </c>
      <c r="O4196" s="42">
        <v>0.0</v>
      </c>
      <c r="P4196" s="42">
        <v>0.0</v>
      </c>
      <c r="Q4196" s="42">
        <v>0.0145837692543864</v>
      </c>
      <c r="R4196" s="42">
        <v>25.0</v>
      </c>
      <c r="S4196" s="42">
        <v>0.714612483978271</v>
      </c>
      <c r="T4196" s="42">
        <v>1001.36938476563</v>
      </c>
      <c r="U4196" s="42">
        <v>602.84814453125</v>
      </c>
      <c r="V4196" s="19"/>
      <c r="W4196" s="19"/>
      <c r="X4196" s="19"/>
      <c r="Y4196" s="19"/>
      <c r="Z4196" s="19"/>
      <c r="AA4196" s="19"/>
    </row>
    <row r="4197" ht="15.75" customHeight="1">
      <c r="A4197" s="19"/>
      <c r="B4197" s="42" t="str">
        <f>"CRS25WT72M22349"</f>
        <v>CRS25WT72M22349</v>
      </c>
      <c r="C4197" s="43">
        <v>45960.0</v>
      </c>
      <c r="D4197" s="44">
        <v>0.7925462962962962</v>
      </c>
      <c r="E4197" s="42" t="s">
        <v>37</v>
      </c>
      <c r="F4197" s="42">
        <v>216.0</v>
      </c>
      <c r="G4197" s="42">
        <v>4.0</v>
      </c>
      <c r="H4197" s="42">
        <v>216.066497802734</v>
      </c>
      <c r="I4197" s="42">
        <v>5.59987258911133</v>
      </c>
      <c r="J4197" s="42">
        <v>49.3722648620605</v>
      </c>
      <c r="K4197" s="42">
        <v>5.13312387466431</v>
      </c>
      <c r="L4197" s="42">
        <v>42.0925941467285</v>
      </c>
      <c r="M4197" s="42">
        <v>0.781495034694672</v>
      </c>
      <c r="N4197" s="42">
        <v>10.5116271972656</v>
      </c>
      <c r="O4197" s="42">
        <v>0.0</v>
      </c>
      <c r="P4197" s="42">
        <v>0.0</v>
      </c>
      <c r="Q4197" s="42">
        <v>0.0105375172570348</v>
      </c>
      <c r="R4197" s="42">
        <v>25.0</v>
      </c>
      <c r="S4197" s="42">
        <v>0.720784306526184</v>
      </c>
      <c r="T4197" s="42">
        <v>1001.94055175781</v>
      </c>
      <c r="U4197" s="42">
        <v>640.160400390625</v>
      </c>
      <c r="V4197" s="19"/>
      <c r="W4197" s="19"/>
      <c r="X4197" s="19"/>
      <c r="Y4197" s="19"/>
      <c r="Z4197" s="19"/>
      <c r="AA4197" s="19"/>
    </row>
    <row r="4198" ht="15.75" customHeight="1">
      <c r="A4198" s="19"/>
      <c r="B4198" s="42" t="str">
        <f>"CRS25WT72M22350"</f>
        <v>CRS25WT72M22350</v>
      </c>
      <c r="C4198" s="43">
        <v>45960.0</v>
      </c>
      <c r="D4198" s="44">
        <v>0.795486111111111</v>
      </c>
      <c r="E4198" s="42" t="s">
        <v>37</v>
      </c>
      <c r="F4198" s="42">
        <v>216.0</v>
      </c>
      <c r="G4198" s="42">
        <v>4.0</v>
      </c>
      <c r="H4198" s="42">
        <v>216.711135864258</v>
      </c>
      <c r="I4198" s="42">
        <v>5.68379878997803</v>
      </c>
      <c r="J4198" s="42">
        <v>49.3906478881836</v>
      </c>
      <c r="K4198" s="42">
        <v>5.16522216796875</v>
      </c>
      <c r="L4198" s="42">
        <v>41.9558219909668</v>
      </c>
      <c r="M4198" s="42">
        <v>0.771965384483337</v>
      </c>
      <c r="N4198" s="42">
        <v>10.5429887771606</v>
      </c>
      <c r="O4198" s="42">
        <v>0.0</v>
      </c>
      <c r="P4198" s="42">
        <v>0.0</v>
      </c>
      <c r="Q4198" s="42">
        <v>0.00864463299512863</v>
      </c>
      <c r="R4198" s="42">
        <v>25.0</v>
      </c>
      <c r="S4198" s="42">
        <v>0.717628359794617</v>
      </c>
      <c r="T4198" s="42">
        <v>997.999145507813</v>
      </c>
      <c r="U4198" s="42">
        <v>546.790893554688</v>
      </c>
      <c r="V4198" s="19"/>
      <c r="W4198" s="19"/>
      <c r="X4198" s="19"/>
      <c r="Y4198" s="19"/>
      <c r="Z4198" s="19"/>
      <c r="AA4198" s="19"/>
    </row>
    <row r="4199" ht="15.75" customHeight="1">
      <c r="A4199" s="19"/>
      <c r="B4199" s="42" t="str">
        <f>"CRS25WT72M22351"</f>
        <v>CRS25WT72M22351</v>
      </c>
      <c r="C4199" s="43">
        <v>45960.0</v>
      </c>
      <c r="D4199" s="44">
        <v>0.7965972222222222</v>
      </c>
      <c r="E4199" s="42" t="s">
        <v>37</v>
      </c>
      <c r="F4199" s="42">
        <v>220.0</v>
      </c>
      <c r="G4199" s="42">
        <v>4.0</v>
      </c>
      <c r="H4199" s="42">
        <v>220.01383972168</v>
      </c>
      <c r="I4199" s="42">
        <v>5.64093780517578</v>
      </c>
      <c r="J4199" s="42">
        <v>49.3399887084961</v>
      </c>
      <c r="K4199" s="42">
        <v>5.26612615585327</v>
      </c>
      <c r="L4199" s="42">
        <v>41.7790679931641</v>
      </c>
      <c r="M4199" s="42">
        <v>0.790495932102203</v>
      </c>
      <c r="N4199" s="42">
        <v>10.7036657333374</v>
      </c>
      <c r="O4199" s="42">
        <v>0.0</v>
      </c>
      <c r="P4199" s="42">
        <v>0.0</v>
      </c>
      <c r="Q4199" s="42">
        <v>0.0118233608081937</v>
      </c>
      <c r="R4199" s="42">
        <v>25.0</v>
      </c>
      <c r="S4199" s="42">
        <v>0.699675619602203</v>
      </c>
      <c r="T4199" s="42">
        <v>999.621337890625</v>
      </c>
      <c r="U4199" s="42">
        <v>738.648193359375</v>
      </c>
      <c r="V4199" s="19"/>
      <c r="W4199" s="19"/>
      <c r="X4199" s="19"/>
      <c r="Y4199" s="19"/>
      <c r="Z4199" s="19"/>
      <c r="AA4199" s="19"/>
    </row>
    <row r="4200" ht="15.75" customHeight="1">
      <c r="A4200" s="19"/>
      <c r="B4200" s="42" t="str">
        <f>"CRS25WT72M22352"</f>
        <v>CRS25WT72M22352</v>
      </c>
      <c r="C4200" s="43">
        <v>45960.0</v>
      </c>
      <c r="D4200" s="44">
        <v>0.7975231481481481</v>
      </c>
      <c r="E4200" s="42" t="s">
        <v>37</v>
      </c>
      <c r="F4200" s="42">
        <v>214.0</v>
      </c>
      <c r="G4200" s="42">
        <v>4.0</v>
      </c>
      <c r="H4200" s="42">
        <v>214.966110229492</v>
      </c>
      <c r="I4200" s="42">
        <v>5.57670450210571</v>
      </c>
      <c r="J4200" s="42">
        <v>49.3637847900391</v>
      </c>
      <c r="K4200" s="42">
        <v>5.12980508804321</v>
      </c>
      <c r="L4200" s="42">
        <v>41.9053192138672</v>
      </c>
      <c r="M4200" s="42">
        <v>0.780879318714142</v>
      </c>
      <c r="N4200" s="42">
        <v>10.4580936431885</v>
      </c>
      <c r="O4200" s="42">
        <v>0.0</v>
      </c>
      <c r="P4200" s="42">
        <v>0.0</v>
      </c>
      <c r="Q4200" s="42">
        <v>0.0109522650018334</v>
      </c>
      <c r="R4200" s="42">
        <v>25.0</v>
      </c>
      <c r="S4200" s="42">
        <v>0.726884961128235</v>
      </c>
      <c r="T4200" s="42">
        <v>998.858581542969</v>
      </c>
      <c r="U4200" s="42">
        <v>561.093811035156</v>
      </c>
      <c r="V4200" s="19"/>
      <c r="W4200" s="19"/>
      <c r="X4200" s="19"/>
      <c r="Y4200" s="19"/>
      <c r="Z4200" s="19"/>
      <c r="AA4200" s="19"/>
    </row>
    <row r="4201" ht="15.75" customHeight="1">
      <c r="A4201" s="19"/>
      <c r="B4201" s="42" t="str">
        <f>"CRS25WT72M22381"</f>
        <v>CRS25WT72M22381</v>
      </c>
      <c r="C4201" s="43">
        <v>45960.0</v>
      </c>
      <c r="D4201" s="44">
        <v>0.7986574074074074</v>
      </c>
      <c r="E4201" s="42" t="s">
        <v>37</v>
      </c>
      <c r="F4201" s="42">
        <v>218.0</v>
      </c>
      <c r="G4201" s="42">
        <v>4.0</v>
      </c>
      <c r="H4201" s="42">
        <v>218.721649169922</v>
      </c>
      <c r="I4201" s="42">
        <v>5.78372716903687</v>
      </c>
      <c r="J4201" s="42">
        <v>49.3593864440918</v>
      </c>
      <c r="K4201" s="42">
        <v>5.20687484741211</v>
      </c>
      <c r="L4201" s="42">
        <v>42.0063209533691</v>
      </c>
      <c r="M4201" s="42">
        <v>0.766150712966919</v>
      </c>
      <c r="N4201" s="42">
        <v>10.6408004760742</v>
      </c>
      <c r="O4201" s="42">
        <v>0.0</v>
      </c>
      <c r="P4201" s="42">
        <v>0.0</v>
      </c>
      <c r="Q4201" s="42">
        <v>0.00602803053334355</v>
      </c>
      <c r="R4201" s="42">
        <v>25.0</v>
      </c>
      <c r="S4201" s="42">
        <v>0.703234195709229</v>
      </c>
      <c r="T4201" s="42">
        <v>1000.53161621094</v>
      </c>
      <c r="U4201" s="42">
        <v>648.440979003906</v>
      </c>
      <c r="V4201" s="19"/>
      <c r="W4201" s="19"/>
      <c r="X4201" s="19"/>
      <c r="Y4201" s="19"/>
      <c r="Z4201" s="19"/>
      <c r="AA4201" s="19"/>
    </row>
    <row r="4202" ht="15.75" customHeight="1">
      <c r="A4202" s="19"/>
      <c r="B4202" s="42" t="str">
        <f>"CRS25WT72M22380"</f>
        <v>CRS25WT72M22380</v>
      </c>
      <c r="C4202" s="43">
        <v>45960.0</v>
      </c>
      <c r="D4202" s="44">
        <v>0.7999537037037037</v>
      </c>
      <c r="E4202" s="42" t="s">
        <v>37</v>
      </c>
      <c r="F4202" s="42">
        <v>220.0</v>
      </c>
      <c r="G4202" s="42">
        <v>4.0</v>
      </c>
      <c r="H4202" s="42">
        <v>220.281433105469</v>
      </c>
      <c r="I4202" s="42">
        <v>5.5951828956604</v>
      </c>
      <c r="J4202" s="42">
        <v>49.4699249267578</v>
      </c>
      <c r="K4202" s="42">
        <v>5.23404407501221</v>
      </c>
      <c r="L4202" s="42">
        <v>42.0862808227539</v>
      </c>
      <c r="M4202" s="42">
        <v>0.795833766460419</v>
      </c>
      <c r="N4202" s="42">
        <v>10.7166833877563</v>
      </c>
      <c r="O4202" s="42">
        <v>0.0</v>
      </c>
      <c r="P4202" s="42">
        <v>0.0</v>
      </c>
      <c r="Q4202" s="42">
        <v>0.00411210348829627</v>
      </c>
      <c r="R4202" s="42">
        <v>25.0</v>
      </c>
      <c r="S4202" s="42">
        <v>0.699623942375183</v>
      </c>
      <c r="T4202" s="42">
        <v>999.637817382813</v>
      </c>
      <c r="U4202" s="42">
        <v>626.801635742188</v>
      </c>
      <c r="V4202" s="19"/>
      <c r="W4202" s="19"/>
      <c r="X4202" s="19"/>
      <c r="Y4202" s="19"/>
      <c r="Z4202" s="19"/>
      <c r="AA4202" s="19"/>
    </row>
    <row r="4203" ht="15.75" customHeight="1">
      <c r="A4203" s="19"/>
      <c r="B4203" s="42" t="str">
        <f>"CRS25WT72M22370"</f>
        <v>CRS25WT72M22370</v>
      </c>
      <c r="C4203" s="43">
        <v>45960.0</v>
      </c>
      <c r="D4203" s="44">
        <v>0.8006944444444444</v>
      </c>
      <c r="E4203" s="42" t="s">
        <v>37</v>
      </c>
      <c r="F4203" s="42">
        <v>219.0</v>
      </c>
      <c r="G4203" s="42">
        <v>4.0</v>
      </c>
      <c r="H4203" s="42">
        <v>219.578353881836</v>
      </c>
      <c r="I4203" s="42">
        <v>5.69470167160034</v>
      </c>
      <c r="J4203" s="42">
        <v>49.0420112609863</v>
      </c>
      <c r="K4203" s="42">
        <v>5.26684331893921</v>
      </c>
      <c r="L4203" s="42">
        <v>41.6906890869141</v>
      </c>
      <c r="M4203" s="42">
        <v>0.786231219768524</v>
      </c>
      <c r="N4203" s="42">
        <v>10.6824789047241</v>
      </c>
      <c r="O4203" s="42">
        <v>0.0</v>
      </c>
      <c r="P4203" s="42">
        <v>0.0</v>
      </c>
      <c r="Q4203" s="42">
        <v>0.00412675179541111</v>
      </c>
      <c r="R4203" s="42">
        <v>25.0</v>
      </c>
      <c r="S4203" s="42">
        <v>0.672288835048676</v>
      </c>
      <c r="T4203" s="42">
        <v>998.571166992188</v>
      </c>
      <c r="U4203" s="42">
        <v>626.4326171875</v>
      </c>
      <c r="V4203" s="19"/>
      <c r="W4203" s="19"/>
      <c r="X4203" s="19"/>
      <c r="Y4203" s="19"/>
      <c r="Z4203" s="19"/>
      <c r="AA4203" s="19"/>
    </row>
    <row r="4204" ht="15.75" customHeight="1">
      <c r="A4204" s="19"/>
      <c r="B4204" s="42" t="str">
        <f>"CRS25WT72M22383"</f>
        <v>CRS25WT72M22383</v>
      </c>
      <c r="C4204" s="43">
        <v>45960.0</v>
      </c>
      <c r="D4204" s="44">
        <v>0.8017824074074075</v>
      </c>
      <c r="E4204" s="42" t="s">
        <v>37</v>
      </c>
      <c r="F4204" s="42">
        <v>222.0</v>
      </c>
      <c r="G4204" s="42">
        <v>4.0</v>
      </c>
      <c r="H4204" s="42">
        <v>222.318923950195</v>
      </c>
      <c r="I4204" s="42">
        <v>5.57390880584717</v>
      </c>
      <c r="J4204" s="42">
        <v>49.5972862243652</v>
      </c>
      <c r="K4204" s="42">
        <v>5.26167345046997</v>
      </c>
      <c r="L4204" s="42">
        <v>42.252513885498</v>
      </c>
      <c r="M4204" s="42">
        <v>0.80418998003006</v>
      </c>
      <c r="N4204" s="42">
        <v>10.8158073425293</v>
      </c>
      <c r="O4204" s="42">
        <v>0.0</v>
      </c>
      <c r="P4204" s="42">
        <v>0.0</v>
      </c>
      <c r="Q4204" s="42">
        <v>0.00317584327422082</v>
      </c>
      <c r="R4204" s="42">
        <v>25.0</v>
      </c>
      <c r="S4204" s="42">
        <v>0.696126282215118</v>
      </c>
      <c r="T4204" s="42">
        <v>998.972045898438</v>
      </c>
      <c r="U4204" s="42">
        <v>656.163330078125</v>
      </c>
      <c r="V4204" s="19"/>
      <c r="W4204" s="19"/>
      <c r="X4204" s="19"/>
      <c r="Y4204" s="19"/>
      <c r="Z4204" s="19"/>
      <c r="AA4204" s="19"/>
    </row>
    <row r="4205" ht="15.75" customHeight="1">
      <c r="A4205" s="19"/>
      <c r="B4205" s="42" t="str">
        <f>"CRS25WT72M22382"</f>
        <v>CRS25WT72M22382</v>
      </c>
      <c r="C4205" s="43">
        <v>45960.0</v>
      </c>
      <c r="D4205" s="44">
        <v>0.8032638888888889</v>
      </c>
      <c r="E4205" s="42" t="s">
        <v>37</v>
      </c>
      <c r="F4205" s="42">
        <v>220.0</v>
      </c>
      <c r="G4205" s="42">
        <v>4.0</v>
      </c>
      <c r="H4205" s="42">
        <v>220.800216674805</v>
      </c>
      <c r="I4205" s="42">
        <v>5.67700099945068</v>
      </c>
      <c r="J4205" s="42">
        <v>49.186393737793</v>
      </c>
      <c r="K4205" s="42">
        <v>5.29481554031372</v>
      </c>
      <c r="L4205" s="42">
        <v>41.7012138366699</v>
      </c>
      <c r="M4205" s="42">
        <v>0.790743350982666</v>
      </c>
      <c r="N4205" s="42">
        <v>10.74192237854</v>
      </c>
      <c r="O4205" s="42">
        <v>0.0</v>
      </c>
      <c r="P4205" s="42">
        <v>0.0</v>
      </c>
      <c r="Q4205" s="42">
        <v>0.00833208672702312</v>
      </c>
      <c r="R4205" s="42">
        <v>25.0</v>
      </c>
      <c r="S4205" s="42">
        <v>0.70256519317627</v>
      </c>
      <c r="T4205" s="42">
        <v>1000.02471923828</v>
      </c>
      <c r="U4205" s="42">
        <v>652.689575195313</v>
      </c>
      <c r="V4205" s="19"/>
      <c r="W4205" s="19"/>
      <c r="X4205" s="19"/>
      <c r="Y4205" s="19"/>
      <c r="Z4205" s="19"/>
      <c r="AA4205" s="19"/>
    </row>
    <row r="4206" ht="15.75" customHeight="1">
      <c r="A4206" s="19"/>
      <c r="B4206" s="42" t="str">
        <f>"CRS25WT72M22371"</f>
        <v>CRS25WT72M22371</v>
      </c>
      <c r="C4206" s="43">
        <v>45960.0</v>
      </c>
      <c r="D4206" s="44">
        <v>0.8040393518518519</v>
      </c>
      <c r="E4206" s="42" t="s">
        <v>37</v>
      </c>
      <c r="F4206" s="42">
        <v>218.0</v>
      </c>
      <c r="G4206" s="42">
        <v>4.0</v>
      </c>
      <c r="H4206" s="42">
        <v>218.095199584961</v>
      </c>
      <c r="I4206" s="42">
        <v>5.72503089904785</v>
      </c>
      <c r="J4206" s="42">
        <v>48.822940826416</v>
      </c>
      <c r="K4206" s="42">
        <v>5.28030586242676</v>
      </c>
      <c r="L4206" s="42">
        <v>41.3035163879395</v>
      </c>
      <c r="M4206" s="42">
        <v>0.780268967151642</v>
      </c>
      <c r="N4206" s="42">
        <v>10.6103239059448</v>
      </c>
      <c r="O4206" s="42">
        <v>0.0</v>
      </c>
      <c r="P4206" s="42">
        <v>0.0</v>
      </c>
      <c r="Q4206" s="42">
        <v>0.0135092660784721</v>
      </c>
      <c r="R4206" s="42">
        <v>25.0</v>
      </c>
      <c r="S4206" s="42">
        <v>0.707890272140503</v>
      </c>
      <c r="T4206" s="42">
        <v>999.777893066406</v>
      </c>
      <c r="U4206" s="42">
        <v>760.974853515625</v>
      </c>
      <c r="V4206" s="19"/>
      <c r="W4206" s="19"/>
      <c r="X4206" s="19"/>
      <c r="Y4206" s="19"/>
      <c r="Z4206" s="19"/>
      <c r="AA4206" s="19"/>
    </row>
    <row r="4207" ht="15.75" customHeight="1">
      <c r="A4207" s="19"/>
      <c r="B4207" s="42" t="str">
        <f>"CRS25WT72M22372"</f>
        <v>CRS25WT72M22372</v>
      </c>
      <c r="C4207" s="43">
        <v>45960.0</v>
      </c>
      <c r="D4207" s="44">
        <v>0.8062731481481481</v>
      </c>
      <c r="E4207" s="42" t="s">
        <v>37</v>
      </c>
      <c r="F4207" s="42">
        <v>215.0</v>
      </c>
      <c r="G4207" s="42">
        <v>4.0</v>
      </c>
      <c r="H4207" s="42">
        <v>215.780197143555</v>
      </c>
      <c r="I4207" s="42">
        <v>5.68071937561035</v>
      </c>
      <c r="J4207" s="42">
        <v>48.6924705505371</v>
      </c>
      <c r="K4207" s="42">
        <v>5.25585317611694</v>
      </c>
      <c r="L4207" s="42">
        <v>41.0552177429199</v>
      </c>
      <c r="M4207" s="42">
        <v>0.780093133449554</v>
      </c>
      <c r="N4207" s="42">
        <v>10.4976987838745</v>
      </c>
      <c r="O4207" s="42">
        <v>0.0</v>
      </c>
      <c r="P4207" s="42">
        <v>0.0</v>
      </c>
      <c r="Q4207" s="42">
        <v>0.00815724022686481</v>
      </c>
      <c r="R4207" s="42">
        <v>25.0</v>
      </c>
      <c r="S4207" s="42">
        <v>0.722620487213135</v>
      </c>
      <c r="T4207" s="42">
        <v>1001.15667724609</v>
      </c>
      <c r="U4207" s="42">
        <v>539.327270507813</v>
      </c>
      <c r="V4207" s="19"/>
      <c r="W4207" s="19"/>
      <c r="X4207" s="19"/>
      <c r="Y4207" s="19"/>
      <c r="Z4207" s="19"/>
      <c r="AA4207" s="19"/>
    </row>
    <row r="4208" ht="15.75" customHeight="1">
      <c r="A4208" s="19"/>
      <c r="B4208" s="42" t="str">
        <f>"CRS25WT72M22373"</f>
        <v>CRS25WT72M22373</v>
      </c>
      <c r="C4208" s="43">
        <v>45960.0</v>
      </c>
      <c r="D4208" s="44">
        <v>0.8087037037037037</v>
      </c>
      <c r="E4208" s="42" t="s">
        <v>37</v>
      </c>
      <c r="F4208" s="42">
        <v>217.0</v>
      </c>
      <c r="G4208" s="42">
        <v>4.0</v>
      </c>
      <c r="H4208" s="42">
        <v>217.394378662109</v>
      </c>
      <c r="I4208" s="42">
        <v>5.77874851226807</v>
      </c>
      <c r="J4208" s="42">
        <v>48.7131614685059</v>
      </c>
      <c r="K4208" s="42">
        <v>5.27489376068115</v>
      </c>
      <c r="L4208" s="42">
        <v>41.2130355834961</v>
      </c>
      <c r="M4208" s="42">
        <v>0.772268295288086</v>
      </c>
      <c r="N4208" s="42">
        <v>10.5762281417847</v>
      </c>
      <c r="O4208" s="42">
        <v>0.0</v>
      </c>
      <c r="P4208" s="42">
        <v>0.0</v>
      </c>
      <c r="Q4208" s="42">
        <v>0.00825396087020636</v>
      </c>
      <c r="R4208" s="42">
        <v>25.0</v>
      </c>
      <c r="S4208" s="42">
        <v>0.71320253610611</v>
      </c>
      <c r="T4208" s="42">
        <v>1001.44116210938</v>
      </c>
      <c r="U4208" s="42">
        <v>640.5390625</v>
      </c>
      <c r="V4208" s="19"/>
      <c r="W4208" s="19"/>
      <c r="X4208" s="19"/>
      <c r="Y4208" s="19"/>
      <c r="Z4208" s="19"/>
      <c r="AA4208" s="19"/>
    </row>
    <row r="4209" ht="15.75" customHeight="1">
      <c r="A4209" s="19"/>
      <c r="B4209" s="42" t="str">
        <f>"CRS25WT72M22374"</f>
        <v>CRS25WT72M22374</v>
      </c>
      <c r="C4209" s="43">
        <v>45960.0</v>
      </c>
      <c r="D4209" s="44">
        <v>0.8097685185185185</v>
      </c>
      <c r="E4209" s="42" t="s">
        <v>37</v>
      </c>
      <c r="F4209" s="42">
        <v>216.0</v>
      </c>
      <c r="G4209" s="42">
        <v>4.0</v>
      </c>
      <c r="H4209" s="42">
        <v>216.907012939453</v>
      </c>
      <c r="I4209" s="42">
        <v>5.62739706039429</v>
      </c>
      <c r="J4209" s="42">
        <v>48.6762008666992</v>
      </c>
      <c r="K4209" s="42">
        <v>5.29007768630981</v>
      </c>
      <c r="L4209" s="42">
        <v>41.0026168823242</v>
      </c>
      <c r="M4209" s="42">
        <v>0.791861712932587</v>
      </c>
      <c r="N4209" s="42">
        <v>10.5525178909302</v>
      </c>
      <c r="O4209" s="42">
        <v>0.0</v>
      </c>
      <c r="P4209" s="42">
        <v>0.0</v>
      </c>
      <c r="Q4209" s="42">
        <v>0.00844675302505493</v>
      </c>
      <c r="R4209" s="42">
        <v>25.0</v>
      </c>
      <c r="S4209" s="42">
        <v>0.733786344528198</v>
      </c>
      <c r="T4209" s="42">
        <v>1000.34503173828</v>
      </c>
      <c r="U4209" s="42">
        <v>740.645324707031</v>
      </c>
      <c r="V4209" s="19"/>
      <c r="W4209" s="19"/>
      <c r="X4209" s="19"/>
      <c r="Y4209" s="19"/>
      <c r="Z4209" s="19"/>
      <c r="AA4209" s="19"/>
    </row>
    <row r="4210" ht="15.75" customHeight="1">
      <c r="A4210" s="19"/>
      <c r="B4210" s="42" t="str">
        <f>"CRS25WT72M22375"</f>
        <v>CRS25WT72M22375</v>
      </c>
      <c r="C4210" s="43">
        <v>45960.0</v>
      </c>
      <c r="D4210" s="44">
        <v>0.8106712962962962</v>
      </c>
      <c r="E4210" s="42" t="s">
        <v>37</v>
      </c>
      <c r="F4210" s="42">
        <v>216.0</v>
      </c>
      <c r="G4210" s="42">
        <v>4.0</v>
      </c>
      <c r="H4210" s="42">
        <v>216.184631347656</v>
      </c>
      <c r="I4210" s="42">
        <v>5.66864061355591</v>
      </c>
      <c r="J4210" s="42">
        <v>48.4224739074707</v>
      </c>
      <c r="K4210" s="42">
        <v>5.29119634628296</v>
      </c>
      <c r="L4210" s="42">
        <v>40.857421875</v>
      </c>
      <c r="M4210" s="42">
        <v>0.787587702274323</v>
      </c>
      <c r="N4210" s="42">
        <v>10.5173740386963</v>
      </c>
      <c r="O4210" s="42">
        <v>0.0</v>
      </c>
      <c r="P4210" s="42">
        <v>0.0</v>
      </c>
      <c r="Q4210" s="42">
        <v>0.0165079347789288</v>
      </c>
      <c r="R4210" s="42">
        <v>25.0</v>
      </c>
      <c r="S4210" s="42">
        <v>0.713516891002655</v>
      </c>
      <c r="T4210" s="42">
        <v>999.661010742188</v>
      </c>
      <c r="U4210" s="42">
        <v>544.158935546875</v>
      </c>
      <c r="V4210" s="19"/>
      <c r="W4210" s="19"/>
      <c r="X4210" s="19"/>
      <c r="Y4210" s="19"/>
      <c r="Z4210" s="19"/>
      <c r="AA4210" s="19"/>
    </row>
    <row r="4211" ht="15.75" customHeight="1">
      <c r="A4211" s="19"/>
      <c r="B4211" s="42" t="str">
        <f>"CRS25WT72M22376"</f>
        <v>CRS25WT72M22376</v>
      </c>
      <c r="C4211" s="43">
        <v>45960.0</v>
      </c>
      <c r="D4211" s="44">
        <v>0.8120833333333333</v>
      </c>
      <c r="E4211" s="42" t="s">
        <v>37</v>
      </c>
      <c r="F4211" s="42">
        <v>216.0</v>
      </c>
      <c r="G4211" s="42">
        <v>4.0</v>
      </c>
      <c r="H4211" s="42">
        <v>216.55647277832</v>
      </c>
      <c r="I4211" s="42">
        <v>5.67324876785278</v>
      </c>
      <c r="J4211" s="42">
        <v>48.4772148132324</v>
      </c>
      <c r="K4211" s="42">
        <v>5.29157590866089</v>
      </c>
      <c r="L4211" s="42">
        <v>40.9247589111328</v>
      </c>
      <c r="M4211" s="42">
        <v>0.787411391735077</v>
      </c>
      <c r="N4211" s="42">
        <v>10.5354642868042</v>
      </c>
      <c r="O4211" s="42">
        <v>0.0</v>
      </c>
      <c r="P4211" s="42">
        <v>0.0</v>
      </c>
      <c r="Q4211" s="42">
        <v>0.00579365529119968</v>
      </c>
      <c r="R4211" s="42">
        <v>25.0</v>
      </c>
      <c r="S4211" s="42">
        <v>0.713429093360901</v>
      </c>
      <c r="T4211" s="42">
        <v>1003.01910400391</v>
      </c>
      <c r="U4211" s="42">
        <v>672.096557617188</v>
      </c>
      <c r="V4211" s="19"/>
      <c r="W4211" s="19"/>
      <c r="X4211" s="19"/>
      <c r="Y4211" s="19"/>
      <c r="Z4211" s="19"/>
      <c r="AA4211" s="19"/>
    </row>
    <row r="4212" ht="15.75" customHeight="1">
      <c r="A4212" s="19"/>
      <c r="B4212" s="42" t="str">
        <f>"CRS25WT72M22377"</f>
        <v>CRS25WT72M22377</v>
      </c>
      <c r="C4212" s="43">
        <v>45960.0</v>
      </c>
      <c r="D4212" s="44">
        <v>0.8139814814814814</v>
      </c>
      <c r="E4212" s="42" t="s">
        <v>37</v>
      </c>
      <c r="F4212" s="42">
        <v>218.0</v>
      </c>
      <c r="G4212" s="42">
        <v>4.0</v>
      </c>
      <c r="H4212" s="42">
        <v>218.952697753906</v>
      </c>
      <c r="I4212" s="42">
        <v>5.75484561920166</v>
      </c>
      <c r="J4212" s="42">
        <v>48.7854270935059</v>
      </c>
      <c r="K4212" s="42">
        <v>5.3181357383728</v>
      </c>
      <c r="L4212" s="42">
        <v>41.1709518432617</v>
      </c>
      <c r="M4212" s="42">
        <v>0.779877722263336</v>
      </c>
      <c r="N4212" s="42">
        <v>10.6520404815674</v>
      </c>
      <c r="O4212" s="42">
        <v>0.0</v>
      </c>
      <c r="P4212" s="42">
        <v>0.0</v>
      </c>
      <c r="Q4212" s="42">
        <v>0.0130158737301826</v>
      </c>
      <c r="R4212" s="42">
        <v>25.0</v>
      </c>
      <c r="S4212" s="42">
        <v>0.732116162776947</v>
      </c>
      <c r="T4212" s="42">
        <v>1000.11578369141</v>
      </c>
      <c r="U4212" s="42">
        <v>663.738098144531</v>
      </c>
      <c r="V4212" s="19"/>
      <c r="W4212" s="19"/>
      <c r="X4212" s="19"/>
      <c r="Y4212" s="19"/>
      <c r="Z4212" s="19"/>
      <c r="AA4212" s="19"/>
    </row>
    <row r="4213" ht="15.75" customHeight="1">
      <c r="A4213" s="19"/>
      <c r="B4213" s="42" t="str">
        <f>"CRS25WT72M22378"</f>
        <v>CRS25WT72M22378</v>
      </c>
      <c r="C4213" s="43">
        <v>45960.0</v>
      </c>
      <c r="D4213" s="44">
        <v>0.8151851851851851</v>
      </c>
      <c r="E4213" s="42" t="s">
        <v>37</v>
      </c>
      <c r="F4213" s="42">
        <v>216.0</v>
      </c>
      <c r="G4213" s="42">
        <v>4.0</v>
      </c>
      <c r="H4213" s="42">
        <v>216.54069519043</v>
      </c>
      <c r="I4213" s="42">
        <v>5.64009571075439</v>
      </c>
      <c r="J4213" s="42">
        <v>48.8436241149902</v>
      </c>
      <c r="K4213" s="42">
        <v>5.22961521148682</v>
      </c>
      <c r="L4213" s="42">
        <v>41.4066200256348</v>
      </c>
      <c r="M4213" s="42">
        <v>0.786040961742401</v>
      </c>
      <c r="N4213" s="42">
        <v>10.5346965789795</v>
      </c>
      <c r="O4213" s="42">
        <v>0.0</v>
      </c>
      <c r="P4213" s="42">
        <v>0.0</v>
      </c>
      <c r="Q4213" s="42">
        <v>0.00206349021755159</v>
      </c>
      <c r="R4213" s="42">
        <v>25.0</v>
      </c>
      <c r="S4213" s="42">
        <v>0.723466455936432</v>
      </c>
      <c r="T4213" s="42">
        <v>1002.24517822266</v>
      </c>
      <c r="U4213" s="42">
        <v>655.000854492188</v>
      </c>
      <c r="V4213" s="19"/>
      <c r="W4213" s="19"/>
      <c r="X4213" s="19"/>
      <c r="Y4213" s="19"/>
      <c r="Z4213" s="19"/>
      <c r="AA4213" s="19"/>
    </row>
    <row r="4214" ht="15.75" customHeight="1">
      <c r="A4214" s="19"/>
      <c r="B4214" s="42" t="str">
        <f>"CRS25WT72M22379"</f>
        <v>CRS25WT72M22379</v>
      </c>
      <c r="C4214" s="43">
        <v>45960.0</v>
      </c>
      <c r="D4214" s="44">
        <v>0.8170254629629629</v>
      </c>
      <c r="E4214" s="42" t="s">
        <v>37</v>
      </c>
      <c r="F4214" s="42">
        <v>219.0</v>
      </c>
      <c r="G4214" s="42">
        <v>4.0</v>
      </c>
      <c r="H4214" s="42">
        <v>219.071701049805</v>
      </c>
      <c r="I4214" s="42">
        <v>5.74468612670898</v>
      </c>
      <c r="J4214" s="42">
        <v>49.064754486084</v>
      </c>
      <c r="K4214" s="42">
        <v>5.26798582077026</v>
      </c>
      <c r="L4214" s="42">
        <v>41.5854797363281</v>
      </c>
      <c r="M4214" s="42">
        <v>0.777231395244598</v>
      </c>
      <c r="N4214" s="42">
        <v>10.6578302383423</v>
      </c>
      <c r="O4214" s="42">
        <v>0.0</v>
      </c>
      <c r="P4214" s="42">
        <v>0.0</v>
      </c>
      <c r="Q4214" s="42">
        <v>0.0128968264907598</v>
      </c>
      <c r="R4214" s="42">
        <v>25.0</v>
      </c>
      <c r="S4214" s="42">
        <v>0.702370762825012</v>
      </c>
      <c r="T4214" s="42">
        <v>999.8740234375</v>
      </c>
      <c r="U4214" s="42">
        <v>640.672607421875</v>
      </c>
      <c r="V4214" s="19"/>
      <c r="W4214" s="19"/>
      <c r="X4214" s="19"/>
      <c r="Y4214" s="19"/>
      <c r="Z4214" s="19"/>
      <c r="AA4214" s="19"/>
    </row>
    <row r="4215" ht="15.75" customHeight="1">
      <c r="A4215" s="19"/>
      <c r="B4215" s="42" t="str">
        <f>"CRS25WT72M22342"</f>
        <v>CRS25WT72M22342</v>
      </c>
      <c r="C4215" s="43">
        <v>45960.0</v>
      </c>
      <c r="D4215" s="44">
        <v>0.820925925925926</v>
      </c>
      <c r="E4215" s="42" t="s">
        <v>37</v>
      </c>
      <c r="F4215" s="42">
        <v>218.0</v>
      </c>
      <c r="G4215" s="42">
        <v>4.0</v>
      </c>
      <c r="H4215" s="42">
        <v>218.608291625977</v>
      </c>
      <c r="I4215" s="42">
        <v>5.6333122253418</v>
      </c>
      <c r="J4215" s="42">
        <v>48.8439102172852</v>
      </c>
      <c r="K4215" s="42">
        <v>5.2921895980835</v>
      </c>
      <c r="L4215" s="42">
        <v>41.3077239990234</v>
      </c>
      <c r="M4215" s="42">
        <v>0.79449725151062</v>
      </c>
      <c r="N4215" s="42">
        <v>10.6352853775024</v>
      </c>
      <c r="O4215" s="42">
        <v>0.0</v>
      </c>
      <c r="P4215" s="42">
        <v>0.0</v>
      </c>
      <c r="Q4215" s="42">
        <v>0.00416418630629778</v>
      </c>
      <c r="R4215" s="42">
        <v>25.0</v>
      </c>
      <c r="S4215" s="42">
        <v>0.7189781665802</v>
      </c>
      <c r="T4215" s="42">
        <v>1001.30279541016</v>
      </c>
      <c r="U4215" s="42">
        <v>681.538208007813</v>
      </c>
      <c r="V4215" s="19"/>
      <c r="W4215" s="19"/>
      <c r="X4215" s="19"/>
      <c r="Y4215" s="19"/>
      <c r="Z4215" s="19"/>
      <c r="AA4215" s="19"/>
    </row>
    <row r="4216" ht="15.75" customHeight="1">
      <c r="A4216" s="19"/>
      <c r="B4216" s="42" t="str">
        <f>"CRS25WT72M22394"</f>
        <v>CRS25WT72M22394</v>
      </c>
      <c r="C4216" s="43">
        <v>45960.0</v>
      </c>
      <c r="D4216" s="44">
        <v>0.821863425925926</v>
      </c>
      <c r="E4216" s="42" t="s">
        <v>37</v>
      </c>
      <c r="F4216" s="42">
        <v>221.0</v>
      </c>
      <c r="G4216" s="42">
        <v>4.0</v>
      </c>
      <c r="H4216" s="42">
        <v>221.580841064453</v>
      </c>
      <c r="I4216" s="42">
        <v>5.64865446090698</v>
      </c>
      <c r="J4216" s="42">
        <v>49.1941528320313</v>
      </c>
      <c r="K4216" s="42">
        <v>5.31407117843628</v>
      </c>
      <c r="L4216" s="42">
        <v>41.6970024108887</v>
      </c>
      <c r="M4216" s="42">
        <v>0.797395348548889</v>
      </c>
      <c r="N4216" s="42">
        <v>10.779899597168</v>
      </c>
      <c r="O4216" s="42">
        <v>0.0</v>
      </c>
      <c r="P4216" s="42">
        <v>0.0</v>
      </c>
      <c r="Q4216" s="42">
        <v>0.0112704606726766</v>
      </c>
      <c r="R4216" s="42">
        <v>25.0</v>
      </c>
      <c r="S4216" s="42">
        <v>0.698876976966858</v>
      </c>
      <c r="T4216" s="42">
        <v>1001.07849121094</v>
      </c>
      <c r="U4216" s="42">
        <v>755.231262207031</v>
      </c>
      <c r="V4216" s="19"/>
      <c r="W4216" s="19"/>
      <c r="X4216" s="19"/>
      <c r="Y4216" s="19"/>
      <c r="Z4216" s="19"/>
      <c r="AA4216" s="19"/>
    </row>
    <row r="4217" ht="15.75" customHeight="1">
      <c r="A4217" s="19"/>
      <c r="B4217" s="42" t="str">
        <f>"CRS25WT72M22393"</f>
        <v>CRS25WT72M22393</v>
      </c>
      <c r="C4217" s="43">
        <v>45960.0</v>
      </c>
      <c r="D4217" s="44">
        <v>0.8233333333333334</v>
      </c>
      <c r="E4217" s="42" t="s">
        <v>37</v>
      </c>
      <c r="F4217" s="42">
        <v>222.0</v>
      </c>
      <c r="G4217" s="42">
        <v>4.0</v>
      </c>
      <c r="H4217" s="42">
        <v>222.670028686523</v>
      </c>
      <c r="I4217" s="42">
        <v>5.69666051864624</v>
      </c>
      <c r="J4217" s="42">
        <v>49.4702301025391</v>
      </c>
      <c r="K4217" s="42">
        <v>5.3059196472168</v>
      </c>
      <c r="L4217" s="42">
        <v>41.9663391113281</v>
      </c>
      <c r="M4217" s="42">
        <v>0.79012805223465</v>
      </c>
      <c r="N4217" s="42">
        <v>10.8328886032104</v>
      </c>
      <c r="O4217" s="42">
        <v>0.0</v>
      </c>
      <c r="P4217" s="42">
        <v>0.0</v>
      </c>
      <c r="Q4217" s="42">
        <v>0.00595236057415605</v>
      </c>
      <c r="R4217" s="42">
        <v>25.0</v>
      </c>
      <c r="S4217" s="42">
        <v>0.710864663124084</v>
      </c>
      <c r="T4217" s="42">
        <v>999.381286621094</v>
      </c>
      <c r="U4217" s="42">
        <v>750.033813476563</v>
      </c>
      <c r="V4217" s="19"/>
      <c r="W4217" s="19"/>
      <c r="X4217" s="19"/>
      <c r="Y4217" s="19"/>
      <c r="Z4217" s="19"/>
      <c r="AA4217" s="19"/>
    </row>
    <row r="4218" ht="15.75" customHeight="1">
      <c r="A4218" s="19"/>
      <c r="B4218" s="42" t="str">
        <f>"CRS25WT72M22397"</f>
        <v>CRS25WT72M22397</v>
      </c>
      <c r="C4218" s="43">
        <v>45960.0</v>
      </c>
      <c r="D4218" s="44">
        <v>0.8241550925925926</v>
      </c>
      <c r="E4218" s="42" t="s">
        <v>37</v>
      </c>
      <c r="F4218" s="42">
        <v>222.0</v>
      </c>
      <c r="G4218" s="42">
        <v>4.0</v>
      </c>
      <c r="H4218" s="42">
        <v>222.801620483398</v>
      </c>
      <c r="I4218" s="42">
        <v>5.73377561569214</v>
      </c>
      <c r="J4218" s="42">
        <v>49.639347076416</v>
      </c>
      <c r="K4218" s="42">
        <v>5.28125047683716</v>
      </c>
      <c r="L4218" s="42">
        <v>42.1872825622559</v>
      </c>
      <c r="M4218" s="42">
        <v>0.782801389694214</v>
      </c>
      <c r="N4218" s="42">
        <v>10.8392906188965</v>
      </c>
      <c r="O4218" s="42">
        <v>0.0</v>
      </c>
      <c r="P4218" s="42">
        <v>0.0</v>
      </c>
      <c r="Q4218" s="42">
        <v>0.0165201667696238</v>
      </c>
      <c r="R4218" s="42">
        <v>25.0</v>
      </c>
      <c r="S4218" s="42">
        <v>0.703210771083832</v>
      </c>
      <c r="T4218" s="42">
        <v>999.590148925781</v>
      </c>
      <c r="U4218" s="42">
        <v>717.286499023438</v>
      </c>
      <c r="V4218" s="19"/>
      <c r="W4218" s="19"/>
      <c r="X4218" s="19"/>
      <c r="Y4218" s="19"/>
      <c r="Z4218" s="19"/>
      <c r="AA4218" s="19"/>
    </row>
    <row r="4219" ht="15.75" customHeight="1">
      <c r="A4219" s="19"/>
      <c r="B4219" s="42" t="str">
        <f>"CRS25WT72M22396"</f>
        <v>CRS25WT72M22396</v>
      </c>
      <c r="C4219" s="43">
        <v>45960.0</v>
      </c>
      <c r="D4219" s="44">
        <v>0.8263194444444445</v>
      </c>
      <c r="E4219" s="42" t="s">
        <v>37</v>
      </c>
      <c r="F4219" s="42">
        <v>223.0</v>
      </c>
      <c r="G4219" s="42">
        <v>4.0</v>
      </c>
      <c r="H4219" s="42">
        <v>223.248291015625</v>
      </c>
      <c r="I4219" s="42">
        <v>5.72489452362061</v>
      </c>
      <c r="J4219" s="42">
        <v>49.6620597839355</v>
      </c>
      <c r="K4219" s="42">
        <v>5.27657413482666</v>
      </c>
      <c r="L4219" s="42">
        <v>42.309326171875</v>
      </c>
      <c r="M4219" s="42">
        <v>0.785228252410889</v>
      </c>
      <c r="N4219" s="42">
        <v>10.8610210418701</v>
      </c>
      <c r="O4219" s="42">
        <v>0.0</v>
      </c>
      <c r="P4219" s="42">
        <v>0.0</v>
      </c>
      <c r="Q4219" s="42">
        <v>0.0165070071816444</v>
      </c>
      <c r="R4219" s="42">
        <v>25.0</v>
      </c>
      <c r="S4219" s="42">
        <v>0.692712664604187</v>
      </c>
      <c r="T4219" s="42">
        <v>1000.22930908203</v>
      </c>
      <c r="U4219" s="42">
        <v>658.455810546875</v>
      </c>
      <c r="V4219" s="19"/>
      <c r="W4219" s="19"/>
      <c r="X4219" s="19"/>
      <c r="Y4219" s="19"/>
      <c r="Z4219" s="19"/>
      <c r="AA4219" s="19"/>
    </row>
    <row r="4220" ht="15.75" customHeight="1">
      <c r="A4220" s="19"/>
      <c r="B4220" s="42" t="str">
        <f>"CRS25WT72M22384"</f>
        <v>CRS25WT72M22384</v>
      </c>
      <c r="C4220" s="43">
        <v>45960.0</v>
      </c>
      <c r="D4220" s="44">
        <v>0.8272800925925926</v>
      </c>
      <c r="E4220" s="42" t="s">
        <v>37</v>
      </c>
      <c r="F4220" s="42">
        <v>218.0</v>
      </c>
      <c r="G4220" s="42">
        <v>4.0</v>
      </c>
      <c r="H4220" s="42">
        <v>218.778427124023</v>
      </c>
      <c r="I4220" s="42">
        <v>5.62897682189941</v>
      </c>
      <c r="J4220" s="42">
        <v>49.0562171936035</v>
      </c>
      <c r="K4220" s="42">
        <v>5.26813077926636</v>
      </c>
      <c r="L4220" s="42">
        <v>41.5286674499512</v>
      </c>
      <c r="M4220" s="42">
        <v>0.792284190654755</v>
      </c>
      <c r="N4220" s="42">
        <v>10.6435623168945</v>
      </c>
      <c r="O4220" s="42">
        <v>0.0</v>
      </c>
      <c r="P4220" s="42">
        <v>0.0</v>
      </c>
      <c r="Q4220" s="42">
        <v>0.0142658725380898</v>
      </c>
      <c r="R4220" s="42">
        <v>25.0</v>
      </c>
      <c r="S4220" s="42">
        <v>0.705330729484558</v>
      </c>
      <c r="T4220" s="42">
        <v>999.215454101563</v>
      </c>
      <c r="U4220" s="42">
        <v>663.282897949219</v>
      </c>
      <c r="V4220" s="19"/>
      <c r="W4220" s="19"/>
      <c r="X4220" s="19"/>
      <c r="Y4220" s="19"/>
      <c r="Z4220" s="19"/>
      <c r="AA4220" s="19"/>
    </row>
    <row r="4221" ht="15.75" customHeight="1">
      <c r="A4221" s="19"/>
      <c r="B4221" s="42" t="str">
        <f>"CRS25WT72M22386"</f>
        <v>CRS25WT72M22386</v>
      </c>
      <c r="C4221" s="43">
        <v>45960.0</v>
      </c>
      <c r="D4221" s="44">
        <v>0.8282523148148148</v>
      </c>
      <c r="E4221" s="42" t="s">
        <v>37</v>
      </c>
      <c r="F4221" s="42">
        <v>218.0</v>
      </c>
      <c r="G4221" s="42">
        <v>4.0</v>
      </c>
      <c r="H4221" s="42">
        <v>218.631149291992</v>
      </c>
      <c r="I4221" s="42">
        <v>5.71666145324707</v>
      </c>
      <c r="J4221" s="42">
        <v>48.8750762939453</v>
      </c>
      <c r="K4221" s="42">
        <v>5.27313375473022</v>
      </c>
      <c r="L4221" s="42">
        <v>41.4613304138184</v>
      </c>
      <c r="M4221" s="42">
        <v>0.782495975494385</v>
      </c>
      <c r="N4221" s="42">
        <v>10.6363973617554</v>
      </c>
      <c r="O4221" s="42">
        <v>0.0</v>
      </c>
      <c r="P4221" s="42">
        <v>0.0</v>
      </c>
      <c r="Q4221" s="42">
        <v>0.0104761896654963</v>
      </c>
      <c r="R4221" s="42">
        <v>25.0</v>
      </c>
      <c r="S4221" s="42">
        <v>0.688622951507568</v>
      </c>
      <c r="T4221" s="42">
        <v>999.926635742188</v>
      </c>
      <c r="U4221" s="42">
        <v>597.650512695313</v>
      </c>
      <c r="V4221" s="19"/>
      <c r="W4221" s="19"/>
      <c r="X4221" s="19"/>
      <c r="Y4221" s="19"/>
      <c r="Z4221" s="19"/>
      <c r="AA4221" s="19"/>
    </row>
    <row r="4222" ht="15.75" customHeight="1">
      <c r="A4222" s="19"/>
      <c r="B4222" s="42" t="str">
        <f>"CRS25WT72M22385"</f>
        <v>CRS25WT72M22385</v>
      </c>
      <c r="C4222" s="43">
        <v>45960.0</v>
      </c>
      <c r="D4222" s="44">
        <v>0.8295370370370371</v>
      </c>
      <c r="E4222" s="42" t="s">
        <v>37</v>
      </c>
      <c r="F4222" s="42">
        <v>217.0</v>
      </c>
      <c r="G4222" s="42">
        <v>4.0</v>
      </c>
      <c r="H4222" s="42">
        <v>217.463455200195</v>
      </c>
      <c r="I4222" s="42">
        <v>5.71716642379761</v>
      </c>
      <c r="J4222" s="42">
        <v>48.8021583557129</v>
      </c>
      <c r="K4222" s="42">
        <v>5.25590705871582</v>
      </c>
      <c r="L4222" s="42">
        <v>41.375057220459</v>
      </c>
      <c r="M4222" s="42">
        <v>0.779410779476166</v>
      </c>
      <c r="N4222" s="42">
        <v>10.5795888900757</v>
      </c>
      <c r="O4222" s="42">
        <v>0.0</v>
      </c>
      <c r="P4222" s="42">
        <v>0.0</v>
      </c>
      <c r="Q4222" s="42">
        <v>0.0138095188885927</v>
      </c>
      <c r="R4222" s="42">
        <v>25.0</v>
      </c>
      <c r="S4222" s="42">
        <v>0.710772812366486</v>
      </c>
      <c r="T4222" s="42">
        <v>1000.05017089844</v>
      </c>
      <c r="U4222" s="42">
        <v>716.796264648438</v>
      </c>
      <c r="V4222" s="19"/>
      <c r="W4222" s="19"/>
      <c r="X4222" s="19"/>
      <c r="Y4222" s="19"/>
      <c r="Z4222" s="19"/>
      <c r="AA4222" s="19"/>
    </row>
    <row r="4223" ht="15.75" customHeight="1">
      <c r="A4223" s="19"/>
      <c r="B4223" s="42" t="str">
        <f>"CRS25WT72M22388"</f>
        <v>CRS25WT72M22388</v>
      </c>
      <c r="C4223" s="43">
        <v>45960.0</v>
      </c>
      <c r="D4223" s="44">
        <v>0.8303124999999999</v>
      </c>
      <c r="E4223" s="42" t="s">
        <v>37</v>
      </c>
      <c r="F4223" s="42">
        <v>218.0</v>
      </c>
      <c r="G4223" s="42">
        <v>4.0</v>
      </c>
      <c r="H4223" s="42">
        <v>218.093627929688</v>
      </c>
      <c r="I4223" s="42">
        <v>5.71506452560425</v>
      </c>
      <c r="J4223" s="42">
        <v>48.7745513916016</v>
      </c>
      <c r="K4223" s="42">
        <v>5.28430604934692</v>
      </c>
      <c r="L4223" s="42">
        <v>41.2719535827637</v>
      </c>
      <c r="M4223" s="42">
        <v>0.782399475574493</v>
      </c>
      <c r="N4223" s="42">
        <v>10.6102466583252</v>
      </c>
      <c r="O4223" s="42">
        <v>0.0</v>
      </c>
      <c r="P4223" s="42">
        <v>0.0</v>
      </c>
      <c r="Q4223" s="42">
        <v>0.0104761514812708</v>
      </c>
      <c r="R4223" s="42">
        <v>25.0</v>
      </c>
      <c r="S4223" s="42">
        <v>0.70560348033905</v>
      </c>
      <c r="T4223" s="42">
        <v>1001.21466064453</v>
      </c>
      <c r="U4223" s="42">
        <v>703.067810058594</v>
      </c>
      <c r="V4223" s="19"/>
      <c r="W4223" s="19"/>
      <c r="X4223" s="19"/>
      <c r="Y4223" s="19"/>
      <c r="Z4223" s="19"/>
      <c r="AA4223" s="19"/>
    </row>
    <row r="4224" ht="15.75" customHeight="1">
      <c r="A4224" s="19"/>
      <c r="B4224" s="42" t="str">
        <f>"CRS25WT72M22387"</f>
        <v>CRS25WT72M22387</v>
      </c>
      <c r="C4224" s="43">
        <v>45960.0</v>
      </c>
      <c r="D4224" s="44">
        <v>0.8312847222222222</v>
      </c>
      <c r="E4224" s="42" t="s">
        <v>37</v>
      </c>
      <c r="F4224" s="42">
        <v>217.0</v>
      </c>
      <c r="G4224" s="42">
        <v>4.0</v>
      </c>
      <c r="H4224" s="42">
        <v>217.737930297852</v>
      </c>
      <c r="I4224" s="42">
        <v>5.60372114181519</v>
      </c>
      <c r="J4224" s="42">
        <v>48.6382904052734</v>
      </c>
      <c r="K4224" s="42">
        <v>5.28484869003296</v>
      </c>
      <c r="L4224" s="42">
        <v>41.2004089355469</v>
      </c>
      <c r="M4224" s="42">
        <v>0.79887580871582</v>
      </c>
      <c r="N4224" s="42">
        <v>10.592942237854</v>
      </c>
      <c r="O4224" s="42">
        <v>0.0</v>
      </c>
      <c r="P4224" s="42">
        <v>0.0</v>
      </c>
      <c r="Q4224" s="42">
        <v>0.0150794042274356</v>
      </c>
      <c r="R4224" s="42">
        <v>25.0</v>
      </c>
      <c r="S4224" s="42">
        <v>0.704836547374725</v>
      </c>
      <c r="T4224" s="42">
        <v>999.197448730469</v>
      </c>
      <c r="U4224" s="42">
        <v>665.295166015625</v>
      </c>
      <c r="V4224" s="19"/>
      <c r="W4224" s="19"/>
      <c r="X4224" s="19"/>
      <c r="Y4224" s="19"/>
      <c r="Z4224" s="19"/>
      <c r="AA4224" s="19"/>
    </row>
    <row r="4225" ht="15.75" customHeight="1">
      <c r="A4225" s="19"/>
      <c r="B4225" s="42" t="str">
        <f>"CRS25WT72M22390"</f>
        <v>CRS25WT72M22390</v>
      </c>
      <c r="C4225" s="43">
        <v>45960.0</v>
      </c>
      <c r="D4225" s="44">
        <v>0.8319097222222221</v>
      </c>
      <c r="E4225" s="42" t="s">
        <v>37</v>
      </c>
      <c r="F4225" s="42">
        <v>214.0</v>
      </c>
      <c r="G4225" s="42">
        <v>4.0</v>
      </c>
      <c r="H4225" s="42">
        <v>214.096160888672</v>
      </c>
      <c r="I4225" s="42">
        <v>5.65169763565063</v>
      </c>
      <c r="J4225" s="42">
        <v>48.3268890380859</v>
      </c>
      <c r="K4225" s="42">
        <v>5.24764728546143</v>
      </c>
      <c r="L4225" s="42">
        <v>40.7985038757324</v>
      </c>
      <c r="M4225" s="42">
        <v>0.783864736557007</v>
      </c>
      <c r="N4225" s="42">
        <v>10.4157705307007</v>
      </c>
      <c r="O4225" s="42">
        <v>0.0</v>
      </c>
      <c r="P4225" s="42">
        <v>0.0</v>
      </c>
      <c r="Q4225" s="42">
        <v>0.0113095184788108</v>
      </c>
      <c r="R4225" s="42">
        <v>25.0</v>
      </c>
      <c r="S4225" s="42">
        <v>0.72802722454071</v>
      </c>
      <c r="T4225" s="42">
        <v>998.654602050781</v>
      </c>
      <c r="U4225" s="42">
        <v>631.847412109375</v>
      </c>
      <c r="V4225" s="19"/>
      <c r="W4225" s="19"/>
      <c r="X4225" s="19"/>
      <c r="Y4225" s="19"/>
      <c r="Z4225" s="19"/>
      <c r="AA4225" s="19"/>
    </row>
    <row r="4226" ht="15.75" customHeight="1">
      <c r="A4226" s="19"/>
      <c r="B4226" s="42" t="str">
        <f>"CRS25WT72M22389"</f>
        <v>CRS25WT72M22389</v>
      </c>
      <c r="C4226" s="43">
        <v>45960.0</v>
      </c>
      <c r="D4226" s="44">
        <v>0.833287037037037</v>
      </c>
      <c r="E4226" s="42" t="s">
        <v>37</v>
      </c>
      <c r="F4226" s="42">
        <v>216.0</v>
      </c>
      <c r="G4226" s="42">
        <v>4.0</v>
      </c>
      <c r="H4226" s="42">
        <v>216.383712768555</v>
      </c>
      <c r="I4226" s="42">
        <v>5.73018789291382</v>
      </c>
      <c r="J4226" s="42">
        <v>48.4441337585449</v>
      </c>
      <c r="K4226" s="42">
        <v>5.30618000030518</v>
      </c>
      <c r="L4226" s="42">
        <v>40.7795677185059</v>
      </c>
      <c r="M4226" s="42">
        <v>0.779497087001801</v>
      </c>
      <c r="N4226" s="42">
        <v>10.5270595550537</v>
      </c>
      <c r="O4226" s="42">
        <v>0.0</v>
      </c>
      <c r="P4226" s="42">
        <v>0.0</v>
      </c>
      <c r="Q4226" s="42">
        <v>0.00540186325088143</v>
      </c>
      <c r="R4226" s="42">
        <v>25.0</v>
      </c>
      <c r="S4226" s="42">
        <v>0.73128205537796</v>
      </c>
      <c r="T4226" s="42">
        <v>999.898803710938</v>
      </c>
      <c r="U4226" s="42">
        <v>759.681884765625</v>
      </c>
      <c r="V4226" s="19"/>
      <c r="W4226" s="19"/>
      <c r="X4226" s="19"/>
      <c r="Y4226" s="19"/>
      <c r="Z4226" s="19"/>
      <c r="AA4226" s="19"/>
    </row>
    <row r="4227" ht="15.75" customHeight="1">
      <c r="A4227" s="19"/>
      <c r="B4227" s="42" t="str">
        <f>"CRS25WT72M22392"</f>
        <v>CRS25WT72M22392</v>
      </c>
      <c r="C4227" s="43">
        <v>45960.0</v>
      </c>
      <c r="D4227" s="44">
        <v>0.8348263888888888</v>
      </c>
      <c r="E4227" s="42" t="s">
        <v>37</v>
      </c>
      <c r="F4227" s="42">
        <v>216.0</v>
      </c>
      <c r="G4227" s="42">
        <v>4.0</v>
      </c>
      <c r="H4227" s="42">
        <v>216.084320068359</v>
      </c>
      <c r="I4227" s="42">
        <v>5.66944122314453</v>
      </c>
      <c r="J4227" s="42">
        <v>48.5333251953125</v>
      </c>
      <c r="K4227" s="42">
        <v>5.26812124252319</v>
      </c>
      <c r="L4227" s="42">
        <v>41.0173416137695</v>
      </c>
      <c r="M4227" s="42">
        <v>0.785313308238983</v>
      </c>
      <c r="N4227" s="42">
        <v>10.5124940872192</v>
      </c>
      <c r="O4227" s="42">
        <v>0.0</v>
      </c>
      <c r="P4227" s="42">
        <v>0.0</v>
      </c>
      <c r="Q4227" s="42">
        <v>0.00790320243686438</v>
      </c>
      <c r="R4227" s="42">
        <v>25.0</v>
      </c>
      <c r="S4227" s="42">
        <v>0.725454330444336</v>
      </c>
      <c r="T4227" s="42">
        <v>999.668518066406</v>
      </c>
      <c r="U4227" s="42">
        <v>568.146911621094</v>
      </c>
      <c r="V4227" s="19"/>
      <c r="W4227" s="19"/>
      <c r="X4227" s="19"/>
      <c r="Y4227" s="19"/>
      <c r="Z4227" s="19"/>
      <c r="AA4227" s="19"/>
    </row>
    <row r="4228" ht="15.75" customHeight="1">
      <c r="A4228" s="19"/>
      <c r="B4228" s="42" t="str">
        <f>"CRS25WT72M22391"</f>
        <v>CRS25WT72M22391</v>
      </c>
      <c r="C4228" s="43">
        <v>45960.0</v>
      </c>
      <c r="D4228" s="44">
        <v>0.8357060185185184</v>
      </c>
      <c r="E4228" s="42" t="s">
        <v>37</v>
      </c>
      <c r="F4228" s="42">
        <v>218.0</v>
      </c>
      <c r="G4228" s="42">
        <v>4.0</v>
      </c>
      <c r="H4228" s="42">
        <v>218.199752807617</v>
      </c>
      <c r="I4228" s="42">
        <v>5.72460317611694</v>
      </c>
      <c r="J4228" s="42">
        <v>48.8855781555176</v>
      </c>
      <c r="K4228" s="42">
        <v>5.29362487792969</v>
      </c>
      <c r="L4228" s="42">
        <v>41.2193450927734</v>
      </c>
      <c r="M4228" s="42">
        <v>0.779701054096222</v>
      </c>
      <c r="N4228" s="42">
        <v>10.6154098510742</v>
      </c>
      <c r="O4228" s="42">
        <v>0.0</v>
      </c>
      <c r="P4228" s="42">
        <v>0.0</v>
      </c>
      <c r="Q4228" s="42">
        <v>0.00608057342469692</v>
      </c>
      <c r="R4228" s="42">
        <v>25.0</v>
      </c>
      <c r="S4228" s="42">
        <v>0.725587427616119</v>
      </c>
      <c r="T4228" s="42">
        <v>998.526062011719</v>
      </c>
      <c r="U4228" s="42">
        <v>763.033569335938</v>
      </c>
      <c r="V4228" s="19"/>
      <c r="W4228" s="19"/>
      <c r="X4228" s="19"/>
      <c r="Y4228" s="19"/>
      <c r="Z4228" s="19"/>
      <c r="AA4228" s="19"/>
    </row>
    <row r="4229" ht="15.75" customHeight="1">
      <c r="A4229" s="19"/>
      <c r="B4229" s="42" t="str">
        <f>"CRS25WT72M22401"</f>
        <v>CRS25WT72M22401</v>
      </c>
      <c r="C4229" s="43">
        <v>45960.0</v>
      </c>
      <c r="D4229" s="44">
        <v>0.8423148148148148</v>
      </c>
      <c r="E4229" s="42" t="s">
        <v>37</v>
      </c>
      <c r="F4229" s="42">
        <v>220.0</v>
      </c>
      <c r="G4229" s="42">
        <v>4.0</v>
      </c>
      <c r="H4229" s="42">
        <v>220.270294189453</v>
      </c>
      <c r="I4229" s="42">
        <v>5.52573442459106</v>
      </c>
      <c r="J4229" s="42">
        <v>49.5736694335938</v>
      </c>
      <c r="K4229" s="42">
        <v>5.20696496963501</v>
      </c>
      <c r="L4229" s="42">
        <v>42.3030128479004</v>
      </c>
      <c r="M4229" s="42">
        <v>0.804108858108521</v>
      </c>
      <c r="N4229" s="42">
        <v>10.7161417007446</v>
      </c>
      <c r="O4229" s="42">
        <v>0.0</v>
      </c>
      <c r="P4229" s="42">
        <v>0.0</v>
      </c>
      <c r="Q4229" s="42">
        <v>0.00205572694540024</v>
      </c>
      <c r="R4229" s="42">
        <v>25.0</v>
      </c>
      <c r="S4229" s="42">
        <v>0.687106966972351</v>
      </c>
      <c r="T4229" s="42">
        <v>997.978210449219</v>
      </c>
      <c r="U4229" s="42">
        <v>656.754089355469</v>
      </c>
      <c r="V4229" s="19"/>
      <c r="W4229" s="19"/>
      <c r="X4229" s="19"/>
      <c r="Y4229" s="19"/>
      <c r="Z4229" s="19"/>
      <c r="AA4229" s="19"/>
    </row>
    <row r="4230" ht="15.75" customHeight="1">
      <c r="A4230" s="19"/>
      <c r="B4230" s="42" t="str">
        <f>"CRS25WT72M22406"</f>
        <v>CRS25WT72M22406</v>
      </c>
      <c r="C4230" s="43">
        <v>45960.0</v>
      </c>
      <c r="D4230" s="44">
        <v>0.8433796296296295</v>
      </c>
      <c r="E4230" s="42" t="s">
        <v>37</v>
      </c>
      <c r="F4230" s="42">
        <v>221.0</v>
      </c>
      <c r="G4230" s="42">
        <v>4.0</v>
      </c>
      <c r="H4230" s="42">
        <v>221.743896484375</v>
      </c>
      <c r="I4230" s="42">
        <v>5.68580055236816</v>
      </c>
      <c r="J4230" s="42">
        <v>49.5076789855957</v>
      </c>
      <c r="K4230" s="42">
        <v>5.25827693939209</v>
      </c>
      <c r="L4230" s="42">
        <v>42.1704483032227</v>
      </c>
      <c r="M4230" s="42">
        <v>0.787748336791992</v>
      </c>
      <c r="N4230" s="42">
        <v>10.7878322601318</v>
      </c>
      <c r="O4230" s="42">
        <v>0.0</v>
      </c>
      <c r="P4230" s="42">
        <v>0.0</v>
      </c>
      <c r="Q4230" s="42">
        <v>0.0103273810818791</v>
      </c>
      <c r="R4230" s="42">
        <v>25.0</v>
      </c>
      <c r="S4230" s="42">
        <v>0.694875657558441</v>
      </c>
      <c r="T4230" s="42">
        <v>998.335327148438</v>
      </c>
      <c r="U4230" s="42">
        <v>604.477905273438</v>
      </c>
      <c r="V4230" s="19"/>
      <c r="W4230" s="19"/>
      <c r="X4230" s="19"/>
      <c r="Y4230" s="19"/>
      <c r="Z4230" s="19"/>
      <c r="AA4230" s="19"/>
    </row>
    <row r="4231" ht="15.75" customHeight="1">
      <c r="A4231" s="19"/>
      <c r="B4231" s="42" t="str">
        <f>"CRS25WT72M22404"</f>
        <v>CRS25WT72M22404</v>
      </c>
      <c r="C4231" s="43">
        <v>45960.0</v>
      </c>
      <c r="D4231" s="44">
        <v>0.8444560185185185</v>
      </c>
      <c r="E4231" s="42" t="s">
        <v>37</v>
      </c>
      <c r="F4231" s="42">
        <v>221.0</v>
      </c>
      <c r="G4231" s="42">
        <v>4.0</v>
      </c>
      <c r="H4231" s="42">
        <v>221.85856628418</v>
      </c>
      <c r="I4231" s="42">
        <v>5.7210111618042</v>
      </c>
      <c r="J4231" s="42">
        <v>49.4023704528809</v>
      </c>
      <c r="K4231" s="42">
        <v>5.2812876701355</v>
      </c>
      <c r="L4231" s="42">
        <v>42.0084228515625</v>
      </c>
      <c r="M4231" s="42">
        <v>0.784974634647369</v>
      </c>
      <c r="N4231" s="42">
        <v>10.7934112548828</v>
      </c>
      <c r="O4231" s="42">
        <v>0.0</v>
      </c>
      <c r="P4231" s="42">
        <v>0.0</v>
      </c>
      <c r="Q4231" s="42">
        <v>0.0151588078588247</v>
      </c>
      <c r="R4231" s="42">
        <v>25.0</v>
      </c>
      <c r="S4231" s="42">
        <v>0.697315692901611</v>
      </c>
      <c r="T4231" s="42">
        <v>999.398681640625</v>
      </c>
      <c r="U4231" s="42">
        <v>657.871826171875</v>
      </c>
      <c r="V4231" s="19"/>
      <c r="W4231" s="19"/>
      <c r="X4231" s="19"/>
      <c r="Y4231" s="19"/>
      <c r="Z4231" s="19"/>
      <c r="AA4231" s="19"/>
    </row>
    <row r="4232" ht="15.75" customHeight="1">
      <c r="A4232" s="19"/>
      <c r="B4232" s="42" t="str">
        <f>"CRS25WT72M22405"</f>
        <v>CRS25WT72M22405</v>
      </c>
      <c r="C4232" s="43">
        <v>45960.0</v>
      </c>
      <c r="D4232" s="44">
        <v>0.8629861111111111</v>
      </c>
      <c r="E4232" s="42" t="s">
        <v>37</v>
      </c>
      <c r="F4232" s="42">
        <v>222.0</v>
      </c>
      <c r="G4232" s="42">
        <v>4.0</v>
      </c>
      <c r="H4232" s="42">
        <v>222.975738525391</v>
      </c>
      <c r="I4232" s="42">
        <v>5.75645780563354</v>
      </c>
      <c r="J4232" s="42">
        <v>49.7252426147461</v>
      </c>
      <c r="K4232" s="42">
        <v>5.26306438446045</v>
      </c>
      <c r="L4232" s="42">
        <v>42.3661422729492</v>
      </c>
      <c r="M4232" s="42">
        <v>0.77897834777832</v>
      </c>
      <c r="N4232" s="42">
        <v>10.8477611541748</v>
      </c>
      <c r="O4232" s="42">
        <v>0.0</v>
      </c>
      <c r="P4232" s="42">
        <v>0.0</v>
      </c>
      <c r="Q4232" s="42">
        <v>0.0138119887560606</v>
      </c>
      <c r="R4232" s="42">
        <v>25.0</v>
      </c>
      <c r="S4232" s="42">
        <v>0.692828178405762</v>
      </c>
      <c r="T4232" s="42">
        <v>1002.87396240234</v>
      </c>
      <c r="U4232" s="42">
        <v>611.957885742188</v>
      </c>
      <c r="V4232" s="19"/>
      <c r="W4232" s="19"/>
      <c r="X4232" s="19"/>
      <c r="Y4232" s="19"/>
      <c r="Z4232" s="19"/>
      <c r="AA4232" s="19"/>
    </row>
    <row r="4233" ht="15.75" customHeight="1">
      <c r="A4233" s="19"/>
      <c r="B4233" s="42" t="str">
        <f>"CRS25WT72M22398"</f>
        <v>CRS25WT72M22398</v>
      </c>
      <c r="C4233" s="43">
        <v>45960.0</v>
      </c>
      <c r="D4233" s="44">
        <v>0.8636226851851853</v>
      </c>
      <c r="E4233" s="42" t="s">
        <v>37</v>
      </c>
      <c r="F4233" s="42">
        <v>222.0</v>
      </c>
      <c r="G4233" s="42">
        <v>4.0</v>
      </c>
      <c r="H4233" s="42">
        <v>222.632385253906</v>
      </c>
      <c r="I4233" s="42">
        <v>5.71208333969116</v>
      </c>
      <c r="J4233" s="42">
        <v>49.7035446166992</v>
      </c>
      <c r="K4233" s="42">
        <v>5.28198146820068</v>
      </c>
      <c r="L4233" s="42">
        <v>42.1494064331055</v>
      </c>
      <c r="M4233" s="42">
        <v>0.784163177013397</v>
      </c>
      <c r="N4233" s="42">
        <v>10.8310575485229</v>
      </c>
      <c r="O4233" s="42">
        <v>0.0</v>
      </c>
      <c r="P4233" s="42">
        <v>0.0</v>
      </c>
      <c r="Q4233" s="42">
        <v>0.0118948509916663</v>
      </c>
      <c r="R4233" s="42">
        <v>25.0</v>
      </c>
      <c r="S4233" s="42">
        <v>0.715697765350342</v>
      </c>
      <c r="T4233" s="42">
        <v>1000.4873046875</v>
      </c>
      <c r="U4233" s="42">
        <v>630.300231933594</v>
      </c>
      <c r="V4233" s="19"/>
      <c r="W4233" s="19"/>
      <c r="X4233" s="19"/>
      <c r="Y4233" s="19"/>
      <c r="Z4233" s="19"/>
      <c r="AA4233" s="19"/>
    </row>
    <row r="4234" ht="15.75" customHeight="1">
      <c r="A4234" s="19"/>
      <c r="B4234" s="42" t="str">
        <f>"CRS25WT72M22399"</f>
        <v>CRS25WT72M22399</v>
      </c>
      <c r="C4234" s="43">
        <v>45960.0</v>
      </c>
      <c r="D4234" s="44">
        <v>0.8643171296296296</v>
      </c>
      <c r="E4234" s="42" t="s">
        <v>37</v>
      </c>
      <c r="F4234" s="42">
        <v>221.0</v>
      </c>
      <c r="G4234" s="42">
        <v>4.0</v>
      </c>
      <c r="H4234" s="42">
        <v>221.209350585938</v>
      </c>
      <c r="I4234" s="42">
        <v>5.66630029678345</v>
      </c>
      <c r="J4234" s="42">
        <v>49.7459106445313</v>
      </c>
      <c r="K4234" s="42">
        <v>5.21127700805664</v>
      </c>
      <c r="L4234" s="42">
        <v>42.4482040405273</v>
      </c>
      <c r="M4234" s="42">
        <v>0.784777462482452</v>
      </c>
      <c r="N4234" s="42">
        <v>10.7618265151978</v>
      </c>
      <c r="O4234" s="42">
        <v>0.0</v>
      </c>
      <c r="P4234" s="42">
        <v>0.0</v>
      </c>
      <c r="Q4234" s="42">
        <v>0.0112704606726766</v>
      </c>
      <c r="R4234" s="42">
        <v>25.0</v>
      </c>
      <c r="S4234" s="42">
        <v>0.697348475456238</v>
      </c>
      <c r="T4234" s="42">
        <v>1001.10339355469</v>
      </c>
      <c r="U4234" s="42">
        <v>733.195007324219</v>
      </c>
      <c r="V4234" s="19"/>
      <c r="W4234" s="19"/>
      <c r="X4234" s="19"/>
      <c r="Y4234" s="19"/>
      <c r="Z4234" s="19"/>
      <c r="AA4234" s="19"/>
    </row>
    <row r="4235" ht="15.75" customHeight="1">
      <c r="A4235" s="19"/>
      <c r="B4235" s="42" t="str">
        <f>"CRS25WT72M22395"</f>
        <v>CRS25WT72M22395</v>
      </c>
      <c r="C4235" s="43">
        <v>45960.0</v>
      </c>
      <c r="D4235" s="44">
        <v>0.864849537037037</v>
      </c>
      <c r="E4235" s="42" t="s">
        <v>37</v>
      </c>
      <c r="F4235" s="42">
        <v>220.0</v>
      </c>
      <c r="G4235" s="42">
        <v>4.0</v>
      </c>
      <c r="H4235" s="42">
        <v>220.535293579102</v>
      </c>
      <c r="I4235" s="42">
        <v>5.66895532608032</v>
      </c>
      <c r="J4235" s="42">
        <v>49.6299209594727</v>
      </c>
      <c r="K4235" s="42">
        <v>5.21530437469482</v>
      </c>
      <c r="L4235" s="42">
        <v>42.2861785888672</v>
      </c>
      <c r="M4235" s="42">
        <v>0.783847332000732</v>
      </c>
      <c r="N4235" s="42">
        <v>10.7290344238281</v>
      </c>
      <c r="O4235" s="42">
        <v>0.0</v>
      </c>
      <c r="P4235" s="42">
        <v>0.0</v>
      </c>
      <c r="Q4235" s="42">
        <v>0.0175794046372175</v>
      </c>
      <c r="R4235" s="42">
        <v>25.0</v>
      </c>
      <c r="S4235" s="42">
        <v>0.698417901992798</v>
      </c>
      <c r="T4235" s="42">
        <v>1000.53527832031</v>
      </c>
      <c r="U4235" s="42">
        <v>800.043884277344</v>
      </c>
      <c r="V4235" s="19"/>
      <c r="W4235" s="19"/>
      <c r="X4235" s="19"/>
      <c r="Y4235" s="19"/>
      <c r="Z4235" s="19"/>
      <c r="AA4235" s="19"/>
    </row>
    <row r="4236" ht="15.75" customHeight="1">
      <c r="A4236" s="19"/>
      <c r="B4236" s="42" t="str">
        <f>"CRS25WT72M22414"</f>
        <v>CRS25WT72M22414</v>
      </c>
      <c r="C4236" s="43">
        <v>45960.0</v>
      </c>
      <c r="D4236" s="44">
        <v>0.865625</v>
      </c>
      <c r="E4236" s="42" t="s">
        <v>37</v>
      </c>
      <c r="F4236" s="42">
        <v>220.0</v>
      </c>
      <c r="G4236" s="42">
        <v>4.0</v>
      </c>
      <c r="H4236" s="42">
        <v>220.636276245117</v>
      </c>
      <c r="I4236" s="42">
        <v>5.56621074676514</v>
      </c>
      <c r="J4236" s="42">
        <v>49.657543182373</v>
      </c>
      <c r="K4236" s="42">
        <v>5.23148965835571</v>
      </c>
      <c r="L4236" s="42">
        <v>42.1746559143066</v>
      </c>
      <c r="M4236" s="42">
        <v>0.798237323760986</v>
      </c>
      <c r="N4236" s="42">
        <v>10.7339468002319</v>
      </c>
      <c r="O4236" s="42">
        <v>0.0</v>
      </c>
      <c r="P4236" s="42">
        <v>0.0</v>
      </c>
      <c r="Q4236" s="42">
        <v>0.0112704606726766</v>
      </c>
      <c r="R4236" s="42">
        <v>25.0</v>
      </c>
      <c r="S4236" s="42">
        <v>0.720084011554718</v>
      </c>
      <c r="T4236" s="42">
        <v>1001.44677734375</v>
      </c>
      <c r="U4236" s="42">
        <v>861.662109375</v>
      </c>
      <c r="V4236" s="19"/>
      <c r="W4236" s="19"/>
      <c r="X4236" s="19"/>
      <c r="Y4236" s="19"/>
      <c r="Z4236" s="19"/>
      <c r="AA4236" s="19"/>
    </row>
    <row r="4237" ht="15.75" customHeight="1">
      <c r="A4237" s="19"/>
      <c r="B4237" s="42" t="str">
        <f>"CRS25WT72M22402"</f>
        <v>CRS25WT72M22402</v>
      </c>
      <c r="C4237" s="43">
        <v>45960.0</v>
      </c>
      <c r="D4237" s="44">
        <v>0.8669097222222222</v>
      </c>
      <c r="E4237" s="42" t="s">
        <v>37</v>
      </c>
      <c r="F4237" s="42">
        <v>222.0</v>
      </c>
      <c r="G4237" s="42">
        <v>4.0</v>
      </c>
      <c r="H4237" s="42">
        <v>222.450561523438</v>
      </c>
      <c r="I4237" s="42">
        <v>5.61725044250488</v>
      </c>
      <c r="J4237" s="42">
        <v>49.6202621459961</v>
      </c>
      <c r="K4237" s="42">
        <v>5.26924991607666</v>
      </c>
      <c r="L4237" s="42">
        <v>42.216739654541</v>
      </c>
      <c r="M4237" s="42">
        <v>0.798087775707245</v>
      </c>
      <c r="N4237" s="42">
        <v>10.822211265564</v>
      </c>
      <c r="O4237" s="42">
        <v>0.0</v>
      </c>
      <c r="P4237" s="42">
        <v>0.0</v>
      </c>
      <c r="Q4237" s="42">
        <v>0.00348712271079421</v>
      </c>
      <c r="R4237" s="42">
        <v>25.0</v>
      </c>
      <c r="S4237" s="42">
        <v>0.699686646461487</v>
      </c>
      <c r="T4237" s="42">
        <v>1000.28759765625</v>
      </c>
      <c r="U4237" s="42">
        <v>672.518005371094</v>
      </c>
      <c r="V4237" s="19"/>
      <c r="W4237" s="19"/>
      <c r="X4237" s="19"/>
      <c r="Y4237" s="19"/>
      <c r="Z4237" s="19"/>
      <c r="AA4237" s="19"/>
    </row>
    <row r="4238" ht="15.75" customHeight="1">
      <c r="A4238" s="19"/>
      <c r="B4238" s="42" t="str">
        <f>"CRS25WT72M22400"</f>
        <v>CRS25WT72M22400</v>
      </c>
      <c r="C4238" s="43">
        <v>45960.0</v>
      </c>
      <c r="D4238" s="44">
        <v>0.8678703703703704</v>
      </c>
      <c r="E4238" s="42" t="s">
        <v>37</v>
      </c>
      <c r="F4238" s="42">
        <v>223.0</v>
      </c>
      <c r="G4238" s="42">
        <v>4.0</v>
      </c>
      <c r="H4238" s="42">
        <v>223.028106689453</v>
      </c>
      <c r="I4238" s="42">
        <v>5.77484083175659</v>
      </c>
      <c r="J4238" s="42">
        <v>49.7318153381348</v>
      </c>
      <c r="K4238" s="42">
        <v>5.26142597198486</v>
      </c>
      <c r="L4238" s="42">
        <v>42.389289855957</v>
      </c>
      <c r="M4238" s="42">
        <v>0.776578307151794</v>
      </c>
      <c r="N4238" s="42">
        <v>10.8503093719482</v>
      </c>
      <c r="O4238" s="42">
        <v>0.0</v>
      </c>
      <c r="P4238" s="42">
        <v>0.0</v>
      </c>
      <c r="Q4238" s="42">
        <v>0.0112704606726766</v>
      </c>
      <c r="R4238" s="42">
        <v>25.0</v>
      </c>
      <c r="S4238" s="42">
        <v>0.692294061183929</v>
      </c>
      <c r="T4238" s="42">
        <v>1000.24420166016</v>
      </c>
      <c r="U4238" s="42">
        <v>611.889709472656</v>
      </c>
      <c r="V4238" s="19"/>
      <c r="W4238" s="19"/>
      <c r="X4238" s="19"/>
      <c r="Y4238" s="19"/>
      <c r="Z4238" s="19"/>
      <c r="AA4238" s="19"/>
    </row>
    <row r="4239" ht="15.75" customHeight="1">
      <c r="A4239" s="19"/>
      <c r="B4239" s="42" t="str">
        <f>"crs25WT72M22415"</f>
        <v>crs25WT72M22415</v>
      </c>
      <c r="C4239" s="43">
        <v>45960.0</v>
      </c>
      <c r="D4239" s="44">
        <v>0.8708912037037037</v>
      </c>
      <c r="E4239" s="42" t="s">
        <v>37</v>
      </c>
      <c r="F4239" s="42">
        <v>223.0</v>
      </c>
      <c r="G4239" s="42">
        <v>4.0</v>
      </c>
      <c r="H4239" s="42">
        <v>223.435928344727</v>
      </c>
      <c r="I4239" s="42">
        <v>5.65712547302246</v>
      </c>
      <c r="J4239" s="42">
        <v>49.8295249938965</v>
      </c>
      <c r="K4239" s="42">
        <v>5.26921653747559</v>
      </c>
      <c r="L4239" s="42">
        <v>42.4040145874023</v>
      </c>
      <c r="M4239" s="42">
        <v>0.792629897594452</v>
      </c>
      <c r="N4239" s="42">
        <v>10.8701496124268</v>
      </c>
      <c r="O4239" s="42">
        <v>0.0</v>
      </c>
      <c r="P4239" s="42">
        <v>0.0</v>
      </c>
      <c r="Q4239" s="42">
        <v>0.00629960373044014</v>
      </c>
      <c r="R4239" s="42">
        <v>25.0</v>
      </c>
      <c r="S4239" s="42">
        <v>0.716241538524628</v>
      </c>
      <c r="T4239" s="42">
        <v>1002.07141113281</v>
      </c>
      <c r="U4239" s="42">
        <v>704.04833984375</v>
      </c>
      <c r="V4239" s="19"/>
      <c r="W4239" s="19"/>
      <c r="X4239" s="19"/>
      <c r="Y4239" s="19"/>
      <c r="Z4239" s="19"/>
      <c r="AA4239" s="19"/>
    </row>
    <row r="4240" ht="15.75" customHeight="1">
      <c r="A4240" s="19"/>
      <c r="B4240" s="42" t="str">
        <f>"CRS25WT72M22413"</f>
        <v>CRS25WT72M22413</v>
      </c>
      <c r="C4240" s="43">
        <v>45960.0</v>
      </c>
      <c r="D4240" s="44">
        <v>0.8719097222222222</v>
      </c>
      <c r="E4240" s="42" t="s">
        <v>37</v>
      </c>
      <c r="F4240" s="42">
        <v>223.0</v>
      </c>
      <c r="G4240" s="42">
        <v>4.0</v>
      </c>
      <c r="H4240" s="42">
        <v>223.724029541016</v>
      </c>
      <c r="I4240" s="42">
        <v>5.69847297668457</v>
      </c>
      <c r="J4240" s="42">
        <v>49.6905288696289</v>
      </c>
      <c r="K4240" s="42">
        <v>5.29967880249023</v>
      </c>
      <c r="L4240" s="42">
        <v>42.2146377563477</v>
      </c>
      <c r="M4240" s="42">
        <v>0.790097177028656</v>
      </c>
      <c r="N4240" s="42">
        <v>10.884165763855</v>
      </c>
      <c r="O4240" s="42">
        <v>0.0</v>
      </c>
      <c r="P4240" s="42">
        <v>0.0</v>
      </c>
      <c r="Q4240" s="42">
        <v>0.00825350359082222</v>
      </c>
      <c r="R4240" s="42">
        <v>25.0</v>
      </c>
      <c r="S4240" s="42">
        <v>0.697111189365387</v>
      </c>
      <c r="T4240" s="42">
        <v>1002.15661621094</v>
      </c>
      <c r="U4240" s="42">
        <v>672.96875</v>
      </c>
      <c r="V4240" s="19"/>
      <c r="W4240" s="19"/>
      <c r="X4240" s="19"/>
      <c r="Y4240" s="19"/>
      <c r="Z4240" s="19"/>
      <c r="AA4240" s="19"/>
    </row>
    <row r="4241" ht="15.75" customHeight="1">
      <c r="A4241" s="19"/>
      <c r="B4241" s="42" t="str">
        <f>"CRS25WT72M22403"</f>
        <v>CRS25WT72M22403</v>
      </c>
      <c r="C4241" s="43">
        <v>45960.0</v>
      </c>
      <c r="D4241" s="44">
        <v>0.8728472222222222</v>
      </c>
      <c r="E4241" s="42" t="s">
        <v>37</v>
      </c>
      <c r="F4241" s="42">
        <v>223.0</v>
      </c>
      <c r="G4241" s="42">
        <v>4.0</v>
      </c>
      <c r="H4241" s="42">
        <v>223.327499389648</v>
      </c>
      <c r="I4241" s="42">
        <v>5.82542324066162</v>
      </c>
      <c r="J4241" s="42">
        <v>49.7285003662109</v>
      </c>
      <c r="K4241" s="42">
        <v>5.27792072296143</v>
      </c>
      <c r="L4241" s="42">
        <v>42.3135375976563</v>
      </c>
      <c r="M4241" s="42">
        <v>0.770920097827911</v>
      </c>
      <c r="N4241" s="42">
        <v>10.8648748397827</v>
      </c>
      <c r="O4241" s="42">
        <v>0.0</v>
      </c>
      <c r="P4241" s="42">
        <v>0.0</v>
      </c>
      <c r="Q4241" s="42">
        <v>0.00603174557909369</v>
      </c>
      <c r="R4241" s="42">
        <v>25.0</v>
      </c>
      <c r="S4241" s="42">
        <v>0.690908253192902</v>
      </c>
      <c r="T4241" s="42">
        <v>998.800109863281</v>
      </c>
      <c r="U4241" s="42">
        <v>607.828552246094</v>
      </c>
      <c r="V4241" s="19"/>
      <c r="W4241" s="19"/>
      <c r="X4241" s="19"/>
      <c r="Y4241" s="19"/>
      <c r="Z4241" s="19"/>
      <c r="AA4241" s="19"/>
    </row>
    <row r="4242" ht="15.75" customHeight="1">
      <c r="A4242" s="19"/>
      <c r="B4242" s="42" t="str">
        <f>"CRS25WT72M22]d6"</f>
        <v>CRS25WT72M22]d6</v>
      </c>
      <c r="C4242" s="43">
        <v>45960.0</v>
      </c>
      <c r="D4242" s="44">
        <v>0.8738541666666667</v>
      </c>
      <c r="E4242" s="42" t="s">
        <v>37</v>
      </c>
      <c r="F4242" s="42">
        <v>221.0</v>
      </c>
      <c r="G4242" s="42">
        <v>4.0</v>
      </c>
      <c r="H4242" s="42">
        <v>221.508636474609</v>
      </c>
      <c r="I4242" s="42">
        <v>5.66085147857666</v>
      </c>
      <c r="J4242" s="42">
        <v>49.7854499816895</v>
      </c>
      <c r="K4242" s="42">
        <v>5.23519611358643</v>
      </c>
      <c r="L4242" s="42">
        <v>42.3114318847656</v>
      </c>
      <c r="M4242" s="42">
        <v>0.78597092628479</v>
      </c>
      <c r="N4242" s="42">
        <v>10.7763872146606</v>
      </c>
      <c r="O4242" s="42">
        <v>0.0</v>
      </c>
      <c r="P4242" s="42">
        <v>0.0</v>
      </c>
      <c r="Q4242" s="42">
        <v>0.00206341408193111</v>
      </c>
      <c r="R4242" s="42">
        <v>25.0</v>
      </c>
      <c r="S4242" s="42">
        <v>0.70803290605545</v>
      </c>
      <c r="T4242" s="42">
        <v>1002.39868164063</v>
      </c>
      <c r="U4242" s="42">
        <v>621.797790527344</v>
      </c>
      <c r="V4242" s="19"/>
      <c r="W4242" s="19"/>
      <c r="X4242" s="19"/>
      <c r="Y4242" s="19"/>
      <c r="Z4242" s="19"/>
      <c r="AA4242" s="19"/>
    </row>
    <row r="4243" ht="15.75" customHeight="1">
      <c r="A4243" s="19"/>
      <c r="B4243" s="42" t="str">
        <f>"CRS25WT72M22426"</f>
        <v>CRS25WT72M22426</v>
      </c>
      <c r="C4243" s="43">
        <v>45960.0</v>
      </c>
      <c r="D4243" s="44">
        <v>0.8761226851851852</v>
      </c>
      <c r="E4243" s="42" t="s">
        <v>37</v>
      </c>
      <c r="F4243" s="42">
        <v>222.0</v>
      </c>
      <c r="G4243" s="42">
        <v>4.0</v>
      </c>
      <c r="H4243" s="42">
        <v>222.359603881836</v>
      </c>
      <c r="I4243" s="42">
        <v>5.57228660583496</v>
      </c>
      <c r="J4243" s="42">
        <v>49.7426109313965</v>
      </c>
      <c r="K4243" s="42">
        <v>5.26080226898193</v>
      </c>
      <c r="L4243" s="42">
        <v>42.2672424316406</v>
      </c>
      <c r="M4243" s="42">
        <v>0.802220702171326</v>
      </c>
      <c r="N4243" s="42">
        <v>10.8177862167358</v>
      </c>
      <c r="O4243" s="42">
        <v>0.0</v>
      </c>
      <c r="P4243" s="42">
        <v>0.0</v>
      </c>
      <c r="Q4243" s="42">
        <v>0.011270385235548</v>
      </c>
      <c r="R4243" s="42">
        <v>25.0</v>
      </c>
      <c r="S4243" s="42">
        <v>0.703113615512848</v>
      </c>
      <c r="T4243" s="42">
        <v>999.474426269531</v>
      </c>
      <c r="U4243" s="42">
        <v>696.142822265625</v>
      </c>
      <c r="V4243" s="19"/>
      <c r="W4243" s="19"/>
      <c r="X4243" s="19"/>
      <c r="Y4243" s="19"/>
      <c r="Z4243" s="19"/>
      <c r="AA4243" s="19"/>
    </row>
    <row r="4244" ht="15.75" customHeight="1">
      <c r="A4244" s="19"/>
      <c r="B4244" s="42" t="str">
        <f>"CRS25WT72M22423"</f>
        <v>CRS25WT72M22423</v>
      </c>
      <c r="C4244" s="43">
        <v>45960.0</v>
      </c>
      <c r="D4244" s="44">
        <v>0.8770717592592593</v>
      </c>
      <c r="E4244" s="42" t="s">
        <v>37</v>
      </c>
      <c r="F4244" s="42">
        <v>221.0</v>
      </c>
      <c r="G4244" s="42">
        <v>4.0</v>
      </c>
      <c r="H4244" s="42">
        <v>221.466903686523</v>
      </c>
      <c r="I4244" s="42">
        <v>5.77788639068604</v>
      </c>
      <c r="J4244" s="42">
        <v>49.5943374633789</v>
      </c>
      <c r="K4244" s="42">
        <v>5.25118446350098</v>
      </c>
      <c r="L4244" s="42">
        <v>42.1746559143066</v>
      </c>
      <c r="M4244" s="42">
        <v>0.77287232875824</v>
      </c>
      <c r="N4244" s="42">
        <v>10.774356842041</v>
      </c>
      <c r="O4244" s="42">
        <v>0.0</v>
      </c>
      <c r="P4244" s="42">
        <v>0.0</v>
      </c>
      <c r="Q4244" s="42">
        <v>0.0150818442925811</v>
      </c>
      <c r="R4244" s="42">
        <v>25.0</v>
      </c>
      <c r="S4244" s="42">
        <v>0.703827440738678</v>
      </c>
      <c r="T4244" s="42">
        <v>998.873107910156</v>
      </c>
      <c r="U4244" s="42">
        <v>683.961364746094</v>
      </c>
      <c r="V4244" s="19"/>
      <c r="W4244" s="19"/>
      <c r="X4244" s="19"/>
      <c r="Y4244" s="19"/>
      <c r="Z4244" s="19"/>
      <c r="AA4244" s="19"/>
    </row>
    <row r="4245" ht="15.75" customHeight="1">
      <c r="A4245" s="19"/>
      <c r="B4245" s="42" t="str">
        <f>"CRS25WT72M22424"</f>
        <v>CRS25WT72M22424</v>
      </c>
      <c r="C4245" s="43">
        <v>45960.0</v>
      </c>
      <c r="D4245" s="44">
        <v>0.8784259259259258</v>
      </c>
      <c r="E4245" s="42" t="s">
        <v>37</v>
      </c>
      <c r="F4245" s="42">
        <v>221.0</v>
      </c>
      <c r="G4245" s="42">
        <v>4.0</v>
      </c>
      <c r="H4245" s="42">
        <v>221.541976928711</v>
      </c>
      <c r="I4245" s="42">
        <v>5.75696039199829</v>
      </c>
      <c r="J4245" s="42">
        <v>49.5271759033203</v>
      </c>
      <c r="K4245" s="42">
        <v>5.26583814620972</v>
      </c>
      <c r="L4245" s="42">
        <v>42.0715522766113</v>
      </c>
      <c r="M4245" s="42">
        <v>0.776996791362762</v>
      </c>
      <c r="N4245" s="42">
        <v>10.7780094146729</v>
      </c>
      <c r="O4245" s="42">
        <v>0.0</v>
      </c>
      <c r="P4245" s="42">
        <v>0.0</v>
      </c>
      <c r="Q4245" s="42">
        <v>0.0104737123474479</v>
      </c>
      <c r="R4245" s="42">
        <v>25.0</v>
      </c>
      <c r="S4245" s="42">
        <v>0.69861364364624</v>
      </c>
      <c r="T4245" s="42">
        <v>998.428161621094</v>
      </c>
      <c r="U4245" s="42">
        <v>556.071960449219</v>
      </c>
      <c r="V4245" s="19"/>
      <c r="W4245" s="19"/>
      <c r="X4245" s="19"/>
      <c r="Y4245" s="19"/>
      <c r="Z4245" s="19"/>
      <c r="AA4245" s="19"/>
    </row>
    <row r="4246" ht="15.75" customHeight="1">
      <c r="A4246" s="19"/>
      <c r="B4246" s="42" t="str">
        <f>"CRS25WT72M22425"</f>
        <v>CRS25WT72M22425</v>
      </c>
      <c r="C4246" s="43">
        <v>45960.0</v>
      </c>
      <c r="D4246" s="44">
        <v>0.8796643518518518</v>
      </c>
      <c r="E4246" s="42" t="s">
        <v>37</v>
      </c>
      <c r="F4246" s="42">
        <v>220.0</v>
      </c>
      <c r="G4246" s="42">
        <v>4.0</v>
      </c>
      <c r="H4246" s="42">
        <v>220.277587890625</v>
      </c>
      <c r="I4246" s="42">
        <v>5.66168117523193</v>
      </c>
      <c r="J4246" s="42">
        <v>49.3270645141602</v>
      </c>
      <c r="K4246" s="42">
        <v>5.24943780899048</v>
      </c>
      <c r="L4246" s="42">
        <v>41.9621315002441</v>
      </c>
      <c r="M4246" s="42">
        <v>0.788750469684601</v>
      </c>
      <c r="N4246" s="42">
        <v>10.7164964675903</v>
      </c>
      <c r="O4246" s="42">
        <v>0.0</v>
      </c>
      <c r="P4246" s="42">
        <v>0.0</v>
      </c>
      <c r="Q4246" s="42">
        <v>0.00880952272564173</v>
      </c>
      <c r="R4246" s="42">
        <v>25.0</v>
      </c>
      <c r="S4246" s="42">
        <v>0.692347586154938</v>
      </c>
      <c r="T4246" s="42">
        <v>1000.4638671875</v>
      </c>
      <c r="U4246" s="42">
        <v>610.397033691406</v>
      </c>
      <c r="V4246" s="19"/>
      <c r="W4246" s="19"/>
      <c r="X4246" s="19"/>
      <c r="Y4246" s="19"/>
      <c r="Z4246" s="19"/>
      <c r="AA4246" s="19"/>
    </row>
    <row r="4247" ht="15.75" customHeight="1">
      <c r="A4247" s="19"/>
      <c r="B4247" s="42" t="str">
        <f>"CRS25WT72M22408"</f>
        <v>CRS25WT72M22408</v>
      </c>
      <c r="C4247" s="43">
        <v>45960.0</v>
      </c>
      <c r="D4247" s="44">
        <v>0.8808912037037038</v>
      </c>
      <c r="E4247" s="42" t="s">
        <v>37</v>
      </c>
      <c r="F4247" s="42">
        <v>220.0</v>
      </c>
      <c r="G4247" s="42">
        <v>4.0</v>
      </c>
      <c r="H4247" s="42">
        <v>220.143661499023</v>
      </c>
      <c r="I4247" s="42">
        <v>5.7900242805481</v>
      </c>
      <c r="J4247" s="42">
        <v>49.1352348327637</v>
      </c>
      <c r="K4247" s="42">
        <v>5.29295921325684</v>
      </c>
      <c r="L4247" s="42">
        <v>41.5917930603027</v>
      </c>
      <c r="M4247" s="42">
        <v>0.773807168006897</v>
      </c>
      <c r="N4247" s="42">
        <v>10.7099809646606</v>
      </c>
      <c r="O4247" s="42">
        <v>0.0</v>
      </c>
      <c r="P4247" s="42">
        <v>0.0</v>
      </c>
      <c r="Q4247" s="42">
        <v>0.015238075517118</v>
      </c>
      <c r="R4247" s="42">
        <v>25.0</v>
      </c>
      <c r="S4247" s="42">
        <v>0.723425209522247</v>
      </c>
      <c r="T4247" s="42">
        <v>1000.40887451172</v>
      </c>
      <c r="U4247" s="42">
        <v>681.955932617188</v>
      </c>
      <c r="V4247" s="19"/>
      <c r="W4247" s="19"/>
      <c r="X4247" s="19"/>
      <c r="Y4247" s="19"/>
      <c r="Z4247" s="19"/>
      <c r="AA4247" s="19"/>
    </row>
    <row r="4248" ht="15.75" customHeight="1">
      <c r="A4248" s="19"/>
      <c r="B4248" s="42" t="str">
        <f>"CRS25WT72M22407"</f>
        <v>CRS25WT72M22407</v>
      </c>
      <c r="C4248" s="43">
        <v>45960.0</v>
      </c>
      <c r="D4248" s="44">
        <v>0.8824537037037037</v>
      </c>
      <c r="E4248" s="42" t="s">
        <v>37</v>
      </c>
      <c r="F4248" s="42">
        <v>219.0</v>
      </c>
      <c r="G4248" s="42">
        <v>4.0</v>
      </c>
      <c r="H4248" s="42">
        <v>219.086395263672</v>
      </c>
      <c r="I4248" s="42">
        <v>5.72497367858887</v>
      </c>
      <c r="J4248" s="42">
        <v>48.8705253601074</v>
      </c>
      <c r="K4248" s="42">
        <v>5.29163312911987</v>
      </c>
      <c r="L4248" s="42">
        <v>41.402416229248</v>
      </c>
      <c r="M4248" s="42">
        <v>0.783059775829315</v>
      </c>
      <c r="N4248" s="42">
        <v>10.6585454940796</v>
      </c>
      <c r="O4248" s="42">
        <v>0.0</v>
      </c>
      <c r="P4248" s="42">
        <v>0.0</v>
      </c>
      <c r="Q4248" s="42">
        <v>0.0130158448591828</v>
      </c>
      <c r="R4248" s="42">
        <v>25.0</v>
      </c>
      <c r="S4248" s="42">
        <v>0.708598554134369</v>
      </c>
      <c r="T4248" s="42">
        <v>998.925720214844</v>
      </c>
      <c r="U4248" s="42">
        <v>581.853149414063</v>
      </c>
      <c r="V4248" s="19"/>
      <c r="W4248" s="19"/>
      <c r="X4248" s="19"/>
      <c r="Y4248" s="19"/>
      <c r="Z4248" s="19"/>
      <c r="AA4248" s="19"/>
    </row>
    <row r="4249" ht="15.75" customHeight="1">
      <c r="A4249" s="19"/>
      <c r="B4249" s="42" t="str">
        <f>"CRS25WT72M22410"</f>
        <v>CRS25WT72M22410</v>
      </c>
      <c r="C4249" s="43">
        <v>45960.0</v>
      </c>
      <c r="D4249" s="44">
        <v>0.883888888888889</v>
      </c>
      <c r="E4249" s="42" t="s">
        <v>37</v>
      </c>
      <c r="F4249" s="42">
        <v>219.0</v>
      </c>
      <c r="G4249" s="42">
        <v>4.0</v>
      </c>
      <c r="H4249" s="42">
        <v>219.168029785156</v>
      </c>
      <c r="I4249" s="42">
        <v>5.81306552886963</v>
      </c>
      <c r="J4249" s="42">
        <v>48.9020347595215</v>
      </c>
      <c r="K4249" s="42">
        <v>5.3062801361084</v>
      </c>
      <c r="L4249" s="42">
        <v>41.3035163879395</v>
      </c>
      <c r="M4249" s="42">
        <v>0.770983457565308</v>
      </c>
      <c r="N4249" s="42">
        <v>10.6625165939331</v>
      </c>
      <c r="O4249" s="42">
        <v>0.0</v>
      </c>
      <c r="P4249" s="42">
        <v>0.0</v>
      </c>
      <c r="Q4249" s="42">
        <v>0.0130158439278603</v>
      </c>
      <c r="R4249" s="42">
        <v>25.0</v>
      </c>
      <c r="S4249" s="42">
        <v>0.706731617450714</v>
      </c>
      <c r="T4249" s="42">
        <v>998.736083984375</v>
      </c>
      <c r="U4249" s="42">
        <v>513.222473144531</v>
      </c>
      <c r="V4249" s="19"/>
      <c r="W4249" s="19"/>
      <c r="X4249" s="19"/>
      <c r="Y4249" s="19"/>
      <c r="Z4249" s="19"/>
      <c r="AA4249" s="19"/>
    </row>
    <row r="4250" ht="15.75" customHeight="1">
      <c r="A4250" s="19"/>
      <c r="B4250" s="42" t="str">
        <f>"CRS25WT72M22409"</f>
        <v>CRS25WT72M22409</v>
      </c>
      <c r="C4250" s="43">
        <v>45960.0</v>
      </c>
      <c r="D4250" s="44">
        <v>0.885011574074074</v>
      </c>
      <c r="E4250" s="42" t="s">
        <v>37</v>
      </c>
      <c r="F4250" s="42">
        <v>216.0</v>
      </c>
      <c r="G4250" s="42">
        <v>4.0</v>
      </c>
      <c r="H4250" s="42">
        <v>216.357803344727</v>
      </c>
      <c r="I4250" s="42">
        <v>5.6416130065918</v>
      </c>
      <c r="J4250" s="42">
        <v>48.9352149963379</v>
      </c>
      <c r="K4250" s="42">
        <v>5.22360563278198</v>
      </c>
      <c r="L4250" s="42">
        <v>41.419246673584</v>
      </c>
      <c r="M4250" s="42">
        <v>0.783696234226227</v>
      </c>
      <c r="N4250" s="42">
        <v>10.5257987976074</v>
      </c>
      <c r="O4250" s="42">
        <v>0.0</v>
      </c>
      <c r="P4250" s="42">
        <v>0.0</v>
      </c>
      <c r="Q4250" s="42">
        <v>0.0127033730968833</v>
      </c>
      <c r="R4250" s="42">
        <v>25.0</v>
      </c>
      <c r="S4250" s="42">
        <v>0.71006166934967</v>
      </c>
      <c r="T4250" s="42">
        <v>1000.09704589844</v>
      </c>
      <c r="U4250" s="42">
        <v>676.076721191406</v>
      </c>
      <c r="V4250" s="19"/>
      <c r="W4250" s="19"/>
      <c r="X4250" s="19"/>
      <c r="Y4250" s="19"/>
      <c r="Z4250" s="19"/>
      <c r="AA4250" s="19"/>
    </row>
    <row r="4251" ht="15.75" customHeight="1">
      <c r="A4251" s="19"/>
      <c r="B4251" s="42" t="str">
        <f>"CRS25WT72M22412"</f>
        <v>CRS25WT72M22412</v>
      </c>
      <c r="C4251" s="43">
        <v>45960.0</v>
      </c>
      <c r="D4251" s="44">
        <v>0.886712962962963</v>
      </c>
      <c r="E4251" s="42" t="s">
        <v>37</v>
      </c>
      <c r="F4251" s="42">
        <v>215.0</v>
      </c>
      <c r="G4251" s="42">
        <v>4.0</v>
      </c>
      <c r="H4251" s="42">
        <v>215.362487792969</v>
      </c>
      <c r="I4251" s="42">
        <v>5.55098533630371</v>
      </c>
      <c r="J4251" s="42">
        <v>48.8993988037109</v>
      </c>
      <c r="K4251" s="42">
        <v>5.19693517684937</v>
      </c>
      <c r="L4251" s="42">
        <v>41.4402885437012</v>
      </c>
      <c r="M4251" s="42">
        <v>0.793407797813416</v>
      </c>
      <c r="N4251" s="42">
        <v>10.4773769378662</v>
      </c>
      <c r="O4251" s="42">
        <v>0.0</v>
      </c>
      <c r="P4251" s="42">
        <v>0.0</v>
      </c>
      <c r="Q4251" s="42">
        <v>0.0139777874574065</v>
      </c>
      <c r="R4251" s="42">
        <v>25.0</v>
      </c>
      <c r="S4251" s="42">
        <v>0.698326766490936</v>
      </c>
      <c r="T4251" s="42">
        <v>998.819030761719</v>
      </c>
      <c r="U4251" s="42">
        <v>629.667358398438</v>
      </c>
      <c r="V4251" s="19"/>
      <c r="W4251" s="19"/>
      <c r="X4251" s="19"/>
      <c r="Y4251" s="19"/>
      <c r="Z4251" s="19"/>
      <c r="AA4251" s="19"/>
    </row>
    <row r="4252" ht="15.75" customHeight="1">
      <c r="A4252" s="19"/>
      <c r="B4252" s="42" t="str">
        <f>"CRS25WT72M22411"</f>
        <v>CRS25WT72M22411</v>
      </c>
      <c r="C4252" s="43">
        <v>45960.0</v>
      </c>
      <c r="D4252" s="44">
        <v>0.8889236111111112</v>
      </c>
      <c r="E4252" s="42" t="s">
        <v>37</v>
      </c>
      <c r="F4252" s="42">
        <v>219.0</v>
      </c>
      <c r="G4252" s="42">
        <v>4.0</v>
      </c>
      <c r="H4252" s="42">
        <v>219.134765625</v>
      </c>
      <c r="I4252" s="42">
        <v>5.74603223800659</v>
      </c>
      <c r="J4252" s="42">
        <v>49.2547950744629</v>
      </c>
      <c r="K4252" s="42">
        <v>5.24534940719604</v>
      </c>
      <c r="L4252" s="42">
        <v>41.7769622802734</v>
      </c>
      <c r="M4252" s="42">
        <v>0.774274051189423</v>
      </c>
      <c r="N4252" s="42">
        <v>10.6608982086182</v>
      </c>
      <c r="O4252" s="42">
        <v>0.0</v>
      </c>
      <c r="P4252" s="42">
        <v>0.0</v>
      </c>
      <c r="Q4252" s="42">
        <v>0.0127033730968833</v>
      </c>
      <c r="R4252" s="42">
        <v>25.0</v>
      </c>
      <c r="S4252" s="42">
        <v>0.718280136585236</v>
      </c>
      <c r="T4252" s="42">
        <v>1000.05889892578</v>
      </c>
      <c r="U4252" s="42">
        <v>654.643188476563</v>
      </c>
      <c r="V4252" s="19"/>
      <c r="W4252" s="19"/>
      <c r="X4252" s="19"/>
      <c r="Y4252" s="19"/>
      <c r="Z4252" s="19"/>
      <c r="AA4252" s="19"/>
    </row>
    <row r="4253" ht="15.75" customHeight="1">
      <c r="A4253" s="19"/>
      <c r="B4253" s="42" t="str">
        <f>"CRS25WT72M22428"</f>
        <v>CRS25WT72M22428</v>
      </c>
      <c r="C4253" s="43">
        <v>45960.0</v>
      </c>
      <c r="D4253" s="44">
        <v>0.8974074074074073</v>
      </c>
      <c r="E4253" s="42" t="s">
        <v>37</v>
      </c>
      <c r="F4253" s="42">
        <v>222.0</v>
      </c>
      <c r="G4253" s="42">
        <v>4.0</v>
      </c>
      <c r="H4253" s="42">
        <v>222.947250366211</v>
      </c>
      <c r="I4253" s="42">
        <v>5.74242877960205</v>
      </c>
      <c r="J4253" s="42">
        <v>49.6905212402344</v>
      </c>
      <c r="K4253" s="42">
        <v>5.27575588226318</v>
      </c>
      <c r="L4253" s="42">
        <v>42.2588272094727</v>
      </c>
      <c r="M4253" s="42">
        <v>0.781327188014984</v>
      </c>
      <c r="N4253" s="42">
        <v>10.8463754653931</v>
      </c>
      <c r="O4253" s="42">
        <v>0.0</v>
      </c>
      <c r="P4253" s="42">
        <v>0.0</v>
      </c>
      <c r="Q4253" s="42">
        <v>0.0145560512319207</v>
      </c>
      <c r="R4253" s="42">
        <v>25.0</v>
      </c>
      <c r="S4253" s="42">
        <v>0.696133017539978</v>
      </c>
      <c r="T4253" s="42">
        <v>1002.40972900391</v>
      </c>
      <c r="U4253" s="42">
        <v>606.36767578125</v>
      </c>
      <c r="V4253" s="19"/>
      <c r="W4253" s="19"/>
      <c r="X4253" s="19"/>
      <c r="Y4253" s="19"/>
      <c r="Z4253" s="19"/>
      <c r="AA4253" s="19"/>
    </row>
    <row r="4254" ht="15.75" customHeight="1">
      <c r="A4254" s="19"/>
      <c r="B4254" s="42" t="str">
        <f>"CRS25WT72M22436"</f>
        <v>CRS25WT72M22436</v>
      </c>
      <c r="C4254" s="43">
        <v>45960.0</v>
      </c>
      <c r="D4254" s="44">
        <v>0.8983564814814815</v>
      </c>
      <c r="E4254" s="42" t="s">
        <v>37</v>
      </c>
      <c r="F4254" s="42">
        <v>219.0</v>
      </c>
      <c r="G4254" s="42">
        <v>4.0</v>
      </c>
      <c r="H4254" s="42">
        <v>219.903762817383</v>
      </c>
      <c r="I4254" s="42">
        <v>5.51237630844116</v>
      </c>
      <c r="J4254" s="42">
        <v>49.7771987915039</v>
      </c>
      <c r="K4254" s="42">
        <v>5.20218133926392</v>
      </c>
      <c r="L4254" s="42">
        <v>42.2714500427246</v>
      </c>
      <c r="M4254" s="42">
        <v>0.801425874233246</v>
      </c>
      <c r="N4254" s="42">
        <v>10.6983098983765</v>
      </c>
      <c r="O4254" s="42">
        <v>0.0</v>
      </c>
      <c r="P4254" s="42">
        <v>0.0</v>
      </c>
      <c r="Q4254" s="42">
        <v>0.00540078477934003</v>
      </c>
      <c r="R4254" s="42">
        <v>25.0</v>
      </c>
      <c r="S4254" s="42">
        <v>0.745322167873383</v>
      </c>
      <c r="T4254" s="42">
        <v>999.889709472656</v>
      </c>
      <c r="U4254" s="42">
        <v>609.825378417969</v>
      </c>
      <c r="V4254" s="19"/>
      <c r="W4254" s="19"/>
      <c r="X4254" s="19"/>
      <c r="Y4254" s="19"/>
      <c r="Z4254" s="19"/>
      <c r="AA4254" s="19"/>
    </row>
    <row r="4255" ht="15.75" customHeight="1">
      <c r="A4255" s="19"/>
      <c r="B4255" s="42" t="str">
        <f>"CRS25WT72M22427"</f>
        <v>CRS25WT72M22427</v>
      </c>
      <c r="C4255" s="43">
        <v>45960.0</v>
      </c>
      <c r="D4255" s="44">
        <v>0.8996296296296297</v>
      </c>
      <c r="E4255" s="42" t="s">
        <v>37</v>
      </c>
      <c r="F4255" s="42">
        <v>222.0</v>
      </c>
      <c r="G4255" s="42">
        <v>4.0</v>
      </c>
      <c r="H4255" s="42">
        <v>222.517044067383</v>
      </c>
      <c r="I4255" s="42">
        <v>5.67743587493896</v>
      </c>
      <c r="J4255" s="42">
        <v>49.6464424133301</v>
      </c>
      <c r="K4255" s="42">
        <v>5.26977443695068</v>
      </c>
      <c r="L4255" s="42">
        <v>42.2251586914063</v>
      </c>
      <c r="M4255" s="42">
        <v>0.789446890354156</v>
      </c>
      <c r="N4255" s="42">
        <v>10.8254461288452</v>
      </c>
      <c r="O4255" s="42">
        <v>0.0</v>
      </c>
      <c r="P4255" s="42">
        <v>0.0</v>
      </c>
      <c r="Q4255" s="42">
        <v>0.00206338078714907</v>
      </c>
      <c r="R4255" s="42">
        <v>25.0</v>
      </c>
      <c r="S4255" s="42">
        <v>0.699665427207947</v>
      </c>
      <c r="T4255" s="42">
        <v>998.36181640625</v>
      </c>
      <c r="U4255" s="42">
        <v>598.354553222656</v>
      </c>
      <c r="V4255" s="19"/>
      <c r="W4255" s="19"/>
      <c r="X4255" s="19"/>
      <c r="Y4255" s="19"/>
      <c r="Z4255" s="19"/>
      <c r="AA4255" s="19"/>
    </row>
    <row r="4256" ht="15.75" customHeight="1">
      <c r="A4256" s="19"/>
      <c r="B4256" s="42" t="str">
        <f>"CRS25WT72M22430"</f>
        <v>CRS25WT72M22430</v>
      </c>
      <c r="C4256" s="43">
        <v>45960.0</v>
      </c>
      <c r="D4256" s="44">
        <v>0.9008564814814815</v>
      </c>
      <c r="E4256" s="42" t="s">
        <v>37</v>
      </c>
      <c r="F4256" s="42">
        <v>221.0</v>
      </c>
      <c r="G4256" s="42">
        <v>4.0</v>
      </c>
      <c r="H4256" s="42">
        <v>221.753524780273</v>
      </c>
      <c r="I4256" s="42">
        <v>5.79247093200684</v>
      </c>
      <c r="J4256" s="42">
        <v>49.5038566589355</v>
      </c>
      <c r="K4256" s="42">
        <v>5.26981210708618</v>
      </c>
      <c r="L4256" s="42">
        <v>42.0799674987793</v>
      </c>
      <c r="M4256" s="42">
        <v>0.773334920406342</v>
      </c>
      <c r="N4256" s="42">
        <v>10.7883005142212</v>
      </c>
      <c r="O4256" s="42">
        <v>0.0</v>
      </c>
      <c r="P4256" s="42">
        <v>0.0</v>
      </c>
      <c r="Q4256" s="42">
        <v>0.0130158718675375</v>
      </c>
      <c r="R4256" s="42">
        <v>25.0</v>
      </c>
      <c r="S4256" s="42">
        <v>0.681926608085632</v>
      </c>
      <c r="T4256" s="42">
        <v>999.655334472656</v>
      </c>
      <c r="U4256" s="42">
        <v>544.40966796875</v>
      </c>
      <c r="V4256" s="19"/>
      <c r="W4256" s="19"/>
      <c r="X4256" s="19"/>
      <c r="Y4256" s="19"/>
      <c r="Z4256" s="19"/>
      <c r="AA4256" s="19"/>
    </row>
    <row r="4257" ht="15.75" customHeight="1">
      <c r="A4257" s="19"/>
      <c r="B4257" s="42" t="str">
        <f>"CRS25WT72M22433"</f>
        <v>CRS25WT72M22433</v>
      </c>
      <c r="C4257" s="43">
        <v>45960.0</v>
      </c>
      <c r="D4257" s="44">
        <v>0.9022685185185185</v>
      </c>
      <c r="E4257" s="42" t="s">
        <v>37</v>
      </c>
      <c r="F4257" s="42">
        <v>222.0</v>
      </c>
      <c r="G4257" s="42">
        <v>4.0</v>
      </c>
      <c r="H4257" s="42">
        <v>222.280471801758</v>
      </c>
      <c r="I4257" s="42">
        <v>5.67796564102173</v>
      </c>
      <c r="J4257" s="42">
        <v>49.7286262512207</v>
      </c>
      <c r="K4257" s="42">
        <v>5.25265455245972</v>
      </c>
      <c r="L4257" s="42">
        <v>42.317741394043</v>
      </c>
      <c r="M4257" s="42">
        <v>0.787230789661407</v>
      </c>
      <c r="N4257" s="42">
        <v>10.8139371871948</v>
      </c>
      <c r="O4257" s="42">
        <v>0.0</v>
      </c>
      <c r="P4257" s="42">
        <v>0.0</v>
      </c>
      <c r="Q4257" s="42">
        <v>0.0165079217404127</v>
      </c>
      <c r="R4257" s="42">
        <v>25.0</v>
      </c>
      <c r="S4257" s="42">
        <v>0.698360681533813</v>
      </c>
      <c r="T4257" s="42">
        <v>999.439575195313</v>
      </c>
      <c r="U4257" s="42">
        <v>570.706115722656</v>
      </c>
      <c r="V4257" s="19"/>
      <c r="W4257" s="19"/>
      <c r="X4257" s="19"/>
      <c r="Y4257" s="19"/>
      <c r="Z4257" s="19"/>
      <c r="AA4257" s="19"/>
    </row>
    <row r="4258" ht="15.75" customHeight="1">
      <c r="A4258" s="19"/>
      <c r="B4258" s="42" t="str">
        <f>"CRS25WT72M22434"</f>
        <v>CRS25WT72M22434</v>
      </c>
      <c r="C4258" s="43">
        <v>45960.0</v>
      </c>
      <c r="D4258" s="44">
        <v>0.9037268518518519</v>
      </c>
      <c r="E4258" s="42" t="s">
        <v>37</v>
      </c>
      <c r="F4258" s="42">
        <v>221.0</v>
      </c>
      <c r="G4258" s="42">
        <v>4.0</v>
      </c>
      <c r="H4258" s="42">
        <v>221.789459228516</v>
      </c>
      <c r="I4258" s="42">
        <v>5.72992753982544</v>
      </c>
      <c r="J4258" s="42">
        <v>49.6576881408691</v>
      </c>
      <c r="K4258" s="42">
        <v>5.24914264678955</v>
      </c>
      <c r="L4258" s="42">
        <v>42.252513885498</v>
      </c>
      <c r="M4258" s="42">
        <v>0.779480516910553</v>
      </c>
      <c r="N4258" s="42">
        <v>10.7900495529175</v>
      </c>
      <c r="O4258" s="42">
        <v>0.0</v>
      </c>
      <c r="P4258" s="42">
        <v>0.0</v>
      </c>
      <c r="Q4258" s="42">
        <v>0.0103273810818791</v>
      </c>
      <c r="R4258" s="42">
        <v>25.0</v>
      </c>
      <c r="S4258" s="42">
        <v>0.710758090019226</v>
      </c>
      <c r="T4258" s="42">
        <v>999.700500488281</v>
      </c>
      <c r="U4258" s="42">
        <v>650.301330566406</v>
      </c>
      <c r="V4258" s="19"/>
      <c r="W4258" s="19"/>
      <c r="X4258" s="19"/>
      <c r="Y4258" s="19"/>
      <c r="Z4258" s="19"/>
      <c r="AA4258" s="19"/>
    </row>
    <row r="4259" ht="15.75" customHeight="1">
      <c r="A4259" s="19"/>
      <c r="B4259" s="42" t="str">
        <f>"CRS25WT72M22435"</f>
        <v>CRS25WT72M22435</v>
      </c>
      <c r="C4259" s="43">
        <v>45960.0</v>
      </c>
      <c r="D4259" s="44">
        <v>0.9045949074074073</v>
      </c>
      <c r="E4259" s="42" t="s">
        <v>37</v>
      </c>
      <c r="F4259" s="42">
        <v>221.0</v>
      </c>
      <c r="G4259" s="42">
        <v>4.0</v>
      </c>
      <c r="H4259" s="42">
        <v>221.82991027832</v>
      </c>
      <c r="I4259" s="42">
        <v>5.80812501907349</v>
      </c>
      <c r="J4259" s="42">
        <v>49.7727546691895</v>
      </c>
      <c r="K4259" s="42">
        <v>5.24383211135864</v>
      </c>
      <c r="L4259" s="42">
        <v>42.3030128479004</v>
      </c>
      <c r="M4259" s="42">
        <v>0.767348170280457</v>
      </c>
      <c r="N4259" s="42">
        <v>10.7920169830322</v>
      </c>
      <c r="O4259" s="42">
        <v>0.0</v>
      </c>
      <c r="P4259" s="42">
        <v>0.0</v>
      </c>
      <c r="Q4259" s="42">
        <v>0.0150818452239037</v>
      </c>
      <c r="R4259" s="42">
        <v>25.0</v>
      </c>
      <c r="S4259" s="42">
        <v>0.724517047405243</v>
      </c>
      <c r="T4259" s="42">
        <v>999.941833496094</v>
      </c>
      <c r="U4259" s="42">
        <v>588.147766113281</v>
      </c>
      <c r="V4259" s="19"/>
      <c r="W4259" s="19"/>
      <c r="X4259" s="19"/>
      <c r="Y4259" s="19"/>
      <c r="Z4259" s="19"/>
      <c r="AA4259" s="19"/>
    </row>
    <row r="4260" ht="15.75" customHeight="1">
      <c r="A4260" s="19"/>
      <c r="B4260" s="42" t="str">
        <f>"CRS25WT72M22429"</f>
        <v>CRS25WT72M22429</v>
      </c>
      <c r="C4260" s="43">
        <v>45960.0</v>
      </c>
      <c r="D4260" s="44">
        <v>0.908738425925926</v>
      </c>
      <c r="E4260" s="42" t="s">
        <v>37</v>
      </c>
      <c r="F4260" s="42">
        <v>223.0</v>
      </c>
      <c r="G4260" s="42">
        <v>4.0</v>
      </c>
      <c r="H4260" s="42">
        <v>223.185241699219</v>
      </c>
      <c r="I4260" s="42">
        <v>5.63574361801147</v>
      </c>
      <c r="J4260" s="42">
        <v>49.6546592712402</v>
      </c>
      <c r="K4260" s="42">
        <v>5.2779712677002</v>
      </c>
      <c r="L4260" s="42">
        <v>42.2861785888672</v>
      </c>
      <c r="M4260" s="42">
        <v>0.797543227672577</v>
      </c>
      <c r="N4260" s="42">
        <v>10.8579540252686</v>
      </c>
      <c r="O4260" s="42">
        <v>0.0</v>
      </c>
      <c r="P4260" s="42">
        <v>0.0</v>
      </c>
      <c r="Q4260" s="42">
        <v>0.00927029922604561</v>
      </c>
      <c r="R4260" s="42">
        <v>25.0</v>
      </c>
      <c r="S4260" s="42">
        <v>0.685831844806671</v>
      </c>
      <c r="T4260" s="42">
        <v>999.637390136719</v>
      </c>
      <c r="U4260" s="42">
        <v>552.944702148438</v>
      </c>
      <c r="V4260" s="19"/>
      <c r="W4260" s="19"/>
      <c r="X4260" s="19"/>
      <c r="Y4260" s="19"/>
      <c r="Z4260" s="19"/>
      <c r="AA4260" s="19"/>
    </row>
    <row r="4261" ht="15.75" customHeight="1">
      <c r="A4261" s="19"/>
      <c r="B4261" s="42" t="str">
        <f>"CRS25WT72M22431"</f>
        <v>CRS25WT72M22431</v>
      </c>
      <c r="C4261" s="43">
        <v>45960.0</v>
      </c>
      <c r="D4261" s="44">
        <v>0.909525462962963</v>
      </c>
      <c r="E4261" s="42" t="s">
        <v>37</v>
      </c>
      <c r="F4261" s="42">
        <v>220.0</v>
      </c>
      <c r="G4261" s="42">
        <v>4.0</v>
      </c>
      <c r="H4261" s="42">
        <v>220.693405151367</v>
      </c>
      <c r="I4261" s="42">
        <v>5.67611646652222</v>
      </c>
      <c r="J4261" s="42">
        <v>49.5629959106445</v>
      </c>
      <c r="K4261" s="42">
        <v>5.24068832397461</v>
      </c>
      <c r="L4261" s="42">
        <v>42.1115341186523</v>
      </c>
      <c r="M4261" s="42">
        <v>0.784477531909943</v>
      </c>
      <c r="N4261" s="42">
        <v>10.7367258071899</v>
      </c>
      <c r="O4261" s="42">
        <v>0.0</v>
      </c>
      <c r="P4261" s="42">
        <v>0.0</v>
      </c>
      <c r="Q4261" s="42">
        <v>0.0118948509916663</v>
      </c>
      <c r="R4261" s="42">
        <v>25.0</v>
      </c>
      <c r="S4261" s="42">
        <v>0.681602537631989</v>
      </c>
      <c r="T4261" s="42">
        <v>999.658264160156</v>
      </c>
      <c r="U4261" s="42">
        <v>599.294982910156</v>
      </c>
      <c r="V4261" s="19"/>
      <c r="W4261" s="19"/>
      <c r="X4261" s="19"/>
      <c r="Y4261" s="19"/>
      <c r="Z4261" s="19"/>
      <c r="AA4261" s="19"/>
    </row>
    <row r="4262" ht="15.75" customHeight="1">
      <c r="A4262" s="19"/>
      <c r="B4262" s="42" t="str">
        <f>"CRS25WT72M22432"</f>
        <v>CRS25WT72M22432</v>
      </c>
      <c r="C4262" s="43">
        <v>45960.0</v>
      </c>
      <c r="D4262" s="44">
        <v>0.9146527777777779</v>
      </c>
      <c r="E4262" s="42" t="s">
        <v>37</v>
      </c>
      <c r="F4262" s="42">
        <v>223.0</v>
      </c>
      <c r="G4262" s="42">
        <v>4.0</v>
      </c>
      <c r="H4262" s="42">
        <v>223.124176025391</v>
      </c>
      <c r="I4262" s="42">
        <v>5.78167486190796</v>
      </c>
      <c r="J4262" s="42">
        <v>49.6540069580078</v>
      </c>
      <c r="K4262" s="42">
        <v>5.28309917449951</v>
      </c>
      <c r="L4262" s="42">
        <v>42.2335777282715</v>
      </c>
      <c r="M4262" s="42">
        <v>0.777210533618927</v>
      </c>
      <c r="N4262" s="42">
        <v>10.8549833297729</v>
      </c>
      <c r="O4262" s="42">
        <v>0.0</v>
      </c>
      <c r="P4262" s="42">
        <v>0.0</v>
      </c>
      <c r="Q4262" s="42">
        <v>0.017579423263669</v>
      </c>
      <c r="R4262" s="42">
        <v>25.0</v>
      </c>
      <c r="S4262" s="42">
        <v>0.692215085029602</v>
      </c>
      <c r="T4262" s="42">
        <v>998.555847167969</v>
      </c>
      <c r="U4262" s="42">
        <v>779.369445800781</v>
      </c>
      <c r="V4262" s="19"/>
      <c r="W4262" s="19"/>
      <c r="X4262" s="19"/>
      <c r="Y4262" s="19"/>
      <c r="Z4262" s="19"/>
      <c r="AA4262" s="19"/>
    </row>
    <row r="4263" ht="15.75" customHeight="1">
      <c r="A4263" s="19"/>
      <c r="B4263" s="42" t="str">
        <f>"CRS25WT72M22418"</f>
        <v>CRS25WT72M22418</v>
      </c>
      <c r="C4263" s="43">
        <v>45960.0</v>
      </c>
      <c r="D4263" s="44">
        <v>0.9152893518518518</v>
      </c>
      <c r="E4263" s="42" t="s">
        <v>37</v>
      </c>
      <c r="F4263" s="42">
        <v>215.0</v>
      </c>
      <c r="G4263" s="42">
        <v>4.0</v>
      </c>
      <c r="H4263" s="42">
        <v>215.77848815918</v>
      </c>
      <c r="I4263" s="42">
        <v>5.55792093276978</v>
      </c>
      <c r="J4263" s="42">
        <v>49.4608993530273</v>
      </c>
      <c r="K4263" s="42">
        <v>5.13346719741821</v>
      </c>
      <c r="L4263" s="42">
        <v>42.0336761474609</v>
      </c>
      <c r="M4263" s="42">
        <v>0.784935116767883</v>
      </c>
      <c r="N4263" s="42">
        <v>10.497615814209</v>
      </c>
      <c r="O4263" s="42">
        <v>0.0</v>
      </c>
      <c r="P4263" s="42">
        <v>0.0</v>
      </c>
      <c r="Q4263" s="42">
        <v>0.0103273810818791</v>
      </c>
      <c r="R4263" s="42">
        <v>25.0</v>
      </c>
      <c r="S4263" s="42">
        <v>0.714197158813477</v>
      </c>
      <c r="T4263" s="42">
        <v>998.5625</v>
      </c>
      <c r="U4263" s="42">
        <v>580.9013671875</v>
      </c>
      <c r="V4263" s="19"/>
      <c r="W4263" s="19"/>
      <c r="X4263" s="19"/>
      <c r="Y4263" s="19"/>
      <c r="Z4263" s="19"/>
      <c r="AA4263" s="19"/>
    </row>
    <row r="4264" ht="15.75" customHeight="1">
      <c r="A4264" s="19"/>
      <c r="B4264" s="42" t="str">
        <f>"CRS25WT72M22420"</f>
        <v>CRS25WT72M22420</v>
      </c>
      <c r="C4264" s="43">
        <v>45960.0</v>
      </c>
      <c r="D4264" s="44">
        <v>0.9166666666666666</v>
      </c>
      <c r="E4264" s="42" t="s">
        <v>37</v>
      </c>
      <c r="F4264" s="42">
        <v>220.0</v>
      </c>
      <c r="G4264" s="42">
        <v>4.0</v>
      </c>
      <c r="H4264" s="42">
        <v>220.564270019531</v>
      </c>
      <c r="I4264" s="42">
        <v>5.80669546127319</v>
      </c>
      <c r="J4264" s="42">
        <v>49.1838073730469</v>
      </c>
      <c r="K4264" s="42">
        <v>5.28249406814575</v>
      </c>
      <c r="L4264" s="42">
        <v>41.7538146972656</v>
      </c>
      <c r="M4264" s="42">
        <v>0.77229630947113</v>
      </c>
      <c r="N4264" s="42">
        <v>10.7304439544678</v>
      </c>
      <c r="O4264" s="42">
        <v>0.0</v>
      </c>
      <c r="P4264" s="42">
        <v>0.0</v>
      </c>
      <c r="Q4264" s="42">
        <v>0.0104737123474479</v>
      </c>
      <c r="R4264" s="42">
        <v>25.0</v>
      </c>
      <c r="S4264" s="42">
        <v>0.693317592144012</v>
      </c>
      <c r="T4264" s="42">
        <v>999.245666503906</v>
      </c>
      <c r="U4264" s="42">
        <v>595.927490234375</v>
      </c>
      <c r="V4264" s="19"/>
      <c r="W4264" s="19"/>
      <c r="X4264" s="19"/>
      <c r="Y4264" s="19"/>
      <c r="Z4264" s="19"/>
      <c r="AA4264" s="19"/>
    </row>
    <row r="4265" ht="15.75" customHeight="1">
      <c r="A4265" s="19"/>
      <c r="B4265" s="42" t="str">
        <f>"CRS25WT72M22419"</f>
        <v>CRS25WT72M22419</v>
      </c>
      <c r="C4265" s="43">
        <v>45960.0</v>
      </c>
      <c r="D4265" s="44">
        <v>0.9183796296296296</v>
      </c>
      <c r="E4265" s="42" t="s">
        <v>37</v>
      </c>
      <c r="F4265" s="42">
        <v>219.0</v>
      </c>
      <c r="G4265" s="42">
        <v>4.0</v>
      </c>
      <c r="H4265" s="42">
        <v>219.887130737305</v>
      </c>
      <c r="I4265" s="42">
        <v>5.78855562210083</v>
      </c>
      <c r="J4265" s="42">
        <v>49.288013458252</v>
      </c>
      <c r="K4265" s="42">
        <v>5.26044416427612</v>
      </c>
      <c r="L4265" s="42">
        <v>41.800106048584</v>
      </c>
      <c r="M4265" s="42">
        <v>0.770705223083496</v>
      </c>
      <c r="N4265" s="42">
        <v>10.6975011825562</v>
      </c>
      <c r="O4265" s="42">
        <v>0.0</v>
      </c>
      <c r="P4265" s="42">
        <v>0.0</v>
      </c>
      <c r="Q4265" s="42">
        <v>0.0164484903216362</v>
      </c>
      <c r="R4265" s="42">
        <v>25.0</v>
      </c>
      <c r="S4265" s="42">
        <v>0.69767826795578</v>
      </c>
      <c r="T4265" s="42">
        <v>998.328186035156</v>
      </c>
      <c r="U4265" s="42">
        <v>656.716186523438</v>
      </c>
      <c r="V4265" s="19"/>
      <c r="W4265" s="19"/>
      <c r="X4265" s="19"/>
      <c r="Y4265" s="19"/>
      <c r="Z4265" s="19"/>
      <c r="AA4265" s="19"/>
    </row>
    <row r="4266" ht="15.75" customHeight="1">
      <c r="A4266" s="19"/>
      <c r="B4266" s="42" t="str">
        <f>"CRS25WT72M22422"</f>
        <v>CRS25WT72M22422</v>
      </c>
      <c r="C4266" s="43">
        <v>45960.0</v>
      </c>
      <c r="D4266" s="44">
        <v>0.919375</v>
      </c>
      <c r="E4266" s="42" t="s">
        <v>37</v>
      </c>
      <c r="F4266" s="42">
        <v>214.0</v>
      </c>
      <c r="G4266" s="42">
        <v>4.0</v>
      </c>
      <c r="H4266" s="42">
        <v>214.739700317383</v>
      </c>
      <c r="I4266" s="42">
        <v>5.56145620346069</v>
      </c>
      <c r="J4266" s="42">
        <v>49.2937049865723</v>
      </c>
      <c r="K4266" s="42">
        <v>5.13290739059448</v>
      </c>
      <c r="L4266" s="42">
        <v>41.835880279541</v>
      </c>
      <c r="M4266" s="42">
        <v>0.783307611942291</v>
      </c>
      <c r="N4266" s="42">
        <v>10.447078704834</v>
      </c>
      <c r="O4266" s="42">
        <v>0.0</v>
      </c>
      <c r="P4266" s="42">
        <v>0.0</v>
      </c>
      <c r="Q4266" s="42">
        <v>0.0130146238952875</v>
      </c>
      <c r="R4266" s="42">
        <v>25.0</v>
      </c>
      <c r="S4266" s="42">
        <v>0.720808565616608</v>
      </c>
      <c r="T4266" s="42">
        <v>998.654541015625</v>
      </c>
      <c r="U4266" s="42">
        <v>546.107849121094</v>
      </c>
      <c r="V4266" s="19"/>
      <c r="W4266" s="19"/>
      <c r="X4266" s="19"/>
      <c r="Y4266" s="19"/>
      <c r="Z4266" s="19"/>
      <c r="AA4266" s="19"/>
    </row>
    <row r="4267" ht="15.75" customHeight="1">
      <c r="A4267" s="19"/>
      <c r="B4267" s="42" t="str">
        <f>"CRS25WT72M22421"</f>
        <v>CRS25WT72M22421</v>
      </c>
      <c r="C4267" s="43">
        <v>45960.0</v>
      </c>
      <c r="D4267" s="44">
        <v>0.9228703703703703</v>
      </c>
      <c r="E4267" s="42" t="s">
        <v>37</v>
      </c>
      <c r="F4267" s="42">
        <v>214.0</v>
      </c>
      <c r="G4267" s="42">
        <v>4.0</v>
      </c>
      <c r="H4267" s="42">
        <v>214.845764160156</v>
      </c>
      <c r="I4267" s="42">
        <v>5.61561584472656</v>
      </c>
      <c r="J4267" s="42">
        <v>49.4270439147949</v>
      </c>
      <c r="K4267" s="42">
        <v>5.10131788253784</v>
      </c>
      <c r="L4267" s="42">
        <v>42.1157379150391</v>
      </c>
      <c r="M4267" s="42">
        <v>0.774042427539825</v>
      </c>
      <c r="N4267" s="42">
        <v>10.4522390365601</v>
      </c>
      <c r="O4267" s="42">
        <v>0.0</v>
      </c>
      <c r="P4267" s="42">
        <v>0.0</v>
      </c>
      <c r="Q4267" s="42">
        <v>0.00206337589770555</v>
      </c>
      <c r="R4267" s="42">
        <v>25.0</v>
      </c>
      <c r="S4267" s="42">
        <v>0.714835941791534</v>
      </c>
      <c r="T4267" s="42">
        <v>999.13427734375</v>
      </c>
      <c r="U4267" s="42">
        <v>476.172882080078</v>
      </c>
      <c r="V4267" s="19"/>
      <c r="W4267" s="19"/>
      <c r="X4267" s="19"/>
      <c r="Y4267" s="19"/>
      <c r="Z4267" s="19"/>
      <c r="AA4267" s="19"/>
    </row>
    <row r="4268" ht="15.75" customHeight="1">
      <c r="A4268" s="19"/>
      <c r="B4268" s="42" t="str">
        <f>"CRS25WT72M22446"</f>
        <v>CRS25WT72M22446</v>
      </c>
      <c r="C4268" s="43">
        <v>45960.0</v>
      </c>
      <c r="D4268" s="44">
        <v>0.9237500000000001</v>
      </c>
      <c r="E4268" s="42" t="s">
        <v>37</v>
      </c>
      <c r="F4268" s="42">
        <v>217.0</v>
      </c>
      <c r="G4268" s="42">
        <v>4.0</v>
      </c>
      <c r="H4268" s="42">
        <v>217.129180908203</v>
      </c>
      <c r="I4268" s="42">
        <v>5.63032007217407</v>
      </c>
      <c r="J4268" s="42">
        <v>48.7484130859375</v>
      </c>
      <c r="K4268" s="42">
        <v>5.27681064605713</v>
      </c>
      <c r="L4268" s="42">
        <v>41.1478042602539</v>
      </c>
      <c r="M4268" s="42">
        <v>0.791087687015533</v>
      </c>
      <c r="N4268" s="42">
        <v>10.5633268356323</v>
      </c>
      <c r="O4268" s="42">
        <v>0.0</v>
      </c>
      <c r="P4268" s="42">
        <v>0.0</v>
      </c>
      <c r="Q4268" s="42">
        <v>0.0138043304905295</v>
      </c>
      <c r="R4268" s="42">
        <v>25.0</v>
      </c>
      <c r="S4268" s="42">
        <v>0.688505411148071</v>
      </c>
      <c r="T4268" s="42">
        <v>999.124267578125</v>
      </c>
      <c r="U4268" s="42">
        <v>512.737854003906</v>
      </c>
      <c r="V4268" s="19"/>
      <c r="W4268" s="19"/>
      <c r="X4268" s="19"/>
      <c r="Y4268" s="19"/>
      <c r="Z4268" s="19"/>
      <c r="AA4268" s="19"/>
    </row>
    <row r="4269" ht="15.75" customHeight="1">
      <c r="A4269" s="19"/>
      <c r="B4269" s="42" t="str">
        <f>"CRS25WT72M22442"</f>
        <v>CRS25WT72M22442</v>
      </c>
      <c r="C4269" s="43">
        <v>45960.0</v>
      </c>
      <c r="D4269" s="44">
        <v>0.9248958333333334</v>
      </c>
      <c r="E4269" s="42" t="s">
        <v>37</v>
      </c>
      <c r="F4269" s="42">
        <v>215.0</v>
      </c>
      <c r="G4269" s="42">
        <v>4.0</v>
      </c>
      <c r="H4269" s="42">
        <v>215.990295410156</v>
      </c>
      <c r="I4269" s="42">
        <v>5.72252082824707</v>
      </c>
      <c r="J4269" s="42">
        <v>48.5319900512695</v>
      </c>
      <c r="K4269" s="42">
        <v>5.27150726318359</v>
      </c>
      <c r="L4269" s="42">
        <v>40.9731559753418</v>
      </c>
      <c r="M4269" s="42">
        <v>0.777711927890778</v>
      </c>
      <c r="N4269" s="42">
        <v>10.5079202651978</v>
      </c>
      <c r="O4269" s="42">
        <v>0.0</v>
      </c>
      <c r="P4269" s="42">
        <v>0.0</v>
      </c>
      <c r="Q4269" s="42">
        <v>0.0175794046372175</v>
      </c>
      <c r="R4269" s="42">
        <v>25.0</v>
      </c>
      <c r="S4269" s="42">
        <v>0.734905898571014</v>
      </c>
      <c r="T4269" s="42">
        <v>999.310668945313</v>
      </c>
      <c r="U4269" s="42">
        <v>527.194519042969</v>
      </c>
      <c r="V4269" s="19"/>
      <c r="W4269" s="19"/>
      <c r="X4269" s="19"/>
      <c r="Y4269" s="19"/>
      <c r="Z4269" s="19"/>
      <c r="AA4269" s="19"/>
    </row>
    <row r="4270" ht="15.75" customHeight="1">
      <c r="A4270" s="19"/>
      <c r="B4270" s="42" t="str">
        <f>"CRS25WT72M22444"</f>
        <v>CRS25WT72M22444</v>
      </c>
      <c r="C4270" s="43">
        <v>45960.0</v>
      </c>
      <c r="D4270" s="44">
        <v>0.9256134259259259</v>
      </c>
      <c r="E4270" s="42" t="s">
        <v>37</v>
      </c>
      <c r="F4270" s="42">
        <v>214.0</v>
      </c>
      <c r="G4270" s="42">
        <v>4.0</v>
      </c>
      <c r="H4270" s="42">
        <v>214.55744934082</v>
      </c>
      <c r="I4270" s="42">
        <v>5.72134256362915</v>
      </c>
      <c r="J4270" s="42">
        <v>48.4290580749512</v>
      </c>
      <c r="K4270" s="42">
        <v>5.24380826950073</v>
      </c>
      <c r="L4270" s="42">
        <v>40.9163436889648</v>
      </c>
      <c r="M4270" s="42">
        <v>0.774354159832001</v>
      </c>
      <c r="N4270" s="42">
        <v>10.4382123947144</v>
      </c>
      <c r="O4270" s="42">
        <v>0.0</v>
      </c>
      <c r="P4270" s="42">
        <v>0.0</v>
      </c>
      <c r="Q4270" s="42">
        <v>0.0152368573471904</v>
      </c>
      <c r="R4270" s="42">
        <v>25.0</v>
      </c>
      <c r="S4270" s="42">
        <v>0.729910910129547</v>
      </c>
      <c r="T4270" s="42">
        <v>999.544006347656</v>
      </c>
      <c r="U4270" s="42">
        <v>490.922119140625</v>
      </c>
      <c r="V4270" s="19"/>
      <c r="W4270" s="19"/>
      <c r="X4270" s="19"/>
      <c r="Y4270" s="19"/>
      <c r="Z4270" s="19"/>
      <c r="AA4270" s="19"/>
    </row>
    <row r="4271" ht="15.75" customHeight="1">
      <c r="A4271" s="19"/>
      <c r="B4271" s="42" t="str">
        <f>"CRS25WT72M22445"</f>
        <v>CRS25WT72M22445</v>
      </c>
      <c r="C4271" s="43">
        <v>45960.0</v>
      </c>
      <c r="D4271" s="44">
        <v>0.9273032407407408</v>
      </c>
      <c r="E4271" s="42" t="s">
        <v>37</v>
      </c>
      <c r="F4271" s="42">
        <v>216.0</v>
      </c>
      <c r="G4271" s="42">
        <v>4.0</v>
      </c>
      <c r="H4271" s="42">
        <v>216.555740356445</v>
      </c>
      <c r="I4271" s="42">
        <v>5.71349954605103</v>
      </c>
      <c r="J4271" s="42">
        <v>48.6121063232422</v>
      </c>
      <c r="K4271" s="42">
        <v>5.28422212600708</v>
      </c>
      <c r="L4271" s="42">
        <v>40.9815711975098</v>
      </c>
      <c r="M4271" s="42">
        <v>0.779691994190216</v>
      </c>
      <c r="N4271" s="42">
        <v>10.5354290008545</v>
      </c>
      <c r="O4271" s="42">
        <v>0.0</v>
      </c>
      <c r="P4271" s="42">
        <v>0.0</v>
      </c>
      <c r="Q4271" s="42">
        <v>0.0149255944415927</v>
      </c>
      <c r="R4271" s="42">
        <v>25.0</v>
      </c>
      <c r="S4271" s="42">
        <v>0.735506772994995</v>
      </c>
      <c r="T4271" s="42">
        <v>1001.29681396484</v>
      </c>
      <c r="U4271" s="42">
        <v>581.9140625</v>
      </c>
      <c r="V4271" s="19"/>
      <c r="W4271" s="19"/>
      <c r="X4271" s="19"/>
      <c r="Y4271" s="19"/>
      <c r="Z4271" s="19"/>
      <c r="AA4271" s="19"/>
    </row>
    <row r="4272" ht="15.75" customHeight="1">
      <c r="A4272" s="19"/>
      <c r="B4272" s="42" t="str">
        <f>"CRS25WT72M22441"</f>
        <v>CRS25WT72M22441</v>
      </c>
      <c r="C4272" s="43">
        <v>45960.0</v>
      </c>
      <c r="D4272" s="44">
        <v>0.928587962962963</v>
      </c>
      <c r="E4272" s="42" t="s">
        <v>37</v>
      </c>
      <c r="F4272" s="42">
        <v>215.0</v>
      </c>
      <c r="G4272" s="42">
        <v>4.0</v>
      </c>
      <c r="H4272" s="42">
        <v>215.716400146484</v>
      </c>
      <c r="I4272" s="42">
        <v>5.75007104873657</v>
      </c>
      <c r="J4272" s="42">
        <v>48.5010299682617</v>
      </c>
      <c r="K4272" s="42">
        <v>5.27132034301758</v>
      </c>
      <c r="L4272" s="42">
        <v>40.9226531982422</v>
      </c>
      <c r="M4272" s="42">
        <v>0.773497641086578</v>
      </c>
      <c r="N4272" s="42">
        <v>10.4945945739746</v>
      </c>
      <c r="O4272" s="42">
        <v>0.0</v>
      </c>
      <c r="P4272" s="42">
        <v>0.0</v>
      </c>
      <c r="Q4272" s="42">
        <v>0.010654759593308</v>
      </c>
      <c r="R4272" s="42">
        <v>25.0</v>
      </c>
      <c r="S4272" s="42">
        <v>0.728408575057983</v>
      </c>
      <c r="T4272" s="42">
        <v>999.468078613281</v>
      </c>
      <c r="U4272" s="42">
        <v>559.302978515625</v>
      </c>
      <c r="V4272" s="19"/>
      <c r="W4272" s="19"/>
      <c r="X4272" s="19"/>
      <c r="Y4272" s="19"/>
      <c r="Z4272" s="19"/>
      <c r="AA4272" s="19"/>
    </row>
    <row r="4273" ht="15.75" customHeight="1">
      <c r="A4273" s="19"/>
      <c r="B4273" s="42" t="str">
        <f>"CRS25WT72M22443"</f>
        <v>CRS25WT72M22443</v>
      </c>
      <c r="C4273" s="43">
        <v>45960.0</v>
      </c>
      <c r="D4273" s="44">
        <v>0.9293171296296295</v>
      </c>
      <c r="E4273" s="42" t="s">
        <v>37</v>
      </c>
      <c r="F4273" s="42">
        <v>215.0</v>
      </c>
      <c r="G4273" s="42">
        <v>4.0</v>
      </c>
      <c r="H4273" s="42">
        <v>215.681930541992</v>
      </c>
      <c r="I4273" s="42">
        <v>5.86053609848022</v>
      </c>
      <c r="J4273" s="42">
        <v>48.5208282470703</v>
      </c>
      <c r="K4273" s="42">
        <v>5.27346038818359</v>
      </c>
      <c r="L4273" s="42">
        <v>40.8995056152344</v>
      </c>
      <c r="M4273" s="42">
        <v>0.758487105369568</v>
      </c>
      <c r="N4273" s="42">
        <v>10.4929180145264</v>
      </c>
      <c r="O4273" s="42">
        <v>0.0</v>
      </c>
      <c r="P4273" s="42">
        <v>0.0</v>
      </c>
      <c r="Q4273" s="42">
        <v>0.0106352306902409</v>
      </c>
      <c r="R4273" s="42">
        <v>25.0</v>
      </c>
      <c r="S4273" s="42">
        <v>0.734031140804291</v>
      </c>
      <c r="T4273" s="42">
        <v>999.177978515625</v>
      </c>
      <c r="U4273" s="42">
        <v>563.67529296875</v>
      </c>
      <c r="V4273" s="19"/>
      <c r="W4273" s="19"/>
      <c r="X4273" s="19"/>
      <c r="Y4273" s="19"/>
      <c r="Z4273" s="19"/>
      <c r="AA4273" s="19"/>
    </row>
    <row r="4274" ht="15.75" customHeight="1">
      <c r="A4274" s="19"/>
      <c r="B4274" s="42" t="str">
        <f>"CRS25WT72M22439"</f>
        <v>CRS25WT72M22439</v>
      </c>
      <c r="C4274" s="43">
        <v>45960.0</v>
      </c>
      <c r="D4274" s="44">
        <v>0.9299189814814816</v>
      </c>
      <c r="E4274" s="42" t="s">
        <v>37</v>
      </c>
      <c r="F4274" s="42">
        <v>215.0</v>
      </c>
      <c r="G4274" s="42">
        <v>4.0</v>
      </c>
      <c r="H4274" s="42">
        <v>215.397399902344</v>
      </c>
      <c r="I4274" s="42">
        <v>5.70975303649902</v>
      </c>
      <c r="J4274" s="42">
        <v>48.526294708252</v>
      </c>
      <c r="K4274" s="42">
        <v>5.24814319610596</v>
      </c>
      <c r="L4274" s="42">
        <v>41.0425910949707</v>
      </c>
      <c r="M4274" s="42">
        <v>0.777402639389038</v>
      </c>
      <c r="N4274" s="42">
        <v>10.4790754318237</v>
      </c>
      <c r="O4274" s="42">
        <v>0.0</v>
      </c>
      <c r="P4274" s="42">
        <v>0.0</v>
      </c>
      <c r="Q4274" s="42">
        <v>0.0103176152333617</v>
      </c>
      <c r="R4274" s="42">
        <v>25.0</v>
      </c>
      <c r="S4274" s="42">
        <v>0.706518590450287</v>
      </c>
      <c r="T4274" s="42">
        <v>999.252502441406</v>
      </c>
      <c r="U4274" s="42">
        <v>509.520721435547</v>
      </c>
      <c r="V4274" s="19"/>
      <c r="W4274" s="19"/>
      <c r="X4274" s="19"/>
      <c r="Y4274" s="19"/>
      <c r="Z4274" s="19"/>
      <c r="AA4274" s="19"/>
    </row>
    <row r="4275" ht="15.75" customHeight="1">
      <c r="A4275" s="19"/>
      <c r="B4275" s="42" t="str">
        <f>"CRS25WT72M22440"</f>
        <v>CRS25WT72M22440</v>
      </c>
      <c r="C4275" s="43">
        <v>45960.0</v>
      </c>
      <c r="D4275" s="44">
        <v>0.9308564814814816</v>
      </c>
      <c r="E4275" s="42" t="s">
        <v>37</v>
      </c>
      <c r="F4275" s="42">
        <v>218.0</v>
      </c>
      <c r="G4275" s="42">
        <v>4.0</v>
      </c>
      <c r="H4275" s="42">
        <v>218.172088623047</v>
      </c>
      <c r="I4275" s="42">
        <v>5.7764253616333</v>
      </c>
      <c r="J4275" s="42">
        <v>48.810230255127</v>
      </c>
      <c r="K4275" s="42">
        <v>5.2802848815918</v>
      </c>
      <c r="L4275" s="42">
        <v>41.318244934082</v>
      </c>
      <c r="M4275" s="42">
        <v>0.773800790309906</v>
      </c>
      <c r="N4275" s="42">
        <v>10.6140642166138</v>
      </c>
      <c r="O4275" s="42">
        <v>0.0</v>
      </c>
      <c r="P4275" s="42">
        <v>0.0</v>
      </c>
      <c r="Q4275" s="42">
        <v>0.0176184289157391</v>
      </c>
      <c r="R4275" s="42">
        <v>25.0</v>
      </c>
      <c r="S4275" s="42">
        <v>0.71869432926178</v>
      </c>
      <c r="T4275" s="42">
        <v>998.22119140625</v>
      </c>
      <c r="U4275" s="42">
        <v>478.422241210938</v>
      </c>
      <c r="V4275" s="19"/>
      <c r="W4275" s="19"/>
      <c r="X4275" s="19"/>
      <c r="Y4275" s="19"/>
      <c r="Z4275" s="19"/>
      <c r="AA4275" s="19"/>
    </row>
    <row r="4276" ht="15.75" customHeight="1">
      <c r="A4276" s="19"/>
      <c r="B4276" s="42" t="str">
        <f>"CRS25WT72M22437"</f>
        <v>CRS25WT72M22437</v>
      </c>
      <c r="C4276" s="43">
        <v>45960.0</v>
      </c>
      <c r="D4276" s="44">
        <v>0.9318055555555556</v>
      </c>
      <c r="E4276" s="42" t="s">
        <v>37</v>
      </c>
      <c r="F4276" s="42">
        <v>216.0</v>
      </c>
      <c r="G4276" s="42">
        <v>4.0</v>
      </c>
      <c r="H4276" s="42">
        <v>216.961532592773</v>
      </c>
      <c r="I4276" s="42">
        <v>5.8350625038147</v>
      </c>
      <c r="J4276" s="42">
        <v>48.9095878601074</v>
      </c>
      <c r="K4276" s="42">
        <v>5.22676372528076</v>
      </c>
      <c r="L4276" s="42">
        <v>41.5097274780273</v>
      </c>
      <c r="M4276" s="42">
        <v>0.760226905345917</v>
      </c>
      <c r="N4276" s="42">
        <v>10.5551710128784</v>
      </c>
      <c r="O4276" s="42">
        <v>0.0</v>
      </c>
      <c r="P4276" s="42">
        <v>0.0</v>
      </c>
      <c r="Q4276" s="42">
        <v>0.0118948509916663</v>
      </c>
      <c r="R4276" s="42">
        <v>25.0</v>
      </c>
      <c r="S4276" s="42">
        <v>0.697184443473816</v>
      </c>
      <c r="T4276" s="42">
        <v>999.684204101563</v>
      </c>
      <c r="U4276" s="42">
        <v>572.145324707031</v>
      </c>
      <c r="V4276" s="19"/>
      <c r="W4276" s="19"/>
      <c r="X4276" s="19"/>
      <c r="Y4276" s="19"/>
      <c r="Z4276" s="19"/>
      <c r="AA4276" s="19"/>
    </row>
    <row r="4277" ht="15.75" customHeight="1">
      <c r="A4277" s="19"/>
      <c r="B4277" s="42" t="str">
        <f>"CRS25WT72M22438"</f>
        <v>CRS25WT72M22438</v>
      </c>
      <c r="C4277" s="43">
        <v>45960.0</v>
      </c>
      <c r="D4277" s="42" t="s">
        <v>1530</v>
      </c>
      <c r="E4277" s="42" t="s">
        <v>37</v>
      </c>
      <c r="F4277" s="42">
        <v>219.0</v>
      </c>
      <c r="G4277" s="42">
        <v>4.0</v>
      </c>
      <c r="H4277" s="42">
        <v>219.940414428711</v>
      </c>
      <c r="I4277" s="42">
        <v>5.75004100799561</v>
      </c>
      <c r="J4277" s="42">
        <v>49.0732269287109</v>
      </c>
      <c r="K4277" s="42">
        <v>5.28539848327637</v>
      </c>
      <c r="L4277" s="42">
        <v>41.6128349304199</v>
      </c>
      <c r="M4277" s="42">
        <v>0.779452204704285</v>
      </c>
      <c r="N4277" s="42">
        <v>10.7000932693481</v>
      </c>
      <c r="O4277" s="42">
        <v>0.0</v>
      </c>
      <c r="P4277" s="42">
        <v>0.0</v>
      </c>
      <c r="Q4277" s="42">
        <v>0.0126190474256873</v>
      </c>
      <c r="R4277" s="42">
        <v>25.0</v>
      </c>
      <c r="S4277" s="42">
        <v>0.694429397583008</v>
      </c>
      <c r="T4277" s="42">
        <v>999.763244628906</v>
      </c>
      <c r="U4277" s="42">
        <v>488.364624023438</v>
      </c>
      <c r="V4277" s="19"/>
      <c r="W4277" s="19"/>
      <c r="X4277" s="19"/>
      <c r="Y4277" s="19"/>
      <c r="Z4277" s="19"/>
      <c r="AA4277" s="19"/>
    </row>
    <row r="4278" ht="15.75" customHeight="1">
      <c r="A4278" s="19"/>
      <c r="B4278" s="42" t="str">
        <f>"crS25WT72M22450"</f>
        <v>crS25WT72M22450</v>
      </c>
      <c r="C4278" s="43">
        <v>45964.0</v>
      </c>
      <c r="D4278" s="44">
        <v>0.7944444444444444</v>
      </c>
      <c r="E4278" s="42" t="s">
        <v>37</v>
      </c>
      <c r="F4278" s="42">
        <v>219.0</v>
      </c>
      <c r="G4278" s="42">
        <v>4.0</v>
      </c>
      <c r="H4278" s="42">
        <v>219.733261108398</v>
      </c>
      <c r="I4278" s="42">
        <v>5.60422945022583</v>
      </c>
      <c r="J4278" s="42">
        <v>49.8926391601563</v>
      </c>
      <c r="K4278" s="42">
        <v>5.15921783447266</v>
      </c>
      <c r="L4278" s="42">
        <v>42.5904235839844</v>
      </c>
      <c r="M4278" s="42">
        <v>0.785856783390045</v>
      </c>
      <c r="N4278" s="42">
        <v>10.6900148391724</v>
      </c>
      <c r="O4278" s="42">
        <v>0.0</v>
      </c>
      <c r="P4278" s="42">
        <v>0.0</v>
      </c>
      <c r="Q4278" s="42">
        <v>0.0101636908948421</v>
      </c>
      <c r="R4278" s="42">
        <v>25.0</v>
      </c>
      <c r="S4278" s="42">
        <v>0.703999280929565</v>
      </c>
      <c r="T4278" s="42">
        <v>1002.44421386719</v>
      </c>
      <c r="U4278" s="42">
        <v>647.519592285156</v>
      </c>
      <c r="V4278" s="19"/>
      <c r="W4278" s="19"/>
      <c r="X4278" s="19"/>
      <c r="Y4278" s="19"/>
      <c r="Z4278" s="19"/>
      <c r="AA4278" s="19"/>
    </row>
    <row r="4279" ht="15.75" customHeight="1">
      <c r="A4279" s="19"/>
      <c r="B4279" s="42" t="str">
        <f>"CRS25WT72M22447"</f>
        <v>CRS25WT72M22447</v>
      </c>
      <c r="C4279" s="43">
        <v>45964.0</v>
      </c>
      <c r="D4279" s="44">
        <v>0.7953587962962962</v>
      </c>
      <c r="E4279" s="42" t="s">
        <v>37</v>
      </c>
      <c r="F4279" s="42">
        <v>220.0</v>
      </c>
      <c r="G4279" s="42">
        <v>4.0</v>
      </c>
      <c r="H4279" s="42">
        <v>220.111480712891</v>
      </c>
      <c r="I4279" s="42">
        <v>5.67011785507202</v>
      </c>
      <c r="J4279" s="42">
        <v>49.7364883422852</v>
      </c>
      <c r="K4279" s="42">
        <v>5.18160581588745</v>
      </c>
      <c r="L4279" s="42">
        <v>42.4793930053711</v>
      </c>
      <c r="M4279" s="42">
        <v>0.780504643917084</v>
      </c>
      <c r="N4279" s="42">
        <v>10.7084150314331</v>
      </c>
      <c r="O4279" s="42">
        <v>0.0</v>
      </c>
      <c r="P4279" s="42">
        <v>0.0</v>
      </c>
      <c r="Q4279" s="42">
        <v>0.0103176152333617</v>
      </c>
      <c r="R4279" s="42">
        <v>25.0</v>
      </c>
      <c r="S4279" s="42">
        <v>0.690301299095154</v>
      </c>
      <c r="T4279" s="42">
        <v>1002.43341064453</v>
      </c>
      <c r="U4279" s="42">
        <v>654.835998535156</v>
      </c>
      <c r="V4279" s="19"/>
      <c r="W4279" s="19"/>
      <c r="X4279" s="19"/>
      <c r="Y4279" s="19"/>
      <c r="Z4279" s="19"/>
      <c r="AA4279" s="19"/>
    </row>
    <row r="4280" ht="15.75" customHeight="1">
      <c r="A4280" s="19"/>
      <c r="B4280" s="42" t="str">
        <f>"CRS25WT72M22448"</f>
        <v>CRS25WT72M22448</v>
      </c>
      <c r="C4280" s="43">
        <v>45964.0</v>
      </c>
      <c r="D4280" s="44">
        <v>0.7962384259259259</v>
      </c>
      <c r="E4280" s="42" t="s">
        <v>37</v>
      </c>
      <c r="F4280" s="42">
        <v>220.0</v>
      </c>
      <c r="G4280" s="42">
        <v>4.0</v>
      </c>
      <c r="H4280" s="42">
        <v>220.942276000977</v>
      </c>
      <c r="I4280" s="42">
        <v>5.65979623794556</v>
      </c>
      <c r="J4280" s="42">
        <v>49.8381958007813</v>
      </c>
      <c r="K4280" s="42">
        <v>5.19757556915283</v>
      </c>
      <c r="L4280" s="42">
        <v>42.508716583252</v>
      </c>
      <c r="M4280" s="42">
        <v>0.783277630805969</v>
      </c>
      <c r="N4280" s="42">
        <v>10.748833656311</v>
      </c>
      <c r="O4280" s="42">
        <v>0.0</v>
      </c>
      <c r="P4280" s="42">
        <v>0.0</v>
      </c>
      <c r="Q4280" s="42">
        <v>0.015238075517118</v>
      </c>
      <c r="R4280" s="42">
        <v>25.0</v>
      </c>
      <c r="S4280" s="42">
        <v>0.709665179252625</v>
      </c>
      <c r="T4280" s="42">
        <v>1001.87518310547</v>
      </c>
      <c r="U4280" s="42">
        <v>745.082397460938</v>
      </c>
      <c r="V4280" s="19"/>
      <c r="W4280" s="19"/>
      <c r="X4280" s="19"/>
      <c r="Y4280" s="19"/>
      <c r="Z4280" s="19"/>
      <c r="AA4280" s="19"/>
    </row>
    <row r="4281" ht="15.75" customHeight="1">
      <c r="A4281" s="19"/>
      <c r="B4281" s="42" t="str">
        <f>"CRS25WT72M22449"</f>
        <v>CRS25WT72M22449</v>
      </c>
      <c r="C4281" s="43">
        <v>45964.0</v>
      </c>
      <c r="D4281" s="44">
        <v>0.7977199074074074</v>
      </c>
      <c r="E4281" s="42" t="s">
        <v>37</v>
      </c>
      <c r="F4281" s="42">
        <v>215.0</v>
      </c>
      <c r="G4281" s="42">
        <v>4.0</v>
      </c>
      <c r="H4281" s="42">
        <v>215.647842407227</v>
      </c>
      <c r="I4281" s="42">
        <v>5.66842269897461</v>
      </c>
      <c r="J4281" s="42">
        <v>49.877269744873</v>
      </c>
      <c r="K4281" s="42">
        <v>5.06553649902344</v>
      </c>
      <c r="L4281" s="42">
        <v>42.5715675354004</v>
      </c>
      <c r="M4281" s="42">
        <v>0.762746512889862</v>
      </c>
      <c r="N4281" s="42">
        <v>10.4912595748901</v>
      </c>
      <c r="O4281" s="42">
        <v>0.0</v>
      </c>
      <c r="P4281" s="42">
        <v>0.0</v>
      </c>
      <c r="Q4281" s="42">
        <v>0.0113095231354237</v>
      </c>
      <c r="R4281" s="42">
        <v>25.0</v>
      </c>
      <c r="S4281" s="42">
        <v>0.748964130878448</v>
      </c>
      <c r="T4281" s="42">
        <v>1001.56756591797</v>
      </c>
      <c r="U4281" s="42">
        <v>735.140441894531</v>
      </c>
      <c r="V4281" s="19"/>
      <c r="W4281" s="19"/>
      <c r="X4281" s="19"/>
      <c r="Y4281" s="19"/>
      <c r="Z4281" s="19"/>
      <c r="AA4281" s="19"/>
    </row>
    <row r="4282" ht="15.75" customHeight="1">
      <c r="A4282" s="19"/>
      <c r="B4282" s="42" t="str">
        <f>"CRS25WT72M22454"</f>
        <v>CRS25WT72M22454</v>
      </c>
      <c r="C4282" s="43">
        <v>45964.0</v>
      </c>
      <c r="D4282" s="44">
        <v>0.7981597222222222</v>
      </c>
      <c r="E4282" s="42" t="s">
        <v>37</v>
      </c>
      <c r="F4282" s="42">
        <v>219.0</v>
      </c>
      <c r="G4282" s="42">
        <v>4.0</v>
      </c>
      <c r="H4282" s="42">
        <v>219.456497192383</v>
      </c>
      <c r="I4282" s="42">
        <v>5.65764904022217</v>
      </c>
      <c r="J4282" s="42">
        <v>49.6299514770508</v>
      </c>
      <c r="K4282" s="42">
        <v>5.18613719940186</v>
      </c>
      <c r="L4282" s="42">
        <v>42.3159828186035</v>
      </c>
      <c r="M4282" s="42">
        <v>0.781571269035339</v>
      </c>
      <c r="N4282" s="42">
        <v>10.6765508651733</v>
      </c>
      <c r="O4282" s="42">
        <v>0.0</v>
      </c>
      <c r="P4282" s="42">
        <v>0.0</v>
      </c>
      <c r="Q4282" s="42">
        <v>0.0104737123474479</v>
      </c>
      <c r="R4282" s="42">
        <v>25.0</v>
      </c>
      <c r="S4282" s="42">
        <v>0.70345401763916</v>
      </c>
      <c r="T4282" s="42">
        <v>1005.08294677734</v>
      </c>
      <c r="U4282" s="42">
        <v>636.8671875</v>
      </c>
      <c r="V4282" s="19"/>
      <c r="W4282" s="19"/>
      <c r="X4282" s="19"/>
      <c r="Y4282" s="19"/>
      <c r="Z4282" s="19"/>
      <c r="AA4282" s="19"/>
    </row>
    <row r="4283" ht="15.75" customHeight="1">
      <c r="A4283" s="19"/>
      <c r="B4283" s="42" t="str">
        <f>"CRS25WT72M22451"</f>
        <v>CRS25WT72M22451</v>
      </c>
      <c r="C4283" s="43">
        <v>45964.0</v>
      </c>
      <c r="D4283" s="44">
        <v>0.7992708333333334</v>
      </c>
      <c r="E4283" s="42" t="s">
        <v>37</v>
      </c>
      <c r="F4283" s="42">
        <v>214.0</v>
      </c>
      <c r="G4283" s="42">
        <v>4.0</v>
      </c>
      <c r="H4283" s="42">
        <v>214.005447387695</v>
      </c>
      <c r="I4283" s="42">
        <v>5.61063480377197</v>
      </c>
      <c r="J4283" s="42">
        <v>49.4113388061523</v>
      </c>
      <c r="K4283" s="42">
        <v>5.06459093093872</v>
      </c>
      <c r="L4283" s="42">
        <v>42.2552299499512</v>
      </c>
      <c r="M4283" s="42">
        <v>0.7719447016716</v>
      </c>
      <c r="N4283" s="42">
        <v>10.4113569259644</v>
      </c>
      <c r="O4283" s="42">
        <v>0.0</v>
      </c>
      <c r="P4283" s="42">
        <v>0.0</v>
      </c>
      <c r="Q4283" s="42">
        <v>0.0150818442925811</v>
      </c>
      <c r="R4283" s="42">
        <v>25.0</v>
      </c>
      <c r="S4283" s="42">
        <v>0.690444827079773</v>
      </c>
      <c r="T4283" s="42">
        <v>1000.28088378906</v>
      </c>
      <c r="U4283" s="42">
        <v>534.527770996094</v>
      </c>
      <c r="V4283" s="19"/>
      <c r="W4283" s="19"/>
      <c r="X4283" s="19"/>
      <c r="Y4283" s="19"/>
      <c r="Z4283" s="19"/>
      <c r="AA4283" s="19"/>
    </row>
    <row r="4284" ht="15.75" customHeight="1">
      <c r="A4284" s="19"/>
      <c r="B4284" s="42" t="str">
        <f>"CRS25WT72M22452"</f>
        <v>CRS25WT72M22452</v>
      </c>
      <c r="C4284" s="43">
        <v>45964.0</v>
      </c>
      <c r="D4284" s="44">
        <v>0.799837962962963</v>
      </c>
      <c r="E4284" s="42" t="s">
        <v>37</v>
      </c>
      <c r="F4284" s="42">
        <v>216.0</v>
      </c>
      <c r="G4284" s="42">
        <v>4.0</v>
      </c>
      <c r="H4284" s="42">
        <v>216.185256958008</v>
      </c>
      <c r="I4284" s="42">
        <v>5.65811061859131</v>
      </c>
      <c r="J4284" s="42">
        <v>49.3740272521973</v>
      </c>
      <c r="K4284" s="42">
        <v>5.11947679519653</v>
      </c>
      <c r="L4284" s="42">
        <v>42.2279968261719</v>
      </c>
      <c r="M4284" s="42">
        <v>0.77384877204895</v>
      </c>
      <c r="N4284" s="42">
        <v>10.5174045562744</v>
      </c>
      <c r="O4284" s="42">
        <v>0.0</v>
      </c>
      <c r="P4284" s="42">
        <v>0.0</v>
      </c>
      <c r="Q4284" s="42">
        <v>0.0125409225001931</v>
      </c>
      <c r="R4284" s="42">
        <v>25.0</v>
      </c>
      <c r="S4284" s="42">
        <v>0.680285632610321</v>
      </c>
      <c r="T4284" s="42">
        <v>1001.46466064453</v>
      </c>
      <c r="U4284" s="42">
        <v>685.390625</v>
      </c>
      <c r="V4284" s="19"/>
      <c r="W4284" s="19"/>
      <c r="X4284" s="19"/>
      <c r="Y4284" s="19"/>
      <c r="Z4284" s="19"/>
      <c r="AA4284" s="19"/>
    </row>
    <row r="4285" ht="15.75" customHeight="1">
      <c r="A4285" s="19"/>
      <c r="B4285" s="42" t="str">
        <f>"CRS25WT72M22453"</f>
        <v>CRS25WT72M22453</v>
      </c>
      <c r="C4285" s="43">
        <v>45964.0</v>
      </c>
      <c r="D4285" s="44">
        <v>0.8003935185185185</v>
      </c>
      <c r="E4285" s="42" t="s">
        <v>37</v>
      </c>
      <c r="F4285" s="42">
        <v>221.0</v>
      </c>
      <c r="G4285" s="42">
        <v>4.0</v>
      </c>
      <c r="H4285" s="42">
        <v>221.056106567383</v>
      </c>
      <c r="I4285" s="42">
        <v>5.60849809646606</v>
      </c>
      <c r="J4285" s="42">
        <v>49.6544570922852</v>
      </c>
      <c r="K4285" s="42">
        <v>5.22006177902222</v>
      </c>
      <c r="L4285" s="42">
        <v>42.3474082946777</v>
      </c>
      <c r="M4285" s="42">
        <v>0.793775498867035</v>
      </c>
      <c r="N4285" s="42">
        <v>10.7543716430664</v>
      </c>
      <c r="O4285" s="42">
        <v>0.0</v>
      </c>
      <c r="P4285" s="42">
        <v>0.0</v>
      </c>
      <c r="Q4285" s="42">
        <v>0.0104761896654963</v>
      </c>
      <c r="R4285" s="42">
        <v>25.0</v>
      </c>
      <c r="S4285" s="42">
        <v>0.679343283176422</v>
      </c>
      <c r="T4285" s="42">
        <v>1001.82409667969</v>
      </c>
      <c r="U4285" s="42">
        <v>678.708801269531</v>
      </c>
      <c r="V4285" s="19"/>
      <c r="W4285" s="19"/>
      <c r="X4285" s="19"/>
      <c r="Y4285" s="19"/>
      <c r="Z4285" s="19"/>
      <c r="AA4285" s="19"/>
    </row>
    <row r="4286" ht="15.75" customHeight="1">
      <c r="A4286" s="19"/>
      <c r="B4286" s="42" t="str">
        <f>"CRS25WT72M22456"</f>
        <v>CRS25WT72M22456</v>
      </c>
      <c r="C4286" s="43">
        <v>45964.0</v>
      </c>
      <c r="D4286" s="44">
        <v>0.8104282407407407</v>
      </c>
      <c r="E4286" s="42" t="s">
        <v>37</v>
      </c>
      <c r="F4286" s="42">
        <v>214.0</v>
      </c>
      <c r="G4286" s="42">
        <v>4.0</v>
      </c>
      <c r="H4286" s="42">
        <v>214.429321289063</v>
      </c>
      <c r="I4286" s="42">
        <v>5.61344385147095</v>
      </c>
      <c r="J4286" s="42">
        <v>48.8952293395996</v>
      </c>
      <c r="K4286" s="42">
        <v>5.15539073944092</v>
      </c>
      <c r="L4286" s="42">
        <v>41.5932235717773</v>
      </c>
      <c r="M4286" s="42">
        <v>0.781246900558472</v>
      </c>
      <c r="N4286" s="42">
        <v>10.431978225708</v>
      </c>
      <c r="O4286" s="42">
        <v>0.0</v>
      </c>
      <c r="P4286" s="42">
        <v>0.0</v>
      </c>
      <c r="Q4286" s="42">
        <v>0.0106547614559531</v>
      </c>
      <c r="R4286" s="42">
        <v>25.0</v>
      </c>
      <c r="S4286" s="42">
        <v>0.690548896789551</v>
      </c>
      <c r="T4286" s="42">
        <v>1000.46185302734</v>
      </c>
      <c r="U4286" s="42">
        <v>683.870178222656</v>
      </c>
      <c r="V4286" s="19"/>
      <c r="W4286" s="19"/>
      <c r="X4286" s="19"/>
      <c r="Y4286" s="19"/>
      <c r="Z4286" s="19"/>
      <c r="AA4286" s="19"/>
    </row>
    <row r="4287" ht="15.75" customHeight="1">
      <c r="A4287" s="19"/>
      <c r="B4287" s="42" t="str">
        <f>"CRS25WT72M22455"</f>
        <v>CRS25WT72M22455</v>
      </c>
      <c r="C4287" s="43">
        <v>45964.0</v>
      </c>
      <c r="D4287" s="44">
        <v>0.8113078703703703</v>
      </c>
      <c r="E4287" s="42" t="s">
        <v>37</v>
      </c>
      <c r="F4287" s="42">
        <v>214.0</v>
      </c>
      <c r="G4287" s="42">
        <v>4.0</v>
      </c>
      <c r="H4287" s="42">
        <v>214.482879638672</v>
      </c>
      <c r="I4287" s="42">
        <v>5.52036571502686</v>
      </c>
      <c r="J4287" s="42">
        <v>49.1257858276367</v>
      </c>
      <c r="K4287" s="42">
        <v>5.13237857818604</v>
      </c>
      <c r="L4287" s="42">
        <v>41.7901496887207</v>
      </c>
      <c r="M4287" s="42">
        <v>0.790888547897339</v>
      </c>
      <c r="N4287" s="42">
        <v>10.4345846176147</v>
      </c>
      <c r="O4287" s="42">
        <v>0.0</v>
      </c>
      <c r="P4287" s="42">
        <v>0.0</v>
      </c>
      <c r="Q4287" s="42">
        <v>0.0113095184788108</v>
      </c>
      <c r="R4287" s="42">
        <v>25.0</v>
      </c>
      <c r="S4287" s="42">
        <v>0.711640119552612</v>
      </c>
      <c r="T4287" s="42">
        <v>999.778686523438</v>
      </c>
      <c r="U4287" s="42">
        <v>575.952819824219</v>
      </c>
      <c r="V4287" s="19"/>
      <c r="W4287" s="19"/>
      <c r="X4287" s="19"/>
      <c r="Y4287" s="19"/>
      <c r="Z4287" s="19"/>
      <c r="AA4287" s="19"/>
    </row>
    <row r="4288" ht="15.75" customHeight="1">
      <c r="A4288" s="19"/>
      <c r="B4288" s="42" t="str">
        <f>"CRS25WT72M22459"</f>
        <v>CRS25WT72M22459</v>
      </c>
      <c r="C4288" s="43">
        <v>45964.0</v>
      </c>
      <c r="D4288" s="44">
        <v>0.8126273148148148</v>
      </c>
      <c r="E4288" s="42" t="s">
        <v>37</v>
      </c>
      <c r="F4288" s="42">
        <v>218.0</v>
      </c>
      <c r="G4288" s="42">
        <v>4.0</v>
      </c>
      <c r="H4288" s="42">
        <v>218.288436889648</v>
      </c>
      <c r="I4288" s="42">
        <v>5.57342004776001</v>
      </c>
      <c r="J4288" s="42">
        <v>49.6447982788086</v>
      </c>
      <c r="K4288" s="42">
        <v>5.17133522033691</v>
      </c>
      <c r="L4288" s="42">
        <v>42.2112350463867</v>
      </c>
      <c r="M4288" s="42">
        <v>0.788924038410187</v>
      </c>
      <c r="N4288" s="42">
        <v>10.6197242736816</v>
      </c>
      <c r="O4288" s="42">
        <v>0.0</v>
      </c>
      <c r="P4288" s="42">
        <v>0.0</v>
      </c>
      <c r="Q4288" s="42">
        <v>0.0109523795545101</v>
      </c>
      <c r="R4288" s="42">
        <v>25.0</v>
      </c>
      <c r="S4288" s="42">
        <v>0.723361909389496</v>
      </c>
      <c r="T4288" s="42">
        <v>1004.20776367188</v>
      </c>
      <c r="U4288" s="42">
        <v>590.987548828125</v>
      </c>
      <c r="V4288" s="19"/>
      <c r="W4288" s="19"/>
      <c r="X4288" s="19"/>
      <c r="Y4288" s="19"/>
      <c r="Z4288" s="19"/>
      <c r="AA4288" s="19"/>
    </row>
    <row r="4289" ht="15.75" customHeight="1">
      <c r="A4289" s="19"/>
      <c r="B4289" s="42" t="str">
        <f>"CRS25WT72M22458"</f>
        <v>CRS25WT72M22458</v>
      </c>
      <c r="C4289" s="43">
        <v>45964.0</v>
      </c>
      <c r="D4289" s="44">
        <v>0.8139467592592592</v>
      </c>
      <c r="E4289" s="42" t="s">
        <v>37</v>
      </c>
      <c r="F4289" s="42">
        <v>219.0</v>
      </c>
      <c r="G4289" s="42">
        <v>4.0</v>
      </c>
      <c r="H4289" s="42">
        <v>219.848037719727</v>
      </c>
      <c r="I4289" s="42">
        <v>5.56119871139526</v>
      </c>
      <c r="J4289" s="42">
        <v>49.5512351989746</v>
      </c>
      <c r="K4289" s="42">
        <v>5.21604824066162</v>
      </c>
      <c r="L4289" s="42">
        <v>42.1483879089355</v>
      </c>
      <c r="M4289" s="42">
        <v>0.79781037569046</v>
      </c>
      <c r="N4289" s="42">
        <v>10.6955986022949</v>
      </c>
      <c r="O4289" s="42">
        <v>0.0</v>
      </c>
      <c r="P4289" s="42">
        <v>0.0</v>
      </c>
      <c r="Q4289" s="42">
        <v>0.0138095188885927</v>
      </c>
      <c r="R4289" s="42">
        <v>25.0</v>
      </c>
      <c r="S4289" s="42">
        <v>0.691524744033813</v>
      </c>
      <c r="T4289" s="42">
        <v>1003.12664794922</v>
      </c>
      <c r="U4289" s="42">
        <v>596.641784667969</v>
      </c>
      <c r="V4289" s="19"/>
      <c r="W4289" s="19"/>
      <c r="X4289" s="19"/>
      <c r="Y4289" s="19"/>
      <c r="Z4289" s="19"/>
      <c r="AA4289" s="19"/>
    </row>
    <row r="4290" ht="15.75" customHeight="1">
      <c r="A4290" s="19"/>
      <c r="B4290" s="42" t="str">
        <f>"CRS25WT72M22461"</f>
        <v>CRS25WT72M22461</v>
      </c>
      <c r="C4290" s="43">
        <v>45964.0</v>
      </c>
      <c r="D4290" s="44">
        <v>0.8171875000000001</v>
      </c>
      <c r="E4290" s="42" t="s">
        <v>37</v>
      </c>
      <c r="F4290" s="42">
        <v>214.0</v>
      </c>
      <c r="G4290" s="42">
        <v>4.0</v>
      </c>
      <c r="H4290" s="42">
        <v>214.16194152832</v>
      </c>
      <c r="I4290" s="42">
        <v>5.77806663513184</v>
      </c>
      <c r="J4290" s="42">
        <v>48.1960525512695</v>
      </c>
      <c r="K4290" s="42">
        <v>5.27081680297852</v>
      </c>
      <c r="L4290" s="42">
        <v>40.6316413879395</v>
      </c>
      <c r="M4290" s="42">
        <v>0.76903885602951</v>
      </c>
      <c r="N4290" s="42">
        <v>10.4189710617065</v>
      </c>
      <c r="O4290" s="42">
        <v>0.0</v>
      </c>
      <c r="P4290" s="42">
        <v>0.0</v>
      </c>
      <c r="Q4290" s="42">
        <v>0.0151588078588247</v>
      </c>
      <c r="R4290" s="42">
        <v>25.0</v>
      </c>
      <c r="S4290" s="42">
        <v>0.72062474489212</v>
      </c>
      <c r="T4290" s="42">
        <v>1010.32556152344</v>
      </c>
      <c r="U4290" s="42">
        <v>740.112670898438</v>
      </c>
      <c r="V4290" s="19"/>
      <c r="W4290" s="19"/>
      <c r="X4290" s="19"/>
      <c r="Y4290" s="19"/>
      <c r="Z4290" s="19"/>
      <c r="AA4290" s="19"/>
    </row>
    <row r="4291" ht="15.75" customHeight="1">
      <c r="A4291" s="19"/>
      <c r="B4291" s="42" t="str">
        <f>"CRS25WT72M22460"</f>
        <v>CRS25WT72M22460</v>
      </c>
      <c r="C4291" s="43">
        <v>45964.0</v>
      </c>
      <c r="D4291" s="44">
        <v>0.8189699074074074</v>
      </c>
      <c r="E4291" s="42" t="s">
        <v>37</v>
      </c>
      <c r="F4291" s="42">
        <v>217.0</v>
      </c>
      <c r="G4291" s="42">
        <v>4.0</v>
      </c>
      <c r="H4291" s="42">
        <v>217.502349853516</v>
      </c>
      <c r="I4291" s="42">
        <v>5.527991771698</v>
      </c>
      <c r="J4291" s="42">
        <v>49.4082260131836</v>
      </c>
      <c r="K4291" s="42">
        <v>5.20671987533569</v>
      </c>
      <c r="L4291" s="42">
        <v>41.7733917236328</v>
      </c>
      <c r="M4291" s="42">
        <v>0.796337723731995</v>
      </c>
      <c r="N4291" s="42">
        <v>10.5814809799194</v>
      </c>
      <c r="O4291" s="42">
        <v>0.0</v>
      </c>
      <c r="P4291" s="42">
        <v>0.0</v>
      </c>
      <c r="Q4291" s="42">
        <v>0.0101588079705834</v>
      </c>
      <c r="R4291" s="42">
        <v>25.0</v>
      </c>
      <c r="S4291" s="42">
        <v>0.718831658363342</v>
      </c>
      <c r="T4291" s="42">
        <v>1003.98260498047</v>
      </c>
      <c r="U4291" s="42">
        <v>645.448608398438</v>
      </c>
      <c r="V4291" s="19"/>
      <c r="W4291" s="19"/>
      <c r="X4291" s="19"/>
      <c r="Y4291" s="19"/>
      <c r="Z4291" s="19"/>
      <c r="AA4291" s="19"/>
    </row>
    <row r="4292" ht="15.75" customHeight="1">
      <c r="A4292" s="19"/>
      <c r="B4292" s="42" t="str">
        <f>"CRS25WT72M22463"</f>
        <v>CRS25WT72M22463</v>
      </c>
      <c r="C4292" s="43">
        <v>45964.0</v>
      </c>
      <c r="D4292" s="44">
        <v>0.8202314814814815</v>
      </c>
      <c r="E4292" s="42" t="s">
        <v>37</v>
      </c>
      <c r="F4292" s="42">
        <v>218.0</v>
      </c>
      <c r="G4292" s="42">
        <v>4.0</v>
      </c>
      <c r="H4292" s="42">
        <v>218.328094482422</v>
      </c>
      <c r="I4292" s="42">
        <v>5.49806451797485</v>
      </c>
      <c r="J4292" s="42">
        <v>49.4759712219238</v>
      </c>
      <c r="K4292" s="42">
        <v>5.18668985366821</v>
      </c>
      <c r="L4292" s="42">
        <v>42.0939178466797</v>
      </c>
      <c r="M4292" s="42">
        <v>0.802611649036407</v>
      </c>
      <c r="N4292" s="42">
        <v>10.6216535568237</v>
      </c>
      <c r="O4292" s="42">
        <v>0.0</v>
      </c>
      <c r="P4292" s="42">
        <v>0.0</v>
      </c>
      <c r="Q4292" s="42">
        <v>0.0109474249184132</v>
      </c>
      <c r="R4292" s="42">
        <v>25.0</v>
      </c>
      <c r="S4292" s="42">
        <v>0.700153112411499</v>
      </c>
      <c r="T4292" s="42">
        <v>1013.89544677734</v>
      </c>
      <c r="U4292" s="42">
        <v>730.312133789063</v>
      </c>
      <c r="V4292" s="19"/>
      <c r="W4292" s="19"/>
      <c r="X4292" s="19"/>
      <c r="Y4292" s="19"/>
      <c r="Z4292" s="19"/>
      <c r="AA4292" s="19"/>
    </row>
    <row r="4293" ht="15.75" customHeight="1">
      <c r="A4293" s="19"/>
      <c r="B4293" s="42" t="str">
        <f>"CRS25WT72M22468"</f>
        <v>CRS25WT72M22468</v>
      </c>
      <c r="C4293" s="43">
        <v>45964.0</v>
      </c>
      <c r="D4293" s="44">
        <v>0.8245486111111111</v>
      </c>
      <c r="E4293" s="42" t="s">
        <v>37</v>
      </c>
      <c r="F4293" s="42">
        <v>215.0</v>
      </c>
      <c r="G4293" s="42">
        <v>4.0</v>
      </c>
      <c r="H4293" s="42">
        <v>215.714065551758</v>
      </c>
      <c r="I4293" s="42">
        <v>5.6742582321167</v>
      </c>
      <c r="J4293" s="42">
        <v>47.6941871643066</v>
      </c>
      <c r="K4293" s="42">
        <v>5.43196773529053</v>
      </c>
      <c r="L4293" s="42">
        <v>39.7119560241699</v>
      </c>
      <c r="M4293" s="42">
        <v>0.797083675861359</v>
      </c>
      <c r="N4293" s="42">
        <v>10.494481086731</v>
      </c>
      <c r="O4293" s="42">
        <v>0.0</v>
      </c>
      <c r="P4293" s="42">
        <v>0.0</v>
      </c>
      <c r="Q4293" s="42">
        <v>0.0112704606726766</v>
      </c>
      <c r="R4293" s="42">
        <v>25.0</v>
      </c>
      <c r="S4293" s="42">
        <v>0.723317384719849</v>
      </c>
      <c r="T4293" s="42">
        <v>1051.67016601563</v>
      </c>
      <c r="U4293" s="42">
        <v>952.941589355469</v>
      </c>
      <c r="V4293" s="19"/>
      <c r="W4293" s="19"/>
      <c r="X4293" s="19"/>
      <c r="Y4293" s="19"/>
      <c r="Z4293" s="19"/>
      <c r="AA4293" s="19"/>
    </row>
    <row r="4294" ht="15.75" customHeight="1">
      <c r="A4294" s="19"/>
      <c r="B4294" s="42" t="str">
        <f>"CRS25WT72M22465"</f>
        <v>CRS25WT72M22465</v>
      </c>
      <c r="C4294" s="43">
        <v>45964.0</v>
      </c>
      <c r="D4294" s="44">
        <v>0.8272337962962962</v>
      </c>
      <c r="E4294" s="42" t="s">
        <v>37</v>
      </c>
      <c r="F4294" s="42">
        <v>217.0</v>
      </c>
      <c r="G4294" s="42">
        <v>4.0</v>
      </c>
      <c r="H4294" s="42">
        <v>217.385437011719</v>
      </c>
      <c r="I4294" s="42">
        <v>5.76652908325195</v>
      </c>
      <c r="J4294" s="42">
        <v>48.1334114074707</v>
      </c>
      <c r="K4294" s="42">
        <v>5.37258911132813</v>
      </c>
      <c r="L4294" s="42">
        <v>40.4619483947754</v>
      </c>
      <c r="M4294" s="42">
        <v>0.783193945884705</v>
      </c>
      <c r="N4294" s="42">
        <v>10.5757932662964</v>
      </c>
      <c r="O4294" s="42">
        <v>0.0</v>
      </c>
      <c r="P4294" s="42">
        <v>0.0</v>
      </c>
      <c r="Q4294" s="42">
        <v>0.015238075517118</v>
      </c>
      <c r="R4294" s="42">
        <v>25.0</v>
      </c>
      <c r="S4294" s="42">
        <v>0.732515513896942</v>
      </c>
      <c r="T4294" s="42">
        <v>1025.17297363281</v>
      </c>
      <c r="U4294" s="42">
        <v>664.509765625</v>
      </c>
      <c r="V4294" s="19"/>
      <c r="W4294" s="19"/>
      <c r="X4294" s="19"/>
      <c r="Y4294" s="19"/>
      <c r="Z4294" s="19"/>
      <c r="AA4294" s="19"/>
    </row>
    <row r="4295" ht="15.75" customHeight="1">
      <c r="A4295" s="19"/>
      <c r="B4295" s="42" t="str">
        <f>"CRS25WT72M22466"</f>
        <v>CRS25WT72M22466</v>
      </c>
      <c r="C4295" s="43">
        <v>45964.0</v>
      </c>
      <c r="D4295" s="44">
        <v>0.8283333333333333</v>
      </c>
      <c r="E4295" s="42" t="s">
        <v>37</v>
      </c>
      <c r="F4295" s="42">
        <v>223.0</v>
      </c>
      <c r="G4295" s="42">
        <v>4.0</v>
      </c>
      <c r="H4295" s="42">
        <v>223.981201171875</v>
      </c>
      <c r="I4295" s="42">
        <v>5.83053588867188</v>
      </c>
      <c r="J4295" s="42">
        <v>49.1262512207031</v>
      </c>
      <c r="K4295" s="42">
        <v>5.39509534835815</v>
      </c>
      <c r="L4295" s="42">
        <v>41.5157089233398</v>
      </c>
      <c r="M4295" s="42">
        <v>0.781968891620636</v>
      </c>
      <c r="N4295" s="42">
        <v>10.8966770172119</v>
      </c>
      <c r="O4295" s="42">
        <v>0.0</v>
      </c>
      <c r="P4295" s="42">
        <v>0.0</v>
      </c>
      <c r="Q4295" s="42">
        <v>0.015238095074892</v>
      </c>
      <c r="R4295" s="42">
        <v>25.0</v>
      </c>
      <c r="S4295" s="42">
        <v>0.695890128612518</v>
      </c>
      <c r="T4295" s="42">
        <v>1010.27191162109</v>
      </c>
      <c r="U4295" s="42">
        <v>725.26904296875</v>
      </c>
      <c r="V4295" s="19"/>
      <c r="W4295" s="19"/>
      <c r="X4295" s="19"/>
      <c r="Y4295" s="19"/>
      <c r="Z4295" s="19"/>
      <c r="AA4295" s="19"/>
    </row>
    <row r="4296" ht="15.75" customHeight="1">
      <c r="A4296" s="19"/>
      <c r="B4296" s="42" t="str">
        <f>"CRS25WT72M22467"</f>
        <v>CRS25WT72M22467</v>
      </c>
      <c r="C4296" s="43">
        <v>45964.0</v>
      </c>
      <c r="D4296" s="44">
        <v>0.8299884259259259</v>
      </c>
      <c r="E4296" s="42" t="s">
        <v>37</v>
      </c>
      <c r="F4296" s="42">
        <v>221.0</v>
      </c>
      <c r="G4296" s="42">
        <v>4.0</v>
      </c>
      <c r="H4296" s="42">
        <v>221.131164550781</v>
      </c>
      <c r="I4296" s="42">
        <v>5.79823446273804</v>
      </c>
      <c r="J4296" s="42">
        <v>48.7241516113281</v>
      </c>
      <c r="K4296" s="42">
        <v>5.37417411804199</v>
      </c>
      <c r="L4296" s="42">
        <v>41.1469993591309</v>
      </c>
      <c r="M4296" s="42">
        <v>0.782726228237152</v>
      </c>
      <c r="N4296" s="42">
        <v>10.7580232620239</v>
      </c>
      <c r="O4296" s="42">
        <v>0.0</v>
      </c>
      <c r="P4296" s="42">
        <v>0.0</v>
      </c>
      <c r="Q4296" s="42">
        <v>0.0109324045479298</v>
      </c>
      <c r="R4296" s="42">
        <v>25.0</v>
      </c>
      <c r="S4296" s="42">
        <v>0.713424146175385</v>
      </c>
      <c r="T4296" s="42">
        <v>1007.69580078125</v>
      </c>
      <c r="U4296" s="42">
        <v>782.901123046875</v>
      </c>
      <c r="V4296" s="19"/>
      <c r="W4296" s="19"/>
      <c r="X4296" s="19"/>
      <c r="Y4296" s="19"/>
      <c r="Z4296" s="19"/>
      <c r="AA4296" s="19"/>
    </row>
    <row r="4297" ht="15.75" customHeight="1">
      <c r="A4297" s="19"/>
      <c r="B4297" s="42" t="str">
        <f>"CRS25WT72M22464"</f>
        <v>CRS25WT72M22464</v>
      </c>
      <c r="C4297" s="43">
        <v>45964.0</v>
      </c>
      <c r="D4297" s="44">
        <v>0.8321180555555556</v>
      </c>
      <c r="E4297" s="42" t="s">
        <v>37</v>
      </c>
      <c r="F4297" s="42">
        <v>222.0</v>
      </c>
      <c r="G4297" s="42">
        <v>4.0</v>
      </c>
      <c r="H4297" s="42">
        <v>222.75016784668</v>
      </c>
      <c r="I4297" s="42">
        <v>5.6456127166748</v>
      </c>
      <c r="J4297" s="42">
        <v>48.7080841064453</v>
      </c>
      <c r="K4297" s="42">
        <v>5.43899774551392</v>
      </c>
      <c r="L4297" s="42">
        <v>40.9542655944824</v>
      </c>
      <c r="M4297" s="42">
        <v>0.810038983821869</v>
      </c>
      <c r="N4297" s="42">
        <v>10.8367872238159</v>
      </c>
      <c r="O4297" s="42">
        <v>0.0</v>
      </c>
      <c r="P4297" s="42">
        <v>0.0</v>
      </c>
      <c r="Q4297" s="42">
        <v>0.0118948509916663</v>
      </c>
      <c r="R4297" s="42">
        <v>25.0</v>
      </c>
      <c r="S4297" s="42">
        <v>0.698937356472015</v>
      </c>
      <c r="T4297" s="42">
        <v>1006.59881591797</v>
      </c>
      <c r="U4297" s="42">
        <v>851.238037109375</v>
      </c>
      <c r="V4297" s="19"/>
      <c r="W4297" s="19"/>
      <c r="X4297" s="19"/>
      <c r="Y4297" s="19"/>
      <c r="Z4297" s="19"/>
      <c r="AA4297" s="19"/>
    </row>
    <row r="4298" ht="15.75" customHeight="1">
      <c r="A4298" s="19"/>
      <c r="B4298" s="42" t="str">
        <f>"CRS25WT72M22469"</f>
        <v>CRS25WT72M22469</v>
      </c>
      <c r="C4298" s="43">
        <v>45964.0</v>
      </c>
      <c r="D4298" s="44">
        <v>0.8328356481481481</v>
      </c>
      <c r="E4298" s="42" t="s">
        <v>37</v>
      </c>
      <c r="F4298" s="42">
        <v>221.0</v>
      </c>
      <c r="G4298" s="42">
        <v>4.0</v>
      </c>
      <c r="H4298" s="42">
        <v>221.919830322266</v>
      </c>
      <c r="I4298" s="42">
        <v>5.72070932388306</v>
      </c>
      <c r="J4298" s="42">
        <v>48.8801155090332</v>
      </c>
      <c r="K4298" s="42">
        <v>5.39471530914307</v>
      </c>
      <c r="L4298" s="42">
        <v>41.1365242004395</v>
      </c>
      <c r="M4298" s="42">
        <v>0.793622553348541</v>
      </c>
      <c r="N4298" s="42">
        <v>10.7963914871216</v>
      </c>
      <c r="O4298" s="42">
        <v>0.0</v>
      </c>
      <c r="P4298" s="42">
        <v>0.0</v>
      </c>
      <c r="Q4298" s="42">
        <v>0.0125409225001931</v>
      </c>
      <c r="R4298" s="42">
        <v>25.0</v>
      </c>
      <c r="S4298" s="42">
        <v>0.689487040042877</v>
      </c>
      <c r="T4298" s="42">
        <v>1010.04455566406</v>
      </c>
      <c r="U4298" s="42">
        <v>678.729797363281</v>
      </c>
      <c r="V4298" s="19"/>
      <c r="W4298" s="19"/>
      <c r="X4298" s="19"/>
      <c r="Y4298" s="19"/>
      <c r="Z4298" s="19"/>
      <c r="AA4298" s="19"/>
    </row>
    <row r="4299" ht="15.75" customHeight="1">
      <c r="A4299" s="19"/>
      <c r="B4299" s="42" t="str">
        <f>"CRS25WT72M22475"</f>
        <v>CRS25WT72M22475</v>
      </c>
      <c r="C4299" s="43">
        <v>45964.0</v>
      </c>
      <c r="D4299" s="44">
        <v>0.8373495370370371</v>
      </c>
      <c r="E4299" s="42" t="s">
        <v>37</v>
      </c>
      <c r="F4299" s="42">
        <v>214.0</v>
      </c>
      <c r="G4299" s="42">
        <v>4.0</v>
      </c>
      <c r="H4299" s="42">
        <v>214.74626159668</v>
      </c>
      <c r="I4299" s="42">
        <v>5.72540760040283</v>
      </c>
      <c r="J4299" s="42">
        <v>47.4468307495117</v>
      </c>
      <c r="K4299" s="42">
        <v>5.39422225952148</v>
      </c>
      <c r="L4299" s="42">
        <v>39.8104209899902</v>
      </c>
      <c r="M4299" s="42">
        <v>0.790518403053284</v>
      </c>
      <c r="N4299" s="42">
        <v>10.44739818573</v>
      </c>
      <c r="O4299" s="42">
        <v>0.0</v>
      </c>
      <c r="P4299" s="42">
        <v>0.0</v>
      </c>
      <c r="Q4299" s="42">
        <v>0.0129761518910527</v>
      </c>
      <c r="R4299" s="42">
        <v>25.0</v>
      </c>
      <c r="S4299" s="42">
        <v>0.715514838695526</v>
      </c>
      <c r="T4299" s="42">
        <v>1009.884765625</v>
      </c>
      <c r="U4299" s="42">
        <v>599.062744140625</v>
      </c>
      <c r="V4299" s="19"/>
      <c r="W4299" s="19"/>
      <c r="X4299" s="19"/>
      <c r="Y4299" s="19"/>
      <c r="Z4299" s="19"/>
      <c r="AA4299" s="19"/>
    </row>
    <row r="4300" ht="15.75" customHeight="1">
      <c r="A4300" s="19"/>
      <c r="B4300" s="42" t="str">
        <f>"CRS25WT72M22474"</f>
        <v>CRS25WT72M22474</v>
      </c>
      <c r="C4300" s="43">
        <v>45964.0</v>
      </c>
      <c r="D4300" s="44">
        <v>0.8378935185185186</v>
      </c>
      <c r="E4300" s="42" t="s">
        <v>37</v>
      </c>
      <c r="F4300" s="42">
        <v>215.0</v>
      </c>
      <c r="G4300" s="42">
        <v>4.0</v>
      </c>
      <c r="H4300" s="42">
        <v>215.779861450195</v>
      </c>
      <c r="I4300" s="42">
        <v>5.8309383392334</v>
      </c>
      <c r="J4300" s="42">
        <v>47.6291275024414</v>
      </c>
      <c r="K4300" s="42">
        <v>5.39661455154419</v>
      </c>
      <c r="L4300" s="42">
        <v>39.984302520752</v>
      </c>
      <c r="M4300" s="42">
        <v>0.776962101459503</v>
      </c>
      <c r="N4300" s="42">
        <v>10.4976825714111</v>
      </c>
      <c r="O4300" s="42">
        <v>0.0</v>
      </c>
      <c r="P4300" s="42">
        <v>0.0</v>
      </c>
      <c r="Q4300" s="42">
        <v>0.012619037181139</v>
      </c>
      <c r="R4300" s="42">
        <v>25.0</v>
      </c>
      <c r="S4300" s="42">
        <v>0.730773568153381</v>
      </c>
      <c r="T4300" s="42">
        <v>1007.38427734375</v>
      </c>
      <c r="U4300" s="42">
        <v>675.385437011719</v>
      </c>
      <c r="V4300" s="19"/>
      <c r="W4300" s="19"/>
      <c r="X4300" s="19"/>
      <c r="Y4300" s="19"/>
      <c r="Z4300" s="19"/>
      <c r="AA4300" s="19"/>
    </row>
    <row r="4301" ht="15.75" customHeight="1">
      <c r="A4301" s="19"/>
      <c r="B4301" s="42" t="str">
        <f>"CRS25WT72M22476"</f>
        <v>CRS25WT72M22476</v>
      </c>
      <c r="C4301" s="43">
        <v>45964.0</v>
      </c>
      <c r="D4301" s="44">
        <v>0.8384837962962962</v>
      </c>
      <c r="E4301" s="42" t="s">
        <v>37</v>
      </c>
      <c r="F4301" s="42">
        <v>223.0</v>
      </c>
      <c r="G4301" s="42">
        <v>4.0</v>
      </c>
      <c r="H4301" s="42">
        <v>223.325378417969</v>
      </c>
      <c r="I4301" s="42">
        <v>5.80228185653687</v>
      </c>
      <c r="J4301" s="42">
        <v>49.0097312927246</v>
      </c>
      <c r="K4301" s="42">
        <v>5.36846160888672</v>
      </c>
      <c r="L4301" s="42">
        <v>41.5995101928711</v>
      </c>
      <c r="M4301" s="42">
        <v>0.785338580608368</v>
      </c>
      <c r="N4301" s="42">
        <v>10.8647718429565</v>
      </c>
      <c r="O4301" s="42">
        <v>0.0</v>
      </c>
      <c r="P4301" s="42">
        <v>0.0</v>
      </c>
      <c r="Q4301" s="42">
        <v>0.0106352306902409</v>
      </c>
      <c r="R4301" s="42">
        <v>25.0</v>
      </c>
      <c r="S4301" s="42">
        <v>0.69084894657135</v>
      </c>
      <c r="T4301" s="42">
        <v>1010.98608398438</v>
      </c>
      <c r="U4301" s="42">
        <v>598.969116210938</v>
      </c>
      <c r="V4301" s="19"/>
      <c r="W4301" s="19"/>
      <c r="X4301" s="19"/>
      <c r="Y4301" s="19"/>
      <c r="Z4301" s="19"/>
      <c r="AA4301" s="19"/>
    </row>
    <row r="4302" ht="15.75" customHeight="1">
      <c r="A4302" s="19"/>
      <c r="B4302" s="42" t="str">
        <f>"CRS25WT72M22478"</f>
        <v>CRS25WT72M22478</v>
      </c>
      <c r="C4302" s="43">
        <v>45964.0</v>
      </c>
      <c r="D4302" s="44">
        <v>0.839375</v>
      </c>
      <c r="E4302" s="42" t="s">
        <v>37</v>
      </c>
      <c r="F4302" s="42">
        <v>224.0</v>
      </c>
      <c r="G4302" s="42">
        <v>4.0</v>
      </c>
      <c r="H4302" s="42">
        <v>224.335006713867</v>
      </c>
      <c r="I4302" s="42">
        <v>5.84479713439941</v>
      </c>
      <c r="J4302" s="42">
        <v>49.0261001586914</v>
      </c>
      <c r="K4302" s="42">
        <v>5.39300346374512</v>
      </c>
      <c r="L4302" s="42">
        <v>41.5974159240723</v>
      </c>
      <c r="M4302" s="42">
        <v>0.782889127731323</v>
      </c>
      <c r="N4302" s="42">
        <v>10.9138898849487</v>
      </c>
      <c r="O4302" s="42">
        <v>0.0</v>
      </c>
      <c r="P4302" s="42">
        <v>0.0</v>
      </c>
      <c r="Q4302" s="42">
        <v>0.0104737123474479</v>
      </c>
      <c r="R4302" s="42">
        <v>25.0</v>
      </c>
      <c r="S4302" s="42">
        <v>0.682903409004211</v>
      </c>
      <c r="T4302" s="42">
        <v>1006.78869628906</v>
      </c>
      <c r="U4302" s="42">
        <v>721.544738769531</v>
      </c>
      <c r="V4302" s="19"/>
      <c r="W4302" s="19"/>
      <c r="X4302" s="19"/>
      <c r="Y4302" s="19"/>
      <c r="Z4302" s="19"/>
      <c r="AA4302" s="19"/>
    </row>
    <row r="4303" ht="15.75" customHeight="1">
      <c r="A4303" s="19"/>
      <c r="B4303" s="42" t="str">
        <f>"CRS25WT72M22484"</f>
        <v>CRS25WT72M22484</v>
      </c>
      <c r="C4303" s="43">
        <v>45964.0</v>
      </c>
      <c r="D4303" s="44">
        <v>0.8480324074074074</v>
      </c>
      <c r="E4303" s="42" t="s">
        <v>37</v>
      </c>
      <c r="F4303" s="42">
        <v>214.0</v>
      </c>
      <c r="G4303" s="42">
        <v>4.0</v>
      </c>
      <c r="H4303" s="42">
        <v>214.973999023438</v>
      </c>
      <c r="I4303" s="42">
        <v>5.77671766281128</v>
      </c>
      <c r="J4303" s="42">
        <v>48.4836616516113</v>
      </c>
      <c r="K4303" s="42">
        <v>5.2160382270813</v>
      </c>
      <c r="L4303" s="42">
        <v>41.214038848877</v>
      </c>
      <c r="M4303" s="42">
        <v>0.767554759979248</v>
      </c>
      <c r="N4303" s="42">
        <v>10.4584770202637</v>
      </c>
      <c r="O4303" s="42">
        <v>0.0</v>
      </c>
      <c r="P4303" s="42">
        <v>0.0</v>
      </c>
      <c r="Q4303" s="42">
        <v>0.0148890912532806</v>
      </c>
      <c r="R4303" s="42">
        <v>25.0</v>
      </c>
      <c r="S4303" s="42">
        <v>0.697295427322388</v>
      </c>
      <c r="T4303" s="42">
        <v>1005.67944335938</v>
      </c>
      <c r="U4303" s="42">
        <v>639.39892578125</v>
      </c>
      <c r="V4303" s="19"/>
      <c r="W4303" s="19"/>
      <c r="X4303" s="19"/>
      <c r="Y4303" s="19"/>
      <c r="Z4303" s="19"/>
      <c r="AA4303" s="19"/>
    </row>
    <row r="4304" ht="15.75" customHeight="1">
      <c r="A4304" s="19"/>
      <c r="B4304" s="42" t="str">
        <f>"CRS25WT72M22482"</f>
        <v>CRS25WT72M22482</v>
      </c>
      <c r="C4304" s="43">
        <v>45964.0</v>
      </c>
      <c r="D4304" s="44">
        <v>0.8509606481481482</v>
      </c>
      <c r="E4304" s="42" t="s">
        <v>37</v>
      </c>
      <c r="F4304" s="42">
        <v>215.0</v>
      </c>
      <c r="G4304" s="42">
        <v>4.0</v>
      </c>
      <c r="H4304" s="42">
        <v>215.636566162109</v>
      </c>
      <c r="I4304" s="42">
        <v>5.711012840271</v>
      </c>
      <c r="J4304" s="42">
        <v>48.1190223693848</v>
      </c>
      <c r="K4304" s="42">
        <v>5.29536962509155</v>
      </c>
      <c r="L4304" s="42">
        <v>40.7217216491699</v>
      </c>
      <c r="M4304" s="42">
        <v>0.78467983007431</v>
      </c>
      <c r="N4304" s="42">
        <v>10.4907112121582</v>
      </c>
      <c r="O4304" s="42">
        <v>0.0</v>
      </c>
      <c r="P4304" s="42">
        <v>0.0</v>
      </c>
      <c r="Q4304" s="42">
        <v>0.00825350359082222</v>
      </c>
      <c r="R4304" s="42">
        <v>25.0</v>
      </c>
      <c r="S4304" s="42">
        <v>0.692369520664215</v>
      </c>
      <c r="T4304" s="42">
        <v>1003.99420166016</v>
      </c>
      <c r="U4304" s="42">
        <v>521.65478515625</v>
      </c>
      <c r="V4304" s="19"/>
      <c r="W4304" s="19"/>
      <c r="X4304" s="19"/>
      <c r="Y4304" s="19"/>
      <c r="Z4304" s="19"/>
      <c r="AA4304" s="19"/>
    </row>
    <row r="4305" ht="15.75" customHeight="1">
      <c r="A4305" s="19"/>
      <c r="B4305" s="42" t="str">
        <f>"CRS25WT72M22483"</f>
        <v>CRS25WT72M22483</v>
      </c>
      <c r="C4305" s="43">
        <v>45964.0</v>
      </c>
      <c r="D4305" s="44">
        <v>0.8545138888888889</v>
      </c>
      <c r="E4305" s="42" t="s">
        <v>37</v>
      </c>
      <c r="F4305" s="42">
        <v>215.0</v>
      </c>
      <c r="G4305" s="42">
        <v>4.0</v>
      </c>
      <c r="H4305" s="42">
        <v>215.553741455078</v>
      </c>
      <c r="I4305" s="42">
        <v>5.51033306121826</v>
      </c>
      <c r="J4305" s="42">
        <v>49.1500511169434</v>
      </c>
      <c r="K4305" s="42">
        <v>5.12971639633179</v>
      </c>
      <c r="L4305" s="42">
        <v>42.0205955505371</v>
      </c>
      <c r="M4305" s="42">
        <v>0.795891284942627</v>
      </c>
      <c r="N4305" s="42">
        <v>10.4866819381714</v>
      </c>
      <c r="O4305" s="42">
        <v>0.0</v>
      </c>
      <c r="P4305" s="42">
        <v>0.0</v>
      </c>
      <c r="Q4305" s="42">
        <v>0.00579362222924829</v>
      </c>
      <c r="R4305" s="42">
        <v>25.0</v>
      </c>
      <c r="S4305" s="42">
        <v>0.687064468860626</v>
      </c>
      <c r="T4305" s="42">
        <v>1004.34686279297</v>
      </c>
      <c r="U4305" s="42">
        <v>627.27197265625</v>
      </c>
      <c r="V4305" s="19"/>
      <c r="W4305" s="19"/>
      <c r="X4305" s="19"/>
      <c r="Y4305" s="19"/>
      <c r="Z4305" s="19"/>
      <c r="AA4305" s="19"/>
    </row>
    <row r="4306" ht="15.75" customHeight="1">
      <c r="A4306" s="19"/>
      <c r="B4306" s="42" t="str">
        <f>"CRS25WT72M22477"</f>
        <v>CRS25WT72M22477</v>
      </c>
      <c r="C4306" s="43">
        <v>45964.0</v>
      </c>
      <c r="D4306" s="44">
        <v>0.8554398148148148</v>
      </c>
      <c r="E4306" s="42" t="s">
        <v>37</v>
      </c>
      <c r="F4306" s="42">
        <v>217.0</v>
      </c>
      <c r="G4306" s="42">
        <v>4.0</v>
      </c>
      <c r="H4306" s="42">
        <v>217.22819519043</v>
      </c>
      <c r="I4306" s="42">
        <v>5.72576379776001</v>
      </c>
      <c r="J4306" s="42">
        <v>48.95556640625</v>
      </c>
      <c r="K4306" s="42">
        <v>5.20851564407349</v>
      </c>
      <c r="L4306" s="42">
        <v>41.7063522338867</v>
      </c>
      <c r="M4306" s="42">
        <v>0.774962484836578</v>
      </c>
      <c r="N4306" s="42">
        <v>10.5681438446045</v>
      </c>
      <c r="O4306" s="42">
        <v>0.0</v>
      </c>
      <c r="P4306" s="42">
        <v>0.0</v>
      </c>
      <c r="Q4306" s="42">
        <v>0.00540674617514014</v>
      </c>
      <c r="R4306" s="42">
        <v>25.0</v>
      </c>
      <c r="S4306" s="42">
        <v>0.667123138904572</v>
      </c>
      <c r="T4306" s="42">
        <v>1006.54107666016</v>
      </c>
      <c r="U4306" s="42">
        <v>520.522216796875</v>
      </c>
      <c r="V4306" s="19"/>
      <c r="W4306" s="19"/>
      <c r="X4306" s="19"/>
      <c r="Y4306" s="19"/>
      <c r="Z4306" s="19"/>
      <c r="AA4306" s="19"/>
    </row>
    <row r="4307" ht="15.75" customHeight="1">
      <c r="A4307" s="19"/>
      <c r="B4307" s="42" t="str">
        <f>"CRS25WT72M22489"</f>
        <v>CRS25WT72M22489</v>
      </c>
      <c r="C4307" s="43">
        <v>45964.0</v>
      </c>
      <c r="D4307" s="44">
        <v>0.8580787037037036</v>
      </c>
      <c r="E4307" s="42" t="s">
        <v>37</v>
      </c>
      <c r="F4307" s="42">
        <v>216.0</v>
      </c>
      <c r="G4307" s="42">
        <v>4.0</v>
      </c>
      <c r="H4307" s="42">
        <v>216.033554077148</v>
      </c>
      <c r="I4307" s="42">
        <v>5.85754013061523</v>
      </c>
      <c r="J4307" s="42">
        <v>47.6361045837402</v>
      </c>
      <c r="K4307" s="42">
        <v>5.38856029510498</v>
      </c>
      <c r="L4307" s="42">
        <v>40.0911407470703</v>
      </c>
      <c r="M4307" s="42">
        <v>0.774229466915131</v>
      </c>
      <c r="N4307" s="42">
        <v>10.5100240707397</v>
      </c>
      <c r="O4307" s="42">
        <v>0.0</v>
      </c>
      <c r="P4307" s="42">
        <v>0.0</v>
      </c>
      <c r="Q4307" s="42">
        <v>0.00587208569049835</v>
      </c>
      <c r="R4307" s="42">
        <v>25.0</v>
      </c>
      <c r="S4307" s="42">
        <v>0.712358355522156</v>
      </c>
      <c r="T4307" s="42">
        <v>1005.00982666016</v>
      </c>
      <c r="U4307" s="42">
        <v>584.014221191406</v>
      </c>
      <c r="V4307" s="19"/>
      <c r="W4307" s="19"/>
      <c r="X4307" s="19"/>
      <c r="Y4307" s="19"/>
      <c r="Z4307" s="19"/>
      <c r="AA4307" s="19"/>
    </row>
    <row r="4308" ht="15.75" customHeight="1">
      <c r="A4308" s="19"/>
      <c r="B4308" s="42" t="str">
        <f>"CRS25WT72M22488"</f>
        <v>CRS25WT72M22488</v>
      </c>
      <c r="C4308" s="43">
        <v>45964.0</v>
      </c>
      <c r="D4308" s="44">
        <v>0.8587731481481482</v>
      </c>
      <c r="E4308" s="42" t="s">
        <v>37</v>
      </c>
      <c r="F4308" s="42">
        <v>218.0</v>
      </c>
      <c r="G4308" s="42">
        <v>4.0</v>
      </c>
      <c r="H4308" s="42">
        <v>218.280364990234</v>
      </c>
      <c r="I4308" s="42">
        <v>5.88316774368286</v>
      </c>
      <c r="J4308" s="42">
        <v>47.8628730773926</v>
      </c>
      <c r="K4308" s="42">
        <v>5.41799020767212</v>
      </c>
      <c r="L4308" s="42">
        <v>40.2880668640137</v>
      </c>
      <c r="M4308" s="42">
        <v>0.775183796882629</v>
      </c>
      <c r="N4308" s="42">
        <v>10.6193313598633</v>
      </c>
      <c r="O4308" s="42">
        <v>0.0</v>
      </c>
      <c r="P4308" s="42">
        <v>0.0</v>
      </c>
      <c r="Q4308" s="42">
        <v>0.011894840747118</v>
      </c>
      <c r="R4308" s="42">
        <v>25.0</v>
      </c>
      <c r="S4308" s="42">
        <v>0.721067428588867</v>
      </c>
      <c r="T4308" s="42">
        <v>1014.20269775391</v>
      </c>
      <c r="U4308" s="42">
        <v>602.120361328125</v>
      </c>
      <c r="V4308" s="19"/>
      <c r="W4308" s="19"/>
      <c r="X4308" s="19"/>
      <c r="Y4308" s="19"/>
      <c r="Z4308" s="19"/>
      <c r="AA4308" s="19"/>
    </row>
    <row r="4309" ht="15.75" customHeight="1">
      <c r="A4309" s="19"/>
      <c r="B4309" s="42" t="str">
        <f>"CRS25WT72M22491"</f>
        <v>CRS25WT72M22491</v>
      </c>
      <c r="C4309" s="43">
        <v>45964.0</v>
      </c>
      <c r="D4309" s="44">
        <v>0.8597337962962963</v>
      </c>
      <c r="E4309" s="42" t="s">
        <v>37</v>
      </c>
      <c r="F4309" s="42">
        <v>225.0</v>
      </c>
      <c r="G4309" s="42">
        <v>4.0</v>
      </c>
      <c r="H4309" s="42">
        <v>225.100952148438</v>
      </c>
      <c r="I4309" s="42">
        <v>5.77224349975586</v>
      </c>
      <c r="J4309" s="42">
        <v>49.1577033996582</v>
      </c>
      <c r="K4309" s="42">
        <v>5.40080881118774</v>
      </c>
      <c r="L4309" s="42">
        <v>41.6791191101074</v>
      </c>
      <c r="M4309" s="42">
        <v>0.793306648731232</v>
      </c>
      <c r="N4309" s="42">
        <v>10.9511528015137</v>
      </c>
      <c r="O4309" s="42">
        <v>0.0</v>
      </c>
      <c r="P4309" s="42">
        <v>0.0</v>
      </c>
      <c r="Q4309" s="42">
        <v>0.00726872636005282</v>
      </c>
      <c r="R4309" s="42">
        <v>25.0</v>
      </c>
      <c r="S4309" s="42">
        <v>0.681459903717041</v>
      </c>
      <c r="T4309" s="42">
        <v>1010.712890625</v>
      </c>
      <c r="U4309" s="42">
        <v>636.796264648438</v>
      </c>
      <c r="V4309" s="19"/>
      <c r="W4309" s="19"/>
      <c r="X4309" s="19"/>
      <c r="Y4309" s="19"/>
      <c r="Z4309" s="19"/>
      <c r="AA4309" s="19"/>
    </row>
    <row r="4310" ht="15.75" customHeight="1">
      <c r="A4310" s="19"/>
      <c r="B4310" s="42" t="str">
        <f>"CRS25WT72M22490"</f>
        <v>CRS25WT72M22490</v>
      </c>
      <c r="C4310" s="43">
        <v>45964.0</v>
      </c>
      <c r="D4310" s="44">
        <v>0.8611458333333334</v>
      </c>
      <c r="E4310" s="42" t="s">
        <v>37</v>
      </c>
      <c r="F4310" s="42">
        <v>225.0</v>
      </c>
      <c r="G4310" s="42">
        <v>4.0</v>
      </c>
      <c r="H4310" s="42">
        <v>225.59294128418</v>
      </c>
      <c r="I4310" s="42">
        <v>5.68860626220703</v>
      </c>
      <c r="J4310" s="42">
        <v>49.3324508666992</v>
      </c>
      <c r="K4310" s="42">
        <v>5.37747526168823</v>
      </c>
      <c r="L4310" s="42">
        <v>41.9514617919922</v>
      </c>
      <c r="M4310" s="42">
        <v>0.803872048854828</v>
      </c>
      <c r="N4310" s="42">
        <v>10.9750881195068</v>
      </c>
      <c r="O4310" s="42">
        <v>0.0</v>
      </c>
      <c r="P4310" s="42">
        <v>0.0</v>
      </c>
      <c r="Q4310" s="42">
        <v>0.00822912808507681</v>
      </c>
      <c r="R4310" s="42">
        <v>25.0</v>
      </c>
      <c r="S4310" s="42">
        <v>0.668050050735474</v>
      </c>
      <c r="T4310" s="42">
        <v>1005.63098144531</v>
      </c>
      <c r="U4310" s="42">
        <v>688.609680175781</v>
      </c>
      <c r="V4310" s="19"/>
      <c r="W4310" s="19"/>
      <c r="X4310" s="19"/>
      <c r="Y4310" s="19"/>
      <c r="Z4310" s="19"/>
      <c r="AA4310" s="19"/>
    </row>
    <row r="4311" ht="15.75" customHeight="1">
      <c r="A4311" s="19"/>
      <c r="B4311" s="42" t="str">
        <f>"CRS25WT72M22457"</f>
        <v>CRS25WT72M22457</v>
      </c>
      <c r="C4311" s="43">
        <v>45964.0</v>
      </c>
      <c r="D4311" s="44">
        <v>0.8626041666666667</v>
      </c>
      <c r="E4311" s="42" t="s">
        <v>37</v>
      </c>
      <c r="F4311" s="42">
        <v>226.0</v>
      </c>
      <c r="G4311" s="42">
        <v>4.0</v>
      </c>
      <c r="H4311" s="42">
        <v>226.989654541016</v>
      </c>
      <c r="I4311" s="42">
        <v>5.72100114822388</v>
      </c>
      <c r="J4311" s="42">
        <v>49.6419639587402</v>
      </c>
      <c r="K4311" s="42">
        <v>5.40456104278564</v>
      </c>
      <c r="L4311" s="42">
        <v>41.9996452331543</v>
      </c>
      <c r="M4311" s="42">
        <v>0.799254477024078</v>
      </c>
      <c r="N4311" s="42">
        <v>11.0430383682251</v>
      </c>
      <c r="O4311" s="42">
        <v>0.0</v>
      </c>
      <c r="P4311" s="42">
        <v>0.0</v>
      </c>
      <c r="Q4311" s="42">
        <v>0.00160803413018584</v>
      </c>
      <c r="R4311" s="42">
        <v>25.0</v>
      </c>
      <c r="S4311" s="42">
        <v>0.681419372558594</v>
      </c>
      <c r="T4311" s="42">
        <v>1005.13177490234</v>
      </c>
      <c r="U4311" s="42">
        <v>844.06591796875</v>
      </c>
      <c r="V4311" s="19"/>
      <c r="W4311" s="19"/>
      <c r="X4311" s="19"/>
      <c r="Y4311" s="19"/>
      <c r="Z4311" s="19"/>
      <c r="AA4311" s="19"/>
    </row>
    <row r="4312" ht="15.75" customHeight="1">
      <c r="A4312" s="19"/>
      <c r="B4312" s="42" t="str">
        <f>"CRS25WT72M22471"</f>
        <v>CRS25WT72M22471</v>
      </c>
      <c r="C4312" s="43">
        <v>45964.0</v>
      </c>
      <c r="D4312" s="44">
        <v>0.86375</v>
      </c>
      <c r="E4312" s="42" t="s">
        <v>37</v>
      </c>
      <c r="F4312" s="42">
        <v>225.0</v>
      </c>
      <c r="G4312" s="42">
        <v>4.0</v>
      </c>
      <c r="H4312" s="42">
        <v>225.804382324219</v>
      </c>
      <c r="I4312" s="42">
        <v>5.81378507614136</v>
      </c>
      <c r="J4312" s="42">
        <v>49.574878692627</v>
      </c>
      <c r="K4312" s="42">
        <v>5.38385963439941</v>
      </c>
      <c r="L4312" s="42">
        <v>41.9409866333008</v>
      </c>
      <c r="M4312" s="42">
        <v>0.783450782299042</v>
      </c>
      <c r="N4312" s="42">
        <v>10.9853754043579</v>
      </c>
      <c r="O4312" s="42">
        <v>0.0</v>
      </c>
      <c r="P4312" s="42">
        <v>0.0</v>
      </c>
      <c r="Q4312" s="42">
        <v>0.00579396123066545</v>
      </c>
      <c r="R4312" s="42">
        <v>25.0</v>
      </c>
      <c r="S4312" s="42">
        <v>0.671915948390961</v>
      </c>
      <c r="T4312" s="42">
        <v>1003.13018798828</v>
      </c>
      <c r="U4312" s="42">
        <v>748.058776855469</v>
      </c>
      <c r="V4312" s="19"/>
      <c r="W4312" s="19"/>
      <c r="X4312" s="19"/>
      <c r="Y4312" s="19"/>
      <c r="Z4312" s="19"/>
      <c r="AA4312" s="19"/>
    </row>
    <row r="4313" ht="15.75" customHeight="1">
      <c r="A4313" s="19"/>
      <c r="B4313" s="42" t="str">
        <f>"CRS25WT72M22472"</f>
        <v>CRS25WT72M22472</v>
      </c>
      <c r="C4313" s="43">
        <v>45964.0</v>
      </c>
      <c r="D4313" s="44">
        <v>0.8664351851851851</v>
      </c>
      <c r="E4313" s="42" t="s">
        <v>37</v>
      </c>
      <c r="F4313" s="42">
        <v>226.0</v>
      </c>
      <c r="G4313" s="42">
        <v>4.0</v>
      </c>
      <c r="H4313" s="42">
        <v>226.41276550293</v>
      </c>
      <c r="I4313" s="42">
        <v>5.82253932952881</v>
      </c>
      <c r="J4313" s="42">
        <v>49.5687370300293</v>
      </c>
      <c r="K4313" s="42">
        <v>5.38464832305908</v>
      </c>
      <c r="L4313" s="42">
        <v>42.0478324890137</v>
      </c>
      <c r="M4313" s="42">
        <v>0.784477770328522</v>
      </c>
      <c r="N4313" s="42">
        <v>11.0149726867676</v>
      </c>
      <c r="O4313" s="42">
        <v>0.0</v>
      </c>
      <c r="P4313" s="42">
        <v>0.0</v>
      </c>
      <c r="Q4313" s="42">
        <v>0.00162698049098253</v>
      </c>
      <c r="R4313" s="42">
        <v>25.0</v>
      </c>
      <c r="S4313" s="42">
        <v>0.68249785900116</v>
      </c>
      <c r="T4313" s="42">
        <v>1005.57739257813</v>
      </c>
      <c r="U4313" s="42">
        <v>701.747619628906</v>
      </c>
      <c r="V4313" s="19"/>
      <c r="W4313" s="19"/>
      <c r="X4313" s="19"/>
      <c r="Y4313" s="19"/>
      <c r="Z4313" s="19"/>
      <c r="AA4313" s="19"/>
    </row>
    <row r="4314" ht="15.75" customHeight="1">
      <c r="A4314" s="19"/>
      <c r="B4314" s="42" t="str">
        <f>"CRS25WT72M22473"</f>
        <v>CRS25WT72M22473</v>
      </c>
      <c r="C4314" s="43">
        <v>45964.0</v>
      </c>
      <c r="D4314" s="44">
        <v>0.8682407407407408</v>
      </c>
      <c r="E4314" s="42" t="s">
        <v>37</v>
      </c>
      <c r="F4314" s="42">
        <v>220.0</v>
      </c>
      <c r="G4314" s="42">
        <v>4.0</v>
      </c>
      <c r="H4314" s="42">
        <v>220.504302978516</v>
      </c>
      <c r="I4314" s="42">
        <v>5.62593412399292</v>
      </c>
      <c r="J4314" s="42">
        <v>49.4933738708496</v>
      </c>
      <c r="K4314" s="42">
        <v>5.23656415939331</v>
      </c>
      <c r="L4314" s="42">
        <v>42.1085815429688</v>
      </c>
      <c r="M4314" s="42">
        <v>0.791909158229828</v>
      </c>
      <c r="N4314" s="42">
        <v>10.7275266647339</v>
      </c>
      <c r="O4314" s="42">
        <v>0.0</v>
      </c>
      <c r="P4314" s="42">
        <v>0.0</v>
      </c>
      <c r="Q4314" s="42">
        <v>0.00464285211637616</v>
      </c>
      <c r="R4314" s="42">
        <v>25.0</v>
      </c>
      <c r="S4314" s="42">
        <v>0.682213187217712</v>
      </c>
      <c r="T4314" s="42">
        <v>1003.25061035156</v>
      </c>
      <c r="U4314" s="42">
        <v>597.930969238281</v>
      </c>
      <c r="V4314" s="19"/>
      <c r="W4314" s="19"/>
      <c r="X4314" s="19"/>
      <c r="Y4314" s="19"/>
      <c r="Z4314" s="19"/>
      <c r="AA4314" s="19"/>
    </row>
    <row r="4315" ht="15.75" customHeight="1">
      <c r="A4315" s="19"/>
      <c r="B4315" s="42" t="str">
        <f>"CRS25WT72M22479"</f>
        <v>CRS25WT72M22479</v>
      </c>
      <c r="C4315" s="43">
        <v>45964.0</v>
      </c>
      <c r="D4315" s="44">
        <v>0.8695138888888888</v>
      </c>
      <c r="E4315" s="42" t="s">
        <v>37</v>
      </c>
      <c r="F4315" s="42">
        <v>217.0</v>
      </c>
      <c r="G4315" s="42">
        <v>4.0</v>
      </c>
      <c r="H4315" s="42">
        <v>217.668975830078</v>
      </c>
      <c r="I4315" s="42">
        <v>5.68067693710327</v>
      </c>
      <c r="J4315" s="42">
        <v>49.4375457763672</v>
      </c>
      <c r="K4315" s="42">
        <v>5.1638355255127</v>
      </c>
      <c r="L4315" s="42">
        <v>42.1525764465332</v>
      </c>
      <c r="M4315" s="42">
        <v>0.775067508220673</v>
      </c>
      <c r="N4315" s="42">
        <v>10.5895881652832</v>
      </c>
      <c r="O4315" s="42">
        <v>0.0</v>
      </c>
      <c r="P4315" s="42">
        <v>0.0</v>
      </c>
      <c r="Q4315" s="42">
        <v>0.00162820250261575</v>
      </c>
      <c r="R4315" s="42">
        <v>25.0</v>
      </c>
      <c r="S4315" s="42">
        <v>0.695280611515045</v>
      </c>
      <c r="T4315" s="42">
        <v>1003.65771484375</v>
      </c>
      <c r="U4315" s="42">
        <v>646.685729980469</v>
      </c>
      <c r="V4315" s="19"/>
      <c r="W4315" s="19"/>
      <c r="X4315" s="19"/>
      <c r="Y4315" s="19"/>
      <c r="Z4315" s="19"/>
      <c r="AA4315" s="19"/>
    </row>
    <row r="4316" ht="15.75" customHeight="1">
      <c r="A4316" s="19"/>
      <c r="B4316" s="42" t="str">
        <f>"CRS25WT72M22480"</f>
        <v>CRS25WT72M22480</v>
      </c>
      <c r="C4316" s="43">
        <v>45964.0</v>
      </c>
      <c r="D4316" s="44">
        <v>0.8714930555555555</v>
      </c>
      <c r="E4316" s="42" t="s">
        <v>37</v>
      </c>
      <c r="F4316" s="42">
        <v>221.0</v>
      </c>
      <c r="G4316" s="42">
        <v>4.0</v>
      </c>
      <c r="H4316" s="42">
        <v>221.756072998047</v>
      </c>
      <c r="I4316" s="42">
        <v>5.51454448699951</v>
      </c>
      <c r="J4316" s="42">
        <v>49.4151268005371</v>
      </c>
      <c r="K4316" s="42">
        <v>5.2910361289978</v>
      </c>
      <c r="L4316" s="42">
        <v>41.9116554260254</v>
      </c>
      <c r="M4316" s="42">
        <v>0.813778042793274</v>
      </c>
      <c r="N4316" s="42">
        <v>10.7884244918823</v>
      </c>
      <c r="O4316" s="42">
        <v>0.0</v>
      </c>
      <c r="P4316" s="42">
        <v>0.0</v>
      </c>
      <c r="Q4316" s="42">
        <v>0.010654759593308</v>
      </c>
      <c r="R4316" s="42">
        <v>25.0</v>
      </c>
      <c r="S4316" s="42">
        <v>0.666741251945496</v>
      </c>
      <c r="T4316" s="42">
        <v>1009.48651123047</v>
      </c>
      <c r="U4316" s="42">
        <v>857.956665039063</v>
      </c>
      <c r="V4316" s="19"/>
      <c r="W4316" s="19"/>
      <c r="X4316" s="19"/>
      <c r="Y4316" s="19"/>
      <c r="Z4316" s="19"/>
      <c r="AA4316" s="19"/>
    </row>
    <row r="4317" ht="15.75" customHeight="1">
      <c r="A4317" s="19"/>
      <c r="B4317" s="42" t="str">
        <f>"CRS25WT72M22496"</f>
        <v>CRS25WT72M22496</v>
      </c>
      <c r="C4317" s="43">
        <v>45964.0</v>
      </c>
      <c r="D4317" s="44">
        <v>0.8723958333333334</v>
      </c>
      <c r="E4317" s="42" t="s">
        <v>37</v>
      </c>
      <c r="F4317" s="42">
        <v>214.0</v>
      </c>
      <c r="G4317" s="42">
        <v>4.0</v>
      </c>
      <c r="H4317" s="42">
        <v>214.029312133789</v>
      </c>
      <c r="I4317" s="42">
        <v>5.73690128326416</v>
      </c>
      <c r="J4317" s="42">
        <v>47.1822624206543</v>
      </c>
      <c r="K4317" s="42">
        <v>5.40808773040771</v>
      </c>
      <c r="L4317" s="42">
        <v>39.5757865905762</v>
      </c>
      <c r="M4317" s="42">
        <v>0.790709793567657</v>
      </c>
      <c r="N4317" s="42">
        <v>10.4125185012817</v>
      </c>
      <c r="O4317" s="42">
        <v>0.0</v>
      </c>
      <c r="P4317" s="42">
        <v>0.0</v>
      </c>
      <c r="Q4317" s="42">
        <v>0.0130140176042914</v>
      </c>
      <c r="R4317" s="42">
        <v>25.0</v>
      </c>
      <c r="S4317" s="42">
        <v>0.696056485176086</v>
      </c>
      <c r="T4317" s="42">
        <v>1009.17730712891</v>
      </c>
      <c r="U4317" s="42">
        <v>721.3486328125</v>
      </c>
      <c r="V4317" s="19"/>
      <c r="W4317" s="19"/>
      <c r="X4317" s="19"/>
      <c r="Y4317" s="19"/>
      <c r="Z4317" s="19"/>
      <c r="AA4317" s="19"/>
    </row>
    <row r="4318" ht="15.75" customHeight="1">
      <c r="A4318" s="19"/>
      <c r="B4318" s="42" t="str">
        <f>"CRS25WT72M22499"</f>
        <v>CRS25WT72M22499</v>
      </c>
      <c r="C4318" s="43">
        <v>45964.0</v>
      </c>
      <c r="D4318" s="44">
        <v>0.8730208333333334</v>
      </c>
      <c r="E4318" s="42" t="s">
        <v>37</v>
      </c>
      <c r="F4318" s="42">
        <v>219.0</v>
      </c>
      <c r="G4318" s="42">
        <v>4.0</v>
      </c>
      <c r="H4318" s="42">
        <v>219.970428466797</v>
      </c>
      <c r="I4318" s="42">
        <v>5.82751607894897</v>
      </c>
      <c r="J4318" s="42">
        <v>48.3148193359375</v>
      </c>
      <c r="K4318" s="42">
        <v>5.40541076660156</v>
      </c>
      <c r="L4318" s="42">
        <v>40.6944885253906</v>
      </c>
      <c r="M4318" s="42">
        <v>0.781268775463104</v>
      </c>
      <c r="N4318" s="42">
        <v>10.7015533447266</v>
      </c>
      <c r="O4318" s="42">
        <v>0.0</v>
      </c>
      <c r="P4318" s="42">
        <v>0.0</v>
      </c>
      <c r="Q4318" s="42">
        <v>0.00833208858966827</v>
      </c>
      <c r="R4318" s="42">
        <v>25.0</v>
      </c>
      <c r="S4318" s="42">
        <v>0.698701202869415</v>
      </c>
      <c r="T4318" s="42">
        <v>1003.97711181641</v>
      </c>
      <c r="U4318" s="42">
        <v>601.102172851563</v>
      </c>
      <c r="V4318" s="19"/>
      <c r="W4318" s="19"/>
      <c r="X4318" s="19"/>
      <c r="Y4318" s="19"/>
      <c r="Z4318" s="19"/>
      <c r="AA4318" s="19"/>
    </row>
    <row r="4319" ht="15.75" customHeight="1">
      <c r="A4319" s="19"/>
      <c r="B4319" s="42" t="str">
        <f>"CRS25WT72M22497"</f>
        <v>CRS25WT72M22497</v>
      </c>
      <c r="C4319" s="43">
        <v>45964.0</v>
      </c>
      <c r="D4319" s="44">
        <v>0.8749537037037037</v>
      </c>
      <c r="E4319" s="42" t="s">
        <v>37</v>
      </c>
      <c r="F4319" s="42">
        <v>214.0</v>
      </c>
      <c r="G4319" s="42">
        <v>4.0</v>
      </c>
      <c r="H4319" s="42">
        <v>214.503601074219</v>
      </c>
      <c r="I4319" s="42">
        <v>5.71890783309937</v>
      </c>
      <c r="J4319" s="42">
        <v>48.6336250305176</v>
      </c>
      <c r="K4319" s="42">
        <v>5.1898512840271</v>
      </c>
      <c r="L4319" s="42">
        <v>41.331356048584</v>
      </c>
      <c r="M4319" s="42">
        <v>0.771231651306152</v>
      </c>
      <c r="N4319" s="42">
        <v>10.4355926513672</v>
      </c>
      <c r="O4319" s="42">
        <v>0.0</v>
      </c>
      <c r="P4319" s="42">
        <v>0.0</v>
      </c>
      <c r="Q4319" s="42">
        <v>0.014754238538444</v>
      </c>
      <c r="R4319" s="42">
        <v>25.0</v>
      </c>
      <c r="S4319" s="42">
        <v>0.710032343864441</v>
      </c>
      <c r="T4319" s="42">
        <v>1000.58996582031</v>
      </c>
      <c r="U4319" s="42">
        <v>516.439819335938</v>
      </c>
      <c r="V4319" s="19"/>
      <c r="W4319" s="19"/>
      <c r="X4319" s="19"/>
      <c r="Y4319" s="19"/>
      <c r="Z4319" s="19"/>
      <c r="AA4319" s="19"/>
    </row>
    <row r="4320" ht="15.75" customHeight="1">
      <c r="A4320" s="19"/>
      <c r="B4320" s="42" t="str">
        <f>"CRS25WT72M22470"</f>
        <v>CRS25WT72M22470</v>
      </c>
      <c r="C4320" s="43">
        <v>45964.0</v>
      </c>
      <c r="D4320" s="44">
        <v>0.8773263888888888</v>
      </c>
      <c r="E4320" s="42" t="s">
        <v>37</v>
      </c>
      <c r="F4320" s="42">
        <v>215.0</v>
      </c>
      <c r="G4320" s="42">
        <v>4.0</v>
      </c>
      <c r="H4320" s="42">
        <v>215.316284179688</v>
      </c>
      <c r="I4320" s="42">
        <v>5.62760925292969</v>
      </c>
      <c r="J4320" s="42">
        <v>48.6224708557129</v>
      </c>
      <c r="K4320" s="42">
        <v>5.23019218444824</v>
      </c>
      <c r="L4320" s="42">
        <v>41.1679496765137</v>
      </c>
      <c r="M4320" s="42">
        <v>0.786893427371979</v>
      </c>
      <c r="N4320" s="42">
        <v>10.4751291275024</v>
      </c>
      <c r="O4320" s="42">
        <v>0.0</v>
      </c>
      <c r="P4320" s="42">
        <v>0.0</v>
      </c>
      <c r="Q4320" s="42">
        <v>0.0152377700433135</v>
      </c>
      <c r="R4320" s="42">
        <v>25.0</v>
      </c>
      <c r="S4320" s="42">
        <v>0.70904529094696</v>
      </c>
      <c r="T4320" s="42">
        <v>1000.74810791016</v>
      </c>
      <c r="U4320" s="42">
        <v>572.606872558594</v>
      </c>
      <c r="V4320" s="19"/>
      <c r="W4320" s="19"/>
      <c r="X4320" s="19"/>
      <c r="Y4320" s="19"/>
      <c r="Z4320" s="19"/>
      <c r="AA4320" s="19"/>
    </row>
    <row r="4321" ht="15.75" customHeight="1">
      <c r="A4321" s="19"/>
      <c r="B4321" s="42" t="str">
        <f>"CRS25WT72M22481"</f>
        <v>CRS25WT72M22481</v>
      </c>
      <c r="C4321" s="43">
        <v>45964.0</v>
      </c>
      <c r="D4321" s="44">
        <v>0.8781944444444445</v>
      </c>
      <c r="E4321" s="42" t="s">
        <v>37</v>
      </c>
      <c r="F4321" s="42">
        <v>218.0</v>
      </c>
      <c r="G4321" s="42">
        <v>4.0</v>
      </c>
      <c r="H4321" s="42">
        <v>218.037200927734</v>
      </c>
      <c r="I4321" s="42">
        <v>5.66040134429932</v>
      </c>
      <c r="J4321" s="42">
        <v>48.8948211669922</v>
      </c>
      <c r="K4321" s="42">
        <v>5.25882005691528</v>
      </c>
      <c r="L4321" s="42">
        <v>41.4612426757813</v>
      </c>
      <c r="M4321" s="42">
        <v>0.787808239459991</v>
      </c>
      <c r="N4321" s="42">
        <v>10.6075019836426</v>
      </c>
      <c r="O4321" s="42">
        <v>0.0</v>
      </c>
      <c r="P4321" s="42">
        <v>0.0</v>
      </c>
      <c r="Q4321" s="42">
        <v>0.0150783574208617</v>
      </c>
      <c r="R4321" s="42">
        <v>25.0</v>
      </c>
      <c r="S4321" s="42">
        <v>0.700036942958832</v>
      </c>
      <c r="T4321" s="42">
        <v>1001.42944335938</v>
      </c>
      <c r="U4321" s="42">
        <v>595.514221191406</v>
      </c>
      <c r="V4321" s="19"/>
      <c r="W4321" s="19"/>
      <c r="X4321" s="19"/>
      <c r="Y4321" s="19"/>
      <c r="Z4321" s="19"/>
      <c r="AA4321" s="19"/>
    </row>
    <row r="4322" ht="15.75" customHeight="1">
      <c r="A4322" s="19"/>
      <c r="B4322" s="42" t="str">
        <f>"CRS25WT72M22485"</f>
        <v>CRS25WT72M22485</v>
      </c>
      <c r="C4322" s="43">
        <v>45964.0</v>
      </c>
      <c r="D4322" s="44">
        <v>0.880162037037037</v>
      </c>
      <c r="E4322" s="42" t="s">
        <v>37</v>
      </c>
      <c r="F4322" s="42">
        <v>218.0</v>
      </c>
      <c r="G4322" s="42">
        <v>4.0</v>
      </c>
      <c r="H4322" s="42">
        <v>218.556747436523</v>
      </c>
      <c r="I4322" s="42">
        <v>5.65353870391846</v>
      </c>
      <c r="J4322" s="42">
        <v>49.1848640441895</v>
      </c>
      <c r="K4322" s="42">
        <v>5.21626472473145</v>
      </c>
      <c r="L4322" s="42">
        <v>41.8990859985352</v>
      </c>
      <c r="M4322" s="42">
        <v>0.785981595516205</v>
      </c>
      <c r="N4322" s="42">
        <v>10.6327781677246</v>
      </c>
      <c r="O4322" s="42">
        <v>0.0</v>
      </c>
      <c r="P4322" s="42">
        <v>0.0</v>
      </c>
      <c r="Q4322" s="42">
        <v>0.0159523040056229</v>
      </c>
      <c r="R4322" s="42">
        <v>25.0</v>
      </c>
      <c r="S4322" s="42">
        <v>0.683732688426971</v>
      </c>
      <c r="T4322" s="42">
        <v>1002.05883789063</v>
      </c>
      <c r="U4322" s="42">
        <v>557.802368164063</v>
      </c>
      <c r="V4322" s="19"/>
      <c r="W4322" s="19"/>
      <c r="X4322" s="19"/>
      <c r="Y4322" s="19"/>
      <c r="Z4322" s="19"/>
      <c r="AA4322" s="19"/>
    </row>
    <row r="4323" ht="15.75" customHeight="1">
      <c r="A4323" s="19"/>
      <c r="B4323" s="42" t="str">
        <f>"CRS25WT72M22486"</f>
        <v>CRS25WT72M22486</v>
      </c>
      <c r="C4323" s="43">
        <v>45964.0</v>
      </c>
      <c r="D4323" s="44">
        <v>0.8839004629629629</v>
      </c>
      <c r="E4323" s="42" t="s">
        <v>37</v>
      </c>
      <c r="F4323" s="42">
        <v>215.0</v>
      </c>
      <c r="G4323" s="42">
        <v>4.0</v>
      </c>
      <c r="H4323" s="42">
        <v>215.030731201172</v>
      </c>
      <c r="I4323" s="42">
        <v>5.55427837371826</v>
      </c>
      <c r="J4323" s="42">
        <v>49.4489212036133</v>
      </c>
      <c r="K4323" s="42">
        <v>5.07928562164307</v>
      </c>
      <c r="L4323" s="42">
        <v>42.3348388671875</v>
      </c>
      <c r="M4323" s="42">
        <v>0.782917618751526</v>
      </c>
      <c r="N4323" s="42">
        <v>10.4612369537354</v>
      </c>
      <c r="O4323" s="42">
        <v>0.0</v>
      </c>
      <c r="P4323" s="42">
        <v>0.0</v>
      </c>
      <c r="Q4323" s="42">
        <v>0.0119047593325377</v>
      </c>
      <c r="R4323" s="42">
        <v>25.0</v>
      </c>
      <c r="S4323" s="42">
        <v>0.691590428352356</v>
      </c>
      <c r="T4323" s="42">
        <v>1002.21545410156</v>
      </c>
      <c r="U4323" s="42">
        <v>517.509643554688</v>
      </c>
      <c r="V4323" s="19"/>
      <c r="W4323" s="19"/>
      <c r="X4323" s="19"/>
      <c r="Y4323" s="19"/>
      <c r="Z4323" s="19"/>
      <c r="AA4323" s="19"/>
    </row>
    <row r="4324" ht="15.75" customHeight="1">
      <c r="A4324" s="19"/>
      <c r="B4324" s="42" t="str">
        <f>"CRS25WT72M22487"</f>
        <v>CRS25WT72M22487</v>
      </c>
      <c r="C4324" s="43">
        <v>45964.0</v>
      </c>
      <c r="D4324" s="44">
        <v>0.8848379629629629</v>
      </c>
      <c r="E4324" s="42" t="s">
        <v>37</v>
      </c>
      <c r="F4324" s="42">
        <v>222.0</v>
      </c>
      <c r="G4324" s="42">
        <v>4.0</v>
      </c>
      <c r="H4324" s="42">
        <v>222.507522583008</v>
      </c>
      <c r="I4324" s="42">
        <v>5.80310344696045</v>
      </c>
      <c r="J4324" s="42">
        <v>49.5213775634766</v>
      </c>
      <c r="K4324" s="42">
        <v>5.2671046257019</v>
      </c>
      <c r="L4324" s="42">
        <v>42.2447547912598</v>
      </c>
      <c r="M4324" s="42">
        <v>0.774268627166748</v>
      </c>
      <c r="N4324" s="42">
        <v>10.8249826431274</v>
      </c>
      <c r="O4324" s="42">
        <v>0.0</v>
      </c>
      <c r="P4324" s="42">
        <v>0.0</v>
      </c>
      <c r="Q4324" s="42">
        <v>0.0137884803116322</v>
      </c>
      <c r="R4324" s="42">
        <v>25.0</v>
      </c>
      <c r="S4324" s="42">
        <v>0.674712240695953</v>
      </c>
      <c r="T4324" s="42">
        <v>1007.01342773438</v>
      </c>
      <c r="U4324" s="42">
        <v>592.203918457031</v>
      </c>
      <c r="V4324" s="19"/>
      <c r="W4324" s="19"/>
      <c r="X4324" s="19"/>
      <c r="Y4324" s="19"/>
      <c r="Z4324" s="19"/>
      <c r="AA4324" s="19"/>
    </row>
    <row r="4325" ht="15.75" customHeight="1">
      <c r="A4325" s="19"/>
      <c r="B4325" s="42" t="str">
        <f>"CRS25WT72M22500"</f>
        <v>CRS25WT72M22500</v>
      </c>
      <c r="C4325" s="43">
        <v>45964.0</v>
      </c>
      <c r="D4325" s="44">
        <v>0.8860416666666667</v>
      </c>
      <c r="E4325" s="42" t="s">
        <v>37</v>
      </c>
      <c r="F4325" s="42">
        <v>217.0</v>
      </c>
      <c r="G4325" s="42">
        <v>4.0</v>
      </c>
      <c r="H4325" s="42">
        <v>217.824447631836</v>
      </c>
      <c r="I4325" s="42">
        <v>5.75929975509644</v>
      </c>
      <c r="J4325" s="42">
        <v>49.1279144287109</v>
      </c>
      <c r="K4325" s="42">
        <v>5.21338510513306</v>
      </c>
      <c r="L4325" s="42">
        <v>41.7817687988281</v>
      </c>
      <c r="M4325" s="42">
        <v>0.769854426383972</v>
      </c>
      <c r="N4325" s="42">
        <v>10.5971517562866</v>
      </c>
      <c r="O4325" s="42">
        <v>0.0</v>
      </c>
      <c r="P4325" s="42">
        <v>0.0</v>
      </c>
      <c r="Q4325" s="42">
        <v>0.0119047574698925</v>
      </c>
      <c r="R4325" s="42">
        <v>25.0</v>
      </c>
      <c r="S4325" s="42">
        <v>0.715346217155457</v>
      </c>
      <c r="T4325" s="42">
        <v>1009.1748046875</v>
      </c>
      <c r="U4325" s="42">
        <v>547.328552246094</v>
      </c>
      <c r="V4325" s="19"/>
      <c r="W4325" s="19"/>
      <c r="X4325" s="19"/>
      <c r="Y4325" s="19"/>
      <c r="Z4325" s="19"/>
      <c r="AA4325" s="19"/>
    </row>
    <row r="4326" ht="15.75" customHeight="1">
      <c r="A4326" s="19"/>
      <c r="B4326" s="42" t="str">
        <f>"CRS25WT72M22503"</f>
        <v>CRS25WT72M22503</v>
      </c>
      <c r="C4326" s="43">
        <v>45964.0</v>
      </c>
      <c r="D4326" s="44">
        <v>0.8869907407407407</v>
      </c>
      <c r="E4326" s="42" t="s">
        <v>37</v>
      </c>
      <c r="F4326" s="42">
        <v>227.0</v>
      </c>
      <c r="G4326" s="42">
        <v>4.0</v>
      </c>
      <c r="H4326" s="42">
        <v>227.659301757813</v>
      </c>
      <c r="I4326" s="42">
        <v>5.89525747299194</v>
      </c>
      <c r="J4326" s="42">
        <v>49.5175819396973</v>
      </c>
      <c r="K4326" s="42">
        <v>5.42781543731689</v>
      </c>
      <c r="L4326" s="42">
        <v>41.9430809020996</v>
      </c>
      <c r="M4326" s="42">
        <v>0.779871761798859</v>
      </c>
      <c r="N4326" s="42">
        <v>11.0756168365479</v>
      </c>
      <c r="O4326" s="42">
        <v>0.0</v>
      </c>
      <c r="P4326" s="42">
        <v>0.0</v>
      </c>
      <c r="Q4326" s="42">
        <v>0.0176183898001909</v>
      </c>
      <c r="R4326" s="42">
        <v>25.0</v>
      </c>
      <c r="S4326" s="42">
        <v>0.681820333003998</v>
      </c>
      <c r="T4326" s="42">
        <v>1004.3125</v>
      </c>
      <c r="U4326" s="42">
        <v>613.044677734375</v>
      </c>
      <c r="V4326" s="19"/>
      <c r="W4326" s="19"/>
      <c r="X4326" s="19"/>
      <c r="Y4326" s="19"/>
      <c r="Z4326" s="19"/>
      <c r="AA4326" s="19"/>
    </row>
    <row r="4327" ht="15.75" customHeight="1">
      <c r="A4327" s="19"/>
      <c r="B4327" s="42" t="str">
        <f>"CRS25WT72M22502"</f>
        <v>CRS25WT72M22502</v>
      </c>
      <c r="C4327" s="43">
        <v>45964.0</v>
      </c>
      <c r="D4327" s="44">
        <v>0.8881018518518519</v>
      </c>
      <c r="E4327" s="42" t="s">
        <v>37</v>
      </c>
      <c r="F4327" s="42">
        <v>225.0</v>
      </c>
      <c r="G4327" s="42">
        <v>4.0</v>
      </c>
      <c r="H4327" s="42">
        <v>225.251235961914</v>
      </c>
      <c r="I4327" s="42">
        <v>5.8677864074707</v>
      </c>
      <c r="J4327" s="42">
        <v>49.656665802002</v>
      </c>
      <c r="K4327" s="42">
        <v>5.33999633789063</v>
      </c>
      <c r="L4327" s="42">
        <v>42.1819076538086</v>
      </c>
      <c r="M4327" s="42">
        <v>0.773063778877258</v>
      </c>
      <c r="N4327" s="42">
        <v>10.9584646224976</v>
      </c>
      <c r="O4327" s="42">
        <v>0.0</v>
      </c>
      <c r="P4327" s="42">
        <v>0.0</v>
      </c>
      <c r="Q4327" s="42">
        <v>0.0118948509916663</v>
      </c>
      <c r="R4327" s="42">
        <v>25.0</v>
      </c>
      <c r="S4327" s="42">
        <v>0.671522080898285</v>
      </c>
      <c r="T4327" s="42">
        <v>1004.11303710938</v>
      </c>
      <c r="U4327" s="42">
        <v>738.89013671875</v>
      </c>
      <c r="V4327" s="19"/>
      <c r="W4327" s="19"/>
      <c r="X4327" s="19"/>
      <c r="Y4327" s="19"/>
      <c r="Z4327" s="19"/>
      <c r="AA4327" s="19"/>
    </row>
    <row r="4328" ht="15.75" customHeight="1">
      <c r="A4328" s="19"/>
      <c r="B4328" s="42" t="str">
        <f>"CRS25WT72M22501"</f>
        <v>CRS25WT72M22501</v>
      </c>
      <c r="C4328" s="43">
        <v>45964.0</v>
      </c>
      <c r="D4328" s="44">
        <v>0.8899652777777778</v>
      </c>
      <c r="E4328" s="42" t="s">
        <v>37</v>
      </c>
      <c r="F4328" s="42">
        <v>226.0</v>
      </c>
      <c r="G4328" s="42">
        <v>4.0</v>
      </c>
      <c r="H4328" s="42">
        <v>226.014129638672</v>
      </c>
      <c r="I4328" s="42">
        <v>5.7722430229187</v>
      </c>
      <c r="J4328" s="42">
        <v>49.3666915893555</v>
      </c>
      <c r="K4328" s="42">
        <v>5.41020917892456</v>
      </c>
      <c r="L4328" s="42">
        <v>41.7754859924316</v>
      </c>
      <c r="M4328" s="42">
        <v>0.793152987957001</v>
      </c>
      <c r="N4328" s="42">
        <v>10.9955787658691</v>
      </c>
      <c r="O4328" s="42">
        <v>0.0</v>
      </c>
      <c r="P4328" s="42">
        <v>0.0</v>
      </c>
      <c r="Q4328" s="42">
        <v>0.015238075517118</v>
      </c>
      <c r="R4328" s="42">
        <v>25.0</v>
      </c>
      <c r="S4328" s="42">
        <v>0.688564836978912</v>
      </c>
      <c r="T4328" s="42">
        <v>1001.12756347656</v>
      </c>
      <c r="U4328" s="42">
        <v>661.101318359375</v>
      </c>
      <c r="V4328" s="19"/>
      <c r="W4328" s="19"/>
      <c r="X4328" s="19"/>
      <c r="Y4328" s="19"/>
      <c r="Z4328" s="19"/>
      <c r="AA4328" s="19"/>
    </row>
    <row r="4329" ht="15.75" customHeight="1">
      <c r="A4329" s="19"/>
      <c r="B4329" s="42" t="str">
        <f>"CRS25WT72M22510"</f>
        <v>CRS25WT72M22510</v>
      </c>
      <c r="C4329" s="43">
        <v>45964.0</v>
      </c>
      <c r="D4329" s="44">
        <v>0.8959259259259259</v>
      </c>
      <c r="E4329" s="42" t="s">
        <v>37</v>
      </c>
      <c r="F4329" s="42">
        <v>213.0</v>
      </c>
      <c r="G4329" s="42">
        <v>4.0</v>
      </c>
      <c r="H4329" s="42">
        <v>213.756652832031</v>
      </c>
      <c r="I4329" s="42">
        <v>5.81603002548218</v>
      </c>
      <c r="J4329" s="42">
        <v>47.4804267883301</v>
      </c>
      <c r="K4329" s="42">
        <v>5.37190866470337</v>
      </c>
      <c r="L4329" s="42">
        <v>39.7915649414063</v>
      </c>
      <c r="M4329" s="42">
        <v>0.774066686630249</v>
      </c>
      <c r="N4329" s="42">
        <v>10.3992528915405</v>
      </c>
      <c r="O4329" s="42">
        <v>0.0</v>
      </c>
      <c r="P4329" s="42">
        <v>0.0</v>
      </c>
      <c r="Q4329" s="42">
        <v>0.00559550989419222</v>
      </c>
      <c r="R4329" s="42">
        <v>25.0</v>
      </c>
      <c r="S4329" s="42">
        <v>0.727896213531494</v>
      </c>
      <c r="T4329" s="42">
        <v>998.618041992188</v>
      </c>
      <c r="U4329" s="42">
        <v>567.916748046875</v>
      </c>
      <c r="V4329" s="19"/>
      <c r="W4329" s="19"/>
      <c r="X4329" s="19"/>
      <c r="Y4329" s="19"/>
      <c r="Z4329" s="19"/>
      <c r="AA4329" s="19"/>
    </row>
    <row r="4330" ht="15.75" customHeight="1">
      <c r="A4330" s="19"/>
      <c r="B4330" s="42" t="str">
        <f>"CRS25WT72M22512"</f>
        <v>CRS25WT72M22512</v>
      </c>
      <c r="C4330" s="43">
        <v>45964.0</v>
      </c>
      <c r="D4330" s="44">
        <v>0.899224537037037</v>
      </c>
      <c r="E4330" s="42" t="s">
        <v>37</v>
      </c>
      <c r="F4330" s="42">
        <v>214.0</v>
      </c>
      <c r="G4330" s="42">
        <v>4.0</v>
      </c>
      <c r="H4330" s="42">
        <v>214.587982177734</v>
      </c>
      <c r="I4330" s="42">
        <v>5.74433422088623</v>
      </c>
      <c r="J4330" s="42">
        <v>48.6464042663574</v>
      </c>
      <c r="K4330" s="42">
        <v>5.20429086685181</v>
      </c>
      <c r="L4330" s="42">
        <v>41.2328948974609</v>
      </c>
      <c r="M4330" s="42">
        <v>0.767918169498444</v>
      </c>
      <c r="N4330" s="42">
        <v>10.439697265625</v>
      </c>
      <c r="O4330" s="42">
        <v>0.0</v>
      </c>
      <c r="P4330" s="42">
        <v>0.0</v>
      </c>
      <c r="Q4330" s="42">
        <v>0.0108692953363061</v>
      </c>
      <c r="R4330" s="42">
        <v>25.0</v>
      </c>
      <c r="S4330" s="42">
        <v>0.708839952945709</v>
      </c>
      <c r="T4330" s="42">
        <v>999.114501953125</v>
      </c>
      <c r="U4330" s="42">
        <v>600.146118164063</v>
      </c>
      <c r="V4330" s="19"/>
      <c r="W4330" s="19"/>
      <c r="X4330" s="19"/>
      <c r="Y4330" s="19"/>
      <c r="Z4330" s="19"/>
      <c r="AA4330" s="19"/>
    </row>
    <row r="4331" ht="15.75" customHeight="1">
      <c r="A4331" s="19"/>
      <c r="B4331" s="42" t="str">
        <f>"CRS25WT72M22511"</f>
        <v>CRS25WT72M22511</v>
      </c>
      <c r="C4331" s="43">
        <v>45964.0</v>
      </c>
      <c r="D4331" s="44">
        <v>0.9006712962962963</v>
      </c>
      <c r="E4331" s="42" t="s">
        <v>37</v>
      </c>
      <c r="F4331" s="42">
        <v>216.0</v>
      </c>
      <c r="G4331" s="42">
        <v>4.0</v>
      </c>
      <c r="H4331" s="42">
        <v>216.040679931641</v>
      </c>
      <c r="I4331" s="42">
        <v>5.84894561767578</v>
      </c>
      <c r="J4331" s="42">
        <v>48.8706893920898</v>
      </c>
      <c r="K4331" s="42">
        <v>5.20803451538086</v>
      </c>
      <c r="L4331" s="42">
        <v>41.4821891784668</v>
      </c>
      <c r="M4331" s="42">
        <v>0.755804538726807</v>
      </c>
      <c r="N4331" s="42">
        <v>10.5103712081909</v>
      </c>
      <c r="O4331" s="42">
        <v>0.0</v>
      </c>
      <c r="P4331" s="42">
        <v>0.0</v>
      </c>
      <c r="Q4331" s="42">
        <v>0.0104761514812708</v>
      </c>
      <c r="R4331" s="42">
        <v>25.0</v>
      </c>
      <c r="S4331" s="42">
        <v>0.708810091018677</v>
      </c>
      <c r="T4331" s="42">
        <v>1005.755859375</v>
      </c>
      <c r="U4331" s="42">
        <v>455.444641113281</v>
      </c>
      <c r="V4331" s="19"/>
      <c r="W4331" s="19"/>
      <c r="X4331" s="19"/>
      <c r="Y4331" s="19"/>
      <c r="Z4331" s="19"/>
      <c r="AA4331" s="19"/>
    </row>
    <row r="4332" ht="15.75" customHeight="1">
      <c r="A4332" s="19"/>
      <c r="B4332" s="42" t="str">
        <f>"CRS25WT72M22509"</f>
        <v>CRS25WT72M22509</v>
      </c>
      <c r="C4332" s="43">
        <v>45964.0</v>
      </c>
      <c r="D4332" s="44">
        <v>0.9016666666666667</v>
      </c>
      <c r="E4332" s="42" t="s">
        <v>37</v>
      </c>
      <c r="F4332" s="42">
        <v>215.0</v>
      </c>
      <c r="G4332" s="42">
        <v>4.0</v>
      </c>
      <c r="H4332" s="42">
        <v>215.449020385742</v>
      </c>
      <c r="I4332" s="42">
        <v>5.84628105163574</v>
      </c>
      <c r="J4332" s="42">
        <v>48.7974395751953</v>
      </c>
      <c r="K4332" s="42">
        <v>5.18748378753662</v>
      </c>
      <c r="L4332" s="42">
        <v>41.532470703125</v>
      </c>
      <c r="M4332" s="42">
        <v>0.755210101604462</v>
      </c>
      <c r="N4332" s="42">
        <v>10.4815874099731</v>
      </c>
      <c r="O4332" s="42">
        <v>0.0</v>
      </c>
      <c r="P4332" s="42">
        <v>0.0</v>
      </c>
      <c r="Q4332" s="42">
        <v>0.0119047621265054</v>
      </c>
      <c r="R4332" s="42">
        <v>25.0</v>
      </c>
      <c r="S4332" s="42">
        <v>0.697270929813385</v>
      </c>
      <c r="T4332" s="42">
        <v>1001.6474609375</v>
      </c>
      <c r="U4332" s="42">
        <v>451.148681640625</v>
      </c>
      <c r="V4332" s="19"/>
      <c r="W4332" s="19"/>
      <c r="X4332" s="19"/>
      <c r="Y4332" s="19"/>
      <c r="Z4332" s="19"/>
      <c r="AA4332" s="19"/>
    </row>
    <row r="4333" ht="15.75" customHeight="1">
      <c r="A4333" s="19"/>
      <c r="B4333" s="42" t="str">
        <f>"CRS25WT72M22514"</f>
        <v>CRS25WT72M22514</v>
      </c>
      <c r="C4333" s="43">
        <v>45964.0</v>
      </c>
      <c r="D4333" s="44">
        <v>0.9078587962962964</v>
      </c>
      <c r="E4333" s="42" t="s">
        <v>37</v>
      </c>
      <c r="F4333" s="42">
        <v>214.0</v>
      </c>
      <c r="G4333" s="42">
        <v>4.0</v>
      </c>
      <c r="H4333" s="42">
        <v>214.222747802734</v>
      </c>
      <c r="I4333" s="42">
        <v>5.91371154785156</v>
      </c>
      <c r="J4333" s="42">
        <v>47.1829833984375</v>
      </c>
      <c r="K4333" s="42">
        <v>5.41412162780762</v>
      </c>
      <c r="L4333" s="42">
        <v>39.5674057006836</v>
      </c>
      <c r="M4333" s="42">
        <v>0.767750382423401</v>
      </c>
      <c r="N4333" s="42">
        <v>10.4219284057617</v>
      </c>
      <c r="O4333" s="42">
        <v>0.0</v>
      </c>
      <c r="P4333" s="42">
        <v>0.0</v>
      </c>
      <c r="Q4333" s="42">
        <v>0.0137897012755275</v>
      </c>
      <c r="R4333" s="42">
        <v>25.0</v>
      </c>
      <c r="S4333" s="42">
        <v>0.709689080715179</v>
      </c>
      <c r="T4333" s="42">
        <v>999.663635253906</v>
      </c>
      <c r="U4333" s="42">
        <v>510.8056640625</v>
      </c>
      <c r="V4333" s="19"/>
      <c r="W4333" s="19"/>
      <c r="X4333" s="19"/>
      <c r="Y4333" s="19"/>
      <c r="Z4333" s="19"/>
      <c r="AA4333" s="19"/>
    </row>
    <row r="4334" ht="15.75" customHeight="1">
      <c r="A4334" s="19"/>
      <c r="B4334" s="42" t="str">
        <f>"CRS25WT72M22513"</f>
        <v>CRS25WT72M22513</v>
      </c>
      <c r="C4334" s="43">
        <v>45964.0</v>
      </c>
      <c r="D4334" s="44">
        <v>0.909837962962963</v>
      </c>
      <c r="E4334" s="42" t="s">
        <v>37</v>
      </c>
      <c r="F4334" s="42">
        <v>216.0</v>
      </c>
      <c r="G4334" s="42">
        <v>4.0</v>
      </c>
      <c r="H4334" s="42">
        <v>216.117248535156</v>
      </c>
      <c r="I4334" s="42">
        <v>5.7229118347168</v>
      </c>
      <c r="J4334" s="42">
        <v>47.9689064025879</v>
      </c>
      <c r="K4334" s="42">
        <v>5.34983348846436</v>
      </c>
      <c r="L4334" s="42">
        <v>40.3970069885254</v>
      </c>
      <c r="M4334" s="42">
        <v>0.787249803543091</v>
      </c>
      <c r="N4334" s="42">
        <v>10.5140962600708</v>
      </c>
      <c r="O4334" s="42">
        <v>0.0</v>
      </c>
      <c r="P4334" s="42">
        <v>0.0</v>
      </c>
      <c r="Q4334" s="42">
        <v>0.00579396076500416</v>
      </c>
      <c r="R4334" s="42">
        <v>25.0</v>
      </c>
      <c r="S4334" s="42">
        <v>0.705643177032471</v>
      </c>
      <c r="T4334" s="42">
        <v>999.550598144531</v>
      </c>
      <c r="U4334" s="42">
        <v>577.355651855469</v>
      </c>
      <c r="V4334" s="19"/>
      <c r="W4334" s="19"/>
      <c r="X4334" s="19"/>
      <c r="Y4334" s="19"/>
      <c r="Z4334" s="19"/>
      <c r="AA4334" s="19"/>
    </row>
    <row r="4335" ht="15.75" customHeight="1">
      <c r="A4335" s="19"/>
      <c r="B4335" s="42" t="str">
        <f>"CRS25WT72M22516"</f>
        <v>CRS25WT72M22516</v>
      </c>
      <c r="C4335" s="43">
        <v>45964.0</v>
      </c>
      <c r="D4335" s="44">
        <v>0.9107291666666667</v>
      </c>
      <c r="E4335" s="42" t="s">
        <v>37</v>
      </c>
      <c r="F4335" s="42">
        <v>220.0</v>
      </c>
      <c r="G4335" s="42">
        <v>4.0</v>
      </c>
      <c r="H4335" s="42">
        <v>220.995941162109</v>
      </c>
      <c r="I4335" s="42">
        <v>5.77030372619629</v>
      </c>
      <c r="J4335" s="42">
        <v>48.5401344299316</v>
      </c>
      <c r="K4335" s="42">
        <v>5.40778207778931</v>
      </c>
      <c r="L4335" s="42">
        <v>40.8662757873535</v>
      </c>
      <c r="M4335" s="42">
        <v>0.789013862609863</v>
      </c>
      <c r="N4335" s="42">
        <v>10.7514448165894</v>
      </c>
      <c r="O4335" s="42">
        <v>0.0</v>
      </c>
      <c r="P4335" s="42">
        <v>0.0</v>
      </c>
      <c r="Q4335" s="42">
        <v>0.0127083361148834</v>
      </c>
      <c r="R4335" s="42">
        <v>25.0</v>
      </c>
      <c r="S4335" s="42">
        <v>0.710127115249634</v>
      </c>
      <c r="T4335" s="42">
        <v>1003.197265625</v>
      </c>
      <c r="U4335" s="42">
        <v>583.083862304688</v>
      </c>
      <c r="V4335" s="19"/>
      <c r="W4335" s="19"/>
      <c r="X4335" s="19"/>
      <c r="Y4335" s="19"/>
      <c r="Z4335" s="19"/>
      <c r="AA4335" s="19"/>
    </row>
    <row r="4336" ht="15.75" customHeight="1">
      <c r="A4336" s="19"/>
      <c r="B4336" s="42" t="str">
        <f>"CRS25WT72M22515"</f>
        <v>CRS25WT72M22515</v>
      </c>
      <c r="C4336" s="43">
        <v>45964.0</v>
      </c>
      <c r="D4336" s="44">
        <v>0.9114930555555555</v>
      </c>
      <c r="E4336" s="42" t="s">
        <v>37</v>
      </c>
      <c r="F4336" s="42">
        <v>223.0</v>
      </c>
      <c r="G4336" s="42">
        <v>4.0</v>
      </c>
      <c r="H4336" s="42">
        <v>223.980346679688</v>
      </c>
      <c r="I4336" s="42">
        <v>5.79355907440186</v>
      </c>
      <c r="J4336" s="42">
        <v>48.8952331542969</v>
      </c>
      <c r="K4336" s="42">
        <v>5.40216207504272</v>
      </c>
      <c r="L4336" s="42">
        <v>41.4612426757813</v>
      </c>
      <c r="M4336" s="42">
        <v>0.790674924850464</v>
      </c>
      <c r="N4336" s="42">
        <v>10.8966360092163</v>
      </c>
      <c r="O4336" s="42">
        <v>0.0</v>
      </c>
      <c r="P4336" s="42">
        <v>0.0</v>
      </c>
      <c r="Q4336" s="42">
        <v>0.00206339498981833</v>
      </c>
      <c r="R4336" s="42">
        <v>25.0</v>
      </c>
      <c r="S4336" s="42">
        <v>0.664611995220184</v>
      </c>
      <c r="T4336" s="42">
        <v>1002.65124511719</v>
      </c>
      <c r="U4336" s="42">
        <v>645.859985351563</v>
      </c>
      <c r="V4336" s="19"/>
      <c r="W4336" s="19"/>
      <c r="X4336" s="19"/>
      <c r="Y4336" s="19"/>
      <c r="Z4336" s="19"/>
      <c r="AA4336" s="19"/>
    </row>
    <row r="4337" ht="15.75" customHeight="1">
      <c r="A4337" s="19"/>
      <c r="B4337" s="42" t="str">
        <f>"CRS25WT72M22492"</f>
        <v>CRS25WT72M22492</v>
      </c>
      <c r="C4337" s="43">
        <v>45964.0</v>
      </c>
      <c r="D4337" s="44">
        <v>0.9127314814814814</v>
      </c>
      <c r="E4337" s="42" t="s">
        <v>37</v>
      </c>
      <c r="F4337" s="42">
        <v>215.0</v>
      </c>
      <c r="G4337" s="42">
        <v>4.0</v>
      </c>
      <c r="H4337" s="42">
        <v>215.603790283203</v>
      </c>
      <c r="I4337" s="42">
        <v>5.54689311981201</v>
      </c>
      <c r="J4337" s="42">
        <v>49.2463645935059</v>
      </c>
      <c r="K4337" s="42">
        <v>5.13090753555298</v>
      </c>
      <c r="L4337" s="42">
        <v>42.0205955505371</v>
      </c>
      <c r="M4337" s="42">
        <v>0.789282381534576</v>
      </c>
      <c r="N4337" s="42">
        <v>10.4891166687012</v>
      </c>
      <c r="O4337" s="42">
        <v>0.0</v>
      </c>
      <c r="P4337" s="42">
        <v>0.0</v>
      </c>
      <c r="Q4337" s="42">
        <v>0.0165070071816444</v>
      </c>
      <c r="R4337" s="42">
        <v>25.0</v>
      </c>
      <c r="S4337" s="42">
        <v>0.676493287086487</v>
      </c>
      <c r="T4337" s="42">
        <v>1007.50555419922</v>
      </c>
      <c r="U4337" s="42">
        <v>544.494506835938</v>
      </c>
      <c r="V4337" s="19"/>
      <c r="W4337" s="19"/>
      <c r="X4337" s="19"/>
      <c r="Y4337" s="19"/>
      <c r="Z4337" s="19"/>
      <c r="AA4337" s="19"/>
    </row>
    <row r="4338" ht="15.75" customHeight="1">
      <c r="A4338" s="19"/>
      <c r="B4338" s="42" t="str">
        <f>"CRS25WT72M22493"</f>
        <v>CRS25WT72M22493</v>
      </c>
      <c r="C4338" s="43">
        <v>45964.0</v>
      </c>
      <c r="D4338" s="44">
        <v>0.9144328703703705</v>
      </c>
      <c r="E4338" s="42" t="s">
        <v>37</v>
      </c>
      <c r="F4338" s="42">
        <v>219.0</v>
      </c>
      <c r="G4338" s="42">
        <v>4.0</v>
      </c>
      <c r="H4338" s="42">
        <v>219.002563476563</v>
      </c>
      <c r="I4338" s="42">
        <v>5.57477951049805</v>
      </c>
      <c r="J4338" s="42">
        <v>49.2535362243652</v>
      </c>
      <c r="K4338" s="42">
        <v>5.2120509147644</v>
      </c>
      <c r="L4338" s="42">
        <v>42.0185012817383</v>
      </c>
      <c r="M4338" s="42">
        <v>0.79759806394577</v>
      </c>
      <c r="N4338" s="42">
        <v>10.6544666290283</v>
      </c>
      <c r="O4338" s="42">
        <v>0.0</v>
      </c>
      <c r="P4338" s="42">
        <v>0.0</v>
      </c>
      <c r="Q4338" s="42">
        <v>0.0152380941435695</v>
      </c>
      <c r="R4338" s="42">
        <v>25.0</v>
      </c>
      <c r="S4338" s="42">
        <v>0.671278119087219</v>
      </c>
      <c r="T4338" s="42">
        <v>1007.78936767578</v>
      </c>
      <c r="U4338" s="42">
        <v>563.566284179688</v>
      </c>
      <c r="V4338" s="19"/>
      <c r="W4338" s="19"/>
      <c r="X4338" s="19"/>
      <c r="Y4338" s="19"/>
      <c r="Z4338" s="19"/>
      <c r="AA4338" s="19"/>
    </row>
    <row r="4339" ht="15.75" customHeight="1">
      <c r="A4339" s="19"/>
      <c r="B4339" s="42" t="str">
        <f>"CRS25WT72M22495"</f>
        <v>CRS25WT72M22495</v>
      </c>
      <c r="C4339" s="43">
        <v>45964.0</v>
      </c>
      <c r="D4339" s="44">
        <v>0.9189004629629629</v>
      </c>
      <c r="E4339" s="42" t="s">
        <v>37</v>
      </c>
      <c r="F4339" s="42">
        <v>218.0</v>
      </c>
      <c r="G4339" s="42">
        <v>4.0</v>
      </c>
      <c r="H4339" s="42">
        <v>218.551681518555</v>
      </c>
      <c r="I4339" s="42">
        <v>5.5994987487793</v>
      </c>
      <c r="J4339" s="42">
        <v>49.1345748901367</v>
      </c>
      <c r="K4339" s="42">
        <v>5.24472808837891</v>
      </c>
      <c r="L4339" s="42">
        <v>41.6707382202148</v>
      </c>
      <c r="M4339" s="42">
        <v>0.794360816478729</v>
      </c>
      <c r="N4339" s="42">
        <v>10.6325311660767</v>
      </c>
      <c r="O4339" s="42">
        <v>0.0</v>
      </c>
      <c r="P4339" s="42">
        <v>0.0</v>
      </c>
      <c r="Q4339" s="42">
        <v>0.00270093162544072</v>
      </c>
      <c r="R4339" s="42">
        <v>25.0</v>
      </c>
      <c r="S4339" s="42">
        <v>0.686401784420013</v>
      </c>
      <c r="T4339" s="42">
        <v>1002.98736572266</v>
      </c>
      <c r="U4339" s="42">
        <v>638.116271972656</v>
      </c>
      <c r="V4339" s="19"/>
      <c r="W4339" s="19"/>
      <c r="X4339" s="19"/>
      <c r="Y4339" s="19"/>
      <c r="Z4339" s="19"/>
      <c r="AA4339" s="19"/>
    </row>
    <row r="4340" ht="15.75" customHeight="1">
      <c r="A4340" s="19"/>
      <c r="B4340" s="42" t="str">
        <f>"CRS25WT72M22498"</f>
        <v>CRS25WT72M22498</v>
      </c>
      <c r="C4340" s="43">
        <v>45964.0</v>
      </c>
      <c r="D4340" s="44">
        <v>0.9209837962962962</v>
      </c>
      <c r="E4340" s="42" t="s">
        <v>37</v>
      </c>
      <c r="F4340" s="42">
        <v>214.0</v>
      </c>
      <c r="G4340" s="42">
        <v>4.0</v>
      </c>
      <c r="H4340" s="42">
        <v>214.453018188477</v>
      </c>
      <c r="I4340" s="42">
        <v>5.61045980453491</v>
      </c>
      <c r="J4340" s="42">
        <v>49.1004409790039</v>
      </c>
      <c r="K4340" s="42">
        <v>5.13604116439819</v>
      </c>
      <c r="L4340" s="42">
        <v>41.7545356750488</v>
      </c>
      <c r="M4340" s="42">
        <v>0.778481543064117</v>
      </c>
      <c r="N4340" s="42">
        <v>10.4331312179565</v>
      </c>
      <c r="O4340" s="42">
        <v>0.0</v>
      </c>
      <c r="P4340" s="42">
        <v>0.0</v>
      </c>
      <c r="Q4340" s="42">
        <v>0.00580729264765978</v>
      </c>
      <c r="R4340" s="42">
        <v>25.0</v>
      </c>
      <c r="S4340" s="42">
        <v>0.700110077857971</v>
      </c>
      <c r="T4340" s="42">
        <v>1002.22863769531</v>
      </c>
      <c r="U4340" s="42">
        <v>556.410339355469</v>
      </c>
      <c r="V4340" s="19"/>
      <c r="W4340" s="19"/>
      <c r="X4340" s="19"/>
      <c r="Y4340" s="19"/>
      <c r="Z4340" s="19"/>
      <c r="AA4340" s="19"/>
    </row>
    <row r="4341" ht="15.75" customHeight="1">
      <c r="A4341" s="19"/>
      <c r="B4341" s="42" t="str">
        <f>"CRS25WT72M22519"</f>
        <v>CRS25WT72M22519</v>
      </c>
      <c r="C4341" s="43">
        <v>45964.0</v>
      </c>
      <c r="D4341" s="44">
        <v>0.9224768518518518</v>
      </c>
      <c r="E4341" s="42" t="s">
        <v>37</v>
      </c>
      <c r="F4341" s="42">
        <v>216.0</v>
      </c>
      <c r="G4341" s="42">
        <v>4.0</v>
      </c>
      <c r="H4341" s="42">
        <v>216.62370300293</v>
      </c>
      <c r="I4341" s="42">
        <v>5.55503368377686</v>
      </c>
      <c r="J4341" s="42">
        <v>49.1556816101074</v>
      </c>
      <c r="K4341" s="42">
        <v>5.17893314361572</v>
      </c>
      <c r="L4341" s="42">
        <v>41.8278617858887</v>
      </c>
      <c r="M4341" s="42">
        <v>0.793314814567566</v>
      </c>
      <c r="N4341" s="42">
        <v>10.5387353897095</v>
      </c>
      <c r="O4341" s="42">
        <v>0.0</v>
      </c>
      <c r="P4341" s="42">
        <v>0.0</v>
      </c>
      <c r="Q4341" s="42">
        <v>0.00602803053334355</v>
      </c>
      <c r="R4341" s="42">
        <v>25.0</v>
      </c>
      <c r="S4341" s="42">
        <v>0.705903053283691</v>
      </c>
      <c r="T4341" s="42">
        <v>1006.22265625</v>
      </c>
      <c r="U4341" s="42">
        <v>643.052978515625</v>
      </c>
      <c r="V4341" s="19"/>
      <c r="W4341" s="19"/>
      <c r="X4341" s="19"/>
      <c r="Y4341" s="19"/>
      <c r="Z4341" s="19"/>
      <c r="AA4341" s="19"/>
    </row>
    <row r="4342" ht="15.75" customHeight="1">
      <c r="A4342" s="19"/>
      <c r="B4342" s="42" t="str">
        <f>"CRS25WT72M22521"</f>
        <v>CRS25WT72M22521</v>
      </c>
      <c r="C4342" s="43">
        <v>45964.0</v>
      </c>
      <c r="D4342" s="44">
        <v>0.9244560185185186</v>
      </c>
      <c r="E4342" s="42" t="s">
        <v>37</v>
      </c>
      <c r="F4342" s="42">
        <v>223.0</v>
      </c>
      <c r="G4342" s="42">
        <v>4.0</v>
      </c>
      <c r="H4342" s="42">
        <v>223.958480834961</v>
      </c>
      <c r="I4342" s="42">
        <v>5.77792882919312</v>
      </c>
      <c r="J4342" s="42">
        <v>49.5568466186523</v>
      </c>
      <c r="K4342" s="42">
        <v>5.29252672195435</v>
      </c>
      <c r="L4342" s="42">
        <v>42.3159828186035</v>
      </c>
      <c r="M4342" s="42">
        <v>0.782152891159058</v>
      </c>
      <c r="N4342" s="42">
        <v>10.8955717086792</v>
      </c>
      <c r="O4342" s="42">
        <v>0.0</v>
      </c>
      <c r="P4342" s="42">
        <v>0.0</v>
      </c>
      <c r="Q4342" s="42">
        <v>0.0165073126554489</v>
      </c>
      <c r="R4342" s="42">
        <v>25.0</v>
      </c>
      <c r="S4342" s="42">
        <v>0.659447968006134</v>
      </c>
      <c r="T4342" s="42">
        <v>1005.82733154297</v>
      </c>
      <c r="U4342" s="42">
        <v>546.004577636719</v>
      </c>
      <c r="V4342" s="19"/>
      <c r="W4342" s="19"/>
      <c r="X4342" s="19"/>
      <c r="Y4342" s="19"/>
      <c r="Z4342" s="19"/>
      <c r="AA4342" s="19"/>
    </row>
    <row r="4343" ht="15.75" customHeight="1">
      <c r="A4343" s="19"/>
      <c r="B4343" s="42" t="str">
        <f>"CRS25WT72M22522"</f>
        <v>CRS25WT72M22522</v>
      </c>
      <c r="C4343" s="43">
        <v>45964.0</v>
      </c>
      <c r="D4343" s="44">
        <v>0.9259953703703704</v>
      </c>
      <c r="E4343" s="42" t="s">
        <v>37</v>
      </c>
      <c r="F4343" s="42">
        <v>217.0</v>
      </c>
      <c r="G4343" s="42">
        <v>4.0</v>
      </c>
      <c r="H4343" s="42">
        <v>217.007446289063</v>
      </c>
      <c r="I4343" s="42">
        <v>5.63225507736206</v>
      </c>
      <c r="J4343" s="42">
        <v>49.4819793701172</v>
      </c>
      <c r="K4343" s="42">
        <v>5.12902402877808</v>
      </c>
      <c r="L4343" s="42">
        <v>42.3096961975098</v>
      </c>
      <c r="M4343" s="42">
        <v>0.778655350208282</v>
      </c>
      <c r="N4343" s="42">
        <v>10.5574045181274</v>
      </c>
      <c r="O4343" s="42">
        <v>0.0</v>
      </c>
      <c r="P4343" s="42">
        <v>0.0</v>
      </c>
      <c r="Q4343" s="42">
        <v>0.00540674617514014</v>
      </c>
      <c r="R4343" s="42">
        <v>25.0</v>
      </c>
      <c r="S4343" s="42">
        <v>0.706750512123108</v>
      </c>
      <c r="T4343" s="42">
        <v>1000.37426757813</v>
      </c>
      <c r="U4343" s="42">
        <v>680.50146484375</v>
      </c>
      <c r="V4343" s="19"/>
      <c r="W4343" s="19"/>
      <c r="X4343" s="19"/>
      <c r="Y4343" s="19"/>
      <c r="Z4343" s="19"/>
      <c r="AA4343" s="19"/>
    </row>
    <row r="4344" ht="15.75" customHeight="1">
      <c r="A4344" s="19"/>
      <c r="B4344" s="42" t="str">
        <f>"CRS25WT72M22520"</f>
        <v>CRS25WT72M22520</v>
      </c>
      <c r="C4344" s="43">
        <v>45964.0</v>
      </c>
      <c r="D4344" s="44">
        <v>0.9274652777777778</v>
      </c>
      <c r="E4344" s="42" t="s">
        <v>37</v>
      </c>
      <c r="F4344" s="42">
        <v>223.0</v>
      </c>
      <c r="G4344" s="42">
        <v>4.0</v>
      </c>
      <c r="H4344" s="42">
        <v>223.486404418945</v>
      </c>
      <c r="I4344" s="42">
        <v>5.6646466255188</v>
      </c>
      <c r="J4344" s="42">
        <v>49.3877754211426</v>
      </c>
      <c r="K4344" s="42">
        <v>5.32752704620361</v>
      </c>
      <c r="L4344" s="42">
        <v>41.9493675231934</v>
      </c>
      <c r="M4344" s="42">
        <v>0.798838198184967</v>
      </c>
      <c r="N4344" s="42">
        <v>10.8726053237915</v>
      </c>
      <c r="O4344" s="42">
        <v>0.0</v>
      </c>
      <c r="P4344" s="42">
        <v>0.0</v>
      </c>
      <c r="Q4344" s="42">
        <v>0.00412698043510318</v>
      </c>
      <c r="R4344" s="42">
        <v>25.0</v>
      </c>
      <c r="S4344" s="42">
        <v>0.669858396053314</v>
      </c>
      <c r="T4344" s="42">
        <v>1000.22918701172</v>
      </c>
      <c r="U4344" s="42">
        <v>719.118835449219</v>
      </c>
      <c r="V4344" s="19"/>
      <c r="W4344" s="19"/>
      <c r="X4344" s="19"/>
      <c r="Y4344" s="19"/>
      <c r="Z4344" s="19"/>
      <c r="AA4344" s="19"/>
    </row>
    <row r="4345" ht="15.75" customHeight="1">
      <c r="A4345" s="19"/>
      <c r="B4345" s="42" t="str">
        <f>"CRS25WT72M22505"</f>
        <v>CRS25WT72M22505</v>
      </c>
      <c r="C4345" s="43">
        <v>45964.0</v>
      </c>
      <c r="D4345" s="44">
        <v>0.9286226851851852</v>
      </c>
      <c r="E4345" s="42" t="s">
        <v>37</v>
      </c>
      <c r="F4345" s="42">
        <v>221.0</v>
      </c>
      <c r="G4345" s="42">
        <v>4.0</v>
      </c>
      <c r="H4345" s="42">
        <v>221.064575195313</v>
      </c>
      <c r="I4345" s="42">
        <v>5.68786907196045</v>
      </c>
      <c r="J4345" s="42">
        <v>49.4584655761719</v>
      </c>
      <c r="K4345" s="42">
        <v>5.25850296020508</v>
      </c>
      <c r="L4345" s="42">
        <v>42.0394515991211</v>
      </c>
      <c r="M4345" s="42">
        <v>0.785830557346344</v>
      </c>
      <c r="N4345" s="42">
        <v>10.7547836303711</v>
      </c>
      <c r="O4345" s="42">
        <v>0.0</v>
      </c>
      <c r="P4345" s="42">
        <v>0.0</v>
      </c>
      <c r="Q4345" s="42">
        <v>0.00158792163711041</v>
      </c>
      <c r="R4345" s="42">
        <v>25.0</v>
      </c>
      <c r="S4345" s="42">
        <v>0.679128706455231</v>
      </c>
      <c r="T4345" s="42">
        <v>999.67724609375</v>
      </c>
      <c r="U4345" s="42">
        <v>580.220397949219</v>
      </c>
      <c r="V4345" s="19"/>
      <c r="W4345" s="19"/>
      <c r="X4345" s="19"/>
      <c r="Y4345" s="19"/>
      <c r="Z4345" s="19"/>
      <c r="AA4345" s="19"/>
    </row>
    <row r="4346" ht="15.75" customHeight="1">
      <c r="A4346" s="19"/>
      <c r="B4346" s="42" t="str">
        <f>"CRS25WT72M22506"</f>
        <v>CRS25WT72M22506</v>
      </c>
      <c r="C4346" s="43">
        <v>45964.0</v>
      </c>
      <c r="D4346" s="44">
        <v>0.9302430555555555</v>
      </c>
      <c r="E4346" s="42" t="s">
        <v>37</v>
      </c>
      <c r="F4346" s="42">
        <v>217.0</v>
      </c>
      <c r="G4346" s="42">
        <v>4.0</v>
      </c>
      <c r="H4346" s="42">
        <v>217.273712158203</v>
      </c>
      <c r="I4346" s="42">
        <v>5.5462007522583</v>
      </c>
      <c r="J4346" s="42">
        <v>49.3245429992676</v>
      </c>
      <c r="K4346" s="42">
        <v>5.18590259552002</v>
      </c>
      <c r="L4346" s="42">
        <v>41.8969917297363</v>
      </c>
      <c r="M4346" s="42">
        <v>0.794234097003937</v>
      </c>
      <c r="N4346" s="42">
        <v>10.5703582763672</v>
      </c>
      <c r="O4346" s="42">
        <v>0.0</v>
      </c>
      <c r="P4346" s="42">
        <v>0.0</v>
      </c>
      <c r="Q4346" s="42">
        <v>0.0112698506563902</v>
      </c>
      <c r="R4346" s="42">
        <v>25.0</v>
      </c>
      <c r="S4346" s="42">
        <v>0.687784910202026</v>
      </c>
      <c r="T4346" s="42">
        <v>1000.00048828125</v>
      </c>
      <c r="U4346" s="42">
        <v>651.739135742188</v>
      </c>
      <c r="V4346" s="19"/>
      <c r="W4346" s="19"/>
      <c r="X4346" s="19"/>
      <c r="Y4346" s="19"/>
      <c r="Z4346" s="19"/>
      <c r="AA4346" s="19"/>
    </row>
    <row r="4347" ht="15.75" customHeight="1">
      <c r="A4347" s="19"/>
      <c r="B4347" s="42" t="str">
        <f>"CRS25WT72M22524"</f>
        <v>CRS25WT72M22524</v>
      </c>
      <c r="C4347" s="43">
        <v>45964.0</v>
      </c>
      <c r="D4347" s="44">
        <v>0.9328587962962963</v>
      </c>
      <c r="E4347" s="42" t="s">
        <v>37</v>
      </c>
      <c r="F4347" s="42">
        <v>215.0</v>
      </c>
      <c r="G4347" s="42">
        <v>4.0</v>
      </c>
      <c r="H4347" s="42">
        <v>215.112030029297</v>
      </c>
      <c r="I4347" s="42">
        <v>5.66081857681274</v>
      </c>
      <c r="J4347" s="42">
        <v>49.1004066467285</v>
      </c>
      <c r="K4347" s="42">
        <v>5.14485454559326</v>
      </c>
      <c r="L4347" s="42">
        <v>41.8111000061035</v>
      </c>
      <c r="M4347" s="42">
        <v>0.773927688598633</v>
      </c>
      <c r="N4347" s="42">
        <v>10.4651927947998</v>
      </c>
      <c r="O4347" s="42">
        <v>0.0</v>
      </c>
      <c r="P4347" s="42">
        <v>0.0</v>
      </c>
      <c r="Q4347" s="42">
        <v>0.0109523795545101</v>
      </c>
      <c r="R4347" s="42">
        <v>25.0</v>
      </c>
      <c r="S4347" s="42">
        <v>0.697090268135071</v>
      </c>
      <c r="T4347" s="42">
        <v>997.782165527344</v>
      </c>
      <c r="U4347" s="42">
        <v>501.71240234375</v>
      </c>
      <c r="V4347" s="19"/>
      <c r="W4347" s="19"/>
      <c r="X4347" s="19"/>
      <c r="Y4347" s="19"/>
      <c r="Z4347" s="19"/>
      <c r="AA4347" s="19"/>
    </row>
    <row r="4348" ht="15.75" customHeight="1">
      <c r="A4348" s="19"/>
      <c r="B4348" s="42" t="str">
        <f>"CRS25WT72M22527"</f>
        <v>CRS25WT72M22527</v>
      </c>
      <c r="C4348" s="43">
        <v>45964.0</v>
      </c>
      <c r="D4348" s="44">
        <v>0.9341550925925927</v>
      </c>
      <c r="E4348" s="42" t="s">
        <v>37</v>
      </c>
      <c r="F4348" s="42">
        <v>220.0</v>
      </c>
      <c r="G4348" s="42">
        <v>4.0</v>
      </c>
      <c r="H4348" s="42">
        <v>220.574920654297</v>
      </c>
      <c r="I4348" s="42">
        <v>5.57675409317017</v>
      </c>
      <c r="J4348" s="42">
        <v>49.5309638977051</v>
      </c>
      <c r="K4348" s="42">
        <v>5.24293613433838</v>
      </c>
      <c r="L4348" s="42">
        <v>42.0708770751953</v>
      </c>
      <c r="M4348" s="42">
        <v>0.798542201519012</v>
      </c>
      <c r="N4348" s="42">
        <v>10.7309617996216</v>
      </c>
      <c r="O4348" s="42">
        <v>0.0</v>
      </c>
      <c r="P4348" s="42">
        <v>0.0</v>
      </c>
      <c r="Q4348" s="42">
        <v>0.0150818452239037</v>
      </c>
      <c r="R4348" s="42">
        <v>25.0</v>
      </c>
      <c r="S4348" s="42">
        <v>0.689470231533051</v>
      </c>
      <c r="T4348" s="42">
        <v>999.356994628906</v>
      </c>
      <c r="U4348" s="42">
        <v>690.16357421875</v>
      </c>
      <c r="V4348" s="19"/>
      <c r="W4348" s="19"/>
      <c r="X4348" s="19"/>
      <c r="Y4348" s="19"/>
      <c r="Z4348" s="19"/>
      <c r="AA4348" s="19"/>
    </row>
    <row r="4349" ht="15.75" customHeight="1">
      <c r="A4349" s="19"/>
      <c r="B4349" s="42" t="str">
        <f>"CRS25WT72M22526"</f>
        <v>CRS25WT72M22526</v>
      </c>
      <c r="C4349" s="43">
        <v>45964.0</v>
      </c>
      <c r="D4349" s="44">
        <v>0.9350694444444444</v>
      </c>
      <c r="E4349" s="42" t="s">
        <v>37</v>
      </c>
      <c r="F4349" s="42">
        <v>220.0</v>
      </c>
      <c r="G4349" s="42">
        <v>4.0</v>
      </c>
      <c r="H4349" s="42">
        <v>220.039413452148</v>
      </c>
      <c r="I4349" s="42">
        <v>5.77067136764526</v>
      </c>
      <c r="J4349" s="42">
        <v>49.477668762207</v>
      </c>
      <c r="K4349" s="42">
        <v>5.21566390991211</v>
      </c>
      <c r="L4349" s="42">
        <v>42.1881904602051</v>
      </c>
      <c r="M4349" s="42">
        <v>0.770663678646088</v>
      </c>
      <c r="N4349" s="42">
        <v>10.704909324646</v>
      </c>
      <c r="O4349" s="42">
        <v>0.0</v>
      </c>
      <c r="P4349" s="42">
        <v>0.0</v>
      </c>
      <c r="Q4349" s="42">
        <v>0.0103176152333617</v>
      </c>
      <c r="R4349" s="42">
        <v>25.0</v>
      </c>
      <c r="S4349" s="42">
        <v>0.668496251106262</v>
      </c>
      <c r="T4349" s="42">
        <v>998.071166992188</v>
      </c>
      <c r="U4349" s="42">
        <v>614.292114257813</v>
      </c>
      <c r="V4349" s="19"/>
      <c r="W4349" s="19"/>
      <c r="X4349" s="19"/>
      <c r="Y4349" s="19"/>
      <c r="Z4349" s="19"/>
      <c r="AA4349" s="19"/>
    </row>
    <row r="4350" ht="15.75" customHeight="1">
      <c r="A4350" s="19"/>
      <c r="B4350" s="42" t="str">
        <f>"CRS25WT72M22525"</f>
        <v>CRS25WT72M22525</v>
      </c>
      <c r="C4350" s="43">
        <v>45964.0</v>
      </c>
      <c r="D4350" s="44">
        <v>0.937037037037037</v>
      </c>
      <c r="E4350" s="42" t="s">
        <v>37</v>
      </c>
      <c r="F4350" s="42">
        <v>217.0</v>
      </c>
      <c r="G4350" s="42">
        <v>4.0</v>
      </c>
      <c r="H4350" s="42">
        <v>217.017440795898</v>
      </c>
      <c r="I4350" s="42">
        <v>5.49717283248901</v>
      </c>
      <c r="J4350" s="42">
        <v>49.2245788574219</v>
      </c>
      <c r="K4350" s="42">
        <v>5.18549013137817</v>
      </c>
      <c r="L4350" s="42">
        <v>41.8509063720703</v>
      </c>
      <c r="M4350" s="42">
        <v>0.801997900009155</v>
      </c>
      <c r="N4350" s="42">
        <v>10.5578908920288</v>
      </c>
      <c r="O4350" s="42">
        <v>0.0</v>
      </c>
      <c r="P4350" s="42">
        <v>0.0</v>
      </c>
      <c r="Q4350" s="42">
        <v>0.0109474249184132</v>
      </c>
      <c r="R4350" s="42">
        <v>25.0</v>
      </c>
      <c r="S4350" s="42">
        <v>0.712215423583984</v>
      </c>
      <c r="T4350" s="42">
        <v>999.288757324219</v>
      </c>
      <c r="U4350" s="42">
        <v>677.123657226563</v>
      </c>
      <c r="V4350" s="19"/>
      <c r="W4350" s="19"/>
      <c r="X4350" s="19"/>
      <c r="Y4350" s="19"/>
      <c r="Z4350" s="19"/>
      <c r="AA4350" s="19"/>
    </row>
    <row r="4351" ht="15.75" customHeight="1">
      <c r="A4351" s="19"/>
      <c r="B4351" s="42" t="str">
        <f>"CRS25WT72M22507"</f>
        <v>CRS25WT72M22507</v>
      </c>
      <c r="C4351" s="43">
        <v>45964.0</v>
      </c>
      <c r="D4351" s="44">
        <v>0.9384143518518518</v>
      </c>
      <c r="E4351" s="42" t="s">
        <v>37</v>
      </c>
      <c r="F4351" s="42">
        <v>215.0</v>
      </c>
      <c r="G4351" s="42">
        <v>4.0</v>
      </c>
      <c r="H4351" s="42">
        <v>215.873016357422</v>
      </c>
      <c r="I4351" s="42">
        <v>5.46600198745728</v>
      </c>
      <c r="J4351" s="42">
        <v>49.3473243713379</v>
      </c>
      <c r="K4351" s="42">
        <v>5.13987684249878</v>
      </c>
      <c r="L4351" s="42">
        <v>41.9996452331543</v>
      </c>
      <c r="M4351" s="42">
        <v>0.800322413444519</v>
      </c>
      <c r="N4351" s="42">
        <v>10.5022144317627</v>
      </c>
      <c r="O4351" s="42">
        <v>0.0</v>
      </c>
      <c r="P4351" s="42">
        <v>0.0</v>
      </c>
      <c r="Q4351" s="42">
        <v>0.0041121132671833</v>
      </c>
      <c r="R4351" s="42">
        <v>25.0</v>
      </c>
      <c r="S4351" s="42">
        <v>0.708028793334961</v>
      </c>
      <c r="T4351" s="42">
        <v>1004.85620117188</v>
      </c>
      <c r="U4351" s="42">
        <v>627.046447753906</v>
      </c>
      <c r="V4351" s="19"/>
      <c r="W4351" s="19"/>
      <c r="X4351" s="19"/>
      <c r="Y4351" s="19"/>
      <c r="Z4351" s="19"/>
      <c r="AA4351" s="19"/>
    </row>
    <row r="4352" ht="15.75" customHeight="1">
      <c r="A4352" s="19"/>
      <c r="B4352" s="42" t="str">
        <f>"CRS25WT72M22532"</f>
        <v>CRS25WT72M22532</v>
      </c>
      <c r="C4352" s="43">
        <v>45964.0</v>
      </c>
      <c r="D4352" s="44">
        <v>0.9400347222222223</v>
      </c>
      <c r="E4352" s="42" t="s">
        <v>37</v>
      </c>
      <c r="F4352" s="42">
        <v>214.0</v>
      </c>
      <c r="G4352" s="42">
        <v>4.0</v>
      </c>
      <c r="H4352" s="42">
        <v>214.284927368164</v>
      </c>
      <c r="I4352" s="42">
        <v>5.64284467697144</v>
      </c>
      <c r="J4352" s="42">
        <v>47.9283828735352</v>
      </c>
      <c r="K4352" s="42">
        <v>5.29760694503784</v>
      </c>
      <c r="L4352" s="42">
        <v>40.4493827819824</v>
      </c>
      <c r="M4352" s="42">
        <v>0.792320251464844</v>
      </c>
      <c r="N4352" s="42">
        <v>10.4249534606934</v>
      </c>
      <c r="O4352" s="42">
        <v>0.0</v>
      </c>
      <c r="P4352" s="42">
        <v>0.0</v>
      </c>
      <c r="Q4352" s="42">
        <v>0.0133380219340324</v>
      </c>
      <c r="R4352" s="42">
        <v>25.0</v>
      </c>
      <c r="S4352" s="42">
        <v>0.697412192821503</v>
      </c>
      <c r="T4352" s="42">
        <v>1004.04388427734</v>
      </c>
      <c r="U4352" s="42">
        <v>548.641723632813</v>
      </c>
      <c r="V4352" s="19"/>
      <c r="W4352" s="19"/>
      <c r="X4352" s="19"/>
      <c r="Y4352" s="19"/>
      <c r="Z4352" s="19"/>
      <c r="AA4352" s="19"/>
    </row>
    <row r="4353" ht="15.75" customHeight="1">
      <c r="A4353" s="19"/>
      <c r="B4353" s="42" t="str">
        <f>"CRS25WT72M22535"</f>
        <v>CRS25WT72M22535</v>
      </c>
      <c r="C4353" s="43">
        <v>45964.0</v>
      </c>
      <c r="D4353" s="44">
        <v>0.9409837962962962</v>
      </c>
      <c r="E4353" s="42" t="s">
        <v>37</v>
      </c>
      <c r="F4353" s="42">
        <v>219.0</v>
      </c>
      <c r="G4353" s="42">
        <v>4.0</v>
      </c>
      <c r="H4353" s="42">
        <v>219.174606323242</v>
      </c>
      <c r="I4353" s="42">
        <v>5.51740741729736</v>
      </c>
      <c r="J4353" s="42">
        <v>48.7857322692871</v>
      </c>
      <c r="K4353" s="42">
        <v>5.30313396453857</v>
      </c>
      <c r="L4353" s="42">
        <v>41.3292579650879</v>
      </c>
      <c r="M4353" s="42">
        <v>0.814258575439453</v>
      </c>
      <c r="N4353" s="42">
        <v>10.6628370285034</v>
      </c>
      <c r="O4353" s="42">
        <v>0.0</v>
      </c>
      <c r="P4353" s="42">
        <v>0.0</v>
      </c>
      <c r="Q4353" s="42">
        <v>0.00833208952099085</v>
      </c>
      <c r="R4353" s="42">
        <v>25.0</v>
      </c>
      <c r="S4353" s="42">
        <v>0.674173295497894</v>
      </c>
      <c r="T4353" s="42">
        <v>1003.77288818359</v>
      </c>
      <c r="U4353" s="42">
        <v>806.173767089844</v>
      </c>
      <c r="V4353" s="19"/>
      <c r="W4353" s="19"/>
      <c r="X4353" s="19"/>
      <c r="Y4353" s="19"/>
      <c r="Z4353" s="19"/>
      <c r="AA4353" s="19"/>
    </row>
    <row r="4354" ht="15.75" customHeight="1">
      <c r="A4354" s="19"/>
      <c r="B4354" s="42" t="str">
        <f>"CRS25WT72M22534"</f>
        <v>CRS25WT72M22534</v>
      </c>
      <c r="C4354" s="43">
        <v>45964.0</v>
      </c>
      <c r="D4354" s="44">
        <v>0.9417708333333333</v>
      </c>
      <c r="E4354" s="42" t="s">
        <v>37</v>
      </c>
      <c r="F4354" s="42">
        <v>216.0</v>
      </c>
      <c r="G4354" s="42">
        <v>4.0</v>
      </c>
      <c r="H4354" s="42">
        <v>216.814346313477</v>
      </c>
      <c r="I4354" s="42">
        <v>5.60788774490356</v>
      </c>
      <c r="J4354" s="42">
        <v>48.8851318359375</v>
      </c>
      <c r="K4354" s="42">
        <v>5.21667337417603</v>
      </c>
      <c r="L4354" s="42">
        <v>41.5618019104004</v>
      </c>
      <c r="M4354" s="42">
        <v>0.790882408618927</v>
      </c>
      <c r="N4354" s="42">
        <v>10.5480098724365</v>
      </c>
      <c r="O4354" s="42">
        <v>0.0</v>
      </c>
      <c r="P4354" s="42">
        <v>0.0</v>
      </c>
      <c r="Q4354" s="42">
        <v>0.0130353746935725</v>
      </c>
      <c r="R4354" s="42">
        <v>25.0</v>
      </c>
      <c r="S4354" s="42">
        <v>0.682354867458344</v>
      </c>
      <c r="T4354" s="42">
        <v>999.125</v>
      </c>
      <c r="U4354" s="42">
        <v>575.266418457031</v>
      </c>
      <c r="V4354" s="19"/>
      <c r="W4354" s="19"/>
      <c r="X4354" s="19"/>
      <c r="Y4354" s="19"/>
      <c r="Z4354" s="19"/>
      <c r="AA4354" s="19"/>
    </row>
    <row r="4355" ht="15.75" customHeight="1">
      <c r="A4355" s="19"/>
      <c r="B4355" s="42" t="str">
        <f>"CRS25WT72M22533"</f>
        <v>CRS25WT72M22533</v>
      </c>
      <c r="C4355" s="43">
        <v>45964.0</v>
      </c>
      <c r="D4355" s="44">
        <v>0.9434606481481481</v>
      </c>
      <c r="E4355" s="42" t="s">
        <v>37</v>
      </c>
      <c r="F4355" s="42">
        <v>214.0</v>
      </c>
      <c r="G4355" s="42">
        <v>4.0</v>
      </c>
      <c r="H4355" s="42">
        <v>214.947952270508</v>
      </c>
      <c r="I4355" s="42">
        <v>5.67341375350952</v>
      </c>
      <c r="J4355" s="42">
        <v>48.6662750244141</v>
      </c>
      <c r="K4355" s="42">
        <v>5.202712059021</v>
      </c>
      <c r="L4355" s="42">
        <v>41.3145942687988</v>
      </c>
      <c r="M4355" s="42">
        <v>0.778503835201263</v>
      </c>
      <c r="N4355" s="42">
        <v>10.4572095870972</v>
      </c>
      <c r="O4355" s="42">
        <v>0.0</v>
      </c>
      <c r="P4355" s="42">
        <v>0.0</v>
      </c>
      <c r="Q4355" s="42">
        <v>0.0103176152333617</v>
      </c>
      <c r="R4355" s="42">
        <v>25.0</v>
      </c>
      <c r="S4355" s="42">
        <v>0.690285086631775</v>
      </c>
      <c r="T4355" s="42">
        <v>998.162109375</v>
      </c>
      <c r="U4355" s="42">
        <v>527.357360839844</v>
      </c>
      <c r="V4355" s="19"/>
      <c r="W4355" s="19"/>
      <c r="X4355" s="19"/>
      <c r="Y4355" s="19"/>
      <c r="Z4355" s="19"/>
      <c r="AA4355" s="19"/>
    </row>
    <row r="4356" ht="15.75" customHeight="1">
      <c r="A4356" s="19"/>
      <c r="B4356" s="42" t="str">
        <f>"CRS25WT72M22504"</f>
        <v>CRS25WT72M22504</v>
      </c>
      <c r="C4356" s="43">
        <v>45964.0</v>
      </c>
      <c r="D4356" s="44">
        <v>0.947974537037037</v>
      </c>
      <c r="E4356" s="42" t="s">
        <v>37</v>
      </c>
      <c r="F4356" s="42">
        <v>216.0</v>
      </c>
      <c r="G4356" s="42">
        <v>4.0</v>
      </c>
      <c r="H4356" s="42">
        <v>216.31819152832</v>
      </c>
      <c r="I4356" s="42">
        <v>5.69301557540894</v>
      </c>
      <c r="J4356" s="42">
        <v>49.3548278808594</v>
      </c>
      <c r="K4356" s="42">
        <v>5.13817453384399</v>
      </c>
      <c r="L4356" s="42">
        <v>42.1002006530762</v>
      </c>
      <c r="M4356" s="42">
        <v>0.769876420497894</v>
      </c>
      <c r="N4356" s="42">
        <v>10.5238723754883</v>
      </c>
      <c r="O4356" s="42">
        <v>0.0</v>
      </c>
      <c r="P4356" s="42">
        <v>0.0</v>
      </c>
      <c r="Q4356" s="42">
        <v>0.010059523396194</v>
      </c>
      <c r="R4356" s="42">
        <v>25.0</v>
      </c>
      <c r="S4356" s="42">
        <v>0.688646018505096</v>
      </c>
      <c r="T4356" s="42">
        <v>998.985595703125</v>
      </c>
      <c r="U4356" s="42">
        <v>527.611145019531</v>
      </c>
      <c r="V4356" s="19"/>
      <c r="W4356" s="19"/>
      <c r="X4356" s="19"/>
      <c r="Y4356" s="19"/>
      <c r="Z4356" s="19"/>
      <c r="AA4356" s="19"/>
    </row>
    <row r="4357" ht="15.75" customHeight="1">
      <c r="A4357" s="19"/>
      <c r="B4357" s="42" t="str">
        <f>"CRS25WT72M22508"</f>
        <v>CRS25WT72M22508</v>
      </c>
      <c r="C4357" s="43">
        <v>45964.0</v>
      </c>
      <c r="D4357" s="42" t="s">
        <v>1531</v>
      </c>
      <c r="E4357" s="42" t="s">
        <v>37</v>
      </c>
      <c r="F4357" s="42">
        <v>215.0</v>
      </c>
      <c r="G4357" s="42">
        <v>4.0</v>
      </c>
      <c r="H4357" s="42">
        <v>215.815719604492</v>
      </c>
      <c r="I4357" s="42">
        <v>5.53471612930298</v>
      </c>
      <c r="J4357" s="42">
        <v>49.4708442687988</v>
      </c>
      <c r="K4357" s="42">
        <v>5.12853574752808</v>
      </c>
      <c r="L4357" s="42">
        <v>42.0813484191895</v>
      </c>
      <c r="M4357" s="42">
        <v>0.788203597068787</v>
      </c>
      <c r="N4357" s="42">
        <v>10.4994268417358</v>
      </c>
      <c r="O4357" s="42">
        <v>0.0</v>
      </c>
      <c r="P4357" s="42">
        <v>0.0</v>
      </c>
      <c r="Q4357" s="42">
        <v>0.0138095188885927</v>
      </c>
      <c r="R4357" s="42">
        <v>25.0</v>
      </c>
      <c r="S4357" s="42">
        <v>0.7032350897789</v>
      </c>
      <c r="T4357" s="42">
        <v>999.907470703125</v>
      </c>
      <c r="U4357" s="42">
        <v>595.724243164063</v>
      </c>
      <c r="V4357" s="19"/>
      <c r="W4357" s="19"/>
      <c r="X4357" s="19"/>
      <c r="Y4357" s="19"/>
      <c r="Z4357" s="19"/>
      <c r="AA4357" s="19"/>
    </row>
    <row r="4358" ht="15.75" customHeight="1">
      <c r="A4358" s="19"/>
      <c r="B4358" s="42" t="str">
        <f>"CRS25WT72M22539"</f>
        <v>CRS25WT72M22539</v>
      </c>
      <c r="C4358" s="43">
        <v>45965.0</v>
      </c>
      <c r="D4358" s="44">
        <v>0.006354166666666667</v>
      </c>
      <c r="E4358" s="42" t="s">
        <v>37</v>
      </c>
      <c r="F4358" s="42">
        <v>223.0</v>
      </c>
      <c r="G4358" s="42">
        <v>4.0</v>
      </c>
      <c r="H4358" s="42">
        <v>223.513931274414</v>
      </c>
      <c r="I4358" s="42">
        <v>5.63997030258179</v>
      </c>
      <c r="J4358" s="42">
        <v>49.6014595031738</v>
      </c>
      <c r="K4358" s="42">
        <v>5.28385257720947</v>
      </c>
      <c r="L4358" s="42">
        <v>42.3013191223145</v>
      </c>
      <c r="M4358" s="42">
        <v>0.798975229263306</v>
      </c>
      <c r="N4358" s="42">
        <v>10.8739442825317</v>
      </c>
      <c r="O4358" s="42">
        <v>0.0</v>
      </c>
      <c r="P4358" s="42">
        <v>0.0</v>
      </c>
      <c r="Q4358" s="42">
        <v>0.0102368565276265</v>
      </c>
      <c r="R4358" s="42">
        <v>25.0</v>
      </c>
      <c r="S4358" s="42">
        <v>0.655044376850128</v>
      </c>
      <c r="T4358" s="42">
        <v>1001.568359375</v>
      </c>
      <c r="U4358" s="42">
        <v>773.629516601563</v>
      </c>
      <c r="V4358" s="19"/>
      <c r="W4358" s="19"/>
      <c r="X4358" s="19"/>
      <c r="Y4358" s="19"/>
      <c r="Z4358" s="19"/>
      <c r="AA4358" s="19"/>
    </row>
    <row r="4359" ht="15.75" customHeight="1">
      <c r="A4359" s="19"/>
      <c r="B4359" s="42" t="str">
        <f>"CRS25WT72M22494"</f>
        <v>CRS25WT72M22494</v>
      </c>
      <c r="C4359" s="43">
        <v>45965.0</v>
      </c>
      <c r="D4359" s="44">
        <v>0.009780092592592592</v>
      </c>
      <c r="E4359" s="42" t="s">
        <v>37</v>
      </c>
      <c r="F4359" s="42">
        <v>223.0</v>
      </c>
      <c r="G4359" s="42">
        <v>4.0</v>
      </c>
      <c r="H4359" s="42">
        <v>223.205871582031</v>
      </c>
      <c r="I4359" s="42">
        <v>5.68335819244385</v>
      </c>
      <c r="J4359" s="42">
        <v>49.6738395690918</v>
      </c>
      <c r="K4359" s="42">
        <v>5.27683115005493</v>
      </c>
      <c r="L4359" s="42">
        <v>42.2992210388184</v>
      </c>
      <c r="M4359" s="42">
        <v>0.790629208087921</v>
      </c>
      <c r="N4359" s="42">
        <v>10.8589572906494</v>
      </c>
      <c r="O4359" s="42">
        <v>0.0</v>
      </c>
      <c r="P4359" s="42">
        <v>0.0</v>
      </c>
      <c r="Q4359" s="42">
        <v>0.0127009321004152</v>
      </c>
      <c r="R4359" s="42">
        <v>25.0</v>
      </c>
      <c r="S4359" s="42">
        <v>0.670505285263062</v>
      </c>
      <c r="T4359" s="42">
        <v>1000.49560546875</v>
      </c>
      <c r="U4359" s="42">
        <v>811.615905761719</v>
      </c>
      <c r="V4359" s="19"/>
      <c r="W4359" s="19"/>
      <c r="X4359" s="19"/>
      <c r="Y4359" s="19"/>
      <c r="Z4359" s="19"/>
      <c r="AA4359" s="19"/>
    </row>
    <row r="4360" ht="15.75" customHeight="1">
      <c r="A4360" s="19"/>
      <c r="B4360" s="42" t="str">
        <f>"CRS25WT72M22542"</f>
        <v>CRS25WT72M22542</v>
      </c>
      <c r="C4360" s="43">
        <v>45965.0</v>
      </c>
      <c r="D4360" s="44">
        <v>0.011203703703703704</v>
      </c>
      <c r="E4360" s="42" t="s">
        <v>37</v>
      </c>
      <c r="F4360" s="42">
        <v>223.0</v>
      </c>
      <c r="G4360" s="42">
        <v>4.0</v>
      </c>
      <c r="H4360" s="42">
        <v>223.199508666992</v>
      </c>
      <c r="I4360" s="42">
        <v>5.68575525283813</v>
      </c>
      <c r="J4360" s="42">
        <v>49.6236915588379</v>
      </c>
      <c r="K4360" s="42">
        <v>5.26572799682617</v>
      </c>
      <c r="L4360" s="42">
        <v>42.3872108459473</v>
      </c>
      <c r="M4360" s="42">
        <v>0.791072010993958</v>
      </c>
      <c r="N4360" s="42">
        <v>10.8586483001709</v>
      </c>
      <c r="O4360" s="42">
        <v>0.0</v>
      </c>
      <c r="P4360" s="42">
        <v>0.0</v>
      </c>
      <c r="Q4360" s="42">
        <v>0.0130158718675375</v>
      </c>
      <c r="R4360" s="42">
        <v>25.0</v>
      </c>
      <c r="S4360" s="42">
        <v>0.653073251247406</v>
      </c>
      <c r="T4360" s="42">
        <v>1001.99072265625</v>
      </c>
      <c r="U4360" s="42">
        <v>781.692138671875</v>
      </c>
      <c r="V4360" s="19"/>
      <c r="W4360" s="19"/>
      <c r="X4360" s="19"/>
      <c r="Y4360" s="19"/>
      <c r="Z4360" s="19"/>
      <c r="AA4360" s="19"/>
    </row>
    <row r="4361" ht="15.75" customHeight="1">
      <c r="A4361" s="19"/>
      <c r="B4361" s="42" t="str">
        <f>"CRS25WT72M22540"</f>
        <v>CRS25WT72M22540</v>
      </c>
      <c r="C4361" s="43">
        <v>45965.0</v>
      </c>
      <c r="D4361" s="44">
        <v>0.011956018518518517</v>
      </c>
      <c r="E4361" s="42" t="s">
        <v>37</v>
      </c>
      <c r="F4361" s="42">
        <v>223.0</v>
      </c>
      <c r="G4361" s="42">
        <v>4.0</v>
      </c>
      <c r="H4361" s="42">
        <v>223.759414672852</v>
      </c>
      <c r="I4361" s="42">
        <v>5.7708888053894</v>
      </c>
      <c r="J4361" s="42">
        <v>49.6338768005371</v>
      </c>
      <c r="K4361" s="42">
        <v>5.27164125442505</v>
      </c>
      <c r="L4361" s="42">
        <v>42.445873260498</v>
      </c>
      <c r="M4361" s="42">
        <v>0.781196713447571</v>
      </c>
      <c r="N4361" s="42">
        <v>10.8858871459961</v>
      </c>
      <c r="O4361" s="42">
        <v>0.0</v>
      </c>
      <c r="P4361" s="42">
        <v>0.0</v>
      </c>
      <c r="Q4361" s="42">
        <v>0.00825352314859629</v>
      </c>
      <c r="R4361" s="42">
        <v>25.0</v>
      </c>
      <c r="S4361" s="42">
        <v>0.670753061771393</v>
      </c>
      <c r="T4361" s="42">
        <v>1001.97442626953</v>
      </c>
      <c r="U4361" s="42">
        <v>682.358276367188</v>
      </c>
      <c r="V4361" s="19"/>
      <c r="W4361" s="19"/>
      <c r="X4361" s="19"/>
      <c r="Y4361" s="19"/>
      <c r="Z4361" s="19"/>
      <c r="AA4361" s="19"/>
    </row>
    <row r="4362" ht="15.75" customHeight="1">
      <c r="A4362" s="19"/>
      <c r="B4362" s="42" t="str">
        <f>"CRS25WT72M22545"</f>
        <v>CRS25WT72M22545</v>
      </c>
      <c r="C4362" s="43">
        <v>45965.0</v>
      </c>
      <c r="D4362" s="44">
        <v>0.013310185185185187</v>
      </c>
      <c r="E4362" s="42" t="s">
        <v>37</v>
      </c>
      <c r="F4362" s="42">
        <v>222.0</v>
      </c>
      <c r="G4362" s="42">
        <v>4.0</v>
      </c>
      <c r="H4362" s="42">
        <v>222.921752929688</v>
      </c>
      <c r="I4362" s="42">
        <v>5.72589063644409</v>
      </c>
      <c r="J4362" s="42">
        <v>49.4491348266602</v>
      </c>
      <c r="K4362" s="42">
        <v>5.28398513793945</v>
      </c>
      <c r="L4362" s="42">
        <v>42.1881904602051</v>
      </c>
      <c r="M4362" s="42">
        <v>0.78731894493103</v>
      </c>
      <c r="N4362" s="42">
        <v>10.8451347351074</v>
      </c>
      <c r="O4362" s="42">
        <v>0.0</v>
      </c>
      <c r="P4362" s="42">
        <v>0.0</v>
      </c>
      <c r="Q4362" s="42">
        <v>0.00635168654844165</v>
      </c>
      <c r="R4362" s="42">
        <v>25.0</v>
      </c>
      <c r="S4362" s="42">
        <v>0.670525074005127</v>
      </c>
      <c r="T4362" s="42">
        <v>1001.99493408203</v>
      </c>
      <c r="U4362" s="42">
        <v>739.452209472656</v>
      </c>
      <c r="V4362" s="19"/>
      <c r="W4362" s="19"/>
      <c r="X4362" s="19"/>
      <c r="Y4362" s="19"/>
      <c r="Z4362" s="19"/>
      <c r="AA4362" s="19"/>
    </row>
    <row r="4363" ht="15.75" customHeight="1">
      <c r="A4363" s="19"/>
      <c r="B4363" s="42" t="str">
        <f>"CRS25WT72M22546"</f>
        <v>CRS25WT72M22546</v>
      </c>
      <c r="C4363" s="43">
        <v>45965.0</v>
      </c>
      <c r="D4363" s="44">
        <v>0.014479166666666668</v>
      </c>
      <c r="E4363" s="42" t="s">
        <v>37</v>
      </c>
      <c r="F4363" s="42">
        <v>223.0</v>
      </c>
      <c r="G4363" s="42">
        <v>4.0</v>
      </c>
      <c r="H4363" s="42">
        <v>223.933456420898</v>
      </c>
      <c r="I4363" s="42">
        <v>5.78800201416016</v>
      </c>
      <c r="J4363" s="42">
        <v>49.403678894043</v>
      </c>
      <c r="K4363" s="42">
        <v>5.31694173812866</v>
      </c>
      <c r="L4363" s="42">
        <v>42.1169624328613</v>
      </c>
      <c r="M4363" s="42">
        <v>0.78312486410141</v>
      </c>
      <c r="N4363" s="42">
        <v>10.8943548202515</v>
      </c>
      <c r="O4363" s="42">
        <v>0.0</v>
      </c>
      <c r="P4363" s="42">
        <v>0.0</v>
      </c>
      <c r="Q4363" s="42">
        <v>0.0150818452239037</v>
      </c>
      <c r="R4363" s="42">
        <v>25.0</v>
      </c>
      <c r="S4363" s="42">
        <v>0.671880066394806</v>
      </c>
      <c r="T4363" s="42">
        <v>1000.00134277344</v>
      </c>
      <c r="U4363" s="42">
        <v>786.900817871094</v>
      </c>
      <c r="V4363" s="19"/>
      <c r="W4363" s="19"/>
      <c r="X4363" s="19"/>
      <c r="Y4363" s="19"/>
      <c r="Z4363" s="19"/>
      <c r="AA4363" s="19"/>
    </row>
    <row r="4364" ht="15.75" customHeight="1">
      <c r="A4364" s="19"/>
      <c r="B4364" s="42" t="str">
        <f>"CRS25WT72M22543"</f>
        <v>CRS25WT72M22543</v>
      </c>
      <c r="C4364" s="43">
        <v>45965.0</v>
      </c>
      <c r="D4364" s="44">
        <v>0.015625</v>
      </c>
      <c r="E4364" s="42" t="s">
        <v>37</v>
      </c>
      <c r="F4364" s="42">
        <v>225.0</v>
      </c>
      <c r="G4364" s="42">
        <v>4.0</v>
      </c>
      <c r="H4364" s="42">
        <v>225.406448364258</v>
      </c>
      <c r="I4364" s="42">
        <v>5.61400651931763</v>
      </c>
      <c r="J4364" s="42">
        <v>49.4241714477539</v>
      </c>
      <c r="K4364" s="42">
        <v>5.35938024520874</v>
      </c>
      <c r="L4364" s="42">
        <v>42.0583076477051</v>
      </c>
      <c r="M4364" s="42">
        <v>0.812370300292969</v>
      </c>
      <c r="N4364" s="42">
        <v>10.9660158157349</v>
      </c>
      <c r="O4364" s="42">
        <v>0.0</v>
      </c>
      <c r="P4364" s="42">
        <v>0.0</v>
      </c>
      <c r="Q4364" s="42">
        <v>0.015238075517118</v>
      </c>
      <c r="R4364" s="42">
        <v>25.0</v>
      </c>
      <c r="S4364" s="42">
        <v>0.671190440654755</v>
      </c>
      <c r="T4364" s="42">
        <v>999.375122070313</v>
      </c>
      <c r="U4364" s="42">
        <v>721.566955566406</v>
      </c>
      <c r="V4364" s="19"/>
      <c r="W4364" s="19"/>
      <c r="X4364" s="19"/>
      <c r="Y4364" s="19"/>
      <c r="Z4364" s="19"/>
      <c r="AA4364" s="19"/>
    </row>
    <row r="4365" ht="15.75" customHeight="1">
      <c r="A4365" s="19"/>
      <c r="B4365" s="42" t="str">
        <f>"CRS25WT72M22544"</f>
        <v>CRS25WT72M22544</v>
      </c>
      <c r="C4365" s="43">
        <v>45965.0</v>
      </c>
      <c r="D4365" s="44">
        <v>0.016481481481481482</v>
      </c>
      <c r="E4365" s="42" t="s">
        <v>37</v>
      </c>
      <c r="F4365" s="42">
        <v>226.0</v>
      </c>
      <c r="G4365" s="42">
        <v>4.0</v>
      </c>
      <c r="H4365" s="42">
        <v>226.184692382813</v>
      </c>
      <c r="I4365" s="42">
        <v>5.66807174682617</v>
      </c>
      <c r="J4365" s="42">
        <v>49.4201698303223</v>
      </c>
      <c r="K4365" s="42">
        <v>5.37949228286743</v>
      </c>
      <c r="L4365" s="42">
        <v>42.0457344055176</v>
      </c>
      <c r="M4365" s="42">
        <v>0.807464897632599</v>
      </c>
      <c r="N4365" s="42">
        <v>11.0038766860962</v>
      </c>
      <c r="O4365" s="42">
        <v>0.0</v>
      </c>
      <c r="P4365" s="42">
        <v>0.0</v>
      </c>
      <c r="Q4365" s="42">
        <v>0.0129018630832434</v>
      </c>
      <c r="R4365" s="42">
        <v>25.0</v>
      </c>
      <c r="S4365" s="42">
        <v>0.65444004535675</v>
      </c>
      <c r="T4365" s="42">
        <v>999.768493652344</v>
      </c>
      <c r="U4365" s="42">
        <v>757.042602539063</v>
      </c>
      <c r="V4365" s="19"/>
      <c r="W4365" s="19"/>
      <c r="X4365" s="19"/>
      <c r="Y4365" s="19"/>
      <c r="Z4365" s="19"/>
      <c r="AA4365" s="19"/>
    </row>
    <row r="4366" ht="15.75" customHeight="1">
      <c r="A4366" s="19"/>
      <c r="B4366" s="42" t="str">
        <f>"CRS25WT72M22538"</f>
        <v>CRS25WT72M22538</v>
      </c>
      <c r="C4366" s="43">
        <v>45965.0</v>
      </c>
      <c r="D4366" s="44">
        <v>0.017106481481481483</v>
      </c>
      <c r="E4366" s="42" t="s">
        <v>37</v>
      </c>
      <c r="F4366" s="42">
        <v>223.0</v>
      </c>
      <c r="G4366" s="42">
        <v>4.0</v>
      </c>
      <c r="H4366" s="42">
        <v>223.556259155273</v>
      </c>
      <c r="I4366" s="42">
        <v>5.71466302871704</v>
      </c>
      <c r="J4366" s="42">
        <v>49.4375801086426</v>
      </c>
      <c r="K4366" s="42">
        <v>5.29692029953003</v>
      </c>
      <c r="L4366" s="42">
        <v>42.2049522399902</v>
      </c>
      <c r="M4366" s="42">
        <v>0.791296064853668</v>
      </c>
      <c r="N4366" s="42">
        <v>10.8760042190552</v>
      </c>
      <c r="O4366" s="42">
        <v>0.0</v>
      </c>
      <c r="P4366" s="42">
        <v>0.0</v>
      </c>
      <c r="Q4366" s="42">
        <v>0.00825350359082222</v>
      </c>
      <c r="R4366" s="42">
        <v>25.0</v>
      </c>
      <c r="S4366" s="42">
        <v>0.652288794517517</v>
      </c>
      <c r="T4366" s="42">
        <v>998.192565917969</v>
      </c>
      <c r="U4366" s="42">
        <v>666.077514648438</v>
      </c>
      <c r="V4366" s="19"/>
      <c r="W4366" s="19"/>
      <c r="X4366" s="19"/>
      <c r="Y4366" s="19"/>
      <c r="Z4366" s="19"/>
      <c r="AA4366" s="19"/>
    </row>
    <row r="4367" ht="15.75" customHeight="1">
      <c r="A4367" s="19"/>
      <c r="B4367" s="42" t="str">
        <f>"CRS25WT72M22549"</f>
        <v>CRS25WT72M22549</v>
      </c>
      <c r="C4367" s="43">
        <v>45965.0</v>
      </c>
      <c r="D4367" s="44">
        <v>0.01815972222222222</v>
      </c>
      <c r="E4367" s="42" t="s">
        <v>37</v>
      </c>
      <c r="F4367" s="42">
        <v>227.0</v>
      </c>
      <c r="G4367" s="42">
        <v>4.0</v>
      </c>
      <c r="H4367" s="42">
        <v>227.094131469727</v>
      </c>
      <c r="I4367" s="42">
        <v>5.7336688041687</v>
      </c>
      <c r="J4367" s="42">
        <v>49.6360130310059</v>
      </c>
      <c r="K4367" s="42">
        <v>5.37247943878174</v>
      </c>
      <c r="L4367" s="42">
        <v>42.2698974609375</v>
      </c>
      <c r="M4367" s="42">
        <v>0.797951340675354</v>
      </c>
      <c r="N4367" s="42">
        <v>11.0481214523315</v>
      </c>
      <c r="O4367" s="42">
        <v>0.0</v>
      </c>
      <c r="P4367" s="42">
        <v>0.0</v>
      </c>
      <c r="Q4367" s="42">
        <v>0.0176184289157391</v>
      </c>
      <c r="R4367" s="42">
        <v>25.0</v>
      </c>
      <c r="S4367" s="42">
        <v>0.644541203975677</v>
      </c>
      <c r="T4367" s="42">
        <v>998.6748046875</v>
      </c>
      <c r="U4367" s="42">
        <v>735.946166992188</v>
      </c>
      <c r="V4367" s="19"/>
      <c r="W4367" s="19"/>
      <c r="X4367" s="19"/>
      <c r="Y4367" s="19"/>
      <c r="Z4367" s="19"/>
      <c r="AA4367" s="19"/>
    </row>
    <row r="4368" ht="15.75" customHeight="1">
      <c r="A4368" s="19"/>
      <c r="B4368" s="42" t="str">
        <f>"CRS25WT72M22552"</f>
        <v>CRS25WT72M22552</v>
      </c>
      <c r="C4368" s="43">
        <v>45965.0</v>
      </c>
      <c r="D4368" s="44">
        <v>0.018877314814814816</v>
      </c>
      <c r="E4368" s="42" t="s">
        <v>37</v>
      </c>
      <c r="F4368" s="42">
        <v>221.0</v>
      </c>
      <c r="G4368" s="42">
        <v>4.0</v>
      </c>
      <c r="H4368" s="42">
        <v>221.959167480469</v>
      </c>
      <c r="I4368" s="42">
        <v>5.78060579299927</v>
      </c>
      <c r="J4368" s="42">
        <v>49.6280670166016</v>
      </c>
      <c r="K4368" s="42">
        <v>5.28610515594482</v>
      </c>
      <c r="L4368" s="42">
        <v>41.9891700744629</v>
      </c>
      <c r="M4368" s="42">
        <v>0.773699581623077</v>
      </c>
      <c r="N4368" s="42">
        <v>10.7983055114746</v>
      </c>
      <c r="O4368" s="42">
        <v>0.0</v>
      </c>
      <c r="P4368" s="42">
        <v>0.0</v>
      </c>
      <c r="Q4368" s="42">
        <v>0.00650793593376875</v>
      </c>
      <c r="R4368" s="42">
        <v>25.0</v>
      </c>
      <c r="S4368" s="42">
        <v>0.679871499538422</v>
      </c>
      <c r="T4368" s="42">
        <v>997.085144042969</v>
      </c>
      <c r="U4368" s="42">
        <v>742.1455078125</v>
      </c>
      <c r="V4368" s="19"/>
      <c r="W4368" s="19"/>
      <c r="X4368" s="19"/>
      <c r="Y4368" s="19"/>
      <c r="Z4368" s="19"/>
      <c r="AA4368" s="19"/>
    </row>
    <row r="4369" ht="15.75" customHeight="1">
      <c r="A4369" s="19"/>
      <c r="B4369" s="42" t="str">
        <f>"CRS25WT72M22550"</f>
        <v>CRS25WT72M22550</v>
      </c>
      <c r="C4369" s="43">
        <v>45965.0</v>
      </c>
      <c r="D4369" s="44">
        <v>0.019386574074074073</v>
      </c>
      <c r="E4369" s="42" t="s">
        <v>37</v>
      </c>
      <c r="F4369" s="42">
        <v>223.0</v>
      </c>
      <c r="G4369" s="42">
        <v>4.0</v>
      </c>
      <c r="H4369" s="42">
        <v>223.226974487305</v>
      </c>
      <c r="I4369" s="42">
        <v>5.65388917922974</v>
      </c>
      <c r="J4369" s="42">
        <v>49.5868263244629</v>
      </c>
      <c r="K4369" s="42">
        <v>5.28020715713501</v>
      </c>
      <c r="L4369" s="42">
        <v>42.276180267334</v>
      </c>
      <c r="M4369" s="42">
        <v>0.796219944953918</v>
      </c>
      <c r="N4369" s="42">
        <v>10.8599843978882</v>
      </c>
      <c r="O4369" s="42">
        <v>0.0</v>
      </c>
      <c r="P4369" s="42">
        <v>0.0</v>
      </c>
      <c r="Q4369" s="42">
        <v>0.00579395843669772</v>
      </c>
      <c r="R4369" s="42">
        <v>25.0</v>
      </c>
      <c r="S4369" s="42">
        <v>0.664913773536682</v>
      </c>
      <c r="T4369" s="42">
        <v>998.087219238281</v>
      </c>
      <c r="U4369" s="42">
        <v>699.757507324219</v>
      </c>
      <c r="V4369" s="19"/>
      <c r="W4369" s="19"/>
      <c r="X4369" s="19"/>
      <c r="Y4369" s="19"/>
      <c r="Z4369" s="19"/>
      <c r="AA4369" s="19"/>
    </row>
    <row r="4370" ht="15.75" customHeight="1">
      <c r="A4370" s="19"/>
      <c r="B4370" s="42" t="str">
        <f>"CRS25WT72M22551"</f>
        <v>CRS25WT72M22551</v>
      </c>
      <c r="C4370" s="43">
        <v>45965.0</v>
      </c>
      <c r="D4370" s="44">
        <v>0.019930555555555556</v>
      </c>
      <c r="E4370" s="42" t="s">
        <v>37</v>
      </c>
      <c r="F4370" s="42">
        <v>223.0</v>
      </c>
      <c r="G4370" s="42">
        <v>4.0</v>
      </c>
      <c r="H4370" s="42">
        <v>223.729721069336</v>
      </c>
      <c r="I4370" s="42">
        <v>5.76175212860107</v>
      </c>
      <c r="J4370" s="42">
        <v>49.6131248474121</v>
      </c>
      <c r="K4370" s="42">
        <v>5.30392599105835</v>
      </c>
      <c r="L4370" s="42">
        <v>42.1819076538086</v>
      </c>
      <c r="M4370" s="42">
        <v>0.782658874988556</v>
      </c>
      <c r="N4370" s="42">
        <v>10.8844423294067</v>
      </c>
      <c r="O4370" s="42">
        <v>0.0</v>
      </c>
      <c r="P4370" s="42">
        <v>0.0</v>
      </c>
      <c r="Q4370" s="42">
        <v>0.00575396791100502</v>
      </c>
      <c r="R4370" s="42">
        <v>25.0</v>
      </c>
      <c r="S4370" s="42">
        <v>0.666602432727814</v>
      </c>
      <c r="T4370" s="42">
        <v>1000.29034423828</v>
      </c>
      <c r="U4370" s="42">
        <v>829.726684570313</v>
      </c>
      <c r="V4370" s="19"/>
      <c r="W4370" s="19"/>
      <c r="X4370" s="19"/>
      <c r="Y4370" s="19"/>
      <c r="Z4370" s="19"/>
      <c r="AA4370" s="19"/>
    </row>
    <row r="4371" ht="15.75" customHeight="1">
      <c r="A4371" s="19"/>
      <c r="B4371" s="42" t="str">
        <f>"CRS25WT72M22518"</f>
        <v>CRS25WT72M22518</v>
      </c>
      <c r="C4371" s="43">
        <v>45965.0</v>
      </c>
      <c r="D4371" s="44">
        <v>0.02693287037037037</v>
      </c>
      <c r="E4371" s="42" t="s">
        <v>37</v>
      </c>
      <c r="F4371" s="42">
        <v>215.0</v>
      </c>
      <c r="G4371" s="42">
        <v>4.0</v>
      </c>
      <c r="H4371" s="42">
        <v>215.549026489258</v>
      </c>
      <c r="I4371" s="42">
        <v>5.50891399383545</v>
      </c>
      <c r="J4371" s="42">
        <v>49.4748916625977</v>
      </c>
      <c r="K4371" s="42">
        <v>5.09606742858887</v>
      </c>
      <c r="L4371" s="42">
        <v>42.2971267700195</v>
      </c>
      <c r="M4371" s="42">
        <v>0.790852010250092</v>
      </c>
      <c r="N4371" s="42">
        <v>10.4864521026611</v>
      </c>
      <c r="O4371" s="42">
        <v>0.0</v>
      </c>
      <c r="P4371" s="42">
        <v>0.0</v>
      </c>
      <c r="Q4371" s="42">
        <v>0.0115079209208488</v>
      </c>
      <c r="R4371" s="42">
        <v>25.0</v>
      </c>
      <c r="S4371" s="42">
        <v>0.672513008117676</v>
      </c>
      <c r="T4371" s="42">
        <v>1002.86901855469</v>
      </c>
      <c r="U4371" s="42">
        <v>542.371398925781</v>
      </c>
      <c r="V4371" s="19"/>
      <c r="W4371" s="19"/>
      <c r="X4371" s="19"/>
      <c r="Y4371" s="19"/>
      <c r="Z4371" s="19"/>
      <c r="AA4371" s="19"/>
    </row>
    <row r="4372" ht="15.75" customHeight="1">
      <c r="A4372" s="19"/>
      <c r="B4372" s="42" t="str">
        <f>"CRS25WT72M22517"</f>
        <v>CRS25WT72M22517</v>
      </c>
      <c r="C4372" s="43">
        <v>45965.0</v>
      </c>
      <c r="D4372" s="44">
        <v>0.03209490740740741</v>
      </c>
      <c r="E4372" s="42" t="s">
        <v>37</v>
      </c>
      <c r="F4372" s="42">
        <v>221.0</v>
      </c>
      <c r="G4372" s="42">
        <v>4.0</v>
      </c>
      <c r="H4372" s="42">
        <v>221.564682006836</v>
      </c>
      <c r="I4372" s="42">
        <v>5.62877941131592</v>
      </c>
      <c r="J4372" s="42">
        <v>49.4970436096191</v>
      </c>
      <c r="K4372" s="42">
        <v>5.23829174041748</v>
      </c>
      <c r="L4372" s="42">
        <v>42.2971267700195</v>
      </c>
      <c r="M4372" s="42">
        <v>0.7952561378479</v>
      </c>
      <c r="N4372" s="42">
        <v>10.7791137695313</v>
      </c>
      <c r="O4372" s="42">
        <v>0.0</v>
      </c>
      <c r="P4372" s="42">
        <v>0.0</v>
      </c>
      <c r="Q4372" s="42">
        <v>0.0041170041076839</v>
      </c>
      <c r="R4372" s="42">
        <v>25.0</v>
      </c>
      <c r="S4372" s="42">
        <v>0.662086009979248</v>
      </c>
      <c r="T4372" s="42">
        <v>1004.50860595703</v>
      </c>
      <c r="U4372" s="42">
        <v>609.150634765625</v>
      </c>
      <c r="V4372" s="19"/>
      <c r="W4372" s="19"/>
      <c r="X4372" s="19"/>
      <c r="Y4372" s="19"/>
      <c r="Z4372" s="19"/>
      <c r="AA4372" s="19"/>
    </row>
    <row r="4373" ht="15.75" customHeight="1">
      <c r="A4373" s="19"/>
      <c r="B4373" s="42" t="str">
        <f>"CRS25WT72M22523"</f>
        <v>CRS25WT72M22523</v>
      </c>
      <c r="C4373" s="43">
        <v>45965.0</v>
      </c>
      <c r="D4373" s="44">
        <v>0.03297453703703704</v>
      </c>
      <c r="E4373" s="42" t="s">
        <v>37</v>
      </c>
      <c r="F4373" s="42">
        <v>221.0</v>
      </c>
      <c r="G4373" s="42">
        <v>4.0</v>
      </c>
      <c r="H4373" s="42">
        <v>221.97102355957</v>
      </c>
      <c r="I4373" s="42">
        <v>5.76164865493774</v>
      </c>
      <c r="J4373" s="42">
        <v>49.5019493103027</v>
      </c>
      <c r="K4373" s="42">
        <v>5.27585792541504</v>
      </c>
      <c r="L4373" s="42">
        <v>42.0729713439941</v>
      </c>
      <c r="M4373" s="42">
        <v>0.778264462947845</v>
      </c>
      <c r="N4373" s="42">
        <v>10.798882484436</v>
      </c>
      <c r="O4373" s="42">
        <v>0.0</v>
      </c>
      <c r="P4373" s="42">
        <v>0.0</v>
      </c>
      <c r="Q4373" s="42">
        <v>0.0128969801589847</v>
      </c>
      <c r="R4373" s="42">
        <v>25.0</v>
      </c>
      <c r="S4373" s="42">
        <v>0.69109445810318</v>
      </c>
      <c r="T4373" s="42">
        <v>1002.80865478516</v>
      </c>
      <c r="U4373" s="42">
        <v>648.09619140625</v>
      </c>
      <c r="V4373" s="19"/>
      <c r="W4373" s="19"/>
      <c r="X4373" s="19"/>
      <c r="Y4373" s="19"/>
      <c r="Z4373" s="19"/>
      <c r="AA4373" s="19"/>
    </row>
    <row r="4374" ht="15.75" customHeight="1">
      <c r="A4374" s="19"/>
      <c r="B4374" s="42" t="str">
        <f>"CRS25WT72M22528"</f>
        <v>CRS25WT72M22528</v>
      </c>
      <c r="C4374" s="43">
        <v>45965.0</v>
      </c>
      <c r="D4374" s="44">
        <v>0.033761574074074076</v>
      </c>
      <c r="E4374" s="42" t="s">
        <v>37</v>
      </c>
      <c r="F4374" s="42">
        <v>224.0</v>
      </c>
      <c r="G4374" s="42">
        <v>4.0</v>
      </c>
      <c r="H4374" s="42">
        <v>224.336547851563</v>
      </c>
      <c r="I4374" s="42">
        <v>5.71605587005615</v>
      </c>
      <c r="J4374" s="42">
        <v>49.5264625549316</v>
      </c>
      <c r="K4374" s="42">
        <v>5.31514406204224</v>
      </c>
      <c r="L4374" s="42">
        <v>42.2070465087891</v>
      </c>
      <c r="M4374" s="42">
        <v>0.792439758777618</v>
      </c>
      <c r="N4374" s="42">
        <v>10.9139652252197</v>
      </c>
      <c r="O4374" s="42">
        <v>0.0</v>
      </c>
      <c r="P4374" s="42">
        <v>0.0</v>
      </c>
      <c r="Q4374" s="42">
        <v>0.013489386998117</v>
      </c>
      <c r="R4374" s="42">
        <v>25.0</v>
      </c>
      <c r="S4374" s="42">
        <v>0.673687160015106</v>
      </c>
      <c r="T4374" s="42">
        <v>1000.22302246094</v>
      </c>
      <c r="U4374" s="42">
        <v>702.86376953125</v>
      </c>
      <c r="V4374" s="19"/>
      <c r="W4374" s="19"/>
      <c r="X4374" s="19"/>
      <c r="Y4374" s="19"/>
      <c r="Z4374" s="19"/>
      <c r="AA4374" s="19"/>
    </row>
    <row r="4375" ht="15.75" customHeight="1">
      <c r="A4375" s="19"/>
      <c r="B4375" s="42" t="str">
        <f>"CRS25WT72M22555"</f>
        <v>CRS25WT72M22555</v>
      </c>
      <c r="C4375" s="43">
        <v>45965.0</v>
      </c>
      <c r="D4375" s="44">
        <v>0.034525462962962966</v>
      </c>
      <c r="E4375" s="42" t="s">
        <v>37</v>
      </c>
      <c r="F4375" s="42">
        <v>216.0</v>
      </c>
      <c r="G4375" s="42">
        <v>4.0</v>
      </c>
      <c r="H4375" s="42">
        <v>216.043685913086</v>
      </c>
      <c r="I4375" s="42">
        <v>5.82752561569214</v>
      </c>
      <c r="J4375" s="42">
        <v>48.2150268554688</v>
      </c>
      <c r="K4375" s="42">
        <v>5.29583120346069</v>
      </c>
      <c r="L4375" s="42">
        <v>40.7950477600098</v>
      </c>
      <c r="M4375" s="42">
        <v>0.76890903711319</v>
      </c>
      <c r="N4375" s="42">
        <v>10.5105171203613</v>
      </c>
      <c r="O4375" s="42">
        <v>0.0</v>
      </c>
      <c r="P4375" s="42">
        <v>0.0</v>
      </c>
      <c r="Q4375" s="42">
        <v>0.0132535807788372</v>
      </c>
      <c r="R4375" s="42">
        <v>25.0</v>
      </c>
      <c r="S4375" s="42">
        <v>0.667922079563141</v>
      </c>
      <c r="T4375" s="42">
        <v>1002.95635986328</v>
      </c>
      <c r="U4375" s="42">
        <v>505.8720703125</v>
      </c>
      <c r="V4375" s="19"/>
      <c r="W4375" s="19"/>
      <c r="X4375" s="19"/>
      <c r="Y4375" s="19"/>
      <c r="Z4375" s="19"/>
      <c r="AA4375" s="19"/>
    </row>
    <row r="4376" ht="15.75" customHeight="1">
      <c r="A4376" s="19"/>
      <c r="B4376" s="42" t="str">
        <f>"CRS25WT72M22529"</f>
        <v>CRS25WT72M22529</v>
      </c>
      <c r="C4376" s="43">
        <v>45965.0</v>
      </c>
      <c r="D4376" s="44">
        <v>0.03553240740740741</v>
      </c>
      <c r="E4376" s="42" t="s">
        <v>37</v>
      </c>
      <c r="F4376" s="42">
        <v>222.0</v>
      </c>
      <c r="G4376" s="42">
        <v>4.0</v>
      </c>
      <c r="H4376" s="42">
        <v>222.796783447266</v>
      </c>
      <c r="I4376" s="42">
        <v>5.71014595031738</v>
      </c>
      <c r="J4376" s="42">
        <v>49.4620170593262</v>
      </c>
      <c r="K4376" s="42">
        <v>5.29601287841797</v>
      </c>
      <c r="L4376" s="42">
        <v>42.0687789916992</v>
      </c>
      <c r="M4376" s="42">
        <v>0.788841724395752</v>
      </c>
      <c r="N4376" s="42">
        <v>10.8390550613403</v>
      </c>
      <c r="O4376" s="42">
        <v>0.0</v>
      </c>
      <c r="P4376" s="42">
        <v>0.0</v>
      </c>
      <c r="Q4376" s="42">
        <v>0.0103273810818791</v>
      </c>
      <c r="R4376" s="42">
        <v>25.0</v>
      </c>
      <c r="S4376" s="42">
        <v>0.689730763435364</v>
      </c>
      <c r="T4376" s="42">
        <v>1001.03186035156</v>
      </c>
      <c r="U4376" s="42">
        <v>585.565673828125</v>
      </c>
      <c r="V4376" s="19"/>
      <c r="W4376" s="19"/>
      <c r="X4376" s="19"/>
      <c r="Y4376" s="19"/>
      <c r="Z4376" s="19"/>
      <c r="AA4376" s="19"/>
    </row>
    <row r="4377" ht="15.75" customHeight="1">
      <c r="A4377" s="19"/>
      <c r="B4377" s="42" t="str">
        <f>"CRS25WT72M22536"</f>
        <v>CRS25WT72M22536</v>
      </c>
      <c r="C4377" s="43">
        <v>45965.0</v>
      </c>
      <c r="D4377" s="44">
        <v>0.03678240740740741</v>
      </c>
      <c r="E4377" s="42" t="s">
        <v>37</v>
      </c>
      <c r="F4377" s="42">
        <v>216.0</v>
      </c>
      <c r="G4377" s="42">
        <v>4.0</v>
      </c>
      <c r="H4377" s="42">
        <v>216.670227050781</v>
      </c>
      <c r="I4377" s="42">
        <v>5.60204362869263</v>
      </c>
      <c r="J4377" s="42">
        <v>49.4099464416504</v>
      </c>
      <c r="K4377" s="42">
        <v>5.13631296157837</v>
      </c>
      <c r="L4377" s="42">
        <v>42.1840019226074</v>
      </c>
      <c r="M4377" s="42">
        <v>0.782777547836304</v>
      </c>
      <c r="N4377" s="42">
        <v>10.5409984588623</v>
      </c>
      <c r="O4377" s="42">
        <v>0.0</v>
      </c>
      <c r="P4377" s="42">
        <v>0.0</v>
      </c>
      <c r="Q4377" s="42">
        <v>0.0109522650018334</v>
      </c>
      <c r="R4377" s="42">
        <v>25.0</v>
      </c>
      <c r="S4377" s="42">
        <v>0.674913823604584</v>
      </c>
      <c r="T4377" s="42">
        <v>1000.11749267578</v>
      </c>
      <c r="U4377" s="42">
        <v>590.964111328125</v>
      </c>
      <c r="V4377" s="19"/>
      <c r="W4377" s="19"/>
      <c r="X4377" s="19"/>
      <c r="Y4377" s="19"/>
      <c r="Z4377" s="19"/>
      <c r="AA4377" s="19"/>
    </row>
    <row r="4378" ht="15.75" customHeight="1">
      <c r="A4378" s="19"/>
      <c r="B4378" s="42" t="str">
        <f>"CRS25WT72M22531"</f>
        <v>CRS25WT72M22531</v>
      </c>
      <c r="C4378" s="43">
        <v>45965.0</v>
      </c>
      <c r="D4378" s="44">
        <v>0.04024305555555556</v>
      </c>
      <c r="E4378" s="42" t="s">
        <v>37</v>
      </c>
      <c r="F4378" s="42">
        <v>214.0</v>
      </c>
      <c r="G4378" s="42">
        <v>4.0</v>
      </c>
      <c r="H4378" s="42">
        <v>214.097198486328</v>
      </c>
      <c r="I4378" s="42">
        <v>5.5358681678772</v>
      </c>
      <c r="J4378" s="42">
        <v>49.4606895446777</v>
      </c>
      <c r="K4378" s="42">
        <v>5.08213186264038</v>
      </c>
      <c r="L4378" s="42">
        <v>42.1274375915527</v>
      </c>
      <c r="M4378" s="42">
        <v>0.781924962997437</v>
      </c>
      <c r="N4378" s="42">
        <v>10.4158210754395</v>
      </c>
      <c r="O4378" s="42">
        <v>0.0</v>
      </c>
      <c r="P4378" s="42">
        <v>0.0</v>
      </c>
      <c r="Q4378" s="42">
        <v>0.012619037181139</v>
      </c>
      <c r="R4378" s="42">
        <v>25.0</v>
      </c>
      <c r="S4378" s="42">
        <v>0.712036669254303</v>
      </c>
      <c r="T4378" s="42">
        <v>999.356811523438</v>
      </c>
      <c r="U4378" s="42">
        <v>552.945983886719</v>
      </c>
      <c r="V4378" s="19"/>
      <c r="W4378" s="19"/>
      <c r="X4378" s="19"/>
      <c r="Y4378" s="19"/>
      <c r="Z4378" s="19"/>
      <c r="AA4378" s="19"/>
    </row>
    <row r="4379" ht="15.75" customHeight="1">
      <c r="A4379" s="19"/>
      <c r="B4379" s="42" t="str">
        <f>"CRS25WT72M22541"</f>
        <v>CRS25WT72M22541</v>
      </c>
      <c r="C4379" s="43">
        <v>45965.0</v>
      </c>
      <c r="D4379" s="44">
        <v>0.04328703703703704</v>
      </c>
      <c r="E4379" s="42" t="s">
        <v>37</v>
      </c>
      <c r="F4379" s="42">
        <v>217.0</v>
      </c>
      <c r="G4379" s="42">
        <v>4.0</v>
      </c>
      <c r="H4379" s="42">
        <v>217.09211730957</v>
      </c>
      <c r="I4379" s="42">
        <v>5.69025564193726</v>
      </c>
      <c r="J4379" s="42">
        <v>49.4630928039551</v>
      </c>
      <c r="K4379" s="42">
        <v>5.13814830780029</v>
      </c>
      <c r="L4379" s="42">
        <v>42.2510414123535</v>
      </c>
      <c r="M4379" s="42">
        <v>0.771313607692719</v>
      </c>
      <c r="N4379" s="42">
        <v>10.5615234375</v>
      </c>
      <c r="O4379" s="42">
        <v>0.0</v>
      </c>
      <c r="P4379" s="42">
        <v>0.0</v>
      </c>
      <c r="Q4379" s="42">
        <v>0.0176190380007029</v>
      </c>
      <c r="R4379" s="42">
        <v>25.0</v>
      </c>
      <c r="S4379" s="42">
        <v>0.685035467147827</v>
      </c>
      <c r="T4379" s="42">
        <v>1003.30108642578</v>
      </c>
      <c r="U4379" s="42">
        <v>529.852783203125</v>
      </c>
      <c r="V4379" s="19"/>
      <c r="W4379" s="19"/>
      <c r="X4379" s="19"/>
      <c r="Y4379" s="19"/>
      <c r="Z4379" s="19"/>
      <c r="AA4379" s="19"/>
    </row>
    <row r="4380" ht="15.75" customHeight="1">
      <c r="A4380" s="19"/>
      <c r="B4380" s="42" t="str">
        <f>"CRS25WT72M22537"</f>
        <v>CRS25WT72M22537</v>
      </c>
      <c r="C4380" s="43">
        <v>45965.0</v>
      </c>
      <c r="D4380" s="44">
        <v>0.04422453703703704</v>
      </c>
      <c r="E4380" s="42" t="s">
        <v>37</v>
      </c>
      <c r="F4380" s="42">
        <v>223.0</v>
      </c>
      <c r="G4380" s="42">
        <v>4.0</v>
      </c>
      <c r="H4380" s="42">
        <v>223.287673950195</v>
      </c>
      <c r="I4380" s="42">
        <v>5.61500692367554</v>
      </c>
      <c r="J4380" s="42">
        <v>49.5002059936523</v>
      </c>
      <c r="K4380" s="42">
        <v>5.2808575630188</v>
      </c>
      <c r="L4380" s="42">
        <v>42.2824668884277</v>
      </c>
      <c r="M4380" s="42">
        <v>0.803354918956757</v>
      </c>
      <c r="N4380" s="42">
        <v>10.8629369735718</v>
      </c>
      <c r="O4380" s="42">
        <v>0.0</v>
      </c>
      <c r="P4380" s="42">
        <v>0.0</v>
      </c>
      <c r="Q4380" s="42">
        <v>0.014929274097085</v>
      </c>
      <c r="R4380" s="42">
        <v>25.0</v>
      </c>
      <c r="S4380" s="42">
        <v>0.669361174106598</v>
      </c>
      <c r="T4380" s="42">
        <v>1001.62457275391</v>
      </c>
      <c r="U4380" s="42">
        <v>567.747192382813</v>
      </c>
      <c r="V4380" s="19"/>
      <c r="W4380" s="19"/>
      <c r="X4380" s="19"/>
      <c r="Y4380" s="19"/>
      <c r="Z4380" s="19"/>
      <c r="AA4380" s="19"/>
    </row>
    <row r="4381" ht="15.75" customHeight="1">
      <c r="A4381" s="19"/>
      <c r="B4381" s="42" t="str">
        <f>"CRS25WT72M22553"</f>
        <v>CRS25WT72M22553</v>
      </c>
      <c r="C4381" s="43">
        <v>45965.0</v>
      </c>
      <c r="D4381" s="44">
        <v>0.04479166666666667</v>
      </c>
      <c r="E4381" s="42" t="s">
        <v>37</v>
      </c>
      <c r="F4381" s="42">
        <v>223.0</v>
      </c>
      <c r="G4381" s="42">
        <v>4.0</v>
      </c>
      <c r="H4381" s="42">
        <v>223.050674438477</v>
      </c>
      <c r="I4381" s="42">
        <v>5.64800071716309</v>
      </c>
      <c r="J4381" s="42">
        <v>49.4599647521973</v>
      </c>
      <c r="K4381" s="42">
        <v>5.29967308044434</v>
      </c>
      <c r="L4381" s="42">
        <v>42.0876312255859</v>
      </c>
      <c r="M4381" s="42">
        <v>0.798463344573975</v>
      </c>
      <c r="N4381" s="42">
        <v>10.8514070510864</v>
      </c>
      <c r="O4381" s="42">
        <v>0.0</v>
      </c>
      <c r="P4381" s="42">
        <v>0.0</v>
      </c>
      <c r="Q4381" s="42">
        <v>0.00376429851166904</v>
      </c>
      <c r="R4381" s="42">
        <v>25.0</v>
      </c>
      <c r="S4381" s="42">
        <v>0.686611294746399</v>
      </c>
      <c r="T4381" s="42">
        <v>999.663391113281</v>
      </c>
      <c r="U4381" s="42">
        <v>662.649719238281</v>
      </c>
      <c r="V4381" s="19"/>
      <c r="W4381" s="19"/>
      <c r="X4381" s="19"/>
      <c r="Y4381" s="19"/>
      <c r="Z4381" s="19"/>
      <c r="AA4381" s="19"/>
    </row>
    <row r="4382" ht="15.75" customHeight="1">
      <c r="A4382" s="19"/>
      <c r="B4382" s="42" t="str">
        <f>"CRS25WT72M22556"</f>
        <v>CRS25WT72M22556</v>
      </c>
      <c r="C4382" s="43">
        <v>45965.0</v>
      </c>
      <c r="D4382" s="44">
        <v>0.045347222222222226</v>
      </c>
      <c r="E4382" s="42" t="s">
        <v>37</v>
      </c>
      <c r="F4382" s="42">
        <v>223.0</v>
      </c>
      <c r="G4382" s="42">
        <v>4.0</v>
      </c>
      <c r="H4382" s="42">
        <v>223.303649902344</v>
      </c>
      <c r="I4382" s="42">
        <v>5.80219841003418</v>
      </c>
      <c r="J4382" s="42">
        <v>49.3095283508301</v>
      </c>
      <c r="K4382" s="42">
        <v>5.32343673706055</v>
      </c>
      <c r="L4382" s="42">
        <v>41.9472694396973</v>
      </c>
      <c r="M4382" s="42">
        <v>0.78049910068512</v>
      </c>
      <c r="N4382" s="42">
        <v>10.8637142181396</v>
      </c>
      <c r="O4382" s="42">
        <v>0.0</v>
      </c>
      <c r="P4382" s="42">
        <v>0.0</v>
      </c>
      <c r="Q4382" s="42">
        <v>0.0117067089304328</v>
      </c>
      <c r="R4382" s="42">
        <v>25.0</v>
      </c>
      <c r="S4382" s="42">
        <v>0.669852554798126</v>
      </c>
      <c r="T4382" s="42">
        <v>999.966918945313</v>
      </c>
      <c r="U4382" s="42">
        <v>611.208190917969</v>
      </c>
      <c r="V4382" s="19"/>
      <c r="W4382" s="19"/>
      <c r="X4382" s="19"/>
      <c r="Y4382" s="19"/>
      <c r="Z4382" s="19"/>
      <c r="AA4382" s="19"/>
    </row>
    <row r="4383" ht="15.75" customHeight="1">
      <c r="A4383" s="19"/>
      <c r="B4383" s="42" t="str">
        <f>"CRS25WT72M22554"</f>
        <v>CRS25WT72M22554</v>
      </c>
      <c r="C4383" s="43">
        <v>45965.0</v>
      </c>
      <c r="D4383" s="44">
        <v>0.04594907407407408</v>
      </c>
      <c r="E4383" s="42" t="s">
        <v>37</v>
      </c>
      <c r="F4383" s="42">
        <v>222.0</v>
      </c>
      <c r="G4383" s="42">
        <v>4.0</v>
      </c>
      <c r="H4383" s="42">
        <v>222.079956054688</v>
      </c>
      <c r="I4383" s="42">
        <v>5.63866138458252</v>
      </c>
      <c r="J4383" s="42">
        <v>49.2778739929199</v>
      </c>
      <c r="K4383" s="42">
        <v>5.287926197052</v>
      </c>
      <c r="L4383" s="42">
        <v>41.9975509643555</v>
      </c>
      <c r="M4383" s="42">
        <v>0.799247682094574</v>
      </c>
      <c r="N4383" s="42">
        <v>10.8041820526123</v>
      </c>
      <c r="O4383" s="42">
        <v>0.0</v>
      </c>
      <c r="P4383" s="42">
        <v>0.0</v>
      </c>
      <c r="Q4383" s="42">
        <v>0.0175769627094269</v>
      </c>
      <c r="R4383" s="42">
        <v>25.0</v>
      </c>
      <c r="S4383" s="42">
        <v>0.683055281639099</v>
      </c>
      <c r="T4383" s="42">
        <v>1001.38922119141</v>
      </c>
      <c r="U4383" s="42">
        <v>603.500183105469</v>
      </c>
      <c r="V4383" s="19"/>
      <c r="W4383" s="19"/>
      <c r="X4383" s="19"/>
      <c r="Y4383" s="19"/>
      <c r="Z4383" s="19"/>
      <c r="AA4383" s="19"/>
    </row>
    <row r="4384" ht="15.75" customHeight="1">
      <c r="A4384" s="19"/>
      <c r="B4384" s="42" t="str">
        <f>"CRS25WT72M22561"</f>
        <v>CRS25WT72M22561</v>
      </c>
      <c r="C4384" s="43">
        <v>45965.0</v>
      </c>
      <c r="D4384" s="44">
        <v>0.04710648148148148</v>
      </c>
      <c r="E4384" s="42" t="s">
        <v>37</v>
      </c>
      <c r="F4384" s="42">
        <v>219.0</v>
      </c>
      <c r="G4384" s="42">
        <v>4.0</v>
      </c>
      <c r="H4384" s="42">
        <v>219.133285522461</v>
      </c>
      <c r="I4384" s="42">
        <v>5.69264030456543</v>
      </c>
      <c r="J4384" s="42">
        <v>48.551025390625</v>
      </c>
      <c r="K4384" s="42">
        <v>5.33240747451782</v>
      </c>
      <c r="L4384" s="42">
        <v>41.0946235656738</v>
      </c>
      <c r="M4384" s="42">
        <v>0.792859435081482</v>
      </c>
      <c r="N4384" s="42">
        <v>10.6608266830444</v>
      </c>
      <c r="O4384" s="42">
        <v>0.0</v>
      </c>
      <c r="P4384" s="42">
        <v>0.0</v>
      </c>
      <c r="Q4384" s="42">
        <v>0.00162698398344219</v>
      </c>
      <c r="R4384" s="42">
        <v>25.0</v>
      </c>
      <c r="S4384" s="42">
        <v>0.683728516101837</v>
      </c>
      <c r="T4384" s="42">
        <v>1000.19836425781</v>
      </c>
      <c r="U4384" s="42">
        <v>588.607482910156</v>
      </c>
      <c r="V4384" s="19"/>
      <c r="W4384" s="19"/>
      <c r="X4384" s="19"/>
      <c r="Y4384" s="19"/>
      <c r="Z4384" s="19"/>
      <c r="AA4384" s="19"/>
    </row>
    <row r="4385" ht="15.75" customHeight="1">
      <c r="A4385" s="19"/>
      <c r="B4385" s="42" t="str">
        <f>"CRS25WT72M22563"</f>
        <v>CRS25WT72M22563</v>
      </c>
      <c r="C4385" s="43">
        <v>45965.0</v>
      </c>
      <c r="D4385" s="44">
        <v>0.048495370370370376</v>
      </c>
      <c r="E4385" s="42" t="s">
        <v>37</v>
      </c>
      <c r="F4385" s="42">
        <v>217.0</v>
      </c>
      <c r="G4385" s="42">
        <v>4.0</v>
      </c>
      <c r="H4385" s="42">
        <v>217.212829589844</v>
      </c>
      <c r="I4385" s="42">
        <v>5.56894159317017</v>
      </c>
      <c r="J4385" s="42">
        <v>48.8317680358887</v>
      </c>
      <c r="K4385" s="42">
        <v>5.26100015640259</v>
      </c>
      <c r="L4385" s="42">
        <v>41.2873611450195</v>
      </c>
      <c r="M4385" s="42">
        <v>0.798749089241028</v>
      </c>
      <c r="N4385" s="42">
        <v>10.5673961639404</v>
      </c>
      <c r="O4385" s="42">
        <v>0.0</v>
      </c>
      <c r="P4385" s="42">
        <v>0.0</v>
      </c>
      <c r="Q4385" s="42">
        <v>0.0130158448591828</v>
      </c>
      <c r="R4385" s="42">
        <v>25.0</v>
      </c>
      <c r="S4385" s="42">
        <v>0.695409834384918</v>
      </c>
      <c r="T4385" s="42">
        <v>1003.01312255859</v>
      </c>
      <c r="U4385" s="42">
        <v>638.086242675781</v>
      </c>
      <c r="V4385" s="19"/>
      <c r="W4385" s="19"/>
      <c r="X4385" s="19"/>
      <c r="Y4385" s="19"/>
      <c r="Z4385" s="19"/>
      <c r="AA4385" s="19"/>
    </row>
    <row r="4386" ht="15.75" customHeight="1">
      <c r="A4386" s="19"/>
      <c r="B4386" s="42" t="str">
        <f>"CRS25WT72M22562"</f>
        <v>CRS25WT72M22562</v>
      </c>
      <c r="C4386" s="43">
        <v>45965.0</v>
      </c>
      <c r="D4386" s="44">
        <v>0.04943287037037037</v>
      </c>
      <c r="E4386" s="42" t="s">
        <v>37</v>
      </c>
      <c r="F4386" s="42">
        <v>215.0</v>
      </c>
      <c r="G4386" s="42">
        <v>4.0</v>
      </c>
      <c r="H4386" s="42">
        <v>215.608673095703</v>
      </c>
      <c r="I4386" s="42">
        <v>5.55710458755493</v>
      </c>
      <c r="J4386" s="42">
        <v>49.3845672607422</v>
      </c>
      <c r="K4386" s="42">
        <v>5.14127635955811</v>
      </c>
      <c r="L4386" s="42">
        <v>41.9367980957031</v>
      </c>
      <c r="M4386" s="42">
        <v>0.785645067691803</v>
      </c>
      <c r="N4386" s="42">
        <v>10.489354133606</v>
      </c>
      <c r="O4386" s="42">
        <v>0.0</v>
      </c>
      <c r="P4386" s="42">
        <v>0.0</v>
      </c>
      <c r="Q4386" s="42">
        <v>0.00602803053334355</v>
      </c>
      <c r="R4386" s="42">
        <v>25.0</v>
      </c>
      <c r="S4386" s="42">
        <v>0.714252531528473</v>
      </c>
      <c r="T4386" s="42">
        <v>1003.47601318359</v>
      </c>
      <c r="U4386" s="42">
        <v>593.936645507813</v>
      </c>
      <c r="V4386" s="19"/>
      <c r="W4386" s="19"/>
      <c r="X4386" s="19"/>
      <c r="Y4386" s="19"/>
      <c r="Z4386" s="19"/>
      <c r="AA4386" s="19"/>
    </row>
    <row r="4387" ht="15.75" customHeight="1">
      <c r="A4387" s="19"/>
      <c r="B4387" s="42" t="str">
        <f>"CRS25WT72M22564"</f>
        <v>CRS25WT72M22564</v>
      </c>
      <c r="C4387" s="43">
        <v>45965.0</v>
      </c>
      <c r="D4387" s="44">
        <v>0.05233796296296297</v>
      </c>
      <c r="E4387" s="42" t="s">
        <v>37</v>
      </c>
      <c r="F4387" s="42">
        <v>222.0</v>
      </c>
      <c r="G4387" s="42">
        <v>4.0</v>
      </c>
      <c r="H4387" s="42">
        <v>222.114212036133</v>
      </c>
      <c r="I4387" s="42">
        <v>5.71339178085327</v>
      </c>
      <c r="J4387" s="42">
        <v>49.4281120300293</v>
      </c>
      <c r="K4387" s="42">
        <v>5.29931592941284</v>
      </c>
      <c r="L4387" s="42">
        <v>41.9137496948242</v>
      </c>
      <c r="M4387" s="42">
        <v>0.786517381668091</v>
      </c>
      <c r="N4387" s="42">
        <v>10.8058481216431</v>
      </c>
      <c r="O4387" s="42">
        <v>0.0</v>
      </c>
      <c r="P4387" s="42">
        <v>0.0</v>
      </c>
      <c r="Q4387" s="42">
        <v>0.0130158439278603</v>
      </c>
      <c r="R4387" s="42">
        <v>25.0</v>
      </c>
      <c r="S4387" s="42">
        <v>0.698360204696655</v>
      </c>
      <c r="T4387" s="42">
        <v>1003.21209716797</v>
      </c>
      <c r="U4387" s="42">
        <v>563.262878417969</v>
      </c>
      <c r="V4387" s="19"/>
      <c r="W4387" s="19"/>
      <c r="X4387" s="19"/>
      <c r="Y4387" s="19"/>
      <c r="Z4387" s="19"/>
      <c r="AA4387" s="19"/>
    </row>
    <row r="4388" ht="15.75" customHeight="1">
      <c r="A4388" s="19"/>
      <c r="B4388" s="42" t="str">
        <f>"CRS25WT72M22566"</f>
        <v>CRS25WT72M22566</v>
      </c>
      <c r="C4388" s="43">
        <v>45965.0</v>
      </c>
      <c r="D4388" s="44">
        <v>0.05501157407407407</v>
      </c>
      <c r="E4388" s="42" t="s">
        <v>37</v>
      </c>
      <c r="F4388" s="42">
        <v>213.0</v>
      </c>
      <c r="G4388" s="42">
        <v>4.0</v>
      </c>
      <c r="H4388" s="42">
        <v>213.995422363281</v>
      </c>
      <c r="I4388" s="42">
        <v>5.91631460189819</v>
      </c>
      <c r="J4388" s="42">
        <v>47.5973358154297</v>
      </c>
      <c r="K4388" s="42">
        <v>5.36013078689575</v>
      </c>
      <c r="L4388" s="42">
        <v>39.9235458374023</v>
      </c>
      <c r="M4388" s="42">
        <v>0.759924709796906</v>
      </c>
      <c r="N4388" s="42">
        <v>10.4108695983887</v>
      </c>
      <c r="O4388" s="42">
        <v>0.0</v>
      </c>
      <c r="P4388" s="42">
        <v>0.0</v>
      </c>
      <c r="Q4388" s="42">
        <v>0.00635046605020761</v>
      </c>
      <c r="R4388" s="42">
        <v>25.0</v>
      </c>
      <c r="S4388" s="42">
        <v>0.723294198513031</v>
      </c>
      <c r="T4388" s="42">
        <v>996.555847167969</v>
      </c>
      <c r="U4388" s="42">
        <v>552.73046875</v>
      </c>
      <c r="V4388" s="19"/>
      <c r="W4388" s="19"/>
      <c r="X4388" s="19"/>
      <c r="Y4388" s="19"/>
      <c r="Z4388" s="19"/>
      <c r="AA4388" s="19"/>
    </row>
    <row r="4389" ht="15.75" customHeight="1">
      <c r="A4389" s="19"/>
      <c r="B4389" s="42" t="str">
        <f>"CRS25WT72M22565"</f>
        <v>CRS25WT72M22565</v>
      </c>
      <c r="C4389" s="43">
        <v>45965.0</v>
      </c>
      <c r="D4389" s="44">
        <v>0.057638888888888885</v>
      </c>
      <c r="E4389" s="42" t="s">
        <v>37</v>
      </c>
      <c r="F4389" s="42">
        <v>214.0</v>
      </c>
      <c r="G4389" s="42">
        <v>4.0</v>
      </c>
      <c r="H4389" s="42">
        <v>214.079193115234</v>
      </c>
      <c r="I4389" s="42">
        <v>5.84261035919189</v>
      </c>
      <c r="J4389" s="42">
        <v>48.3254013061523</v>
      </c>
      <c r="K4389" s="42">
        <v>5.23852968215942</v>
      </c>
      <c r="L4389" s="42">
        <v>40.8662757873535</v>
      </c>
      <c r="M4389" s="42">
        <v>0.758214473724365</v>
      </c>
      <c r="N4389" s="42">
        <v>10.4149446487427</v>
      </c>
      <c r="O4389" s="42">
        <v>0.0</v>
      </c>
      <c r="P4389" s="42">
        <v>0.0</v>
      </c>
      <c r="Q4389" s="42">
        <v>0.0110267950221896</v>
      </c>
      <c r="R4389" s="42">
        <v>25.0</v>
      </c>
      <c r="S4389" s="42">
        <v>0.714943826198578</v>
      </c>
      <c r="T4389" s="42">
        <v>999.961303710938</v>
      </c>
      <c r="U4389" s="42">
        <v>540.330200195313</v>
      </c>
      <c r="V4389" s="19"/>
      <c r="W4389" s="19"/>
      <c r="X4389" s="19"/>
      <c r="Y4389" s="19"/>
      <c r="Z4389" s="19"/>
      <c r="AA4389" s="19"/>
    </row>
    <row r="4390" ht="15.75" customHeight="1">
      <c r="A4390" s="19"/>
      <c r="B4390" s="42" t="str">
        <f>"CRS25WT72M22568"</f>
        <v>CRS25WT72M22568</v>
      </c>
      <c r="C4390" s="43">
        <v>45965.0</v>
      </c>
      <c r="D4390" s="44">
        <v>0.060277777777777784</v>
      </c>
      <c r="E4390" s="42" t="s">
        <v>37</v>
      </c>
      <c r="F4390" s="42">
        <v>223.0</v>
      </c>
      <c r="G4390" s="42">
        <v>4.0</v>
      </c>
      <c r="H4390" s="42">
        <v>223.553085327148</v>
      </c>
      <c r="I4390" s="42">
        <v>5.70867538452148</v>
      </c>
      <c r="J4390" s="42">
        <v>49.1950492858887</v>
      </c>
      <c r="K4390" s="42">
        <v>5.35693979263306</v>
      </c>
      <c r="L4390" s="42">
        <v>41.7314910888672</v>
      </c>
      <c r="M4390" s="42">
        <v>0.796019911766052</v>
      </c>
      <c r="N4390" s="42">
        <v>10.8758497238159</v>
      </c>
      <c r="O4390" s="42">
        <v>0.0</v>
      </c>
      <c r="P4390" s="42">
        <v>0.0</v>
      </c>
      <c r="Q4390" s="42">
        <v>0.0175794046372175</v>
      </c>
      <c r="R4390" s="42">
        <v>25.0</v>
      </c>
      <c r="S4390" s="42">
        <v>0.661650717258453</v>
      </c>
      <c r="T4390" s="42">
        <v>1005.90447998047</v>
      </c>
      <c r="U4390" s="42">
        <v>598.535583496094</v>
      </c>
      <c r="V4390" s="19"/>
      <c r="W4390" s="19"/>
      <c r="X4390" s="19"/>
      <c r="Y4390" s="19"/>
      <c r="Z4390" s="19"/>
      <c r="AA4390" s="19"/>
    </row>
    <row r="4391" ht="15.75" customHeight="1">
      <c r="A4391" s="19"/>
      <c r="B4391" s="42" t="str">
        <f>"CRS25WT72M22567"</f>
        <v>CRS25WT72M22567</v>
      </c>
      <c r="C4391" s="43">
        <v>45965.0</v>
      </c>
      <c r="D4391" s="44">
        <v>0.06177083333333333</v>
      </c>
      <c r="E4391" s="42" t="s">
        <v>37</v>
      </c>
      <c r="F4391" s="42">
        <v>216.0</v>
      </c>
      <c r="G4391" s="42">
        <v>4.0</v>
      </c>
      <c r="H4391" s="42">
        <v>216.784729003906</v>
      </c>
      <c r="I4391" s="42">
        <v>5.66149425506592</v>
      </c>
      <c r="J4391" s="42">
        <v>49.2570610046387</v>
      </c>
      <c r="K4391" s="42">
        <v>5.1937084197998</v>
      </c>
      <c r="L4391" s="42">
        <v>41.7398719787598</v>
      </c>
      <c r="M4391" s="42">
        <v>0.777372419834137</v>
      </c>
      <c r="N4391" s="42">
        <v>10.5465688705444</v>
      </c>
      <c r="O4391" s="42">
        <v>0.0</v>
      </c>
      <c r="P4391" s="42">
        <v>0.0</v>
      </c>
      <c r="Q4391" s="42">
        <v>0.0101585006341338</v>
      </c>
      <c r="R4391" s="42">
        <v>25.0</v>
      </c>
      <c r="S4391" s="42">
        <v>0.700584232807159</v>
      </c>
      <c r="T4391" s="42">
        <v>1005.35736083984</v>
      </c>
      <c r="U4391" s="42">
        <v>592.323486328125</v>
      </c>
      <c r="V4391" s="19"/>
      <c r="W4391" s="19"/>
      <c r="X4391" s="19"/>
      <c r="Y4391" s="19"/>
      <c r="Z4391" s="19"/>
      <c r="AA4391" s="19"/>
    </row>
    <row r="4392" ht="15.75" customHeight="1">
      <c r="A4392" s="19"/>
      <c r="B4392" s="42" t="str">
        <f>"CRS25WT72M22557"</f>
        <v>CRS25WT72M22557</v>
      </c>
      <c r="C4392" s="43">
        <v>45965.0</v>
      </c>
      <c r="D4392" s="44">
        <v>0.06724537037037037</v>
      </c>
      <c r="E4392" s="42" t="s">
        <v>37</v>
      </c>
      <c r="F4392" s="42">
        <v>223.0</v>
      </c>
      <c r="G4392" s="42">
        <v>4.0</v>
      </c>
      <c r="H4392" s="42">
        <v>223.126770019531</v>
      </c>
      <c r="I4392" s="42">
        <v>5.81260061264038</v>
      </c>
      <c r="J4392" s="42">
        <v>49.3683166503906</v>
      </c>
      <c r="K4392" s="42">
        <v>5.31364774703979</v>
      </c>
      <c r="L4392" s="42">
        <v>41.9912643432617</v>
      </c>
      <c r="M4392" s="42">
        <v>0.777558147907257</v>
      </c>
      <c r="N4392" s="42">
        <v>10.8551092147827</v>
      </c>
      <c r="O4392" s="42">
        <v>0.0</v>
      </c>
      <c r="P4392" s="42">
        <v>0.0</v>
      </c>
      <c r="Q4392" s="42">
        <v>0.0140090025961399</v>
      </c>
      <c r="R4392" s="42">
        <v>25.0</v>
      </c>
      <c r="S4392" s="42">
        <v>0.678297877311707</v>
      </c>
      <c r="T4392" s="42">
        <v>1005.16125488281</v>
      </c>
      <c r="U4392" s="42">
        <v>563.146728515625</v>
      </c>
      <c r="V4392" s="19"/>
      <c r="W4392" s="19"/>
      <c r="X4392" s="19"/>
      <c r="Y4392" s="19"/>
      <c r="Z4392" s="19"/>
      <c r="AA4392" s="19"/>
    </row>
    <row r="4393" ht="15.75" customHeight="1">
      <c r="A4393" s="19"/>
      <c r="B4393" s="42" t="str">
        <f>"CRS25WT72M22558"</f>
        <v>CRS25WT72M22558</v>
      </c>
      <c r="C4393" s="43">
        <v>45965.0</v>
      </c>
      <c r="D4393" s="44">
        <v>0.06828703703703703</v>
      </c>
      <c r="E4393" s="42" t="s">
        <v>37</v>
      </c>
      <c r="F4393" s="42">
        <v>218.0</v>
      </c>
      <c r="G4393" s="42">
        <v>4.0</v>
      </c>
      <c r="H4393" s="42">
        <v>218.619262695313</v>
      </c>
      <c r="I4393" s="42">
        <v>5.80593729019165</v>
      </c>
      <c r="J4393" s="42">
        <v>49.3186912536621</v>
      </c>
      <c r="K4393" s="42">
        <v>5.20085477828979</v>
      </c>
      <c r="L4393" s="42">
        <v>42.0352592468262</v>
      </c>
      <c r="M4393" s="42">
        <v>0.763492107391357</v>
      </c>
      <c r="N4393" s="42">
        <v>10.6358194351196</v>
      </c>
      <c r="O4393" s="42">
        <v>0.0</v>
      </c>
      <c r="P4393" s="42">
        <v>0.0</v>
      </c>
      <c r="Q4393" s="42">
        <v>0.0119046065956354</v>
      </c>
      <c r="R4393" s="42">
        <v>25.0</v>
      </c>
      <c r="S4393" s="42">
        <v>0.688089668750763</v>
      </c>
      <c r="T4393" s="42">
        <v>1003.3671875</v>
      </c>
      <c r="U4393" s="42">
        <v>605.552673339844</v>
      </c>
      <c r="V4393" s="19"/>
      <c r="W4393" s="19"/>
      <c r="X4393" s="19"/>
      <c r="Y4393" s="19"/>
      <c r="Z4393" s="19"/>
      <c r="AA4393" s="19"/>
    </row>
    <row r="4394" ht="15.75" customHeight="1">
      <c r="A4394" s="19"/>
      <c r="B4394" s="42" t="str">
        <f>"CRS25WT72M22577"</f>
        <v>CRS25WT72M22577</v>
      </c>
      <c r="C4394" s="43">
        <v>45965.0</v>
      </c>
      <c r="D4394" s="44">
        <v>0.06932870370370371</v>
      </c>
      <c r="E4394" s="42" t="s">
        <v>37</v>
      </c>
      <c r="F4394" s="42">
        <v>217.0</v>
      </c>
      <c r="G4394" s="42">
        <v>4.0</v>
      </c>
      <c r="H4394" s="42">
        <v>217.559295654297</v>
      </c>
      <c r="I4394" s="42">
        <v>5.90241765975952</v>
      </c>
      <c r="J4394" s="42">
        <v>47.7727661132813</v>
      </c>
      <c r="K4394" s="42">
        <v>5.43201017379761</v>
      </c>
      <c r="L4394" s="42">
        <v>40.0513381958008</v>
      </c>
      <c r="M4394" s="42">
        <v>0.771555781364441</v>
      </c>
      <c r="N4394" s="42">
        <v>10.5842514038086</v>
      </c>
      <c r="O4394" s="42">
        <v>0.0</v>
      </c>
      <c r="P4394" s="42">
        <v>0.0</v>
      </c>
      <c r="Q4394" s="42">
        <v>0.0176184270530939</v>
      </c>
      <c r="R4394" s="42">
        <v>25.0</v>
      </c>
      <c r="S4394" s="42">
        <v>0.704258561134338</v>
      </c>
      <c r="T4394" s="42">
        <v>1006.57122802734</v>
      </c>
      <c r="U4394" s="42">
        <v>758.5498046875</v>
      </c>
      <c r="V4394" s="19"/>
      <c r="W4394" s="19"/>
      <c r="X4394" s="19"/>
      <c r="Y4394" s="19"/>
      <c r="Z4394" s="19"/>
      <c r="AA4394" s="19"/>
    </row>
    <row r="4395" ht="15.75" customHeight="1">
      <c r="A4395" s="19"/>
      <c r="B4395" s="42" t="str">
        <f>"CRS25WT72M22581"</f>
        <v>CRS25WT72M22581</v>
      </c>
      <c r="C4395" s="43">
        <v>45965.0</v>
      </c>
      <c r="D4395" s="44">
        <v>0.07159722222222221</v>
      </c>
      <c r="E4395" s="42" t="s">
        <v>37</v>
      </c>
      <c r="F4395" s="42">
        <v>219.0</v>
      </c>
      <c r="G4395" s="42">
        <v>4.0</v>
      </c>
      <c r="H4395" s="42">
        <v>219.395462036133</v>
      </c>
      <c r="I4395" s="42">
        <v>5.89683532714844</v>
      </c>
      <c r="J4395" s="42">
        <v>48.9333572387695</v>
      </c>
      <c r="K4395" s="42">
        <v>5.28064012527466</v>
      </c>
      <c r="L4395" s="42">
        <v>41.5471343994141</v>
      </c>
      <c r="M4395" s="42">
        <v>0.760332643985748</v>
      </c>
      <c r="N4395" s="42">
        <v>10.6735811233521</v>
      </c>
      <c r="O4395" s="42">
        <v>0.0</v>
      </c>
      <c r="P4395" s="42">
        <v>0.0</v>
      </c>
      <c r="Q4395" s="42">
        <v>0.0125409225001931</v>
      </c>
      <c r="R4395" s="42">
        <v>25.0</v>
      </c>
      <c r="S4395" s="42">
        <v>0.69866669178009</v>
      </c>
      <c r="T4395" s="42">
        <v>1003.16870117188</v>
      </c>
      <c r="U4395" s="42">
        <v>552.098815917969</v>
      </c>
      <c r="V4395" s="19"/>
      <c r="W4395" s="19"/>
      <c r="X4395" s="19"/>
      <c r="Y4395" s="19"/>
      <c r="Z4395" s="19"/>
      <c r="AA4395" s="19"/>
    </row>
    <row r="4396" ht="15.75" customHeight="1">
      <c r="A4396" s="19"/>
      <c r="B4396" s="42" t="str">
        <f>"CRS25WT72M22578"</f>
        <v>CRS25WT72M22578</v>
      </c>
      <c r="C4396" s="43">
        <v>45965.0</v>
      </c>
      <c r="D4396" s="44">
        <v>0.07233796296296297</v>
      </c>
      <c r="E4396" s="42" t="s">
        <v>37</v>
      </c>
      <c r="F4396" s="42">
        <v>219.0</v>
      </c>
      <c r="G4396" s="42">
        <v>4.0</v>
      </c>
      <c r="H4396" s="42">
        <v>219.56999206543</v>
      </c>
      <c r="I4396" s="42">
        <v>5.65873241424561</v>
      </c>
      <c r="J4396" s="42">
        <v>48.8600120544434</v>
      </c>
      <c r="K4396" s="42">
        <v>5.29445171356201</v>
      </c>
      <c r="L4396" s="42">
        <v>41.4717178344727</v>
      </c>
      <c r="M4396" s="42">
        <v>0.794145822525024</v>
      </c>
      <c r="N4396" s="42">
        <v>10.682071685791</v>
      </c>
      <c r="O4396" s="42">
        <v>0.0</v>
      </c>
      <c r="P4396" s="42">
        <v>0.0</v>
      </c>
      <c r="Q4396" s="42">
        <v>0.0118948314338923</v>
      </c>
      <c r="R4396" s="42">
        <v>25.0</v>
      </c>
      <c r="S4396" s="42">
        <v>0.69157600402832</v>
      </c>
      <c r="T4396" s="42">
        <v>1002.67352294922</v>
      </c>
      <c r="U4396" s="42">
        <v>611.991455078125</v>
      </c>
      <c r="V4396" s="19"/>
      <c r="W4396" s="19"/>
      <c r="X4396" s="19"/>
      <c r="Y4396" s="19"/>
      <c r="Z4396" s="19"/>
      <c r="AA4396" s="19"/>
    </row>
    <row r="4397" ht="15.75" customHeight="1">
      <c r="A4397" s="19"/>
      <c r="B4397" s="42" t="str">
        <f>"CRS25WT72M22574"</f>
        <v>CRS25WT72M22574</v>
      </c>
      <c r="C4397" s="43">
        <v>45965.0</v>
      </c>
      <c r="D4397" s="44">
        <v>0.07328703703703704</v>
      </c>
      <c r="E4397" s="42" t="s">
        <v>37</v>
      </c>
      <c r="F4397" s="42">
        <v>216.0</v>
      </c>
      <c r="G4397" s="42">
        <v>4.0</v>
      </c>
      <c r="H4397" s="42">
        <v>216.708251953125</v>
      </c>
      <c r="I4397" s="42">
        <v>5.59282779693604</v>
      </c>
      <c r="J4397" s="42">
        <v>48.7400436401367</v>
      </c>
      <c r="K4397" s="42">
        <v>5.2575831413269</v>
      </c>
      <c r="L4397" s="42">
        <v>41.2182273864746</v>
      </c>
      <c r="M4397" s="42">
        <v>0.794983446598053</v>
      </c>
      <c r="N4397" s="42">
        <v>10.5428485870361</v>
      </c>
      <c r="O4397" s="42">
        <v>0.0</v>
      </c>
      <c r="P4397" s="42">
        <v>0.0</v>
      </c>
      <c r="Q4397" s="42">
        <v>0.0111978640779853</v>
      </c>
      <c r="R4397" s="42">
        <v>25.0</v>
      </c>
      <c r="S4397" s="42">
        <v>0.702169418334961</v>
      </c>
      <c r="T4397" s="42">
        <v>1004.18420410156</v>
      </c>
      <c r="U4397" s="42">
        <v>591.552551269531</v>
      </c>
      <c r="V4397" s="19"/>
      <c r="W4397" s="19"/>
      <c r="X4397" s="19"/>
      <c r="Y4397" s="19"/>
      <c r="Z4397" s="19"/>
      <c r="AA4397" s="19"/>
    </row>
    <row r="4398" ht="15.75" customHeight="1">
      <c r="A4398" s="19"/>
      <c r="B4398" s="42" t="str">
        <f>"CRS25WT72M22559"</f>
        <v>CRS25WT72M22559</v>
      </c>
      <c r="C4398" s="43">
        <v>45965.0</v>
      </c>
      <c r="D4398" s="44">
        <v>0.0741087962962963</v>
      </c>
      <c r="E4398" s="42" t="s">
        <v>37</v>
      </c>
      <c r="F4398" s="42">
        <v>217.0</v>
      </c>
      <c r="G4398" s="42">
        <v>4.0</v>
      </c>
      <c r="H4398" s="42">
        <v>217.572616577148</v>
      </c>
      <c r="I4398" s="42">
        <v>5.87894916534424</v>
      </c>
      <c r="J4398" s="42">
        <v>48.9820556640625</v>
      </c>
      <c r="K4398" s="42">
        <v>5.25345468521118</v>
      </c>
      <c r="L4398" s="42">
        <v>41.415153503418</v>
      </c>
      <c r="M4398" s="42">
        <v>0.755557477474213</v>
      </c>
      <c r="N4398" s="42">
        <v>10.5848999023438</v>
      </c>
      <c r="O4398" s="42">
        <v>0.0</v>
      </c>
      <c r="P4398" s="42">
        <v>0.0</v>
      </c>
      <c r="Q4398" s="42">
        <v>0.00825352314859629</v>
      </c>
      <c r="R4398" s="42">
        <v>25.0</v>
      </c>
      <c r="S4398" s="42">
        <v>0.702635645866394</v>
      </c>
      <c r="T4398" s="42">
        <v>1004.90014648438</v>
      </c>
      <c r="U4398" s="42">
        <v>566.951965332031</v>
      </c>
      <c r="V4398" s="19"/>
      <c r="W4398" s="19"/>
      <c r="X4398" s="19"/>
      <c r="Y4398" s="19"/>
      <c r="Z4398" s="19"/>
      <c r="AA4398" s="19"/>
    </row>
    <row r="4399" ht="15.75" customHeight="1">
      <c r="A4399" s="19"/>
      <c r="B4399" s="42" t="str">
        <f>"CRS25WT72M22560"</f>
        <v>CRS25WT72M22560</v>
      </c>
      <c r="C4399" s="43">
        <v>45965.0</v>
      </c>
      <c r="D4399" s="44">
        <v>0.07481481481481482</v>
      </c>
      <c r="E4399" s="42" t="s">
        <v>37</v>
      </c>
      <c r="F4399" s="42">
        <v>222.0</v>
      </c>
      <c r="G4399" s="42">
        <v>4.0</v>
      </c>
      <c r="H4399" s="42">
        <v>222.044097900391</v>
      </c>
      <c r="I4399" s="42">
        <v>5.71258592605591</v>
      </c>
      <c r="J4399" s="42">
        <v>49.0105285644531</v>
      </c>
      <c r="K4399" s="42">
        <v>5.3524866104126</v>
      </c>
      <c r="L4399" s="42">
        <v>41.4842872619629</v>
      </c>
      <c r="M4399" s="42">
        <v>0.79308021068573</v>
      </c>
      <c r="N4399" s="42">
        <v>10.8024368286133</v>
      </c>
      <c r="O4399" s="42">
        <v>0.0</v>
      </c>
      <c r="P4399" s="42">
        <v>0.0</v>
      </c>
      <c r="Q4399" s="42">
        <v>0.00325396098196507</v>
      </c>
      <c r="R4399" s="42">
        <v>25.0</v>
      </c>
      <c r="S4399" s="42">
        <v>0.679156422615051</v>
      </c>
      <c r="T4399" s="42">
        <v>1002.29681396484</v>
      </c>
      <c r="U4399" s="42">
        <v>601.824096679688</v>
      </c>
      <c r="V4399" s="19"/>
      <c r="W4399" s="19"/>
      <c r="X4399" s="19"/>
      <c r="Y4399" s="19"/>
      <c r="Z4399" s="19"/>
      <c r="AA4399" s="19"/>
    </row>
    <row r="4400" ht="15.75" customHeight="1">
      <c r="A4400" s="19"/>
      <c r="B4400" s="42" t="str">
        <f>"CRS25WT72M22569"</f>
        <v>CRS25WT72M22569</v>
      </c>
      <c r="C4400" s="43">
        <v>45965.0</v>
      </c>
      <c r="D4400" s="44">
        <v>0.07626157407407408</v>
      </c>
      <c r="E4400" s="42" t="s">
        <v>37</v>
      </c>
      <c r="F4400" s="42">
        <v>219.0</v>
      </c>
      <c r="G4400" s="42">
        <v>4.0</v>
      </c>
      <c r="H4400" s="42">
        <v>219.461166381836</v>
      </c>
      <c r="I4400" s="42">
        <v>5.61922788619995</v>
      </c>
      <c r="J4400" s="42">
        <v>48.996955871582</v>
      </c>
      <c r="K4400" s="42">
        <v>5.29396677017212</v>
      </c>
      <c r="L4400" s="42">
        <v>41.4549598693848</v>
      </c>
      <c r="M4400" s="42">
        <v>0.797098398208618</v>
      </c>
      <c r="N4400" s="42">
        <v>10.6767778396606</v>
      </c>
      <c r="O4400" s="42">
        <v>0.0</v>
      </c>
      <c r="P4400" s="42">
        <v>0.0</v>
      </c>
      <c r="Q4400" s="42">
        <v>0.00162698398344219</v>
      </c>
      <c r="R4400" s="42">
        <v>25.0</v>
      </c>
      <c r="S4400" s="42">
        <v>0.696197867393494</v>
      </c>
      <c r="T4400" s="42">
        <v>1000.35089111328</v>
      </c>
      <c r="U4400" s="42">
        <v>658.729858398438</v>
      </c>
      <c r="V4400" s="19"/>
      <c r="W4400" s="19"/>
      <c r="X4400" s="19"/>
      <c r="Y4400" s="19"/>
      <c r="Z4400" s="19"/>
      <c r="AA4400" s="19"/>
    </row>
    <row r="4401" ht="15.75" customHeight="1">
      <c r="A4401" s="19"/>
      <c r="B4401" s="42" t="str">
        <f>"CRS25WT72M22570"</f>
        <v>CRS25WT72M22570</v>
      </c>
      <c r="C4401" s="43">
        <v>45965.0</v>
      </c>
      <c r="D4401" s="44">
        <v>0.07706018518518519</v>
      </c>
      <c r="E4401" s="42" t="s">
        <v>37</v>
      </c>
      <c r="F4401" s="42">
        <v>222.0</v>
      </c>
      <c r="G4401" s="42">
        <v>4.0</v>
      </c>
      <c r="H4401" s="42">
        <v>222.121459960938</v>
      </c>
      <c r="I4401" s="42">
        <v>5.74928760528564</v>
      </c>
      <c r="J4401" s="42">
        <v>48.9547500610352</v>
      </c>
      <c r="K4401" s="42">
        <v>5.36030721664429</v>
      </c>
      <c r="L4401" s="42">
        <v>41.4381980895996</v>
      </c>
      <c r="M4401" s="42">
        <v>0.789190113544464</v>
      </c>
      <c r="N4401" s="42">
        <v>10.8062009811401</v>
      </c>
      <c r="O4401" s="42">
        <v>0.0</v>
      </c>
      <c r="P4401" s="42">
        <v>0.0</v>
      </c>
      <c r="Q4401" s="42">
        <v>0.00412676157429814</v>
      </c>
      <c r="R4401" s="42">
        <v>25.0</v>
      </c>
      <c r="S4401" s="42">
        <v>0.69991660118103</v>
      </c>
      <c r="T4401" s="42">
        <v>999.932434082031</v>
      </c>
      <c r="U4401" s="42">
        <v>713.179870605469</v>
      </c>
      <c r="V4401" s="19"/>
      <c r="W4401" s="19"/>
      <c r="X4401" s="19"/>
      <c r="Y4401" s="19"/>
      <c r="Z4401" s="19"/>
      <c r="AA4401" s="19"/>
    </row>
    <row r="4402" ht="15.75" customHeight="1">
      <c r="A4402" s="19"/>
      <c r="B4402" s="42" t="str">
        <f>"CRS25WT72M22572"</f>
        <v>CRS25WT72M22572</v>
      </c>
      <c r="C4402" s="43">
        <v>45965.0</v>
      </c>
      <c r="D4402" s="44">
        <v>0.08056712962962963</v>
      </c>
      <c r="E4402" s="42" t="s">
        <v>37</v>
      </c>
      <c r="F4402" s="42">
        <v>221.0</v>
      </c>
      <c r="G4402" s="42">
        <v>4.0</v>
      </c>
      <c r="H4402" s="42">
        <v>221.007827758789</v>
      </c>
      <c r="I4402" s="42">
        <v>5.61941909790039</v>
      </c>
      <c r="J4402" s="42">
        <v>49.0486831665039</v>
      </c>
      <c r="K4402" s="42">
        <v>5.3044695854187</v>
      </c>
      <c r="L4402" s="42">
        <v>41.6644554138184</v>
      </c>
      <c r="M4402" s="42">
        <v>0.801842153072357</v>
      </c>
      <c r="N4402" s="42">
        <v>10.7520227432251</v>
      </c>
      <c r="O4402" s="42">
        <v>0.0</v>
      </c>
      <c r="P4402" s="42">
        <v>0.0</v>
      </c>
      <c r="Q4402" s="42">
        <v>0.0153271863237023</v>
      </c>
      <c r="R4402" s="42">
        <v>25.0</v>
      </c>
      <c r="S4402" s="42">
        <v>0.651935696601868</v>
      </c>
      <c r="T4402" s="42">
        <v>997.888427734375</v>
      </c>
      <c r="U4402" s="42">
        <v>721.641357421875</v>
      </c>
      <c r="V4402" s="19"/>
      <c r="W4402" s="19"/>
      <c r="X4402" s="19"/>
      <c r="Y4402" s="19"/>
      <c r="Z4402" s="19"/>
      <c r="AA4402" s="19"/>
    </row>
    <row r="4403" ht="15.75" customHeight="1">
      <c r="A4403" s="19"/>
      <c r="B4403" s="42" t="str">
        <f>"CRS25WT72M22573"</f>
        <v>CRS25WT72M22573</v>
      </c>
      <c r="C4403" s="43">
        <v>45965.0</v>
      </c>
      <c r="D4403" s="44">
        <v>0.08155092592592593</v>
      </c>
      <c r="E4403" s="42" t="s">
        <v>37</v>
      </c>
      <c r="F4403" s="42">
        <v>220.0</v>
      </c>
      <c r="G4403" s="42">
        <v>4.0</v>
      </c>
      <c r="H4403" s="42">
        <v>220.853775024414</v>
      </c>
      <c r="I4403" s="42">
        <v>5.576247215271</v>
      </c>
      <c r="J4403" s="42">
        <v>49.1789970397949</v>
      </c>
      <c r="K4403" s="42">
        <v>5.28429794311523</v>
      </c>
      <c r="L4403" s="42">
        <v>41.7943420410156</v>
      </c>
      <c r="M4403" s="42">
        <v>0.805347204208374</v>
      </c>
      <c r="N4403" s="42">
        <v>10.7445278167725</v>
      </c>
      <c r="O4403" s="42">
        <v>0.0</v>
      </c>
      <c r="P4403" s="42">
        <v>0.0</v>
      </c>
      <c r="Q4403" s="42">
        <v>0.0149255944415927</v>
      </c>
      <c r="R4403" s="42">
        <v>25.0</v>
      </c>
      <c r="S4403" s="42">
        <v>0.695136249065399</v>
      </c>
      <c r="T4403" s="42">
        <v>1000.60382080078</v>
      </c>
      <c r="U4403" s="42">
        <v>657.447937011719</v>
      </c>
      <c r="V4403" s="19"/>
      <c r="W4403" s="19"/>
      <c r="X4403" s="19"/>
      <c r="Y4403" s="19"/>
      <c r="Z4403" s="19"/>
      <c r="AA4403" s="19"/>
    </row>
    <row r="4404" ht="15.75" customHeight="1">
      <c r="A4404" s="19"/>
      <c r="B4404" s="42" t="str">
        <f>"CRS25WT72M22585"</f>
        <v>CRS25WT72M22585</v>
      </c>
      <c r="C4404" s="43">
        <v>45965.0</v>
      </c>
      <c r="D4404" s="44">
        <v>0.08258101851851851</v>
      </c>
      <c r="E4404" s="42" t="s">
        <v>37</v>
      </c>
      <c r="F4404" s="42">
        <v>218.0</v>
      </c>
      <c r="G4404" s="42">
        <v>4.0</v>
      </c>
      <c r="H4404" s="42">
        <v>218.553558349609</v>
      </c>
      <c r="I4404" s="42">
        <v>5.74958419799805</v>
      </c>
      <c r="J4404" s="42">
        <v>48.7927284240723</v>
      </c>
      <c r="K4404" s="42">
        <v>5.27340507507324</v>
      </c>
      <c r="L4404" s="42">
        <v>41.4444847106934</v>
      </c>
      <c r="M4404" s="42">
        <v>0.779051780700684</v>
      </c>
      <c r="N4404" s="42">
        <v>10.632622718811</v>
      </c>
      <c r="O4404" s="42">
        <v>0.0</v>
      </c>
      <c r="P4404" s="42">
        <v>0.0</v>
      </c>
      <c r="Q4404" s="42">
        <v>0.00579518126323819</v>
      </c>
      <c r="R4404" s="42">
        <v>25.0</v>
      </c>
      <c r="S4404" s="42">
        <v>0.686962187290192</v>
      </c>
      <c r="T4404" s="42">
        <v>1000.32098388672</v>
      </c>
      <c r="U4404" s="42">
        <v>523.9658203125</v>
      </c>
      <c r="V4404" s="19"/>
      <c r="W4404" s="19"/>
      <c r="X4404" s="19"/>
      <c r="Y4404" s="19"/>
      <c r="Z4404" s="19"/>
      <c r="AA4404" s="19"/>
    </row>
    <row r="4405" ht="15.75" customHeight="1">
      <c r="A4405" s="19"/>
      <c r="B4405" s="42" t="str">
        <f>"CRS25WT72M22584"</f>
        <v>CRS25WT72M22584</v>
      </c>
      <c r="C4405" s="43">
        <v>45965.0</v>
      </c>
      <c r="D4405" s="44">
        <v>0.08415509259259259</v>
      </c>
      <c r="E4405" s="42" t="s">
        <v>37</v>
      </c>
      <c r="F4405" s="42">
        <v>219.0</v>
      </c>
      <c r="G4405" s="42">
        <v>4.0</v>
      </c>
      <c r="H4405" s="42">
        <v>219.55989074707</v>
      </c>
      <c r="I4405" s="42">
        <v>5.66321182250977</v>
      </c>
      <c r="J4405" s="42">
        <v>48.8885231018066</v>
      </c>
      <c r="K4405" s="42">
        <v>5.28859806060791</v>
      </c>
      <c r="L4405" s="42">
        <v>41.5157089233398</v>
      </c>
      <c r="M4405" s="42">
        <v>0.793018460273743</v>
      </c>
      <c r="N4405" s="42">
        <v>10.6815805435181</v>
      </c>
      <c r="O4405" s="42">
        <v>0.0</v>
      </c>
      <c r="P4405" s="42">
        <v>0.0</v>
      </c>
      <c r="Q4405" s="42">
        <v>8.13491991721094E-4</v>
      </c>
      <c r="R4405" s="42">
        <v>25.0</v>
      </c>
      <c r="S4405" s="42">
        <v>0.689196407794952</v>
      </c>
      <c r="T4405" s="42">
        <v>999.458374023438</v>
      </c>
      <c r="U4405" s="42">
        <v>633.168334960938</v>
      </c>
      <c r="V4405" s="19"/>
      <c r="W4405" s="19"/>
      <c r="X4405" s="19"/>
      <c r="Y4405" s="19"/>
      <c r="Z4405" s="19"/>
      <c r="AA4405" s="19"/>
    </row>
    <row r="4406" ht="15.75" customHeight="1">
      <c r="A4406" s="19"/>
      <c r="B4406" s="42" t="str">
        <f>"CRS25WT72M22582"</f>
        <v>CRS25WT72M22582</v>
      </c>
      <c r="C4406" s="43">
        <v>45965.0</v>
      </c>
      <c r="D4406" s="44">
        <v>0.08746527777777778</v>
      </c>
      <c r="E4406" s="42" t="s">
        <v>37</v>
      </c>
      <c r="F4406" s="42">
        <v>215.0</v>
      </c>
      <c r="G4406" s="42">
        <v>4.0</v>
      </c>
      <c r="H4406" s="42">
        <v>215.648788452148</v>
      </c>
      <c r="I4406" s="42">
        <v>5.66717910766602</v>
      </c>
      <c r="J4406" s="42">
        <v>48.7144012451172</v>
      </c>
      <c r="K4406" s="42">
        <v>5.20357990264893</v>
      </c>
      <c r="L4406" s="42">
        <v>41.4423904418945</v>
      </c>
      <c r="M4406" s="42">
        <v>0.781128942966461</v>
      </c>
      <c r="N4406" s="42">
        <v>10.4913053512573</v>
      </c>
      <c r="O4406" s="42">
        <v>0.0</v>
      </c>
      <c r="P4406" s="42">
        <v>0.0</v>
      </c>
      <c r="Q4406" s="42">
        <v>0.0164484903216362</v>
      </c>
      <c r="R4406" s="42">
        <v>25.0</v>
      </c>
      <c r="S4406" s="42">
        <v>0.685245454311371</v>
      </c>
      <c r="T4406" s="42">
        <v>1000.33276367188</v>
      </c>
      <c r="U4406" s="42">
        <v>670.594848632813</v>
      </c>
      <c r="V4406" s="19"/>
      <c r="W4406" s="19"/>
      <c r="X4406" s="19"/>
      <c r="Y4406" s="19"/>
      <c r="Z4406" s="19"/>
      <c r="AA4406" s="19"/>
    </row>
    <row r="4407" ht="15.75" customHeight="1">
      <c r="A4407" s="19"/>
      <c r="B4407" s="42" t="str">
        <f>"CRS25WT72M22583"</f>
        <v>CRS25WT72M22583</v>
      </c>
      <c r="C4407" s="43">
        <v>45965.0</v>
      </c>
      <c r="D4407" s="44">
        <v>0.09086805555555555</v>
      </c>
      <c r="E4407" s="42" t="s">
        <v>37</v>
      </c>
      <c r="F4407" s="42">
        <v>217.0</v>
      </c>
      <c r="G4407" s="42">
        <v>4.0</v>
      </c>
      <c r="H4407" s="42">
        <v>217.873199462891</v>
      </c>
      <c r="I4407" s="42">
        <v>5.65509462356567</v>
      </c>
      <c r="J4407" s="42">
        <v>48.9342918395996</v>
      </c>
      <c r="K4407" s="42">
        <v>5.25167942047119</v>
      </c>
      <c r="L4407" s="42">
        <v>41.4863815307617</v>
      </c>
      <c r="M4407" s="42">
        <v>0.787318825721741</v>
      </c>
      <c r="N4407" s="42">
        <v>10.5995235443115</v>
      </c>
      <c r="O4407" s="42">
        <v>0.0</v>
      </c>
      <c r="P4407" s="42">
        <v>0.0</v>
      </c>
      <c r="Q4407" s="42">
        <v>0.00325396098196507</v>
      </c>
      <c r="R4407" s="42">
        <v>25.0</v>
      </c>
      <c r="S4407" s="42">
        <v>0.695939540863037</v>
      </c>
      <c r="T4407" s="42">
        <v>1000.10443115234</v>
      </c>
      <c r="U4407" s="42">
        <v>585.084777832031</v>
      </c>
      <c r="V4407" s="19"/>
      <c r="W4407" s="19"/>
      <c r="X4407" s="19"/>
      <c r="Y4407" s="19"/>
      <c r="Z4407" s="19"/>
      <c r="AA4407" s="19"/>
    </row>
    <row r="4408" ht="15.75" customHeight="1">
      <c r="A4408" s="19"/>
      <c r="B4408" s="42" t="str">
        <f>"CRS25WT72M22593"</f>
        <v>CRS25WT72M22593</v>
      </c>
      <c r="C4408" s="43">
        <v>45965.0</v>
      </c>
      <c r="D4408" s="44">
        <v>0.09309027777777779</v>
      </c>
      <c r="E4408" s="42" t="s">
        <v>37</v>
      </c>
      <c r="F4408" s="42">
        <v>216.0</v>
      </c>
      <c r="G4408" s="42">
        <v>4.0</v>
      </c>
      <c r="H4408" s="42">
        <v>216.244400024414</v>
      </c>
      <c r="I4408" s="42">
        <v>5.78365135192871</v>
      </c>
      <c r="J4408" s="42">
        <v>48.102970123291</v>
      </c>
      <c r="K4408" s="42">
        <v>5.34411239624023</v>
      </c>
      <c r="L4408" s="42">
        <v>40.4640426635742</v>
      </c>
      <c r="M4408" s="42">
        <v>0.777268171310425</v>
      </c>
      <c r="N4408" s="42">
        <v>10.520281791687</v>
      </c>
      <c r="O4408" s="42">
        <v>0.0</v>
      </c>
      <c r="P4408" s="42">
        <v>0.0</v>
      </c>
      <c r="Q4408" s="42">
        <v>0.0129359653219581</v>
      </c>
      <c r="R4408" s="42">
        <v>25.0</v>
      </c>
      <c r="S4408" s="42">
        <v>0.71730762720108</v>
      </c>
      <c r="T4408" s="42">
        <v>1000.69653320313</v>
      </c>
      <c r="U4408" s="42">
        <v>702.388488769531</v>
      </c>
      <c r="V4408" s="19"/>
      <c r="W4408" s="19"/>
      <c r="X4408" s="19"/>
      <c r="Y4408" s="19"/>
      <c r="Z4408" s="19"/>
      <c r="AA4408" s="19"/>
    </row>
    <row r="4409" ht="15.75" customHeight="1">
      <c r="A4409" s="19"/>
      <c r="B4409" s="42" t="str">
        <f>"CRS25WT72M22592"</f>
        <v>CRS25WT72M22592</v>
      </c>
      <c r="C4409" s="43">
        <v>45965.0</v>
      </c>
      <c r="D4409" s="44">
        <v>0.09457175925925926</v>
      </c>
      <c r="E4409" s="42" t="s">
        <v>37</v>
      </c>
      <c r="F4409" s="42">
        <v>216.0</v>
      </c>
      <c r="G4409" s="42">
        <v>4.0</v>
      </c>
      <c r="H4409" s="42">
        <v>216.159545898438</v>
      </c>
      <c r="I4409" s="42">
        <v>5.77588081359863</v>
      </c>
      <c r="J4409" s="42">
        <v>48.4528045654297</v>
      </c>
      <c r="K4409" s="42">
        <v>5.28293657302856</v>
      </c>
      <c r="L4409" s="42">
        <v>40.9165534973145</v>
      </c>
      <c r="M4409" s="42">
        <v>0.772391140460968</v>
      </c>
      <c r="N4409" s="42">
        <v>10.5161542892456</v>
      </c>
      <c r="O4409" s="42">
        <v>0.0</v>
      </c>
      <c r="P4409" s="42">
        <v>0.0</v>
      </c>
      <c r="Q4409" s="42">
        <v>0.00603174511343241</v>
      </c>
      <c r="R4409" s="42">
        <v>25.0</v>
      </c>
      <c r="S4409" s="42">
        <v>0.713807880878448</v>
      </c>
      <c r="T4409" s="42">
        <v>1000.32501220703</v>
      </c>
      <c r="U4409" s="42">
        <v>594.702941894531</v>
      </c>
      <c r="V4409" s="19"/>
      <c r="W4409" s="19"/>
      <c r="X4409" s="19"/>
      <c r="Y4409" s="19"/>
      <c r="Z4409" s="19"/>
      <c r="AA4409" s="19"/>
    </row>
    <row r="4410" ht="15.75" customHeight="1">
      <c r="A4410" s="19"/>
      <c r="B4410" s="42" t="str">
        <f>"CRS25WT72M22575"</f>
        <v>CRS25WT72M22575</v>
      </c>
      <c r="C4410" s="43">
        <v>45965.0</v>
      </c>
      <c r="D4410" s="44">
        <v>0.09564814814814815</v>
      </c>
      <c r="E4410" s="42" t="s">
        <v>37</v>
      </c>
      <c r="F4410" s="42">
        <v>220.0</v>
      </c>
      <c r="G4410" s="42">
        <v>4.0</v>
      </c>
      <c r="H4410" s="42">
        <v>220.086868286133</v>
      </c>
      <c r="I4410" s="42">
        <v>5.62628602981567</v>
      </c>
      <c r="J4410" s="42">
        <v>49.2681007385254</v>
      </c>
      <c r="K4410" s="42">
        <v>5.26120233535767</v>
      </c>
      <c r="L4410" s="42">
        <v>41.8320503234863</v>
      </c>
      <c r="M4410" s="42">
        <v>0.79397439956665</v>
      </c>
      <c r="N4410" s="42">
        <v>10.707218170166</v>
      </c>
      <c r="O4410" s="42">
        <v>0.0</v>
      </c>
      <c r="P4410" s="42">
        <v>0.0</v>
      </c>
      <c r="Q4410" s="42">
        <v>0.00416604662314057</v>
      </c>
      <c r="R4410" s="42">
        <v>25.0</v>
      </c>
      <c r="S4410" s="42">
        <v>0.688689589500427</v>
      </c>
      <c r="T4410" s="42">
        <v>1002.17572021484</v>
      </c>
      <c r="U4410" s="42">
        <v>623.37353515625</v>
      </c>
      <c r="V4410" s="19"/>
      <c r="W4410" s="19"/>
      <c r="X4410" s="19"/>
      <c r="Y4410" s="19"/>
      <c r="Z4410" s="19"/>
      <c r="AA4410" s="19"/>
    </row>
    <row r="4411" ht="15.75" customHeight="1">
      <c r="A4411" s="19"/>
      <c r="B4411" s="42" t="str">
        <f>"CRS25WT72M22596"</f>
        <v>CRS25WT72M22596</v>
      </c>
      <c r="C4411" s="43">
        <v>45965.0</v>
      </c>
      <c r="D4411" s="44">
        <v>0.09711805555555557</v>
      </c>
      <c r="E4411" s="42" t="s">
        <v>37</v>
      </c>
      <c r="F4411" s="42">
        <v>219.0</v>
      </c>
      <c r="G4411" s="42">
        <v>4.0</v>
      </c>
      <c r="H4411" s="42">
        <v>219.549667358398</v>
      </c>
      <c r="I4411" s="42">
        <v>5.7571964263916</v>
      </c>
      <c r="J4411" s="42">
        <v>49.0662384033203</v>
      </c>
      <c r="K4411" s="42">
        <v>5.26655912399292</v>
      </c>
      <c r="L4411" s="42">
        <v>41.6874961853027</v>
      </c>
      <c r="M4411" s="42">
        <v>0.77721107006073</v>
      </c>
      <c r="N4411" s="42">
        <v>10.6810836791992</v>
      </c>
      <c r="O4411" s="42">
        <v>0.0</v>
      </c>
      <c r="P4411" s="42">
        <v>0.0</v>
      </c>
      <c r="Q4411" s="42">
        <v>0.00579380802810192</v>
      </c>
      <c r="R4411" s="42">
        <v>25.0</v>
      </c>
      <c r="S4411" s="42">
        <v>0.690924525260925</v>
      </c>
      <c r="T4411" s="42">
        <v>998.402954101563</v>
      </c>
      <c r="U4411" s="42">
        <v>708.903991699219</v>
      </c>
      <c r="V4411" s="19"/>
      <c r="W4411" s="19"/>
      <c r="X4411" s="19"/>
      <c r="Y4411" s="19"/>
      <c r="Z4411" s="19"/>
      <c r="AA4411" s="19"/>
    </row>
    <row r="4412" ht="15.75" customHeight="1">
      <c r="A4412" s="19"/>
      <c r="B4412" s="42" t="str">
        <f>"CRS25WT72M22595"</f>
        <v>CRS25WT72M22595</v>
      </c>
      <c r="C4412" s="43">
        <v>45965.0</v>
      </c>
      <c r="D4412" s="44">
        <v>0.09815972222222223</v>
      </c>
      <c r="E4412" s="42" t="s">
        <v>37</v>
      </c>
      <c r="F4412" s="42">
        <v>218.0</v>
      </c>
      <c r="G4412" s="42">
        <v>4.0</v>
      </c>
      <c r="H4412" s="42">
        <v>218.214660644531</v>
      </c>
      <c r="I4412" s="42">
        <v>5.67940044403076</v>
      </c>
      <c r="J4412" s="42">
        <v>49.1489372253418</v>
      </c>
      <c r="K4412" s="42">
        <v>5.23059177398682</v>
      </c>
      <c r="L4412" s="42">
        <v>41.718921661377</v>
      </c>
      <c r="M4412" s="42">
        <v>0.781748950481415</v>
      </c>
      <c r="N4412" s="42">
        <v>10.616135597229</v>
      </c>
      <c r="O4412" s="42">
        <v>0.0</v>
      </c>
      <c r="P4412" s="42">
        <v>0.0</v>
      </c>
      <c r="Q4412" s="42">
        <v>0.00205849786289036</v>
      </c>
      <c r="R4412" s="42">
        <v>25.0</v>
      </c>
      <c r="S4412" s="42">
        <v>0.705337882041931</v>
      </c>
      <c r="T4412" s="42">
        <v>1000.09576416016</v>
      </c>
      <c r="U4412" s="42">
        <v>556.221862792969</v>
      </c>
      <c r="V4412" s="19"/>
      <c r="W4412" s="19"/>
      <c r="X4412" s="19"/>
      <c r="Y4412" s="19"/>
      <c r="Z4412" s="19"/>
      <c r="AA4412" s="19"/>
    </row>
    <row r="4413" ht="15.75" customHeight="1">
      <c r="A4413" s="19"/>
      <c r="B4413" s="42" t="str">
        <f>"CRS25WT72M22571"</f>
        <v>CRS25WT72M22571</v>
      </c>
      <c r="C4413" s="43">
        <v>45965.0</v>
      </c>
      <c r="D4413" s="44">
        <v>0.09935185185185186</v>
      </c>
      <c r="E4413" s="42" t="s">
        <v>37</v>
      </c>
      <c r="F4413" s="42">
        <v>221.0</v>
      </c>
      <c r="G4413" s="42">
        <v>4.0</v>
      </c>
      <c r="H4413" s="42">
        <v>221.025970458984</v>
      </c>
      <c r="I4413" s="42">
        <v>5.61688089370728</v>
      </c>
      <c r="J4413" s="42">
        <v>49.1882820129395</v>
      </c>
      <c r="K4413" s="42">
        <v>5.29266357421875</v>
      </c>
      <c r="L4413" s="42">
        <v>41.7608222961426</v>
      </c>
      <c r="M4413" s="42">
        <v>0.799993455410004</v>
      </c>
      <c r="N4413" s="42">
        <v>10.7529058456421</v>
      </c>
      <c r="O4413" s="42">
        <v>0.0</v>
      </c>
      <c r="P4413" s="42">
        <v>0.0</v>
      </c>
      <c r="Q4413" s="42">
        <v>0.0165070462971926</v>
      </c>
      <c r="R4413" s="42">
        <v>25.0</v>
      </c>
      <c r="S4413" s="42">
        <v>0.663386046886444</v>
      </c>
      <c r="T4413" s="42">
        <v>999.104187011719</v>
      </c>
      <c r="U4413" s="42">
        <v>640.016540527344</v>
      </c>
      <c r="V4413" s="19"/>
      <c r="W4413" s="19"/>
      <c r="X4413" s="19"/>
      <c r="Y4413" s="19"/>
      <c r="Z4413" s="19"/>
      <c r="AA4413" s="19"/>
    </row>
    <row r="4414" ht="15.75" customHeight="1">
      <c r="A4414" s="19"/>
      <c r="B4414" s="42" t="str">
        <f>"CRS25WT72M22576"</f>
        <v>CRS25WT72M22576</v>
      </c>
      <c r="C4414" s="43">
        <v>45965.0</v>
      </c>
      <c r="D4414" s="44">
        <v>0.1007175925925926</v>
      </c>
      <c r="E4414" s="42" t="s">
        <v>37</v>
      </c>
      <c r="F4414" s="42">
        <v>223.0</v>
      </c>
      <c r="G4414" s="42">
        <v>4.0</v>
      </c>
      <c r="H4414" s="42">
        <v>223.377197265625</v>
      </c>
      <c r="I4414" s="42">
        <v>5.71262311935425</v>
      </c>
      <c r="J4414" s="42">
        <v>49.2371482849121</v>
      </c>
      <c r="K4414" s="42">
        <v>5.34655141830444</v>
      </c>
      <c r="L4414" s="42">
        <v>41.7796745300293</v>
      </c>
      <c r="M4414" s="42">
        <v>0.794164299964905</v>
      </c>
      <c r="N4414" s="42">
        <v>10.8672924041748</v>
      </c>
      <c r="O4414" s="42">
        <v>0.0</v>
      </c>
      <c r="P4414" s="42">
        <v>0.0</v>
      </c>
      <c r="Q4414" s="42">
        <v>0.0130140148103237</v>
      </c>
      <c r="R4414" s="42">
        <v>25.0</v>
      </c>
      <c r="S4414" s="42">
        <v>0.703261971473694</v>
      </c>
      <c r="T4414" s="42">
        <v>1000.89916992188</v>
      </c>
      <c r="U4414" s="42">
        <v>613.795776367188</v>
      </c>
      <c r="V4414" s="19"/>
      <c r="W4414" s="19"/>
      <c r="X4414" s="19"/>
      <c r="Y4414" s="19"/>
      <c r="Z4414" s="19"/>
      <c r="AA4414" s="19"/>
    </row>
    <row r="4415" ht="15.75" customHeight="1">
      <c r="A4415" s="19"/>
      <c r="B4415" s="42" t="str">
        <f>"CRS25WT72M22580"</f>
        <v>CRS25WT72M22580</v>
      </c>
      <c r="C4415" s="43">
        <v>45965.0</v>
      </c>
      <c r="D4415" s="44">
        <v>0.10149305555555554</v>
      </c>
      <c r="E4415" s="42" t="s">
        <v>37</v>
      </c>
      <c r="F4415" s="42">
        <v>221.0</v>
      </c>
      <c r="G4415" s="42">
        <v>4.0</v>
      </c>
      <c r="H4415" s="42">
        <v>221.594177246094</v>
      </c>
      <c r="I4415" s="42">
        <v>5.78728818893433</v>
      </c>
      <c r="J4415" s="42">
        <v>49.1632843017578</v>
      </c>
      <c r="K4415" s="42">
        <v>5.29856157302856</v>
      </c>
      <c r="L4415" s="42">
        <v>41.8215751647949</v>
      </c>
      <c r="M4415" s="42">
        <v>0.778829395771027</v>
      </c>
      <c r="N4415" s="42">
        <v>10.7805490493774</v>
      </c>
      <c r="O4415" s="42">
        <v>0.0</v>
      </c>
      <c r="P4415" s="42">
        <v>0.0</v>
      </c>
      <c r="Q4415" s="42">
        <v>0.0127033730968833</v>
      </c>
      <c r="R4415" s="42">
        <v>25.0</v>
      </c>
      <c r="S4415" s="42">
        <v>0.682205498218536</v>
      </c>
      <c r="T4415" s="42">
        <v>999.767272949219</v>
      </c>
      <c r="U4415" s="42">
        <v>567.26220703125</v>
      </c>
      <c r="V4415" s="19"/>
      <c r="W4415" s="19"/>
      <c r="X4415" s="19"/>
      <c r="Y4415" s="19"/>
      <c r="Z4415" s="19"/>
      <c r="AA4415" s="19"/>
    </row>
    <row r="4416" ht="15.75" customHeight="1">
      <c r="A4416" s="19"/>
      <c r="B4416" s="42" t="str">
        <f>"CRS25WT72M22579"</f>
        <v>CRS25WT72M22579</v>
      </c>
      <c r="C4416" s="43">
        <v>45965.0</v>
      </c>
      <c r="D4416" s="44">
        <v>0.10238425925925926</v>
      </c>
      <c r="E4416" s="42" t="s">
        <v>37</v>
      </c>
      <c r="F4416" s="42">
        <v>221.0</v>
      </c>
      <c r="G4416" s="42">
        <v>4.0</v>
      </c>
      <c r="H4416" s="42">
        <v>221.970947265625</v>
      </c>
      <c r="I4416" s="42">
        <v>5.78688526153564</v>
      </c>
      <c r="J4416" s="42">
        <v>49.0048065185547</v>
      </c>
      <c r="K4416" s="42">
        <v>5.33912897109985</v>
      </c>
      <c r="L4416" s="42">
        <v>41.5743713378906</v>
      </c>
      <c r="M4416" s="42">
        <v>0.782731115818024</v>
      </c>
      <c r="N4416" s="42">
        <v>10.7988786697388</v>
      </c>
      <c r="O4416" s="42">
        <v>0.0</v>
      </c>
      <c r="P4416" s="42">
        <v>0.0</v>
      </c>
      <c r="Q4416" s="42">
        <v>0.00412682816386223</v>
      </c>
      <c r="R4416" s="42">
        <v>25.0</v>
      </c>
      <c r="S4416" s="42">
        <v>0.673339307308197</v>
      </c>
      <c r="T4416" s="42">
        <v>1000.03472900391</v>
      </c>
      <c r="U4416" s="42">
        <v>654.30419921875</v>
      </c>
      <c r="V4416" s="19"/>
      <c r="W4416" s="19"/>
      <c r="X4416" s="19"/>
      <c r="Y4416" s="19"/>
      <c r="Z4416" s="19"/>
      <c r="AA4416" s="19"/>
    </row>
    <row r="4417" ht="15.75" customHeight="1">
      <c r="A4417" s="19"/>
      <c r="B4417" s="42" t="str">
        <f>"CRS25WT72M22586"</f>
        <v>CRS25WT72M22586</v>
      </c>
      <c r="C4417" s="43">
        <v>45965.0</v>
      </c>
      <c r="D4417" s="44">
        <v>0.10306712962962962</v>
      </c>
      <c r="E4417" s="42" t="s">
        <v>37</v>
      </c>
      <c r="F4417" s="42">
        <v>218.0</v>
      </c>
      <c r="G4417" s="42">
        <v>4.0</v>
      </c>
      <c r="H4417" s="42">
        <v>218.936340332031</v>
      </c>
      <c r="I4417" s="42">
        <v>5.66970777511597</v>
      </c>
      <c r="J4417" s="42">
        <v>48.8894386291504</v>
      </c>
      <c r="K4417" s="42">
        <v>5.27597379684448</v>
      </c>
      <c r="L4417" s="42">
        <v>41.4968566894531</v>
      </c>
      <c r="M4417" s="42">
        <v>0.78984546661377</v>
      </c>
      <c r="N4417" s="42">
        <v>10.6512451171875</v>
      </c>
      <c r="O4417" s="42">
        <v>0.0</v>
      </c>
      <c r="P4417" s="42">
        <v>0.0</v>
      </c>
      <c r="Q4417" s="42">
        <v>0.0115079209208488</v>
      </c>
      <c r="R4417" s="42">
        <v>25.0</v>
      </c>
      <c r="S4417" s="42">
        <v>0.700546741485596</v>
      </c>
      <c r="T4417" s="42">
        <v>999.289733886719</v>
      </c>
      <c r="U4417" s="42">
        <v>509.762756347656</v>
      </c>
      <c r="V4417" s="19"/>
      <c r="W4417" s="19"/>
      <c r="X4417" s="19"/>
      <c r="Y4417" s="19"/>
      <c r="Z4417" s="19"/>
      <c r="AA4417" s="19"/>
    </row>
    <row r="4418" ht="15.75" customHeight="1">
      <c r="A4418" s="19"/>
      <c r="B4418" s="42" t="str">
        <f>"CRS25WT72M22587"</f>
        <v>CRS25WT72M22587</v>
      </c>
      <c r="C4418" s="43">
        <v>45965.0</v>
      </c>
      <c r="D4418" s="44">
        <v>0.10379629629629629</v>
      </c>
      <c r="E4418" s="42" t="s">
        <v>37</v>
      </c>
      <c r="F4418" s="42">
        <v>220.0</v>
      </c>
      <c r="G4418" s="42">
        <v>4.0</v>
      </c>
      <c r="H4418" s="42">
        <v>220.286758422852</v>
      </c>
      <c r="I4418" s="42">
        <v>5.77712821960449</v>
      </c>
      <c r="J4418" s="42">
        <v>48.8854179382324</v>
      </c>
      <c r="K4418" s="42">
        <v>5.31737565994263</v>
      </c>
      <c r="L4418" s="42">
        <v>41.4277229309082</v>
      </c>
      <c r="M4418" s="42">
        <v>0.780004382133484</v>
      </c>
      <c r="N4418" s="42">
        <v>10.7169427871704</v>
      </c>
      <c r="O4418" s="42">
        <v>0.0</v>
      </c>
      <c r="P4418" s="42">
        <v>0.0</v>
      </c>
      <c r="Q4418" s="42">
        <v>0.00603168783709407</v>
      </c>
      <c r="R4418" s="42">
        <v>25.0</v>
      </c>
      <c r="S4418" s="42">
        <v>0.718758106231689</v>
      </c>
      <c r="T4418" s="42">
        <v>1001.77490234375</v>
      </c>
      <c r="U4418" s="42">
        <v>635.247924804688</v>
      </c>
      <c r="V4418" s="19"/>
      <c r="W4418" s="19"/>
      <c r="X4418" s="19"/>
      <c r="Y4418" s="19"/>
      <c r="Z4418" s="19"/>
      <c r="AA4418" s="19"/>
    </row>
    <row r="4419" ht="15.75" customHeight="1">
      <c r="A4419" s="19"/>
      <c r="B4419" s="42" t="str">
        <f>"CRS25WT72M22588"</f>
        <v>CRS25WT72M22588</v>
      </c>
      <c r="C4419" s="43">
        <v>45965.0</v>
      </c>
      <c r="D4419" s="44">
        <v>0.10449074074074073</v>
      </c>
      <c r="E4419" s="42" t="s">
        <v>37</v>
      </c>
      <c r="F4419" s="42">
        <v>218.0</v>
      </c>
      <c r="G4419" s="42">
        <v>4.0</v>
      </c>
      <c r="H4419" s="42">
        <v>218.112091064453</v>
      </c>
      <c r="I4419" s="42">
        <v>5.80540943145752</v>
      </c>
      <c r="J4419" s="42">
        <v>48.8265953063965</v>
      </c>
      <c r="K4419" s="42">
        <v>5.26568126678467</v>
      </c>
      <c r="L4419" s="42">
        <v>41.4214401245117</v>
      </c>
      <c r="M4419" s="42">
        <v>0.769467771053314</v>
      </c>
      <c r="N4419" s="42">
        <v>10.6111450195313</v>
      </c>
      <c r="O4419" s="42">
        <v>0.0</v>
      </c>
      <c r="P4419" s="42">
        <v>0.0</v>
      </c>
      <c r="Q4419" s="42">
        <v>0.00287698023021221</v>
      </c>
      <c r="R4419" s="42">
        <v>25.0</v>
      </c>
      <c r="S4419" s="42">
        <v>0.712480902671814</v>
      </c>
      <c r="T4419" s="42">
        <v>1000.37628173828</v>
      </c>
      <c r="U4419" s="42">
        <v>535.37451171875</v>
      </c>
      <c r="V4419" s="19"/>
      <c r="W4419" s="19"/>
      <c r="X4419" s="19"/>
      <c r="Y4419" s="19"/>
      <c r="Z4419" s="19"/>
      <c r="AA4419" s="19"/>
    </row>
    <row r="4420" ht="15.75" customHeight="1">
      <c r="A4420" s="19"/>
      <c r="B4420" s="42" t="str">
        <f>"CRS25WT72M22589"</f>
        <v>CRS25WT72M22589</v>
      </c>
      <c r="C4420" s="43">
        <v>45965.0</v>
      </c>
      <c r="D4420" s="44">
        <v>0.10530092592592592</v>
      </c>
      <c r="E4420" s="42" t="s">
        <v>37</v>
      </c>
      <c r="F4420" s="42">
        <v>218.0</v>
      </c>
      <c r="G4420" s="42">
        <v>4.0</v>
      </c>
      <c r="H4420" s="42">
        <v>218.670684814453</v>
      </c>
      <c r="I4420" s="42">
        <v>5.83905267715454</v>
      </c>
      <c r="J4420" s="42">
        <v>48.6684112548828</v>
      </c>
      <c r="K4420" s="42">
        <v>5.30951166152954</v>
      </c>
      <c r="L4420" s="42">
        <v>41.1847076416016</v>
      </c>
      <c r="M4420" s="42">
        <v>0.769486486911774</v>
      </c>
      <c r="N4420" s="42">
        <v>10.6383209228516</v>
      </c>
      <c r="O4420" s="42">
        <v>0.0</v>
      </c>
      <c r="P4420" s="42">
        <v>0.0</v>
      </c>
      <c r="Q4420" s="42">
        <v>0.0127033730968833</v>
      </c>
      <c r="R4420" s="42">
        <v>25.0</v>
      </c>
      <c r="S4420" s="42">
        <v>0.707473754882813</v>
      </c>
      <c r="T4420" s="42">
        <v>998.734375</v>
      </c>
      <c r="U4420" s="42">
        <v>629.860656738281</v>
      </c>
      <c r="V4420" s="19"/>
      <c r="W4420" s="19"/>
      <c r="X4420" s="19"/>
      <c r="Y4420" s="19"/>
      <c r="Z4420" s="19"/>
      <c r="AA4420" s="19"/>
    </row>
    <row r="4421" ht="15.75" customHeight="1">
      <c r="A4421" s="19"/>
      <c r="B4421" s="42" t="str">
        <f>"CRS25WT72M22590"</f>
        <v>CRS25WT72M22590</v>
      </c>
      <c r="C4421" s="43">
        <v>45965.0</v>
      </c>
      <c r="D4421" s="44">
        <v>0.1062037037037037</v>
      </c>
      <c r="E4421" s="42" t="s">
        <v>37</v>
      </c>
      <c r="F4421" s="42">
        <v>220.0</v>
      </c>
      <c r="G4421" s="42">
        <v>4.0</v>
      </c>
      <c r="H4421" s="42">
        <v>220.243850708008</v>
      </c>
      <c r="I4421" s="42">
        <v>5.77163600921631</v>
      </c>
      <c r="J4421" s="42">
        <v>48.7764472961426</v>
      </c>
      <c r="K4421" s="42">
        <v>5.33360195159912</v>
      </c>
      <c r="L4421" s="42">
        <v>41.293643951416</v>
      </c>
      <c r="M4421" s="42">
        <v>0.782338500022888</v>
      </c>
      <c r="N4421" s="42">
        <v>10.7148551940918</v>
      </c>
      <c r="O4421" s="42">
        <v>0.0</v>
      </c>
      <c r="P4421" s="42">
        <v>0.0</v>
      </c>
      <c r="Q4421" s="42">
        <v>0.00825350359082222</v>
      </c>
      <c r="R4421" s="42">
        <v>25.0</v>
      </c>
      <c r="S4421" s="42">
        <v>0.694998562335968</v>
      </c>
      <c r="T4421" s="42">
        <v>998.669128417969</v>
      </c>
      <c r="U4421" s="42">
        <v>598.487976074219</v>
      </c>
      <c r="V4421" s="19"/>
      <c r="W4421" s="19"/>
      <c r="X4421" s="19"/>
      <c r="Y4421" s="19"/>
      <c r="Z4421" s="19"/>
      <c r="AA4421" s="19"/>
    </row>
    <row r="4422" ht="15.75" customHeight="1">
      <c r="A4422" s="19"/>
      <c r="B4422" s="42" t="str">
        <f>"CRS25WT72M22547"</f>
        <v>CRS25WT72M22547</v>
      </c>
      <c r="C4422" s="43">
        <v>45965.0</v>
      </c>
      <c r="D4422" s="44">
        <v>0.10689814814814814</v>
      </c>
      <c r="E4422" s="42" t="s">
        <v>37</v>
      </c>
      <c r="F4422" s="42">
        <v>221.0</v>
      </c>
      <c r="G4422" s="42">
        <v>4.0</v>
      </c>
      <c r="H4422" s="42">
        <v>221.641052246094</v>
      </c>
      <c r="I4422" s="42">
        <v>5.81520366668701</v>
      </c>
      <c r="J4422" s="42">
        <v>48.9198036193848</v>
      </c>
      <c r="K4422" s="42">
        <v>5.32341575622559</v>
      </c>
      <c r="L4422" s="42">
        <v>41.635124206543</v>
      </c>
      <c r="M4422" s="42">
        <v>0.779113233089447</v>
      </c>
      <c r="N4422" s="42">
        <v>10.782829284668</v>
      </c>
      <c r="O4422" s="42">
        <v>0.0</v>
      </c>
      <c r="P4422" s="42">
        <v>0.0</v>
      </c>
      <c r="Q4422" s="42">
        <v>0.016507925465703</v>
      </c>
      <c r="R4422" s="42">
        <v>25.0</v>
      </c>
      <c r="S4422" s="42">
        <v>0.665329039096832</v>
      </c>
      <c r="T4422" s="42">
        <v>998.701354980469</v>
      </c>
      <c r="U4422" s="42">
        <v>669.142028808594</v>
      </c>
      <c r="V4422" s="19"/>
      <c r="W4422" s="19"/>
      <c r="X4422" s="19"/>
      <c r="Y4422" s="19"/>
      <c r="Z4422" s="19"/>
      <c r="AA4422" s="19"/>
    </row>
    <row r="4423" ht="15.75" customHeight="1">
      <c r="A4423" s="19"/>
      <c r="B4423" s="42" t="str">
        <f>"CRS25WT72M22598"</f>
        <v>CRS25WT72M22598</v>
      </c>
      <c r="C4423" s="43">
        <v>45965.0</v>
      </c>
      <c r="D4423" s="44">
        <v>0.10747685185185185</v>
      </c>
      <c r="E4423" s="42" t="s">
        <v>37</v>
      </c>
      <c r="F4423" s="42">
        <v>217.0</v>
      </c>
      <c r="G4423" s="42">
        <v>4.0</v>
      </c>
      <c r="H4423" s="42">
        <v>217.743133544922</v>
      </c>
      <c r="I4423" s="42">
        <v>5.78949403762817</v>
      </c>
      <c r="J4423" s="42">
        <v>48.268196105957</v>
      </c>
      <c r="K4423" s="42">
        <v>5.35150527954102</v>
      </c>
      <c r="L4423" s="42">
        <v>40.6882019042969</v>
      </c>
      <c r="M4423" s="42">
        <v>0.779188930988312</v>
      </c>
      <c r="N4423" s="42">
        <v>10.5931959152222</v>
      </c>
      <c r="O4423" s="42">
        <v>0.0</v>
      </c>
      <c r="P4423" s="42">
        <v>0.0</v>
      </c>
      <c r="Q4423" s="42">
        <v>0.00317584327422082</v>
      </c>
      <c r="R4423" s="42">
        <v>25.0</v>
      </c>
      <c r="S4423" s="42">
        <v>0.689712941646576</v>
      </c>
      <c r="T4423" s="42">
        <v>999.453308105469</v>
      </c>
      <c r="U4423" s="42">
        <v>550.134765625</v>
      </c>
      <c r="V4423" s="19"/>
      <c r="W4423" s="19"/>
      <c r="X4423" s="19"/>
      <c r="Y4423" s="19"/>
      <c r="Z4423" s="19"/>
      <c r="AA4423" s="19"/>
    </row>
    <row r="4424" ht="15.75" customHeight="1">
      <c r="A4424" s="19"/>
      <c r="B4424" s="42" t="str">
        <f>"CRS25WT72M22599"</f>
        <v>CRS25WT72M22599</v>
      </c>
      <c r="C4424" s="43">
        <v>45965.0</v>
      </c>
      <c r="D4424" s="44">
        <v>0.10803240740740742</v>
      </c>
      <c r="E4424" s="42" t="s">
        <v>37</v>
      </c>
      <c r="F4424" s="42">
        <v>216.0</v>
      </c>
      <c r="G4424" s="42">
        <v>4.0</v>
      </c>
      <c r="H4424" s="42">
        <v>216.405471801758</v>
      </c>
      <c r="I4424" s="42">
        <v>5.83491373062134</v>
      </c>
      <c r="J4424" s="42">
        <v>48.3044204711914</v>
      </c>
      <c r="K4424" s="42">
        <v>5.29952907562256</v>
      </c>
      <c r="L4424" s="42">
        <v>40.8348541259766</v>
      </c>
      <c r="M4424" s="42">
        <v>0.767797887325287</v>
      </c>
      <c r="N4424" s="42">
        <v>10.5281181335449</v>
      </c>
      <c r="O4424" s="42">
        <v>0.0</v>
      </c>
      <c r="P4424" s="42">
        <v>0.0</v>
      </c>
      <c r="Q4424" s="42">
        <v>0.0128969801589847</v>
      </c>
      <c r="R4424" s="42">
        <v>25.0</v>
      </c>
      <c r="S4424" s="42">
        <v>0.681365370750427</v>
      </c>
      <c r="T4424" s="42">
        <v>999.431274414063</v>
      </c>
      <c r="U4424" s="42">
        <v>660.503173828125</v>
      </c>
      <c r="V4424" s="19"/>
      <c r="W4424" s="19"/>
      <c r="X4424" s="19"/>
      <c r="Y4424" s="19"/>
      <c r="Z4424" s="19"/>
      <c r="AA4424" s="19"/>
    </row>
    <row r="4425" ht="15.75" customHeight="1">
      <c r="A4425" s="19"/>
      <c r="B4425" s="42" t="str">
        <f>"CRS25WT72M22601"</f>
        <v>CRS25WT72M22601</v>
      </c>
      <c r="C4425" s="43">
        <v>45965.0</v>
      </c>
      <c r="D4425" s="44">
        <v>0.10856481481481482</v>
      </c>
      <c r="E4425" s="42" t="s">
        <v>37</v>
      </c>
      <c r="F4425" s="42">
        <v>218.0</v>
      </c>
      <c r="G4425" s="42">
        <v>4.0</v>
      </c>
      <c r="H4425" s="42">
        <v>218.344207763672</v>
      </c>
      <c r="I4425" s="42">
        <v>5.66438293457031</v>
      </c>
      <c r="J4425" s="42">
        <v>48.5424575805664</v>
      </c>
      <c r="K4425" s="42">
        <v>5.31537342071533</v>
      </c>
      <c r="L4425" s="42">
        <v>41.0778656005859</v>
      </c>
      <c r="M4425" s="42">
        <v>0.794085562229156</v>
      </c>
      <c r="N4425" s="42">
        <v>10.6224374771118</v>
      </c>
      <c r="O4425" s="42">
        <v>0.0</v>
      </c>
      <c r="P4425" s="42">
        <v>0.0</v>
      </c>
      <c r="Q4425" s="42">
        <v>0.0164509322494268</v>
      </c>
      <c r="R4425" s="42">
        <v>25.0</v>
      </c>
      <c r="S4425" s="42">
        <v>0.703756809234619</v>
      </c>
      <c r="T4425" s="42">
        <v>999.29638671875</v>
      </c>
      <c r="U4425" s="42">
        <v>634.609436035156</v>
      </c>
      <c r="V4425" s="19"/>
      <c r="W4425" s="19"/>
      <c r="X4425" s="19"/>
      <c r="Y4425" s="19"/>
      <c r="Z4425" s="19"/>
      <c r="AA4425" s="19"/>
    </row>
    <row r="4426" ht="15.75" customHeight="1">
      <c r="A4426" s="19"/>
      <c r="B4426" s="42" t="str">
        <f>"CRS25WT72M22600"</f>
        <v>CRS25WT72M22600</v>
      </c>
      <c r="C4426" s="43">
        <v>45965.0</v>
      </c>
      <c r="D4426" s="44">
        <v>0.10907407407407409</v>
      </c>
      <c r="E4426" s="42" t="s">
        <v>37</v>
      </c>
      <c r="F4426" s="42">
        <v>219.0</v>
      </c>
      <c r="G4426" s="42">
        <v>4.0</v>
      </c>
      <c r="H4426" s="42">
        <v>219.376770019531</v>
      </c>
      <c r="I4426" s="42">
        <v>5.80151510238647</v>
      </c>
      <c r="J4426" s="42">
        <v>48.7549247741699</v>
      </c>
      <c r="K4426" s="42">
        <v>5.31503009796143</v>
      </c>
      <c r="L4426" s="42">
        <v>41.2747917175293</v>
      </c>
      <c r="M4426" s="42">
        <v>0.775587379932404</v>
      </c>
      <c r="N4426" s="42">
        <v>10.6726722717285</v>
      </c>
      <c r="O4426" s="42">
        <v>0.0</v>
      </c>
      <c r="P4426" s="42">
        <v>0.0</v>
      </c>
      <c r="Q4426" s="42">
        <v>0.00162698398344219</v>
      </c>
      <c r="R4426" s="42">
        <v>25.0</v>
      </c>
      <c r="S4426" s="42">
        <v>0.704598963260651</v>
      </c>
      <c r="T4426" s="42">
        <v>1000.57513427734</v>
      </c>
      <c r="U4426" s="42">
        <v>705.326721191406</v>
      </c>
      <c r="V4426" s="19"/>
      <c r="W4426" s="19"/>
      <c r="X4426" s="19"/>
      <c r="Y4426" s="19"/>
      <c r="Z4426" s="19"/>
      <c r="AA4426" s="19"/>
    </row>
    <row r="4427" ht="15.75" customHeight="1">
      <c r="A4427" s="19"/>
      <c r="B4427" s="42" t="str">
        <f>"CRS25WT72M22548"</f>
        <v>CRS25WT72M22548</v>
      </c>
      <c r="C4427" s="43">
        <v>45965.0</v>
      </c>
      <c r="D4427" s="44">
        <v>0.10969907407407407</v>
      </c>
      <c r="E4427" s="42" t="s">
        <v>37</v>
      </c>
      <c r="F4427" s="42">
        <v>219.0</v>
      </c>
      <c r="G4427" s="42">
        <v>4.0</v>
      </c>
      <c r="H4427" s="42">
        <v>219.967041015625</v>
      </c>
      <c r="I4427" s="42">
        <v>5.74124336242676</v>
      </c>
      <c r="J4427" s="42">
        <v>48.9599800109863</v>
      </c>
      <c r="K4427" s="42">
        <v>5.27577543258667</v>
      </c>
      <c r="L4427" s="42">
        <v>41.6937828063965</v>
      </c>
      <c r="M4427" s="42">
        <v>0.782546997070313</v>
      </c>
      <c r="N4427" s="42">
        <v>10.7013883590698</v>
      </c>
      <c r="O4427" s="42">
        <v>0.0</v>
      </c>
      <c r="P4427" s="42">
        <v>0.0</v>
      </c>
      <c r="Q4427" s="42">
        <v>0.0130158718675375</v>
      </c>
      <c r="R4427" s="42">
        <v>25.0</v>
      </c>
      <c r="S4427" s="42">
        <v>0.67209666967392</v>
      </c>
      <c r="T4427" s="42">
        <v>1000.19616699219</v>
      </c>
      <c r="U4427" s="42">
        <v>599.664672851563</v>
      </c>
      <c r="V4427" s="19"/>
      <c r="W4427" s="19"/>
      <c r="X4427" s="19"/>
      <c r="Y4427" s="19"/>
      <c r="Z4427" s="19"/>
      <c r="AA4427" s="19"/>
    </row>
    <row r="4428" ht="15.75" customHeight="1">
      <c r="A4428" s="19"/>
      <c r="B4428" s="42" t="str">
        <f>"CRS25WT72M22605"</f>
        <v>CRS25WT72M22605</v>
      </c>
      <c r="C4428" s="43">
        <v>45965.0</v>
      </c>
      <c r="D4428" s="44">
        <v>0.12682870370370372</v>
      </c>
      <c r="E4428" s="42" t="s">
        <v>37</v>
      </c>
      <c r="F4428" s="42">
        <v>214.0</v>
      </c>
      <c r="G4428" s="42">
        <v>4.0</v>
      </c>
      <c r="H4428" s="42">
        <v>214.919052124023</v>
      </c>
      <c r="I4428" s="42">
        <v>5.91979932785034</v>
      </c>
      <c r="J4428" s="42">
        <v>47.6750640869141</v>
      </c>
      <c r="K4428" s="42">
        <v>5.3795952796936</v>
      </c>
      <c r="L4428" s="42">
        <v>39.9507827758789</v>
      </c>
      <c r="M4428" s="42">
        <v>0.76151180267334</v>
      </c>
      <c r="N4428" s="42">
        <v>10.4558038711548</v>
      </c>
      <c r="O4428" s="42">
        <v>0.0</v>
      </c>
      <c r="P4428" s="42">
        <v>0.0</v>
      </c>
      <c r="Q4428" s="42">
        <v>0.00348712271079421</v>
      </c>
      <c r="R4428" s="42">
        <v>25.0</v>
      </c>
      <c r="S4428" s="42">
        <v>0.7222501039505</v>
      </c>
      <c r="T4428" s="42">
        <v>995.679809570313</v>
      </c>
      <c r="U4428" s="42">
        <v>659.347045898438</v>
      </c>
      <c r="V4428" s="19"/>
      <c r="W4428" s="19"/>
      <c r="X4428" s="19"/>
      <c r="Y4428" s="19"/>
      <c r="Z4428" s="19"/>
      <c r="AA4428" s="19"/>
    </row>
    <row r="4429" ht="15.75" customHeight="1">
      <c r="A4429" s="19"/>
      <c r="B4429" s="42" t="str">
        <f>"CRS25WT72M22604"</f>
        <v>CRS25WT72M22604</v>
      </c>
      <c r="C4429" s="43">
        <v>45965.0</v>
      </c>
      <c r="D4429" s="44">
        <v>0.12824074074074074</v>
      </c>
      <c r="E4429" s="42" t="s">
        <v>37</v>
      </c>
      <c r="F4429" s="42">
        <v>214.0</v>
      </c>
      <c r="G4429" s="42">
        <v>4.0</v>
      </c>
      <c r="H4429" s="42">
        <v>214.677261352539</v>
      </c>
      <c r="I4429" s="42">
        <v>5.69551610946655</v>
      </c>
      <c r="J4429" s="42">
        <v>47.9821014404297</v>
      </c>
      <c r="K4429" s="42">
        <v>5.31970453262329</v>
      </c>
      <c r="L4429" s="42">
        <v>40.3551063537598</v>
      </c>
      <c r="M4429" s="42">
        <v>0.785549759864807</v>
      </c>
      <c r="N4429" s="42">
        <v>10.4440412521362</v>
      </c>
      <c r="O4429" s="42">
        <v>0.0</v>
      </c>
      <c r="P4429" s="42">
        <v>0.0</v>
      </c>
      <c r="Q4429" s="42">
        <v>0.00412675132974982</v>
      </c>
      <c r="R4429" s="42">
        <v>25.0</v>
      </c>
      <c r="S4429" s="42">
        <v>0.706293284893036</v>
      </c>
      <c r="T4429" s="42">
        <v>998.866882324219</v>
      </c>
      <c r="U4429" s="42">
        <v>591.4736328125</v>
      </c>
      <c r="V4429" s="19"/>
      <c r="W4429" s="19"/>
      <c r="X4429" s="19"/>
      <c r="Y4429" s="19"/>
      <c r="Z4429" s="19"/>
      <c r="AA4429" s="19"/>
    </row>
    <row r="4430" ht="15.75" customHeight="1">
      <c r="A4430" s="19"/>
      <c r="B4430" s="42" t="str">
        <f>"CRS25WT72M22608"</f>
        <v>CRS25WT72M22608</v>
      </c>
      <c r="C4430" s="43">
        <v>45965.0</v>
      </c>
      <c r="D4430" s="44">
        <v>0.12915509259259259</v>
      </c>
      <c r="E4430" s="42" t="s">
        <v>37</v>
      </c>
      <c r="F4430" s="42">
        <v>214.0</v>
      </c>
      <c r="G4430" s="42">
        <v>4.0</v>
      </c>
      <c r="H4430" s="42">
        <v>214.155059814453</v>
      </c>
      <c r="I4430" s="42">
        <v>5.68519353866577</v>
      </c>
      <c r="J4430" s="42">
        <v>48.7219619750977</v>
      </c>
      <c r="K4430" s="42">
        <v>5.18878269195557</v>
      </c>
      <c r="L4430" s="42">
        <v>41.2726974487305</v>
      </c>
      <c r="M4430" s="42">
        <v>0.77314031124115</v>
      </c>
      <c r="N4430" s="42">
        <v>10.4186363220215</v>
      </c>
      <c r="O4430" s="42">
        <v>0.0</v>
      </c>
      <c r="P4430" s="42">
        <v>0.0</v>
      </c>
      <c r="Q4430" s="42">
        <v>0.0138689735904336</v>
      </c>
      <c r="R4430" s="42">
        <v>25.0</v>
      </c>
      <c r="S4430" s="42">
        <v>0.705678403377533</v>
      </c>
      <c r="T4430" s="42">
        <v>1001.39324951172</v>
      </c>
      <c r="U4430" s="42">
        <v>594.097778320313</v>
      </c>
      <c r="V4430" s="19"/>
      <c r="W4430" s="19"/>
      <c r="X4430" s="19"/>
      <c r="Y4430" s="19"/>
      <c r="Z4430" s="19"/>
      <c r="AA4430" s="19"/>
    </row>
    <row r="4431" ht="15.75" customHeight="1">
      <c r="A4431" s="19"/>
      <c r="B4431" s="42" t="str">
        <f>"CRS25WT72M22607"</f>
        <v>CRS25WT72M22607</v>
      </c>
      <c r="C4431" s="43">
        <v>45965.0</v>
      </c>
      <c r="D4431" s="44">
        <v>0.1297222222222222</v>
      </c>
      <c r="E4431" s="42" t="s">
        <v>37</v>
      </c>
      <c r="F4431" s="42">
        <v>215.0</v>
      </c>
      <c r="G4431" s="42">
        <v>4.0</v>
      </c>
      <c r="H4431" s="42">
        <v>215.621612548828</v>
      </c>
      <c r="I4431" s="42">
        <v>5.65370893478394</v>
      </c>
      <c r="J4431" s="42">
        <v>48.7646789550781</v>
      </c>
      <c r="K4431" s="42">
        <v>5.21822357177734</v>
      </c>
      <c r="L4431" s="42">
        <v>41.3208808898926</v>
      </c>
      <c r="M4431" s="42">
        <v>0.782084107398987</v>
      </c>
      <c r="N4431" s="42">
        <v>10.4899835586548</v>
      </c>
      <c r="O4431" s="42">
        <v>0.0</v>
      </c>
      <c r="P4431" s="42">
        <v>0.0</v>
      </c>
      <c r="Q4431" s="42">
        <v>0.00333209335803986</v>
      </c>
      <c r="R4431" s="42">
        <v>25.0</v>
      </c>
      <c r="S4431" s="42">
        <v>0.712882161140442</v>
      </c>
      <c r="T4431" s="42">
        <v>1001.4140625</v>
      </c>
      <c r="U4431" s="42">
        <v>644.316040039063</v>
      </c>
      <c r="V4431" s="19"/>
      <c r="W4431" s="19"/>
      <c r="X4431" s="19"/>
      <c r="Y4431" s="19"/>
      <c r="Z4431" s="19"/>
      <c r="AA4431" s="19"/>
    </row>
    <row r="4432" ht="15.75" customHeight="1">
      <c r="A4432" s="19"/>
      <c r="B4432" s="42" t="str">
        <f>"CRS25WT72M22613"</f>
        <v>CRS25WT72M22613</v>
      </c>
      <c r="C4432" s="43">
        <v>45965.0</v>
      </c>
      <c r="D4432" s="44">
        <v>0.13609953703703703</v>
      </c>
      <c r="E4432" s="42" t="s">
        <v>37</v>
      </c>
      <c r="F4432" s="42">
        <v>220.0</v>
      </c>
      <c r="G4432" s="42">
        <v>4.0</v>
      </c>
      <c r="H4432" s="42">
        <v>220.689819335938</v>
      </c>
      <c r="I4432" s="42">
        <v>5.64451694488525</v>
      </c>
      <c r="J4432" s="42">
        <v>49.1653633117676</v>
      </c>
      <c r="K4432" s="42">
        <v>5.29337739944458</v>
      </c>
      <c r="L4432" s="42">
        <v>41.6916847229004</v>
      </c>
      <c r="M4432" s="42">
        <v>0.79523640871048</v>
      </c>
      <c r="N4432" s="42">
        <v>10.73655128479</v>
      </c>
      <c r="O4432" s="42">
        <v>0.0</v>
      </c>
      <c r="P4432" s="42">
        <v>0.0</v>
      </c>
      <c r="Q4432" s="42">
        <v>0.0032540624961257</v>
      </c>
      <c r="R4432" s="42">
        <v>25.0</v>
      </c>
      <c r="S4432" s="42">
        <v>0.686497151851654</v>
      </c>
      <c r="T4432" s="42">
        <v>997.881591796875</v>
      </c>
      <c r="U4432" s="42">
        <v>675.839660644531</v>
      </c>
      <c r="V4432" s="19"/>
      <c r="W4432" s="19"/>
      <c r="X4432" s="19"/>
      <c r="Y4432" s="19"/>
      <c r="Z4432" s="19"/>
      <c r="AA4432" s="19"/>
    </row>
    <row r="4433" ht="15.75" customHeight="1">
      <c r="A4433" s="19"/>
      <c r="B4433" s="42" t="str">
        <f>"CRS25WT72M22619"</f>
        <v>CRS25WT72M22619</v>
      </c>
      <c r="C4433" s="43">
        <v>45965.0</v>
      </c>
      <c r="D4433" s="44">
        <v>0.1368865740740741</v>
      </c>
      <c r="E4433" s="42" t="s">
        <v>37</v>
      </c>
      <c r="F4433" s="42">
        <v>214.0</v>
      </c>
      <c r="G4433" s="42">
        <v>4.0</v>
      </c>
      <c r="H4433" s="42">
        <v>214.658538818359</v>
      </c>
      <c r="I4433" s="42">
        <v>5.72130393981934</v>
      </c>
      <c r="J4433" s="42">
        <v>48.3304023742676</v>
      </c>
      <c r="K4433" s="42">
        <v>5.26241779327393</v>
      </c>
      <c r="L4433" s="42">
        <v>40.7908592224121</v>
      </c>
      <c r="M4433" s="42">
        <v>0.776305615901947</v>
      </c>
      <c r="N4433" s="42">
        <v>10.4431304931641</v>
      </c>
      <c r="O4433" s="42">
        <v>0.0</v>
      </c>
      <c r="P4433" s="42">
        <v>0.0</v>
      </c>
      <c r="Q4433" s="42">
        <v>0.00206338078714907</v>
      </c>
      <c r="R4433" s="42">
        <v>25.0</v>
      </c>
      <c r="S4433" s="42">
        <v>0.703419089317322</v>
      </c>
      <c r="T4433" s="42">
        <v>998.676025390625</v>
      </c>
      <c r="U4433" s="42">
        <v>778.044189453125</v>
      </c>
      <c r="V4433" s="19"/>
      <c r="W4433" s="19"/>
      <c r="X4433" s="19"/>
      <c r="Y4433" s="19"/>
      <c r="Z4433" s="19"/>
      <c r="AA4433" s="19"/>
    </row>
    <row r="4434" ht="15.75" customHeight="1">
      <c r="A4434" s="19"/>
      <c r="B4434" s="42" t="str">
        <f>"CRS25WT72M22616"</f>
        <v>CRS25WT72M22616</v>
      </c>
      <c r="C4434" s="43">
        <v>45965.0</v>
      </c>
      <c r="D4434" s="44">
        <v>0.13777777777777778</v>
      </c>
      <c r="E4434" s="42" t="s">
        <v>37</v>
      </c>
      <c r="F4434" s="42">
        <v>215.0</v>
      </c>
      <c r="G4434" s="42">
        <v>4.0</v>
      </c>
      <c r="H4434" s="42">
        <v>215.835754394531</v>
      </c>
      <c r="I4434" s="42">
        <v>5.60734462738037</v>
      </c>
      <c r="J4434" s="42">
        <v>48.585693359375</v>
      </c>
      <c r="K4434" s="42">
        <v>5.27826595306396</v>
      </c>
      <c r="L4434" s="42">
        <v>40.891414642334</v>
      </c>
      <c r="M4434" s="42">
        <v>0.792241752147675</v>
      </c>
      <c r="N4434" s="42">
        <v>10.5004014968872</v>
      </c>
      <c r="O4434" s="42">
        <v>0.0</v>
      </c>
      <c r="P4434" s="42">
        <v>0.0</v>
      </c>
      <c r="Q4434" s="42">
        <v>0.00206349091604352</v>
      </c>
      <c r="R4434" s="42">
        <v>25.0</v>
      </c>
      <c r="S4434" s="42">
        <v>0.708930253982544</v>
      </c>
      <c r="T4434" s="42">
        <v>999.668273925781</v>
      </c>
      <c r="U4434" s="42">
        <v>641.110656738281</v>
      </c>
      <c r="V4434" s="19"/>
      <c r="W4434" s="19"/>
      <c r="X4434" s="19"/>
      <c r="Y4434" s="19"/>
      <c r="Z4434" s="19"/>
      <c r="AA4434" s="19"/>
    </row>
    <row r="4435" ht="15.75" customHeight="1">
      <c r="A4435" s="19"/>
      <c r="B4435" s="42" t="str">
        <f>"CRS25WT72M22612"</f>
        <v>CRS25WT72M22612</v>
      </c>
      <c r="C4435" s="43">
        <v>45965.0</v>
      </c>
      <c r="D4435" s="44">
        <v>0.13836805555555556</v>
      </c>
      <c r="E4435" s="42" t="s">
        <v>37</v>
      </c>
      <c r="F4435" s="42">
        <v>220.0</v>
      </c>
      <c r="G4435" s="42">
        <v>4.0</v>
      </c>
      <c r="H4435" s="42">
        <v>220.756561279297</v>
      </c>
      <c r="I4435" s="42">
        <v>5.67517423629761</v>
      </c>
      <c r="J4435" s="42">
        <v>49.1521339416504</v>
      </c>
      <c r="K4435" s="42">
        <v>5.29497766494751</v>
      </c>
      <c r="L4435" s="42">
        <v>41.6916847229004</v>
      </c>
      <c r="M4435" s="42">
        <v>0.791392683982849</v>
      </c>
      <c r="N4435" s="42">
        <v>10.7397985458374</v>
      </c>
      <c r="O4435" s="42">
        <v>0.0</v>
      </c>
      <c r="P4435" s="42">
        <v>0.0</v>
      </c>
      <c r="Q4435" s="42">
        <v>0.0130140911787748</v>
      </c>
      <c r="R4435" s="42">
        <v>25.0</v>
      </c>
      <c r="S4435" s="42">
        <v>0.695840537548065</v>
      </c>
      <c r="T4435" s="42">
        <v>999.191589355469</v>
      </c>
      <c r="U4435" s="42">
        <v>641.218139648438</v>
      </c>
      <c r="V4435" s="19"/>
      <c r="W4435" s="19"/>
      <c r="X4435" s="19"/>
      <c r="Y4435" s="19"/>
      <c r="Z4435" s="19"/>
      <c r="AA4435" s="19"/>
    </row>
    <row r="4436" ht="15.75" customHeight="1">
      <c r="A4436" s="19"/>
      <c r="B4436" s="42" t="str">
        <f>"CRS25WT72M22621"</f>
        <v>CRS25WT72M22621</v>
      </c>
      <c r="C4436" s="43">
        <v>45965.0</v>
      </c>
      <c r="D4436" s="44">
        <v>0.13913194444444446</v>
      </c>
      <c r="E4436" s="42" t="s">
        <v>37</v>
      </c>
      <c r="F4436" s="42">
        <v>218.0</v>
      </c>
      <c r="G4436" s="42">
        <v>4.0</v>
      </c>
      <c r="H4436" s="42">
        <v>218.2880859375</v>
      </c>
      <c r="I4436" s="42">
        <v>5.63575553894043</v>
      </c>
      <c r="J4436" s="42">
        <v>49.0747032165527</v>
      </c>
      <c r="K4436" s="42">
        <v>5.27874040603638</v>
      </c>
      <c r="L4436" s="42">
        <v>41.3523063659668</v>
      </c>
      <c r="M4436" s="42">
        <v>0.78926020860672</v>
      </c>
      <c r="N4436" s="42">
        <v>10.6197071075439</v>
      </c>
      <c r="O4436" s="42">
        <v>0.0</v>
      </c>
      <c r="P4436" s="42">
        <v>0.0</v>
      </c>
      <c r="Q4436" s="42">
        <v>0.00540674617514014</v>
      </c>
      <c r="R4436" s="42">
        <v>25.0</v>
      </c>
      <c r="S4436" s="42">
        <v>0.710920333862305</v>
      </c>
      <c r="T4436" s="42">
        <v>999.346313476563</v>
      </c>
      <c r="U4436" s="42">
        <v>670.964477539063</v>
      </c>
      <c r="V4436" s="19"/>
      <c r="W4436" s="19"/>
      <c r="X4436" s="19"/>
      <c r="Y4436" s="19"/>
      <c r="Z4436" s="19"/>
      <c r="AA4436" s="19"/>
    </row>
    <row r="4437" ht="15.75" customHeight="1">
      <c r="A4437" s="19"/>
      <c r="B4437" s="42" t="str">
        <f>"CRS25WT72M22594"</f>
        <v>CRS25WT72M22594</v>
      </c>
      <c r="C4437" s="43">
        <v>45965.0</v>
      </c>
      <c r="D4437" s="44">
        <v>0.13973379629629631</v>
      </c>
      <c r="E4437" s="42" t="s">
        <v>37</v>
      </c>
      <c r="F4437" s="42">
        <v>216.0</v>
      </c>
      <c r="G4437" s="42">
        <v>4.0</v>
      </c>
      <c r="H4437" s="42">
        <v>216.033187866211</v>
      </c>
      <c r="I4437" s="42">
        <v>5.58983659744263</v>
      </c>
      <c r="J4437" s="42">
        <v>49.1784133911133</v>
      </c>
      <c r="K4437" s="42">
        <v>5.18741941452026</v>
      </c>
      <c r="L4437" s="42">
        <v>41.6455993652344</v>
      </c>
      <c r="M4437" s="42">
        <v>0.785862982273102</v>
      </c>
      <c r="N4437" s="42">
        <v>10.5100069046021</v>
      </c>
      <c r="O4437" s="42">
        <v>0.0</v>
      </c>
      <c r="P4437" s="42">
        <v>0.0</v>
      </c>
      <c r="Q4437" s="42">
        <v>0.0165079236030579</v>
      </c>
      <c r="R4437" s="42">
        <v>25.0</v>
      </c>
      <c r="S4437" s="42">
        <v>0.724227428436279</v>
      </c>
      <c r="T4437" s="42">
        <v>999.220825195313</v>
      </c>
      <c r="U4437" s="42">
        <v>608.180847167969</v>
      </c>
      <c r="V4437" s="19"/>
      <c r="W4437" s="19"/>
      <c r="X4437" s="19"/>
      <c r="Y4437" s="19"/>
      <c r="Z4437" s="19"/>
      <c r="AA4437" s="19"/>
    </row>
    <row r="4438" ht="15.75" customHeight="1">
      <c r="A4438" s="19"/>
      <c r="B4438" s="42" t="str">
        <f>"CRS25WT72M22620"</f>
        <v>CRS25WT72M22620</v>
      </c>
      <c r="C4438" s="43">
        <v>45965.0</v>
      </c>
      <c r="D4438" s="44">
        <v>0.14086805555555557</v>
      </c>
      <c r="E4438" s="42" t="s">
        <v>37</v>
      </c>
      <c r="F4438" s="42">
        <v>216.0</v>
      </c>
      <c r="G4438" s="42">
        <v>4.0</v>
      </c>
      <c r="H4438" s="42">
        <v>216.459945678711</v>
      </c>
      <c r="I4438" s="42">
        <v>5.58210420608521</v>
      </c>
      <c r="J4438" s="42">
        <v>49.0901908874512</v>
      </c>
      <c r="K4438" s="42">
        <v>5.22236156463623</v>
      </c>
      <c r="L4438" s="42">
        <v>41.448673248291</v>
      </c>
      <c r="M4438" s="42">
        <v>0.789923250675201</v>
      </c>
      <c r="N4438" s="42">
        <v>10.5307683944702</v>
      </c>
      <c r="O4438" s="42">
        <v>0.0</v>
      </c>
      <c r="P4438" s="42">
        <v>0.0</v>
      </c>
      <c r="Q4438" s="42">
        <v>0.0130158439278603</v>
      </c>
      <c r="R4438" s="42">
        <v>25.0</v>
      </c>
      <c r="S4438" s="42">
        <v>0.725193202495575</v>
      </c>
      <c r="T4438" s="42">
        <v>998.15283203125</v>
      </c>
      <c r="U4438" s="42">
        <v>623.279357910156</v>
      </c>
      <c r="V4438" s="19"/>
      <c r="W4438" s="19"/>
      <c r="X4438" s="19"/>
      <c r="Y4438" s="19"/>
      <c r="Z4438" s="19"/>
      <c r="AA4438" s="19"/>
    </row>
    <row r="4439" ht="15.75" customHeight="1">
      <c r="A4439" s="19"/>
      <c r="B4439" s="42" t="str">
        <f>"CRS25WT72M22597"</f>
        <v>CRS25WT72M22597</v>
      </c>
      <c r="C4439" s="43">
        <v>45965.0</v>
      </c>
      <c r="D4439" s="44">
        <v>0.14300925925925925</v>
      </c>
      <c r="E4439" s="42" t="s">
        <v>37</v>
      </c>
      <c r="F4439" s="42">
        <v>220.0</v>
      </c>
      <c r="G4439" s="42">
        <v>4.0</v>
      </c>
      <c r="H4439" s="42">
        <v>220.966812133789</v>
      </c>
      <c r="I4439" s="42">
        <v>5.74499368667603</v>
      </c>
      <c r="J4439" s="42">
        <v>49.1938819885254</v>
      </c>
      <c r="K4439" s="42">
        <v>5.30481863021851</v>
      </c>
      <c r="L4439" s="42">
        <v>41.653980255127</v>
      </c>
      <c r="M4439" s="42">
        <v>0.781855344772339</v>
      </c>
      <c r="N4439" s="42">
        <v>10.7500276565552</v>
      </c>
      <c r="O4439" s="42">
        <v>0.0</v>
      </c>
      <c r="P4439" s="42">
        <v>0.0</v>
      </c>
      <c r="Q4439" s="42">
        <v>0.00635176291689277</v>
      </c>
      <c r="R4439" s="42">
        <v>25.0</v>
      </c>
      <c r="S4439" s="42">
        <v>0.707921326160431</v>
      </c>
      <c r="T4439" s="42">
        <v>998.613830566406</v>
      </c>
      <c r="U4439" s="42">
        <v>599.657043457031</v>
      </c>
      <c r="V4439" s="19"/>
      <c r="W4439" s="19"/>
      <c r="X4439" s="19"/>
      <c r="Y4439" s="19"/>
      <c r="Z4439" s="19"/>
      <c r="AA4439" s="19"/>
    </row>
    <row r="4440" ht="15.75" customHeight="1">
      <c r="A4440" s="19"/>
      <c r="B4440" s="42" t="str">
        <f>"CRS25WT72M22602"</f>
        <v>CRS25WT72M22602</v>
      </c>
      <c r="C4440" s="43">
        <v>45965.0</v>
      </c>
      <c r="D4440" s="44">
        <v>0.14413194444444444</v>
      </c>
      <c r="E4440" s="42" t="s">
        <v>37</v>
      </c>
      <c r="F4440" s="42">
        <v>221.0</v>
      </c>
      <c r="G4440" s="42">
        <v>4.0</v>
      </c>
      <c r="H4440" s="42">
        <v>221.287689208984</v>
      </c>
      <c r="I4440" s="42">
        <v>5.80349111557007</v>
      </c>
      <c r="J4440" s="42">
        <v>49.1178665161133</v>
      </c>
      <c r="K4440" s="42">
        <v>5.30505132675171</v>
      </c>
      <c r="L4440" s="42">
        <v>41.7126350402832</v>
      </c>
      <c r="M4440" s="42">
        <v>0.776297926902771</v>
      </c>
      <c r="N4440" s="42">
        <v>10.7656383514404</v>
      </c>
      <c r="O4440" s="42">
        <v>0.0</v>
      </c>
      <c r="P4440" s="42">
        <v>0.0</v>
      </c>
      <c r="Q4440" s="42">
        <v>0.00206349021755159</v>
      </c>
      <c r="R4440" s="42">
        <v>25.0</v>
      </c>
      <c r="S4440" s="42">
        <v>0.687694668769836</v>
      </c>
      <c r="T4440" s="42">
        <v>998.289001464844</v>
      </c>
      <c r="U4440" s="42">
        <v>517.184020996094</v>
      </c>
      <c r="V4440" s="19"/>
      <c r="W4440" s="19"/>
      <c r="X4440" s="19"/>
      <c r="Y4440" s="19"/>
      <c r="Z4440" s="19"/>
      <c r="AA4440" s="19"/>
    </row>
    <row r="4441" ht="15.75" customHeight="1">
      <c r="A4441" s="19"/>
      <c r="B4441" s="42" t="str">
        <f>"CRS25WT72M22603"</f>
        <v>CRS25WT72M22603</v>
      </c>
      <c r="C4441" s="43">
        <v>45965.0</v>
      </c>
      <c r="D4441" s="44">
        <v>0.14538194444444444</v>
      </c>
      <c r="E4441" s="42" t="s">
        <v>37</v>
      </c>
      <c r="F4441" s="42">
        <v>221.0</v>
      </c>
      <c r="G4441" s="42">
        <v>4.0</v>
      </c>
      <c r="H4441" s="42">
        <v>221.598678588867</v>
      </c>
      <c r="I4441" s="42">
        <v>5.71733093261719</v>
      </c>
      <c r="J4441" s="42">
        <v>49.0866241455078</v>
      </c>
      <c r="K4441" s="42">
        <v>5.33125019073486</v>
      </c>
      <c r="L4441" s="42">
        <v>41.565990447998</v>
      </c>
      <c r="M4441" s="42">
        <v>0.789606392383575</v>
      </c>
      <c r="N4441" s="42">
        <v>10.7807674407959</v>
      </c>
      <c r="O4441" s="42">
        <v>0.0</v>
      </c>
      <c r="P4441" s="42">
        <v>0.0</v>
      </c>
      <c r="Q4441" s="42">
        <v>0.00587193295359612</v>
      </c>
      <c r="R4441" s="42">
        <v>25.0</v>
      </c>
      <c r="S4441" s="42">
        <v>0.674371659755707</v>
      </c>
      <c r="T4441" s="42">
        <v>999.002624511719</v>
      </c>
      <c r="U4441" s="42">
        <v>575.692810058594</v>
      </c>
      <c r="V4441" s="19"/>
      <c r="W4441" s="19"/>
      <c r="X4441" s="19"/>
      <c r="Y4441" s="19"/>
      <c r="Z4441" s="19"/>
      <c r="AA4441" s="19"/>
    </row>
    <row r="4442" ht="15.75" customHeight="1">
      <c r="A4442" s="19"/>
      <c r="B4442" s="42" t="str">
        <f>"CRS25WT72M22606"</f>
        <v>CRS25WT72M22606</v>
      </c>
      <c r="C4442" s="43">
        <v>45965.0</v>
      </c>
      <c r="D4442" s="44">
        <v>0.14626157407407406</v>
      </c>
      <c r="E4442" s="42" t="s">
        <v>37</v>
      </c>
      <c r="F4442" s="42">
        <v>219.0</v>
      </c>
      <c r="G4442" s="42">
        <v>4.0</v>
      </c>
      <c r="H4442" s="42">
        <v>219.639419555664</v>
      </c>
      <c r="I4442" s="42">
        <v>5.6523585319519</v>
      </c>
      <c r="J4442" s="42">
        <v>49.0555953979492</v>
      </c>
      <c r="K4442" s="42">
        <v>5.28384733200073</v>
      </c>
      <c r="L4442" s="42">
        <v>41.5680847167969</v>
      </c>
      <c r="M4442" s="42">
        <v>0.792121946811676</v>
      </c>
      <c r="N4442" s="42">
        <v>10.6854496002197</v>
      </c>
      <c r="O4442" s="42">
        <v>0.0</v>
      </c>
      <c r="P4442" s="42">
        <v>0.0</v>
      </c>
      <c r="Q4442" s="42">
        <v>0.0130158448591828</v>
      </c>
      <c r="R4442" s="42">
        <v>25.0</v>
      </c>
      <c r="S4442" s="42">
        <v>0.696111619472504</v>
      </c>
      <c r="T4442" s="42">
        <v>998.053894042969</v>
      </c>
      <c r="U4442" s="42">
        <v>629.073791503906</v>
      </c>
      <c r="V4442" s="19"/>
      <c r="W4442" s="19"/>
      <c r="X4442" s="19"/>
      <c r="Y4442" s="19"/>
      <c r="Z4442" s="19"/>
      <c r="AA4442" s="19"/>
    </row>
    <row r="4443" ht="15.75" customHeight="1">
      <c r="A4443" s="19"/>
      <c r="B4443" s="42" t="str">
        <f>"CRS25WT72M22609"</f>
        <v>CRS25WT72M22609</v>
      </c>
      <c r="C4443" s="43">
        <v>45965.0</v>
      </c>
      <c r="D4443" s="44">
        <v>0.14717592592592593</v>
      </c>
      <c r="E4443" s="42" t="s">
        <v>37</v>
      </c>
      <c r="F4443" s="42">
        <v>216.0</v>
      </c>
      <c r="G4443" s="42">
        <v>4.0</v>
      </c>
      <c r="H4443" s="42">
        <v>216.836227416992</v>
      </c>
      <c r="I4443" s="42">
        <v>5.67307758331299</v>
      </c>
      <c r="J4443" s="42">
        <v>49.020866394043</v>
      </c>
      <c r="K4443" s="42">
        <v>5.20146894454956</v>
      </c>
      <c r="L4443" s="42">
        <v>41.6874961853027</v>
      </c>
      <c r="M4443" s="42">
        <v>0.77970826625824</v>
      </c>
      <c r="N4443" s="42">
        <v>10.5490741729736</v>
      </c>
      <c r="O4443" s="42">
        <v>0.0</v>
      </c>
      <c r="P4443" s="42">
        <v>0.0</v>
      </c>
      <c r="Q4443" s="42">
        <v>0.0127033730968833</v>
      </c>
      <c r="R4443" s="42">
        <v>25.0</v>
      </c>
      <c r="S4443" s="42">
        <v>0.69710385799408</v>
      </c>
      <c r="T4443" s="42">
        <v>998.930847167969</v>
      </c>
      <c r="U4443" s="42">
        <v>458.064453125</v>
      </c>
      <c r="V4443" s="19"/>
      <c r="W4443" s="19"/>
      <c r="X4443" s="19"/>
      <c r="Y4443" s="19"/>
      <c r="Z4443" s="19"/>
      <c r="AA4443" s="19"/>
    </row>
    <row r="4444" ht="15.75" customHeight="1">
      <c r="A4444" s="19"/>
      <c r="B4444" s="42" t="str">
        <f>"CRS25WT72M22610"</f>
        <v>CRS25WT72M22610</v>
      </c>
      <c r="C4444" s="43">
        <v>45965.0</v>
      </c>
      <c r="D4444" s="44">
        <v>0.14788194444444444</v>
      </c>
      <c r="E4444" s="42" t="s">
        <v>37</v>
      </c>
      <c r="F4444" s="42">
        <v>221.0</v>
      </c>
      <c r="G4444" s="42">
        <v>4.0</v>
      </c>
      <c r="H4444" s="42">
        <v>221.951889038086</v>
      </c>
      <c r="I4444" s="42">
        <v>5.70533084869385</v>
      </c>
      <c r="J4444" s="42">
        <v>49.0565032958984</v>
      </c>
      <c r="K4444" s="42">
        <v>5.34729337692261</v>
      </c>
      <c r="L4444" s="42">
        <v>41.5073318481445</v>
      </c>
      <c r="M4444" s="42">
        <v>0.79301506280899</v>
      </c>
      <c r="N4444" s="42">
        <v>10.7979516983032</v>
      </c>
      <c r="O4444" s="42">
        <v>0.0</v>
      </c>
      <c r="P4444" s="42">
        <v>0.0</v>
      </c>
      <c r="Q4444" s="42">
        <v>0.0115079209208488</v>
      </c>
      <c r="R4444" s="42">
        <v>25.0</v>
      </c>
      <c r="S4444" s="42">
        <v>0.682617843151093</v>
      </c>
      <c r="T4444" s="42">
        <v>998.583129882813</v>
      </c>
      <c r="U4444" s="42">
        <v>691.515197753906</v>
      </c>
      <c r="V4444" s="19"/>
      <c r="W4444" s="19"/>
      <c r="X4444" s="19"/>
      <c r="Y4444" s="19"/>
      <c r="Z4444" s="19"/>
      <c r="AA4444" s="19"/>
    </row>
    <row r="4445" ht="15.75" customHeight="1">
      <c r="A4445" s="19"/>
      <c r="B4445" s="42" t="str">
        <f>"CRS25WT72M22611"</f>
        <v>CRS25WT72M22611</v>
      </c>
      <c r="C4445" s="43">
        <v>45965.0</v>
      </c>
      <c r="D4445" s="44">
        <v>0.14883101851851852</v>
      </c>
      <c r="E4445" s="42" t="s">
        <v>37</v>
      </c>
      <c r="F4445" s="42">
        <v>218.0</v>
      </c>
      <c r="G4445" s="42">
        <v>4.0</v>
      </c>
      <c r="H4445" s="42">
        <v>218.899078369141</v>
      </c>
      <c r="I4445" s="42">
        <v>5.70510578155518</v>
      </c>
      <c r="J4445" s="42">
        <v>49.0434150695801</v>
      </c>
      <c r="K4445" s="42">
        <v>5.25676441192627</v>
      </c>
      <c r="L4445" s="42">
        <v>41.6414108276367</v>
      </c>
      <c r="M4445" s="42">
        <v>0.782347202301025</v>
      </c>
      <c r="N4445" s="42">
        <v>10.649432182312</v>
      </c>
      <c r="O4445" s="42">
        <v>0.0</v>
      </c>
      <c r="P4445" s="42">
        <v>0.0</v>
      </c>
      <c r="Q4445" s="42">
        <v>0.00325396796688437</v>
      </c>
      <c r="R4445" s="42">
        <v>25.0</v>
      </c>
      <c r="S4445" s="42">
        <v>0.70344752073288</v>
      </c>
      <c r="T4445" s="42">
        <v>999.580200195313</v>
      </c>
      <c r="U4445" s="42">
        <v>618.291564941406</v>
      </c>
      <c r="V4445" s="19"/>
      <c r="W4445" s="19"/>
      <c r="X4445" s="19"/>
      <c r="Y4445" s="19"/>
      <c r="Z4445" s="19"/>
      <c r="AA4445" s="19"/>
    </row>
    <row r="4446" ht="15.75" customHeight="1">
      <c r="A4446" s="19"/>
      <c r="B4446" s="42" t="str">
        <f>"CRS25WT72M22624"</f>
        <v>CRS25WT72M22624</v>
      </c>
      <c r="C4446" s="43">
        <v>45965.0</v>
      </c>
      <c r="D4446" s="44">
        <v>0.1497337962962963</v>
      </c>
      <c r="E4446" s="42" t="s">
        <v>37</v>
      </c>
      <c r="F4446" s="42">
        <v>214.0</v>
      </c>
      <c r="G4446" s="42">
        <v>4.0</v>
      </c>
      <c r="H4446" s="42">
        <v>214.225860595703</v>
      </c>
      <c r="I4446" s="42">
        <v>5.73586463928223</v>
      </c>
      <c r="J4446" s="42">
        <v>48.6355285644531</v>
      </c>
      <c r="K4446" s="42">
        <v>5.17631006240845</v>
      </c>
      <c r="L4446" s="42">
        <v>41.3858261108398</v>
      </c>
      <c r="M4446" s="42">
        <v>0.767925977706909</v>
      </c>
      <c r="N4446" s="42">
        <v>10.422080039978</v>
      </c>
      <c r="O4446" s="42">
        <v>0.0</v>
      </c>
      <c r="P4446" s="42">
        <v>0.0</v>
      </c>
      <c r="Q4446" s="42">
        <v>0.00206339498981833</v>
      </c>
      <c r="R4446" s="42">
        <v>25.0</v>
      </c>
      <c r="S4446" s="42">
        <v>0.692288815975189</v>
      </c>
      <c r="T4446" s="42">
        <v>1000.48583984375</v>
      </c>
      <c r="U4446" s="42">
        <v>486.676513671875</v>
      </c>
      <c r="V4446" s="19"/>
      <c r="W4446" s="19"/>
      <c r="X4446" s="19"/>
      <c r="Y4446" s="19"/>
      <c r="Z4446" s="19"/>
      <c r="AA4446" s="19"/>
    </row>
    <row r="4447" ht="15.75" customHeight="1">
      <c r="A4447" s="19"/>
      <c r="B4447" s="42" t="str">
        <f>"CRS25WT72M22625"</f>
        <v>CRS25WT72M22625</v>
      </c>
      <c r="C4447" s="43">
        <v>45965.0</v>
      </c>
      <c r="D4447" s="44">
        <v>0.15042824074074074</v>
      </c>
      <c r="E4447" s="42" t="s">
        <v>37</v>
      </c>
      <c r="F4447" s="42">
        <v>215.0</v>
      </c>
      <c r="G4447" s="42">
        <v>4.0</v>
      </c>
      <c r="H4447" s="42">
        <v>215.895431518555</v>
      </c>
      <c r="I4447" s="42">
        <v>5.80242967605591</v>
      </c>
      <c r="J4447" s="42">
        <v>48.3174514770508</v>
      </c>
      <c r="K4447" s="42">
        <v>5.2854118347168</v>
      </c>
      <c r="L4447" s="42">
        <v>40.8474235534668</v>
      </c>
      <c r="M4447" s="42">
        <v>0.770068824291229</v>
      </c>
      <c r="N4447" s="42">
        <v>10.5033044815063</v>
      </c>
      <c r="O4447" s="42">
        <v>0.0</v>
      </c>
      <c r="P4447" s="42">
        <v>0.0</v>
      </c>
      <c r="Q4447" s="42">
        <v>0.012619037181139</v>
      </c>
      <c r="R4447" s="42">
        <v>25.0</v>
      </c>
      <c r="S4447" s="42">
        <v>0.697467684745789</v>
      </c>
      <c r="T4447" s="42">
        <v>1001.291015625</v>
      </c>
      <c r="U4447" s="42">
        <v>490.251159667969</v>
      </c>
      <c r="V4447" s="19"/>
      <c r="W4447" s="19"/>
      <c r="X4447" s="19"/>
      <c r="Y4447" s="19"/>
      <c r="Z4447" s="19"/>
      <c r="AA4447" s="19"/>
    </row>
    <row r="4448" ht="15.75" customHeight="1">
      <c r="A4448" s="19"/>
      <c r="B4448" s="42" t="str">
        <f>"CRS25WT72M22623"</f>
        <v>CRS25WT72M22623</v>
      </c>
      <c r="C4448" s="43">
        <v>45965.0</v>
      </c>
      <c r="D4448" s="44">
        <v>0.1514351851851852</v>
      </c>
      <c r="E4448" s="42" t="s">
        <v>37</v>
      </c>
      <c r="F4448" s="42">
        <v>215.0</v>
      </c>
      <c r="G4448" s="42">
        <v>4.0</v>
      </c>
      <c r="H4448" s="42">
        <v>215.015914916992</v>
      </c>
      <c r="I4448" s="42">
        <v>5.74792861938477</v>
      </c>
      <c r="J4448" s="42">
        <v>47.773551940918</v>
      </c>
      <c r="K4448" s="42">
        <v>5.35310745239258</v>
      </c>
      <c r="L4448" s="42">
        <v>40.166561126709</v>
      </c>
      <c r="M4448" s="42">
        <v>0.783017933368683</v>
      </c>
      <c r="N4448" s="42">
        <v>10.4605159759521</v>
      </c>
      <c r="O4448" s="42">
        <v>0.0</v>
      </c>
      <c r="P4448" s="42">
        <v>0.0</v>
      </c>
      <c r="Q4448" s="42">
        <v>0.00595047185197473</v>
      </c>
      <c r="R4448" s="42">
        <v>25.0</v>
      </c>
      <c r="S4448" s="42">
        <v>0.715393364429474</v>
      </c>
      <c r="T4448" s="42">
        <v>1001.10626220703</v>
      </c>
      <c r="U4448" s="42">
        <v>588.200561523438</v>
      </c>
      <c r="V4448" s="19"/>
      <c r="W4448" s="19"/>
      <c r="X4448" s="19"/>
      <c r="Y4448" s="19"/>
      <c r="Z4448" s="19"/>
      <c r="AA4448" s="19"/>
    </row>
    <row r="4449" ht="15.75" customHeight="1">
      <c r="A4449" s="19"/>
      <c r="B4449" s="42" t="str">
        <f>"CRS25WT72M22622"</f>
        <v>CRS25WT72M22622</v>
      </c>
      <c r="C4449" s="43">
        <v>45965.0</v>
      </c>
      <c r="D4449" s="44">
        <v>0.15253472222222222</v>
      </c>
      <c r="E4449" s="42" t="s">
        <v>37</v>
      </c>
      <c r="F4449" s="42">
        <v>216.0</v>
      </c>
      <c r="G4449" s="42">
        <v>4.0</v>
      </c>
      <c r="H4449" s="42">
        <v>216.270065307617</v>
      </c>
      <c r="I4449" s="42">
        <v>5.67736005783081</v>
      </c>
      <c r="J4449" s="42">
        <v>47.9618682861328</v>
      </c>
      <c r="K4449" s="42">
        <v>5.35667181015015</v>
      </c>
      <c r="L4449" s="42">
        <v>40.3739624023438</v>
      </c>
      <c r="M4449" s="42">
        <v>0.79424387216568</v>
      </c>
      <c r="N4449" s="42">
        <v>10.5215311050415</v>
      </c>
      <c r="O4449" s="42">
        <v>0.0</v>
      </c>
      <c r="P4449" s="42">
        <v>0.0</v>
      </c>
      <c r="Q4449" s="42">
        <v>0.0119891259819269</v>
      </c>
      <c r="R4449" s="42">
        <v>25.0</v>
      </c>
      <c r="S4449" s="42">
        <v>0.69433730840683</v>
      </c>
      <c r="T4449" s="42">
        <v>999.705505371094</v>
      </c>
      <c r="U4449" s="42">
        <v>680.757568359375</v>
      </c>
      <c r="V4449" s="19"/>
      <c r="W4449" s="19"/>
      <c r="X4449" s="19"/>
      <c r="Y4449" s="19"/>
      <c r="Z4449" s="19"/>
      <c r="AA4449" s="19"/>
    </row>
    <row r="4450" ht="15.75" customHeight="1">
      <c r="A4450" s="19"/>
      <c r="B4450" s="42" t="str">
        <f>"CRS25WT72M22630"</f>
        <v>CRS25WT72M22630</v>
      </c>
      <c r="C4450" s="43">
        <v>45965.0</v>
      </c>
      <c r="D4450" s="44">
        <v>0.15890046296296298</v>
      </c>
      <c r="E4450" s="42" t="s">
        <v>37</v>
      </c>
      <c r="F4450" s="42">
        <v>215.0</v>
      </c>
      <c r="G4450" s="42">
        <v>4.0</v>
      </c>
      <c r="H4450" s="42">
        <v>215.852005004883</v>
      </c>
      <c r="I4450" s="42">
        <v>5.83578443527222</v>
      </c>
      <c r="J4450" s="42">
        <v>47.6185989379883</v>
      </c>
      <c r="K4450" s="42">
        <v>5.38825559616089</v>
      </c>
      <c r="L4450" s="42">
        <v>40.0597190856934</v>
      </c>
      <c r="M4450" s="42">
        <v>0.776748180389404</v>
      </c>
      <c r="N4450" s="42">
        <v>10.5011920928955</v>
      </c>
      <c r="O4450" s="42">
        <v>0.0</v>
      </c>
      <c r="P4450" s="42">
        <v>0.0</v>
      </c>
      <c r="Q4450" s="42">
        <v>0.00603174511343241</v>
      </c>
      <c r="R4450" s="42">
        <v>25.0</v>
      </c>
      <c r="S4450" s="42">
        <v>0.706003069877625</v>
      </c>
      <c r="T4450" s="42">
        <v>1010.84509277344</v>
      </c>
      <c r="U4450" s="42">
        <v>595.522521972656</v>
      </c>
      <c r="V4450" s="19"/>
      <c r="W4450" s="19"/>
      <c r="X4450" s="19"/>
      <c r="Y4450" s="19"/>
      <c r="Z4450" s="19"/>
      <c r="AA4450" s="19"/>
    </row>
    <row r="4451" ht="15.75" customHeight="1">
      <c r="A4451" s="19"/>
      <c r="B4451" s="42" t="str">
        <f>"CRS25WT72M22633"</f>
        <v>CRS25WT72M22633</v>
      </c>
      <c r="C4451" s="43">
        <v>45965.0</v>
      </c>
      <c r="D4451" s="44">
        <v>0.1596064814814815</v>
      </c>
      <c r="E4451" s="42" t="s">
        <v>37</v>
      </c>
      <c r="F4451" s="42">
        <v>218.0</v>
      </c>
      <c r="G4451" s="42">
        <v>4.0</v>
      </c>
      <c r="H4451" s="42">
        <v>218.392135620117</v>
      </c>
      <c r="I4451" s="42">
        <v>5.71211194992065</v>
      </c>
      <c r="J4451" s="42">
        <v>48.6695098876953</v>
      </c>
      <c r="K4451" s="42">
        <v>5.29036951065063</v>
      </c>
      <c r="L4451" s="42">
        <v>41.2810745239258</v>
      </c>
      <c r="M4451" s="42">
        <v>0.785567164421082</v>
      </c>
      <c r="N4451" s="42">
        <v>10.6247692108154</v>
      </c>
      <c r="O4451" s="42">
        <v>0.0</v>
      </c>
      <c r="P4451" s="42">
        <v>0.0</v>
      </c>
      <c r="Q4451" s="42">
        <v>0.00160745275206864</v>
      </c>
      <c r="R4451" s="42">
        <v>25.0</v>
      </c>
      <c r="S4451" s="42">
        <v>0.69428014755249</v>
      </c>
      <c r="T4451" s="42">
        <v>1004.01641845703</v>
      </c>
      <c r="U4451" s="42">
        <v>595.743957519531</v>
      </c>
      <c r="V4451" s="19"/>
      <c r="W4451" s="19"/>
      <c r="X4451" s="19"/>
      <c r="Y4451" s="19"/>
      <c r="Z4451" s="19"/>
      <c r="AA4451" s="19"/>
    </row>
    <row r="4452" ht="15.75" customHeight="1">
      <c r="A4452" s="19"/>
      <c r="B4452" s="42" t="str">
        <f>"CRS25WT72M22632"</f>
        <v>CRS25WT72M22632</v>
      </c>
      <c r="C4452" s="43">
        <v>45965.0</v>
      </c>
      <c r="D4452" s="44">
        <v>0.16074074074074074</v>
      </c>
      <c r="E4452" s="42" t="s">
        <v>37</v>
      </c>
      <c r="F4452" s="42">
        <v>217.0</v>
      </c>
      <c r="G4452" s="42">
        <v>4.0</v>
      </c>
      <c r="H4452" s="42">
        <v>217.934188842773</v>
      </c>
      <c r="I4452" s="42">
        <v>5.6383490562439</v>
      </c>
      <c r="J4452" s="42">
        <v>48.7302932739258</v>
      </c>
      <c r="K4452" s="42">
        <v>5.27633094787598</v>
      </c>
      <c r="L4452" s="42">
        <v>41.3041191101074</v>
      </c>
      <c r="M4452" s="42">
        <v>0.793184816837311</v>
      </c>
      <c r="N4452" s="42">
        <v>10.6024904251099</v>
      </c>
      <c r="O4452" s="42">
        <v>0.0</v>
      </c>
      <c r="P4452" s="42">
        <v>0.0</v>
      </c>
      <c r="Q4452" s="42">
        <v>0.0127301989123225</v>
      </c>
      <c r="R4452" s="42">
        <v>25.0</v>
      </c>
      <c r="S4452" s="42">
        <v>0.679645836353302</v>
      </c>
      <c r="T4452" s="42">
        <v>1003.06024169922</v>
      </c>
      <c r="U4452" s="42">
        <v>545.956420898438</v>
      </c>
      <c r="V4452" s="19"/>
      <c r="W4452" s="19"/>
      <c r="X4452" s="19"/>
      <c r="Y4452" s="19"/>
      <c r="Z4452" s="19"/>
      <c r="AA4452" s="19"/>
    </row>
    <row r="4453" ht="15.75" customHeight="1">
      <c r="A4453" s="19"/>
      <c r="B4453" s="42" t="str">
        <f>"CRS25WT72M22635"</f>
        <v>CRS25WT72M22635</v>
      </c>
      <c r="C4453" s="43">
        <v>45965.0</v>
      </c>
      <c r="D4453" s="44">
        <v>0.17194444444444446</v>
      </c>
      <c r="E4453" s="42" t="s">
        <v>37</v>
      </c>
      <c r="F4453" s="42">
        <v>215.0</v>
      </c>
      <c r="G4453" s="42">
        <v>4.0</v>
      </c>
      <c r="H4453" s="42">
        <v>215.980209350586</v>
      </c>
      <c r="I4453" s="42">
        <v>5.72547149658203</v>
      </c>
      <c r="J4453" s="42">
        <v>47.8600044250488</v>
      </c>
      <c r="K4453" s="42">
        <v>5.35365962982178</v>
      </c>
      <c r="L4453" s="42">
        <v>40.3425369262695</v>
      </c>
      <c r="M4453" s="42">
        <v>0.788188278675079</v>
      </c>
      <c r="N4453" s="42">
        <v>10.5074291229248</v>
      </c>
      <c r="O4453" s="42">
        <v>0.0</v>
      </c>
      <c r="P4453" s="42">
        <v>0.0</v>
      </c>
      <c r="Q4453" s="42">
        <v>0.00821118429303169</v>
      </c>
      <c r="R4453" s="42">
        <v>25.0</v>
      </c>
      <c r="S4453" s="42">
        <v>0.712550818920135</v>
      </c>
      <c r="T4453" s="42">
        <v>1003.01727294922</v>
      </c>
      <c r="U4453" s="42">
        <v>606.735900878906</v>
      </c>
      <c r="V4453" s="19"/>
      <c r="W4453" s="19"/>
      <c r="X4453" s="19"/>
      <c r="Y4453" s="19"/>
      <c r="Z4453" s="19"/>
      <c r="AA4453" s="19"/>
    </row>
    <row r="4454" ht="15.75" customHeight="1">
      <c r="A4454" s="19"/>
      <c r="B4454" s="42" t="str">
        <f>"CRS25WT72M22638"</f>
        <v>CRS25WT72M22638</v>
      </c>
      <c r="C4454" s="43">
        <v>45965.0</v>
      </c>
      <c r="D4454" s="44">
        <v>0.1738888888888889</v>
      </c>
      <c r="E4454" s="42" t="s">
        <v>37</v>
      </c>
      <c r="F4454" s="42">
        <v>219.0</v>
      </c>
      <c r="G4454" s="42">
        <v>4.0</v>
      </c>
      <c r="H4454" s="42">
        <v>219.344635009766</v>
      </c>
      <c r="I4454" s="42">
        <v>5.67751741409302</v>
      </c>
      <c r="J4454" s="42">
        <v>48.7434959411621</v>
      </c>
      <c r="K4454" s="42">
        <v>5.29865312576294</v>
      </c>
      <c r="L4454" s="42">
        <v>41.3963012695313</v>
      </c>
      <c r="M4454" s="42">
        <v>0.792595982551575</v>
      </c>
      <c r="N4454" s="42">
        <v>10.6711082458496</v>
      </c>
      <c r="O4454" s="42">
        <v>0.0</v>
      </c>
      <c r="P4454" s="42">
        <v>0.0</v>
      </c>
      <c r="Q4454" s="42">
        <v>0.0130158448591828</v>
      </c>
      <c r="R4454" s="42">
        <v>25.0</v>
      </c>
      <c r="S4454" s="42">
        <v>0.673751473426819</v>
      </c>
      <c r="T4454" s="42">
        <v>1002.54339599609</v>
      </c>
      <c r="U4454" s="42">
        <v>586.164733886719</v>
      </c>
      <c r="V4454" s="19"/>
      <c r="W4454" s="19"/>
      <c r="X4454" s="19"/>
      <c r="Y4454" s="19"/>
      <c r="Z4454" s="19"/>
      <c r="AA4454" s="19"/>
    </row>
    <row r="4455" ht="15.75" customHeight="1">
      <c r="A4455" s="19"/>
      <c r="B4455" s="42" t="str">
        <f>"CRS25WT72M22637"</f>
        <v>CRS25WT72M22637</v>
      </c>
      <c r="C4455" s="43">
        <v>45965.0</v>
      </c>
      <c r="D4455" s="44">
        <v>0.1749537037037037</v>
      </c>
      <c r="E4455" s="42" t="s">
        <v>37</v>
      </c>
      <c r="F4455" s="42">
        <v>219.0</v>
      </c>
      <c r="G4455" s="42">
        <v>4.0</v>
      </c>
      <c r="H4455" s="42">
        <v>219.825607299805</v>
      </c>
      <c r="I4455" s="42">
        <v>5.62797164916992</v>
      </c>
      <c r="J4455" s="42">
        <v>48.8695449829102</v>
      </c>
      <c r="K4455" s="42">
        <v>5.3057074546814</v>
      </c>
      <c r="L4455" s="42">
        <v>41.4319152832031</v>
      </c>
      <c r="M4455" s="42">
        <v>0.799260020256042</v>
      </c>
      <c r="N4455" s="42">
        <v>10.694507598877</v>
      </c>
      <c r="O4455" s="42">
        <v>0.0</v>
      </c>
      <c r="P4455" s="42">
        <v>0.0</v>
      </c>
      <c r="Q4455" s="42">
        <v>0.00579396076500416</v>
      </c>
      <c r="R4455" s="42">
        <v>25.0</v>
      </c>
      <c r="S4455" s="42">
        <v>0.68915057182312</v>
      </c>
      <c r="T4455" s="42">
        <v>1002.11932373047</v>
      </c>
      <c r="U4455" s="42">
        <v>670.9296875</v>
      </c>
      <c r="V4455" s="19"/>
      <c r="W4455" s="19"/>
      <c r="X4455" s="19"/>
      <c r="Y4455" s="19"/>
      <c r="Z4455" s="19"/>
      <c r="AA4455" s="19"/>
    </row>
    <row r="4456" ht="15.75" customHeight="1">
      <c r="A4456" s="19"/>
      <c r="B4456" s="42" t="str">
        <f>"CRS25WT72M22614"</f>
        <v>CRS25WT72M22614</v>
      </c>
      <c r="C4456" s="43">
        <v>45965.0</v>
      </c>
      <c r="D4456" s="44">
        <v>0.1777662037037037</v>
      </c>
      <c r="E4456" s="42" t="s">
        <v>37</v>
      </c>
      <c r="F4456" s="42">
        <v>217.0</v>
      </c>
      <c r="G4456" s="42">
        <v>4.0</v>
      </c>
      <c r="H4456" s="42">
        <v>217.241073608398</v>
      </c>
      <c r="I4456" s="42">
        <v>5.60266876220703</v>
      </c>
      <c r="J4456" s="42">
        <v>49.1584968566895</v>
      </c>
      <c r="K4456" s="42">
        <v>5.20307493209839</v>
      </c>
      <c r="L4456" s="42">
        <v>41.75244140625</v>
      </c>
      <c r="M4456" s="42">
        <v>0.788766384124756</v>
      </c>
      <c r="N4456" s="42">
        <v>10.5687704086304</v>
      </c>
      <c r="O4456" s="42">
        <v>0.0</v>
      </c>
      <c r="P4456" s="42">
        <v>0.0</v>
      </c>
      <c r="Q4456" s="42">
        <v>0.0164679456502199</v>
      </c>
      <c r="R4456" s="42">
        <v>25.0</v>
      </c>
      <c r="S4456" s="42">
        <v>0.709981322288513</v>
      </c>
      <c r="T4456" s="42">
        <v>1000.86236572266</v>
      </c>
      <c r="U4456" s="42">
        <v>613.763610839844</v>
      </c>
      <c r="V4456" s="19"/>
      <c r="W4456" s="19"/>
      <c r="X4456" s="19"/>
      <c r="Y4456" s="19"/>
      <c r="Z4456" s="19"/>
      <c r="AA4456" s="19"/>
    </row>
    <row r="4457" ht="15.75" customHeight="1">
      <c r="A4457" s="19"/>
      <c r="B4457" s="42" t="str">
        <f>"CRS25WT72M22615"</f>
        <v>CRS25WT72M22615</v>
      </c>
      <c r="C4457" s="43">
        <v>45965.0</v>
      </c>
      <c r="D4457" s="44">
        <v>0.17901620370370372</v>
      </c>
      <c r="E4457" s="42" t="s">
        <v>37</v>
      </c>
      <c r="F4457" s="42">
        <v>217.0</v>
      </c>
      <c r="G4457" s="42">
        <v>4.0</v>
      </c>
      <c r="H4457" s="42">
        <v>217.503463745117</v>
      </c>
      <c r="I4457" s="42">
        <v>5.62508964538574</v>
      </c>
      <c r="J4457" s="42">
        <v>49.1539154052734</v>
      </c>
      <c r="K4457" s="42">
        <v>5.2351016998291</v>
      </c>
      <c r="L4457" s="42">
        <v>41.5471343994141</v>
      </c>
      <c r="M4457" s="42">
        <v>0.786644697189331</v>
      </c>
      <c r="N4457" s="42">
        <v>10.5815353393555</v>
      </c>
      <c r="O4457" s="42">
        <v>0.0</v>
      </c>
      <c r="P4457" s="42">
        <v>0.0</v>
      </c>
      <c r="Q4457" s="42">
        <v>0.0130140911787748</v>
      </c>
      <c r="R4457" s="42">
        <v>25.0</v>
      </c>
      <c r="S4457" s="42">
        <v>0.714888513088226</v>
      </c>
      <c r="T4457" s="42">
        <v>1001.0205078125</v>
      </c>
      <c r="U4457" s="42">
        <v>607.275512695313</v>
      </c>
      <c r="V4457" s="19"/>
      <c r="W4457" s="19"/>
      <c r="X4457" s="19"/>
      <c r="Y4457" s="19"/>
      <c r="Z4457" s="19"/>
      <c r="AA4457" s="19"/>
    </row>
    <row r="4458" ht="15.75" customHeight="1">
      <c r="A4458" s="19"/>
      <c r="B4458" s="42" t="str">
        <f>"CRS25WT72M22644"</f>
        <v>CRS25WT72M22644</v>
      </c>
      <c r="C4458" s="43">
        <v>45965.0</v>
      </c>
      <c r="D4458" s="44">
        <v>0.18063657407407407</v>
      </c>
      <c r="E4458" s="42" t="s">
        <v>37</v>
      </c>
      <c r="F4458" s="42">
        <v>220.0</v>
      </c>
      <c r="G4458" s="42">
        <v>4.0</v>
      </c>
      <c r="H4458" s="42">
        <v>220.789703369141</v>
      </c>
      <c r="I4458" s="42">
        <v>5.8056468963623</v>
      </c>
      <c r="J4458" s="42">
        <v>48.3694000244141</v>
      </c>
      <c r="K4458" s="42">
        <v>5.41467237472534</v>
      </c>
      <c r="L4458" s="42">
        <v>40.7761917114258</v>
      </c>
      <c r="M4458" s="42">
        <v>0.78624427318573</v>
      </c>
      <c r="N4458" s="42">
        <v>10.7414112091064</v>
      </c>
      <c r="O4458" s="42">
        <v>0.0</v>
      </c>
      <c r="P4458" s="42">
        <v>0.0</v>
      </c>
      <c r="Q4458" s="42">
        <v>0.0085319085046649</v>
      </c>
      <c r="R4458" s="42">
        <v>25.0</v>
      </c>
      <c r="S4458" s="42">
        <v>0.689434289932251</v>
      </c>
      <c r="T4458" s="42">
        <v>999.107788085938</v>
      </c>
      <c r="U4458" s="42">
        <v>640.066467285156</v>
      </c>
      <c r="V4458" s="19"/>
      <c r="W4458" s="19"/>
      <c r="X4458" s="19"/>
      <c r="Y4458" s="19"/>
      <c r="Z4458" s="19"/>
      <c r="AA4458" s="19"/>
    </row>
    <row r="4459" ht="15.75" customHeight="1">
      <c r="A4459" s="19"/>
      <c r="B4459" s="42" t="str">
        <f>"CRS25WT72M22617"</f>
        <v>CRS25WT72M22617</v>
      </c>
      <c r="C4459" s="43">
        <v>45965.0</v>
      </c>
      <c r="D4459" s="44">
        <v>0.18141203703703704</v>
      </c>
      <c r="E4459" s="42" t="s">
        <v>37</v>
      </c>
      <c r="F4459" s="42">
        <v>224.0</v>
      </c>
      <c r="G4459" s="42">
        <v>4.0</v>
      </c>
      <c r="H4459" s="42">
        <v>224.003952026367</v>
      </c>
      <c r="I4459" s="42">
        <v>5.75690412521362</v>
      </c>
      <c r="J4459" s="42">
        <v>49.1708183288574</v>
      </c>
      <c r="K4459" s="42">
        <v>5.3994574546814</v>
      </c>
      <c r="L4459" s="42">
        <v>41.4863815307617</v>
      </c>
      <c r="M4459" s="42">
        <v>0.791332960128784</v>
      </c>
      <c r="N4459" s="42">
        <v>10.8977842330933</v>
      </c>
      <c r="O4459" s="42">
        <v>0.0</v>
      </c>
      <c r="P4459" s="42">
        <v>0.0</v>
      </c>
      <c r="Q4459" s="42">
        <v>0.0112642431631684</v>
      </c>
      <c r="R4459" s="42">
        <v>25.0</v>
      </c>
      <c r="S4459" s="42">
        <v>0.710534989833832</v>
      </c>
      <c r="T4459" s="42">
        <v>1000.52856445313</v>
      </c>
      <c r="U4459" s="42">
        <v>708.529418945313</v>
      </c>
      <c r="V4459" s="19"/>
      <c r="W4459" s="19"/>
      <c r="X4459" s="19"/>
      <c r="Y4459" s="19"/>
      <c r="Z4459" s="19"/>
      <c r="AA4459" s="19"/>
    </row>
    <row r="4460" ht="15.75" customHeight="1">
      <c r="A4460" s="19"/>
      <c r="B4460" s="42" t="str">
        <f>"CRS25WT72M22643"</f>
        <v>CRS25WT72M22643</v>
      </c>
      <c r="C4460" s="43">
        <v>45965.0</v>
      </c>
      <c r="D4460" s="44">
        <v>0.1823611111111111</v>
      </c>
      <c r="E4460" s="42" t="s">
        <v>37</v>
      </c>
      <c r="F4460" s="42">
        <v>218.0</v>
      </c>
      <c r="G4460" s="42">
        <v>4.0</v>
      </c>
      <c r="H4460" s="42">
        <v>218.06428527832</v>
      </c>
      <c r="I4460" s="42">
        <v>5.67163801193237</v>
      </c>
      <c r="J4460" s="42">
        <v>48.6075820922852</v>
      </c>
      <c r="K4460" s="42">
        <v>5.2824273109436</v>
      </c>
      <c r="L4460" s="42">
        <v>41.2810745239258</v>
      </c>
      <c r="M4460" s="42">
        <v>0.790991842746735</v>
      </c>
      <c r="N4460" s="42">
        <v>10.6088199615479</v>
      </c>
      <c r="O4460" s="42">
        <v>0.0</v>
      </c>
      <c r="P4460" s="42">
        <v>0.0</v>
      </c>
      <c r="Q4460" s="42">
        <v>0.0152380941435695</v>
      </c>
      <c r="R4460" s="42">
        <v>25.0</v>
      </c>
      <c r="S4460" s="42">
        <v>0.671852827072144</v>
      </c>
      <c r="T4460" s="42">
        <v>998.817932128906</v>
      </c>
      <c r="U4460" s="42">
        <v>629.685852050781</v>
      </c>
      <c r="V4460" s="19"/>
      <c r="W4460" s="19"/>
      <c r="X4460" s="19"/>
      <c r="Y4460" s="19"/>
      <c r="Z4460" s="19"/>
      <c r="AA4460" s="19"/>
    </row>
    <row r="4461" ht="15.75" customHeight="1">
      <c r="A4461" s="19"/>
      <c r="B4461" s="42" t="str">
        <f>"CRS25WT72M22646"</f>
        <v>CRS25WT72M22646</v>
      </c>
      <c r="C4461" s="43">
        <v>45965.0</v>
      </c>
      <c r="D4461" s="44">
        <v>0.18358796296296298</v>
      </c>
      <c r="E4461" s="42" t="s">
        <v>37</v>
      </c>
      <c r="F4461" s="42">
        <v>220.0</v>
      </c>
      <c r="G4461" s="42">
        <v>4.0</v>
      </c>
      <c r="H4461" s="42">
        <v>220.493591308594</v>
      </c>
      <c r="I4461" s="42">
        <v>5.60911989212036</v>
      </c>
      <c r="J4461" s="42">
        <v>48.9677238464355</v>
      </c>
      <c r="K4461" s="42">
        <v>5.29292583465576</v>
      </c>
      <c r="L4461" s="42">
        <v>41.6581687927246</v>
      </c>
      <c r="M4461" s="42">
        <v>0.802770376205444</v>
      </c>
      <c r="N4461" s="42">
        <v>10.7270050048828</v>
      </c>
      <c r="O4461" s="42">
        <v>0.0</v>
      </c>
      <c r="P4461" s="42">
        <v>0.0</v>
      </c>
      <c r="Q4461" s="42">
        <v>0.0112704606726766</v>
      </c>
      <c r="R4461" s="42">
        <v>25.0</v>
      </c>
      <c r="S4461" s="42">
        <v>0.672907710075378</v>
      </c>
      <c r="T4461" s="42">
        <v>998.723205566406</v>
      </c>
      <c r="U4461" s="42">
        <v>640.820739746094</v>
      </c>
      <c r="V4461" s="19"/>
      <c r="W4461" s="19"/>
      <c r="X4461" s="19"/>
      <c r="Y4461" s="19"/>
      <c r="Z4461" s="19"/>
      <c r="AA4461" s="19"/>
    </row>
    <row r="4462" ht="15.75" customHeight="1">
      <c r="A4462" s="19"/>
      <c r="B4462" s="42" t="str">
        <f>"CRS25WT72M22645"</f>
        <v>CRS25WT72M22645</v>
      </c>
      <c r="C4462" s="43">
        <v>45965.0</v>
      </c>
      <c r="D4462" s="44">
        <v>0.18434027777777776</v>
      </c>
      <c r="E4462" s="42" t="s">
        <v>37</v>
      </c>
      <c r="F4462" s="42">
        <v>219.0</v>
      </c>
      <c r="G4462" s="42">
        <v>4.0</v>
      </c>
      <c r="H4462" s="42">
        <v>219.811477661133</v>
      </c>
      <c r="I4462" s="42">
        <v>5.62268304824829</v>
      </c>
      <c r="J4462" s="42">
        <v>48.9965667724609</v>
      </c>
      <c r="K4462" s="42">
        <v>5.27814435958862</v>
      </c>
      <c r="L4462" s="42">
        <v>41.6455993652344</v>
      </c>
      <c r="M4462" s="42">
        <v>0.797886490821838</v>
      </c>
      <c r="N4462" s="42">
        <v>10.6938199996948</v>
      </c>
      <c r="O4462" s="42">
        <v>0.0</v>
      </c>
      <c r="P4462" s="42">
        <v>0.0</v>
      </c>
      <c r="Q4462" s="42">
        <v>0.00412675179541111</v>
      </c>
      <c r="R4462" s="42">
        <v>25.0</v>
      </c>
      <c r="S4462" s="42">
        <v>0.682035088539124</v>
      </c>
      <c r="T4462" s="42">
        <v>999.238525390625</v>
      </c>
      <c r="U4462" s="42">
        <v>633.370910644531</v>
      </c>
      <c r="V4462" s="19"/>
      <c r="W4462" s="19"/>
      <c r="X4462" s="19"/>
      <c r="Y4462" s="19"/>
      <c r="Z4462" s="19"/>
      <c r="AA4462" s="19"/>
    </row>
    <row r="4463" ht="15.75" customHeight="1">
      <c r="A4463" s="19"/>
      <c r="B4463" s="42" t="str">
        <f>"CRS25WT72M22618"</f>
        <v>CRS25WT72M22618</v>
      </c>
      <c r="C4463" s="43">
        <v>45965.0</v>
      </c>
      <c r="D4463" s="44">
        <v>0.18546296296296297</v>
      </c>
      <c r="E4463" s="42" t="s">
        <v>37</v>
      </c>
      <c r="F4463" s="42">
        <v>216.0</v>
      </c>
      <c r="G4463" s="42">
        <v>4.0</v>
      </c>
      <c r="H4463" s="42">
        <v>216.847183227539</v>
      </c>
      <c r="I4463" s="42">
        <v>5.65448760986328</v>
      </c>
      <c r="J4463" s="42">
        <v>49.0778923034668</v>
      </c>
      <c r="K4463" s="42">
        <v>5.20042562484741</v>
      </c>
      <c r="L4463" s="42">
        <v>41.6979713439941</v>
      </c>
      <c r="M4463" s="42">
        <v>0.781402170658112</v>
      </c>
      <c r="N4463" s="42">
        <v>10.5496072769165</v>
      </c>
      <c r="O4463" s="42">
        <v>0.0</v>
      </c>
      <c r="P4463" s="42">
        <v>0.0</v>
      </c>
      <c r="Q4463" s="42">
        <v>0.00825350359082222</v>
      </c>
      <c r="R4463" s="42">
        <v>25.0</v>
      </c>
      <c r="S4463" s="42">
        <v>0.706696033477783</v>
      </c>
      <c r="T4463" s="42">
        <v>999.293579101563</v>
      </c>
      <c r="U4463" s="42">
        <v>494.743225097656</v>
      </c>
      <c r="V4463" s="19"/>
      <c r="W4463" s="19"/>
      <c r="X4463" s="19"/>
      <c r="Y4463" s="19"/>
      <c r="Z4463" s="19"/>
      <c r="AA4463" s="19"/>
    </row>
    <row r="4464" ht="15.75" customHeight="1">
      <c r="A4464" s="19"/>
      <c r="B4464" s="42" t="str">
        <f>"CRS25WT72M22627"</f>
        <v>CRS25WT72M22627</v>
      </c>
      <c r="C4464" s="43">
        <v>45965.0</v>
      </c>
      <c r="D4464" s="44">
        <v>0.18652777777777776</v>
      </c>
      <c r="E4464" s="42" t="s">
        <v>37</v>
      </c>
      <c r="F4464" s="42">
        <v>224.0</v>
      </c>
      <c r="G4464" s="42">
        <v>4.0</v>
      </c>
      <c r="H4464" s="42">
        <v>224.159301757813</v>
      </c>
      <c r="I4464" s="42">
        <v>5.73787593841553</v>
      </c>
      <c r="J4464" s="42">
        <v>49.0600204467773</v>
      </c>
      <c r="K4464" s="42">
        <v>5.39231014251709</v>
      </c>
      <c r="L4464" s="42">
        <v>41.5701789855957</v>
      </c>
      <c r="M4464" s="42">
        <v>0.796302139759064</v>
      </c>
      <c r="N4464" s="42">
        <v>10.9053421020508</v>
      </c>
      <c r="O4464" s="42">
        <v>0.0</v>
      </c>
      <c r="P4464" s="42">
        <v>0.0</v>
      </c>
      <c r="Q4464" s="42">
        <v>0.00635168654844165</v>
      </c>
      <c r="R4464" s="42">
        <v>25.0</v>
      </c>
      <c r="S4464" s="42">
        <v>0.683059632778168</v>
      </c>
      <c r="T4464" s="42">
        <v>998.761413574219</v>
      </c>
      <c r="U4464" s="42">
        <v>847.240295410156</v>
      </c>
      <c r="V4464" s="19"/>
      <c r="W4464" s="19"/>
      <c r="X4464" s="19"/>
      <c r="Y4464" s="19"/>
      <c r="Z4464" s="19"/>
      <c r="AA4464" s="19"/>
    </row>
    <row r="4465" ht="15.75" customHeight="1">
      <c r="A4465" s="19"/>
      <c r="B4465" s="42" t="str">
        <f>"CRS25WT72M22636"</f>
        <v>CRS25WT72M22636</v>
      </c>
      <c r="C4465" s="43">
        <v>45965.0</v>
      </c>
      <c r="D4465" s="44">
        <v>0.19310185185185183</v>
      </c>
      <c r="E4465" s="42" t="s">
        <v>37</v>
      </c>
      <c r="F4465" s="42">
        <v>219.0</v>
      </c>
      <c r="G4465" s="42">
        <v>4.0</v>
      </c>
      <c r="H4465" s="42">
        <v>219.907989501953</v>
      </c>
      <c r="I4465" s="42">
        <v>5.65086698532104</v>
      </c>
      <c r="J4465" s="42">
        <v>49.0952262878418</v>
      </c>
      <c r="K4465" s="42">
        <v>5.27780723571777</v>
      </c>
      <c r="L4465" s="42">
        <v>41.6665496826172</v>
      </c>
      <c r="M4465" s="42">
        <v>0.79265946149826</v>
      </c>
      <c r="N4465" s="42">
        <v>10.6985158920288</v>
      </c>
      <c r="O4465" s="42">
        <v>0.0</v>
      </c>
      <c r="P4465" s="42">
        <v>0.0</v>
      </c>
      <c r="Q4465" s="42">
        <v>0.00540674570947886</v>
      </c>
      <c r="R4465" s="42">
        <v>25.0</v>
      </c>
      <c r="S4465" s="42">
        <v>0.680582225322723</v>
      </c>
      <c r="T4465" s="42">
        <v>997.911865234375</v>
      </c>
      <c r="U4465" s="42">
        <v>636.384948730469</v>
      </c>
      <c r="V4465" s="19"/>
      <c r="W4465" s="19"/>
      <c r="X4465" s="19"/>
      <c r="Y4465" s="19"/>
      <c r="Z4465" s="19"/>
      <c r="AA4465" s="19"/>
    </row>
    <row r="4466" ht="15.75" customHeight="1">
      <c r="A4466" s="19"/>
      <c r="B4466" s="42" t="str">
        <f>"CRS25WT72M22628"</f>
        <v>CRS25WT72M22628</v>
      </c>
      <c r="C4466" s="43">
        <v>45965.0</v>
      </c>
      <c r="D4466" s="44">
        <v>0.1988310185185185</v>
      </c>
      <c r="E4466" s="42" t="s">
        <v>37</v>
      </c>
      <c r="F4466" s="42">
        <v>221.0</v>
      </c>
      <c r="G4466" s="42">
        <v>4.0</v>
      </c>
      <c r="H4466" s="42">
        <v>221.051879882813</v>
      </c>
      <c r="I4466" s="42">
        <v>5.73522424697876</v>
      </c>
      <c r="J4466" s="42">
        <v>49.1245155334473</v>
      </c>
      <c r="K4466" s="42">
        <v>5.29089498519897</v>
      </c>
      <c r="L4466" s="42">
        <v>41.7796745300293</v>
      </c>
      <c r="M4466" s="42">
        <v>0.784595012664795</v>
      </c>
      <c r="N4466" s="42">
        <v>10.7541656494141</v>
      </c>
      <c r="O4466" s="42">
        <v>0.0</v>
      </c>
      <c r="P4466" s="42">
        <v>0.0</v>
      </c>
      <c r="Q4466" s="42">
        <v>0.00144849019125104</v>
      </c>
      <c r="R4466" s="42">
        <v>25.0</v>
      </c>
      <c r="S4466" s="42">
        <v>0.678553879261017</v>
      </c>
      <c r="T4466" s="42">
        <v>997.968566894531</v>
      </c>
      <c r="U4466" s="42">
        <v>697.801025390625</v>
      </c>
      <c r="V4466" s="19"/>
      <c r="W4466" s="19"/>
      <c r="X4466" s="19"/>
      <c r="Y4466" s="19"/>
      <c r="Z4466" s="19"/>
      <c r="AA4466" s="19"/>
    </row>
    <row r="4467" ht="15.75" customHeight="1">
      <c r="A4467" s="19"/>
      <c r="B4467" s="42" t="str">
        <f>"CRS25WT72M22634"</f>
        <v>CRS25WT72M22634</v>
      </c>
      <c r="C4467" s="43">
        <v>45965.0</v>
      </c>
      <c r="D4467" s="44">
        <v>0.19973379629629628</v>
      </c>
      <c r="E4467" s="42" t="s">
        <v>37</v>
      </c>
      <c r="F4467" s="42">
        <v>221.0</v>
      </c>
      <c r="G4467" s="42">
        <v>4.0</v>
      </c>
      <c r="H4467" s="42">
        <v>221.530700683594</v>
      </c>
      <c r="I4467" s="42">
        <v>5.76225614547729</v>
      </c>
      <c r="J4467" s="42">
        <v>49.0670928955078</v>
      </c>
      <c r="K4467" s="42">
        <v>5.32854032516479</v>
      </c>
      <c r="L4467" s="42">
        <v>41.5743713378906</v>
      </c>
      <c r="M4467" s="42">
        <v>0.783521711826324</v>
      </c>
      <c r="N4467" s="42">
        <v>10.7774600982666</v>
      </c>
      <c r="O4467" s="42">
        <v>0.0</v>
      </c>
      <c r="P4467" s="42">
        <v>0.0</v>
      </c>
      <c r="Q4467" s="42">
        <v>0.00602803053334355</v>
      </c>
      <c r="R4467" s="42">
        <v>25.0</v>
      </c>
      <c r="S4467" s="42">
        <v>0.672380566596985</v>
      </c>
      <c r="T4467" s="42">
        <v>998.932189941406</v>
      </c>
      <c r="U4467" s="42">
        <v>735.001831054688</v>
      </c>
      <c r="V4467" s="19"/>
      <c r="W4467" s="19"/>
      <c r="X4467" s="19"/>
      <c r="Y4467" s="19"/>
      <c r="Z4467" s="19"/>
      <c r="AA4467" s="19"/>
    </row>
    <row r="4468" ht="15.75" customHeight="1">
      <c r="A4468" s="19"/>
      <c r="B4468" s="42" t="str">
        <f>"CRS25WT72M22629"</f>
        <v>CRS25WT72M22629</v>
      </c>
      <c r="C4468" s="43">
        <v>45965.0</v>
      </c>
      <c r="D4468" s="44">
        <v>0.20098379629629629</v>
      </c>
      <c r="E4468" s="42" t="s">
        <v>37</v>
      </c>
      <c r="F4468" s="42">
        <v>221.0</v>
      </c>
      <c r="G4468" s="42">
        <v>4.0</v>
      </c>
      <c r="H4468" s="42">
        <v>221.77995300293</v>
      </c>
      <c r="I4468" s="42">
        <v>5.70465803146362</v>
      </c>
      <c r="J4468" s="42">
        <v>49.2775115966797</v>
      </c>
      <c r="K4468" s="42">
        <v>5.29266405105591</v>
      </c>
      <c r="L4468" s="42">
        <v>41.9032745361328</v>
      </c>
      <c r="M4468" s="42">
        <v>0.788939893245697</v>
      </c>
      <c r="N4468" s="42">
        <v>10.789587020874</v>
      </c>
      <c r="O4468" s="42">
        <v>0.0</v>
      </c>
      <c r="P4468" s="42">
        <v>0.0</v>
      </c>
      <c r="Q4468" s="42">
        <v>0.00825352314859629</v>
      </c>
      <c r="R4468" s="42">
        <v>25.0</v>
      </c>
      <c r="S4468" s="42">
        <v>0.688660979270935</v>
      </c>
      <c r="T4468" s="42">
        <v>997.9921875</v>
      </c>
      <c r="U4468" s="42">
        <v>611.845825195313</v>
      </c>
      <c r="V4468" s="19"/>
      <c r="W4468" s="19"/>
      <c r="X4468" s="19"/>
      <c r="Y4468" s="19"/>
      <c r="Z4468" s="19"/>
      <c r="AA4468" s="19"/>
    </row>
    <row r="4469" ht="15.75" customHeight="1">
      <c r="A4469" s="19"/>
      <c r="B4469" s="42" t="str">
        <f>"CRS25WT72M22639"</f>
        <v>CRS25WT72M22639</v>
      </c>
      <c r="C4469" s="43">
        <v>45965.0</v>
      </c>
      <c r="D4469" s="44">
        <v>0.20203703703703701</v>
      </c>
      <c r="E4469" s="42" t="s">
        <v>37</v>
      </c>
      <c r="F4469" s="42">
        <v>222.0</v>
      </c>
      <c r="G4469" s="42">
        <v>4.0</v>
      </c>
      <c r="H4469" s="42">
        <v>222.437881469727</v>
      </c>
      <c r="I4469" s="42">
        <v>5.7668604850769</v>
      </c>
      <c r="J4469" s="42">
        <v>49.1414070129395</v>
      </c>
      <c r="K4469" s="42">
        <v>5.32994890213013</v>
      </c>
      <c r="L4469" s="42">
        <v>41.733585357666</v>
      </c>
      <c r="M4469" s="42">
        <v>0.78491336107254</v>
      </c>
      <c r="N4469" s="42">
        <v>10.8215951919556</v>
      </c>
      <c r="O4469" s="42">
        <v>0.0</v>
      </c>
      <c r="P4469" s="42">
        <v>0.0</v>
      </c>
      <c r="Q4469" s="42">
        <v>0.00579579174518585</v>
      </c>
      <c r="R4469" s="42">
        <v>25.0</v>
      </c>
      <c r="S4469" s="42">
        <v>0.676622867584229</v>
      </c>
      <c r="T4469" s="42">
        <v>1000.07580566406</v>
      </c>
      <c r="U4469" s="42">
        <v>630.800720214844</v>
      </c>
      <c r="V4469" s="19"/>
      <c r="W4469" s="19"/>
      <c r="X4469" s="19"/>
      <c r="Y4469" s="19"/>
      <c r="Z4469" s="19"/>
      <c r="AA4469" s="19"/>
    </row>
    <row r="4470" ht="15.75" customHeight="1">
      <c r="A4470" s="19"/>
      <c r="B4470" s="42" t="str">
        <f>"CRS25WT72M22660"</f>
        <v>CRS25WT72M22660</v>
      </c>
      <c r="C4470" s="43">
        <v>45965.0</v>
      </c>
      <c r="D4470" s="44">
        <v>0.20292824074074076</v>
      </c>
      <c r="E4470" s="42" t="s">
        <v>37</v>
      </c>
      <c r="F4470" s="42">
        <v>218.0</v>
      </c>
      <c r="G4470" s="42">
        <v>4.0</v>
      </c>
      <c r="H4470" s="42">
        <v>218.906539916992</v>
      </c>
      <c r="I4470" s="42">
        <v>5.64607191085815</v>
      </c>
      <c r="J4470" s="42">
        <v>48.8562202453613</v>
      </c>
      <c r="K4470" s="42">
        <v>5.26860666275024</v>
      </c>
      <c r="L4470" s="42">
        <v>41.5492286682129</v>
      </c>
      <c r="M4470" s="42">
        <v>0.79358321428299</v>
      </c>
      <c r="N4470" s="42">
        <v>10.6497955322266</v>
      </c>
      <c r="O4470" s="42">
        <v>0.0</v>
      </c>
      <c r="P4470" s="42">
        <v>0.0</v>
      </c>
      <c r="Q4470" s="42">
        <v>0.00162698165513575</v>
      </c>
      <c r="R4470" s="42">
        <v>25.0</v>
      </c>
      <c r="S4470" s="42">
        <v>0.682013511657715</v>
      </c>
      <c r="T4470" s="42">
        <v>1000.19787597656</v>
      </c>
      <c r="U4470" s="42">
        <v>701.413818359375</v>
      </c>
      <c r="V4470" s="19"/>
      <c r="W4470" s="19"/>
      <c r="X4470" s="19"/>
      <c r="Y4470" s="19"/>
      <c r="Z4470" s="19"/>
      <c r="AA4470" s="19"/>
    </row>
    <row r="4471" ht="15.75" customHeight="1">
      <c r="A4471" s="19"/>
      <c r="B4471" s="42" t="str">
        <f>"CRS25WT72M22653"</f>
        <v>CRS25WT72M22653</v>
      </c>
      <c r="C4471" s="43">
        <v>45965.0</v>
      </c>
      <c r="D4471" s="44">
        <v>0.20395833333333332</v>
      </c>
      <c r="E4471" s="42" t="s">
        <v>37</v>
      </c>
      <c r="F4471" s="42">
        <v>220.0</v>
      </c>
      <c r="G4471" s="42">
        <v>4.0</v>
      </c>
      <c r="H4471" s="42">
        <v>220.119506835938</v>
      </c>
      <c r="I4471" s="42">
        <v>5.67947053909302</v>
      </c>
      <c r="J4471" s="42">
        <v>49.1134948730469</v>
      </c>
      <c r="K4471" s="42">
        <v>5.26778602600098</v>
      </c>
      <c r="L4471" s="42">
        <v>41.785961151123</v>
      </c>
      <c r="M4471" s="42">
        <v>0.789132356643677</v>
      </c>
      <c r="N4471" s="42">
        <v>10.7088060379028</v>
      </c>
      <c r="O4471" s="42">
        <v>0.0</v>
      </c>
      <c r="P4471" s="42">
        <v>0.0</v>
      </c>
      <c r="Q4471" s="42">
        <v>0.00411212258040905</v>
      </c>
      <c r="R4471" s="42">
        <v>25.0</v>
      </c>
      <c r="S4471" s="42">
        <v>0.671992778778076</v>
      </c>
      <c r="T4471" s="42">
        <v>1001.75964355469</v>
      </c>
      <c r="U4471" s="42">
        <v>634.62744140625</v>
      </c>
      <c r="V4471" s="19"/>
      <c r="W4471" s="19"/>
      <c r="X4471" s="19"/>
      <c r="Y4471" s="19"/>
      <c r="Z4471" s="19"/>
      <c r="AA4471" s="19"/>
    </row>
    <row r="4472" ht="15.75" customHeight="1">
      <c r="A4472" s="19"/>
      <c r="B4472" s="42" t="str">
        <f>"CRS25WT72M22650"</f>
        <v>CRS25WT72M22650</v>
      </c>
      <c r="C4472" s="43">
        <v>45965.0</v>
      </c>
      <c r="D4472" s="44">
        <v>0.8211805555555555</v>
      </c>
      <c r="E4472" s="42" t="s">
        <v>37</v>
      </c>
      <c r="F4472" s="42">
        <v>219.0</v>
      </c>
      <c r="G4472" s="42">
        <v>4.0</v>
      </c>
      <c r="H4472" s="42">
        <v>219.343307495117</v>
      </c>
      <c r="I4472" s="42">
        <v>5.47703981399536</v>
      </c>
      <c r="J4472" s="42">
        <v>49.8482666015625</v>
      </c>
      <c r="K4472" s="42">
        <v>5.14257526397705</v>
      </c>
      <c r="L4472" s="42">
        <v>42.6524238586426</v>
      </c>
      <c r="M4472" s="42">
        <v>0.803393721580505</v>
      </c>
      <c r="N4472" s="42">
        <v>10.6710443496704</v>
      </c>
      <c r="O4472" s="42">
        <v>0.0</v>
      </c>
      <c r="P4472" s="42">
        <v>0.0</v>
      </c>
      <c r="Q4472" s="42">
        <v>0.0128447404131293</v>
      </c>
      <c r="R4472" s="42">
        <v>25.0</v>
      </c>
      <c r="S4472" s="42">
        <v>0.693168222904205</v>
      </c>
      <c r="T4472" s="42">
        <v>999.404846191406</v>
      </c>
      <c r="U4472" s="42">
        <v>660.964599609375</v>
      </c>
      <c r="V4472" s="19"/>
      <c r="W4472" s="19"/>
      <c r="X4472" s="19"/>
      <c r="Y4472" s="19"/>
      <c r="Z4472" s="19"/>
      <c r="AA4472" s="19"/>
    </row>
    <row r="4473" ht="15.75" customHeight="1">
      <c r="A4473" s="19"/>
      <c r="B4473" s="42" t="str">
        <f>"CRS25WT72M22662"</f>
        <v>CRS25WT72M22662</v>
      </c>
      <c r="C4473" s="43">
        <v>45965.0</v>
      </c>
      <c r="D4473" s="44">
        <v>0.8221875000000001</v>
      </c>
      <c r="E4473" s="42" t="s">
        <v>37</v>
      </c>
      <c r="F4473" s="42">
        <v>218.0</v>
      </c>
      <c r="G4473" s="42">
        <v>4.0</v>
      </c>
      <c r="H4473" s="42">
        <v>218.98828125</v>
      </c>
      <c r="I4473" s="42">
        <v>5.72385454177856</v>
      </c>
      <c r="J4473" s="42">
        <v>49.7304763793945</v>
      </c>
      <c r="K4473" s="42">
        <v>5.14335107803345</v>
      </c>
      <c r="L4473" s="42">
        <v>42.5769653320313</v>
      </c>
      <c r="M4473" s="42">
        <v>0.769324660301208</v>
      </c>
      <c r="N4473" s="42">
        <v>10.653772354126</v>
      </c>
      <c r="O4473" s="42">
        <v>0.0</v>
      </c>
      <c r="P4473" s="42">
        <v>0.0</v>
      </c>
      <c r="Q4473" s="42">
        <v>0.00325396796688437</v>
      </c>
      <c r="R4473" s="42">
        <v>25.0</v>
      </c>
      <c r="S4473" s="42">
        <v>0.697342991828918</v>
      </c>
      <c r="T4473" s="42">
        <v>998.621154785156</v>
      </c>
      <c r="U4473" s="42">
        <v>652.394165039063</v>
      </c>
      <c r="V4473" s="19"/>
      <c r="W4473" s="19"/>
      <c r="X4473" s="19"/>
      <c r="Y4473" s="19"/>
      <c r="Z4473" s="19"/>
      <c r="AA4473" s="19"/>
    </row>
    <row r="4474" ht="15.75" customHeight="1">
      <c r="A4474" s="19"/>
      <c r="B4474" s="42" t="str">
        <f>"CRS25WT72M22663"</f>
        <v>CRS25WT72M22663</v>
      </c>
      <c r="C4474" s="43">
        <v>45965.0</v>
      </c>
      <c r="D4474" s="44">
        <v>0.822962962962963</v>
      </c>
      <c r="E4474" s="42" t="s">
        <v>37</v>
      </c>
      <c r="F4474" s="42">
        <v>218.0</v>
      </c>
      <c r="G4474" s="42">
        <v>4.0</v>
      </c>
      <c r="H4474" s="42">
        <v>218.090393066406</v>
      </c>
      <c r="I4474" s="42">
        <v>5.51251935958862</v>
      </c>
      <c r="J4474" s="42">
        <v>49.7654724121094</v>
      </c>
      <c r="K4474" s="42">
        <v>5.12049770355225</v>
      </c>
      <c r="L4474" s="42">
        <v>42.5916404724121</v>
      </c>
      <c r="M4474" s="42">
        <v>0.794983804225922</v>
      </c>
      <c r="N4474" s="42">
        <v>10.610089302063</v>
      </c>
      <c r="O4474" s="42">
        <v>0.0</v>
      </c>
      <c r="P4474" s="42">
        <v>0.0</v>
      </c>
      <c r="Q4474" s="42">
        <v>0.0130158439278603</v>
      </c>
      <c r="R4474" s="42">
        <v>25.0</v>
      </c>
      <c r="S4474" s="42">
        <v>0.6863933801651</v>
      </c>
      <c r="T4474" s="42">
        <v>999.72119140625</v>
      </c>
      <c r="U4474" s="42">
        <v>641.984680175781</v>
      </c>
      <c r="V4474" s="19"/>
      <c r="W4474" s="19"/>
      <c r="X4474" s="19"/>
      <c r="Y4474" s="19"/>
      <c r="Z4474" s="19"/>
      <c r="AA4474" s="19"/>
    </row>
    <row r="4475" ht="15.75" customHeight="1">
      <c r="A4475" s="19"/>
      <c r="B4475" s="42" t="str">
        <f>"CRS25WT72M22640"</f>
        <v>CRS25WT72M22640</v>
      </c>
      <c r="C4475" s="43">
        <v>45965.0</v>
      </c>
      <c r="D4475" s="44">
        <v>0.8236805555555556</v>
      </c>
      <c r="E4475" s="42" t="s">
        <v>37</v>
      </c>
      <c r="F4475" s="42">
        <v>217.0</v>
      </c>
      <c r="G4475" s="42">
        <v>4.0</v>
      </c>
      <c r="H4475" s="42">
        <v>217.163650512695</v>
      </c>
      <c r="I4475" s="42">
        <v>5.67061376571655</v>
      </c>
      <c r="J4475" s="42">
        <v>49.6971893310547</v>
      </c>
      <c r="K4475" s="42">
        <v>5.10250520706177</v>
      </c>
      <c r="L4475" s="42">
        <v>42.5601997375488</v>
      </c>
      <c r="M4475" s="42">
        <v>0.770593345165253</v>
      </c>
      <c r="N4475" s="42">
        <v>10.5650033950806</v>
      </c>
      <c r="O4475" s="42">
        <v>0.0</v>
      </c>
      <c r="P4475" s="42">
        <v>0.0</v>
      </c>
      <c r="Q4475" s="42">
        <v>0.00206337589770555</v>
      </c>
      <c r="R4475" s="42">
        <v>25.0</v>
      </c>
      <c r="S4475" s="42">
        <v>0.670275390148163</v>
      </c>
      <c r="T4475" s="42">
        <v>996.7060546875</v>
      </c>
      <c r="U4475" s="42">
        <v>676.002075195313</v>
      </c>
      <c r="V4475" s="19"/>
      <c r="W4475" s="19"/>
      <c r="X4475" s="19"/>
      <c r="Y4475" s="19"/>
      <c r="Z4475" s="19"/>
      <c r="AA4475" s="19"/>
    </row>
    <row r="4476" ht="15.75" customHeight="1">
      <c r="A4476" s="19"/>
      <c r="B4476" s="42" t="str">
        <f>"CRS25WT72M22641"</f>
        <v>CRS25WT72M22641</v>
      </c>
      <c r="C4476" s="43">
        <v>45965.0</v>
      </c>
      <c r="D4476" s="44">
        <v>0.8251851851851852</v>
      </c>
      <c r="E4476" s="42" t="s">
        <v>37</v>
      </c>
      <c r="F4476" s="42">
        <v>218.0</v>
      </c>
      <c r="G4476" s="42">
        <v>4.0</v>
      </c>
      <c r="H4476" s="42">
        <v>218.38850402832</v>
      </c>
      <c r="I4476" s="42">
        <v>5.64912939071655</v>
      </c>
      <c r="J4476" s="42">
        <v>49.7372016906738</v>
      </c>
      <c r="K4476" s="42">
        <v>5.12094449996948</v>
      </c>
      <c r="L4476" s="42">
        <v>42.6461372375488</v>
      </c>
      <c r="M4476" s="42">
        <v>0.777261018753052</v>
      </c>
      <c r="N4476" s="42">
        <v>10.6245927810669</v>
      </c>
      <c r="O4476" s="42">
        <v>0.0</v>
      </c>
      <c r="P4476" s="42">
        <v>0.0</v>
      </c>
      <c r="Q4476" s="42">
        <v>0.00206337589770555</v>
      </c>
      <c r="R4476" s="42">
        <v>25.0</v>
      </c>
      <c r="S4476" s="42">
        <v>0.691383123397827</v>
      </c>
      <c r="T4476" s="42">
        <v>996.622131347656</v>
      </c>
      <c r="U4476" s="42">
        <v>539.770446777344</v>
      </c>
      <c r="V4476" s="19"/>
      <c r="W4476" s="19"/>
      <c r="X4476" s="19"/>
      <c r="Y4476" s="19"/>
      <c r="Z4476" s="19"/>
      <c r="AA4476" s="19"/>
    </row>
    <row r="4477" ht="15.75" customHeight="1">
      <c r="A4477" s="19"/>
      <c r="B4477" s="42" t="str">
        <f>"CRS25WT72M22642"</f>
        <v>CRS25WT72M22642</v>
      </c>
      <c r="C4477" s="43">
        <v>45965.0</v>
      </c>
      <c r="D4477" s="44">
        <v>0.8259953703703703</v>
      </c>
      <c r="E4477" s="42" t="s">
        <v>37</v>
      </c>
      <c r="F4477" s="42">
        <v>218.0</v>
      </c>
      <c r="G4477" s="42">
        <v>4.0</v>
      </c>
      <c r="H4477" s="42">
        <v>218.199584960938</v>
      </c>
      <c r="I4477" s="42">
        <v>5.62094879150391</v>
      </c>
      <c r="J4477" s="42">
        <v>49.6961212158203</v>
      </c>
      <c r="K4477" s="42">
        <v>5.12432193756104</v>
      </c>
      <c r="L4477" s="42">
        <v>42.5811614990234</v>
      </c>
      <c r="M4477" s="42">
        <v>0.781127274036407</v>
      </c>
      <c r="N4477" s="42">
        <v>10.6154022216797</v>
      </c>
      <c r="O4477" s="42">
        <v>0.0</v>
      </c>
      <c r="P4477" s="42">
        <v>0.0</v>
      </c>
      <c r="Q4477" s="42">
        <v>0.00143849011510611</v>
      </c>
      <c r="R4477" s="42">
        <v>25.0</v>
      </c>
      <c r="S4477" s="42">
        <v>0.679900884628296</v>
      </c>
      <c r="T4477" s="42">
        <v>995.854064941406</v>
      </c>
      <c r="U4477" s="42">
        <v>548.036499023438</v>
      </c>
      <c r="V4477" s="19"/>
      <c r="W4477" s="19"/>
      <c r="X4477" s="19"/>
      <c r="Y4477" s="19"/>
      <c r="Z4477" s="19"/>
      <c r="AA4477" s="19"/>
    </row>
    <row r="4478" ht="15.75" customHeight="1">
      <c r="A4478" s="19"/>
      <c r="B4478" s="42" t="str">
        <f>"CRS25WT72M22647"</f>
        <v>CRS25WT72M22647</v>
      </c>
      <c r="C4478" s="43">
        <v>45965.0</v>
      </c>
      <c r="D4478" s="44">
        <v>0.8267592592592593</v>
      </c>
      <c r="E4478" s="42" t="s">
        <v>37</v>
      </c>
      <c r="F4478" s="42">
        <v>218.0</v>
      </c>
      <c r="G4478" s="42">
        <v>4.0</v>
      </c>
      <c r="H4478" s="42">
        <v>218.29638671875</v>
      </c>
      <c r="I4478" s="42">
        <v>5.49965190887451</v>
      </c>
      <c r="J4478" s="42">
        <v>49.7110824584961</v>
      </c>
      <c r="K4478" s="42">
        <v>5.13139486312866</v>
      </c>
      <c r="L4478" s="42">
        <v>42.5413360595703</v>
      </c>
      <c r="M4478" s="42">
        <v>0.798469126224518</v>
      </c>
      <c r="N4478" s="42">
        <v>10.6201114654541</v>
      </c>
      <c r="O4478" s="42">
        <v>0.0</v>
      </c>
      <c r="P4478" s="42">
        <v>0.0</v>
      </c>
      <c r="Q4478" s="42">
        <v>0.0041127330623567104</v>
      </c>
      <c r="R4478" s="42">
        <v>25.0</v>
      </c>
      <c r="S4478" s="42">
        <v>0.683674573898315</v>
      </c>
      <c r="T4478" s="42">
        <v>997.118713378906</v>
      </c>
      <c r="U4478" s="42">
        <v>621.600708007813</v>
      </c>
      <c r="V4478" s="19"/>
      <c r="W4478" s="19"/>
      <c r="X4478" s="19"/>
      <c r="Y4478" s="19"/>
      <c r="Z4478" s="19"/>
      <c r="AA4478" s="19"/>
    </row>
    <row r="4479" ht="15.75" customHeight="1">
      <c r="A4479" s="19"/>
      <c r="B4479" s="42" t="str">
        <f>"CRS25WT72M22648"</f>
        <v>CRS25WT72M22648</v>
      </c>
      <c r="C4479" s="43">
        <v>45965.0</v>
      </c>
      <c r="D4479" s="44">
        <v>0.8275462962962963</v>
      </c>
      <c r="E4479" s="42" t="s">
        <v>37</v>
      </c>
      <c r="F4479" s="42">
        <v>218.0</v>
      </c>
      <c r="G4479" s="42">
        <v>4.0</v>
      </c>
      <c r="H4479" s="42">
        <v>218.13493347168</v>
      </c>
      <c r="I4479" s="42">
        <v>5.58263492584229</v>
      </c>
      <c r="J4479" s="42">
        <v>49.7016563415527</v>
      </c>
      <c r="K4479" s="42">
        <v>5.11550140380859</v>
      </c>
      <c r="L4479" s="42">
        <v>42.6419448852539</v>
      </c>
      <c r="M4479" s="42">
        <v>0.786167562007904</v>
      </c>
      <c r="N4479" s="42">
        <v>10.6122570037842</v>
      </c>
      <c r="O4479" s="42">
        <v>0.0</v>
      </c>
      <c r="P4479" s="42">
        <v>0.0</v>
      </c>
      <c r="Q4479" s="42">
        <v>0.0164484903216362</v>
      </c>
      <c r="R4479" s="42">
        <v>25.0</v>
      </c>
      <c r="S4479" s="42">
        <v>0.687275886535645</v>
      </c>
      <c r="T4479" s="42">
        <v>995.555603027344</v>
      </c>
      <c r="U4479" s="42">
        <v>586.255737304688</v>
      </c>
      <c r="V4479" s="19"/>
      <c r="W4479" s="19"/>
      <c r="X4479" s="19"/>
      <c r="Y4479" s="19"/>
      <c r="Z4479" s="19"/>
      <c r="AA4479" s="19"/>
    </row>
    <row r="4480" ht="15.75" customHeight="1">
      <c r="A4480" s="19"/>
      <c r="B4480" s="42" t="str">
        <f>"CRS25WT72M22649"</f>
        <v>CRS25WT72M22649</v>
      </c>
      <c r="C4480" s="43">
        <v>45965.0</v>
      </c>
      <c r="D4480" s="44">
        <v>0.8306944444444445</v>
      </c>
      <c r="E4480" s="42" t="s">
        <v>37</v>
      </c>
      <c r="F4480" s="42">
        <v>217.0</v>
      </c>
      <c r="G4480" s="42">
        <v>4.0</v>
      </c>
      <c r="H4480" s="42">
        <v>217.366546630859</v>
      </c>
      <c r="I4480" s="42">
        <v>5.49781703948975</v>
      </c>
      <c r="J4480" s="42">
        <v>49.7133522033691</v>
      </c>
      <c r="K4480" s="42">
        <v>5.10300064086914</v>
      </c>
      <c r="L4480" s="42">
        <v>42.595832824707</v>
      </c>
      <c r="M4480" s="42">
        <v>0.795297026634216</v>
      </c>
      <c r="N4480" s="42">
        <v>10.5748748779297</v>
      </c>
      <c r="O4480" s="42">
        <v>0.0</v>
      </c>
      <c r="P4480" s="42">
        <v>0.0</v>
      </c>
      <c r="Q4480" s="42">
        <v>0.00579396076500416</v>
      </c>
      <c r="R4480" s="42">
        <v>25.0</v>
      </c>
      <c r="S4480" s="42">
        <v>0.687086939811707</v>
      </c>
      <c r="T4480" s="42">
        <v>995.921447753906</v>
      </c>
      <c r="U4480" s="42">
        <v>603.223815917969</v>
      </c>
      <c r="V4480" s="19"/>
      <c r="W4480" s="19"/>
      <c r="X4480" s="19"/>
      <c r="Y4480" s="19"/>
      <c r="Z4480" s="19"/>
      <c r="AA4480" s="19"/>
    </row>
    <row r="4481" ht="15.75" customHeight="1">
      <c r="A4481" s="19"/>
      <c r="B4481" s="42" t="str">
        <f>"CRS25WT72M22705"</f>
        <v>CRS25WT72M22705</v>
      </c>
      <c r="C4481" s="43">
        <v>45965.0</v>
      </c>
      <c r="D4481" s="44">
        <v>0.8317361111111111</v>
      </c>
      <c r="E4481" s="42" t="s">
        <v>37</v>
      </c>
      <c r="F4481" s="42">
        <v>215.0</v>
      </c>
      <c r="G4481" s="42">
        <v>4.0</v>
      </c>
      <c r="H4481" s="42">
        <v>215.389343261719</v>
      </c>
      <c r="I4481" s="42">
        <v>5.6733980178833</v>
      </c>
      <c r="J4481" s="42">
        <v>49.3238754272461</v>
      </c>
      <c r="K4481" s="42">
        <v>5.11243152618408</v>
      </c>
      <c r="L4481" s="42">
        <v>42.1305084228516</v>
      </c>
      <c r="M4481" s="42">
        <v>0.769704043865204</v>
      </c>
      <c r="N4481" s="42">
        <v>10.4786834716797</v>
      </c>
      <c r="O4481" s="42">
        <v>0.0</v>
      </c>
      <c r="P4481" s="42">
        <v>0.0</v>
      </c>
      <c r="Q4481" s="42">
        <v>0.00650793593376875</v>
      </c>
      <c r="R4481" s="42">
        <v>25.0</v>
      </c>
      <c r="S4481" s="42">
        <v>0.692891716957092</v>
      </c>
      <c r="T4481" s="42">
        <v>994.953125</v>
      </c>
      <c r="U4481" s="42">
        <v>608.38818359375</v>
      </c>
      <c r="V4481" s="19"/>
      <c r="W4481" s="19"/>
      <c r="X4481" s="19"/>
      <c r="Y4481" s="19"/>
      <c r="Z4481" s="19"/>
      <c r="AA4481" s="19"/>
    </row>
    <row r="4482" ht="15.75" customHeight="1">
      <c r="A4482" s="19"/>
      <c r="B4482" s="42" t="str">
        <f>"CRS25WT72M22706"</f>
        <v>CRS25WT72M22706</v>
      </c>
      <c r="C4482" s="43">
        <v>45965.0</v>
      </c>
      <c r="D4482" s="44">
        <v>0.8324074074074074</v>
      </c>
      <c r="E4482" s="42" t="s">
        <v>37</v>
      </c>
      <c r="F4482" s="42">
        <v>214.0</v>
      </c>
      <c r="G4482" s="42">
        <v>4.0</v>
      </c>
      <c r="H4482" s="42">
        <v>214.617950439453</v>
      </c>
      <c r="I4482" s="42">
        <v>5.51005792617798</v>
      </c>
      <c r="J4482" s="42">
        <v>49.0800628662109</v>
      </c>
      <c r="K4482" s="42">
        <v>5.11652231216431</v>
      </c>
      <c r="L4482" s="42">
        <v>41.9460563659668</v>
      </c>
      <c r="M4482" s="42">
        <v>0.79360568523407</v>
      </c>
      <c r="N4482" s="42">
        <v>10.4411554336548</v>
      </c>
      <c r="O4482" s="42">
        <v>0.0</v>
      </c>
      <c r="P4482" s="42">
        <v>0.0</v>
      </c>
      <c r="Q4482" s="42">
        <v>0.00411212258040905</v>
      </c>
      <c r="R4482" s="42">
        <v>25.0</v>
      </c>
      <c r="S4482" s="42">
        <v>0.695950269699097</v>
      </c>
      <c r="T4482" s="42">
        <v>994.191955566406</v>
      </c>
      <c r="U4482" s="42">
        <v>584.658325195313</v>
      </c>
      <c r="V4482" s="19"/>
      <c r="W4482" s="19"/>
      <c r="X4482" s="19"/>
      <c r="Y4482" s="19"/>
      <c r="Z4482" s="19"/>
      <c r="AA4482" s="19"/>
    </row>
    <row r="4483" ht="15.75" customHeight="1">
      <c r="A4483" s="19"/>
      <c r="B4483" s="42" t="str">
        <f>"CRS25WT72M22703"</f>
        <v>CRS25WT72M22703</v>
      </c>
      <c r="C4483" s="43">
        <v>45965.0</v>
      </c>
      <c r="D4483" s="44">
        <v>0.836400462962963</v>
      </c>
      <c r="E4483" s="42" t="s">
        <v>37</v>
      </c>
      <c r="F4483" s="42">
        <v>217.0</v>
      </c>
      <c r="G4483" s="42">
        <v>4.0</v>
      </c>
      <c r="H4483" s="42">
        <v>217.956512451172</v>
      </c>
      <c r="I4483" s="42">
        <v>5.678955078125</v>
      </c>
      <c r="J4483" s="42">
        <v>49.1323051452637</v>
      </c>
      <c r="K4483" s="42">
        <v>5.20209312438965</v>
      </c>
      <c r="L4483" s="42">
        <v>41.8978500366211</v>
      </c>
      <c r="M4483" s="42">
        <v>0.781149685382843</v>
      </c>
      <c r="N4483" s="42">
        <v>10.6035766601563</v>
      </c>
      <c r="O4483" s="42">
        <v>0.0</v>
      </c>
      <c r="P4483" s="42">
        <v>0.0</v>
      </c>
      <c r="Q4483" s="42">
        <v>0.00412676157429814</v>
      </c>
      <c r="R4483" s="42">
        <v>25.0</v>
      </c>
      <c r="S4483" s="42">
        <v>0.689812064170837</v>
      </c>
      <c r="T4483" s="42">
        <v>994.591552734375</v>
      </c>
      <c r="U4483" s="42">
        <v>651.766479492188</v>
      </c>
      <c r="V4483" s="19"/>
      <c r="W4483" s="19"/>
      <c r="X4483" s="19"/>
      <c r="Y4483" s="19"/>
      <c r="Z4483" s="19"/>
      <c r="AA4483" s="19"/>
    </row>
    <row r="4484" ht="15.75" customHeight="1">
      <c r="A4484" s="19"/>
      <c r="B4484" s="42" t="str">
        <f>"CRS25WT72M22704"</f>
        <v>CRS25WT72M22704</v>
      </c>
      <c r="C4484" s="43">
        <v>45965.0</v>
      </c>
      <c r="D4484" s="44">
        <v>0.8371412037037037</v>
      </c>
      <c r="E4484" s="42" t="s">
        <v>37</v>
      </c>
      <c r="F4484" s="42">
        <v>216.0</v>
      </c>
      <c r="G4484" s="42">
        <v>4.0</v>
      </c>
      <c r="H4484" s="42">
        <v>216.935638427734</v>
      </c>
      <c r="I4484" s="42">
        <v>5.65905666351318</v>
      </c>
      <c r="J4484" s="42">
        <v>48.967601776123</v>
      </c>
      <c r="K4484" s="42">
        <v>5.18161535263062</v>
      </c>
      <c r="L4484" s="42">
        <v>41.8664093017578</v>
      </c>
      <c r="M4484" s="42">
        <v>0.782849073410034</v>
      </c>
      <c r="N4484" s="42">
        <v>10.5539112091064</v>
      </c>
      <c r="O4484" s="42">
        <v>0.0</v>
      </c>
      <c r="P4484" s="42">
        <v>0.0</v>
      </c>
      <c r="Q4484" s="42">
        <v>0.00540674570947886</v>
      </c>
      <c r="R4484" s="42">
        <v>25.0</v>
      </c>
      <c r="S4484" s="42">
        <v>0.665235638618469</v>
      </c>
      <c r="T4484" s="42">
        <v>995.169250488281</v>
      </c>
      <c r="U4484" s="42">
        <v>489.785583496094</v>
      </c>
      <c r="V4484" s="19"/>
      <c r="W4484" s="19"/>
      <c r="X4484" s="19"/>
      <c r="Y4484" s="19"/>
      <c r="Z4484" s="19"/>
      <c r="AA4484" s="19"/>
    </row>
    <row r="4485" ht="15.75" customHeight="1">
      <c r="A4485" s="19"/>
      <c r="B4485" s="42" t="str">
        <f>"CRS25WT72M22695"</f>
        <v>CRS25WT72M22695</v>
      </c>
      <c r="C4485" s="43">
        <v>45965.0</v>
      </c>
      <c r="D4485" s="44">
        <v>0.8378356481481481</v>
      </c>
      <c r="E4485" s="42" t="s">
        <v>37</v>
      </c>
      <c r="F4485" s="42">
        <v>214.0</v>
      </c>
      <c r="G4485" s="42">
        <v>4.0</v>
      </c>
      <c r="H4485" s="42">
        <v>214.414123535156</v>
      </c>
      <c r="I4485" s="42">
        <v>5.5467267036438</v>
      </c>
      <c r="J4485" s="42">
        <v>48.7343139648438</v>
      </c>
      <c r="K4485" s="42">
        <v>5.15675783157349</v>
      </c>
      <c r="L4485" s="42">
        <v>41.5792503356934</v>
      </c>
      <c r="M4485" s="42">
        <v>0.79319828748703</v>
      </c>
      <c r="N4485" s="42">
        <v>10.4312391281128</v>
      </c>
      <c r="O4485" s="42">
        <v>0.0</v>
      </c>
      <c r="P4485" s="42">
        <v>0.0</v>
      </c>
      <c r="Q4485" s="42">
        <v>0.00287698023021221</v>
      </c>
      <c r="R4485" s="42">
        <v>25.0</v>
      </c>
      <c r="S4485" s="42">
        <v>0.689323246479034</v>
      </c>
      <c r="T4485" s="42">
        <v>994.294677734375</v>
      </c>
      <c r="U4485" s="42">
        <v>550.298828125</v>
      </c>
      <c r="V4485" s="19"/>
      <c r="W4485" s="19"/>
      <c r="X4485" s="19"/>
      <c r="Y4485" s="19"/>
      <c r="Z4485" s="19"/>
      <c r="AA4485" s="19"/>
    </row>
    <row r="4486" ht="15.75" customHeight="1">
      <c r="A4486" s="19"/>
      <c r="B4486" s="42" t="str">
        <f>"CRS25WT72M22696"</f>
        <v>CRS25WT72M22696</v>
      </c>
      <c r="C4486" s="43">
        <v>45965.0</v>
      </c>
      <c r="D4486" s="44">
        <v>0.8388310185185185</v>
      </c>
      <c r="E4486" s="42" t="s">
        <v>37</v>
      </c>
      <c r="F4486" s="42">
        <v>216.0</v>
      </c>
      <c r="G4486" s="42">
        <v>4.0</v>
      </c>
      <c r="H4486" s="42">
        <v>216.284622192383</v>
      </c>
      <c r="I4486" s="42">
        <v>5.71284818649292</v>
      </c>
      <c r="J4486" s="42">
        <v>48.6776580810547</v>
      </c>
      <c r="K4486" s="42">
        <v>5.20725631713867</v>
      </c>
      <c r="L4486" s="42">
        <v>41.5352325439453</v>
      </c>
      <c r="M4486" s="42">
        <v>0.777755856513977</v>
      </c>
      <c r="N4486" s="42">
        <v>10.5222387313843</v>
      </c>
      <c r="O4486" s="42">
        <v>0.0</v>
      </c>
      <c r="P4486" s="42">
        <v>0.0</v>
      </c>
      <c r="Q4486" s="42">
        <v>0.00317584304139018</v>
      </c>
      <c r="R4486" s="42">
        <v>25.0</v>
      </c>
      <c r="S4486" s="42">
        <v>0.685030519962311</v>
      </c>
      <c r="T4486" s="42">
        <v>995.453063964844</v>
      </c>
      <c r="U4486" s="42">
        <v>538.736022949219</v>
      </c>
      <c r="V4486" s="19"/>
      <c r="W4486" s="19"/>
      <c r="X4486" s="19"/>
      <c r="Y4486" s="19"/>
      <c r="Z4486" s="19"/>
      <c r="AA4486" s="19"/>
    </row>
    <row r="4487" ht="15.75" customHeight="1">
      <c r="A4487" s="19"/>
      <c r="B4487" s="42" t="str">
        <f>"CRS25WT72M22693"</f>
        <v>CRS25WT72M22693</v>
      </c>
      <c r="C4487" s="43">
        <v>45965.0</v>
      </c>
      <c r="D4487" s="44">
        <v>0.8393865740740741</v>
      </c>
      <c r="E4487" s="42" t="s">
        <v>37</v>
      </c>
      <c r="F4487" s="42">
        <v>214.0</v>
      </c>
      <c r="G4487" s="42">
        <v>4.0</v>
      </c>
      <c r="H4487" s="42">
        <v>214.808639526367</v>
      </c>
      <c r="I4487" s="42">
        <v>5.65235710144043</v>
      </c>
      <c r="J4487" s="42">
        <v>48.6098289489746</v>
      </c>
      <c r="K4487" s="42">
        <v>5.18034791946411</v>
      </c>
      <c r="L4487" s="42">
        <v>41.466064453125</v>
      </c>
      <c r="M4487" s="42">
        <v>0.781804323196411</v>
      </c>
      <c r="N4487" s="42">
        <v>10.4504327774048</v>
      </c>
      <c r="O4487" s="42">
        <v>0.0</v>
      </c>
      <c r="P4487" s="42">
        <v>0.0</v>
      </c>
      <c r="Q4487" s="42">
        <v>0.0165070071816444</v>
      </c>
      <c r="R4487" s="42">
        <v>25.0</v>
      </c>
      <c r="S4487" s="42">
        <v>0.696694850921631</v>
      </c>
      <c r="T4487" s="42">
        <v>994.444396972656</v>
      </c>
      <c r="U4487" s="42">
        <v>484.20849609375</v>
      </c>
      <c r="V4487" s="19"/>
      <c r="W4487" s="19"/>
      <c r="X4487" s="19"/>
      <c r="Y4487" s="19"/>
      <c r="Z4487" s="19"/>
      <c r="AA4487" s="19"/>
    </row>
    <row r="4488" ht="15.75" customHeight="1">
      <c r="A4488" s="19"/>
      <c r="B4488" s="42" t="str">
        <f>"CRS25WT72M22694"</f>
        <v>CRS25WT72M22694</v>
      </c>
      <c r="C4488" s="43">
        <v>45965.0</v>
      </c>
      <c r="D4488" s="44">
        <v>0.8418981481481481</v>
      </c>
      <c r="E4488" s="42" t="s">
        <v>37</v>
      </c>
      <c r="F4488" s="42">
        <v>216.0</v>
      </c>
      <c r="G4488" s="42">
        <v>4.0</v>
      </c>
      <c r="H4488" s="42">
        <v>216.331176757813</v>
      </c>
      <c r="I4488" s="42">
        <v>5.64366579055786</v>
      </c>
      <c r="J4488" s="42">
        <v>48.7515983581543</v>
      </c>
      <c r="K4488" s="42">
        <v>5.20391321182251</v>
      </c>
      <c r="L4488" s="42">
        <v>41.5708656311035</v>
      </c>
      <c r="M4488" s="42">
        <v>0.786265015602112</v>
      </c>
      <c r="N4488" s="42">
        <v>10.5245037078857</v>
      </c>
      <c r="O4488" s="42">
        <v>0.0</v>
      </c>
      <c r="P4488" s="42">
        <v>0.0</v>
      </c>
      <c r="Q4488" s="42">
        <v>0.00206337589770555</v>
      </c>
      <c r="R4488" s="42">
        <v>25.0</v>
      </c>
      <c r="S4488" s="42">
        <v>0.671076953411102</v>
      </c>
      <c r="T4488" s="42">
        <v>993.574096679688</v>
      </c>
      <c r="U4488" s="42">
        <v>490.669372558594</v>
      </c>
      <c r="V4488" s="19"/>
      <c r="W4488" s="19"/>
      <c r="X4488" s="19"/>
      <c r="Y4488" s="19"/>
      <c r="Z4488" s="19"/>
      <c r="AA4488" s="19"/>
    </row>
    <row r="4489" ht="15.75" customHeight="1">
      <c r="A4489" s="19"/>
      <c r="B4489" s="42" t="str">
        <f>"CRS25WT72M22689"</f>
        <v>CRS25WT72M22689</v>
      </c>
      <c r="C4489" s="43">
        <v>45965.0</v>
      </c>
      <c r="D4489" s="44">
        <v>0.8427777777777777</v>
      </c>
      <c r="E4489" s="42" t="s">
        <v>37</v>
      </c>
      <c r="F4489" s="42">
        <v>214.0</v>
      </c>
      <c r="G4489" s="42">
        <v>4.0</v>
      </c>
      <c r="H4489" s="42">
        <v>214.938598632813</v>
      </c>
      <c r="I4489" s="42">
        <v>5.4476056098938</v>
      </c>
      <c r="J4489" s="42">
        <v>48.7749252319336</v>
      </c>
      <c r="K4489" s="42">
        <v>5.14344310760498</v>
      </c>
      <c r="L4489" s="42">
        <v>41.7888565063477</v>
      </c>
      <c r="M4489" s="42">
        <v>0.808932244777679</v>
      </c>
      <c r="N4489" s="42">
        <v>10.4567546844482</v>
      </c>
      <c r="O4489" s="42">
        <v>0.0</v>
      </c>
      <c r="P4489" s="42">
        <v>0.0</v>
      </c>
      <c r="Q4489" s="42">
        <v>0.0130158439278603</v>
      </c>
      <c r="R4489" s="42">
        <v>25.0</v>
      </c>
      <c r="S4489" s="42">
        <v>0.667121350765228</v>
      </c>
      <c r="T4489" s="42">
        <v>993.955383300781</v>
      </c>
      <c r="U4489" s="42">
        <v>569.540954589844</v>
      </c>
      <c r="V4489" s="19"/>
      <c r="W4489" s="19"/>
      <c r="X4489" s="19"/>
      <c r="Y4489" s="19"/>
      <c r="Z4489" s="19"/>
      <c r="AA4489" s="19"/>
    </row>
    <row r="4490" ht="15.75" customHeight="1">
      <c r="A4490" s="19"/>
      <c r="B4490" s="42" t="str">
        <f>"CRS25WT72M22690"</f>
        <v>CRS25WT72M22690</v>
      </c>
      <c r="C4490" s="43">
        <v>45965.0</v>
      </c>
      <c r="D4490" s="44">
        <v>0.8436111111111111</v>
      </c>
      <c r="E4490" s="42" t="s">
        <v>37</v>
      </c>
      <c r="F4490" s="42">
        <v>215.0</v>
      </c>
      <c r="G4490" s="42">
        <v>4.0</v>
      </c>
      <c r="H4490" s="42">
        <v>215.723403930664</v>
      </c>
      <c r="I4490" s="42">
        <v>5.66653203964233</v>
      </c>
      <c r="J4490" s="42">
        <v>48.696418762207</v>
      </c>
      <c r="K4490" s="42">
        <v>5.19138669967651</v>
      </c>
      <c r="L4490" s="42">
        <v>41.5541000366211</v>
      </c>
      <c r="M4490" s="42">
        <v>0.781777024269104</v>
      </c>
      <c r="N4490" s="42">
        <v>10.4949359893799</v>
      </c>
      <c r="O4490" s="42">
        <v>0.0</v>
      </c>
      <c r="P4490" s="42">
        <v>0.0</v>
      </c>
      <c r="Q4490" s="42">
        <v>0.012903219088912</v>
      </c>
      <c r="R4490" s="42">
        <v>25.0</v>
      </c>
      <c r="S4490" s="42">
        <v>0.681826531887054</v>
      </c>
      <c r="T4490" s="42">
        <v>995.237182617188</v>
      </c>
      <c r="U4490" s="42">
        <v>673.999206542969</v>
      </c>
      <c r="V4490" s="19"/>
      <c r="W4490" s="19"/>
      <c r="X4490" s="19"/>
      <c r="Y4490" s="19"/>
      <c r="Z4490" s="19"/>
      <c r="AA4490" s="19"/>
    </row>
    <row r="4491" ht="15.75" customHeight="1">
      <c r="A4491" s="19"/>
      <c r="B4491" s="42" t="str">
        <f>"CRS25WT72M22686"</f>
        <v>CRS25WT72M22686</v>
      </c>
      <c r="C4491" s="43">
        <v>45965.0</v>
      </c>
      <c r="D4491" s="44">
        <v>0.8448611111111112</v>
      </c>
      <c r="E4491" s="42" t="s">
        <v>37</v>
      </c>
      <c r="F4491" s="42">
        <v>215.0</v>
      </c>
      <c r="G4491" s="42">
        <v>4.0</v>
      </c>
      <c r="H4491" s="42">
        <v>215.248260498047</v>
      </c>
      <c r="I4491" s="42">
        <v>5.56389951705933</v>
      </c>
      <c r="J4491" s="42">
        <v>48.6309356689453</v>
      </c>
      <c r="K4491" s="42">
        <v>5.16796064376831</v>
      </c>
      <c r="L4491" s="42">
        <v>41.6505165100098</v>
      </c>
      <c r="M4491" s="42">
        <v>0.795513868331909</v>
      </c>
      <c r="N4491" s="42">
        <v>10.4718198776245</v>
      </c>
      <c r="O4491" s="42">
        <v>0.0</v>
      </c>
      <c r="P4491" s="42">
        <v>0.0</v>
      </c>
      <c r="Q4491" s="42">
        <v>0.00325396098196507</v>
      </c>
      <c r="R4491" s="42">
        <v>25.0</v>
      </c>
      <c r="S4491" s="42">
        <v>0.656477868556976</v>
      </c>
      <c r="T4491" s="42">
        <v>995.580383300781</v>
      </c>
      <c r="U4491" s="42">
        <v>520.888549804688</v>
      </c>
      <c r="V4491" s="19"/>
      <c r="W4491" s="19"/>
      <c r="X4491" s="19"/>
      <c r="Y4491" s="19"/>
      <c r="Z4491" s="19"/>
      <c r="AA4491" s="19"/>
    </row>
    <row r="4492" ht="15.75" customHeight="1">
      <c r="A4492" s="19"/>
      <c r="B4492" s="42" t="str">
        <f>"CRS25WT72M22688"</f>
        <v>CRS25WT72M22688</v>
      </c>
      <c r="C4492" s="43">
        <v>45965.0</v>
      </c>
      <c r="D4492" s="44">
        <v>0.8455671296296297</v>
      </c>
      <c r="E4492" s="42" t="s">
        <v>37</v>
      </c>
      <c r="F4492" s="42">
        <v>214.0</v>
      </c>
      <c r="G4492" s="42">
        <v>4.0</v>
      </c>
      <c r="H4492" s="42">
        <v>214.677337646484</v>
      </c>
      <c r="I4492" s="42">
        <v>5.52006721496582</v>
      </c>
      <c r="J4492" s="42">
        <v>48.6201667785645</v>
      </c>
      <c r="K4492" s="42">
        <v>5.15581130981445</v>
      </c>
      <c r="L4492" s="42">
        <v>41.637939453125</v>
      </c>
      <c r="M4492" s="42">
        <v>0.799881041049957</v>
      </c>
      <c r="N4492" s="42">
        <v>10.4440450668335</v>
      </c>
      <c r="O4492" s="42">
        <v>0.0</v>
      </c>
      <c r="P4492" s="42">
        <v>0.0</v>
      </c>
      <c r="Q4492" s="42">
        <v>0.0041127330623567104</v>
      </c>
      <c r="R4492" s="42">
        <v>25.0</v>
      </c>
      <c r="S4492" s="42">
        <v>0.658380568027496</v>
      </c>
      <c r="T4492" s="42">
        <v>995.993774414063</v>
      </c>
      <c r="U4492" s="42">
        <v>575.184204101563</v>
      </c>
      <c r="V4492" s="19"/>
      <c r="W4492" s="19"/>
      <c r="X4492" s="19"/>
      <c r="Y4492" s="19"/>
      <c r="Z4492" s="19"/>
      <c r="AA4492" s="19"/>
    </row>
    <row r="4493" ht="15.75" customHeight="1">
      <c r="A4493" s="19"/>
      <c r="B4493" s="42" t="str">
        <f>"CRS25WT72M22678"</f>
        <v>CRS25WT72M22678</v>
      </c>
      <c r="C4493" s="43">
        <v>45965.0</v>
      </c>
      <c r="D4493" s="44">
        <v>0.8464236111111111</v>
      </c>
      <c r="E4493" s="42" t="s">
        <v>37</v>
      </c>
      <c r="F4493" s="42">
        <v>215.0</v>
      </c>
      <c r="G4493" s="42">
        <v>4.0</v>
      </c>
      <c r="H4493" s="42">
        <v>215.228759765625</v>
      </c>
      <c r="I4493" s="42">
        <v>5.67933988571167</v>
      </c>
      <c r="J4493" s="42">
        <v>48.6504669189453</v>
      </c>
      <c r="K4493" s="42">
        <v>5.19704675674438</v>
      </c>
      <c r="L4493" s="42">
        <v>41.4136619567871</v>
      </c>
      <c r="M4493" s="42">
        <v>0.778960466384888</v>
      </c>
      <c r="N4493" s="42">
        <v>10.4708709716797</v>
      </c>
      <c r="O4493" s="42">
        <v>0.0</v>
      </c>
      <c r="P4493" s="42">
        <v>0.0</v>
      </c>
      <c r="Q4493" s="42">
        <v>0.00825350359082222</v>
      </c>
      <c r="R4493" s="42">
        <v>25.0</v>
      </c>
      <c r="S4493" s="42">
        <v>0.700123250484467</v>
      </c>
      <c r="T4493" s="42">
        <v>994.935791015625</v>
      </c>
      <c r="U4493" s="42">
        <v>664.154357910156</v>
      </c>
      <c r="V4493" s="19"/>
      <c r="W4493" s="19"/>
      <c r="X4493" s="19"/>
      <c r="Y4493" s="19"/>
      <c r="Z4493" s="19"/>
      <c r="AA4493" s="19"/>
    </row>
    <row r="4494" ht="15.75" customHeight="1">
      <c r="A4494" s="19"/>
      <c r="B4494" s="42" t="str">
        <f>"CRS25WT72M22679"</f>
        <v>CRS25WT72M22679</v>
      </c>
      <c r="C4494" s="43">
        <v>45965.0</v>
      </c>
      <c r="D4494" s="44">
        <v>0.8471527777777778</v>
      </c>
      <c r="E4494" s="42" t="s">
        <v>37</v>
      </c>
      <c r="F4494" s="42">
        <v>214.0</v>
      </c>
      <c r="G4494" s="42">
        <v>4.0</v>
      </c>
      <c r="H4494" s="42">
        <v>214.490020751953</v>
      </c>
      <c r="I4494" s="42">
        <v>5.49479246139526</v>
      </c>
      <c r="J4494" s="42">
        <v>48.6481056213379</v>
      </c>
      <c r="K4494" s="42">
        <v>5.17161798477173</v>
      </c>
      <c r="L4494" s="42">
        <v>41.4744491577148</v>
      </c>
      <c r="M4494" s="42">
        <v>0.802398025989532</v>
      </c>
      <c r="N4494" s="42">
        <v>10.4349317550659</v>
      </c>
      <c r="O4494" s="42">
        <v>0.0</v>
      </c>
      <c r="P4494" s="42">
        <v>0.0</v>
      </c>
      <c r="Q4494" s="42">
        <v>0.0165070071816444</v>
      </c>
      <c r="R4494" s="42">
        <v>25.0</v>
      </c>
      <c r="S4494" s="42">
        <v>0.70632541179657</v>
      </c>
      <c r="T4494" s="42">
        <v>996.464538574219</v>
      </c>
      <c r="U4494" s="42">
        <v>627.408447265625</v>
      </c>
      <c r="V4494" s="19"/>
      <c r="W4494" s="19"/>
      <c r="X4494" s="19"/>
      <c r="Y4494" s="19"/>
      <c r="Z4494" s="19"/>
      <c r="AA4494" s="19"/>
    </row>
    <row r="4495" ht="15.75" customHeight="1">
      <c r="A4495" s="19"/>
      <c r="B4495" s="42" t="str">
        <f>"CRS25WT72M22676"</f>
        <v>CRS25WT72M22676</v>
      </c>
      <c r="C4495" s="43">
        <v>45965.0</v>
      </c>
      <c r="D4495" s="44">
        <v>0.8478703703703704</v>
      </c>
      <c r="E4495" s="42" t="s">
        <v>37</v>
      </c>
      <c r="F4495" s="42">
        <v>214.0</v>
      </c>
      <c r="G4495" s="42">
        <v>4.0</v>
      </c>
      <c r="H4495" s="42">
        <v>214.901596069336</v>
      </c>
      <c r="I4495" s="42">
        <v>5.53139877319336</v>
      </c>
      <c r="J4495" s="42">
        <v>48.6307220458984</v>
      </c>
      <c r="K4495" s="42">
        <v>5.19624805450439</v>
      </c>
      <c r="L4495" s="42">
        <v>41.3570709228516</v>
      </c>
      <c r="M4495" s="42">
        <v>0.798902809619904</v>
      </c>
      <c r="N4495" s="42">
        <v>10.4549551010132</v>
      </c>
      <c r="O4495" s="42">
        <v>0.0</v>
      </c>
      <c r="P4495" s="42">
        <v>0.0</v>
      </c>
      <c r="Q4495" s="42">
        <v>0.00412698043510318</v>
      </c>
      <c r="R4495" s="42">
        <v>25.0</v>
      </c>
      <c r="S4495" s="42">
        <v>0.702095866203308</v>
      </c>
      <c r="T4495" s="42">
        <v>995.841918945313</v>
      </c>
      <c r="U4495" s="42">
        <v>578.802001953125</v>
      </c>
      <c r="V4495" s="19"/>
      <c r="W4495" s="19"/>
      <c r="X4495" s="19"/>
      <c r="Y4495" s="19"/>
      <c r="Z4495" s="19"/>
      <c r="AA4495" s="19"/>
    </row>
    <row r="4496" ht="15.75" customHeight="1">
      <c r="A4496" s="19"/>
      <c r="B4496" s="42" t="str">
        <f>"CRS25WT72M22677"</f>
        <v>CRS25WT72M22677</v>
      </c>
      <c r="C4496" s="43">
        <v>45965.0</v>
      </c>
      <c r="D4496" s="44">
        <v>0.8491203703703704</v>
      </c>
      <c r="E4496" s="42" t="s">
        <v>37</v>
      </c>
      <c r="F4496" s="42">
        <v>214.0</v>
      </c>
      <c r="G4496" s="42">
        <v>4.0</v>
      </c>
      <c r="H4496" s="42">
        <v>214.661590576172</v>
      </c>
      <c r="I4496" s="42">
        <v>5.48430585861206</v>
      </c>
      <c r="J4496" s="42">
        <v>48.7560501098633</v>
      </c>
      <c r="K4496" s="42">
        <v>5.18807792663574</v>
      </c>
      <c r="L4496" s="42">
        <v>41.3759346008301</v>
      </c>
      <c r="M4496" s="42">
        <v>0.802794098854065</v>
      </c>
      <c r="N4496" s="42">
        <v>10.4432783126831</v>
      </c>
      <c r="O4496" s="42">
        <v>0.0</v>
      </c>
      <c r="P4496" s="42">
        <v>0.0</v>
      </c>
      <c r="Q4496" s="42">
        <v>0.00412677088752389</v>
      </c>
      <c r="R4496" s="42">
        <v>25.0</v>
      </c>
      <c r="S4496" s="42">
        <v>0.704526901245117</v>
      </c>
      <c r="T4496" s="42">
        <v>994.530578613281</v>
      </c>
      <c r="U4496" s="42">
        <v>536.876525878906</v>
      </c>
      <c r="V4496" s="19"/>
      <c r="W4496" s="19"/>
      <c r="X4496" s="19"/>
      <c r="Y4496" s="19"/>
      <c r="Z4496" s="19"/>
      <c r="AA4496" s="19"/>
    </row>
    <row r="4497" ht="15.75" customHeight="1">
      <c r="A4497" s="19"/>
      <c r="B4497" s="42" t="str">
        <f>"CRS25WT72M22673"</f>
        <v>CRS25WT72M22673</v>
      </c>
      <c r="C4497" s="43">
        <v>45965.0</v>
      </c>
      <c r="D4497" s="44">
        <v>0.8502662037037036</v>
      </c>
      <c r="E4497" s="42" t="s">
        <v>37</v>
      </c>
      <c r="F4497" s="42">
        <v>216.0</v>
      </c>
      <c r="G4497" s="42">
        <v>4.0</v>
      </c>
      <c r="H4497" s="42">
        <v>216.389785766602</v>
      </c>
      <c r="I4497" s="42">
        <v>5.68174123764038</v>
      </c>
      <c r="J4497" s="42">
        <v>48.7905654907227</v>
      </c>
      <c r="K4497" s="42">
        <v>5.21005153656006</v>
      </c>
      <c r="L4497" s="42">
        <v>41.5331382751465</v>
      </c>
      <c r="M4497" s="42">
        <v>0.780583679676056</v>
      </c>
      <c r="N4497" s="42">
        <v>10.5273551940918</v>
      </c>
      <c r="O4497" s="42">
        <v>0.0</v>
      </c>
      <c r="P4497" s="42">
        <v>0.0</v>
      </c>
      <c r="Q4497" s="42">
        <v>0.0127033721655607</v>
      </c>
      <c r="R4497" s="42">
        <v>25.0</v>
      </c>
      <c r="S4497" s="42">
        <v>0.692893981933594</v>
      </c>
      <c r="T4497" s="42">
        <v>995.460266113281</v>
      </c>
      <c r="U4497" s="42">
        <v>560.317321777344</v>
      </c>
      <c r="V4497" s="19"/>
      <c r="W4497" s="19"/>
      <c r="X4497" s="19"/>
      <c r="Y4497" s="19"/>
      <c r="Z4497" s="19"/>
      <c r="AA4497" s="19"/>
    </row>
    <row r="4498" ht="15.75" customHeight="1">
      <c r="A4498" s="19"/>
      <c r="B4498" s="42" t="str">
        <f>"CRS25WT72M22591"</f>
        <v>CRS25WT72M22591</v>
      </c>
      <c r="C4498" s="43">
        <v>45965.0</v>
      </c>
      <c r="D4498" s="44">
        <v>0.8516666666666667</v>
      </c>
      <c r="E4498" s="42" t="s">
        <v>37</v>
      </c>
      <c r="F4498" s="42">
        <v>218.0</v>
      </c>
      <c r="G4498" s="42">
        <v>4.0</v>
      </c>
      <c r="H4498" s="42">
        <v>218.697906494141</v>
      </c>
      <c r="I4498" s="42">
        <v>5.60300302505493</v>
      </c>
      <c r="J4498" s="42">
        <v>48.8822555541992</v>
      </c>
      <c r="K4498" s="42">
        <v>5.27254247665405</v>
      </c>
      <c r="L4498" s="42">
        <v>41.4786415100098</v>
      </c>
      <c r="M4498" s="42">
        <v>0.798495590686798</v>
      </c>
      <c r="N4498" s="42">
        <v>10.6396455764771</v>
      </c>
      <c r="O4498" s="42">
        <v>0.0</v>
      </c>
      <c r="P4498" s="42">
        <v>0.0</v>
      </c>
      <c r="Q4498" s="42">
        <v>0.00600392185151577</v>
      </c>
      <c r="R4498" s="42">
        <v>25.0</v>
      </c>
      <c r="S4498" s="42">
        <v>0.711700856685638</v>
      </c>
      <c r="T4498" s="42">
        <v>997.070068359375</v>
      </c>
      <c r="U4498" s="42">
        <v>536.974426269531</v>
      </c>
      <c r="V4498" s="19"/>
      <c r="W4498" s="19"/>
      <c r="X4498" s="19"/>
      <c r="Y4498" s="19"/>
      <c r="Z4498" s="19"/>
      <c r="AA4498" s="19"/>
    </row>
    <row r="4499" ht="15.75" customHeight="1">
      <c r="A4499" s="19"/>
      <c r="B4499" s="42" t="str">
        <f>"CRS25WT72M22670"</f>
        <v>CRS25WT72M22670</v>
      </c>
      <c r="C4499" s="43">
        <v>45965.0</v>
      </c>
      <c r="D4499" s="44">
        <v>0.8555555555555556</v>
      </c>
      <c r="E4499" s="42" t="s">
        <v>37</v>
      </c>
      <c r="F4499" s="42">
        <v>220.0</v>
      </c>
      <c r="G4499" s="42">
        <v>4.0</v>
      </c>
      <c r="H4499" s="42">
        <v>220.486312866211</v>
      </c>
      <c r="I4499" s="42">
        <v>5.71419095993042</v>
      </c>
      <c r="J4499" s="42">
        <v>49.1506767272949</v>
      </c>
      <c r="K4499" s="42">
        <v>5.25879049301147</v>
      </c>
      <c r="L4499" s="42">
        <v>41.9271965026855</v>
      </c>
      <c r="M4499" s="42">
        <v>0.785050094127655</v>
      </c>
      <c r="N4499" s="42">
        <v>10.7266511917114</v>
      </c>
      <c r="O4499" s="42">
        <v>0.0</v>
      </c>
      <c r="P4499" s="42">
        <v>0.0</v>
      </c>
      <c r="Q4499" s="42">
        <v>0.00137896800879389</v>
      </c>
      <c r="R4499" s="42">
        <v>25.0</v>
      </c>
      <c r="S4499" s="42">
        <v>0.699209570884705</v>
      </c>
      <c r="T4499" s="42">
        <v>997.02099609375</v>
      </c>
      <c r="U4499" s="42">
        <v>479.309356689453</v>
      </c>
      <c r="V4499" s="19"/>
      <c r="W4499" s="19"/>
      <c r="X4499" s="19"/>
      <c r="Y4499" s="19"/>
      <c r="Z4499" s="19"/>
      <c r="AA4499" s="19"/>
    </row>
    <row r="4500" ht="15.75" customHeight="1">
      <c r="A4500" s="19"/>
      <c r="B4500" s="42" t="str">
        <f>"CRS25WT72M22671"</f>
        <v>CRS25WT72M22671</v>
      </c>
      <c r="C4500" s="43">
        <v>45965.0</v>
      </c>
      <c r="D4500" s="44">
        <v>0.8571412037037037</v>
      </c>
      <c r="E4500" s="42" t="s">
        <v>37</v>
      </c>
      <c r="F4500" s="42">
        <v>221.0</v>
      </c>
      <c r="G4500" s="42">
        <v>4.0</v>
      </c>
      <c r="H4500" s="42">
        <v>221.136566162109</v>
      </c>
      <c r="I4500" s="42">
        <v>5.6233024597168</v>
      </c>
      <c r="J4500" s="42">
        <v>49.1664581298828</v>
      </c>
      <c r="K4500" s="42">
        <v>5.28407287597656</v>
      </c>
      <c r="L4500" s="42">
        <v>41.8496398925781</v>
      </c>
      <c r="M4500" s="42">
        <v>0.799834609031677</v>
      </c>
      <c r="N4500" s="42">
        <v>10.7582855224609</v>
      </c>
      <c r="O4500" s="42">
        <v>0.0</v>
      </c>
      <c r="P4500" s="42">
        <v>0.0</v>
      </c>
      <c r="Q4500" s="42">
        <v>0.0130146238952875</v>
      </c>
      <c r="R4500" s="42">
        <v>25.0</v>
      </c>
      <c r="S4500" s="42">
        <v>0.684422552585602</v>
      </c>
      <c r="T4500" s="42">
        <v>995.888122558594</v>
      </c>
      <c r="U4500" s="42">
        <v>560.631286621094</v>
      </c>
      <c r="V4500" s="19"/>
      <c r="W4500" s="19"/>
      <c r="X4500" s="19"/>
      <c r="Y4500" s="19"/>
      <c r="Z4500" s="19"/>
      <c r="AA4500" s="19"/>
    </row>
    <row r="4501" ht="15.75" customHeight="1">
      <c r="A4501" s="19"/>
      <c r="B4501" s="42" t="str">
        <f>"CRS25WT72M22666"</f>
        <v>CRS25WT72M22666</v>
      </c>
      <c r="C4501" s="43">
        <v>45965.0</v>
      </c>
      <c r="D4501" s="44">
        <v>0.8585763888888889</v>
      </c>
      <c r="E4501" s="42" t="s">
        <v>37</v>
      </c>
      <c r="F4501" s="42">
        <v>222.0</v>
      </c>
      <c r="G4501" s="42">
        <v>4.0</v>
      </c>
      <c r="H4501" s="42">
        <v>222.554275512695</v>
      </c>
      <c r="I4501" s="42">
        <v>5.84906721115112</v>
      </c>
      <c r="J4501" s="42">
        <v>49.3067474365234</v>
      </c>
      <c r="K4501" s="42">
        <v>5.30201625823975</v>
      </c>
      <c r="L4501" s="42">
        <v>41.9754028320313</v>
      </c>
      <c r="M4501" s="42">
        <v>0.771690189838409</v>
      </c>
      <c r="N4501" s="42">
        <v>10.8272571563721</v>
      </c>
      <c r="O4501" s="42">
        <v>0.0</v>
      </c>
      <c r="P4501" s="42">
        <v>0.0</v>
      </c>
      <c r="Q4501" s="42">
        <v>0.00206338078714907</v>
      </c>
      <c r="R4501" s="42">
        <v>25.0</v>
      </c>
      <c r="S4501" s="42">
        <v>0.68685781955719</v>
      </c>
      <c r="T4501" s="42">
        <v>996.716430664063</v>
      </c>
      <c r="U4501" s="42">
        <v>455.890960693359</v>
      </c>
      <c r="V4501" s="19"/>
      <c r="W4501" s="19"/>
      <c r="X4501" s="19"/>
      <c r="Y4501" s="19"/>
      <c r="Z4501" s="19"/>
      <c r="AA4501" s="19"/>
    </row>
    <row r="4502" ht="15.75" customHeight="1">
      <c r="A4502" s="19"/>
      <c r="B4502" s="42" t="str">
        <f>"CRS25WT72M22667"</f>
        <v>CRS25WT72M22667</v>
      </c>
      <c r="C4502" s="43">
        <v>45965.0</v>
      </c>
      <c r="D4502" s="44">
        <v>0.8603587962962963</v>
      </c>
      <c r="E4502" s="42" t="s">
        <v>37</v>
      </c>
      <c r="F4502" s="42">
        <v>221.0</v>
      </c>
      <c r="G4502" s="42">
        <v>4.0</v>
      </c>
      <c r="H4502" s="42">
        <v>221.443069458008</v>
      </c>
      <c r="I4502" s="42">
        <v>5.65240287780762</v>
      </c>
      <c r="J4502" s="42">
        <v>49.4161529541016</v>
      </c>
      <c r="K4502" s="42">
        <v>5.25037431716919</v>
      </c>
      <c r="L4502" s="42">
        <v>42.1766242980957</v>
      </c>
      <c r="M4502" s="42">
        <v>0.792793452739716</v>
      </c>
      <c r="N4502" s="42">
        <v>10.7731971740723</v>
      </c>
      <c r="O4502" s="42">
        <v>0.0</v>
      </c>
      <c r="P4502" s="42">
        <v>0.0</v>
      </c>
      <c r="Q4502" s="42">
        <v>0.00603169016540051</v>
      </c>
      <c r="R4502" s="42">
        <v>25.0</v>
      </c>
      <c r="S4502" s="42">
        <v>0.684262573719025</v>
      </c>
      <c r="T4502" s="42">
        <v>996.752624511719</v>
      </c>
      <c r="U4502" s="42">
        <v>531.905212402344</v>
      </c>
      <c r="V4502" s="19"/>
      <c r="W4502" s="19"/>
      <c r="X4502" s="19"/>
      <c r="Y4502" s="19"/>
      <c r="Z4502" s="19"/>
      <c r="AA4502" s="19"/>
    </row>
    <row r="4503" ht="15.75" customHeight="1">
      <c r="A4503" s="19"/>
      <c r="B4503" s="42" t="str">
        <f>"CRS25WT72M22664"</f>
        <v>CRS25WT72M22664</v>
      </c>
      <c r="C4503" s="43">
        <v>45965.0</v>
      </c>
      <c r="D4503" s="44">
        <v>0.8609953703703703</v>
      </c>
      <c r="E4503" s="42" t="s">
        <v>37</v>
      </c>
      <c r="F4503" s="42">
        <v>222.0</v>
      </c>
      <c r="G4503" s="42">
        <v>4.0</v>
      </c>
      <c r="H4503" s="42">
        <v>222.491394042969</v>
      </c>
      <c r="I4503" s="42">
        <v>5.64961671829224</v>
      </c>
      <c r="J4503" s="42">
        <v>49.438362121582</v>
      </c>
      <c r="K4503" s="42">
        <v>5.27811574935913</v>
      </c>
      <c r="L4503" s="42">
        <v>42.1535682678223</v>
      </c>
      <c r="M4503" s="42">
        <v>0.796581387519836</v>
      </c>
      <c r="N4503" s="42">
        <v>10.824197769165</v>
      </c>
      <c r="O4503" s="42">
        <v>0.0</v>
      </c>
      <c r="P4503" s="42">
        <v>0.0</v>
      </c>
      <c r="Q4503" s="42">
        <v>0.00206337589770555</v>
      </c>
      <c r="R4503" s="42">
        <v>25.0</v>
      </c>
      <c r="S4503" s="42">
        <v>0.681523382663727</v>
      </c>
      <c r="T4503" s="42">
        <v>996.814453125</v>
      </c>
      <c r="U4503" s="42">
        <v>572.137145996094</v>
      </c>
      <c r="V4503" s="19"/>
      <c r="W4503" s="19"/>
      <c r="X4503" s="19"/>
      <c r="Y4503" s="19"/>
      <c r="Z4503" s="19"/>
      <c r="AA4503" s="19"/>
    </row>
    <row r="4504" ht="15.75" customHeight="1">
      <c r="A4504" s="19"/>
      <c r="B4504" s="42" t="str">
        <f>"CRS25WT72M22665"</f>
        <v>CRS25WT72M22665</v>
      </c>
      <c r="C4504" s="43">
        <v>45965.0</v>
      </c>
      <c r="D4504" s="44">
        <v>0.861736111111111</v>
      </c>
      <c r="E4504" s="42" t="s">
        <v>37</v>
      </c>
      <c r="F4504" s="42">
        <v>223.0</v>
      </c>
      <c r="G4504" s="42">
        <v>4.0</v>
      </c>
      <c r="H4504" s="42">
        <v>223.1826171875</v>
      </c>
      <c r="I4504" s="42">
        <v>5.50986385345459</v>
      </c>
      <c r="J4504" s="42">
        <v>49.4502792358398</v>
      </c>
      <c r="K4504" s="42">
        <v>5.29372310638428</v>
      </c>
      <c r="L4504" s="42">
        <v>42.159854888916</v>
      </c>
      <c r="M4504" s="42">
        <v>0.819126069545746</v>
      </c>
      <c r="N4504" s="42">
        <v>10.8578262329102</v>
      </c>
      <c r="O4504" s="42">
        <v>0.0</v>
      </c>
      <c r="P4504" s="42">
        <v>0.0</v>
      </c>
      <c r="Q4504" s="42">
        <v>0.00275857606902719</v>
      </c>
      <c r="R4504" s="42">
        <v>25.0</v>
      </c>
      <c r="S4504" s="42">
        <v>0.684628129005432</v>
      </c>
      <c r="T4504" s="42">
        <v>995.906433105469</v>
      </c>
      <c r="U4504" s="42">
        <v>635.491333007813</v>
      </c>
      <c r="V4504" s="19"/>
      <c r="W4504" s="19"/>
      <c r="X4504" s="19"/>
      <c r="Y4504" s="19"/>
      <c r="Z4504" s="19"/>
      <c r="AA4504" s="19"/>
    </row>
    <row r="4505" ht="15.75" customHeight="1">
      <c r="A4505" s="19"/>
      <c r="B4505" s="42" t="str">
        <f>"CRS25WT72M22719"</f>
        <v>CRS25WT72M22719</v>
      </c>
      <c r="C4505" s="43">
        <v>45965.0</v>
      </c>
      <c r="D4505" s="44">
        <v>0.8623263888888889</v>
      </c>
      <c r="E4505" s="42" t="s">
        <v>37</v>
      </c>
      <c r="F4505" s="42">
        <v>222.0</v>
      </c>
      <c r="G4505" s="42">
        <v>4.0</v>
      </c>
      <c r="H4505" s="42">
        <v>222.810317993164</v>
      </c>
      <c r="I4505" s="42">
        <v>5.53349876403809</v>
      </c>
      <c r="J4505" s="42">
        <v>49.5136451721191</v>
      </c>
      <c r="K4505" s="42">
        <v>5.27885627746582</v>
      </c>
      <c r="L4505" s="42">
        <v>42.208065032959</v>
      </c>
      <c r="M4505" s="42">
        <v>0.813224732875824</v>
      </c>
      <c r="N4505" s="42">
        <v>10.839714050293</v>
      </c>
      <c r="O4505" s="42">
        <v>0.0</v>
      </c>
      <c r="P4505" s="42">
        <v>0.0</v>
      </c>
      <c r="Q4505" s="42">
        <v>0.0082242451608181</v>
      </c>
      <c r="R4505" s="42">
        <v>25.0</v>
      </c>
      <c r="S4505" s="42">
        <v>0.68633621931076</v>
      </c>
      <c r="T4505" s="42">
        <v>996.370239257813</v>
      </c>
      <c r="U4505" s="42">
        <v>689.063354492188</v>
      </c>
      <c r="V4505" s="19"/>
      <c r="W4505" s="19"/>
      <c r="X4505" s="19"/>
      <c r="Y4505" s="19"/>
      <c r="Z4505" s="19"/>
      <c r="AA4505" s="19"/>
    </row>
    <row r="4506" ht="15.75" customHeight="1">
      <c r="A4506" s="19"/>
      <c r="B4506" s="42" t="str">
        <f>"CRS25WT72M22720"</f>
        <v>CRS25WT72M22720</v>
      </c>
      <c r="C4506" s="43">
        <v>45965.0</v>
      </c>
      <c r="D4506" s="44">
        <v>0.8628356481481482</v>
      </c>
      <c r="E4506" s="42" t="s">
        <v>37</v>
      </c>
      <c r="F4506" s="42">
        <v>221.0</v>
      </c>
      <c r="G4506" s="42">
        <v>4.0</v>
      </c>
      <c r="H4506" s="42">
        <v>221.288192749023</v>
      </c>
      <c r="I4506" s="42">
        <v>5.57340669631958</v>
      </c>
      <c r="J4506" s="42">
        <v>49.3328056335449</v>
      </c>
      <c r="K4506" s="42">
        <v>5.26186943054199</v>
      </c>
      <c r="L4506" s="42">
        <v>42.0550537109375</v>
      </c>
      <c r="M4506" s="42">
        <v>0.80482542514801</v>
      </c>
      <c r="N4506" s="42">
        <v>10.7656621932983</v>
      </c>
      <c r="O4506" s="42">
        <v>0.0</v>
      </c>
      <c r="P4506" s="42">
        <v>0.0</v>
      </c>
      <c r="Q4506" s="42">
        <v>0.00540674524381757</v>
      </c>
      <c r="R4506" s="42">
        <v>25.0</v>
      </c>
      <c r="S4506" s="42">
        <v>0.686497926712036</v>
      </c>
      <c r="T4506" s="42">
        <v>996.290771484375</v>
      </c>
      <c r="U4506" s="42">
        <v>629.877685546875</v>
      </c>
      <c r="V4506" s="19"/>
      <c r="W4506" s="19"/>
      <c r="X4506" s="19"/>
      <c r="Y4506" s="19"/>
      <c r="Z4506" s="19"/>
      <c r="AA4506" s="19"/>
    </row>
    <row r="4507" ht="15.75" customHeight="1">
      <c r="A4507" s="19"/>
      <c r="B4507" s="42" t="str">
        <f>"CRS25WT72M22717"</f>
        <v>CRS25WT72M22717</v>
      </c>
      <c r="C4507" s="43">
        <v>45965.0</v>
      </c>
      <c r="D4507" s="44">
        <v>0.8634027777777779</v>
      </c>
      <c r="E4507" s="42" t="s">
        <v>37</v>
      </c>
      <c r="F4507" s="42">
        <v>217.0</v>
      </c>
      <c r="G4507" s="42">
        <v>4.0</v>
      </c>
      <c r="H4507" s="42">
        <v>217.577667236328</v>
      </c>
      <c r="I4507" s="42">
        <v>5.55416011810303</v>
      </c>
      <c r="J4507" s="42">
        <v>49.1782913208008</v>
      </c>
      <c r="K4507" s="42">
        <v>5.17802619934082</v>
      </c>
      <c r="L4507" s="42">
        <v>42.0194206237793</v>
      </c>
      <c r="M4507" s="42">
        <v>0.796567320823669</v>
      </c>
      <c r="N4507" s="42">
        <v>10.5851459503174</v>
      </c>
      <c r="O4507" s="42">
        <v>0.0</v>
      </c>
      <c r="P4507" s="42">
        <v>0.0</v>
      </c>
      <c r="Q4507" s="42">
        <v>0.0164484903216362</v>
      </c>
      <c r="R4507" s="42">
        <v>25.0</v>
      </c>
      <c r="S4507" s="42">
        <v>0.683339536190033</v>
      </c>
      <c r="T4507" s="42">
        <v>996.957336425781</v>
      </c>
      <c r="U4507" s="42">
        <v>487.008361816406</v>
      </c>
      <c r="V4507" s="19"/>
      <c r="W4507" s="19"/>
      <c r="X4507" s="19"/>
      <c r="Y4507" s="19"/>
      <c r="Z4507" s="19"/>
      <c r="AA4507" s="19"/>
    </row>
    <row r="4508" ht="15.75" customHeight="1">
      <c r="A4508" s="19"/>
      <c r="B4508" s="42" t="str">
        <f>"CRS25WT72M22718"</f>
        <v>CRS25WT72M22718</v>
      </c>
      <c r="C4508" s="43">
        <v>45965.0</v>
      </c>
      <c r="D4508" s="44">
        <v>0.8639699074074074</v>
      </c>
      <c r="E4508" s="42" t="s">
        <v>37</v>
      </c>
      <c r="F4508" s="42">
        <v>219.0</v>
      </c>
      <c r="G4508" s="42">
        <v>4.0</v>
      </c>
      <c r="H4508" s="42">
        <v>219.019653320313</v>
      </c>
      <c r="I4508" s="42">
        <v>5.70790672302246</v>
      </c>
      <c r="J4508" s="42">
        <v>48.8798179626465</v>
      </c>
      <c r="K4508" s="42">
        <v>5.27177476882935</v>
      </c>
      <c r="L4508" s="42">
        <v>41.5457153320313</v>
      </c>
      <c r="M4508" s="42">
        <v>0.785012602806091</v>
      </c>
      <c r="N4508" s="42">
        <v>10.6552982330322</v>
      </c>
      <c r="O4508" s="42">
        <v>0.0</v>
      </c>
      <c r="P4508" s="42">
        <v>0.0</v>
      </c>
      <c r="Q4508" s="42">
        <v>0.00411212258040905</v>
      </c>
      <c r="R4508" s="42">
        <v>25.0</v>
      </c>
      <c r="S4508" s="42">
        <v>0.690904915332794</v>
      </c>
      <c r="T4508" s="42">
        <v>996.719848632813</v>
      </c>
      <c r="U4508" s="42">
        <v>476.165222167969</v>
      </c>
      <c r="V4508" s="19"/>
      <c r="W4508" s="19"/>
      <c r="X4508" s="19"/>
      <c r="Y4508" s="19"/>
      <c r="Z4508" s="19"/>
      <c r="AA4508" s="19"/>
    </row>
    <row r="4509" ht="15.75" customHeight="1">
      <c r="A4509" s="19"/>
      <c r="B4509" s="42" t="str">
        <f>"CRS25WT72M22715"</f>
        <v>CRS25WT72M22715</v>
      </c>
      <c r="C4509" s="43">
        <v>45965.0</v>
      </c>
      <c r="D4509" s="44">
        <v>0.8645138888888889</v>
      </c>
      <c r="E4509" s="42" t="s">
        <v>37</v>
      </c>
      <c r="F4509" s="42">
        <v>217.0</v>
      </c>
      <c r="G4509" s="42">
        <v>4.0</v>
      </c>
      <c r="H4509" s="42">
        <v>217.926727294922</v>
      </c>
      <c r="I4509" s="42">
        <v>5.63447046279907</v>
      </c>
      <c r="J4509" s="42">
        <v>48.7254180908203</v>
      </c>
      <c r="K4509" s="42">
        <v>5.267258644104</v>
      </c>
      <c r="L4509" s="42">
        <v>41.3738403320313</v>
      </c>
      <c r="M4509" s="42">
        <v>0.793783068656921</v>
      </c>
      <c r="N4509" s="42">
        <v>10.6021270751953</v>
      </c>
      <c r="O4509" s="42">
        <v>0.0</v>
      </c>
      <c r="P4509" s="42">
        <v>0.0</v>
      </c>
      <c r="Q4509" s="42">
        <v>0.0130140148103237</v>
      </c>
      <c r="R4509" s="42">
        <v>25.0</v>
      </c>
      <c r="S4509" s="42">
        <v>0.693208575248718</v>
      </c>
      <c r="T4509" s="42">
        <v>996.376403808594</v>
      </c>
      <c r="U4509" s="42">
        <v>486.967102050781</v>
      </c>
      <c r="V4509" s="19"/>
      <c r="W4509" s="19"/>
      <c r="X4509" s="19"/>
      <c r="Y4509" s="19"/>
      <c r="Z4509" s="19"/>
      <c r="AA4509" s="19"/>
    </row>
    <row r="4510" ht="15.75" customHeight="1">
      <c r="A4510" s="19"/>
      <c r="B4510" s="42" t="str">
        <f>"CRS25WT72M22716"</f>
        <v>CRS25WT72M22716</v>
      </c>
      <c r="C4510" s="43">
        <v>45965.0</v>
      </c>
      <c r="D4510" s="44">
        <v>0.8657175925925925</v>
      </c>
      <c r="E4510" s="42" t="s">
        <v>37</v>
      </c>
      <c r="F4510" s="42">
        <v>218.0</v>
      </c>
      <c r="G4510" s="42">
        <v>4.0</v>
      </c>
      <c r="H4510" s="42">
        <v>218.387145996094</v>
      </c>
      <c r="I4510" s="42">
        <v>5.76370859146118</v>
      </c>
      <c r="J4510" s="42">
        <v>48.7512245178223</v>
      </c>
      <c r="K4510" s="42">
        <v>5.28964233398438</v>
      </c>
      <c r="L4510" s="42">
        <v>41.2858047485352</v>
      </c>
      <c r="M4510" s="42">
        <v>0.777212083339691</v>
      </c>
      <c r="N4510" s="42">
        <v>10.6245269775391</v>
      </c>
      <c r="O4510" s="42">
        <v>0.0</v>
      </c>
      <c r="P4510" s="42">
        <v>0.0</v>
      </c>
      <c r="Q4510" s="42">
        <v>0.00825352314859629</v>
      </c>
      <c r="R4510" s="42">
        <v>25.0</v>
      </c>
      <c r="S4510" s="42">
        <v>0.70396226644516</v>
      </c>
      <c r="T4510" s="42">
        <v>996.908264160156</v>
      </c>
      <c r="U4510" s="42">
        <v>523.311828613281</v>
      </c>
      <c r="V4510" s="19"/>
      <c r="W4510" s="19"/>
      <c r="X4510" s="19"/>
      <c r="Y4510" s="19"/>
      <c r="Z4510" s="19"/>
      <c r="AA4510" s="19"/>
    </row>
    <row r="4511" ht="15.75" customHeight="1">
      <c r="A4511" s="19"/>
      <c r="B4511" s="42" t="str">
        <f>"CRS25WT72M22713"</f>
        <v>CRS25WT72M22713</v>
      </c>
      <c r="C4511" s="43">
        <v>45965.0</v>
      </c>
      <c r="D4511" s="44">
        <v>0.8668518518518519</v>
      </c>
      <c r="E4511" s="42" t="s">
        <v>37</v>
      </c>
      <c r="F4511" s="42">
        <v>218.0</v>
      </c>
      <c r="G4511" s="42">
        <v>4.0</v>
      </c>
      <c r="H4511" s="42">
        <v>218.387939453125</v>
      </c>
      <c r="I4511" s="42">
        <v>5.8821587562561</v>
      </c>
      <c r="J4511" s="42">
        <v>48.8599548339844</v>
      </c>
      <c r="K4511" s="42">
        <v>5.25338935852051</v>
      </c>
      <c r="L4511" s="42">
        <v>41.5708656311035</v>
      </c>
      <c r="M4511" s="42">
        <v>0.75986921787262</v>
      </c>
      <c r="N4511" s="42">
        <v>10.6245651245117</v>
      </c>
      <c r="O4511" s="42">
        <v>0.0</v>
      </c>
      <c r="P4511" s="42">
        <v>0.0</v>
      </c>
      <c r="Q4511" s="42">
        <v>0.0130140148103237</v>
      </c>
      <c r="R4511" s="42">
        <v>25.0</v>
      </c>
      <c r="S4511" s="42">
        <v>0.704395234584808</v>
      </c>
      <c r="T4511" s="42">
        <v>995.800720214844</v>
      </c>
      <c r="U4511" s="42">
        <v>458.903137207031</v>
      </c>
      <c r="V4511" s="19"/>
      <c r="W4511" s="19"/>
      <c r="X4511" s="19"/>
      <c r="Y4511" s="19"/>
      <c r="Z4511" s="19"/>
      <c r="AA4511" s="19"/>
    </row>
    <row r="4512" ht="15.75" customHeight="1">
      <c r="A4512" s="19"/>
      <c r="B4512" s="42" t="str">
        <f>"CRS25WT72M22714"</f>
        <v>CRS25WT72M22714</v>
      </c>
      <c r="C4512" s="43">
        <v>45965.0</v>
      </c>
      <c r="D4512" s="44">
        <v>0.8676851851851852</v>
      </c>
      <c r="E4512" s="42" t="s">
        <v>37</v>
      </c>
      <c r="F4512" s="42">
        <v>219.0</v>
      </c>
      <c r="G4512" s="42">
        <v>4.0</v>
      </c>
      <c r="H4512" s="42">
        <v>219.530120849609</v>
      </c>
      <c r="I4512" s="42">
        <v>5.6836519241333</v>
      </c>
      <c r="J4512" s="42">
        <v>48.9932975769043</v>
      </c>
      <c r="K4512" s="42">
        <v>5.26917505264282</v>
      </c>
      <c r="L4512" s="42">
        <v>41.6630935668945</v>
      </c>
      <c r="M4512" s="42">
        <v>0.78836977481842</v>
      </c>
      <c r="N4512" s="42">
        <v>10.6801319122314</v>
      </c>
      <c r="O4512" s="42">
        <v>0.0</v>
      </c>
      <c r="P4512" s="42">
        <v>0.0</v>
      </c>
      <c r="Q4512" s="42">
        <v>0.0130140148103237</v>
      </c>
      <c r="R4512" s="42">
        <v>25.0</v>
      </c>
      <c r="S4512" s="42">
        <v>0.697757184505463</v>
      </c>
      <c r="T4512" s="42">
        <v>995.486206054688</v>
      </c>
      <c r="U4512" s="42">
        <v>542.811706542969</v>
      </c>
      <c r="V4512" s="19"/>
      <c r="W4512" s="19"/>
      <c r="X4512" s="19"/>
      <c r="Y4512" s="19"/>
      <c r="Z4512" s="19"/>
      <c r="AA4512" s="19"/>
    </row>
    <row r="4513" ht="15.75" customHeight="1">
      <c r="A4513" s="19"/>
      <c r="B4513" s="42" t="str">
        <f>"CRS25WT72M22730"</f>
        <v>CRS25WT72M22730</v>
      </c>
      <c r="C4513" s="43">
        <v>45965.0</v>
      </c>
      <c r="D4513" s="44">
        <v>0.8700231481481482</v>
      </c>
      <c r="E4513" s="42" t="s">
        <v>37</v>
      </c>
      <c r="F4513" s="42">
        <v>215.0</v>
      </c>
      <c r="G4513" s="42">
        <v>4.0</v>
      </c>
      <c r="H4513" s="42">
        <v>215.072341918945</v>
      </c>
      <c r="I4513" s="42">
        <v>5.81513357162476</v>
      </c>
      <c r="J4513" s="42">
        <v>47.8416442871094</v>
      </c>
      <c r="K4513" s="42">
        <v>5.32009267807007</v>
      </c>
      <c r="L4513" s="42">
        <v>40.4264259338379</v>
      </c>
      <c r="M4513" s="42">
        <v>0.77306991815567</v>
      </c>
      <c r="N4513" s="42">
        <v>10.4632616043091</v>
      </c>
      <c r="O4513" s="42">
        <v>0.0</v>
      </c>
      <c r="P4513" s="42">
        <v>0.0</v>
      </c>
      <c r="Q4513" s="42">
        <v>0.00411212258040905</v>
      </c>
      <c r="R4513" s="42">
        <v>25.0</v>
      </c>
      <c r="S4513" s="42">
        <v>0.704704463481903</v>
      </c>
      <c r="T4513" s="42">
        <v>995.226013183594</v>
      </c>
      <c r="U4513" s="42">
        <v>684.835327148438</v>
      </c>
      <c r="V4513" s="19"/>
      <c r="W4513" s="19"/>
      <c r="X4513" s="19"/>
      <c r="Y4513" s="19"/>
      <c r="Z4513" s="19"/>
      <c r="AA4513" s="19"/>
    </row>
    <row r="4514" ht="15.75" customHeight="1">
      <c r="A4514" s="19"/>
      <c r="B4514" s="42" t="str">
        <f>"CRS25WT72M22732"</f>
        <v>CRS25WT72M22732</v>
      </c>
      <c r="C4514" s="43">
        <v>45965.0</v>
      </c>
      <c r="D4514" s="44">
        <v>0.8710648148148148</v>
      </c>
      <c r="E4514" s="42" t="s">
        <v>37</v>
      </c>
      <c r="F4514" s="42">
        <v>218.0</v>
      </c>
      <c r="G4514" s="42">
        <v>4.0</v>
      </c>
      <c r="H4514" s="42">
        <v>218.905944824219</v>
      </c>
      <c r="I4514" s="42">
        <v>5.76190185546875</v>
      </c>
      <c r="J4514" s="42">
        <v>48.9950752258301</v>
      </c>
      <c r="K4514" s="42">
        <v>5.25023126602173</v>
      </c>
      <c r="L4514" s="42">
        <v>41.6945343017578</v>
      </c>
      <c r="M4514" s="42">
        <v>0.775424063205719</v>
      </c>
      <c r="N4514" s="42">
        <v>10.6497659683228</v>
      </c>
      <c r="O4514" s="42">
        <v>0.0</v>
      </c>
      <c r="P4514" s="42">
        <v>0.0</v>
      </c>
      <c r="Q4514" s="42">
        <v>0.00325396098196507</v>
      </c>
      <c r="R4514" s="42">
        <v>25.0</v>
      </c>
      <c r="S4514" s="42">
        <v>0.686381340026855</v>
      </c>
      <c r="T4514" s="42">
        <v>996.857604980469</v>
      </c>
      <c r="U4514" s="42">
        <v>527.362365722656</v>
      </c>
      <c r="V4514" s="19"/>
      <c r="W4514" s="19"/>
      <c r="X4514" s="19"/>
      <c r="Y4514" s="19"/>
      <c r="Z4514" s="19"/>
      <c r="AA4514" s="19"/>
    </row>
    <row r="4515" ht="15.75" customHeight="1">
      <c r="A4515" s="19"/>
      <c r="B4515" s="42" t="str">
        <f>"CRS25WT72M22725"</f>
        <v>CRS25WT72M22725</v>
      </c>
      <c r="C4515" s="43">
        <v>45965.0</v>
      </c>
      <c r="D4515" s="44">
        <v>0.8721296296296296</v>
      </c>
      <c r="E4515" s="42" t="s">
        <v>37</v>
      </c>
      <c r="F4515" s="42">
        <v>216.0</v>
      </c>
      <c r="G4515" s="42">
        <v>4.0</v>
      </c>
      <c r="H4515" s="42">
        <v>216.526901245117</v>
      </c>
      <c r="I4515" s="42">
        <v>5.76644659042358</v>
      </c>
      <c r="J4515" s="42">
        <v>48.2396774291992</v>
      </c>
      <c r="K4515" s="42">
        <v>5.29892730712891</v>
      </c>
      <c r="L4515" s="42">
        <v>40.8624038696289</v>
      </c>
      <c r="M4515" s="42">
        <v>0.778393507003784</v>
      </c>
      <c r="N4515" s="42">
        <v>10.5340261459351</v>
      </c>
      <c r="O4515" s="42">
        <v>0.0</v>
      </c>
      <c r="P4515" s="42">
        <v>0.0</v>
      </c>
      <c r="Q4515" s="42">
        <v>0.00158731127157807</v>
      </c>
      <c r="R4515" s="42">
        <v>25.0</v>
      </c>
      <c r="S4515" s="42">
        <v>0.691389262676239</v>
      </c>
      <c r="T4515" s="42">
        <v>995.071838378906</v>
      </c>
      <c r="U4515" s="42">
        <v>567.054992675781</v>
      </c>
      <c r="V4515" s="19"/>
      <c r="W4515" s="19"/>
      <c r="X4515" s="19"/>
      <c r="Y4515" s="19"/>
      <c r="Z4515" s="19"/>
      <c r="AA4515" s="19"/>
    </row>
    <row r="4516" ht="15.75" customHeight="1">
      <c r="A4516" s="19"/>
      <c r="B4516" s="42" t="str">
        <f>"CRS25WT72M22661"</f>
        <v>CRS25WT72M22661</v>
      </c>
      <c r="C4516" s="43">
        <v>45965.0</v>
      </c>
      <c r="D4516" s="44">
        <v>0.8736689814814814</v>
      </c>
      <c r="E4516" s="42" t="s">
        <v>37</v>
      </c>
      <c r="F4516" s="42">
        <v>223.0</v>
      </c>
      <c r="G4516" s="42">
        <v>4.0</v>
      </c>
      <c r="H4516" s="42">
        <v>223.289657592773</v>
      </c>
      <c r="I4516" s="42">
        <v>5.55974578857422</v>
      </c>
      <c r="J4516" s="42">
        <v>49.7149887084961</v>
      </c>
      <c r="K4516" s="42">
        <v>5.26615333557129</v>
      </c>
      <c r="L4516" s="42">
        <v>42.4009017944336</v>
      </c>
      <c r="M4516" s="42">
        <v>0.807841837406158</v>
      </c>
      <c r="N4516" s="42">
        <v>10.8630332946777</v>
      </c>
      <c r="O4516" s="42">
        <v>0.0</v>
      </c>
      <c r="P4516" s="42">
        <v>0.0</v>
      </c>
      <c r="Q4516" s="42">
        <v>0.0130158718675375</v>
      </c>
      <c r="R4516" s="42">
        <v>25.0</v>
      </c>
      <c r="S4516" s="42">
        <v>0.671672523021698</v>
      </c>
      <c r="T4516" s="42">
        <v>995.034240722656</v>
      </c>
      <c r="U4516" s="42">
        <v>683.619995117188</v>
      </c>
      <c r="V4516" s="19"/>
      <c r="W4516" s="19"/>
      <c r="X4516" s="19"/>
      <c r="Y4516" s="19"/>
      <c r="Z4516" s="19"/>
      <c r="AA4516" s="19"/>
    </row>
    <row r="4517" ht="15.75" customHeight="1">
      <c r="A4517" s="19"/>
      <c r="B4517" s="42" t="str">
        <f>"CRS25WT72M22656"</f>
        <v>CRS25WT72M22656</v>
      </c>
      <c r="C4517" s="43">
        <v>45965.0</v>
      </c>
      <c r="D4517" s="44">
        <v>0.8813425925925925</v>
      </c>
      <c r="E4517" s="42" t="s">
        <v>37</v>
      </c>
      <c r="F4517" s="42">
        <v>221.0</v>
      </c>
      <c r="G4517" s="42">
        <v>4.0</v>
      </c>
      <c r="H4517" s="42">
        <v>221.871978759766</v>
      </c>
      <c r="I4517" s="42">
        <v>5.63287258148193</v>
      </c>
      <c r="J4517" s="42">
        <v>49.7085380554199</v>
      </c>
      <c r="K4517" s="42">
        <v>5.22677564620972</v>
      </c>
      <c r="L4517" s="42">
        <v>42.4491081237793</v>
      </c>
      <c r="M4517" s="42">
        <v>0.792394638061523</v>
      </c>
      <c r="N4517" s="42">
        <v>10.7940635681152</v>
      </c>
      <c r="O4517" s="42">
        <v>0.0</v>
      </c>
      <c r="P4517" s="42">
        <v>0.0</v>
      </c>
      <c r="Q4517" s="42">
        <v>0.00539689650759101</v>
      </c>
      <c r="R4517" s="42">
        <v>25.0</v>
      </c>
      <c r="S4517" s="42">
        <v>0.695571184158325</v>
      </c>
      <c r="T4517" s="42">
        <v>994.789001464844</v>
      </c>
      <c r="U4517" s="42">
        <v>605.807006835938</v>
      </c>
      <c r="V4517" s="19"/>
      <c r="W4517" s="19"/>
      <c r="X4517" s="19"/>
      <c r="Y4517" s="19"/>
      <c r="Z4517" s="19"/>
      <c r="AA4517" s="19"/>
    </row>
    <row r="4518" ht="15.75" customHeight="1">
      <c r="A4518" s="19"/>
      <c r="B4518" s="42" t="str">
        <f>"CRS25WT72M22658"</f>
        <v>CRS25WT72M22658</v>
      </c>
      <c r="C4518" s="43">
        <v>45965.0</v>
      </c>
      <c r="D4518" s="44">
        <v>0.8824305555555556</v>
      </c>
      <c r="E4518" s="42" t="s">
        <v>37</v>
      </c>
      <c r="F4518" s="42">
        <v>221.0</v>
      </c>
      <c r="G4518" s="42">
        <v>4.0</v>
      </c>
      <c r="H4518" s="42">
        <v>221.47038269043</v>
      </c>
      <c r="I4518" s="42">
        <v>5.50153160095215</v>
      </c>
      <c r="J4518" s="42">
        <v>49.6965751647949</v>
      </c>
      <c r="K4518" s="42">
        <v>5.23126363754272</v>
      </c>
      <c r="L4518" s="42">
        <v>42.3359222412109</v>
      </c>
      <c r="M4518" s="42">
        <v>0.810038328170776</v>
      </c>
      <c r="N4518" s="42">
        <v>10.774525642395</v>
      </c>
      <c r="O4518" s="42">
        <v>0.0</v>
      </c>
      <c r="P4518" s="42">
        <v>0.0</v>
      </c>
      <c r="Q4518" s="42">
        <v>0.00160745275206864</v>
      </c>
      <c r="R4518" s="42">
        <v>25.0</v>
      </c>
      <c r="S4518" s="42">
        <v>0.683595895767212</v>
      </c>
      <c r="T4518" s="42">
        <v>994.587463378906</v>
      </c>
      <c r="U4518" s="42">
        <v>733.5126953125</v>
      </c>
      <c r="V4518" s="19"/>
      <c r="W4518" s="19"/>
      <c r="X4518" s="19"/>
      <c r="Y4518" s="19"/>
      <c r="Z4518" s="19"/>
      <c r="AA4518" s="19"/>
    </row>
    <row r="4519" ht="15.75" customHeight="1">
      <c r="A4519" s="19"/>
      <c r="B4519" s="42" t="str">
        <f>"CRS25WT72M22710"</f>
        <v>CRS25WT72M22710</v>
      </c>
      <c r="C4519" s="43">
        <v>45965.0</v>
      </c>
      <c r="D4519" s="44">
        <v>0.8838194444444444</v>
      </c>
      <c r="E4519" s="42" t="s">
        <v>37</v>
      </c>
      <c r="F4519" s="42">
        <v>217.0</v>
      </c>
      <c r="G4519" s="42">
        <v>4.0</v>
      </c>
      <c r="H4519" s="42">
        <v>217.578323364258</v>
      </c>
      <c r="I4519" s="42">
        <v>5.55671310424805</v>
      </c>
      <c r="J4519" s="42">
        <v>49.3135528564453</v>
      </c>
      <c r="K4519" s="42">
        <v>5.159255027771</v>
      </c>
      <c r="L4519" s="42">
        <v>42.1724319458008</v>
      </c>
      <c r="M4519" s="42">
        <v>0.794019818305969</v>
      </c>
      <c r="N4519" s="42">
        <v>10.5851774215698</v>
      </c>
      <c r="O4519" s="42">
        <v>0.0</v>
      </c>
      <c r="P4519" s="42">
        <v>0.0</v>
      </c>
      <c r="Q4519" s="42">
        <v>0.00158792152069509</v>
      </c>
      <c r="R4519" s="42">
        <v>25.0</v>
      </c>
      <c r="S4519" s="42">
        <v>0.689425706863403</v>
      </c>
      <c r="T4519" s="42">
        <v>995.533203125</v>
      </c>
      <c r="U4519" s="42">
        <v>666.7177734375</v>
      </c>
      <c r="V4519" s="19"/>
      <c r="W4519" s="19"/>
      <c r="X4519" s="19"/>
      <c r="Y4519" s="19"/>
      <c r="Z4519" s="19"/>
      <c r="AA4519" s="19"/>
    </row>
    <row r="4520" ht="15.75" customHeight="1">
      <c r="A4520" s="19"/>
      <c r="B4520" s="42" t="str">
        <f>"CRS25WT72M22731"</f>
        <v>CRS25WT72M22731</v>
      </c>
      <c r="C4520" s="43">
        <v>45965.0</v>
      </c>
      <c r="D4520" s="44">
        <v>0.8852083333333334</v>
      </c>
      <c r="E4520" s="42" t="s">
        <v>37</v>
      </c>
      <c r="F4520" s="42">
        <v>215.0</v>
      </c>
      <c r="G4520" s="42">
        <v>4.0</v>
      </c>
      <c r="H4520" s="42">
        <v>215.513290405273</v>
      </c>
      <c r="I4520" s="42">
        <v>5.50412797927856</v>
      </c>
      <c r="J4520" s="42">
        <v>49.4631576538086</v>
      </c>
      <c r="K4520" s="42">
        <v>5.08174800872803</v>
      </c>
      <c r="L4520" s="42">
        <v>42.4092826843262</v>
      </c>
      <c r="M4520" s="42">
        <v>0.791596174240112</v>
      </c>
      <c r="N4520" s="42">
        <v>10.4847135543823</v>
      </c>
      <c r="O4520" s="42">
        <v>0.0</v>
      </c>
      <c r="P4520" s="42">
        <v>0.0</v>
      </c>
      <c r="Q4520" s="42">
        <v>0.0165079347789288</v>
      </c>
      <c r="R4520" s="42">
        <v>25.0</v>
      </c>
      <c r="S4520" s="42">
        <v>0.684482276439667</v>
      </c>
      <c r="T4520" s="42">
        <v>994.74658203125</v>
      </c>
      <c r="U4520" s="42">
        <v>596.185791015625</v>
      </c>
      <c r="V4520" s="19"/>
      <c r="W4520" s="19"/>
      <c r="X4520" s="19"/>
      <c r="Y4520" s="19"/>
      <c r="Z4520" s="19"/>
      <c r="AA4520" s="19"/>
    </row>
    <row r="4521" ht="15.75" customHeight="1">
      <c r="A4521" s="19"/>
      <c r="B4521" s="42" t="str">
        <f>"CRS25WT72M22655"</f>
        <v>CRS25WT72M22655</v>
      </c>
      <c r="C4521" s="43">
        <v>45965.0</v>
      </c>
      <c r="D4521" s="44">
        <v>0.8859027777777778</v>
      </c>
      <c r="E4521" s="42" t="s">
        <v>37</v>
      </c>
      <c r="F4521" s="42">
        <v>219.0</v>
      </c>
      <c r="G4521" s="42">
        <v>4.0</v>
      </c>
      <c r="H4521" s="42">
        <v>219.450637817383</v>
      </c>
      <c r="I4521" s="42">
        <v>5.64232063293457</v>
      </c>
      <c r="J4521" s="42">
        <v>49.596981048584</v>
      </c>
      <c r="K4521" s="42">
        <v>5.17024517059326</v>
      </c>
      <c r="L4521" s="42">
        <v>42.4449195861816</v>
      </c>
      <c r="M4521" s="42">
        <v>0.784194588661194</v>
      </c>
      <c r="N4521" s="42">
        <v>10.6762657165527</v>
      </c>
      <c r="O4521" s="42">
        <v>0.0</v>
      </c>
      <c r="P4521" s="42">
        <v>0.0</v>
      </c>
      <c r="Q4521" s="42">
        <v>0.0130158439278603</v>
      </c>
      <c r="R4521" s="42">
        <v>25.0</v>
      </c>
      <c r="S4521" s="42">
        <v>0.687459230422974</v>
      </c>
      <c r="T4521" s="42">
        <v>994.721374511719</v>
      </c>
      <c r="U4521" s="42">
        <v>598.634399414063</v>
      </c>
      <c r="V4521" s="19"/>
      <c r="W4521" s="19"/>
      <c r="X4521" s="19"/>
      <c r="Y4521" s="19"/>
      <c r="Z4521" s="19"/>
      <c r="AA4521" s="19"/>
    </row>
    <row r="4522" ht="15.75" customHeight="1">
      <c r="A4522" s="19"/>
      <c r="B4522" s="42" t="str">
        <f>"CRS25WT72M22701"</f>
        <v>CRS25WT72M22701</v>
      </c>
      <c r="C4522" s="43">
        <v>45965.0</v>
      </c>
      <c r="D4522" s="44">
        <v>0.8873032407407407</v>
      </c>
      <c r="E4522" s="42" t="s">
        <v>37</v>
      </c>
      <c r="F4522" s="42">
        <v>216.0</v>
      </c>
      <c r="G4522" s="42">
        <v>4.0</v>
      </c>
      <c r="H4522" s="42">
        <v>216.804473876953</v>
      </c>
      <c r="I4522" s="42">
        <v>5.64861392974854</v>
      </c>
      <c r="J4522" s="42">
        <v>48.978385925293</v>
      </c>
      <c r="K4522" s="42">
        <v>5.19199991226196</v>
      </c>
      <c r="L4522" s="42">
        <v>41.7574119567871</v>
      </c>
      <c r="M4522" s="42">
        <v>0.783649504184723</v>
      </c>
      <c r="N4522" s="42">
        <v>10.5475301742554</v>
      </c>
      <c r="O4522" s="42">
        <v>0.0</v>
      </c>
      <c r="P4522" s="42">
        <v>0.0</v>
      </c>
      <c r="Q4522" s="42">
        <v>0.00602803053334355</v>
      </c>
      <c r="R4522" s="42">
        <v>25.0</v>
      </c>
      <c r="S4522" s="42">
        <v>0.689432680606842</v>
      </c>
      <c r="T4522" s="42">
        <v>994.718139648438</v>
      </c>
      <c r="U4522" s="42">
        <v>569.093872070313</v>
      </c>
      <c r="V4522" s="19"/>
      <c r="W4522" s="19"/>
      <c r="X4522" s="19"/>
      <c r="Y4522" s="19"/>
      <c r="Z4522" s="19"/>
      <c r="AA4522" s="19"/>
    </row>
    <row r="4523" ht="15.75" customHeight="1">
      <c r="A4523" s="19"/>
      <c r="B4523" s="42" t="str">
        <f>"CRS25WT72M22707"</f>
        <v>CRS25WT72M22707</v>
      </c>
      <c r="C4523" s="43">
        <v>45965.0</v>
      </c>
      <c r="D4523" s="44">
        <v>0.8883449074074075</v>
      </c>
      <c r="E4523" s="42" t="s">
        <v>37</v>
      </c>
      <c r="F4523" s="42">
        <v>218.0</v>
      </c>
      <c r="G4523" s="42">
        <v>4.0</v>
      </c>
      <c r="H4523" s="42">
        <v>218.421493530273</v>
      </c>
      <c r="I4523" s="42">
        <v>5.64019393920898</v>
      </c>
      <c r="J4523" s="42">
        <v>49.3583450317383</v>
      </c>
      <c r="K4523" s="42">
        <v>5.18982410430908</v>
      </c>
      <c r="L4523" s="42">
        <v>42.0864944458008</v>
      </c>
      <c r="M4523" s="42">
        <v>0.784586369991302</v>
      </c>
      <c r="N4523" s="42">
        <v>10.6261978149414</v>
      </c>
      <c r="O4523" s="42">
        <v>0.0</v>
      </c>
      <c r="P4523" s="42">
        <v>0.0</v>
      </c>
      <c r="Q4523" s="42">
        <v>0.0130158439278603</v>
      </c>
      <c r="R4523" s="42">
        <v>25.0</v>
      </c>
      <c r="S4523" s="42">
        <v>0.694442570209503</v>
      </c>
      <c r="T4523" s="42">
        <v>995.028930664063</v>
      </c>
      <c r="U4523" s="42">
        <v>671.622985839844</v>
      </c>
      <c r="V4523" s="19"/>
      <c r="W4523" s="19"/>
      <c r="X4523" s="19"/>
      <c r="Y4523" s="19"/>
      <c r="Z4523" s="19"/>
      <c r="AA4523" s="19"/>
    </row>
    <row r="4524" ht="15.75" customHeight="1">
      <c r="A4524" s="19"/>
      <c r="B4524" s="42" t="str">
        <f>"CRS25WT72M22681"</f>
        <v>CRS25WT72M22681</v>
      </c>
      <c r="C4524" s="43">
        <v>45965.0</v>
      </c>
      <c r="D4524" s="44">
        <v>0.8901157407407408</v>
      </c>
      <c r="E4524" s="42" t="s">
        <v>37</v>
      </c>
      <c r="F4524" s="42">
        <v>215.0</v>
      </c>
      <c r="G4524" s="42">
        <v>4.0</v>
      </c>
      <c r="H4524" s="42">
        <v>215.943298339844</v>
      </c>
      <c r="I4524" s="42">
        <v>5.63937520980835</v>
      </c>
      <c r="J4524" s="42">
        <v>48.9409866333008</v>
      </c>
      <c r="K4524" s="42">
        <v>5.16722631454468</v>
      </c>
      <c r="L4524" s="42">
        <v>41.7909507751465</v>
      </c>
      <c r="M4524" s="42">
        <v>0.782412946224213</v>
      </c>
      <c r="N4524" s="42">
        <v>10.505633354187</v>
      </c>
      <c r="O4524" s="42">
        <v>0.0</v>
      </c>
      <c r="P4524" s="42">
        <v>0.0</v>
      </c>
      <c r="Q4524" s="42">
        <v>0.00205606129020452</v>
      </c>
      <c r="R4524" s="42">
        <v>25.0</v>
      </c>
      <c r="S4524" s="42">
        <v>0.69421374797821</v>
      </c>
      <c r="T4524" s="42">
        <v>994.667846679688</v>
      </c>
      <c r="U4524" s="42">
        <v>516.301147460938</v>
      </c>
      <c r="V4524" s="19"/>
      <c r="W4524" s="19"/>
      <c r="X4524" s="19"/>
      <c r="Y4524" s="19"/>
      <c r="Z4524" s="19"/>
      <c r="AA4524" s="19"/>
    </row>
    <row r="4525" ht="15.75" customHeight="1">
      <c r="A4525" s="19"/>
      <c r="B4525" s="42" t="str">
        <f>"CRS25WT72M22680"</f>
        <v>CRS25WT72M22680</v>
      </c>
      <c r="C4525" s="43">
        <v>45965.0</v>
      </c>
      <c r="D4525" s="44">
        <v>0.8917824074074074</v>
      </c>
      <c r="E4525" s="42" t="s">
        <v>37</v>
      </c>
      <c r="F4525" s="42">
        <v>216.0</v>
      </c>
      <c r="G4525" s="42">
        <v>4.0</v>
      </c>
      <c r="H4525" s="42">
        <v>216.95198059082</v>
      </c>
      <c r="I4525" s="42">
        <v>5.51770162582397</v>
      </c>
      <c r="J4525" s="42">
        <v>49.1576309204102</v>
      </c>
      <c r="K4525" s="42">
        <v>5.16932487487793</v>
      </c>
      <c r="L4525" s="42">
        <v>41.9691123962402</v>
      </c>
      <c r="M4525" s="42">
        <v>0.799860894680023</v>
      </c>
      <c r="N4525" s="42">
        <v>10.554705619812</v>
      </c>
      <c r="O4525" s="42">
        <v>0.0</v>
      </c>
      <c r="P4525" s="42">
        <v>0.0</v>
      </c>
      <c r="Q4525" s="42">
        <v>0.00634924508631229</v>
      </c>
      <c r="R4525" s="42">
        <v>25.0</v>
      </c>
      <c r="S4525" s="42">
        <v>0.674316048622131</v>
      </c>
      <c r="T4525" s="42">
        <v>994.846252441406</v>
      </c>
      <c r="U4525" s="42">
        <v>607.2685546875</v>
      </c>
      <c r="V4525" s="19"/>
      <c r="W4525" s="19"/>
      <c r="X4525" s="19"/>
      <c r="Y4525" s="19"/>
      <c r="Z4525" s="19"/>
      <c r="AA4525" s="19"/>
    </row>
    <row r="4526" ht="15.75" customHeight="1">
      <c r="A4526" s="19"/>
      <c r="B4526" s="42" t="str">
        <f>"CRS25WT72M22697"</f>
        <v>CRS25WT72M22697</v>
      </c>
      <c r="C4526" s="43">
        <v>45965.0</v>
      </c>
      <c r="D4526" s="44">
        <v>0.8927430555555556</v>
      </c>
      <c r="E4526" s="42" t="s">
        <v>37</v>
      </c>
      <c r="F4526" s="42">
        <v>216.0</v>
      </c>
      <c r="G4526" s="42">
        <v>4.0</v>
      </c>
      <c r="H4526" s="42">
        <v>216.419830322266</v>
      </c>
      <c r="I4526" s="42">
        <v>5.50350904464722</v>
      </c>
      <c r="J4526" s="42">
        <v>49.0788383483887</v>
      </c>
      <c r="K4526" s="42">
        <v>5.16128492355347</v>
      </c>
      <c r="L4526" s="42">
        <v>41.9313850402832</v>
      </c>
      <c r="M4526" s="42">
        <v>0.801240861415863</v>
      </c>
      <c r="N4526" s="42">
        <v>10.5288171768188</v>
      </c>
      <c r="O4526" s="42">
        <v>0.0</v>
      </c>
      <c r="P4526" s="42">
        <v>0.0</v>
      </c>
      <c r="Q4526" s="42">
        <v>0.0128969801589847</v>
      </c>
      <c r="R4526" s="42">
        <v>25.0</v>
      </c>
      <c r="S4526" s="42">
        <v>0.680097162723541</v>
      </c>
      <c r="T4526" s="42">
        <v>997.376770019531</v>
      </c>
      <c r="U4526" s="42">
        <v>718.1298828125</v>
      </c>
      <c r="V4526" s="19"/>
      <c r="W4526" s="19"/>
      <c r="X4526" s="19"/>
      <c r="Y4526" s="19"/>
      <c r="Z4526" s="19"/>
      <c r="AA4526" s="19"/>
    </row>
    <row r="4527" ht="15.75" customHeight="1">
      <c r="A4527" s="19"/>
      <c r="B4527" s="42" t="str">
        <f>"CRS25WT72M22709"</f>
        <v>CRS25WT72M22709</v>
      </c>
      <c r="C4527" s="43">
        <v>45965.0</v>
      </c>
      <c r="D4527" s="44">
        <v>0.8936805555555556</v>
      </c>
      <c r="E4527" s="42" t="s">
        <v>37</v>
      </c>
      <c r="F4527" s="42">
        <v>220.0</v>
      </c>
      <c r="G4527" s="42">
        <v>4.0</v>
      </c>
      <c r="H4527" s="42">
        <v>220.559921264648</v>
      </c>
      <c r="I4527" s="42">
        <v>5.53414964675903</v>
      </c>
      <c r="J4527" s="42">
        <v>49.3487434387207</v>
      </c>
      <c r="K4527" s="42">
        <v>5.23541975021362</v>
      </c>
      <c r="L4527" s="42">
        <v>42.1284141540527</v>
      </c>
      <c r="M4527" s="42">
        <v>0.807606101036072</v>
      </c>
      <c r="N4527" s="42">
        <v>10.7302322387695</v>
      </c>
      <c r="O4527" s="42">
        <v>0.0</v>
      </c>
      <c r="P4527" s="42">
        <v>0.0</v>
      </c>
      <c r="Q4527" s="42">
        <v>0.0129018630832434</v>
      </c>
      <c r="R4527" s="42">
        <v>25.0</v>
      </c>
      <c r="S4527" s="42">
        <v>0.679626107215881</v>
      </c>
      <c r="T4527" s="42">
        <v>996.008361816406</v>
      </c>
      <c r="U4527" s="42">
        <v>525.909545898438</v>
      </c>
      <c r="V4527" s="19"/>
      <c r="W4527" s="19"/>
      <c r="X4527" s="19"/>
      <c r="Y4527" s="19"/>
      <c r="Z4527" s="19"/>
      <c r="AA4527" s="19"/>
    </row>
    <row r="4528" ht="15.75" customHeight="1">
      <c r="A4528" s="19"/>
      <c r="B4528" s="42" t="str">
        <f>"CRS25WT72M22702"</f>
        <v>CRS25WT72M22702</v>
      </c>
      <c r="C4528" s="43">
        <v>45965.0</v>
      </c>
      <c r="D4528" s="44">
        <v>0.8951504629629629</v>
      </c>
      <c r="E4528" s="42" t="s">
        <v>37</v>
      </c>
      <c r="F4528" s="42">
        <v>218.0</v>
      </c>
      <c r="G4528" s="42">
        <v>4.0</v>
      </c>
      <c r="H4528" s="42">
        <v>218.813598632813</v>
      </c>
      <c r="I4528" s="42">
        <v>5.57633686065674</v>
      </c>
      <c r="J4528" s="42">
        <v>49.2826652526855</v>
      </c>
      <c r="K4528" s="42">
        <v>5.19914102554321</v>
      </c>
      <c r="L4528" s="42">
        <v>42.0864944458008</v>
      </c>
      <c r="M4528" s="42">
        <v>0.796216428279877</v>
      </c>
      <c r="N4528" s="42">
        <v>10.6452732086182</v>
      </c>
      <c r="O4528" s="42">
        <v>0.0</v>
      </c>
      <c r="P4528" s="42">
        <v>0.0</v>
      </c>
      <c r="Q4528" s="42">
        <v>0.00603168783709407</v>
      </c>
      <c r="R4528" s="42">
        <v>25.0</v>
      </c>
      <c r="S4528" s="42">
        <v>0.683605849742889</v>
      </c>
      <c r="T4528" s="42">
        <v>995.722290039063</v>
      </c>
      <c r="U4528" s="42">
        <v>566.515319824219</v>
      </c>
      <c r="V4528" s="19"/>
      <c r="W4528" s="19"/>
      <c r="X4528" s="19"/>
      <c r="Y4528" s="19"/>
      <c r="Z4528" s="19"/>
      <c r="AA4528" s="19"/>
    </row>
    <row r="4529" ht="15.75" customHeight="1">
      <c r="A4529" s="19"/>
      <c r="B4529" s="42" t="str">
        <f>"CRS25WT72M22700"</f>
        <v>CRS25WT72M22700</v>
      </c>
      <c r="C4529" s="43">
        <v>45965.0</v>
      </c>
      <c r="D4529" s="44">
        <v>0.8966203703703703</v>
      </c>
      <c r="E4529" s="42" t="s">
        <v>37</v>
      </c>
      <c r="F4529" s="42">
        <v>218.0</v>
      </c>
      <c r="G4529" s="42">
        <v>4.0</v>
      </c>
      <c r="H4529" s="42">
        <v>218.738967895508</v>
      </c>
      <c r="I4529" s="42">
        <v>5.57245540618896</v>
      </c>
      <c r="J4529" s="42">
        <v>49.2264633178711</v>
      </c>
      <c r="K4529" s="42">
        <v>5.20410633087158</v>
      </c>
      <c r="L4529" s="42">
        <v>42.0319976806641</v>
      </c>
      <c r="M4529" s="42">
        <v>0.797408640384674</v>
      </c>
      <c r="N4529" s="42">
        <v>10.6416425704956</v>
      </c>
      <c r="O4529" s="42">
        <v>0.0</v>
      </c>
      <c r="P4529" s="42">
        <v>0.0</v>
      </c>
      <c r="Q4529" s="42">
        <v>0.00602924870327115</v>
      </c>
      <c r="R4529" s="42">
        <v>25.0</v>
      </c>
      <c r="S4529" s="42">
        <v>0.680329024791718</v>
      </c>
      <c r="T4529" s="42">
        <v>995.237243652344</v>
      </c>
      <c r="U4529" s="42">
        <v>607.439514160156</v>
      </c>
      <c r="V4529" s="19"/>
      <c r="W4529" s="19"/>
      <c r="X4529" s="19"/>
      <c r="Y4529" s="19"/>
      <c r="Z4529" s="19"/>
      <c r="AA4529" s="19"/>
    </row>
    <row r="4530" ht="15.75" customHeight="1">
      <c r="A4530" s="19"/>
      <c r="B4530" s="42" t="str">
        <f>"CRS25WT72M22712"</f>
        <v>CRS25WT72M22712</v>
      </c>
      <c r="C4530" s="43">
        <v>45965.0</v>
      </c>
      <c r="D4530" s="44">
        <v>0.8991550925925926</v>
      </c>
      <c r="E4530" s="42" t="s">
        <v>37</v>
      </c>
      <c r="F4530" s="42">
        <v>218.0</v>
      </c>
      <c r="G4530" s="42">
        <v>4.0</v>
      </c>
      <c r="H4530" s="42">
        <v>218.456970214844</v>
      </c>
      <c r="I4530" s="42">
        <v>5.62652635574341</v>
      </c>
      <c r="J4530" s="42">
        <v>49.4157371520996</v>
      </c>
      <c r="K4530" s="42">
        <v>5.17366123199463</v>
      </c>
      <c r="L4530" s="42">
        <v>42.2248344421387</v>
      </c>
      <c r="M4530" s="42">
        <v>0.785706341266632</v>
      </c>
      <c r="N4530" s="42">
        <v>10.6279239654541</v>
      </c>
      <c r="O4530" s="42">
        <v>0.0</v>
      </c>
      <c r="P4530" s="42">
        <v>0.0</v>
      </c>
      <c r="Q4530" s="42">
        <v>0.00825349893420935</v>
      </c>
      <c r="R4530" s="42">
        <v>25.0</v>
      </c>
      <c r="S4530" s="42">
        <v>0.693930804729462</v>
      </c>
      <c r="T4530" s="42">
        <v>995.476257324219</v>
      </c>
      <c r="U4530" s="42">
        <v>611.790893554688</v>
      </c>
      <c r="V4530" s="19"/>
      <c r="W4530" s="19"/>
      <c r="X4530" s="19"/>
      <c r="Y4530" s="19"/>
      <c r="Z4530" s="19"/>
      <c r="AA4530" s="19"/>
    </row>
    <row r="4531" ht="15.75" customHeight="1">
      <c r="A4531" s="19"/>
      <c r="B4531" s="42" t="str">
        <f>"CRS25WT72M22699"</f>
        <v>CRS25WT72M22699</v>
      </c>
      <c r="C4531" s="43">
        <v>45965.0</v>
      </c>
      <c r="D4531" s="44">
        <v>0.9000115740740741</v>
      </c>
      <c r="E4531" s="42" t="s">
        <v>37</v>
      </c>
      <c r="F4531" s="42">
        <v>219.0</v>
      </c>
      <c r="G4531" s="42">
        <v>4.0</v>
      </c>
      <c r="H4531" s="42">
        <v>219.67155456543</v>
      </c>
      <c r="I4531" s="42">
        <v>5.56389904022217</v>
      </c>
      <c r="J4531" s="42">
        <v>49.4053192138672</v>
      </c>
      <c r="K4531" s="42">
        <v>5.19391775131226</v>
      </c>
      <c r="L4531" s="42">
        <v>42.294002532959</v>
      </c>
      <c r="M4531" s="42">
        <v>0.799136340618134</v>
      </c>
      <c r="N4531" s="42">
        <v>10.6870126724243</v>
      </c>
      <c r="O4531" s="42">
        <v>0.0</v>
      </c>
      <c r="P4531" s="42">
        <v>0.0</v>
      </c>
      <c r="Q4531" s="42">
        <v>0.00540674617514014</v>
      </c>
      <c r="R4531" s="42">
        <v>25.0</v>
      </c>
      <c r="S4531" s="42">
        <v>0.677099883556366</v>
      </c>
      <c r="T4531" s="42">
        <v>994.929931640625</v>
      </c>
      <c r="U4531" s="42">
        <v>522.97412109375</v>
      </c>
      <c r="V4531" s="19"/>
      <c r="W4531" s="19"/>
      <c r="X4531" s="19"/>
      <c r="Y4531" s="19"/>
      <c r="Z4531" s="19"/>
      <c r="AA4531" s="19"/>
    </row>
    <row r="4532" ht="15.75" customHeight="1">
      <c r="A4532" s="19"/>
      <c r="B4532" s="42" t="str">
        <f>"CRS25WT72M22698"</f>
        <v>CRS25WT72M22698</v>
      </c>
      <c r="C4532" s="43">
        <v>45965.0</v>
      </c>
      <c r="D4532" s="44">
        <v>0.9007175925925925</v>
      </c>
      <c r="E4532" s="42" t="s">
        <v>37</v>
      </c>
      <c r="F4532" s="42">
        <v>220.0</v>
      </c>
      <c r="G4532" s="42">
        <v>4.0</v>
      </c>
      <c r="H4532" s="42">
        <v>220.851699829102</v>
      </c>
      <c r="I4532" s="42">
        <v>5.57129526138306</v>
      </c>
      <c r="J4532" s="42">
        <v>49.2876739501953</v>
      </c>
      <c r="K4532" s="42">
        <v>5.24521589279175</v>
      </c>
      <c r="L4532" s="42">
        <v>42.1053581237793</v>
      </c>
      <c r="M4532" s="42">
        <v>0.804278135299683</v>
      </c>
      <c r="N4532" s="42">
        <v>10.7444267272949</v>
      </c>
      <c r="O4532" s="42">
        <v>0.0</v>
      </c>
      <c r="P4532" s="42">
        <v>0.0</v>
      </c>
      <c r="Q4532" s="42">
        <v>0.00825350359082222</v>
      </c>
      <c r="R4532" s="42">
        <v>25.0</v>
      </c>
      <c r="S4532" s="42">
        <v>0.672897040843964</v>
      </c>
      <c r="T4532" s="42">
        <v>995.408996582031</v>
      </c>
      <c r="U4532" s="42">
        <v>614.907409667969</v>
      </c>
      <c r="V4532" s="19"/>
      <c r="W4532" s="19"/>
      <c r="X4532" s="19"/>
      <c r="Y4532" s="19"/>
      <c r="Z4532" s="19"/>
      <c r="AA4532" s="19"/>
    </row>
    <row r="4533" ht="15.75" customHeight="1">
      <c r="A4533" s="19"/>
      <c r="B4533" s="42" t="str">
        <f>"CRS25WT72M22711"</f>
        <v>CRS25WT72M22711</v>
      </c>
      <c r="C4533" s="43">
        <v>45965.0</v>
      </c>
      <c r="D4533" s="44">
        <v>0.9015277777777778</v>
      </c>
      <c r="E4533" s="42" t="s">
        <v>37</v>
      </c>
      <c r="F4533" s="42">
        <v>218.0</v>
      </c>
      <c r="G4533" s="42">
        <v>4.0</v>
      </c>
      <c r="H4533" s="42">
        <v>218.299758911133</v>
      </c>
      <c r="I4533" s="42">
        <v>5.54290342330933</v>
      </c>
      <c r="J4533" s="42">
        <v>49.4871406555176</v>
      </c>
      <c r="K4533" s="42">
        <v>5.15535116195679</v>
      </c>
      <c r="L4533" s="42">
        <v>42.3443069458008</v>
      </c>
      <c r="M4533" s="42">
        <v>0.79583603143692</v>
      </c>
      <c r="N4533" s="42">
        <v>10.6202754974365</v>
      </c>
      <c r="O4533" s="42">
        <v>0.0</v>
      </c>
      <c r="P4533" s="42">
        <v>0.0</v>
      </c>
      <c r="Q4533" s="42">
        <v>0.00603168783709407</v>
      </c>
      <c r="R4533" s="42">
        <v>25.0</v>
      </c>
      <c r="S4533" s="42">
        <v>0.695760071277618</v>
      </c>
      <c r="T4533" s="42">
        <v>994.957458496094</v>
      </c>
      <c r="U4533" s="42">
        <v>629.679138183594</v>
      </c>
      <c r="V4533" s="19"/>
      <c r="W4533" s="19"/>
      <c r="X4533" s="19"/>
      <c r="Y4533" s="19"/>
      <c r="Z4533" s="19"/>
      <c r="AA4533" s="19"/>
    </row>
    <row r="4534" ht="15.75" customHeight="1">
      <c r="A4534" s="19"/>
      <c r="B4534" s="42" t="str">
        <f>"CRS25WT72M22654"</f>
        <v>CRS25WT72M22654</v>
      </c>
      <c r="C4534" s="43">
        <v>45965.0</v>
      </c>
      <c r="D4534" s="44">
        <v>0.9032175925925926</v>
      </c>
      <c r="E4534" s="42" t="s">
        <v>37</v>
      </c>
      <c r="F4534" s="42">
        <v>219.0</v>
      </c>
      <c r="G4534" s="42">
        <v>4.0</v>
      </c>
      <c r="H4534" s="42">
        <v>219.904174804688</v>
      </c>
      <c r="I4534" s="42">
        <v>5.57482862472534</v>
      </c>
      <c r="J4534" s="42">
        <v>49.718994140625</v>
      </c>
      <c r="K4534" s="42">
        <v>5.16842460632324</v>
      </c>
      <c r="L4534" s="42">
        <v>42.5476226806641</v>
      </c>
      <c r="M4534" s="42">
        <v>0.793377041816711</v>
      </c>
      <c r="N4534" s="42">
        <v>10.6983299255371</v>
      </c>
      <c r="O4534" s="42">
        <v>0.0</v>
      </c>
      <c r="P4534" s="42">
        <v>0.0</v>
      </c>
      <c r="Q4534" s="42">
        <v>0.00571924494579434</v>
      </c>
      <c r="R4534" s="42">
        <v>25.0</v>
      </c>
      <c r="S4534" s="42">
        <v>0.674710154533386</v>
      </c>
      <c r="T4534" s="42">
        <v>994.997192382813</v>
      </c>
      <c r="U4534" s="42">
        <v>577.275268554688</v>
      </c>
      <c r="V4534" s="19"/>
      <c r="W4534" s="19"/>
      <c r="X4534" s="19"/>
      <c r="Y4534" s="19"/>
      <c r="Z4534" s="19"/>
      <c r="AA4534" s="19"/>
    </row>
    <row r="4535" ht="15.75" customHeight="1">
      <c r="A4535" s="19"/>
      <c r="B4535" s="42" t="str">
        <f>"CRS25WT72M22657"</f>
        <v>CRS25WT72M22657</v>
      </c>
      <c r="C4535" s="43">
        <v>45965.0</v>
      </c>
      <c r="D4535" s="44">
        <v>0.9037731481481481</v>
      </c>
      <c r="E4535" s="42" t="s">
        <v>37</v>
      </c>
      <c r="F4535" s="42">
        <v>220.0</v>
      </c>
      <c r="G4535" s="42">
        <v>4.0</v>
      </c>
      <c r="H4535" s="42">
        <v>220.641357421875</v>
      </c>
      <c r="I4535" s="42">
        <v>5.5098295211792</v>
      </c>
      <c r="J4535" s="42">
        <v>49.6784324645996</v>
      </c>
      <c r="K4535" s="42">
        <v>5.19393825531006</v>
      </c>
      <c r="L4535" s="42">
        <v>42.4805488586426</v>
      </c>
      <c r="M4535" s="42">
        <v>0.806085050106049</v>
      </c>
      <c r="N4535" s="42">
        <v>10.7341938018799</v>
      </c>
      <c r="O4535" s="42">
        <v>0.0</v>
      </c>
      <c r="P4535" s="42">
        <v>0.0</v>
      </c>
      <c r="Q4535" s="42">
        <v>0.00317584327422082</v>
      </c>
      <c r="R4535" s="42">
        <v>25.0</v>
      </c>
      <c r="S4535" s="42">
        <v>0.68933892250061</v>
      </c>
      <c r="T4535" s="42">
        <v>994.620056152344</v>
      </c>
      <c r="U4535" s="42">
        <v>702.32568359375</v>
      </c>
      <c r="V4535" s="19"/>
      <c r="W4535" s="19"/>
      <c r="X4535" s="19"/>
      <c r="Y4535" s="19"/>
      <c r="Z4535" s="19"/>
      <c r="AA4535" s="19"/>
    </row>
    <row r="4536" ht="15.75" customHeight="1">
      <c r="A4536" s="19"/>
      <c r="B4536" s="42" t="str">
        <f>"CRS25WT72M22659"</f>
        <v>CRS25WT72M22659</v>
      </c>
      <c r="C4536" s="43">
        <v>45965.0</v>
      </c>
      <c r="D4536" s="44">
        <v>0.9041550925925925</v>
      </c>
      <c r="E4536" s="42" t="s">
        <v>37</v>
      </c>
      <c r="F4536" s="42">
        <v>221.0</v>
      </c>
      <c r="G4536" s="42">
        <v>4.0</v>
      </c>
      <c r="H4536" s="42">
        <v>221.081314086914</v>
      </c>
      <c r="I4536" s="42">
        <v>5.64621448516846</v>
      </c>
      <c r="J4536" s="42">
        <v>49.7077102661133</v>
      </c>
      <c r="K4536" s="42">
        <v>5.2012152671814</v>
      </c>
      <c r="L4536" s="42">
        <v>42.5057029724121</v>
      </c>
      <c r="M4536" s="42">
        <v>0.787718236446381</v>
      </c>
      <c r="N4536" s="42">
        <v>10.7555980682373</v>
      </c>
      <c r="O4536" s="42">
        <v>0.0</v>
      </c>
      <c r="P4536" s="42">
        <v>0.0</v>
      </c>
      <c r="Q4536" s="42">
        <v>0.0164484903216362</v>
      </c>
      <c r="R4536" s="42">
        <v>25.0</v>
      </c>
      <c r="S4536" s="42">
        <v>0.681794047355652</v>
      </c>
      <c r="T4536" s="42">
        <v>994.988159179688</v>
      </c>
      <c r="U4536" s="42">
        <v>774.566040039063</v>
      </c>
      <c r="V4536" s="19"/>
      <c r="W4536" s="19"/>
      <c r="X4536" s="19"/>
      <c r="Y4536" s="19"/>
      <c r="Z4536" s="19"/>
      <c r="AA4536" s="19"/>
    </row>
    <row r="4537" ht="15.75" customHeight="1">
      <c r="A4537" s="19"/>
      <c r="B4537" s="42" t="str">
        <f>"CRS25WT72M22652"</f>
        <v>CRS25WT72M22652</v>
      </c>
      <c r="C4537" s="43">
        <v>45965.0</v>
      </c>
      <c r="D4537" s="44">
        <v>0.9044907407407408</v>
      </c>
      <c r="E4537" s="42" t="s">
        <v>37</v>
      </c>
      <c r="F4537" s="42">
        <v>222.0</v>
      </c>
      <c r="G4537" s="42">
        <v>4.0</v>
      </c>
      <c r="H4537" s="42">
        <v>222.514770507813</v>
      </c>
      <c r="I4537" s="42">
        <v>5.66733646392822</v>
      </c>
      <c r="J4537" s="42">
        <v>49.722412109375</v>
      </c>
      <c r="K4537" s="42">
        <v>5.24839735031128</v>
      </c>
      <c r="L4537" s="42">
        <v>42.3967056274414</v>
      </c>
      <c r="M4537" s="42">
        <v>0.789637327194214</v>
      </c>
      <c r="N4537" s="42">
        <v>10.8253355026245</v>
      </c>
      <c r="O4537" s="42">
        <v>0.0</v>
      </c>
      <c r="P4537" s="42">
        <v>0.0</v>
      </c>
      <c r="Q4537" s="42">
        <v>0.00580372614786029</v>
      </c>
      <c r="R4537" s="42">
        <v>25.0</v>
      </c>
      <c r="S4537" s="42">
        <v>0.691802561283112</v>
      </c>
      <c r="T4537" s="42">
        <v>999.437683105469</v>
      </c>
      <c r="U4537" s="42">
        <v>654.952819824219</v>
      </c>
      <c r="V4537" s="19"/>
      <c r="W4537" s="19"/>
      <c r="X4537" s="19"/>
      <c r="Y4537" s="19"/>
      <c r="Z4537" s="19"/>
      <c r="AA4537" s="19"/>
    </row>
    <row r="4538" ht="15.75" customHeight="1">
      <c r="A4538" s="19"/>
      <c r="B4538" s="42" t="str">
        <f>"CRS25WT72M22631"</f>
        <v>CRS25WT72M22631</v>
      </c>
      <c r="C4538" s="43">
        <v>45965.0</v>
      </c>
      <c r="D4538" s="44">
        <v>0.905150462962963</v>
      </c>
      <c r="E4538" s="42" t="s">
        <v>37</v>
      </c>
      <c r="F4538" s="42">
        <v>219.0</v>
      </c>
      <c r="G4538" s="42">
        <v>4.0</v>
      </c>
      <c r="H4538" s="42">
        <v>219.744812011719</v>
      </c>
      <c r="I4538" s="42">
        <v>5.48027658462524</v>
      </c>
      <c r="J4538" s="42">
        <v>49.6728630065918</v>
      </c>
      <c r="K4538" s="42">
        <v>5.18460130691528</v>
      </c>
      <c r="L4538" s="42">
        <v>42.3841323852539</v>
      </c>
      <c r="M4538" s="42">
        <v>0.807229399681091</v>
      </c>
      <c r="N4538" s="42">
        <v>10.690577507019</v>
      </c>
      <c r="O4538" s="42">
        <v>0.0</v>
      </c>
      <c r="P4538" s="42">
        <v>0.0</v>
      </c>
      <c r="Q4538" s="42">
        <v>0.00206337589770555</v>
      </c>
      <c r="R4538" s="42">
        <v>25.0</v>
      </c>
      <c r="S4538" s="42">
        <v>0.687349796295166</v>
      </c>
      <c r="T4538" s="42">
        <v>997.166931152344</v>
      </c>
      <c r="U4538" s="42">
        <v>687.905639648438</v>
      </c>
      <c r="V4538" s="19"/>
      <c r="W4538" s="19"/>
      <c r="X4538" s="19"/>
      <c r="Y4538" s="19"/>
      <c r="Z4538" s="19"/>
      <c r="AA4538" s="19"/>
    </row>
    <row r="4539" ht="15.75" customHeight="1">
      <c r="A4539" s="19"/>
      <c r="B4539" s="42" t="str">
        <f>"CRS25WT72M22684"</f>
        <v>CRS25WT72M22684</v>
      </c>
      <c r="C4539" s="43">
        <v>45965.0</v>
      </c>
      <c r="D4539" s="44">
        <v>0.9075347222222222</v>
      </c>
      <c r="E4539" s="42" t="s">
        <v>37</v>
      </c>
      <c r="F4539" s="42">
        <v>223.0</v>
      </c>
      <c r="G4539" s="42">
        <v>4.0</v>
      </c>
      <c r="H4539" s="42">
        <v>223.126770019531</v>
      </c>
      <c r="I4539" s="42">
        <v>5.52554321289063</v>
      </c>
      <c r="J4539" s="42">
        <v>49.6051635742188</v>
      </c>
      <c r="K4539" s="42">
        <v>5.26257228851318</v>
      </c>
      <c r="L4539" s="42">
        <v>42.3988037109375</v>
      </c>
      <c r="M4539" s="42">
        <v>0.814047634601593</v>
      </c>
      <c r="N4539" s="42">
        <v>10.8551092147827</v>
      </c>
      <c r="O4539" s="42">
        <v>0.0</v>
      </c>
      <c r="P4539" s="42">
        <v>0.0</v>
      </c>
      <c r="Q4539" s="42">
        <v>0.00825396087020636</v>
      </c>
      <c r="R4539" s="42">
        <v>25.0</v>
      </c>
      <c r="S4539" s="42">
        <v>0.666495680809021</v>
      </c>
      <c r="T4539" s="42">
        <v>996.285827636719</v>
      </c>
      <c r="U4539" s="42">
        <v>663.077209472656</v>
      </c>
      <c r="V4539" s="19"/>
      <c r="W4539" s="19"/>
      <c r="X4539" s="19"/>
      <c r="Y4539" s="19"/>
      <c r="Z4539" s="19"/>
      <c r="AA4539" s="19"/>
    </row>
    <row r="4540" ht="15.75" customHeight="1">
      <c r="A4540" s="19"/>
      <c r="B4540" s="42" t="str">
        <f>"CRS25WT72M22682"</f>
        <v>CRS25WT72M22682</v>
      </c>
      <c r="C4540" s="43">
        <v>45965.0</v>
      </c>
      <c r="D4540" s="44">
        <v>0.9092245370370371</v>
      </c>
      <c r="E4540" s="42" t="s">
        <v>37</v>
      </c>
      <c r="F4540" s="42">
        <v>223.0</v>
      </c>
      <c r="G4540" s="42">
        <v>4.0</v>
      </c>
      <c r="H4540" s="42">
        <v>223.264831542969</v>
      </c>
      <c r="I4540" s="42">
        <v>5.78895139694214</v>
      </c>
      <c r="J4540" s="42">
        <v>49.5271530151367</v>
      </c>
      <c r="K4540" s="42">
        <v>5.28988742828369</v>
      </c>
      <c r="L4540" s="42">
        <v>42.2059669494629</v>
      </c>
      <c r="M4540" s="42">
        <v>0.778712332248688</v>
      </c>
      <c r="N4540" s="42">
        <v>10.8618259429932</v>
      </c>
      <c r="O4540" s="42">
        <v>0.0</v>
      </c>
      <c r="P4540" s="42">
        <v>0.0</v>
      </c>
      <c r="Q4540" s="42">
        <v>0.00143849011510611</v>
      </c>
      <c r="R4540" s="42">
        <v>25.0</v>
      </c>
      <c r="S4540" s="42">
        <v>0.671973824501038</v>
      </c>
      <c r="T4540" s="42">
        <v>995.3916015625</v>
      </c>
      <c r="U4540" s="42">
        <v>675.856628417969</v>
      </c>
      <c r="V4540" s="19"/>
      <c r="W4540" s="19"/>
      <c r="X4540" s="19"/>
      <c r="Y4540" s="19"/>
      <c r="Z4540" s="19"/>
      <c r="AA4540" s="19"/>
    </row>
    <row r="4541" ht="15.75" customHeight="1">
      <c r="A4541" s="19"/>
      <c r="B4541" s="42" t="str">
        <f>"CRS25WT72M22687"</f>
        <v>CRS25WT72M22687</v>
      </c>
      <c r="C4541" s="43">
        <v>45965.0</v>
      </c>
      <c r="D4541" s="44">
        <v>0.9140625</v>
      </c>
      <c r="E4541" s="42" t="s">
        <v>37</v>
      </c>
      <c r="F4541" s="42">
        <v>221.0</v>
      </c>
      <c r="G4541" s="42">
        <v>4.0</v>
      </c>
      <c r="H4541" s="42">
        <v>221.687881469727</v>
      </c>
      <c r="I4541" s="42">
        <v>5.59134769439697</v>
      </c>
      <c r="J4541" s="42">
        <v>49.4968757629395</v>
      </c>
      <c r="K4541" s="42">
        <v>5.22269630432129</v>
      </c>
      <c r="L4541" s="42">
        <v>42.4470138549805</v>
      </c>
      <c r="M4541" s="42">
        <v>0.801027953624725</v>
      </c>
      <c r="N4541" s="42">
        <v>10.7851076126099</v>
      </c>
      <c r="O4541" s="42">
        <v>0.0</v>
      </c>
      <c r="P4541" s="42">
        <v>0.0</v>
      </c>
      <c r="Q4541" s="42">
        <v>0.0130157908424735</v>
      </c>
      <c r="R4541" s="42">
        <v>25.0</v>
      </c>
      <c r="S4541" s="42">
        <v>0.660290062427521</v>
      </c>
      <c r="T4541" s="42">
        <v>995.492126464844</v>
      </c>
      <c r="U4541" s="42">
        <v>554.31689453125</v>
      </c>
      <c r="V4541" s="19"/>
      <c r="W4541" s="19"/>
      <c r="X4541" s="19"/>
      <c r="Y4541" s="19"/>
      <c r="Z4541" s="19"/>
      <c r="AA4541" s="19"/>
    </row>
    <row r="4542" ht="15.75" customHeight="1">
      <c r="A4542" s="19"/>
      <c r="B4542" s="42" t="str">
        <f>"CRS25WT72M22685"</f>
        <v>CRS25WT72M22685</v>
      </c>
      <c r="C4542" s="43">
        <v>45965.0</v>
      </c>
      <c r="D4542" s="44">
        <v>0.9147916666666666</v>
      </c>
      <c r="E4542" s="42" t="s">
        <v>37</v>
      </c>
      <c r="F4542" s="42">
        <v>223.0</v>
      </c>
      <c r="G4542" s="42">
        <v>4.0</v>
      </c>
      <c r="H4542" s="42">
        <v>223.008987426758</v>
      </c>
      <c r="I4542" s="42">
        <v>5.6057276725769</v>
      </c>
      <c r="J4542" s="42">
        <v>49.4241561889648</v>
      </c>
      <c r="K4542" s="42">
        <v>5.27126026153564</v>
      </c>
      <c r="L4542" s="42">
        <v>42.3065795898438</v>
      </c>
      <c r="M4542" s="42">
        <v>0.80491703748703</v>
      </c>
      <c r="N4542" s="42">
        <v>10.8493795394897</v>
      </c>
      <c r="O4542" s="42">
        <v>0.0</v>
      </c>
      <c r="P4542" s="42">
        <v>0.0</v>
      </c>
      <c r="Q4542" s="42">
        <v>0.00642981100827456</v>
      </c>
      <c r="R4542" s="42">
        <v>25.0</v>
      </c>
      <c r="S4542" s="42">
        <v>0.653011798858643</v>
      </c>
      <c r="T4542" s="42">
        <v>995.1591796875</v>
      </c>
      <c r="U4542" s="42">
        <v>585.206604003906</v>
      </c>
      <c r="V4542" s="19"/>
      <c r="W4542" s="19"/>
      <c r="X4542" s="19"/>
      <c r="Y4542" s="19"/>
      <c r="Z4542" s="19"/>
      <c r="AA4542" s="19"/>
    </row>
    <row r="4543" ht="15.75" customHeight="1">
      <c r="A4543" s="19"/>
      <c r="B4543" s="42" t="str">
        <f>"CRS25WT72M22692"</f>
        <v>CRS25WT72M22692</v>
      </c>
      <c r="C4543" s="43">
        <v>45965.0</v>
      </c>
      <c r="D4543" s="44">
        <v>0.9155787037037038</v>
      </c>
      <c r="E4543" s="42" t="s">
        <v>37</v>
      </c>
      <c r="F4543" s="42">
        <v>223.0</v>
      </c>
      <c r="G4543" s="42">
        <v>4.0</v>
      </c>
      <c r="H4543" s="42">
        <v>223.075134277344</v>
      </c>
      <c r="I4543" s="42">
        <v>5.66748046875</v>
      </c>
      <c r="J4543" s="42">
        <v>49.4615173339844</v>
      </c>
      <c r="K4543" s="42">
        <v>5.2817211151123</v>
      </c>
      <c r="L4543" s="42">
        <v>42.2353134155273</v>
      </c>
      <c r="M4543" s="42">
        <v>0.795781254768372</v>
      </c>
      <c r="N4543" s="42">
        <v>10.8525972366333</v>
      </c>
      <c r="O4543" s="42">
        <v>0.0</v>
      </c>
      <c r="P4543" s="42">
        <v>0.0</v>
      </c>
      <c r="Q4543" s="42">
        <v>0.0082242451608181</v>
      </c>
      <c r="R4543" s="42">
        <v>25.0</v>
      </c>
      <c r="S4543" s="42">
        <v>0.667751789093018</v>
      </c>
      <c r="T4543" s="42">
        <v>995.284973144531</v>
      </c>
      <c r="U4543" s="42">
        <v>564.912414550781</v>
      </c>
      <c r="V4543" s="19"/>
      <c r="W4543" s="19"/>
      <c r="X4543" s="19"/>
      <c r="Y4543" s="19"/>
      <c r="Z4543" s="19"/>
      <c r="AA4543" s="19"/>
    </row>
    <row r="4544" ht="15.75" customHeight="1">
      <c r="A4544" s="19"/>
      <c r="B4544" s="42" t="str">
        <f>"CRS25WT72M22691"</f>
        <v>CRS25WT72M22691</v>
      </c>
      <c r="C4544" s="43">
        <v>45965.0</v>
      </c>
      <c r="D4544" s="44">
        <v>0.9163194444444445</v>
      </c>
      <c r="E4544" s="42" t="s">
        <v>37</v>
      </c>
      <c r="F4544" s="42">
        <v>218.0</v>
      </c>
      <c r="G4544" s="42">
        <v>4.0</v>
      </c>
      <c r="H4544" s="42">
        <v>218.771301269531</v>
      </c>
      <c r="I4544" s="42">
        <v>5.46955823898315</v>
      </c>
      <c r="J4544" s="42">
        <v>49.4231872558594</v>
      </c>
      <c r="K4544" s="42">
        <v>5.19038057327271</v>
      </c>
      <c r="L4544" s="42">
        <v>42.1493759155273</v>
      </c>
      <c r="M4544" s="42">
        <v>0.809295892715454</v>
      </c>
      <c r="N4544" s="42">
        <v>10.6432161331177</v>
      </c>
      <c r="O4544" s="42">
        <v>0.0</v>
      </c>
      <c r="P4544" s="42">
        <v>0.0</v>
      </c>
      <c r="Q4544" s="42">
        <v>0.00160745275206864</v>
      </c>
      <c r="R4544" s="42">
        <v>25.0</v>
      </c>
      <c r="S4544" s="42">
        <v>0.689033806324005</v>
      </c>
      <c r="T4544" s="42">
        <v>995.932067871094</v>
      </c>
      <c r="U4544" s="42">
        <v>537.31982421875</v>
      </c>
      <c r="V4544" s="19"/>
      <c r="W4544" s="19"/>
      <c r="X4544" s="19"/>
      <c r="Y4544" s="19"/>
      <c r="Z4544" s="19"/>
      <c r="AA4544" s="19"/>
    </row>
    <row r="4545" ht="15.75" customHeight="1">
      <c r="A4545" s="19"/>
      <c r="B4545" s="42" t="str">
        <f>"CRS25WT72M22669"</f>
        <v>CRS25WT72M22669</v>
      </c>
      <c r="C4545" s="43">
        <v>45965.0</v>
      </c>
      <c r="D4545" s="44">
        <v>0.9184837962962963</v>
      </c>
      <c r="E4545" s="42" t="s">
        <v>37</v>
      </c>
      <c r="F4545" s="42">
        <v>217.0</v>
      </c>
      <c r="G4545" s="42">
        <v>4.0</v>
      </c>
      <c r="H4545" s="42">
        <v>217.487121582031</v>
      </c>
      <c r="I4545" s="42">
        <v>5.59224462509155</v>
      </c>
      <c r="J4545" s="42">
        <v>49.4508094787598</v>
      </c>
      <c r="K4545" s="42">
        <v>5.14277839660645</v>
      </c>
      <c r="L4545" s="42">
        <v>42.2898063659668</v>
      </c>
      <c r="M4545" s="42">
        <v>0.786455154418945</v>
      </c>
      <c r="N4545" s="42">
        <v>10.5807409286499</v>
      </c>
      <c r="O4545" s="42">
        <v>0.0</v>
      </c>
      <c r="P4545" s="42">
        <v>0.0</v>
      </c>
      <c r="Q4545" s="42">
        <v>0.00412675179541111</v>
      </c>
      <c r="R4545" s="42">
        <v>25.0</v>
      </c>
      <c r="S4545" s="42">
        <v>0.690296828746796</v>
      </c>
      <c r="T4545" s="42">
        <v>994.847900390625</v>
      </c>
      <c r="U4545" s="42">
        <v>524.490600585938</v>
      </c>
      <c r="V4545" s="19"/>
      <c r="W4545" s="19"/>
      <c r="X4545" s="19"/>
      <c r="Y4545" s="19"/>
      <c r="Z4545" s="19"/>
      <c r="AA4545" s="19"/>
    </row>
    <row r="4546" ht="15.75" customHeight="1">
      <c r="A4546" s="19"/>
      <c r="B4546" s="42" t="str">
        <f>"CRS25WT72M22668"</f>
        <v>CRS25WT72M22668</v>
      </c>
      <c r="C4546" s="43">
        <v>45965.0</v>
      </c>
      <c r="D4546" s="44">
        <v>0.9195833333333333</v>
      </c>
      <c r="E4546" s="42" t="s">
        <v>37</v>
      </c>
      <c r="F4546" s="42">
        <v>222.0</v>
      </c>
      <c r="G4546" s="42">
        <v>4.0</v>
      </c>
      <c r="H4546" s="42">
        <v>222.28190612793</v>
      </c>
      <c r="I4546" s="42">
        <v>5.64307355880737</v>
      </c>
      <c r="J4546" s="42">
        <v>49.4930839538574</v>
      </c>
      <c r="K4546" s="42">
        <v>5.26555252075195</v>
      </c>
      <c r="L4546" s="42">
        <v>42.2143516540527</v>
      </c>
      <c r="M4546" s="42">
        <v>0.79587322473526</v>
      </c>
      <c r="N4546" s="42">
        <v>10.8140068054199</v>
      </c>
      <c r="O4546" s="42">
        <v>0.0</v>
      </c>
      <c r="P4546" s="42">
        <v>0.0</v>
      </c>
      <c r="Q4546" s="42">
        <v>0.00575396046042442</v>
      </c>
      <c r="R4546" s="42">
        <v>25.0</v>
      </c>
      <c r="S4546" s="42">
        <v>0.675453722476959</v>
      </c>
      <c r="T4546" s="42">
        <v>995.388000488281</v>
      </c>
      <c r="U4546" s="42">
        <v>562.485961914063</v>
      </c>
      <c r="V4546" s="19"/>
      <c r="W4546" s="19"/>
      <c r="X4546" s="19"/>
      <c r="Y4546" s="19"/>
      <c r="Z4546" s="19"/>
      <c r="AA4546" s="19"/>
    </row>
    <row r="4547" ht="15.75" customHeight="1">
      <c r="A4547" s="19"/>
      <c r="B4547" s="42" t="str">
        <f>"CRS25WT72M22674"</f>
        <v>CRS25WT72M22674</v>
      </c>
      <c r="C4547" s="43">
        <v>45965.0</v>
      </c>
      <c r="D4547" s="44">
        <v>0.9209606481481482</v>
      </c>
      <c r="E4547" s="42" t="s">
        <v>37</v>
      </c>
      <c r="F4547" s="42">
        <v>221.0</v>
      </c>
      <c r="G4547" s="42">
        <v>4.0</v>
      </c>
      <c r="H4547" s="42">
        <v>221.75749206543</v>
      </c>
      <c r="I4547" s="42">
        <v>5.80069208145142</v>
      </c>
      <c r="J4547" s="42">
        <v>49.5000648498535</v>
      </c>
      <c r="K4547" s="42">
        <v>5.24635744094849</v>
      </c>
      <c r="L4547" s="42">
        <v>42.2688522338867</v>
      </c>
      <c r="M4547" s="42">
        <v>0.772311866283417</v>
      </c>
      <c r="N4547" s="42">
        <v>10.7884941101074</v>
      </c>
      <c r="O4547" s="42">
        <v>0.0</v>
      </c>
      <c r="P4547" s="42">
        <v>0.0</v>
      </c>
      <c r="Q4547" s="42">
        <v>0.0128969801589847</v>
      </c>
      <c r="R4547" s="42">
        <v>25.0</v>
      </c>
      <c r="S4547" s="42">
        <v>0.672538459300995</v>
      </c>
      <c r="T4547" s="42">
        <v>995.612548828125</v>
      </c>
      <c r="U4547" s="42">
        <v>511.720031738281</v>
      </c>
      <c r="V4547" s="19"/>
      <c r="W4547" s="19"/>
      <c r="X4547" s="19"/>
      <c r="Y4547" s="19"/>
      <c r="Z4547" s="19"/>
      <c r="AA4547" s="19"/>
    </row>
    <row r="4548" ht="15.75" customHeight="1">
      <c r="A4548" s="19"/>
      <c r="B4548" s="42" t="str">
        <f>"CRS25WT72M22672"</f>
        <v>CRS25WT72M22672</v>
      </c>
      <c r="C4548" s="43">
        <v>45965.0</v>
      </c>
      <c r="D4548" s="44">
        <v>0.9225925925925926</v>
      </c>
      <c r="E4548" s="42" t="s">
        <v>37</v>
      </c>
      <c r="F4548" s="42">
        <v>214.0</v>
      </c>
      <c r="G4548" s="42">
        <v>4.0</v>
      </c>
      <c r="H4548" s="42">
        <v>214.820999145508</v>
      </c>
      <c r="I4548" s="42">
        <v>5.55462312698364</v>
      </c>
      <c r="J4548" s="42">
        <v>49.5124816894531</v>
      </c>
      <c r="K4548" s="42">
        <v>5.06717681884766</v>
      </c>
      <c r="L4548" s="42">
        <v>42.3946113586426</v>
      </c>
      <c r="M4548" s="42">
        <v>0.78110146522522</v>
      </c>
      <c r="N4548" s="42">
        <v>10.4510335922241</v>
      </c>
      <c r="O4548" s="42">
        <v>0.0</v>
      </c>
      <c r="P4548" s="42">
        <v>0.0</v>
      </c>
      <c r="Q4548" s="42">
        <v>0.00411442946642637</v>
      </c>
      <c r="R4548" s="42">
        <v>25.0</v>
      </c>
      <c r="S4548" s="42">
        <v>0.692419052124023</v>
      </c>
      <c r="T4548" s="42">
        <v>995.363403320313</v>
      </c>
      <c r="U4548" s="42">
        <v>486.633972167969</v>
      </c>
      <c r="V4548" s="19"/>
      <c r="W4548" s="19"/>
      <c r="X4548" s="19"/>
      <c r="Y4548" s="19"/>
      <c r="Z4548" s="19"/>
      <c r="AA4548" s="19"/>
    </row>
    <row r="4549" ht="15.75" customHeight="1">
      <c r="A4549" s="19"/>
      <c r="B4549" s="42" t="str">
        <f>"CRS25WT72M22683"</f>
        <v>CRS25WT72M22683</v>
      </c>
      <c r="C4549" s="43">
        <v>45965.0</v>
      </c>
      <c r="D4549" s="44">
        <v>0.9233333333333333</v>
      </c>
      <c r="E4549" s="42" t="s">
        <v>37</v>
      </c>
      <c r="F4549" s="42">
        <v>219.0</v>
      </c>
      <c r="G4549" s="42">
        <v>4.0</v>
      </c>
      <c r="H4549" s="42">
        <v>219.742660522461</v>
      </c>
      <c r="I4549" s="42">
        <v>5.57117795944214</v>
      </c>
      <c r="J4549" s="42">
        <v>49.5167083740234</v>
      </c>
      <c r="K4549" s="42">
        <v>5.21394491195679</v>
      </c>
      <c r="L4549" s="42">
        <v>42.1451797485352</v>
      </c>
      <c r="M4549" s="42">
        <v>0.796554684638977</v>
      </c>
      <c r="N4549" s="42">
        <v>10.6904726028442</v>
      </c>
      <c r="O4549" s="42">
        <v>0.0</v>
      </c>
      <c r="P4549" s="42">
        <v>0.0</v>
      </c>
      <c r="Q4549" s="42">
        <v>0.00579396076500416</v>
      </c>
      <c r="R4549" s="42">
        <v>25.0</v>
      </c>
      <c r="S4549" s="42">
        <v>0.686837673187256</v>
      </c>
      <c r="T4549" s="42">
        <v>995.733642578125</v>
      </c>
      <c r="U4549" s="42">
        <v>543.126831054688</v>
      </c>
      <c r="V4549" s="19"/>
      <c r="W4549" s="19"/>
      <c r="X4549" s="19"/>
      <c r="Y4549" s="19"/>
      <c r="Z4549" s="19"/>
      <c r="AA4549" s="19"/>
    </row>
    <row r="4550" ht="15.75" customHeight="1">
      <c r="A4550" s="19"/>
      <c r="B4550" s="42" t="str">
        <f>"CRS25WT72M22675"</f>
        <v>CRS25WT72M22675</v>
      </c>
      <c r="C4550" s="43">
        <v>45965.0</v>
      </c>
      <c r="D4550" s="44">
        <v>0.9244328703703704</v>
      </c>
      <c r="E4550" s="42" t="s">
        <v>37</v>
      </c>
      <c r="F4550" s="42">
        <v>221.0</v>
      </c>
      <c r="G4550" s="42">
        <v>4.0</v>
      </c>
      <c r="H4550" s="42">
        <v>221.13508605957</v>
      </c>
      <c r="I4550" s="42">
        <v>5.63482713699341</v>
      </c>
      <c r="J4550" s="42">
        <v>49.5888557434082</v>
      </c>
      <c r="K4550" s="42">
        <v>5.22205066680908</v>
      </c>
      <c r="L4550" s="42">
        <v>42.3464050292969</v>
      </c>
      <c r="M4550" s="42">
        <v>0.791394412517548</v>
      </c>
      <c r="N4550" s="42">
        <v>10.7582139968872</v>
      </c>
      <c r="O4550" s="42">
        <v>0.0</v>
      </c>
      <c r="P4550" s="42">
        <v>0.0</v>
      </c>
      <c r="Q4550" s="42">
        <v>0.0128968274220824</v>
      </c>
      <c r="R4550" s="42">
        <v>25.0</v>
      </c>
      <c r="S4550" s="42">
        <v>0.695223212242126</v>
      </c>
      <c r="T4550" s="42">
        <v>996.20556640625</v>
      </c>
      <c r="U4550" s="42">
        <v>555.629821777344</v>
      </c>
      <c r="V4550" s="19"/>
      <c r="W4550" s="19"/>
      <c r="X4550" s="19"/>
      <c r="Y4550" s="19"/>
      <c r="Z4550" s="19"/>
      <c r="AA4550" s="19"/>
    </row>
    <row r="4551" ht="15.75" customHeight="1">
      <c r="A4551" s="19"/>
      <c r="B4551" s="42" t="str">
        <f>"CRS25WT72M22742"</f>
        <v>CRS25WT72M22742</v>
      </c>
      <c r="C4551" s="43">
        <v>45965.0</v>
      </c>
      <c r="D4551" s="44">
        <v>0.9253240740740741</v>
      </c>
      <c r="E4551" s="42" t="s">
        <v>37</v>
      </c>
      <c r="F4551" s="42">
        <v>214.0</v>
      </c>
      <c r="G4551" s="42">
        <v>4.0</v>
      </c>
      <c r="H4551" s="42">
        <v>214.300888061523</v>
      </c>
      <c r="I4551" s="42">
        <v>5.86342573165894</v>
      </c>
      <c r="J4551" s="42">
        <v>47.6106567382813</v>
      </c>
      <c r="K4551" s="42">
        <v>5.3439564704895</v>
      </c>
      <c r="L4551" s="42">
        <v>40.1015396118164</v>
      </c>
      <c r="M4551" s="42">
        <v>0.767659068107605</v>
      </c>
      <c r="N4551" s="42">
        <v>10.4257307052612</v>
      </c>
      <c r="O4551" s="42">
        <v>0.0</v>
      </c>
      <c r="P4551" s="42">
        <v>0.0</v>
      </c>
      <c r="Q4551" s="42">
        <v>0.0128969075158238</v>
      </c>
      <c r="R4551" s="42">
        <v>25.0</v>
      </c>
      <c r="S4551" s="42">
        <v>0.720742583274841</v>
      </c>
      <c r="T4551" s="42">
        <v>995.705810546875</v>
      </c>
      <c r="U4551" s="42">
        <v>565.956176757813</v>
      </c>
      <c r="V4551" s="19"/>
      <c r="W4551" s="19"/>
      <c r="X4551" s="19"/>
      <c r="Y4551" s="19"/>
      <c r="Z4551" s="19"/>
      <c r="AA4551" s="19"/>
    </row>
    <row r="4552" ht="15.75" customHeight="1">
      <c r="A4552" s="19"/>
      <c r="B4552" s="42" t="str">
        <f>"CRS25WT72M22743"</f>
        <v>CRS25WT72M22743</v>
      </c>
      <c r="C4552" s="43">
        <v>45965.0</v>
      </c>
      <c r="D4552" s="44">
        <v>0.9271643518518519</v>
      </c>
      <c r="E4552" s="42" t="s">
        <v>37</v>
      </c>
      <c r="F4552" s="42">
        <v>215.0</v>
      </c>
      <c r="G4552" s="42">
        <v>4.0</v>
      </c>
      <c r="H4552" s="42">
        <v>215.103439331055</v>
      </c>
      <c r="I4552" s="42">
        <v>5.67637825012207</v>
      </c>
      <c r="J4552" s="42">
        <v>48.0265159606934</v>
      </c>
      <c r="K4552" s="42">
        <v>5.30244207382202</v>
      </c>
      <c r="L4552" s="42">
        <v>40.5668640136719</v>
      </c>
      <c r="M4552" s="42">
        <v>0.789032578468323</v>
      </c>
      <c r="N4552" s="42">
        <v>10.4647741317749</v>
      </c>
      <c r="O4552" s="42">
        <v>0.0</v>
      </c>
      <c r="P4552" s="42">
        <v>0.0</v>
      </c>
      <c r="Q4552" s="42">
        <v>0.0128969801589847</v>
      </c>
      <c r="R4552" s="42">
        <v>25.0</v>
      </c>
      <c r="S4552" s="42">
        <v>0.720579624176025</v>
      </c>
      <c r="T4552" s="42">
        <v>995.366516113281</v>
      </c>
      <c r="U4552" s="42">
        <v>645.689270019531</v>
      </c>
      <c r="V4552" s="19"/>
      <c r="W4552" s="19"/>
      <c r="X4552" s="19"/>
      <c r="Y4552" s="19"/>
      <c r="Z4552" s="19"/>
      <c r="AA4552" s="19"/>
    </row>
    <row r="4553" ht="15.75" customHeight="1">
      <c r="A4553" s="19"/>
      <c r="B4553" s="42" t="str">
        <f>"CRS25WT72M22736"</f>
        <v>CRS25WT72M22736</v>
      </c>
      <c r="C4553" s="43">
        <v>45965.0</v>
      </c>
      <c r="D4553" s="44">
        <v>0.9282523148148148</v>
      </c>
      <c r="E4553" s="42" t="s">
        <v>37</v>
      </c>
      <c r="F4553" s="42">
        <v>216.0</v>
      </c>
      <c r="G4553" s="42">
        <v>4.0</v>
      </c>
      <c r="H4553" s="42">
        <v>216.731155395508</v>
      </c>
      <c r="I4553" s="42">
        <v>5.61136341094971</v>
      </c>
      <c r="J4553" s="42">
        <v>48.9645042419434</v>
      </c>
      <c r="K4553" s="42">
        <v>5.18868160247803</v>
      </c>
      <c r="L4553" s="42">
        <v>41.7699890136719</v>
      </c>
      <c r="M4553" s="42">
        <v>0.788808524608612</v>
      </c>
      <c r="N4553" s="42">
        <v>10.5439624786377</v>
      </c>
      <c r="O4553" s="42">
        <v>0.0</v>
      </c>
      <c r="P4553" s="42">
        <v>0.0</v>
      </c>
      <c r="Q4553" s="42">
        <v>0.0165079217404127</v>
      </c>
      <c r="R4553" s="42">
        <v>25.0</v>
      </c>
      <c r="S4553" s="42">
        <v>0.669398784637451</v>
      </c>
      <c r="T4553" s="42">
        <v>995.684387207031</v>
      </c>
      <c r="U4553" s="42">
        <v>521.982727050781</v>
      </c>
      <c r="V4553" s="19"/>
      <c r="W4553" s="19"/>
      <c r="X4553" s="19"/>
      <c r="Y4553" s="19"/>
      <c r="Z4553" s="19"/>
      <c r="AA4553" s="19"/>
    </row>
    <row r="4554" ht="15.75" customHeight="1">
      <c r="A4554" s="19"/>
      <c r="B4554" s="42" t="str">
        <f>"CRS25WT72M22741"</f>
        <v>CRS25WT72M22741</v>
      </c>
      <c r="C4554" s="43">
        <v>45965.0</v>
      </c>
      <c r="D4554" s="44">
        <v>0.9293518518518519</v>
      </c>
      <c r="E4554" s="42" t="s">
        <v>37</v>
      </c>
      <c r="F4554" s="42">
        <v>222.0</v>
      </c>
      <c r="G4554" s="42">
        <v>4.0</v>
      </c>
      <c r="H4554" s="42">
        <v>222.760925292969</v>
      </c>
      <c r="I4554" s="42">
        <v>5.56429290771484</v>
      </c>
      <c r="J4554" s="42">
        <v>49.4657554626465</v>
      </c>
      <c r="K4554" s="42">
        <v>5.28924322128296</v>
      </c>
      <c r="L4554" s="42">
        <v>42.1158409118652</v>
      </c>
      <c r="M4554" s="42">
        <v>0.809327661991119</v>
      </c>
      <c r="N4554" s="42">
        <v>10.8373107910156</v>
      </c>
      <c r="O4554" s="42">
        <v>0.0</v>
      </c>
      <c r="P4554" s="42">
        <v>0.0</v>
      </c>
      <c r="Q4554" s="42">
        <v>0.0164484139531851</v>
      </c>
      <c r="R4554" s="42">
        <v>25.0</v>
      </c>
      <c r="S4554" s="42">
        <v>0.682196438312531</v>
      </c>
      <c r="T4554" s="42">
        <v>998.103454589844</v>
      </c>
      <c r="U4554" s="42">
        <v>673.210144042969</v>
      </c>
      <c r="V4554" s="19"/>
      <c r="W4554" s="19"/>
      <c r="X4554" s="19"/>
      <c r="Y4554" s="19"/>
      <c r="Z4554" s="19"/>
      <c r="AA4554" s="19"/>
    </row>
    <row r="4555" ht="15.75" customHeight="1">
      <c r="A4555" s="19"/>
      <c r="B4555" s="42" t="str">
        <f>"CRS25WT72M22738"</f>
        <v>CRS25WT72M22738</v>
      </c>
      <c r="C4555" s="43">
        <v>45965.0</v>
      </c>
      <c r="D4555" s="44">
        <v>0.9319212962962963</v>
      </c>
      <c r="E4555" s="42" t="s">
        <v>37</v>
      </c>
      <c r="F4555" s="42">
        <v>219.0</v>
      </c>
      <c r="G4555" s="42">
        <v>4.0</v>
      </c>
      <c r="H4555" s="42">
        <v>219.451278686523</v>
      </c>
      <c r="I4555" s="42">
        <v>5.61411666870117</v>
      </c>
      <c r="J4555" s="42">
        <v>49.6034774780273</v>
      </c>
      <c r="K4555" s="42">
        <v>5.17716312408447</v>
      </c>
      <c r="L4555" s="42">
        <v>42.3883209228516</v>
      </c>
      <c r="M4555" s="42">
        <v>0.788033306598663</v>
      </c>
      <c r="N4555" s="42">
        <v>10.6762962341309</v>
      </c>
      <c r="O4555" s="42">
        <v>0.0</v>
      </c>
      <c r="P4555" s="42">
        <v>0.0</v>
      </c>
      <c r="Q4555" s="42">
        <v>0.00317584327422082</v>
      </c>
      <c r="R4555" s="42">
        <v>25.0</v>
      </c>
      <c r="S4555" s="42">
        <v>0.668679893016815</v>
      </c>
      <c r="T4555" s="42">
        <v>996.262756347656</v>
      </c>
      <c r="U4555" s="42">
        <v>550.327575683594</v>
      </c>
      <c r="V4555" s="19"/>
      <c r="W4555" s="19"/>
      <c r="X4555" s="19"/>
      <c r="Y4555" s="19"/>
      <c r="Z4555" s="19"/>
      <c r="AA4555" s="19"/>
    </row>
    <row r="4556" ht="15.75" customHeight="1">
      <c r="A4556" s="19"/>
      <c r="B4556" s="42" t="str">
        <f>"CRS25WT72M22739"</f>
        <v>CRS25WT72M22739</v>
      </c>
      <c r="C4556" s="43">
        <v>45965.0</v>
      </c>
      <c r="D4556" s="44">
        <v>0.9326388888888889</v>
      </c>
      <c r="E4556" s="42" t="s">
        <v>37</v>
      </c>
      <c r="F4556" s="42">
        <v>221.0</v>
      </c>
      <c r="G4556" s="42">
        <v>4.0</v>
      </c>
      <c r="H4556" s="42">
        <v>221.680191040039</v>
      </c>
      <c r="I4556" s="42">
        <v>5.68172216415405</v>
      </c>
      <c r="J4556" s="42">
        <v>49.6758689880371</v>
      </c>
      <c r="K4556" s="42">
        <v>5.21839284896851</v>
      </c>
      <c r="L4556" s="42">
        <v>42.4805488586426</v>
      </c>
      <c r="M4556" s="42">
        <v>0.785419046878815</v>
      </c>
      <c r="N4556" s="42">
        <v>10.7847328186035</v>
      </c>
      <c r="O4556" s="42">
        <v>0.0</v>
      </c>
      <c r="P4556" s="42">
        <v>0.0</v>
      </c>
      <c r="Q4556" s="42">
        <v>0.00412675179541111</v>
      </c>
      <c r="R4556" s="42">
        <v>25.0</v>
      </c>
      <c r="S4556" s="42">
        <v>0.672649800777435</v>
      </c>
      <c r="T4556" s="42">
        <v>996.345947265625</v>
      </c>
      <c r="U4556" s="42">
        <v>738.247497558594</v>
      </c>
      <c r="V4556" s="19"/>
      <c r="W4556" s="19"/>
      <c r="X4556" s="19"/>
      <c r="Y4556" s="19"/>
      <c r="Z4556" s="19"/>
      <c r="AA4556" s="19"/>
    </row>
    <row r="4557" ht="15.75" customHeight="1">
      <c r="A4557" s="19"/>
      <c r="B4557" s="42" t="str">
        <f>"CRS25WT72M22734"</f>
        <v>CRS25WT72M22734</v>
      </c>
      <c r="C4557" s="43">
        <v>45965.0</v>
      </c>
      <c r="D4557" s="44">
        <v>0.9333796296296296</v>
      </c>
      <c r="E4557" s="42" t="s">
        <v>37</v>
      </c>
      <c r="F4557" s="42">
        <v>217.0</v>
      </c>
      <c r="G4557" s="42">
        <v>4.0</v>
      </c>
      <c r="H4557" s="42">
        <v>217.076797485352</v>
      </c>
      <c r="I4557" s="42">
        <v>5.54889535903931</v>
      </c>
      <c r="J4557" s="42">
        <v>49.6546363830566</v>
      </c>
      <c r="K4557" s="42">
        <v>5.11962699890137</v>
      </c>
      <c r="L4557" s="42">
        <v>42.4009017944336</v>
      </c>
      <c r="M4557" s="42">
        <v>0.78785640001297</v>
      </c>
      <c r="N4557" s="42">
        <v>10.5607786178589</v>
      </c>
      <c r="O4557" s="42">
        <v>0.0</v>
      </c>
      <c r="P4557" s="42">
        <v>0.0</v>
      </c>
      <c r="Q4557" s="42">
        <v>8.13490245491266E-4</v>
      </c>
      <c r="R4557" s="42">
        <v>25.0</v>
      </c>
      <c r="S4557" s="42">
        <v>0.703629732131958</v>
      </c>
      <c r="T4557" s="42">
        <v>996.731262207031</v>
      </c>
      <c r="U4557" s="42">
        <v>476.480072021484</v>
      </c>
      <c r="V4557" s="19"/>
      <c r="W4557" s="19"/>
      <c r="X4557" s="19"/>
      <c r="Y4557" s="19"/>
      <c r="Z4557" s="19"/>
      <c r="AA4557" s="19"/>
    </row>
    <row r="4558" ht="15.75" customHeight="1">
      <c r="A4558" s="19"/>
      <c r="B4558" s="42" t="str">
        <f>"CRS25WT72M22737"</f>
        <v>CRS25WT72M22737</v>
      </c>
      <c r="C4558" s="43">
        <v>45965.0</v>
      </c>
      <c r="D4558" s="44">
        <v>0.9340277777777778</v>
      </c>
      <c r="E4558" s="42" t="s">
        <v>37</v>
      </c>
      <c r="F4558" s="42">
        <v>218.0</v>
      </c>
      <c r="G4558" s="42">
        <v>4.0</v>
      </c>
      <c r="H4558" s="42">
        <v>218.372817993164</v>
      </c>
      <c r="I4558" s="42">
        <v>5.43683910369873</v>
      </c>
      <c r="J4558" s="42">
        <v>49.6868286132813</v>
      </c>
      <c r="K4558" s="42">
        <v>5.1261191368103</v>
      </c>
      <c r="L4558" s="42">
        <v>42.600025177002</v>
      </c>
      <c r="M4558" s="42">
        <v>0.808371186256409</v>
      </c>
      <c r="N4558" s="42">
        <v>10.6238298416138</v>
      </c>
      <c r="O4558" s="42">
        <v>0.0</v>
      </c>
      <c r="P4558" s="42">
        <v>0.0</v>
      </c>
      <c r="Q4558" s="42">
        <v>0.00825396087020636</v>
      </c>
      <c r="R4558" s="42">
        <v>25.0</v>
      </c>
      <c r="S4558" s="42">
        <v>0.692407429218292</v>
      </c>
      <c r="T4558" s="42">
        <v>996.998657226563</v>
      </c>
      <c r="U4558" s="42">
        <v>562.638854980469</v>
      </c>
      <c r="V4558" s="19"/>
      <c r="W4558" s="19"/>
      <c r="X4558" s="19"/>
      <c r="Y4558" s="19"/>
      <c r="Z4558" s="19"/>
      <c r="AA4558" s="19"/>
    </row>
    <row r="4559" ht="15.75" customHeight="1">
      <c r="A4559" s="19"/>
      <c r="B4559" s="42" t="str">
        <f>"CRS25WT72M22729"</f>
        <v>CRS25WT72M22729</v>
      </c>
      <c r="C4559" s="43">
        <v>45965.0</v>
      </c>
      <c r="D4559" s="44">
        <v>0.9366435185185185</v>
      </c>
      <c r="E4559" s="42" t="s">
        <v>37</v>
      </c>
      <c r="F4559" s="42">
        <v>221.0</v>
      </c>
      <c r="G4559" s="42">
        <v>4.0</v>
      </c>
      <c r="H4559" s="42">
        <v>221.475082397461</v>
      </c>
      <c r="I4559" s="42">
        <v>5.61997747421265</v>
      </c>
      <c r="J4559" s="42">
        <v>49.6673812866211</v>
      </c>
      <c r="K4559" s="42">
        <v>5.21691083908081</v>
      </c>
      <c r="L4559" s="42">
        <v>42.4533004760742</v>
      </c>
      <c r="M4559" s="42">
        <v>0.7934490442276</v>
      </c>
      <c r="N4559" s="42">
        <v>10.774754524231</v>
      </c>
      <c r="O4559" s="42">
        <v>0.0</v>
      </c>
      <c r="P4559" s="42">
        <v>0.0</v>
      </c>
      <c r="Q4559" s="42">
        <v>0.00540674617514014</v>
      </c>
      <c r="R4559" s="42">
        <v>25.0</v>
      </c>
      <c r="S4559" s="42">
        <v>0.664102673530579</v>
      </c>
      <c r="T4559" s="42">
        <v>997.288208007813</v>
      </c>
      <c r="U4559" s="42">
        <v>539.823608398438</v>
      </c>
      <c r="V4559" s="19"/>
      <c r="W4559" s="19"/>
      <c r="X4559" s="19"/>
      <c r="Y4559" s="19"/>
      <c r="Z4559" s="19"/>
      <c r="AA4559" s="19"/>
    </row>
    <row r="4560" ht="15.75" customHeight="1">
      <c r="A4560" s="19"/>
      <c r="B4560" s="42" t="str">
        <f>"CRS25WT72M22735"</f>
        <v>CRS25WT72M22735</v>
      </c>
      <c r="C4560" s="43">
        <v>45965.0</v>
      </c>
      <c r="D4560" s="44">
        <v>0.9374189814814815</v>
      </c>
      <c r="E4560" s="42" t="s">
        <v>37</v>
      </c>
      <c r="F4560" s="42">
        <v>221.0</v>
      </c>
      <c r="G4560" s="42">
        <v>4.0</v>
      </c>
      <c r="H4560" s="42">
        <v>221.781951904297</v>
      </c>
      <c r="I4560" s="42">
        <v>5.52804040908813</v>
      </c>
      <c r="J4560" s="42">
        <v>49.7052688598633</v>
      </c>
      <c r="K4560" s="42">
        <v>5.22491264343262</v>
      </c>
      <c r="L4560" s="42">
        <v>42.4470138549805</v>
      </c>
      <c r="M4560" s="42">
        <v>0.807146847248077</v>
      </c>
      <c r="N4560" s="42">
        <v>10.7896842956543</v>
      </c>
      <c r="O4560" s="42">
        <v>0.0</v>
      </c>
      <c r="P4560" s="42">
        <v>0.0</v>
      </c>
      <c r="Q4560" s="42">
        <v>0.00650792196393013</v>
      </c>
      <c r="R4560" s="42">
        <v>25.0</v>
      </c>
      <c r="S4560" s="42">
        <v>0.678025245666504</v>
      </c>
      <c r="T4560" s="42">
        <v>998.204284667969</v>
      </c>
      <c r="U4560" s="42">
        <v>603.190856933594</v>
      </c>
      <c r="V4560" s="19"/>
      <c r="W4560" s="19"/>
      <c r="X4560" s="19"/>
      <c r="Y4560" s="19"/>
      <c r="Z4560" s="19"/>
      <c r="AA4560" s="19"/>
    </row>
    <row r="4561" ht="15.75" customHeight="1">
      <c r="A4561" s="19"/>
      <c r="B4561" s="42" t="str">
        <f>"CRS25WT72M22747"</f>
        <v>CRS25WT72M22747</v>
      </c>
      <c r="C4561" s="43">
        <v>45965.0</v>
      </c>
      <c r="D4561" s="44">
        <v>0.9381944444444444</v>
      </c>
      <c r="E4561" s="42" t="s">
        <v>37</v>
      </c>
      <c r="F4561" s="42">
        <v>220.0</v>
      </c>
      <c r="G4561" s="42">
        <v>4.0</v>
      </c>
      <c r="H4561" s="42">
        <v>220.593734741211</v>
      </c>
      <c r="I4561" s="42">
        <v>5.67574739456177</v>
      </c>
      <c r="J4561" s="42">
        <v>49.1300354003906</v>
      </c>
      <c r="K4561" s="42">
        <v>5.27427244186401</v>
      </c>
      <c r="L4561" s="42">
        <v>41.8244857788086</v>
      </c>
      <c r="M4561" s="42">
        <v>0.791084825992584</v>
      </c>
      <c r="N4561" s="42">
        <v>10.7318773269653</v>
      </c>
      <c r="O4561" s="42">
        <v>0.0</v>
      </c>
      <c r="P4561" s="42">
        <v>0.0</v>
      </c>
      <c r="Q4561" s="42">
        <v>0.00642981193959713</v>
      </c>
      <c r="R4561" s="42">
        <v>25.0</v>
      </c>
      <c r="S4561" s="42">
        <v>0.692775964736938</v>
      </c>
      <c r="T4561" s="42">
        <v>996.668884277344</v>
      </c>
      <c r="U4561" s="42">
        <v>613.255493164063</v>
      </c>
      <c r="V4561" s="19"/>
      <c r="W4561" s="19"/>
      <c r="X4561" s="19"/>
      <c r="Y4561" s="19"/>
      <c r="Z4561" s="19"/>
      <c r="AA4561" s="19"/>
    </row>
    <row r="4562" ht="15.75" customHeight="1">
      <c r="A4562" s="19"/>
      <c r="B4562" s="42" t="str">
        <f>"CRS25WT72M22745"</f>
        <v>CRS25WT72M22745</v>
      </c>
      <c r="C4562" s="43">
        <v>45965.0</v>
      </c>
      <c r="D4562" s="44">
        <v>0.9389004629629629</v>
      </c>
      <c r="E4562" s="42" t="s">
        <v>37</v>
      </c>
      <c r="F4562" s="42">
        <v>215.0</v>
      </c>
      <c r="G4562" s="42">
        <v>4.0</v>
      </c>
      <c r="H4562" s="42">
        <v>215.430252075195</v>
      </c>
      <c r="I4562" s="42">
        <v>5.70871114730835</v>
      </c>
      <c r="J4562" s="42">
        <v>48.136287689209</v>
      </c>
      <c r="K4562" s="42">
        <v>5.28972673416138</v>
      </c>
      <c r="L4562" s="42">
        <v>40.7261619567871</v>
      </c>
      <c r="M4562" s="42">
        <v>0.783963859081268</v>
      </c>
      <c r="N4562" s="42">
        <v>10.480673789978</v>
      </c>
      <c r="O4562" s="42">
        <v>0.0</v>
      </c>
      <c r="P4562" s="42">
        <v>0.0</v>
      </c>
      <c r="Q4562" s="42">
        <v>0.00579396076500416</v>
      </c>
      <c r="R4562" s="42">
        <v>25.0</v>
      </c>
      <c r="S4562" s="42">
        <v>0.719616115093231</v>
      </c>
      <c r="T4562" s="42">
        <v>996.074462890625</v>
      </c>
      <c r="U4562" s="42">
        <v>525.98486328125</v>
      </c>
      <c r="V4562" s="19"/>
      <c r="W4562" s="19"/>
      <c r="X4562" s="19"/>
      <c r="Y4562" s="19"/>
      <c r="Z4562" s="19"/>
      <c r="AA4562" s="19"/>
    </row>
    <row r="4563" ht="15.75" customHeight="1">
      <c r="A4563" s="19"/>
      <c r="B4563" s="42" t="str">
        <f>"CRS25WT72M22746"</f>
        <v>CRS25WT72M22746</v>
      </c>
      <c r="C4563" s="43">
        <v>45965.0</v>
      </c>
      <c r="D4563" s="44">
        <v>0.9401851851851851</v>
      </c>
      <c r="E4563" s="42" t="s">
        <v>37</v>
      </c>
      <c r="F4563" s="42">
        <v>216.0</v>
      </c>
      <c r="G4563" s="42">
        <v>4.0</v>
      </c>
      <c r="H4563" s="42">
        <v>216.859436035156</v>
      </c>
      <c r="I4563" s="42">
        <v>5.63120794296265</v>
      </c>
      <c r="J4563" s="42">
        <v>48.3441963195801</v>
      </c>
      <c r="K4563" s="42">
        <v>5.30244064331055</v>
      </c>
      <c r="L4563" s="42">
        <v>40.8980369567871</v>
      </c>
      <c r="M4563" s="42">
        <v>0.796585559844971</v>
      </c>
      <c r="N4563" s="42">
        <v>10.5502033233643</v>
      </c>
      <c r="O4563" s="42">
        <v>0.0</v>
      </c>
      <c r="P4563" s="42">
        <v>0.0</v>
      </c>
      <c r="Q4563" s="42">
        <v>0.0129358880221844</v>
      </c>
      <c r="R4563" s="42">
        <v>25.0</v>
      </c>
      <c r="S4563" s="42">
        <v>0.711857795715332</v>
      </c>
      <c r="T4563" s="42">
        <v>996.027221679688</v>
      </c>
      <c r="U4563" s="42">
        <v>533.104309082031</v>
      </c>
      <c r="V4563" s="19"/>
      <c r="W4563" s="19"/>
      <c r="X4563" s="19"/>
      <c r="Y4563" s="19"/>
      <c r="Z4563" s="19"/>
      <c r="AA4563" s="19"/>
    </row>
    <row r="4564" ht="15.75" customHeight="1">
      <c r="A4564" s="19"/>
      <c r="B4564" s="42" t="str">
        <f>"CRS25WT72M22740"</f>
        <v>CRS25WT72M22740</v>
      </c>
      <c r="C4564" s="43">
        <v>45965.0</v>
      </c>
      <c r="D4564" s="44">
        <v>0.9436921296296297</v>
      </c>
      <c r="E4564" s="42" t="s">
        <v>37</v>
      </c>
      <c r="F4564" s="42">
        <v>220.0</v>
      </c>
      <c r="G4564" s="42">
        <v>4.0</v>
      </c>
      <c r="H4564" s="42">
        <v>220.995208740234</v>
      </c>
      <c r="I4564" s="42">
        <v>5.5215482711792</v>
      </c>
      <c r="J4564" s="42">
        <v>49.3516006469727</v>
      </c>
      <c r="K4564" s="42">
        <v>5.26539993286133</v>
      </c>
      <c r="L4564" s="42">
        <v>41.9712104797363</v>
      </c>
      <c r="M4564" s="42">
        <v>0.810999810695648</v>
      </c>
      <c r="N4564" s="42">
        <v>10.7514085769653</v>
      </c>
      <c r="O4564" s="42">
        <v>0.0</v>
      </c>
      <c r="P4564" s="42">
        <v>0.0</v>
      </c>
      <c r="Q4564" s="42">
        <v>8.13491991721094E-4</v>
      </c>
      <c r="R4564" s="42">
        <v>25.0</v>
      </c>
      <c r="S4564" s="42">
        <v>0.68755316734314</v>
      </c>
      <c r="T4564" s="42">
        <v>996.092041015625</v>
      </c>
      <c r="U4564" s="42">
        <v>630.114196777344</v>
      </c>
      <c r="V4564" s="19"/>
      <c r="W4564" s="19"/>
      <c r="X4564" s="19"/>
      <c r="Y4564" s="19"/>
      <c r="Z4564" s="19"/>
      <c r="AA4564" s="19"/>
    </row>
    <row r="4565" ht="15.75" customHeight="1">
      <c r="A4565" s="19"/>
      <c r="B4565" s="42" t="str">
        <f>"CRS25WT72M22744"</f>
        <v>CRS25WT72M22744</v>
      </c>
      <c r="C4565" s="43">
        <v>45965.0</v>
      </c>
      <c r="D4565" s="44">
        <v>0.9445949074074074</v>
      </c>
      <c r="E4565" s="42" t="s">
        <v>37</v>
      </c>
      <c r="F4565" s="42">
        <v>222.0</v>
      </c>
      <c r="G4565" s="42">
        <v>4.0</v>
      </c>
      <c r="H4565" s="42">
        <v>222.031921386719</v>
      </c>
      <c r="I4565" s="42">
        <v>5.79448938369751</v>
      </c>
      <c r="J4565" s="42">
        <v>49.5056266784668</v>
      </c>
      <c r="K4565" s="42">
        <v>5.2798171043396</v>
      </c>
      <c r="L4565" s="42">
        <v>42.0529556274414</v>
      </c>
      <c r="M4565" s="42">
        <v>0.774008393287659</v>
      </c>
      <c r="N4565" s="42">
        <v>10.8018445968628</v>
      </c>
      <c r="O4565" s="42">
        <v>0.0</v>
      </c>
      <c r="P4565" s="42">
        <v>0.0</v>
      </c>
      <c r="Q4565" s="42">
        <v>0.0066469800658524</v>
      </c>
      <c r="R4565" s="42">
        <v>25.0</v>
      </c>
      <c r="S4565" s="42">
        <v>0.702348589897156</v>
      </c>
      <c r="T4565" s="42">
        <v>995.845886230469</v>
      </c>
      <c r="U4565" s="42">
        <v>627.068664550781</v>
      </c>
      <c r="V4565" s="19"/>
      <c r="W4565" s="19"/>
      <c r="X4565" s="19"/>
      <c r="Y4565" s="19"/>
      <c r="Z4565" s="19"/>
      <c r="AA4565" s="19"/>
    </row>
    <row r="4566" ht="15.75" customHeight="1">
      <c r="A4566" s="19"/>
      <c r="B4566" s="42" t="str">
        <f>"CRS25WT72M22753"</f>
        <v>CRS25WT72M22753</v>
      </c>
      <c r="C4566" s="43">
        <v>45965.0</v>
      </c>
      <c r="D4566" s="44">
        <v>0.9458564814814815</v>
      </c>
      <c r="E4566" s="42" t="s">
        <v>37</v>
      </c>
      <c r="F4566" s="42">
        <v>215.0</v>
      </c>
      <c r="G4566" s="42">
        <v>4.0</v>
      </c>
      <c r="H4566" s="42">
        <v>215.494293212891</v>
      </c>
      <c r="I4566" s="42">
        <v>5.70583486557007</v>
      </c>
      <c r="J4566" s="42">
        <v>47.6341972351074</v>
      </c>
      <c r="K4566" s="42">
        <v>5.39005661010742</v>
      </c>
      <c r="L4566" s="42">
        <v>39.9799690246582</v>
      </c>
      <c r="M4566" s="42">
        <v>0.792862236499786</v>
      </c>
      <c r="N4566" s="42">
        <v>10.4837894439697</v>
      </c>
      <c r="O4566" s="42">
        <v>0.0</v>
      </c>
      <c r="P4566" s="42">
        <v>0.0</v>
      </c>
      <c r="Q4566" s="42">
        <v>0.00825350359082222</v>
      </c>
      <c r="R4566" s="42">
        <v>25.0</v>
      </c>
      <c r="S4566" s="42">
        <v>0.739368438720703</v>
      </c>
      <c r="T4566" s="42">
        <v>997.445251464844</v>
      </c>
      <c r="U4566" s="42">
        <v>607.565795898438</v>
      </c>
      <c r="V4566" s="19"/>
      <c r="W4566" s="19"/>
      <c r="X4566" s="19"/>
      <c r="Y4566" s="19"/>
      <c r="Z4566" s="19"/>
      <c r="AA4566" s="19"/>
    </row>
    <row r="4567" ht="15.75" customHeight="1">
      <c r="A4567" s="19"/>
      <c r="B4567" s="42" t="str">
        <f>"CRS25WT72M22754"</f>
        <v>CRS25WT72M22754</v>
      </c>
      <c r="C4567" s="43">
        <v>45965.0</v>
      </c>
      <c r="D4567" s="44">
        <v>0.9467361111111111</v>
      </c>
      <c r="E4567" s="42" t="s">
        <v>37</v>
      </c>
      <c r="F4567" s="42">
        <v>214.0</v>
      </c>
      <c r="G4567" s="42">
        <v>4.0</v>
      </c>
      <c r="H4567" s="42">
        <v>214.360046386719</v>
      </c>
      <c r="I4567" s="42">
        <v>5.85015153884888</v>
      </c>
      <c r="J4567" s="42">
        <v>47.9958572387695</v>
      </c>
      <c r="K4567" s="42">
        <v>5.27050113677979</v>
      </c>
      <c r="L4567" s="42">
        <v>40.6716651916504</v>
      </c>
      <c r="M4567" s="42">
        <v>0.763436615467072</v>
      </c>
      <c r="N4567" s="42">
        <v>10.4286088943481</v>
      </c>
      <c r="O4567" s="42">
        <v>0.0</v>
      </c>
      <c r="P4567" s="42">
        <v>0.0</v>
      </c>
      <c r="Q4567" s="42">
        <v>0.0125355934724212</v>
      </c>
      <c r="R4567" s="42">
        <v>25.0</v>
      </c>
      <c r="S4567" s="42">
        <v>0.711763143539429</v>
      </c>
      <c r="T4567" s="42">
        <v>996.510314941406</v>
      </c>
      <c r="U4567" s="42">
        <v>528.328186035156</v>
      </c>
      <c r="V4567" s="19"/>
      <c r="W4567" s="19"/>
      <c r="X4567" s="19"/>
      <c r="Y4567" s="19"/>
      <c r="Z4567" s="19"/>
      <c r="AA4567" s="19"/>
    </row>
    <row r="4568" ht="15.75" customHeight="1">
      <c r="A4568" s="19"/>
      <c r="B4568" s="42" t="str">
        <f>"CRS25WT72M22755"</f>
        <v>CRS25WT72M22755</v>
      </c>
      <c r="C4568" s="43">
        <v>45965.0</v>
      </c>
      <c r="D4568" s="44">
        <v>0.9474652777777778</v>
      </c>
      <c r="E4568" s="42" t="s">
        <v>37</v>
      </c>
      <c r="F4568" s="42">
        <v>218.0</v>
      </c>
      <c r="G4568" s="42">
        <v>4.0</v>
      </c>
      <c r="H4568" s="42">
        <v>218.654632568359</v>
      </c>
      <c r="I4568" s="42">
        <v>5.72417879104614</v>
      </c>
      <c r="J4568" s="42">
        <v>48.9039268493652</v>
      </c>
      <c r="K4568" s="42">
        <v>5.26060009002686</v>
      </c>
      <c r="L4568" s="42">
        <v>41.5645790100098</v>
      </c>
      <c r="M4568" s="42">
        <v>0.781091213226318</v>
      </c>
      <c r="N4568" s="42">
        <v>10.6375398635864</v>
      </c>
      <c r="O4568" s="42">
        <v>0.0</v>
      </c>
      <c r="P4568" s="42">
        <v>0.0</v>
      </c>
      <c r="Q4568" s="42">
        <v>0.00166543631348759</v>
      </c>
      <c r="R4568" s="42">
        <v>25.0</v>
      </c>
      <c r="S4568" s="42">
        <v>0.715338349342346</v>
      </c>
      <c r="T4568" s="42">
        <v>997.109313964844</v>
      </c>
      <c r="U4568" s="42">
        <v>567.515625</v>
      </c>
      <c r="V4568" s="19"/>
      <c r="W4568" s="19"/>
      <c r="X4568" s="19"/>
      <c r="Y4568" s="19"/>
      <c r="Z4568" s="19"/>
      <c r="AA4568" s="19"/>
    </row>
    <row r="4569" ht="15.75" customHeight="1">
      <c r="A4569" s="19"/>
      <c r="B4569" s="42" t="str">
        <f>"CRS25WT72M22722"</f>
        <v>CRS25WT72M22722</v>
      </c>
      <c r="C4569" s="43">
        <v>45965.0</v>
      </c>
      <c r="D4569" s="44">
        <v>0.9481597222222223</v>
      </c>
      <c r="E4569" s="42" t="s">
        <v>37</v>
      </c>
      <c r="F4569" s="42">
        <v>219.0</v>
      </c>
      <c r="G4569" s="42">
        <v>4.0</v>
      </c>
      <c r="H4569" s="42">
        <v>219.754104614258</v>
      </c>
      <c r="I4569" s="42">
        <v>5.54852437973022</v>
      </c>
      <c r="J4569" s="42">
        <v>49.1222877502441</v>
      </c>
      <c r="K4569" s="42">
        <v>5.23766040802002</v>
      </c>
      <c r="L4569" s="42">
        <v>41.9565391540527</v>
      </c>
      <c r="M4569" s="42">
        <v>0.806270778179169</v>
      </c>
      <c r="N4569" s="42">
        <v>10.691029548645</v>
      </c>
      <c r="O4569" s="42">
        <v>0.0</v>
      </c>
      <c r="P4569" s="42">
        <v>0.0</v>
      </c>
      <c r="Q4569" s="42">
        <v>0.00579396076500416</v>
      </c>
      <c r="R4569" s="42">
        <v>25.0</v>
      </c>
      <c r="S4569" s="42">
        <v>0.696185171604156</v>
      </c>
      <c r="T4569" s="42">
        <v>996.173889160156</v>
      </c>
      <c r="U4569" s="42">
        <v>579.526489257813</v>
      </c>
      <c r="V4569" s="19"/>
      <c r="W4569" s="19"/>
      <c r="X4569" s="19"/>
      <c r="Y4569" s="19"/>
      <c r="Z4569" s="19"/>
      <c r="AA4569" s="19"/>
    </row>
    <row r="4570" ht="15.75" customHeight="1">
      <c r="A4570" s="19"/>
      <c r="B4570" s="42" t="str">
        <f>"CRS25WT72M22756"</f>
        <v>CRS25WT72M22756</v>
      </c>
      <c r="C4570" s="43">
        <v>45965.0</v>
      </c>
      <c r="D4570" s="44">
        <v>0.9487615740740741</v>
      </c>
      <c r="E4570" s="42" t="s">
        <v>37</v>
      </c>
      <c r="F4570" s="42">
        <v>219.0</v>
      </c>
      <c r="G4570" s="42">
        <v>4.0</v>
      </c>
      <c r="H4570" s="42">
        <v>219.381896972656</v>
      </c>
      <c r="I4570" s="42">
        <v>5.77688837051392</v>
      </c>
      <c r="J4570" s="42">
        <v>48.931510925293</v>
      </c>
      <c r="K4570" s="42">
        <v>5.26720714569092</v>
      </c>
      <c r="L4570" s="42">
        <v>41.6505165100098</v>
      </c>
      <c r="M4570" s="42">
        <v>0.776100873947144</v>
      </c>
      <c r="N4570" s="42">
        <v>10.6729211807251</v>
      </c>
      <c r="O4570" s="42">
        <v>0.0</v>
      </c>
      <c r="P4570" s="42">
        <v>0.0</v>
      </c>
      <c r="Q4570" s="42">
        <v>0.0127033730968833</v>
      </c>
      <c r="R4570" s="42">
        <v>25.0</v>
      </c>
      <c r="S4570" s="42">
        <v>0.70553594827652</v>
      </c>
      <c r="T4570" s="42">
        <v>996.563049316406</v>
      </c>
      <c r="U4570" s="42">
        <v>510.421295166016</v>
      </c>
      <c r="V4570" s="19"/>
      <c r="W4570" s="19"/>
      <c r="X4570" s="19"/>
      <c r="Y4570" s="19"/>
      <c r="Z4570" s="19"/>
      <c r="AA4570" s="19"/>
    </row>
    <row r="4571" ht="15.75" customHeight="1">
      <c r="A4571" s="19"/>
      <c r="B4571" s="42" t="str">
        <f>"CRS25WT72M22721"</f>
        <v>CRS25WT72M22721</v>
      </c>
      <c r="C4571" s="43">
        <v>45965.0</v>
      </c>
      <c r="D4571" s="44">
        <v>0.9497106481481481</v>
      </c>
      <c r="E4571" s="42" t="s">
        <v>37</v>
      </c>
      <c r="F4571" s="42">
        <v>218.0</v>
      </c>
      <c r="G4571" s="42">
        <v>4.0</v>
      </c>
      <c r="H4571" s="42">
        <v>218.881500244141</v>
      </c>
      <c r="I4571" s="42">
        <v>5.77275800704956</v>
      </c>
      <c r="J4571" s="42">
        <v>49.1342391967773</v>
      </c>
      <c r="K4571" s="42">
        <v>5.21894788742065</v>
      </c>
      <c r="L4571" s="42">
        <v>41.939769744873</v>
      </c>
      <c r="M4571" s="42">
        <v>0.771687507629395</v>
      </c>
      <c r="N4571" s="42">
        <v>10.6485767364502</v>
      </c>
      <c r="O4571" s="42">
        <v>0.0</v>
      </c>
      <c r="P4571" s="42">
        <v>0.0</v>
      </c>
      <c r="Q4571" s="42">
        <v>0.00603174511343241</v>
      </c>
      <c r="R4571" s="42">
        <v>25.0</v>
      </c>
      <c r="S4571" s="42">
        <v>0.698287963867188</v>
      </c>
      <c r="T4571" s="42">
        <v>997.543884277344</v>
      </c>
      <c r="U4571" s="42">
        <v>575.398681640625</v>
      </c>
      <c r="V4571" s="19"/>
      <c r="W4571" s="19"/>
      <c r="X4571" s="19"/>
      <c r="Y4571" s="19"/>
      <c r="Z4571" s="19"/>
      <c r="AA4571" s="19"/>
    </row>
    <row r="4572" ht="15.75" customHeight="1">
      <c r="A4572" s="19"/>
      <c r="B4572" s="42" t="str">
        <f>"CRS25WT72M22724"</f>
        <v>CRS25WT72M22724</v>
      </c>
      <c r="C4572" s="43">
        <v>45965.0</v>
      </c>
      <c r="D4572" s="44">
        <v>0.9505902777777777</v>
      </c>
      <c r="E4572" s="42" t="s">
        <v>37</v>
      </c>
      <c r="F4572" s="42">
        <v>220.0</v>
      </c>
      <c r="G4572" s="42">
        <v>4.0</v>
      </c>
      <c r="H4572" s="42">
        <v>220.086181640625</v>
      </c>
      <c r="I4572" s="42">
        <v>5.55801868438721</v>
      </c>
      <c r="J4572" s="42">
        <v>49.0710906982422</v>
      </c>
      <c r="K4572" s="42">
        <v>5.273766040802</v>
      </c>
      <c r="L4572" s="42">
        <v>41.7322616577148</v>
      </c>
      <c r="M4572" s="42">
        <v>0.806950807571411</v>
      </c>
      <c r="N4572" s="42">
        <v>10.7071847915649</v>
      </c>
      <c r="O4572" s="42">
        <v>0.0</v>
      </c>
      <c r="P4572" s="42">
        <v>0.0</v>
      </c>
      <c r="Q4572" s="42">
        <v>0.0130140148103237</v>
      </c>
      <c r="R4572" s="42">
        <v>25.0</v>
      </c>
      <c r="S4572" s="42">
        <v>0.676051497459412</v>
      </c>
      <c r="T4572" s="42">
        <v>996.410583496094</v>
      </c>
      <c r="U4572" s="42">
        <v>618.050354003906</v>
      </c>
      <c r="V4572" s="19"/>
      <c r="W4572" s="19"/>
      <c r="X4572" s="19"/>
      <c r="Y4572" s="19"/>
      <c r="Z4572" s="19"/>
      <c r="AA4572" s="19"/>
    </row>
    <row r="4573" ht="15.75" customHeight="1">
      <c r="A4573" s="19"/>
      <c r="B4573" s="42" t="str">
        <f>"CRS25WT72M22723"</f>
        <v>CRS25WT72M22723</v>
      </c>
      <c r="C4573" s="43">
        <v>45965.0</v>
      </c>
      <c r="D4573" s="44">
        <v>0.9516666666666667</v>
      </c>
      <c r="E4573" s="42" t="s">
        <v>37</v>
      </c>
      <c r="F4573" s="42">
        <v>219.0</v>
      </c>
      <c r="G4573" s="42">
        <v>4.0</v>
      </c>
      <c r="H4573" s="42">
        <v>219.548278808594</v>
      </c>
      <c r="I4573" s="42">
        <v>5.57136201858521</v>
      </c>
      <c r="J4573" s="42">
        <v>49.0049057006836</v>
      </c>
      <c r="K4573" s="42">
        <v>5.26061248779297</v>
      </c>
      <c r="L4573" s="42">
        <v>41.7343559265137</v>
      </c>
      <c r="M4573" s="42">
        <v>0.804135262966156</v>
      </c>
      <c r="N4573" s="42">
        <v>10.6810159683228</v>
      </c>
      <c r="O4573" s="42">
        <v>0.0</v>
      </c>
      <c r="P4573" s="42">
        <v>0.0</v>
      </c>
      <c r="Q4573" s="42">
        <v>0.00540674617514014</v>
      </c>
      <c r="R4573" s="42">
        <v>25.0</v>
      </c>
      <c r="S4573" s="42">
        <v>0.684333443641663</v>
      </c>
      <c r="T4573" s="42">
        <v>996.927062988281</v>
      </c>
      <c r="U4573" s="42">
        <v>527.832336425781</v>
      </c>
      <c r="V4573" s="19"/>
      <c r="W4573" s="19"/>
      <c r="X4573" s="19"/>
      <c r="Y4573" s="19"/>
      <c r="Z4573" s="19"/>
      <c r="AA4573" s="19"/>
    </row>
    <row r="4574" ht="15.75" customHeight="1">
      <c r="A4574" s="19"/>
      <c r="B4574" s="42" t="str">
        <f>"CRS25WT72M22727"</f>
        <v>CRS25WT72M22727</v>
      </c>
      <c r="C4574" s="43">
        <v>45965.0</v>
      </c>
      <c r="D4574" s="44">
        <v>0.9523958333333334</v>
      </c>
      <c r="E4574" s="42" t="s">
        <v>37</v>
      </c>
      <c r="F4574" s="42">
        <v>220.0</v>
      </c>
      <c r="G4574" s="42">
        <v>4.0</v>
      </c>
      <c r="H4574" s="42">
        <v>220.02961730957</v>
      </c>
      <c r="I4574" s="42">
        <v>5.64491605758667</v>
      </c>
      <c r="J4574" s="42">
        <v>49.0601577758789</v>
      </c>
      <c r="K4574" s="42">
        <v>5.27135133743286</v>
      </c>
      <c r="L4574" s="42">
        <v>41.7406463623047</v>
      </c>
      <c r="M4574" s="42">
        <v>0.794501483440399</v>
      </c>
      <c r="N4574" s="42">
        <v>10.7044324874878</v>
      </c>
      <c r="O4574" s="42">
        <v>0.0</v>
      </c>
      <c r="P4574" s="42">
        <v>0.0</v>
      </c>
      <c r="Q4574" s="42">
        <v>0.00587193295359612</v>
      </c>
      <c r="R4574" s="42">
        <v>25.0</v>
      </c>
      <c r="S4574" s="42">
        <v>0.693538844585419</v>
      </c>
      <c r="T4574" s="42">
        <v>995.973022460938</v>
      </c>
      <c r="U4574" s="42">
        <v>528.903076171875</v>
      </c>
      <c r="V4574" s="19"/>
      <c r="W4574" s="19"/>
      <c r="X4574" s="19"/>
      <c r="Y4574" s="19"/>
      <c r="Z4574" s="19"/>
      <c r="AA4574" s="19"/>
    </row>
    <row r="4575" ht="15.75" customHeight="1">
      <c r="A4575" s="19"/>
      <c r="B4575" s="42" t="str">
        <f>"CRS25WT72M22726"</f>
        <v>CRS25WT72M22726</v>
      </c>
      <c r="C4575" s="43">
        <v>45965.0</v>
      </c>
      <c r="D4575" s="44">
        <v>0.9546412037037038</v>
      </c>
      <c r="E4575" s="42" t="s">
        <v>37</v>
      </c>
      <c r="F4575" s="42">
        <v>221.0</v>
      </c>
      <c r="G4575" s="42">
        <v>4.0</v>
      </c>
      <c r="H4575" s="42">
        <v>221.081237792969</v>
      </c>
      <c r="I4575" s="42">
        <v>5.68851613998413</v>
      </c>
      <c r="J4575" s="42">
        <v>49.162052154541</v>
      </c>
      <c r="K4575" s="42">
        <v>5.27561664581299</v>
      </c>
      <c r="L4575" s="42">
        <v>41.9062347412109</v>
      </c>
      <c r="M4575" s="42">
        <v>0.790538251399994</v>
      </c>
      <c r="N4575" s="42">
        <v>10.75559425354</v>
      </c>
      <c r="O4575" s="42">
        <v>0.0</v>
      </c>
      <c r="P4575" s="42">
        <v>0.0</v>
      </c>
      <c r="Q4575" s="42">
        <v>0.00206349184736609</v>
      </c>
      <c r="R4575" s="42">
        <v>25.0</v>
      </c>
      <c r="S4575" s="42">
        <v>0.666029214859009</v>
      </c>
      <c r="T4575" s="42">
        <v>996.035827636719</v>
      </c>
      <c r="U4575" s="42">
        <v>590.795471191406</v>
      </c>
      <c r="V4575" s="19"/>
      <c r="W4575" s="19"/>
      <c r="X4575" s="19"/>
      <c r="Y4575" s="19"/>
      <c r="Z4575" s="19"/>
      <c r="AA4575" s="19"/>
    </row>
    <row r="4576" ht="15.75" customHeight="1">
      <c r="A4576" s="19"/>
      <c r="B4576" s="42" t="str">
        <f>"CRS25WT72M22733"</f>
        <v>CRS25WT72M22733</v>
      </c>
      <c r="C4576" s="43">
        <v>45965.0</v>
      </c>
      <c r="D4576" s="44">
        <v>0.9552430555555556</v>
      </c>
      <c r="E4576" s="42" t="s">
        <v>37</v>
      </c>
      <c r="F4576" s="42">
        <v>222.0</v>
      </c>
      <c r="G4576" s="42">
        <v>4.0</v>
      </c>
      <c r="H4576" s="42">
        <v>222.603179931641</v>
      </c>
      <c r="I4576" s="42">
        <v>5.74408292770386</v>
      </c>
      <c r="J4576" s="42">
        <v>49.2101936340332</v>
      </c>
      <c r="K4576" s="42">
        <v>5.31512498855591</v>
      </c>
      <c r="L4576" s="42">
        <v>41.8810806274414</v>
      </c>
      <c r="M4576" s="42">
        <v>0.787509143352509</v>
      </c>
      <c r="N4576" s="42">
        <v>10.8296365737915</v>
      </c>
      <c r="O4576" s="42">
        <v>0.0</v>
      </c>
      <c r="P4576" s="42">
        <v>0.0</v>
      </c>
      <c r="Q4576" s="42">
        <v>0.00603168783709407</v>
      </c>
      <c r="R4576" s="42">
        <v>25.0</v>
      </c>
      <c r="S4576" s="42">
        <v>0.677668631076813</v>
      </c>
      <c r="T4576" s="42">
        <v>995.224853515625</v>
      </c>
      <c r="U4576" s="42">
        <v>603.726135253906</v>
      </c>
      <c r="V4576" s="19"/>
      <c r="W4576" s="19"/>
      <c r="X4576" s="19"/>
      <c r="Y4576" s="19"/>
      <c r="Z4576" s="19"/>
      <c r="AA4576" s="19"/>
    </row>
    <row r="4577" ht="15.75" customHeight="1">
      <c r="A4577" s="19"/>
      <c r="B4577" s="42" t="str">
        <f>"CRS25WT72M22728"</f>
        <v>CRS25WT72M22728</v>
      </c>
      <c r="C4577" s="43">
        <v>45965.0</v>
      </c>
      <c r="D4577" s="44">
        <v>0.9559143518518519</v>
      </c>
      <c r="E4577" s="42" t="s">
        <v>37</v>
      </c>
      <c r="F4577" s="42">
        <v>222.0</v>
      </c>
      <c r="G4577" s="42">
        <v>4.0</v>
      </c>
      <c r="H4577" s="42">
        <v>222.009292602539</v>
      </c>
      <c r="I4577" s="42">
        <v>5.76781272888184</v>
      </c>
      <c r="J4577" s="42">
        <v>49.2703590393066</v>
      </c>
      <c r="K4577" s="42">
        <v>5.27428388595581</v>
      </c>
      <c r="L4577" s="42">
        <v>42.0927810668945</v>
      </c>
      <c r="M4577" s="42">
        <v>0.781221687793732</v>
      </c>
      <c r="N4577" s="42">
        <v>10.8007440567017</v>
      </c>
      <c r="O4577" s="42">
        <v>0.0</v>
      </c>
      <c r="P4577" s="42">
        <v>0.0</v>
      </c>
      <c r="Q4577" s="42">
        <v>0.0115079209208488</v>
      </c>
      <c r="R4577" s="42">
        <v>25.0</v>
      </c>
      <c r="S4577" s="42">
        <v>0.669357240200043</v>
      </c>
      <c r="T4577" s="42">
        <v>996.70556640625</v>
      </c>
      <c r="U4577" s="42">
        <v>618.120666503906</v>
      </c>
      <c r="V4577" s="19"/>
      <c r="W4577" s="19"/>
      <c r="X4577" s="19"/>
      <c r="Y4577" s="19"/>
      <c r="Z4577" s="19"/>
      <c r="AA4577" s="19"/>
    </row>
    <row r="4578" ht="15.75" customHeight="1">
      <c r="A4578" s="19"/>
      <c r="B4578" s="42" t="str">
        <f>"CRS25WT72M22750"</f>
        <v>CRS25WT72M22750</v>
      </c>
      <c r="C4578" s="43">
        <v>45965.0</v>
      </c>
      <c r="D4578" s="44">
        <v>0.9569675925925926</v>
      </c>
      <c r="E4578" s="42" t="s">
        <v>37</v>
      </c>
      <c r="F4578" s="42">
        <v>218.0</v>
      </c>
      <c r="G4578" s="42">
        <v>4.0</v>
      </c>
      <c r="H4578" s="42">
        <v>218.188217163086</v>
      </c>
      <c r="I4578" s="42">
        <v>5.70167350769043</v>
      </c>
      <c r="J4578" s="42">
        <v>48.8650512695313</v>
      </c>
      <c r="K4578" s="42">
        <v>5.25414800643921</v>
      </c>
      <c r="L4578" s="42">
        <v>41.5268478393555</v>
      </c>
      <c r="M4578" s="42">
        <v>0.783124089241028</v>
      </c>
      <c r="N4578" s="42">
        <v>10.6148490905762</v>
      </c>
      <c r="O4578" s="42">
        <v>0.0</v>
      </c>
      <c r="P4578" s="42">
        <v>0.0</v>
      </c>
      <c r="Q4578" s="42">
        <v>0.00825396738946438</v>
      </c>
      <c r="R4578" s="42">
        <v>25.0</v>
      </c>
      <c r="S4578" s="42">
        <v>0.698570072650909</v>
      </c>
      <c r="T4578" s="42">
        <v>996.116455078125</v>
      </c>
      <c r="U4578" s="42">
        <v>502.645843505859</v>
      </c>
      <c r="V4578" s="19"/>
      <c r="W4578" s="19"/>
      <c r="X4578" s="19"/>
      <c r="Y4578" s="19"/>
      <c r="Z4578" s="19"/>
      <c r="AA4578" s="19"/>
    </row>
    <row r="4579" ht="15.75" customHeight="1">
      <c r="A4579" s="19"/>
      <c r="B4579" s="42" t="str">
        <f>"CRS25WT72M22749"</f>
        <v>CRS25WT72M22749</v>
      </c>
      <c r="C4579" s="43">
        <v>45965.0</v>
      </c>
      <c r="D4579" s="44">
        <v>0.9576967592592592</v>
      </c>
      <c r="E4579" s="42" t="s">
        <v>37</v>
      </c>
      <c r="F4579" s="42">
        <v>217.0</v>
      </c>
      <c r="G4579" s="42">
        <v>4.0</v>
      </c>
      <c r="H4579" s="42">
        <v>217.783996582031</v>
      </c>
      <c r="I4579" s="42">
        <v>5.70391607284546</v>
      </c>
      <c r="J4579" s="42">
        <v>48.758243560791</v>
      </c>
      <c r="K4579" s="42">
        <v>5.26941537857056</v>
      </c>
      <c r="L4579" s="42">
        <v>41.3298225402832</v>
      </c>
      <c r="M4579" s="42">
        <v>0.783077597618103</v>
      </c>
      <c r="N4579" s="42">
        <v>10.5951833724976</v>
      </c>
      <c r="O4579" s="42">
        <v>0.0</v>
      </c>
      <c r="P4579" s="42">
        <v>0.0</v>
      </c>
      <c r="Q4579" s="42">
        <v>8.03726492449641E-4</v>
      </c>
      <c r="R4579" s="42">
        <v>25.0</v>
      </c>
      <c r="S4579" s="42">
        <v>0.698171079158783</v>
      </c>
      <c r="T4579" s="42">
        <v>996.777160644531</v>
      </c>
      <c r="U4579" s="42">
        <v>534.36572265625</v>
      </c>
      <c r="V4579" s="19"/>
      <c r="W4579" s="19"/>
      <c r="X4579" s="19"/>
      <c r="Y4579" s="19"/>
      <c r="Z4579" s="19"/>
      <c r="AA4579" s="19"/>
    </row>
    <row r="4580" ht="15.75" customHeight="1">
      <c r="A4580" s="19"/>
      <c r="B4580" s="42" t="str">
        <f>"CRS25WT72M22752"</f>
        <v>CRS25WT72M22752</v>
      </c>
      <c r="C4580" s="43">
        <v>45965.0</v>
      </c>
      <c r="D4580" s="44">
        <v>0.958449074074074</v>
      </c>
      <c r="E4580" s="42" t="s">
        <v>37</v>
      </c>
      <c r="F4580" s="42">
        <v>216.0</v>
      </c>
      <c r="G4580" s="42">
        <v>4.0</v>
      </c>
      <c r="H4580" s="42">
        <v>216.29426574707</v>
      </c>
      <c r="I4580" s="42">
        <v>5.5694580078125</v>
      </c>
      <c r="J4580" s="42">
        <v>48.6176872253418</v>
      </c>
      <c r="K4580" s="42">
        <v>5.23310518264771</v>
      </c>
      <c r="L4580" s="42">
        <v>41.331916809082</v>
      </c>
      <c r="M4580" s="42">
        <v>0.798799514770508</v>
      </c>
      <c r="N4580" s="42">
        <v>10.5227079391479</v>
      </c>
      <c r="O4580" s="42">
        <v>0.0</v>
      </c>
      <c r="P4580" s="42">
        <v>0.0</v>
      </c>
      <c r="Q4580" s="42">
        <v>0.0128969801589847</v>
      </c>
      <c r="R4580" s="42">
        <v>25.0</v>
      </c>
      <c r="S4580" s="42">
        <v>0.696688175201416</v>
      </c>
      <c r="T4580" s="42">
        <v>996.461975097656</v>
      </c>
      <c r="U4580" s="42">
        <v>517.971130371094</v>
      </c>
      <c r="V4580" s="19"/>
      <c r="W4580" s="19"/>
      <c r="X4580" s="19"/>
      <c r="Y4580" s="19"/>
      <c r="Z4580" s="19"/>
      <c r="AA4580" s="19"/>
    </row>
    <row r="4581" ht="15.75" customHeight="1">
      <c r="A4581" s="19"/>
      <c r="B4581" s="42" t="str">
        <f>"CRS25WT72M22751"</f>
        <v>CRS25WT72M22751</v>
      </c>
      <c r="C4581" s="43">
        <v>45965.0</v>
      </c>
      <c r="D4581" s="44">
        <v>0.9593634259259259</v>
      </c>
      <c r="E4581" s="42" t="s">
        <v>37</v>
      </c>
      <c r="F4581" s="42">
        <v>216.0</v>
      </c>
      <c r="G4581" s="42">
        <v>4.0</v>
      </c>
      <c r="H4581" s="42">
        <v>216.843536376953</v>
      </c>
      <c r="I4581" s="42">
        <v>5.54748821258545</v>
      </c>
      <c r="J4581" s="42">
        <v>48.4876251220703</v>
      </c>
      <c r="K4581" s="42">
        <v>5.27636289596558</v>
      </c>
      <c r="L4581" s="42">
        <v>41.0971641540527</v>
      </c>
      <c r="M4581" s="42">
        <v>0.806156158447266</v>
      </c>
      <c r="N4581" s="42">
        <v>10.5494298934937</v>
      </c>
      <c r="O4581" s="42">
        <v>0.0</v>
      </c>
      <c r="P4581" s="42">
        <v>0.0</v>
      </c>
      <c r="Q4581" s="42">
        <v>0.00317584327422082</v>
      </c>
      <c r="R4581" s="42">
        <v>25.0</v>
      </c>
      <c r="S4581" s="42">
        <v>0.708323836326599</v>
      </c>
      <c r="T4581" s="42">
        <v>998.116516113281</v>
      </c>
      <c r="U4581" s="42">
        <v>489.501647949219</v>
      </c>
      <c r="V4581" s="19"/>
      <c r="W4581" s="19"/>
      <c r="X4581" s="19"/>
      <c r="Y4581" s="19"/>
      <c r="Z4581" s="19"/>
      <c r="AA4581" s="19"/>
    </row>
    <row r="4582" ht="15.75" customHeight="1">
      <c r="A4582" s="19"/>
      <c r="B4582" s="42" t="str">
        <f>"CRS25WT72M22758"</f>
        <v>CRS25WT72M22758</v>
      </c>
      <c r="C4582" s="43">
        <v>45965.0</v>
      </c>
      <c r="D4582" s="44">
        <v>0.961400462962963</v>
      </c>
      <c r="E4582" s="42" t="s">
        <v>37</v>
      </c>
      <c r="F4582" s="42">
        <v>214.0</v>
      </c>
      <c r="G4582" s="42">
        <v>4.0</v>
      </c>
      <c r="H4582" s="42">
        <v>214.948577880859</v>
      </c>
      <c r="I4582" s="42">
        <v>5.56966161727905</v>
      </c>
      <c r="J4582" s="42">
        <v>48.5914840698242</v>
      </c>
      <c r="K4582" s="42">
        <v>5.2140326499939</v>
      </c>
      <c r="L4582" s="42">
        <v>41.2250175476074</v>
      </c>
      <c r="M4582" s="42">
        <v>0.794228732585907</v>
      </c>
      <c r="N4582" s="42">
        <v>10.4572401046753</v>
      </c>
      <c r="O4582" s="42">
        <v>0.0</v>
      </c>
      <c r="P4582" s="42">
        <v>0.0</v>
      </c>
      <c r="Q4582" s="42">
        <v>0.00603170692920685</v>
      </c>
      <c r="R4582" s="42">
        <v>25.0</v>
      </c>
      <c r="S4582" s="42">
        <v>0.7076495885849</v>
      </c>
      <c r="T4582" s="42">
        <v>996.424865722656</v>
      </c>
      <c r="U4582" s="42">
        <v>519.827209472656</v>
      </c>
      <c r="V4582" s="19"/>
      <c r="W4582" s="19"/>
      <c r="X4582" s="19"/>
      <c r="Y4582" s="19"/>
      <c r="Z4582" s="19"/>
      <c r="AA4582" s="19"/>
    </row>
    <row r="4583" ht="15.75" customHeight="1">
      <c r="A4583" s="19"/>
      <c r="B4583" s="42" t="str">
        <f>"CRS25WT72M22757"</f>
        <v>CRS25WT72M22757</v>
      </c>
      <c r="C4583" s="43">
        <v>45965.0</v>
      </c>
      <c r="D4583" s="44">
        <v>0.9619328703703703</v>
      </c>
      <c r="E4583" s="42" t="s">
        <v>37</v>
      </c>
      <c r="F4583" s="42">
        <v>216.0</v>
      </c>
      <c r="G4583" s="42">
        <v>4.0</v>
      </c>
      <c r="H4583" s="42">
        <v>216.744323730469</v>
      </c>
      <c r="I4583" s="42">
        <v>5.60999870300293</v>
      </c>
      <c r="J4583" s="42">
        <v>48.7227935791016</v>
      </c>
      <c r="K4583" s="42">
        <v>5.23496770858765</v>
      </c>
      <c r="L4583" s="42">
        <v>41.4031829833984</v>
      </c>
      <c r="M4583" s="42">
        <v>0.792962729930878</v>
      </c>
      <c r="N4583" s="42">
        <v>10.5446033477783</v>
      </c>
      <c r="O4583" s="42">
        <v>0.0</v>
      </c>
      <c r="P4583" s="42">
        <v>0.0</v>
      </c>
      <c r="Q4583" s="42">
        <v>0.00634924508631229</v>
      </c>
      <c r="R4583" s="42">
        <v>25.0</v>
      </c>
      <c r="S4583" s="42">
        <v>0.714399576187134</v>
      </c>
      <c r="T4583" s="42">
        <v>996.125</v>
      </c>
      <c r="U4583" s="42">
        <v>508.552917480469</v>
      </c>
      <c r="V4583" s="19"/>
      <c r="W4583" s="19"/>
      <c r="X4583" s="19"/>
      <c r="Y4583" s="19"/>
      <c r="Z4583" s="19"/>
      <c r="AA4583" s="19"/>
    </row>
    <row r="4584" ht="15.75" customHeight="1">
      <c r="A4584" s="19"/>
      <c r="B4584" s="42" t="str">
        <f>"CRS25WT72M22762"</f>
        <v>CRS25WT72M22762</v>
      </c>
      <c r="C4584" s="43">
        <v>45965.0</v>
      </c>
      <c r="D4584" s="44">
        <v>0.9625810185185185</v>
      </c>
      <c r="E4584" s="42" t="s">
        <v>37</v>
      </c>
      <c r="F4584" s="42">
        <v>222.0</v>
      </c>
      <c r="G4584" s="42">
        <v>4.0</v>
      </c>
      <c r="H4584" s="42">
        <v>222.439987182617</v>
      </c>
      <c r="I4584" s="42">
        <v>5.60589408874512</v>
      </c>
      <c r="J4584" s="42">
        <v>49.5731086730957</v>
      </c>
      <c r="K4584" s="42">
        <v>5.26955938339233</v>
      </c>
      <c r="L4584" s="42">
        <v>42.2122535705566</v>
      </c>
      <c r="M4584" s="42">
        <v>0.800427138805389</v>
      </c>
      <c r="N4584" s="42">
        <v>10.8216972351074</v>
      </c>
      <c r="O4584" s="42">
        <v>0.0</v>
      </c>
      <c r="P4584" s="42">
        <v>0.0</v>
      </c>
      <c r="Q4584" s="42">
        <v>0.013015853241086</v>
      </c>
      <c r="R4584" s="42">
        <v>25.0</v>
      </c>
      <c r="S4584" s="42">
        <v>0.687659382820129</v>
      </c>
      <c r="T4584" s="42">
        <v>996.395751953125</v>
      </c>
      <c r="U4584" s="42">
        <v>612.3466796875</v>
      </c>
      <c r="V4584" s="19"/>
      <c r="W4584" s="19"/>
      <c r="X4584" s="19"/>
      <c r="Y4584" s="19"/>
      <c r="Z4584" s="19"/>
      <c r="AA4584" s="19"/>
    </row>
    <row r="4585" ht="15.75" customHeight="1">
      <c r="A4585" s="19"/>
      <c r="B4585" s="42" t="str">
        <f>"CRS25WT72M22763"</f>
        <v>CRS25WT72M22763</v>
      </c>
      <c r="C4585" s="43">
        <v>45965.0</v>
      </c>
      <c r="D4585" s="44">
        <v>0.9632870370370371</v>
      </c>
      <c r="E4585" s="42" t="s">
        <v>37</v>
      </c>
      <c r="F4585" s="42">
        <v>220.0</v>
      </c>
      <c r="G4585" s="42">
        <v>4.0</v>
      </c>
      <c r="H4585" s="42">
        <v>220.719680786133</v>
      </c>
      <c r="I4585" s="42">
        <v>5.59820127487183</v>
      </c>
      <c r="J4585" s="42">
        <v>49.4844245910645</v>
      </c>
      <c r="K4585" s="42">
        <v>5.23999404907227</v>
      </c>
      <c r="L4585" s="42">
        <v>42.1221237182617</v>
      </c>
      <c r="M4585" s="42">
        <v>0.796753585338593</v>
      </c>
      <c r="N4585" s="42">
        <v>10.7380046844482</v>
      </c>
      <c r="O4585" s="42">
        <v>0.0</v>
      </c>
      <c r="P4585" s="42">
        <v>0.0</v>
      </c>
      <c r="Q4585" s="42">
        <v>0.00206349021755159</v>
      </c>
      <c r="R4585" s="42">
        <v>25.0</v>
      </c>
      <c r="S4585" s="42">
        <v>0.698314368724823</v>
      </c>
      <c r="T4585" s="42">
        <v>997.620483398438</v>
      </c>
      <c r="U4585" s="42">
        <v>558.785278320313</v>
      </c>
      <c r="V4585" s="19"/>
      <c r="W4585" s="19"/>
      <c r="X4585" s="19"/>
      <c r="Y4585" s="19"/>
      <c r="Z4585" s="19"/>
      <c r="AA4585" s="19"/>
    </row>
    <row r="4586" ht="15.75" customHeight="1">
      <c r="A4586" s="19"/>
      <c r="B4586" s="42" t="str">
        <f>"CRS25WT72M22759"</f>
        <v>CRS25WT72M22759</v>
      </c>
      <c r="C4586" s="43">
        <v>45965.0</v>
      </c>
      <c r="D4586" s="44">
        <v>0.9639699074074074</v>
      </c>
      <c r="E4586" s="42" t="s">
        <v>37</v>
      </c>
      <c r="F4586" s="42">
        <v>219.0</v>
      </c>
      <c r="G4586" s="42">
        <v>4.0</v>
      </c>
      <c r="H4586" s="42">
        <v>219.376907348633</v>
      </c>
      <c r="I4586" s="42">
        <v>5.55454397201538</v>
      </c>
      <c r="J4586" s="42">
        <v>49.3832092285156</v>
      </c>
      <c r="K4586" s="42">
        <v>5.20216178894043</v>
      </c>
      <c r="L4586" s="42">
        <v>42.170337677002</v>
      </c>
      <c r="M4586" s="42">
        <v>0.799766480922699</v>
      </c>
      <c r="N4586" s="42">
        <v>10.6726789474487</v>
      </c>
      <c r="O4586" s="42">
        <v>0.0</v>
      </c>
      <c r="P4586" s="42">
        <v>0.0</v>
      </c>
      <c r="Q4586" s="42">
        <v>0.00825350359082222</v>
      </c>
      <c r="R4586" s="42">
        <v>25.0</v>
      </c>
      <c r="S4586" s="42">
        <v>0.673972368240356</v>
      </c>
      <c r="T4586" s="42">
        <v>997.603637695313</v>
      </c>
      <c r="U4586" s="42">
        <v>515.873168945313</v>
      </c>
      <c r="V4586" s="19"/>
      <c r="W4586" s="19"/>
      <c r="X4586" s="19"/>
      <c r="Y4586" s="19"/>
      <c r="Z4586" s="19"/>
      <c r="AA4586" s="19"/>
    </row>
    <row r="4587" ht="15.75" customHeight="1">
      <c r="A4587" s="19"/>
      <c r="B4587" s="42" t="str">
        <f>"CRS25WT72M22766"</f>
        <v>CRS25WT72M22766</v>
      </c>
      <c r="C4587" s="43">
        <v>45965.0</v>
      </c>
      <c r="D4587" s="44">
        <v>0.9647800925925926</v>
      </c>
      <c r="E4587" s="42" t="s">
        <v>37</v>
      </c>
      <c r="F4587" s="42">
        <v>214.0</v>
      </c>
      <c r="G4587" s="42">
        <v>4.0</v>
      </c>
      <c r="H4587" s="42">
        <v>214.480239868164</v>
      </c>
      <c r="I4587" s="42">
        <v>5.73290395736694</v>
      </c>
      <c r="J4587" s="42">
        <v>47.6353912353516</v>
      </c>
      <c r="K4587" s="42">
        <v>5.36581707000732</v>
      </c>
      <c r="L4587" s="42">
        <v>39.9715881347656</v>
      </c>
      <c r="M4587" s="42">
        <v>0.785385489463806</v>
      </c>
      <c r="N4587" s="42">
        <v>10.434455871582</v>
      </c>
      <c r="O4587" s="42">
        <v>0.0</v>
      </c>
      <c r="P4587" s="42">
        <v>0.0</v>
      </c>
      <c r="Q4587" s="42">
        <v>0.00206338055431843</v>
      </c>
      <c r="R4587" s="42">
        <v>25.0</v>
      </c>
      <c r="S4587" s="42">
        <v>0.714801013469696</v>
      </c>
      <c r="T4587" s="42">
        <v>997.287658691406</v>
      </c>
      <c r="U4587" s="42">
        <v>576.913024902344</v>
      </c>
      <c r="V4587" s="19"/>
      <c r="W4587" s="19"/>
      <c r="X4587" s="19"/>
      <c r="Y4587" s="19"/>
      <c r="Z4587" s="19"/>
      <c r="AA4587" s="19"/>
    </row>
    <row r="4588" ht="15.75" customHeight="1">
      <c r="A4588" s="19"/>
      <c r="B4588" s="42" t="str">
        <f>"CRS25WT72M22765"</f>
        <v>CRS25WT72M22765</v>
      </c>
      <c r="C4588" s="43">
        <v>45965.0</v>
      </c>
      <c r="D4588" s="44">
        <v>0.9657060185185186</v>
      </c>
      <c r="E4588" s="42" t="s">
        <v>37</v>
      </c>
      <c r="F4588" s="42">
        <v>214.0</v>
      </c>
      <c r="G4588" s="42">
        <v>4.0</v>
      </c>
      <c r="H4588" s="42">
        <v>214.763092041016</v>
      </c>
      <c r="I4588" s="42">
        <v>5.64069509506226</v>
      </c>
      <c r="J4588" s="42">
        <v>48.1977081298828</v>
      </c>
      <c r="K4588" s="42">
        <v>5.25899982452393</v>
      </c>
      <c r="L4588" s="42">
        <v>40.8372497558594</v>
      </c>
      <c r="M4588" s="42">
        <v>0.789951860904694</v>
      </c>
      <c r="N4588" s="42">
        <v>10.4482164382935</v>
      </c>
      <c r="O4588" s="42">
        <v>0.0</v>
      </c>
      <c r="P4588" s="42">
        <v>0.0</v>
      </c>
      <c r="Q4588" s="42">
        <v>0.00205606129020452</v>
      </c>
      <c r="R4588" s="42">
        <v>25.0</v>
      </c>
      <c r="S4588" s="42">
        <v>0.70124351978302</v>
      </c>
      <c r="T4588" s="42">
        <v>996.823913574219</v>
      </c>
      <c r="U4588" s="42">
        <v>555.115966796875</v>
      </c>
      <c r="V4588" s="19"/>
      <c r="W4588" s="19"/>
      <c r="X4588" s="19"/>
      <c r="Y4588" s="19"/>
      <c r="Z4588" s="19"/>
      <c r="AA4588" s="19"/>
    </row>
    <row r="4589" ht="15.75" customHeight="1">
      <c r="A4589" s="19"/>
      <c r="B4589" s="42" t="str">
        <f>"CRS25WT72M22767"</f>
        <v>CRS25WT72M22767</v>
      </c>
      <c r="C4589" s="43">
        <v>45965.0</v>
      </c>
      <c r="D4589" s="44">
        <v>0.9678587962962962</v>
      </c>
      <c r="E4589" s="42" t="s">
        <v>37</v>
      </c>
      <c r="F4589" s="42">
        <v>219.0</v>
      </c>
      <c r="G4589" s="42">
        <v>4.0</v>
      </c>
      <c r="H4589" s="42">
        <v>219.670440673828</v>
      </c>
      <c r="I4589" s="42">
        <v>5.85740041732788</v>
      </c>
      <c r="J4589" s="42">
        <v>48.9878196716309</v>
      </c>
      <c r="K4589" s="42">
        <v>5.26830244064331</v>
      </c>
      <c r="L4589" s="42">
        <v>41.6966285705566</v>
      </c>
      <c r="M4589" s="42">
        <v>0.765558898448944</v>
      </c>
      <c r="N4589" s="42">
        <v>10.6869592666626</v>
      </c>
      <c r="O4589" s="42">
        <v>0.0</v>
      </c>
      <c r="P4589" s="42">
        <v>0.0</v>
      </c>
      <c r="Q4589" s="42">
        <v>7.2424509562552E-4</v>
      </c>
      <c r="R4589" s="42">
        <v>25.0</v>
      </c>
      <c r="S4589" s="42">
        <v>0.698999524116516</v>
      </c>
      <c r="T4589" s="42">
        <v>996.055541992188</v>
      </c>
      <c r="U4589" s="42">
        <v>440.317993164063</v>
      </c>
      <c r="V4589" s="19"/>
      <c r="W4589" s="19"/>
      <c r="X4589" s="19"/>
      <c r="Y4589" s="19"/>
      <c r="Z4589" s="19"/>
      <c r="AA4589" s="19"/>
    </row>
    <row r="4590" ht="15.75" customHeight="1">
      <c r="A4590" s="19"/>
      <c r="B4590" s="42" t="str">
        <f>"CRS25WT72M22764"</f>
        <v>CRS25WT72M22764</v>
      </c>
      <c r="C4590" s="43">
        <v>45965.0</v>
      </c>
      <c r="D4590" s="44">
        <v>0.9685532407407407</v>
      </c>
      <c r="E4590" s="42" t="s">
        <v>37</v>
      </c>
      <c r="F4590" s="42">
        <v>218.0</v>
      </c>
      <c r="G4590" s="42">
        <v>4.0</v>
      </c>
      <c r="H4590" s="42">
        <v>218.988693237305</v>
      </c>
      <c r="I4590" s="42">
        <v>5.76853322982788</v>
      </c>
      <c r="J4590" s="42">
        <v>48.9654884338379</v>
      </c>
      <c r="K4590" s="42">
        <v>5.2601490020752</v>
      </c>
      <c r="L4590" s="42">
        <v>41.6316528320313</v>
      </c>
      <c r="M4590" s="42">
        <v>0.775293588638306</v>
      </c>
      <c r="N4590" s="42">
        <v>10.6537923812866</v>
      </c>
      <c r="O4590" s="42">
        <v>0.0</v>
      </c>
      <c r="P4590" s="42">
        <v>0.0</v>
      </c>
      <c r="Q4590" s="42">
        <v>0.0128969801589847</v>
      </c>
      <c r="R4590" s="42">
        <v>25.0</v>
      </c>
      <c r="S4590" s="42">
        <v>0.699694991111755</v>
      </c>
      <c r="T4590" s="42">
        <v>996.204284667969</v>
      </c>
      <c r="U4590" s="42">
        <v>444.014190673828</v>
      </c>
      <c r="V4590" s="19"/>
      <c r="W4590" s="19"/>
      <c r="X4590" s="19"/>
      <c r="Y4590" s="19"/>
      <c r="Z4590" s="19"/>
      <c r="AA4590" s="19"/>
    </row>
    <row r="4591" ht="15.75" customHeight="1">
      <c r="A4591" s="19"/>
      <c r="B4591" s="42" t="str">
        <f>"CRS25WT72M22760"</f>
        <v>CRS25WT72M22760</v>
      </c>
      <c r="C4591" s="43">
        <v>45965.0</v>
      </c>
      <c r="D4591" s="44">
        <v>0.9697685185185185</v>
      </c>
      <c r="E4591" s="42" t="s">
        <v>37</v>
      </c>
      <c r="F4591" s="42">
        <v>219.0</v>
      </c>
      <c r="G4591" s="42">
        <v>4.0</v>
      </c>
      <c r="H4591" s="42">
        <v>219.667602539063</v>
      </c>
      <c r="I4591" s="42">
        <v>5.65785884857178</v>
      </c>
      <c r="J4591" s="42">
        <v>49.1126289367676</v>
      </c>
      <c r="K4591" s="42">
        <v>5.24897146224976</v>
      </c>
      <c r="L4591" s="42">
        <v>41.8496398925781</v>
      </c>
      <c r="M4591" s="42">
        <v>0.790534317493439</v>
      </c>
      <c r="N4591" s="42">
        <v>10.6868209838867</v>
      </c>
      <c r="O4591" s="42">
        <v>0.0</v>
      </c>
      <c r="P4591" s="42">
        <v>0.0</v>
      </c>
      <c r="Q4591" s="42">
        <v>0.00540674617514014</v>
      </c>
      <c r="R4591" s="42">
        <v>25.0</v>
      </c>
      <c r="S4591" s="42">
        <v>0.686492145061493</v>
      </c>
      <c r="T4591" s="42">
        <v>996.34619140625</v>
      </c>
      <c r="U4591" s="42">
        <v>519.979248046875</v>
      </c>
      <c r="V4591" s="19"/>
      <c r="W4591" s="19"/>
      <c r="X4591" s="19"/>
      <c r="Y4591" s="19"/>
      <c r="Z4591" s="19"/>
      <c r="AA4591" s="19"/>
    </row>
    <row r="4592" ht="15.75" customHeight="1">
      <c r="A4592" s="19"/>
      <c r="B4592" s="42" t="str">
        <f>"CRS25WT72M22769"</f>
        <v>CRS25WT72M22769</v>
      </c>
      <c r="C4592" s="43">
        <v>45965.0</v>
      </c>
      <c r="D4592" s="44">
        <v>0.9805324074074074</v>
      </c>
      <c r="E4592" s="42" t="s">
        <v>37</v>
      </c>
      <c r="F4592" s="42">
        <v>213.0</v>
      </c>
      <c r="G4592" s="42">
        <v>4.0</v>
      </c>
      <c r="H4592" s="42">
        <v>213.947418212891</v>
      </c>
      <c r="I4592" s="42">
        <v>5.51113986968994</v>
      </c>
      <c r="J4592" s="42">
        <v>48.0229530334473</v>
      </c>
      <c r="K4592" s="42">
        <v>5.27558135986328</v>
      </c>
      <c r="L4592" s="42">
        <v>40.5542831420898</v>
      </c>
      <c r="M4592" s="42">
        <v>0.808382213115692</v>
      </c>
      <c r="N4592" s="42">
        <v>10.4085340499878</v>
      </c>
      <c r="O4592" s="42">
        <v>0.0</v>
      </c>
      <c r="P4592" s="42">
        <v>0.0</v>
      </c>
      <c r="Q4592" s="42">
        <v>0.00540674617514014</v>
      </c>
      <c r="R4592" s="42">
        <v>25.0</v>
      </c>
      <c r="S4592" s="42">
        <v>0.724286437034607</v>
      </c>
      <c r="T4592" s="42">
        <v>995.405822753906</v>
      </c>
      <c r="U4592" s="42">
        <v>564.486328125</v>
      </c>
      <c r="V4592" s="19"/>
      <c r="W4592" s="19"/>
      <c r="X4592" s="19"/>
      <c r="Y4592" s="19"/>
      <c r="Z4592" s="19"/>
      <c r="AA4592" s="19"/>
    </row>
    <row r="4593" ht="15.75" customHeight="1">
      <c r="A4593" s="19"/>
      <c r="B4593" s="42" t="str">
        <f>"CRS25WT72M22761"</f>
        <v>CRS25WT72M22761</v>
      </c>
      <c r="C4593" s="43">
        <v>45965.0</v>
      </c>
      <c r="D4593" s="44">
        <v>0.9817824074074074</v>
      </c>
      <c r="E4593" s="42" t="s">
        <v>37</v>
      </c>
      <c r="F4593" s="42">
        <v>216.0</v>
      </c>
      <c r="G4593" s="42">
        <v>4.0</v>
      </c>
      <c r="H4593" s="42">
        <v>216.858139038086</v>
      </c>
      <c r="I4593" s="42">
        <v>5.59967517852783</v>
      </c>
      <c r="J4593" s="42">
        <v>48.9296493530273</v>
      </c>
      <c r="K4593" s="42">
        <v>5.20451784133911</v>
      </c>
      <c r="L4593" s="42">
        <v>41.6672859191895</v>
      </c>
      <c r="M4593" s="42">
        <v>0.791481554508209</v>
      </c>
      <c r="N4593" s="42">
        <v>10.5501403808594</v>
      </c>
      <c r="O4593" s="42">
        <v>0.0</v>
      </c>
      <c r="P4593" s="42">
        <v>0.0</v>
      </c>
      <c r="Q4593" s="42">
        <v>0.00825396087020636</v>
      </c>
      <c r="R4593" s="42">
        <v>25.0</v>
      </c>
      <c r="S4593" s="42">
        <v>0.700953543186188</v>
      </c>
      <c r="T4593" s="42">
        <v>996.2802734375</v>
      </c>
      <c r="U4593" s="42">
        <v>577.337524414063</v>
      </c>
      <c r="V4593" s="19"/>
      <c r="W4593" s="19"/>
      <c r="X4593" s="19"/>
      <c r="Y4593" s="19"/>
      <c r="Z4593" s="19"/>
      <c r="AA4593" s="19"/>
    </row>
    <row r="4594" ht="15.75" customHeight="1">
      <c r="A4594" s="19"/>
      <c r="B4594" s="42" t="str">
        <f>"CRS25WT72M22770"</f>
        <v>CRS25WT72M22770</v>
      </c>
      <c r="C4594" s="43">
        <v>45965.0</v>
      </c>
      <c r="D4594" s="44">
        <v>0.9827662037037036</v>
      </c>
      <c r="E4594" s="42" t="s">
        <v>37</v>
      </c>
      <c r="F4594" s="42">
        <v>217.0</v>
      </c>
      <c r="G4594" s="42">
        <v>4.0</v>
      </c>
      <c r="H4594" s="42">
        <v>217.261444091797</v>
      </c>
      <c r="I4594" s="42">
        <v>5.78161954879761</v>
      </c>
      <c r="J4594" s="42">
        <v>48.7727088928223</v>
      </c>
      <c r="K4594" s="42">
        <v>5.23976469039917</v>
      </c>
      <c r="L4594" s="42">
        <v>41.4639701843262</v>
      </c>
      <c r="M4594" s="42">
        <v>0.770470976829529</v>
      </c>
      <c r="N4594" s="42">
        <v>10.5697612762451</v>
      </c>
      <c r="O4594" s="42">
        <v>0.0</v>
      </c>
      <c r="P4594" s="42">
        <v>0.0</v>
      </c>
      <c r="Q4594" s="42">
        <v>0.00603174511343241</v>
      </c>
      <c r="R4594" s="42">
        <v>25.0</v>
      </c>
      <c r="S4594" s="42">
        <v>0.6839679479599</v>
      </c>
      <c r="T4594" s="42">
        <v>995.600280761719</v>
      </c>
      <c r="U4594" s="42">
        <v>505.482513427734</v>
      </c>
      <c r="V4594" s="19"/>
      <c r="W4594" s="19"/>
      <c r="X4594" s="19"/>
      <c r="Y4594" s="19"/>
      <c r="Z4594" s="19"/>
      <c r="AA4594" s="19"/>
    </row>
    <row r="4595" ht="15.75" customHeight="1">
      <c r="A4595" s="19"/>
      <c r="B4595" s="42" t="str">
        <f>"CRS25WT72M22768"</f>
        <v>CRS25WT72M22768</v>
      </c>
      <c r="C4595" s="43">
        <v>45965.0</v>
      </c>
      <c r="D4595" s="44">
        <v>0.9841435185185184</v>
      </c>
      <c r="E4595" s="42" t="s">
        <v>37</v>
      </c>
      <c r="F4595" s="42">
        <v>214.0</v>
      </c>
      <c r="G4595" s="42">
        <v>4.0</v>
      </c>
      <c r="H4595" s="42">
        <v>214.392074584961</v>
      </c>
      <c r="I4595" s="42">
        <v>5.59865093231201</v>
      </c>
      <c r="J4595" s="42">
        <v>48.7605934143066</v>
      </c>
      <c r="K4595" s="42">
        <v>5.17710590362549</v>
      </c>
      <c r="L4595" s="42">
        <v>41.4115676879883</v>
      </c>
      <c r="M4595" s="42">
        <v>0.785337507724762</v>
      </c>
      <c r="N4595" s="42">
        <v>10.4301662445068</v>
      </c>
      <c r="O4595" s="42">
        <v>0.0</v>
      </c>
      <c r="P4595" s="42">
        <v>0.0</v>
      </c>
      <c r="Q4595" s="42">
        <v>0.00206349021755159</v>
      </c>
      <c r="R4595" s="42">
        <v>25.0</v>
      </c>
      <c r="S4595" s="42">
        <v>0.702949702739716</v>
      </c>
      <c r="T4595" s="42">
        <v>995.748291015625</v>
      </c>
      <c r="U4595" s="42">
        <v>544.484802246094</v>
      </c>
      <c r="V4595" s="19"/>
      <c r="W4595" s="19"/>
      <c r="X4595" s="19"/>
      <c r="Y4595" s="19"/>
      <c r="Z4595" s="19"/>
      <c r="AA4595" s="19"/>
    </row>
    <row r="4596" ht="15.75" customHeight="1">
      <c r="A4596" s="19"/>
      <c r="B4596" s="42" t="str">
        <f>"CRS25WT72M22773"</f>
        <v>CRS25WT72M22773</v>
      </c>
      <c r="C4596" s="43">
        <v>45965.0</v>
      </c>
      <c r="D4596" s="44">
        <v>0.9961226851851852</v>
      </c>
      <c r="E4596" s="42" t="s">
        <v>37</v>
      </c>
      <c r="F4596" s="42">
        <v>217.0</v>
      </c>
      <c r="G4596" s="42">
        <v>4.0</v>
      </c>
      <c r="H4596" s="42">
        <v>217.707580566406</v>
      </c>
      <c r="I4596" s="42">
        <v>5.64378833770752</v>
      </c>
      <c r="J4596" s="42">
        <v>48.7277145385742</v>
      </c>
      <c r="K4596" s="42">
        <v>5.25770044326782</v>
      </c>
      <c r="L4596" s="42">
        <v>41.4073753356934</v>
      </c>
      <c r="M4596" s="42">
        <v>0.791638314723969</v>
      </c>
      <c r="N4596" s="42">
        <v>10.5914659500122</v>
      </c>
      <c r="O4596" s="42">
        <v>0.0</v>
      </c>
      <c r="P4596" s="42">
        <v>0.0</v>
      </c>
      <c r="Q4596" s="42">
        <v>0.0082242451608181</v>
      </c>
      <c r="R4596" s="42">
        <v>25.0</v>
      </c>
      <c r="S4596" s="42">
        <v>0.695605278015137</v>
      </c>
      <c r="T4596" s="42">
        <v>997.024536132813</v>
      </c>
      <c r="U4596" s="42">
        <v>500.748931884766</v>
      </c>
      <c r="V4596" s="19"/>
      <c r="W4596" s="19"/>
      <c r="X4596" s="19"/>
      <c r="Y4596" s="19"/>
      <c r="Z4596" s="19"/>
      <c r="AA4596" s="19"/>
    </row>
    <row r="4597" ht="15.75" customHeight="1">
      <c r="A4597" s="19"/>
      <c r="B4597" s="42" t="str">
        <f>"CRS25WT72M22771"</f>
        <v>CRS25WT72M22771</v>
      </c>
      <c r="C4597" s="43">
        <v>45965.0</v>
      </c>
      <c r="D4597" s="44">
        <v>0.9969328703703703</v>
      </c>
      <c r="E4597" s="42" t="s">
        <v>37</v>
      </c>
      <c r="F4597" s="42">
        <v>217.0</v>
      </c>
      <c r="G4597" s="42">
        <v>4.0</v>
      </c>
      <c r="H4597" s="42">
        <v>217.453903198242</v>
      </c>
      <c r="I4597" s="42">
        <v>5.85600090026855</v>
      </c>
      <c r="J4597" s="42">
        <v>48.6246109008789</v>
      </c>
      <c r="K4597" s="42">
        <v>5.27185535430908</v>
      </c>
      <c r="L4597" s="42">
        <v>41.2480735778809</v>
      </c>
      <c r="M4597" s="42">
        <v>0.763677418231964</v>
      </c>
      <c r="N4597" s="42">
        <v>10.5791244506836</v>
      </c>
      <c r="O4597" s="42">
        <v>0.0</v>
      </c>
      <c r="P4597" s="42">
        <v>0.0</v>
      </c>
      <c r="Q4597" s="42">
        <v>0.00635168608278036</v>
      </c>
      <c r="R4597" s="42">
        <v>25.0</v>
      </c>
      <c r="S4597" s="42">
        <v>0.705335199832916</v>
      </c>
      <c r="T4597" s="42">
        <v>996.502075195313</v>
      </c>
      <c r="U4597" s="42">
        <v>538.924987792969</v>
      </c>
      <c r="V4597" s="19"/>
      <c r="W4597" s="19"/>
      <c r="X4597" s="19"/>
      <c r="Y4597" s="19"/>
      <c r="Z4597" s="19"/>
      <c r="AA4597" s="19"/>
    </row>
    <row r="4598" ht="15.75" customHeight="1">
      <c r="A4598" s="19"/>
      <c r="B4598" s="42" t="str">
        <f>"CRS25WT72M22772"</f>
        <v>CRS25WT72M22772</v>
      </c>
      <c r="C4598" s="43">
        <v>45965.0</v>
      </c>
      <c r="D4598" s="44">
        <v>0.9980092592592592</v>
      </c>
      <c r="E4598" s="42" t="s">
        <v>37</v>
      </c>
      <c r="F4598" s="42">
        <v>218.0</v>
      </c>
      <c r="G4598" s="42">
        <v>4.0</v>
      </c>
      <c r="H4598" s="42">
        <v>218.308685302734</v>
      </c>
      <c r="I4598" s="42">
        <v>5.64700222015381</v>
      </c>
      <c r="J4598" s="42">
        <v>48.8142852783203</v>
      </c>
      <c r="K4598" s="42">
        <v>5.25731468200684</v>
      </c>
      <c r="L4598" s="42">
        <v>41.5247535705566</v>
      </c>
      <c r="M4598" s="42">
        <v>0.791965246200562</v>
      </c>
      <c r="N4598" s="42">
        <v>10.6207094192505</v>
      </c>
      <c r="O4598" s="42">
        <v>0.0</v>
      </c>
      <c r="P4598" s="42">
        <v>0.0</v>
      </c>
      <c r="Q4598" s="42">
        <v>0.0165079347789288</v>
      </c>
      <c r="R4598" s="42">
        <v>25.0</v>
      </c>
      <c r="S4598" s="42">
        <v>0.691679656505585</v>
      </c>
      <c r="T4598" s="42">
        <v>995.935791015625</v>
      </c>
      <c r="U4598" s="42">
        <v>531.548522949219</v>
      </c>
      <c r="V4598" s="19"/>
      <c r="W4598" s="19"/>
      <c r="X4598" s="19"/>
      <c r="Y4598" s="19"/>
      <c r="Z4598" s="19"/>
      <c r="AA4598" s="19"/>
    </row>
    <row r="4599" ht="15.75" customHeight="1">
      <c r="A4599" s="19"/>
      <c r="B4599" s="42" t="str">
        <f>"CRS25WT72M22777"</f>
        <v>CRS25WT72M22777</v>
      </c>
      <c r="C4599" s="43">
        <v>45965.0</v>
      </c>
      <c r="D4599" s="42" t="s">
        <v>1532</v>
      </c>
      <c r="E4599" s="42" t="s">
        <v>37</v>
      </c>
      <c r="F4599" s="42">
        <v>217.0</v>
      </c>
      <c r="G4599" s="42">
        <v>4.0</v>
      </c>
      <c r="H4599" s="42">
        <v>217.068511962891</v>
      </c>
      <c r="I4599" s="42">
        <v>5.66944599151611</v>
      </c>
      <c r="J4599" s="42">
        <v>47.8523635864258</v>
      </c>
      <c r="K4599" s="42">
        <v>5.39661169052124</v>
      </c>
      <c r="L4599" s="42">
        <v>40.2231101989746</v>
      </c>
      <c r="M4599" s="42">
        <v>0.800115764141083</v>
      </c>
      <c r="N4599" s="42">
        <v>10.560375213623</v>
      </c>
      <c r="O4599" s="42">
        <v>0.0</v>
      </c>
      <c r="P4599" s="42">
        <v>0.0</v>
      </c>
      <c r="Q4599" s="42">
        <v>0.00412676157429814</v>
      </c>
      <c r="R4599" s="42">
        <v>25.0</v>
      </c>
      <c r="S4599" s="42">
        <v>0.711404025554657</v>
      </c>
      <c r="T4599" s="42">
        <v>997.044799804688</v>
      </c>
      <c r="U4599" s="42">
        <v>634.981384277344</v>
      </c>
      <c r="V4599" s="19"/>
      <c r="W4599" s="19"/>
      <c r="X4599" s="19"/>
      <c r="Y4599" s="19"/>
      <c r="Z4599" s="19"/>
      <c r="AA4599" s="19"/>
    </row>
    <row r="4600" ht="15.75" customHeight="1">
      <c r="A4600" s="19"/>
      <c r="B4600" s="42" t="str">
        <f>"CRS25WT72M22776"</f>
        <v>CRS25WT72M22776</v>
      </c>
      <c r="C4600" s="43">
        <v>45966.0</v>
      </c>
      <c r="D4600" s="44">
        <v>0.0015162037037037036</v>
      </c>
      <c r="E4600" s="42" t="s">
        <v>37</v>
      </c>
      <c r="F4600" s="42">
        <v>216.0</v>
      </c>
      <c r="G4600" s="42">
        <v>4.0</v>
      </c>
      <c r="H4600" s="42">
        <v>216.589019775391</v>
      </c>
      <c r="I4600" s="42">
        <v>5.63521003723145</v>
      </c>
      <c r="J4600" s="42">
        <v>48.3520889282227</v>
      </c>
      <c r="K4600" s="42">
        <v>5.2933874130249</v>
      </c>
      <c r="L4600" s="42">
        <v>40.9169006347656</v>
      </c>
      <c r="M4600" s="42">
        <v>0.794897437095642</v>
      </c>
      <c r="N4600" s="42">
        <v>10.5370483398438</v>
      </c>
      <c r="O4600" s="42">
        <v>0.0</v>
      </c>
      <c r="P4600" s="42">
        <v>0.0</v>
      </c>
      <c r="Q4600" s="42">
        <v>0.00325396796688437</v>
      </c>
      <c r="R4600" s="42">
        <v>25.0</v>
      </c>
      <c r="S4600" s="42">
        <v>0.703385472297668</v>
      </c>
      <c r="T4600" s="42">
        <v>996.738464355469</v>
      </c>
      <c r="U4600" s="42">
        <v>535.207092285156</v>
      </c>
      <c r="V4600" s="19"/>
      <c r="W4600" s="19"/>
      <c r="X4600" s="19"/>
      <c r="Y4600" s="19"/>
      <c r="Z4600" s="19"/>
      <c r="AA4600" s="19"/>
    </row>
    <row r="4601" ht="15.75" customHeight="1">
      <c r="A4601" s="19"/>
      <c r="B4601" s="42" t="str">
        <f>"CRS25WT72M22778"</f>
        <v>CRS25WT72M22778</v>
      </c>
      <c r="C4601" s="43">
        <v>45966.0</v>
      </c>
      <c r="D4601" s="44">
        <v>0.003981481481481482</v>
      </c>
      <c r="E4601" s="42" t="s">
        <v>37</v>
      </c>
      <c r="F4601" s="42">
        <v>219.0</v>
      </c>
      <c r="G4601" s="42">
        <v>4.0</v>
      </c>
      <c r="H4601" s="42">
        <v>219.291915893555</v>
      </c>
      <c r="I4601" s="42">
        <v>5.80583620071411</v>
      </c>
      <c r="J4601" s="42">
        <v>48.8880805969238</v>
      </c>
      <c r="K4601" s="42">
        <v>5.28232622146606</v>
      </c>
      <c r="L4601" s="42">
        <v>41.5142707824707</v>
      </c>
      <c r="M4601" s="42">
        <v>0.772600293159485</v>
      </c>
      <c r="N4601" s="42">
        <v>10.6685438156128</v>
      </c>
      <c r="O4601" s="42">
        <v>0.0</v>
      </c>
      <c r="P4601" s="42">
        <v>0.0</v>
      </c>
      <c r="Q4601" s="42">
        <v>0.00158792163711041</v>
      </c>
      <c r="R4601" s="42">
        <v>25.0</v>
      </c>
      <c r="S4601" s="42">
        <v>0.701057553291321</v>
      </c>
      <c r="T4601" s="42">
        <v>997.20947265625</v>
      </c>
      <c r="U4601" s="42">
        <v>586.2666015625</v>
      </c>
      <c r="V4601" s="19"/>
      <c r="W4601" s="19"/>
      <c r="X4601" s="19"/>
      <c r="Y4601" s="19"/>
      <c r="Z4601" s="19"/>
      <c r="AA4601" s="19"/>
    </row>
    <row r="4602" ht="15.75" customHeight="1">
      <c r="A4602" s="19"/>
      <c r="B4602" s="42" t="str">
        <f>"CRS25WT72M22775"</f>
        <v>CRS25WT72M22775</v>
      </c>
      <c r="C4602" s="43">
        <v>45966.0</v>
      </c>
      <c r="D4602" s="44">
        <v>0.004710648148148148</v>
      </c>
      <c r="E4602" s="42" t="s">
        <v>37</v>
      </c>
      <c r="F4602" s="42">
        <v>220.0</v>
      </c>
      <c r="G4602" s="42">
        <v>4.0</v>
      </c>
      <c r="H4602" s="42">
        <v>220.711303710938</v>
      </c>
      <c r="I4602" s="42">
        <v>5.8266716003418</v>
      </c>
      <c r="J4602" s="42">
        <v>48.909351348877</v>
      </c>
      <c r="K4602" s="42">
        <v>5.31893301010132</v>
      </c>
      <c r="L4602" s="42">
        <v>41.4954109191895</v>
      </c>
      <c r="M4602" s="42">
        <v>0.774483442306519</v>
      </c>
      <c r="N4602" s="42">
        <v>10.7375965118408</v>
      </c>
      <c r="O4602" s="42">
        <v>0.0</v>
      </c>
      <c r="P4602" s="42">
        <v>0.0</v>
      </c>
      <c r="Q4602" s="42">
        <v>0.0165070071816444</v>
      </c>
      <c r="R4602" s="42">
        <v>25.0</v>
      </c>
      <c r="S4602" s="42">
        <v>0.703006744384766</v>
      </c>
      <c r="T4602" s="42">
        <v>995.408874511719</v>
      </c>
      <c r="U4602" s="42">
        <v>626.698425292969</v>
      </c>
      <c r="V4602" s="19"/>
      <c r="W4602" s="19"/>
      <c r="X4602" s="19"/>
      <c r="Y4602" s="19"/>
      <c r="Z4602" s="19"/>
      <c r="AA4602" s="19"/>
    </row>
    <row r="4603" ht="15.75" customHeight="1">
      <c r="A4603" s="19"/>
      <c r="B4603" s="42" t="str">
        <f>"CRS25WT72M22781"</f>
        <v>CRS25WT72M22781</v>
      </c>
      <c r="C4603" s="43">
        <v>45966.0</v>
      </c>
      <c r="D4603" s="44">
        <v>0.009849537037037037</v>
      </c>
      <c r="E4603" s="42" t="s">
        <v>37</v>
      </c>
      <c r="F4603" s="42">
        <v>215.0</v>
      </c>
      <c r="G4603" s="42">
        <v>4.0</v>
      </c>
      <c r="H4603" s="42">
        <v>215.252746582031</v>
      </c>
      <c r="I4603" s="42">
        <v>5.68979120254517</v>
      </c>
      <c r="J4603" s="42">
        <v>47.8656425476074</v>
      </c>
      <c r="K4603" s="42">
        <v>5.35091161727905</v>
      </c>
      <c r="L4603" s="42">
        <v>40.2273025512695</v>
      </c>
      <c r="M4603" s="42">
        <v>0.790366411209106</v>
      </c>
      <c r="N4603" s="42">
        <v>10.472038269043</v>
      </c>
      <c r="O4603" s="42">
        <v>0.0</v>
      </c>
      <c r="P4603" s="42">
        <v>0.0</v>
      </c>
      <c r="Q4603" s="42">
        <v>0.0127033721655607</v>
      </c>
      <c r="R4603" s="42">
        <v>25.0</v>
      </c>
      <c r="S4603" s="42">
        <v>0.709973037242889</v>
      </c>
      <c r="T4603" s="42">
        <v>996.024047851563</v>
      </c>
      <c r="U4603" s="42">
        <v>570.668884277344</v>
      </c>
      <c r="V4603" s="19"/>
      <c r="W4603" s="19"/>
      <c r="X4603" s="19"/>
      <c r="Y4603" s="19"/>
      <c r="Z4603" s="19"/>
      <c r="AA4603" s="19"/>
    </row>
    <row r="4604" ht="15.75" customHeight="1">
      <c r="A4604" s="19"/>
      <c r="B4604" s="42" t="str">
        <f>"CRS25WT72M22783"</f>
        <v>CRS25WT72M22783</v>
      </c>
      <c r="C4604" s="43">
        <v>45966.0</v>
      </c>
      <c r="D4604" s="44">
        <v>0.010787037037037038</v>
      </c>
      <c r="E4604" s="42" t="s">
        <v>37</v>
      </c>
      <c r="F4604" s="42">
        <v>219.0</v>
      </c>
      <c r="G4604" s="42">
        <v>4.0</v>
      </c>
      <c r="H4604" s="42">
        <v>219.972763061523</v>
      </c>
      <c r="I4604" s="42">
        <v>5.74543762207031</v>
      </c>
      <c r="J4604" s="42">
        <v>48.9492835998535</v>
      </c>
      <c r="K4604" s="42">
        <v>5.31186771392822</v>
      </c>
      <c r="L4604" s="42">
        <v>41.4115676879883</v>
      </c>
      <c r="M4604" s="42">
        <v>0.782166957855225</v>
      </c>
      <c r="N4604" s="42">
        <v>10.7016668319702</v>
      </c>
      <c r="O4604" s="42">
        <v>0.0</v>
      </c>
      <c r="P4604" s="42">
        <v>0.0</v>
      </c>
      <c r="Q4604" s="42">
        <v>0.00412675179541111</v>
      </c>
      <c r="R4604" s="42">
        <v>25.0</v>
      </c>
      <c r="S4604" s="42">
        <v>0.722439527511597</v>
      </c>
      <c r="T4604" s="42">
        <v>996.604858398438</v>
      </c>
      <c r="U4604" s="42">
        <v>626.717041015625</v>
      </c>
      <c r="V4604" s="19"/>
      <c r="W4604" s="19"/>
      <c r="X4604" s="19"/>
      <c r="Y4604" s="19"/>
      <c r="Z4604" s="19"/>
      <c r="AA4604" s="19"/>
    </row>
    <row r="4605" ht="15.75" customHeight="1">
      <c r="A4605" s="19"/>
      <c r="B4605" s="42" t="str">
        <f>"CRS25WT72M22782"</f>
        <v>CRS25WT72M22782</v>
      </c>
      <c r="C4605" s="43">
        <v>45966.0</v>
      </c>
      <c r="D4605" s="44">
        <v>0.011377314814814814</v>
      </c>
      <c r="E4605" s="42" t="s">
        <v>37</v>
      </c>
      <c r="F4605" s="42">
        <v>217.0</v>
      </c>
      <c r="G4605" s="42">
        <v>4.0</v>
      </c>
      <c r="H4605" s="42">
        <v>217.883331298828</v>
      </c>
      <c r="I4605" s="42">
        <v>5.63450622558594</v>
      </c>
      <c r="J4605" s="42">
        <v>48.5982818603516</v>
      </c>
      <c r="K4605" s="42">
        <v>5.29653120040894</v>
      </c>
      <c r="L4605" s="42">
        <v>41.1369857788086</v>
      </c>
      <c r="M4605" s="42">
        <v>0.795696079730988</v>
      </c>
      <c r="N4605" s="42">
        <v>10.6000165939331</v>
      </c>
      <c r="O4605" s="42">
        <v>0.0</v>
      </c>
      <c r="P4605" s="42">
        <v>0.0</v>
      </c>
      <c r="Q4605" s="42">
        <v>8.13491991721094E-4</v>
      </c>
      <c r="R4605" s="42">
        <v>25.0</v>
      </c>
      <c r="S4605" s="42">
        <v>0.692951023578644</v>
      </c>
      <c r="T4605" s="42">
        <v>997.475708007813</v>
      </c>
      <c r="U4605" s="42">
        <v>612.079162597656</v>
      </c>
      <c r="V4605" s="19"/>
      <c r="W4605" s="19"/>
      <c r="X4605" s="19"/>
      <c r="Y4605" s="19"/>
      <c r="Z4605" s="19"/>
      <c r="AA4605" s="19"/>
    </row>
    <row r="4606" ht="15.75" customHeight="1">
      <c r="A4606" s="19"/>
      <c r="B4606" s="42" t="str">
        <f>"CRS25WT72M22780"</f>
        <v>CRS25WT72M22780</v>
      </c>
      <c r="C4606" s="43">
        <v>45966.0</v>
      </c>
      <c r="D4606" s="44">
        <v>0.01230324074074074</v>
      </c>
      <c r="E4606" s="42" t="s">
        <v>37</v>
      </c>
      <c r="F4606" s="42">
        <v>217.0</v>
      </c>
      <c r="G4606" s="42">
        <v>4.0</v>
      </c>
      <c r="H4606" s="42">
        <v>217.719146728516</v>
      </c>
      <c r="I4606" s="42">
        <v>5.69261407852173</v>
      </c>
      <c r="J4606" s="42">
        <v>48.4151000976563</v>
      </c>
      <c r="K4606" s="42">
        <v>5.31474542617798</v>
      </c>
      <c r="L4606" s="42">
        <v>40.9651107788086</v>
      </c>
      <c r="M4606" s="42">
        <v>0.78995805978775</v>
      </c>
      <c r="N4606" s="42">
        <v>10.5920286178589</v>
      </c>
      <c r="O4606" s="42">
        <v>0.0</v>
      </c>
      <c r="P4606" s="42">
        <v>0.0</v>
      </c>
      <c r="Q4606" s="42">
        <v>0.00825396087020636</v>
      </c>
      <c r="R4606" s="42">
        <v>25.0</v>
      </c>
      <c r="S4606" s="42">
        <v>0.693991541862488</v>
      </c>
      <c r="T4606" s="42">
        <v>997.110595703125</v>
      </c>
      <c r="U4606" s="42">
        <v>614.362670898438</v>
      </c>
      <c r="V4606" s="19"/>
      <c r="W4606" s="19"/>
      <c r="X4606" s="19"/>
      <c r="Y4606" s="19"/>
      <c r="Z4606" s="19"/>
      <c r="AA4606" s="19"/>
    </row>
    <row r="4607" ht="15.75" customHeight="1">
      <c r="A4607" s="19"/>
      <c r="B4607" s="42" t="str">
        <f>"CRS25WT72M22785"</f>
        <v>CRS25WT72M22785</v>
      </c>
      <c r="C4607" s="43">
        <v>45966.0</v>
      </c>
      <c r="D4607" s="44">
        <v>0.020358796296296295</v>
      </c>
      <c r="E4607" s="42" t="s">
        <v>37</v>
      </c>
      <c r="F4607" s="42">
        <v>216.0</v>
      </c>
      <c r="G4607" s="42">
        <v>4.0</v>
      </c>
      <c r="H4607" s="42">
        <v>216.513427734375</v>
      </c>
      <c r="I4607" s="42">
        <v>5.84290456771851</v>
      </c>
      <c r="J4607" s="42">
        <v>47.7389831542969</v>
      </c>
      <c r="K4607" s="42">
        <v>5.40732622146606</v>
      </c>
      <c r="L4607" s="42">
        <v>40.0407562255859</v>
      </c>
      <c r="M4607" s="42">
        <v>0.776216506958008</v>
      </c>
      <c r="N4607" s="42">
        <v>10.5333700180054</v>
      </c>
      <c r="O4607" s="42">
        <v>0.0</v>
      </c>
      <c r="P4607" s="42">
        <v>0.0</v>
      </c>
      <c r="Q4607" s="42">
        <v>0.00411212258040905</v>
      </c>
      <c r="R4607" s="42">
        <v>25.0</v>
      </c>
      <c r="S4607" s="42">
        <v>0.722290873527527</v>
      </c>
      <c r="T4607" s="42">
        <v>997.896423339844</v>
      </c>
      <c r="U4607" s="42">
        <v>678.861267089844</v>
      </c>
      <c r="V4607" s="19"/>
      <c r="W4607" s="19"/>
      <c r="X4607" s="19"/>
      <c r="Y4607" s="19"/>
      <c r="Z4607" s="19"/>
      <c r="AA4607" s="19"/>
    </row>
    <row r="4608" ht="15.75" customHeight="1">
      <c r="A4608" s="19"/>
      <c r="B4608" s="42" t="str">
        <f>"CRS25WT72M22787"</f>
        <v>CRS25WT72M22787</v>
      </c>
      <c r="C4608" s="43">
        <v>45966.0</v>
      </c>
      <c r="D4608" s="44">
        <v>0.021215277777777777</v>
      </c>
      <c r="E4608" s="42" t="s">
        <v>37</v>
      </c>
      <c r="F4608" s="42">
        <v>218.0</v>
      </c>
      <c r="G4608" s="42">
        <v>4.0</v>
      </c>
      <c r="H4608" s="42">
        <v>218.735168457031</v>
      </c>
      <c r="I4608" s="42">
        <v>5.68489980697632</v>
      </c>
      <c r="J4608" s="42">
        <v>48.6740226745605</v>
      </c>
      <c r="K4608" s="42">
        <v>5.312096118927</v>
      </c>
      <c r="L4608" s="42">
        <v>41.1768112182617</v>
      </c>
      <c r="M4608" s="42">
        <v>0.790493965148926</v>
      </c>
      <c r="N4608" s="42">
        <v>10.6414575576782</v>
      </c>
      <c r="O4608" s="42">
        <v>0.0</v>
      </c>
      <c r="P4608" s="42">
        <v>0.0</v>
      </c>
      <c r="Q4608" s="42">
        <v>0.00825396087020636</v>
      </c>
      <c r="R4608" s="42">
        <v>25.0</v>
      </c>
      <c r="S4608" s="42">
        <v>0.703127205371857</v>
      </c>
      <c r="T4608" s="42">
        <v>997.3447265625</v>
      </c>
      <c r="U4608" s="42">
        <v>614.648986816406</v>
      </c>
      <c r="V4608" s="19"/>
      <c r="W4608" s="19"/>
      <c r="X4608" s="19"/>
      <c r="Y4608" s="19"/>
      <c r="Z4608" s="19"/>
      <c r="AA4608" s="19"/>
    </row>
    <row r="4609" ht="15.75" customHeight="1">
      <c r="A4609" s="19"/>
      <c r="B4609" s="42" t="str">
        <f>"CRS25WT72M22786"</f>
        <v>CRS25WT72M22786</v>
      </c>
      <c r="C4609" s="43">
        <v>45966.0</v>
      </c>
      <c r="D4609" s="44">
        <v>0.022395833333333334</v>
      </c>
      <c r="E4609" s="42" t="s">
        <v>37</v>
      </c>
      <c r="F4609" s="42">
        <v>215.0</v>
      </c>
      <c r="G4609" s="42">
        <v>4.0</v>
      </c>
      <c r="H4609" s="42">
        <v>215.986801147461</v>
      </c>
      <c r="I4609" s="42">
        <v>5.77179002761841</v>
      </c>
      <c r="J4609" s="42">
        <v>47.9186248779297</v>
      </c>
      <c r="K4609" s="42">
        <v>5.35882806777954</v>
      </c>
      <c r="L4609" s="42">
        <v>40.3048553466797</v>
      </c>
      <c r="M4609" s="42">
        <v>0.780930399894714</v>
      </c>
      <c r="N4609" s="42">
        <v>10.5077495574951</v>
      </c>
      <c r="O4609" s="42">
        <v>0.0</v>
      </c>
      <c r="P4609" s="42">
        <v>0.0</v>
      </c>
      <c r="Q4609" s="42">
        <v>0.0020633761305362</v>
      </c>
      <c r="R4609" s="42">
        <v>25.0</v>
      </c>
      <c r="S4609" s="42">
        <v>0.736254632472992</v>
      </c>
      <c r="T4609" s="42">
        <v>998.065307617188</v>
      </c>
      <c r="U4609" s="42">
        <v>533.335754394531</v>
      </c>
      <c r="V4609" s="19"/>
      <c r="W4609" s="19"/>
      <c r="X4609" s="19"/>
      <c r="Y4609" s="19"/>
      <c r="Z4609" s="19"/>
      <c r="AA4609" s="19"/>
    </row>
    <row r="4610" ht="15.75" customHeight="1">
      <c r="A4610" s="19"/>
      <c r="B4610" s="42" t="str">
        <f>"CRS25WT72M22794"</f>
        <v>CRS25WT72M22794</v>
      </c>
      <c r="C4610" s="43">
        <v>45966.0</v>
      </c>
      <c r="D4610" s="44">
        <v>0.0719675925925926</v>
      </c>
      <c r="E4610" s="42" t="s">
        <v>37</v>
      </c>
      <c r="F4610" s="42">
        <v>223.0</v>
      </c>
      <c r="G4610" s="42">
        <v>4.0</v>
      </c>
      <c r="H4610" s="42">
        <v>223.487579345703</v>
      </c>
      <c r="I4610" s="42">
        <v>5.53848648071289</v>
      </c>
      <c r="J4610" s="42">
        <v>49.537281036377</v>
      </c>
      <c r="K4610" s="42">
        <v>5.28361988067627</v>
      </c>
      <c r="L4610" s="42">
        <v>42.2981948852539</v>
      </c>
      <c r="M4610" s="42">
        <v>0.814573228359222</v>
      </c>
      <c r="N4610" s="42">
        <v>10.8726625442505</v>
      </c>
      <c r="O4610" s="42">
        <v>0.0</v>
      </c>
      <c r="P4610" s="42">
        <v>0.0</v>
      </c>
      <c r="Q4610" s="42">
        <v>0.0130155244842172</v>
      </c>
      <c r="R4610" s="42">
        <v>25.0</v>
      </c>
      <c r="S4610" s="42">
        <v>0.659172534942627</v>
      </c>
      <c r="T4610" s="42">
        <v>997.575866699219</v>
      </c>
      <c r="U4610" s="42">
        <v>725.302734375</v>
      </c>
      <c r="V4610" s="19"/>
      <c r="W4610" s="19"/>
      <c r="X4610" s="19"/>
      <c r="Y4610" s="19"/>
      <c r="Z4610" s="19"/>
      <c r="AA4610" s="19"/>
    </row>
    <row r="4611" ht="15.75" customHeight="1">
      <c r="A4611" s="19"/>
      <c r="B4611" s="42" t="str">
        <f>"CRS25WT72M22795"</f>
        <v>CRS25WT72M22795</v>
      </c>
      <c r="C4611" s="43">
        <v>45966.0</v>
      </c>
      <c r="D4611" s="44">
        <v>0.07361111111111111</v>
      </c>
      <c r="E4611" s="42" t="s">
        <v>37</v>
      </c>
      <c r="F4611" s="42">
        <v>223.0</v>
      </c>
      <c r="G4611" s="42">
        <v>4.0</v>
      </c>
      <c r="H4611" s="42">
        <v>223.548370361328</v>
      </c>
      <c r="I4611" s="42">
        <v>5.61873483657837</v>
      </c>
      <c r="J4611" s="42">
        <v>49.6165733337402</v>
      </c>
      <c r="K4611" s="42">
        <v>5.27486276626587</v>
      </c>
      <c r="L4611" s="42">
        <v>42.379940032959</v>
      </c>
      <c r="M4611" s="42">
        <v>0.801874160766602</v>
      </c>
      <c r="N4611" s="42">
        <v>10.8756198883057</v>
      </c>
      <c r="O4611" s="42">
        <v>0.0</v>
      </c>
      <c r="P4611" s="42">
        <v>0.0</v>
      </c>
      <c r="Q4611" s="42">
        <v>0.00206337589770555</v>
      </c>
      <c r="R4611" s="42">
        <v>25.0</v>
      </c>
      <c r="S4611" s="42">
        <v>0.648854613304138</v>
      </c>
      <c r="T4611" s="42">
        <v>996.184692382813</v>
      </c>
      <c r="U4611" s="42">
        <v>617.719360351563</v>
      </c>
      <c r="V4611" s="19"/>
      <c r="W4611" s="19"/>
      <c r="X4611" s="19"/>
      <c r="Y4611" s="19"/>
      <c r="Z4611" s="19"/>
      <c r="AA4611" s="19"/>
    </row>
    <row r="4612" ht="15.75" customHeight="1">
      <c r="A4612" s="19"/>
      <c r="B4612" s="42" t="str">
        <f>"CRS25WT72M22792"</f>
        <v>CRS25WT72M22792</v>
      </c>
      <c r="C4612" s="43">
        <v>45966.0</v>
      </c>
      <c r="D4612" s="44">
        <v>0.07512731481481481</v>
      </c>
      <c r="E4612" s="42" t="s">
        <v>37</v>
      </c>
      <c r="F4612" s="42">
        <v>223.0</v>
      </c>
      <c r="G4612" s="42">
        <v>4.0</v>
      </c>
      <c r="H4612" s="42">
        <v>223.796325683594</v>
      </c>
      <c r="I4612" s="42">
        <v>5.52799940109253</v>
      </c>
      <c r="J4612" s="42">
        <v>49.5794486999512</v>
      </c>
      <c r="K4612" s="42">
        <v>5.28908395767212</v>
      </c>
      <c r="L4612" s="42">
        <v>42.3128662109375</v>
      </c>
      <c r="M4612" s="42">
        <v>0.81655091047287</v>
      </c>
      <c r="N4612" s="42">
        <v>10.8876829147339</v>
      </c>
      <c r="O4612" s="42">
        <v>0.0</v>
      </c>
      <c r="P4612" s="42">
        <v>0.0</v>
      </c>
      <c r="Q4612" s="42">
        <v>0.00603174511343241</v>
      </c>
      <c r="R4612" s="42">
        <v>25.0</v>
      </c>
      <c r="S4612" s="42">
        <v>0.662090659141541</v>
      </c>
      <c r="T4612" s="42">
        <v>997.92138671875</v>
      </c>
      <c r="U4612" s="42">
        <v>683.793579101563</v>
      </c>
      <c r="V4612" s="19"/>
      <c r="W4612" s="19"/>
      <c r="X4612" s="19"/>
      <c r="Y4612" s="19"/>
      <c r="Z4612" s="19"/>
      <c r="AA4612" s="19"/>
    </row>
    <row r="4613" ht="15.75" customHeight="1">
      <c r="A4613" s="19"/>
      <c r="B4613" s="42" t="str">
        <f>"CRS25WT72M22793"</f>
        <v>CRS25WT72M22793</v>
      </c>
      <c r="C4613" s="43">
        <v>45966.0</v>
      </c>
      <c r="D4613" s="44">
        <v>0.0777199074074074</v>
      </c>
      <c r="E4613" s="42" t="s">
        <v>37</v>
      </c>
      <c r="F4613" s="42">
        <v>217.0</v>
      </c>
      <c r="G4613" s="42">
        <v>4.0</v>
      </c>
      <c r="H4613" s="42">
        <v>217.207504272461</v>
      </c>
      <c r="I4613" s="42">
        <v>5.45900106430054</v>
      </c>
      <c r="J4613" s="42">
        <v>49.5400199890137</v>
      </c>
      <c r="K4613" s="42">
        <v>5.13031768798828</v>
      </c>
      <c r="L4613" s="42">
        <v>42.338020324707</v>
      </c>
      <c r="M4613" s="42">
        <v>0.803166270256042</v>
      </c>
      <c r="N4613" s="42">
        <v>10.5671367645264</v>
      </c>
      <c r="O4613" s="42">
        <v>0.0</v>
      </c>
      <c r="P4613" s="42">
        <v>0.0</v>
      </c>
      <c r="Q4613" s="42">
        <v>0.0128969037905335</v>
      </c>
      <c r="R4613" s="42">
        <v>25.0</v>
      </c>
      <c r="S4613" s="42">
        <v>0.6868497133255</v>
      </c>
      <c r="T4613" s="42">
        <v>996.990661621094</v>
      </c>
      <c r="U4613" s="42">
        <v>568.07958984375</v>
      </c>
      <c r="V4613" s="19"/>
      <c r="W4613" s="19"/>
      <c r="X4613" s="19"/>
      <c r="Y4613" s="19"/>
      <c r="Z4613" s="19"/>
      <c r="AA4613" s="19"/>
    </row>
    <row r="4614" ht="15.75" customHeight="1">
      <c r="A4614" s="19"/>
      <c r="B4614" s="42" t="str">
        <f>"CRS25WT72M22796"</f>
        <v>CRS25WT72M22796</v>
      </c>
      <c r="C4614" s="43">
        <v>45966.0</v>
      </c>
      <c r="D4614" s="44">
        <v>0.08642361111111112</v>
      </c>
      <c r="E4614" s="42" t="s">
        <v>37</v>
      </c>
      <c r="F4614" s="42">
        <v>214.0</v>
      </c>
      <c r="G4614" s="42">
        <v>4.0</v>
      </c>
      <c r="H4614" s="42">
        <v>214.08283996582</v>
      </c>
      <c r="I4614" s="42">
        <v>5.63650703430176</v>
      </c>
      <c r="J4614" s="42">
        <v>47.8623504638672</v>
      </c>
      <c r="K4614" s="42">
        <v>5.29067850112915</v>
      </c>
      <c r="L4614" s="42">
        <v>40.4641532897949</v>
      </c>
      <c r="M4614" s="42">
        <v>0.793556392192841</v>
      </c>
      <c r="N4614" s="42">
        <v>10.4151220321655</v>
      </c>
      <c r="O4614" s="42">
        <v>0.0</v>
      </c>
      <c r="P4614" s="42">
        <v>0.0</v>
      </c>
      <c r="Q4614" s="42">
        <v>0.012837921269238</v>
      </c>
      <c r="R4614" s="42">
        <v>25.0</v>
      </c>
      <c r="S4614" s="42">
        <v>0.692724406719208</v>
      </c>
      <c r="T4614" s="42">
        <v>996.989013671875</v>
      </c>
      <c r="U4614" s="42">
        <v>557.906616210938</v>
      </c>
      <c r="V4614" s="19"/>
      <c r="W4614" s="19"/>
      <c r="X4614" s="19"/>
      <c r="Y4614" s="19"/>
      <c r="Z4614" s="19"/>
      <c r="AA4614" s="19"/>
    </row>
    <row r="4615" ht="15.75" customHeight="1">
      <c r="A4615" s="19"/>
      <c r="B4615" s="42" t="str">
        <f>"CRS25WT72M22799"</f>
        <v>CRS25WT72M22799</v>
      </c>
      <c r="C4615" s="43">
        <v>45966.0</v>
      </c>
      <c r="D4615" s="44">
        <v>0.08770833333333333</v>
      </c>
      <c r="E4615" s="42" t="s">
        <v>37</v>
      </c>
      <c r="F4615" s="42">
        <v>220.0</v>
      </c>
      <c r="G4615" s="42">
        <v>4.0</v>
      </c>
      <c r="H4615" s="42">
        <v>220.795806884766</v>
      </c>
      <c r="I4615" s="42">
        <v>5.75969457626343</v>
      </c>
      <c r="J4615" s="42">
        <v>48.7701148986816</v>
      </c>
      <c r="K4615" s="42">
        <v>5.31586790084839</v>
      </c>
      <c r="L4615" s="42">
        <v>41.5352325439453</v>
      </c>
      <c r="M4615" s="42">
        <v>0.786027252674103</v>
      </c>
      <c r="N4615" s="42">
        <v>10.7417078018188</v>
      </c>
      <c r="O4615" s="42">
        <v>0.0</v>
      </c>
      <c r="P4615" s="42">
        <v>0.0</v>
      </c>
      <c r="Q4615" s="42">
        <v>0.00823408737778664</v>
      </c>
      <c r="R4615" s="42">
        <v>25.0</v>
      </c>
      <c r="S4615" s="42">
        <v>0.661697506904602</v>
      </c>
      <c r="T4615" s="42">
        <v>997.802124023438</v>
      </c>
      <c r="U4615" s="42">
        <v>628.817260742188</v>
      </c>
      <c r="V4615" s="19"/>
      <c r="W4615" s="19"/>
      <c r="X4615" s="19"/>
      <c r="Y4615" s="19"/>
      <c r="Z4615" s="19"/>
      <c r="AA4615" s="19"/>
    </row>
    <row r="4616" ht="15.75" customHeight="1">
      <c r="A4616" s="19"/>
      <c r="B4616" s="42" t="str">
        <f>"CRS25WT72M22798"</f>
        <v>CRS25WT72M22798</v>
      </c>
      <c r="C4616" s="43">
        <v>45966.0</v>
      </c>
      <c r="D4616" s="44">
        <v>0.0894212962962963</v>
      </c>
      <c r="E4616" s="42" t="s">
        <v>37</v>
      </c>
      <c r="F4616" s="42">
        <v>220.0</v>
      </c>
      <c r="G4616" s="42">
        <v>4.0</v>
      </c>
      <c r="H4616" s="42">
        <v>220.285217285156</v>
      </c>
      <c r="I4616" s="42">
        <v>5.59592866897583</v>
      </c>
      <c r="J4616" s="42">
        <v>48.89208984375</v>
      </c>
      <c r="K4616" s="42">
        <v>5.27959632873535</v>
      </c>
      <c r="L4616" s="42">
        <v>41.723876953125</v>
      </c>
      <c r="M4616" s="42">
        <v>0.805145919322968</v>
      </c>
      <c r="N4616" s="42">
        <v>10.7168674468994</v>
      </c>
      <c r="O4616" s="42">
        <v>0.0</v>
      </c>
      <c r="P4616" s="42">
        <v>0.0</v>
      </c>
      <c r="Q4616" s="42">
        <v>0.00635168608278036</v>
      </c>
      <c r="R4616" s="42">
        <v>25.0</v>
      </c>
      <c r="S4616" s="42">
        <v>0.657598257064819</v>
      </c>
      <c r="T4616" s="42">
        <v>999.643188476563</v>
      </c>
      <c r="U4616" s="42">
        <v>601.062255859375</v>
      </c>
      <c r="V4616" s="19"/>
      <c r="W4616" s="19"/>
      <c r="X4616" s="19"/>
      <c r="Y4616" s="19"/>
      <c r="Z4616" s="19"/>
      <c r="AA4616" s="19"/>
    </row>
    <row r="4617" ht="15.75" customHeight="1">
      <c r="A4617" s="19"/>
      <c r="B4617" s="42" t="str">
        <f>"CRS25WT72M22797"</f>
        <v>CRS25WT72M22797</v>
      </c>
      <c r="C4617" s="43">
        <v>45966.0</v>
      </c>
      <c r="D4617" s="44">
        <v>0.09116898148148149</v>
      </c>
      <c r="E4617" s="42" t="s">
        <v>37</v>
      </c>
      <c r="F4617" s="42">
        <v>218.0</v>
      </c>
      <c r="G4617" s="42">
        <v>4.0</v>
      </c>
      <c r="H4617" s="42">
        <v>218.117950439453</v>
      </c>
      <c r="I4617" s="42">
        <v>5.62219715118408</v>
      </c>
      <c r="J4617" s="42">
        <v>48.7324180603027</v>
      </c>
      <c r="K4617" s="42">
        <v>5.2524561882019</v>
      </c>
      <c r="L4617" s="42">
        <v>41.5268478393555</v>
      </c>
      <c r="M4617" s="42">
        <v>0.796099543571472</v>
      </c>
      <c r="N4617" s="42">
        <v>10.6114301681519</v>
      </c>
      <c r="O4617" s="42">
        <v>0.0</v>
      </c>
      <c r="P4617" s="42">
        <v>0.0</v>
      </c>
      <c r="Q4617" s="42">
        <v>0.00635168608278036</v>
      </c>
      <c r="R4617" s="42">
        <v>25.0</v>
      </c>
      <c r="S4617" s="42">
        <v>0.668319523334503</v>
      </c>
      <c r="T4617" s="42">
        <v>997.028503417969</v>
      </c>
      <c r="U4617" s="42">
        <v>541.2568359375</v>
      </c>
      <c r="V4617" s="19"/>
      <c r="W4617" s="19"/>
      <c r="X4617" s="19"/>
      <c r="Y4617" s="19"/>
      <c r="Z4617" s="19"/>
      <c r="AA4617" s="19"/>
    </row>
    <row r="4618" ht="15.75" customHeight="1">
      <c r="A4618" s="19"/>
      <c r="B4618" s="42" t="str">
        <f>"CRS25WT72M22803"</f>
        <v>CRS25WT72M22803</v>
      </c>
      <c r="C4618" s="43">
        <v>45966.0</v>
      </c>
      <c r="D4618" s="44">
        <v>0.09916666666666667</v>
      </c>
      <c r="E4618" s="42" t="s">
        <v>37</v>
      </c>
      <c r="F4618" s="42">
        <v>218.0</v>
      </c>
      <c r="G4618" s="42">
        <v>4.0</v>
      </c>
      <c r="H4618" s="42">
        <v>218.44938659668</v>
      </c>
      <c r="I4618" s="42">
        <v>5.60793542861938</v>
      </c>
      <c r="J4618" s="42">
        <v>48.5101509094238</v>
      </c>
      <c r="K4618" s="42">
        <v>5.29410648345947</v>
      </c>
      <c r="L4618" s="42">
        <v>41.2627487182617</v>
      </c>
      <c r="M4618" s="42">
        <v>0.802999377250671</v>
      </c>
      <c r="N4618" s="42">
        <v>10.6275548934937</v>
      </c>
      <c r="O4618" s="42">
        <v>0.0</v>
      </c>
      <c r="P4618" s="42">
        <v>0.0</v>
      </c>
      <c r="Q4618" s="42">
        <v>0.00606057746335864</v>
      </c>
      <c r="R4618" s="42">
        <v>25.0</v>
      </c>
      <c r="S4618" s="42">
        <v>0.648199856281281</v>
      </c>
      <c r="T4618" s="42">
        <v>997.351623535156</v>
      </c>
      <c r="U4618" s="42">
        <v>612.527893066406</v>
      </c>
      <c r="V4618" s="19"/>
      <c r="W4618" s="19"/>
      <c r="X4618" s="19"/>
      <c r="Y4618" s="19"/>
      <c r="Z4618" s="19"/>
      <c r="AA4618" s="19"/>
    </row>
    <row r="4619" ht="15.75" customHeight="1">
      <c r="A4619" s="19"/>
      <c r="B4619" s="42" t="str">
        <f>"CRS25WT72M22791"</f>
        <v>CRS25WT72M22791</v>
      </c>
      <c r="C4619" s="43">
        <v>45966.0</v>
      </c>
      <c r="D4619" s="44">
        <v>0.09976851851851852</v>
      </c>
      <c r="E4619" s="42" t="s">
        <v>37</v>
      </c>
      <c r="F4619" s="42">
        <v>216.0</v>
      </c>
      <c r="G4619" s="42">
        <v>4.0</v>
      </c>
      <c r="H4619" s="42">
        <v>216.224456787109</v>
      </c>
      <c r="I4619" s="42">
        <v>5.76541328430176</v>
      </c>
      <c r="J4619" s="42">
        <v>48.1929130554199</v>
      </c>
      <c r="K4619" s="42">
        <v>5.28556108474731</v>
      </c>
      <c r="L4619" s="42">
        <v>40.9085159301758</v>
      </c>
      <c r="M4619" s="42">
        <v>0.778199911117554</v>
      </c>
      <c r="N4619" s="42">
        <v>10.5193119049072</v>
      </c>
      <c r="O4619" s="42">
        <v>0.0</v>
      </c>
      <c r="P4619" s="42">
        <v>0.0</v>
      </c>
      <c r="Q4619" s="42">
        <v>0.0113095231354237</v>
      </c>
      <c r="R4619" s="42">
        <v>25.0</v>
      </c>
      <c r="S4619" s="42">
        <v>0.684206187725067</v>
      </c>
      <c r="T4619" s="42">
        <v>996.454895019531</v>
      </c>
      <c r="U4619" s="42">
        <v>587.302185058594</v>
      </c>
      <c r="V4619" s="19"/>
      <c r="W4619" s="19"/>
      <c r="X4619" s="19"/>
      <c r="Y4619" s="19"/>
      <c r="Z4619" s="19"/>
      <c r="AA4619" s="19"/>
    </row>
    <row r="4620" ht="15.75" customHeight="1">
      <c r="A4620" s="19"/>
      <c r="B4620" s="42" t="str">
        <f>"CRS25WT72M22800"</f>
        <v>CRS25WT72M22800</v>
      </c>
      <c r="C4620" s="43">
        <v>45966.0</v>
      </c>
      <c r="D4620" s="44">
        <v>0.10030092592592593</v>
      </c>
      <c r="E4620" s="42" t="s">
        <v>37</v>
      </c>
      <c r="F4620" s="42">
        <v>214.0</v>
      </c>
      <c r="G4620" s="42">
        <v>4.0</v>
      </c>
      <c r="H4620" s="42">
        <v>214.870346069336</v>
      </c>
      <c r="I4620" s="42">
        <v>5.77566146850586</v>
      </c>
      <c r="J4620" s="42">
        <v>47.9957389831543</v>
      </c>
      <c r="K4620" s="42">
        <v>5.2743501663208</v>
      </c>
      <c r="L4620" s="42">
        <v>40.7387351989746</v>
      </c>
      <c r="M4620" s="42">
        <v>0.775125563144684</v>
      </c>
      <c r="N4620" s="42">
        <v>10.4534349441528</v>
      </c>
      <c r="O4620" s="42">
        <v>0.0</v>
      </c>
      <c r="P4620" s="42">
        <v>0.0</v>
      </c>
      <c r="Q4620" s="42">
        <v>0.0129018630832434</v>
      </c>
      <c r="R4620" s="42">
        <v>25.0</v>
      </c>
      <c r="S4620" s="42">
        <v>0.693950593471527</v>
      </c>
      <c r="T4620" s="42">
        <v>997.664245605469</v>
      </c>
      <c r="U4620" s="42">
        <v>562.736877441406</v>
      </c>
      <c r="V4620" s="19"/>
      <c r="W4620" s="19"/>
      <c r="X4620" s="19"/>
      <c r="Y4620" s="19"/>
      <c r="Z4620" s="19"/>
      <c r="AA4620" s="19"/>
    </row>
    <row r="4621" ht="15.75" customHeight="1">
      <c r="A4621" s="19"/>
      <c r="B4621" s="42" t="str">
        <f>"CRS25WT72M22801"</f>
        <v>CRS25WT72M22801</v>
      </c>
      <c r="C4621" s="43">
        <v>45966.0</v>
      </c>
      <c r="D4621" s="44">
        <v>0.10151620370370369</v>
      </c>
      <c r="E4621" s="42" t="s">
        <v>37</v>
      </c>
      <c r="F4621" s="42">
        <v>215.0</v>
      </c>
      <c r="G4621" s="42">
        <v>4.0</v>
      </c>
      <c r="H4621" s="42">
        <v>215.246200561523</v>
      </c>
      <c r="I4621" s="42">
        <v>5.56510400772095</v>
      </c>
      <c r="J4621" s="42">
        <v>48.2690773010254</v>
      </c>
      <c r="K4621" s="42">
        <v>5.25142288208008</v>
      </c>
      <c r="L4621" s="42">
        <v>40.988166809082</v>
      </c>
      <c r="M4621" s="42">
        <v>0.801296412944794</v>
      </c>
      <c r="N4621" s="42">
        <v>10.4717197418213</v>
      </c>
      <c r="O4621" s="42">
        <v>0.0</v>
      </c>
      <c r="P4621" s="42">
        <v>0.0</v>
      </c>
      <c r="Q4621" s="42">
        <v>0.0104761505499482</v>
      </c>
      <c r="R4621" s="42">
        <v>25.0</v>
      </c>
      <c r="S4621" s="42">
        <v>0.700927376747131</v>
      </c>
      <c r="T4621" s="42">
        <v>997.131225585938</v>
      </c>
      <c r="U4621" s="42">
        <v>503.0068359375</v>
      </c>
      <c r="V4621" s="19"/>
      <c r="W4621" s="19"/>
      <c r="X4621" s="19"/>
      <c r="Y4621" s="19"/>
      <c r="Z4621" s="19"/>
      <c r="AA4621" s="19"/>
    </row>
    <row r="4622" ht="15.75" customHeight="1">
      <c r="A4622" s="19"/>
      <c r="B4622" s="42" t="str">
        <f>"CRS25WT72M22790"</f>
        <v>CRS25WT72M22790</v>
      </c>
      <c r="C4622" s="43">
        <v>45966.0</v>
      </c>
      <c r="D4622" s="44">
        <v>0.1132175925925926</v>
      </c>
      <c r="E4622" s="42" t="s">
        <v>37</v>
      </c>
      <c r="F4622" s="42">
        <v>217.0</v>
      </c>
      <c r="G4622" s="42">
        <v>4.0</v>
      </c>
      <c r="H4622" s="42">
        <v>217.390579223633</v>
      </c>
      <c r="I4622" s="42">
        <v>5.74052715301514</v>
      </c>
      <c r="J4622" s="42">
        <v>48.523796081543</v>
      </c>
      <c r="K4622" s="42">
        <v>5.28159284591675</v>
      </c>
      <c r="L4622" s="42">
        <v>41.160041809082</v>
      </c>
      <c r="M4622" s="42">
        <v>0.780430376529694</v>
      </c>
      <c r="N4622" s="42">
        <v>10.5760440826416</v>
      </c>
      <c r="O4622" s="42">
        <v>0.0</v>
      </c>
      <c r="P4622" s="42">
        <v>0.0</v>
      </c>
      <c r="Q4622" s="42">
        <v>0.0032600131817162</v>
      </c>
      <c r="R4622" s="42">
        <v>25.0</v>
      </c>
      <c r="S4622" s="42">
        <v>0.695448935031891</v>
      </c>
      <c r="T4622" s="42">
        <v>998.38623046875</v>
      </c>
      <c r="U4622" s="42">
        <v>565.40771484375</v>
      </c>
      <c r="V4622" s="19"/>
      <c r="W4622" s="19"/>
      <c r="X4622" s="19"/>
      <c r="Y4622" s="19"/>
      <c r="Z4622" s="19"/>
      <c r="AA4622" s="19"/>
    </row>
    <row r="4623" ht="15.75" customHeight="1">
      <c r="A4623" s="19"/>
      <c r="B4623" s="42" t="str">
        <f>"CRS25WT72M22789"</f>
        <v>CRS25WT72M22789</v>
      </c>
      <c r="C4623" s="43">
        <v>45966.0</v>
      </c>
      <c r="D4623" s="44">
        <v>0.11537037037037036</v>
      </c>
      <c r="E4623" s="42" t="s">
        <v>37</v>
      </c>
      <c r="F4623" s="42">
        <v>216.0</v>
      </c>
      <c r="G4623" s="42">
        <v>4.0</v>
      </c>
      <c r="H4623" s="42">
        <v>216.931671142578</v>
      </c>
      <c r="I4623" s="42">
        <v>5.47346973419189</v>
      </c>
      <c r="J4623" s="42">
        <v>48.7467079162598</v>
      </c>
      <c r="K4623" s="42">
        <v>5.25358915328979</v>
      </c>
      <c r="L4623" s="42">
        <v>41.2920913696289</v>
      </c>
      <c r="M4623" s="42">
        <v>0.813045680522919</v>
      </c>
      <c r="N4623" s="42">
        <v>10.5537176132202</v>
      </c>
      <c r="O4623" s="42">
        <v>0.0</v>
      </c>
      <c r="P4623" s="42">
        <v>0.0</v>
      </c>
      <c r="Q4623" s="42">
        <v>0.00412698369473219</v>
      </c>
      <c r="R4623" s="42">
        <v>25.0</v>
      </c>
      <c r="S4623" s="42">
        <v>0.707931756973267</v>
      </c>
      <c r="T4623" s="42">
        <v>996.526733398438</v>
      </c>
      <c r="U4623" s="42">
        <v>621.837280273438</v>
      </c>
      <c r="V4623" s="19"/>
      <c r="W4623" s="19"/>
      <c r="X4623" s="19"/>
      <c r="Y4623" s="19"/>
      <c r="Z4623" s="19"/>
      <c r="AA4623" s="19"/>
    </row>
    <row r="4624" ht="15.75" customHeight="1">
      <c r="A4624" s="19"/>
      <c r="B4624" s="42" t="str">
        <f>"CRS25WT72M22779"</f>
        <v>CRS25WT72M22779</v>
      </c>
      <c r="C4624" s="43">
        <v>45966.0</v>
      </c>
      <c r="D4624" s="44">
        <v>0.11726851851851851</v>
      </c>
      <c r="E4624" s="42" t="s">
        <v>37</v>
      </c>
      <c r="F4624" s="42">
        <v>219.0</v>
      </c>
      <c r="G4624" s="42">
        <v>4.0</v>
      </c>
      <c r="H4624" s="42">
        <v>219.191375732422</v>
      </c>
      <c r="I4624" s="42">
        <v>5.60052394866943</v>
      </c>
      <c r="J4624" s="42">
        <v>49.1641006469727</v>
      </c>
      <c r="K4624" s="42">
        <v>5.24153089523315</v>
      </c>
      <c r="L4624" s="42">
        <v>41.8181991577148</v>
      </c>
      <c r="M4624" s="42">
        <v>0.796061635017395</v>
      </c>
      <c r="N4624" s="42">
        <v>10.6636524200439</v>
      </c>
      <c r="O4624" s="42">
        <v>0.0</v>
      </c>
      <c r="P4624" s="42">
        <v>0.0</v>
      </c>
      <c r="Q4624" s="42">
        <v>0.00603184057399631</v>
      </c>
      <c r="R4624" s="42">
        <v>25.0</v>
      </c>
      <c r="S4624" s="42">
        <v>0.703351676464081</v>
      </c>
      <c r="T4624" s="42">
        <v>998.467163085938</v>
      </c>
      <c r="U4624" s="42">
        <v>544.226379394531</v>
      </c>
      <c r="V4624" s="19"/>
      <c r="W4624" s="19"/>
      <c r="X4624" s="19"/>
      <c r="Y4624" s="19"/>
      <c r="Z4624" s="19"/>
      <c r="AA4624" s="19"/>
    </row>
    <row r="4625" ht="15.75" customHeight="1">
      <c r="A4625" s="19"/>
      <c r="B4625" s="42" t="str">
        <f>"CRS25WT72M22784"</f>
        <v>CRS25WT72M22784</v>
      </c>
      <c r="C4625" s="43">
        <v>45966.0</v>
      </c>
      <c r="D4625" s="44">
        <v>0.11819444444444445</v>
      </c>
      <c r="E4625" s="42" t="s">
        <v>37</v>
      </c>
      <c r="F4625" s="42">
        <v>218.0</v>
      </c>
      <c r="G4625" s="42">
        <v>4.0</v>
      </c>
      <c r="H4625" s="42">
        <v>218.469970703125</v>
      </c>
      <c r="I4625" s="42">
        <v>5.62424898147583</v>
      </c>
      <c r="J4625" s="42">
        <v>49.2513008117676</v>
      </c>
      <c r="K4625" s="42">
        <v>5.20081806182861</v>
      </c>
      <c r="L4625" s="42">
        <v>42.0068435668945</v>
      </c>
      <c r="M4625" s="42">
        <v>0.788695752620697</v>
      </c>
      <c r="N4625" s="42">
        <v>10.6285562515259</v>
      </c>
      <c r="O4625" s="42">
        <v>0.0</v>
      </c>
      <c r="P4625" s="42">
        <v>0.0</v>
      </c>
      <c r="Q4625" s="42">
        <v>0.0165094491094351</v>
      </c>
      <c r="R4625" s="42">
        <v>25.0</v>
      </c>
      <c r="S4625" s="42">
        <v>0.694689095020294</v>
      </c>
      <c r="T4625" s="42">
        <v>998.838562011719</v>
      </c>
      <c r="U4625" s="42">
        <v>492.475524902344</v>
      </c>
      <c r="V4625" s="19"/>
      <c r="W4625" s="19"/>
      <c r="X4625" s="19"/>
      <c r="Y4625" s="19"/>
      <c r="Z4625" s="19"/>
      <c r="AA4625" s="19"/>
    </row>
    <row r="4626" ht="15.75" customHeight="1">
      <c r="A4626" s="19"/>
      <c r="B4626" s="42" t="str">
        <f>"CRS25WT72M22804"</f>
        <v>CRS25WT72M22804</v>
      </c>
      <c r="C4626" s="43">
        <v>45966.0</v>
      </c>
      <c r="D4626" s="44">
        <v>0.1200462962962963</v>
      </c>
      <c r="E4626" s="42" t="s">
        <v>37</v>
      </c>
      <c r="F4626" s="42">
        <v>219.0</v>
      </c>
      <c r="G4626" s="42">
        <v>4.0</v>
      </c>
      <c r="H4626" s="42">
        <v>219.086853027344</v>
      </c>
      <c r="I4626" s="42">
        <v>5.58562898635864</v>
      </c>
      <c r="J4626" s="42">
        <v>48.491283416748</v>
      </c>
      <c r="K4626" s="42">
        <v>5.30766820907593</v>
      </c>
      <c r="L4626" s="42">
        <v>41.2774200439453</v>
      </c>
      <c r="M4626" s="42">
        <v>0.808873414993286</v>
      </c>
      <c r="N4626" s="42">
        <v>10.6585674285889</v>
      </c>
      <c r="O4626" s="42">
        <v>0.0</v>
      </c>
      <c r="P4626" s="42">
        <v>0.0</v>
      </c>
      <c r="Q4626" s="42">
        <v>0.0104737123474479</v>
      </c>
      <c r="R4626" s="42">
        <v>25.0</v>
      </c>
      <c r="S4626" s="42">
        <v>0.65538102388382</v>
      </c>
      <c r="T4626" s="42">
        <v>999.548400878906</v>
      </c>
      <c r="U4626" s="42">
        <v>614.808532714844</v>
      </c>
      <c r="V4626" s="19"/>
      <c r="W4626" s="19"/>
      <c r="X4626" s="19"/>
      <c r="Y4626" s="19"/>
      <c r="Z4626" s="19"/>
      <c r="AA4626" s="19"/>
    </row>
    <row r="4627" ht="15.75" customHeight="1">
      <c r="A4627" s="19"/>
      <c r="B4627" s="42" t="str">
        <f>"CRS25WT72M22802"</f>
        <v>CRS25WT72M22802</v>
      </c>
      <c r="C4627" s="43">
        <v>45966.0</v>
      </c>
      <c r="D4627" s="44">
        <v>0.12075231481481481</v>
      </c>
      <c r="E4627" s="42" t="s">
        <v>37</v>
      </c>
      <c r="F4627" s="42">
        <v>215.0</v>
      </c>
      <c r="G4627" s="42">
        <v>4.0</v>
      </c>
      <c r="H4627" s="42">
        <v>215.681610107422</v>
      </c>
      <c r="I4627" s="42">
        <v>5.62664794921875</v>
      </c>
      <c r="J4627" s="42">
        <v>47.7880210876465</v>
      </c>
      <c r="K4627" s="42">
        <v>5.33322858810425</v>
      </c>
      <c r="L4627" s="42">
        <v>40.4410972595215</v>
      </c>
      <c r="M4627" s="42">
        <v>0.802129209041595</v>
      </c>
      <c r="N4627" s="42">
        <v>10.4929027557373</v>
      </c>
      <c r="O4627" s="42">
        <v>0.0</v>
      </c>
      <c r="P4627" s="42">
        <v>0.0</v>
      </c>
      <c r="Q4627" s="42">
        <v>0.0076244636438787</v>
      </c>
      <c r="R4627" s="42">
        <v>25.0</v>
      </c>
      <c r="S4627" s="42">
        <v>0.699334144592285</v>
      </c>
      <c r="T4627" s="42">
        <v>996.644836425781</v>
      </c>
      <c r="U4627" s="42">
        <v>556.244323730469</v>
      </c>
      <c r="V4627" s="19"/>
      <c r="W4627" s="19"/>
      <c r="X4627" s="19"/>
      <c r="Y4627" s="19"/>
      <c r="Z4627" s="19"/>
      <c r="AA4627" s="19"/>
    </row>
    <row r="4628" ht="15.75" customHeight="1">
      <c r="A4628" s="19"/>
      <c r="B4628" s="42" t="str">
        <f>"CRS25WT72M22805"</f>
        <v>CRS25WT72M22805</v>
      </c>
      <c r="C4628" s="43">
        <v>45966.0</v>
      </c>
      <c r="D4628" s="44">
        <v>0.12349537037037038</v>
      </c>
      <c r="E4628" s="42" t="s">
        <v>37</v>
      </c>
      <c r="F4628" s="42">
        <v>214.0</v>
      </c>
      <c r="G4628" s="42">
        <v>4.0</v>
      </c>
      <c r="H4628" s="42">
        <v>214.629821777344</v>
      </c>
      <c r="I4628" s="42">
        <v>5.60968637466431</v>
      </c>
      <c r="J4628" s="42">
        <v>47.952522277832</v>
      </c>
      <c r="K4628" s="42">
        <v>5.29925489425659</v>
      </c>
      <c r="L4628" s="42">
        <v>40.5018844604492</v>
      </c>
      <c r="M4628" s="42">
        <v>0.797884523868561</v>
      </c>
      <c r="N4628" s="42">
        <v>10.4417333602905</v>
      </c>
      <c r="O4628" s="42">
        <v>0.0</v>
      </c>
      <c r="P4628" s="42">
        <v>0.0</v>
      </c>
      <c r="Q4628" s="42">
        <v>0.00670618424192071</v>
      </c>
      <c r="R4628" s="42">
        <v>25.0</v>
      </c>
      <c r="S4628" s="42">
        <v>0.707460284233093</v>
      </c>
      <c r="T4628" s="42">
        <v>996.568298339844</v>
      </c>
      <c r="U4628" s="42">
        <v>632.980651855469</v>
      </c>
      <c r="V4628" s="19"/>
      <c r="W4628" s="19"/>
      <c r="X4628" s="19"/>
      <c r="Y4628" s="19"/>
      <c r="Z4628" s="19"/>
      <c r="AA4628" s="19"/>
    </row>
    <row r="4629" ht="15.75" customHeight="1">
      <c r="A4629" s="19"/>
      <c r="B4629" s="42" t="str">
        <f>"CRS25WT72M22813"</f>
        <v>CRS25WT72M22813</v>
      </c>
      <c r="C4629" s="43">
        <v>45966.0</v>
      </c>
      <c r="D4629" s="44">
        <v>0.9039236111111112</v>
      </c>
      <c r="E4629" s="42" t="s">
        <v>37</v>
      </c>
      <c r="F4629" s="42">
        <v>219.0</v>
      </c>
      <c r="G4629" s="42">
        <v>4.0</v>
      </c>
      <c r="H4629" s="42">
        <v>219.540374755859</v>
      </c>
      <c r="I4629" s="42">
        <v>5.63777923583984</v>
      </c>
      <c r="J4629" s="42">
        <v>49.7370986938477</v>
      </c>
      <c r="K4629" s="42">
        <v>5.14902448654175</v>
      </c>
      <c r="L4629" s="42">
        <v>42.6372756958008</v>
      </c>
      <c r="M4629" s="42">
        <v>0.782935321331024</v>
      </c>
      <c r="N4629" s="42">
        <v>10.6806316375732</v>
      </c>
      <c r="O4629" s="42">
        <v>0.0</v>
      </c>
      <c r="P4629" s="42">
        <v>0.0</v>
      </c>
      <c r="Q4629" s="42">
        <v>0.00634424574673176</v>
      </c>
      <c r="R4629" s="42">
        <v>25.0</v>
      </c>
      <c r="S4629" s="42">
        <v>0.668170571327209</v>
      </c>
      <c r="T4629" s="42">
        <v>1003.90734863281</v>
      </c>
      <c r="U4629" s="42">
        <v>674.282897949219</v>
      </c>
      <c r="V4629" s="19"/>
      <c r="W4629" s="19"/>
      <c r="X4629" s="19"/>
      <c r="Y4629" s="19"/>
      <c r="Z4629" s="19"/>
      <c r="AA4629" s="19"/>
    </row>
    <row r="4630" ht="15.75" customHeight="1">
      <c r="A4630" s="19"/>
      <c r="B4630" s="42" t="str">
        <f>"CRS25WT72M22806"</f>
        <v>CRS25WT72M22806</v>
      </c>
      <c r="C4630" s="43">
        <v>45966.0</v>
      </c>
      <c r="D4630" s="44">
        <v>0.9048842592592593</v>
      </c>
      <c r="E4630" s="42" t="s">
        <v>37</v>
      </c>
      <c r="F4630" s="42">
        <v>218.0</v>
      </c>
      <c r="G4630" s="42">
        <v>4.0</v>
      </c>
      <c r="H4630" s="42">
        <v>218.488052368164</v>
      </c>
      <c r="I4630" s="42">
        <v>5.51864862442017</v>
      </c>
      <c r="J4630" s="42">
        <v>49.7563362121582</v>
      </c>
      <c r="K4630" s="42">
        <v>5.12307929992676</v>
      </c>
      <c r="L4630" s="42">
        <v>42.6477966308594</v>
      </c>
      <c r="M4630" s="42">
        <v>0.795694887638092</v>
      </c>
      <c r="N4630" s="42">
        <v>10.6294355392456</v>
      </c>
      <c r="O4630" s="42">
        <v>0.0</v>
      </c>
      <c r="P4630" s="42">
        <v>0.0</v>
      </c>
      <c r="Q4630" s="42">
        <v>0.0104761878028512</v>
      </c>
      <c r="R4630" s="42">
        <v>25.0</v>
      </c>
      <c r="S4630" s="42">
        <v>0.654053270816803</v>
      </c>
      <c r="T4630" s="42">
        <v>1008.47534179688</v>
      </c>
      <c r="U4630" s="42">
        <v>690.202209472656</v>
      </c>
      <c r="V4630" s="19"/>
      <c r="W4630" s="19"/>
      <c r="X4630" s="19"/>
      <c r="Y4630" s="19"/>
      <c r="Z4630" s="19"/>
      <c r="AA4630" s="19"/>
    </row>
    <row r="4631" ht="15.75" customHeight="1">
      <c r="A4631" s="19"/>
      <c r="B4631" s="42" t="str">
        <f>"CRS25WT72M22815"</f>
        <v>CRS25WT72M22815</v>
      </c>
      <c r="C4631" s="43">
        <v>45966.0</v>
      </c>
      <c r="D4631" s="44">
        <v>0.9059259259259259</v>
      </c>
      <c r="E4631" s="42" t="s">
        <v>37</v>
      </c>
      <c r="F4631" s="42">
        <v>216.0</v>
      </c>
      <c r="G4631" s="42">
        <v>4.0</v>
      </c>
      <c r="H4631" s="42">
        <v>216.947891235352</v>
      </c>
      <c r="I4631" s="42">
        <v>5.41124582290649</v>
      </c>
      <c r="J4631" s="42">
        <v>49.847541809082</v>
      </c>
      <c r="K4631" s="42">
        <v>5.09224224090576</v>
      </c>
      <c r="L4631" s="42">
        <v>42.6036109924316</v>
      </c>
      <c r="M4631" s="42">
        <v>0.804293274879456</v>
      </c>
      <c r="N4631" s="42">
        <v>10.5545072555542</v>
      </c>
      <c r="O4631" s="42">
        <v>0.0</v>
      </c>
      <c r="P4631" s="42">
        <v>0.0</v>
      </c>
      <c r="Q4631" s="42">
        <v>0.0106352306902409</v>
      </c>
      <c r="R4631" s="42">
        <v>25.0</v>
      </c>
      <c r="S4631" s="42">
        <v>0.703821778297424</v>
      </c>
      <c r="T4631" s="42">
        <v>1002.509765625</v>
      </c>
      <c r="U4631" s="42">
        <v>696.768615722656</v>
      </c>
      <c r="V4631" s="19"/>
      <c r="W4631" s="19"/>
      <c r="X4631" s="19"/>
      <c r="Y4631" s="19"/>
      <c r="Z4631" s="19"/>
      <c r="AA4631" s="19"/>
    </row>
    <row r="4632" ht="15.75" customHeight="1">
      <c r="A4632" s="19"/>
      <c r="B4632" s="42" t="str">
        <f>"CRS25WT72M22809"</f>
        <v>CRS25WT72M22809</v>
      </c>
      <c r="C4632" s="43">
        <v>45966.0</v>
      </c>
      <c r="D4632" s="44">
        <v>0.9074768518518518</v>
      </c>
      <c r="E4632" s="42" t="s">
        <v>37</v>
      </c>
      <c r="F4632" s="42">
        <v>216.0</v>
      </c>
      <c r="G4632" s="42">
        <v>4.0</v>
      </c>
      <c r="H4632" s="42">
        <v>216.446319580078</v>
      </c>
      <c r="I4632" s="42">
        <v>5.65722417831421</v>
      </c>
      <c r="J4632" s="42">
        <v>49.7654304504395</v>
      </c>
      <c r="K4632" s="42">
        <v>5.09002161026001</v>
      </c>
      <c r="L4632" s="42">
        <v>42.5236549377441</v>
      </c>
      <c r="M4632" s="42">
        <v>0.768810033798218</v>
      </c>
      <c r="N4632" s="42">
        <v>10.5301055908203</v>
      </c>
      <c r="O4632" s="42">
        <v>0.0</v>
      </c>
      <c r="P4632" s="42">
        <v>0.0</v>
      </c>
      <c r="Q4632" s="42">
        <v>0.0152368545532227</v>
      </c>
      <c r="R4632" s="42">
        <v>25.0</v>
      </c>
      <c r="S4632" s="42">
        <v>0.690904498100281</v>
      </c>
      <c r="T4632" s="42">
        <v>1004.74267578125</v>
      </c>
      <c r="U4632" s="42">
        <v>551.67431640625</v>
      </c>
      <c r="V4632" s="19"/>
      <c r="W4632" s="19"/>
      <c r="X4632" s="19"/>
      <c r="Y4632" s="19"/>
      <c r="Z4632" s="19"/>
      <c r="AA4632" s="19"/>
    </row>
    <row r="4633" ht="15.75" customHeight="1">
      <c r="A4633" s="19"/>
      <c r="B4633" s="42" t="str">
        <f>"CRS25WT72M22810"</f>
        <v>CRS25WT72M22810</v>
      </c>
      <c r="C4633" s="43">
        <v>45966.0</v>
      </c>
      <c r="D4633" s="44">
        <v>0.9102083333333333</v>
      </c>
      <c r="E4633" s="42" t="s">
        <v>37</v>
      </c>
      <c r="F4633" s="42">
        <v>219.0</v>
      </c>
      <c r="G4633" s="42">
        <v>4.0</v>
      </c>
      <c r="H4633" s="42">
        <v>219.334182739258</v>
      </c>
      <c r="I4633" s="42">
        <v>5.55413246154785</v>
      </c>
      <c r="J4633" s="42">
        <v>49.8061180114746</v>
      </c>
      <c r="K4633" s="42">
        <v>5.15181589126587</v>
      </c>
      <c r="L4633" s="42">
        <v>42.5741500854492</v>
      </c>
      <c r="M4633" s="42">
        <v>0.79287987947464</v>
      </c>
      <c r="N4633" s="42">
        <v>10.670599937439</v>
      </c>
      <c r="O4633" s="42">
        <v>0.0</v>
      </c>
      <c r="P4633" s="42">
        <v>0.0</v>
      </c>
      <c r="Q4633" s="42">
        <v>0.0176190380007029</v>
      </c>
      <c r="R4633" s="42">
        <v>25.0</v>
      </c>
      <c r="S4633" s="42">
        <v>0.665889263153076</v>
      </c>
      <c r="T4633" s="42">
        <v>1003.53649902344</v>
      </c>
      <c r="U4633" s="42">
        <v>683.210693359375</v>
      </c>
      <c r="V4633" s="19"/>
      <c r="W4633" s="19"/>
      <c r="X4633" s="19"/>
      <c r="Y4633" s="19"/>
      <c r="Z4633" s="19"/>
      <c r="AA4633" s="19"/>
    </row>
    <row r="4634" ht="15.75" customHeight="1">
      <c r="A4634" s="19"/>
      <c r="B4634" s="42" t="str">
        <f>"CRS25WT72M22808"</f>
        <v>CRS25WT72M22808</v>
      </c>
      <c r="C4634" s="43">
        <v>45966.0</v>
      </c>
      <c r="D4634" s="44">
        <v>0.9119328703703703</v>
      </c>
      <c r="E4634" s="42" t="s">
        <v>37</v>
      </c>
      <c r="F4634" s="42">
        <v>223.0</v>
      </c>
      <c r="G4634" s="42">
        <v>4.0</v>
      </c>
      <c r="H4634" s="42">
        <v>223.731948852539</v>
      </c>
      <c r="I4634" s="42">
        <v>5.56026601791382</v>
      </c>
      <c r="J4634" s="42">
        <v>49.7930221557617</v>
      </c>
      <c r="K4634" s="42">
        <v>5.25745010375977</v>
      </c>
      <c r="L4634" s="42">
        <v>42.5552177429199</v>
      </c>
      <c r="M4634" s="42">
        <v>0.808097839355469</v>
      </c>
      <c r="N4634" s="42">
        <v>10.8845510482788</v>
      </c>
      <c r="O4634" s="42">
        <v>0.0</v>
      </c>
      <c r="P4634" s="42">
        <v>0.0</v>
      </c>
      <c r="Q4634" s="42">
        <v>0.010952303186059</v>
      </c>
      <c r="R4634" s="42">
        <v>25.0</v>
      </c>
      <c r="S4634" s="42">
        <v>0.666024088859558</v>
      </c>
      <c r="T4634" s="42">
        <v>1003.69665527344</v>
      </c>
      <c r="U4634" s="42">
        <v>754.699157714844</v>
      </c>
      <c r="V4634" s="19"/>
      <c r="W4634" s="19"/>
      <c r="X4634" s="19"/>
      <c r="Y4634" s="19"/>
      <c r="Z4634" s="19"/>
      <c r="AA4634" s="19"/>
    </row>
    <row r="4635" ht="15.75" customHeight="1">
      <c r="A4635" s="19"/>
      <c r="B4635" s="42" t="str">
        <f>"CRS25WT72M22811"</f>
        <v>CRS25WT72M22811</v>
      </c>
      <c r="C4635" s="43">
        <v>45966.0</v>
      </c>
      <c r="D4635" s="44">
        <v>0.9131712962962962</v>
      </c>
      <c r="E4635" s="42" t="s">
        <v>37</v>
      </c>
      <c r="F4635" s="42">
        <v>217.0</v>
      </c>
      <c r="G4635" s="42">
        <v>4.0</v>
      </c>
      <c r="H4635" s="42">
        <v>217.590133666992</v>
      </c>
      <c r="I4635" s="42">
        <v>5.49985647201538</v>
      </c>
      <c r="J4635" s="42">
        <v>49.7213897705078</v>
      </c>
      <c r="K4635" s="42">
        <v>5.12757539749146</v>
      </c>
      <c r="L4635" s="42">
        <v>42.4352836608887</v>
      </c>
      <c r="M4635" s="42">
        <v>0.795691251754761</v>
      </c>
      <c r="N4635" s="42">
        <v>10.5857524871826</v>
      </c>
      <c r="O4635" s="42">
        <v>0.0</v>
      </c>
      <c r="P4635" s="42">
        <v>0.0</v>
      </c>
      <c r="Q4635" s="42">
        <v>0.0130140129476786</v>
      </c>
      <c r="R4635" s="42">
        <v>25.0</v>
      </c>
      <c r="S4635" s="42">
        <v>0.674482405185699</v>
      </c>
      <c r="T4635" s="42">
        <v>1005.443359375</v>
      </c>
      <c r="U4635" s="42">
        <v>564.984558105469</v>
      </c>
      <c r="V4635" s="19"/>
      <c r="W4635" s="19"/>
      <c r="X4635" s="19"/>
      <c r="Y4635" s="19"/>
      <c r="Z4635" s="19"/>
      <c r="AA4635" s="19"/>
    </row>
    <row r="4636" ht="15.75" customHeight="1">
      <c r="A4636" s="19"/>
      <c r="B4636" s="42" t="str">
        <f>"CRS25WT72M22812"</f>
        <v>CRS25WT72M22812</v>
      </c>
      <c r="C4636" s="43">
        <v>45966.0</v>
      </c>
      <c r="D4636" s="44">
        <v>0.913900462962963</v>
      </c>
      <c r="E4636" s="42" t="s">
        <v>37</v>
      </c>
      <c r="F4636" s="42">
        <v>219.0</v>
      </c>
      <c r="G4636" s="42">
        <v>4.0</v>
      </c>
      <c r="H4636" s="42">
        <v>219.917556762695</v>
      </c>
      <c r="I4636" s="42">
        <v>5.42486763000488</v>
      </c>
      <c r="J4636" s="42">
        <v>49.6971969604492</v>
      </c>
      <c r="K4636" s="42">
        <v>5.19530248641968</v>
      </c>
      <c r="L4636" s="42">
        <v>42.330078125</v>
      </c>
      <c r="M4636" s="42">
        <v>0.815715789794922</v>
      </c>
      <c r="N4636" s="42">
        <v>10.6989812850952</v>
      </c>
      <c r="O4636" s="42">
        <v>0.0</v>
      </c>
      <c r="P4636" s="42">
        <v>0.0</v>
      </c>
      <c r="Q4636" s="42">
        <v>0.00540674617514014</v>
      </c>
      <c r="R4636" s="42">
        <v>25.0</v>
      </c>
      <c r="S4636" s="42">
        <v>0.688989400863647</v>
      </c>
      <c r="T4636" s="42">
        <v>1003.16723632813</v>
      </c>
      <c r="U4636" s="42">
        <v>656.787231445313</v>
      </c>
      <c r="V4636" s="19"/>
      <c r="W4636" s="19"/>
      <c r="X4636" s="19"/>
      <c r="Y4636" s="19"/>
      <c r="Z4636" s="19"/>
      <c r="AA4636" s="19"/>
    </row>
    <row r="4637" ht="15.75" customHeight="1">
      <c r="A4637" s="19"/>
      <c r="B4637" s="42" t="str">
        <f>"CRS25WT72M22807"</f>
        <v>CRS25WT72M22807</v>
      </c>
      <c r="C4637" s="43">
        <v>45966.0</v>
      </c>
      <c r="D4637" s="44">
        <v>0.9168518518518519</v>
      </c>
      <c r="E4637" s="42" t="s">
        <v>37</v>
      </c>
      <c r="F4637" s="42">
        <v>218.0</v>
      </c>
      <c r="G4637" s="42">
        <v>4.0</v>
      </c>
      <c r="H4637" s="42">
        <v>218.858123779297</v>
      </c>
      <c r="I4637" s="42">
        <v>5.58519554138184</v>
      </c>
      <c r="J4637" s="42">
        <v>49.7084121704102</v>
      </c>
      <c r="K4637" s="42">
        <v>5.1457200050354</v>
      </c>
      <c r="L4637" s="42">
        <v>42.5320739746094</v>
      </c>
      <c r="M4637" s="42">
        <v>0.788305222988129</v>
      </c>
      <c r="N4637" s="42">
        <v>10.647439956665</v>
      </c>
      <c r="O4637" s="42">
        <v>0.0</v>
      </c>
      <c r="P4637" s="42">
        <v>0.0</v>
      </c>
      <c r="Q4637" s="42">
        <v>0.0128596238791943</v>
      </c>
      <c r="R4637" s="42">
        <v>25.0</v>
      </c>
      <c r="S4637" s="42">
        <v>0.670970737934113</v>
      </c>
      <c r="T4637" s="42">
        <v>1004.35260009766</v>
      </c>
      <c r="U4637" s="42">
        <v>572.822937011719</v>
      </c>
      <c r="V4637" s="19"/>
      <c r="W4637" s="19"/>
      <c r="X4637" s="19"/>
      <c r="Y4637" s="19"/>
      <c r="Z4637" s="19"/>
      <c r="AA4637" s="19"/>
    </row>
    <row r="4638" ht="15.75" customHeight="1">
      <c r="A4638" s="19"/>
      <c r="B4638" s="42" t="str">
        <f>"CRS25WT72M22819"</f>
        <v>CRS25WT72M22819</v>
      </c>
      <c r="C4638" s="43">
        <v>45966.0</v>
      </c>
      <c r="D4638" s="44">
        <v>0.9199421296296296</v>
      </c>
      <c r="E4638" s="42" t="s">
        <v>37</v>
      </c>
      <c r="F4638" s="42">
        <v>216.0</v>
      </c>
      <c r="G4638" s="42">
        <v>4.0</v>
      </c>
      <c r="H4638" s="42">
        <v>216.355834960938</v>
      </c>
      <c r="I4638" s="42">
        <v>5.34249877929688</v>
      </c>
      <c r="J4638" s="42">
        <v>49.6957855224609</v>
      </c>
      <c r="K4638" s="42">
        <v>5.09444761276245</v>
      </c>
      <c r="L4638" s="42">
        <v>42.4689483642578</v>
      </c>
      <c r="M4638" s="42">
        <v>0.814900577068329</v>
      </c>
      <c r="N4638" s="42">
        <v>10.5257034301758</v>
      </c>
      <c r="O4638" s="42">
        <v>0.0</v>
      </c>
      <c r="P4638" s="42">
        <v>0.0</v>
      </c>
      <c r="Q4638" s="42">
        <v>0.00325396098196507</v>
      </c>
      <c r="R4638" s="42">
        <v>25.0</v>
      </c>
      <c r="S4638" s="42">
        <v>0.705280244350433</v>
      </c>
      <c r="T4638" s="42">
        <v>1004.46405029297</v>
      </c>
      <c r="U4638" s="42">
        <v>733.592590332031</v>
      </c>
      <c r="V4638" s="19"/>
      <c r="W4638" s="19"/>
      <c r="X4638" s="19"/>
      <c r="Y4638" s="19"/>
      <c r="Z4638" s="19"/>
      <c r="AA4638" s="19"/>
    </row>
    <row r="4639" ht="15.75" customHeight="1">
      <c r="A4639" s="19"/>
      <c r="B4639" s="42" t="str">
        <f>"CRS25WT72M22821"</f>
        <v>CRS25WT72M22821</v>
      </c>
      <c r="C4639" s="43">
        <v>45966.0</v>
      </c>
      <c r="D4639" s="44">
        <v>0.9216087962962963</v>
      </c>
      <c r="E4639" s="42" t="s">
        <v>37</v>
      </c>
      <c r="F4639" s="42">
        <v>216.0</v>
      </c>
      <c r="G4639" s="42">
        <v>4.0</v>
      </c>
      <c r="H4639" s="42">
        <v>216.988967895508</v>
      </c>
      <c r="I4639" s="42">
        <v>5.59495067596436</v>
      </c>
      <c r="J4639" s="42">
        <v>49.6977653503418</v>
      </c>
      <c r="K4639" s="42">
        <v>5.14375925064087</v>
      </c>
      <c r="L4639" s="42">
        <v>42.1848945617676</v>
      </c>
      <c r="M4639" s="42">
        <v>0.780377149581909</v>
      </c>
      <c r="N4639" s="42">
        <v>10.5565052032471</v>
      </c>
      <c r="O4639" s="42">
        <v>0.0</v>
      </c>
      <c r="P4639" s="42">
        <v>0.0</v>
      </c>
      <c r="Q4639" s="42">
        <v>0.0130140138790011</v>
      </c>
      <c r="R4639" s="42">
        <v>25.0</v>
      </c>
      <c r="S4639" s="42">
        <v>0.720370471477509</v>
      </c>
      <c r="T4639" s="42">
        <v>1002.31707763672</v>
      </c>
      <c r="U4639" s="42">
        <v>614.733642578125</v>
      </c>
      <c r="V4639" s="19"/>
      <c r="W4639" s="19"/>
      <c r="X4639" s="19"/>
      <c r="Y4639" s="19"/>
      <c r="Z4639" s="19"/>
      <c r="AA4639" s="19"/>
    </row>
    <row r="4640" ht="15.75" customHeight="1">
      <c r="A4640" s="19"/>
      <c r="B4640" s="42" t="str">
        <f>"CRS25WT72M22820"</f>
        <v>CRS25WT72M22820</v>
      </c>
      <c r="C4640" s="43">
        <v>45966.0</v>
      </c>
      <c r="D4640" s="44">
        <v>0.9225231481481481</v>
      </c>
      <c r="E4640" s="42" t="s">
        <v>37</v>
      </c>
      <c r="F4640" s="42">
        <v>216.0</v>
      </c>
      <c r="G4640" s="42">
        <v>4.0</v>
      </c>
      <c r="H4640" s="42">
        <v>216.181518554688</v>
      </c>
      <c r="I4640" s="42">
        <v>5.51633548736572</v>
      </c>
      <c r="J4640" s="42">
        <v>49.6543998718262</v>
      </c>
      <c r="K4640" s="42">
        <v>5.0984263420105</v>
      </c>
      <c r="L4640" s="42">
        <v>42.4016189575195</v>
      </c>
      <c r="M4640" s="42">
        <v>0.789241909980774</v>
      </c>
      <c r="N4640" s="42">
        <v>10.5172233581543</v>
      </c>
      <c r="O4640" s="42">
        <v>0.0</v>
      </c>
      <c r="P4640" s="42">
        <v>0.0</v>
      </c>
      <c r="Q4640" s="42">
        <v>0.00412675179541111</v>
      </c>
      <c r="R4640" s="42">
        <v>25.0</v>
      </c>
      <c r="S4640" s="42">
        <v>0.689320623874664</v>
      </c>
      <c r="T4640" s="42">
        <v>1002.82269287109</v>
      </c>
      <c r="U4640" s="42">
        <v>607.165222167969</v>
      </c>
      <c r="V4640" s="19"/>
      <c r="W4640" s="19"/>
      <c r="X4640" s="19"/>
      <c r="Y4640" s="19"/>
      <c r="Z4640" s="19"/>
      <c r="AA4640" s="19"/>
    </row>
    <row r="4641" ht="15.75" customHeight="1">
      <c r="A4641" s="19"/>
      <c r="B4641" s="42" t="str">
        <f>"CRS25WT72M22816"</f>
        <v>CRS25WT72M22816</v>
      </c>
      <c r="C4641" s="43">
        <v>45966.0</v>
      </c>
      <c r="D4641" s="44">
        <v>0.9279513888888888</v>
      </c>
      <c r="E4641" s="42" t="s">
        <v>37</v>
      </c>
      <c r="F4641" s="42">
        <v>217.0</v>
      </c>
      <c r="G4641" s="42">
        <v>4.0</v>
      </c>
      <c r="H4641" s="42">
        <v>217.087692260742</v>
      </c>
      <c r="I4641" s="42">
        <v>5.54224348068237</v>
      </c>
      <c r="J4641" s="42">
        <v>49.7202835083008</v>
      </c>
      <c r="K4641" s="42">
        <v>5.11751174926758</v>
      </c>
      <c r="L4641" s="42">
        <v>42.4205551147461</v>
      </c>
      <c r="M4641" s="42">
        <v>0.787800073623657</v>
      </c>
      <c r="N4641" s="42">
        <v>10.5613079071045</v>
      </c>
      <c r="O4641" s="42">
        <v>0.0</v>
      </c>
      <c r="P4641" s="42">
        <v>0.0</v>
      </c>
      <c r="Q4641" s="42">
        <v>0.00269845221191645</v>
      </c>
      <c r="R4641" s="42">
        <v>25.0</v>
      </c>
      <c r="S4641" s="42">
        <v>0.687413811683655</v>
      </c>
      <c r="T4641" s="42">
        <v>1001.06524658203</v>
      </c>
      <c r="U4641" s="42">
        <v>624.532165527344</v>
      </c>
      <c r="V4641" s="19"/>
      <c r="W4641" s="19"/>
      <c r="X4641" s="19"/>
      <c r="Y4641" s="19"/>
      <c r="Z4641" s="19"/>
      <c r="AA4641" s="19"/>
    </row>
    <row r="4642" ht="15.75" customHeight="1">
      <c r="A4642" s="19"/>
      <c r="B4642" s="42" t="str">
        <f>"CRS25WT72M22814"</f>
        <v>CRS25WT72M22814</v>
      </c>
      <c r="C4642" s="43">
        <v>45966.0</v>
      </c>
      <c r="D4642" s="44">
        <v>0.9290277777777778</v>
      </c>
      <c r="E4642" s="42" t="s">
        <v>37</v>
      </c>
      <c r="F4642" s="42">
        <v>219.0</v>
      </c>
      <c r="G4642" s="42">
        <v>4.0</v>
      </c>
      <c r="H4642" s="42">
        <v>219.901809692383</v>
      </c>
      <c r="I4642" s="42">
        <v>5.53301620483398</v>
      </c>
      <c r="J4642" s="42">
        <v>49.8111991882324</v>
      </c>
      <c r="K4642" s="42">
        <v>5.17743015289307</v>
      </c>
      <c r="L4642" s="42">
        <v>42.4731559753418</v>
      </c>
      <c r="M4642" s="42">
        <v>0.797884225845337</v>
      </c>
      <c r="N4642" s="42">
        <v>10.6982154846191</v>
      </c>
      <c r="O4642" s="42">
        <v>0.0</v>
      </c>
      <c r="P4642" s="42">
        <v>0.0</v>
      </c>
      <c r="Q4642" s="42">
        <v>0.00650793593376875</v>
      </c>
      <c r="R4642" s="42">
        <v>25.0</v>
      </c>
      <c r="S4642" s="42">
        <v>0.683088839054108</v>
      </c>
      <c r="T4642" s="42">
        <v>1003.03503417969</v>
      </c>
      <c r="U4642" s="42">
        <v>671.436462402344</v>
      </c>
      <c r="V4642" s="19"/>
      <c r="W4642" s="19"/>
      <c r="X4642" s="19"/>
      <c r="Y4642" s="19"/>
      <c r="Z4642" s="19"/>
      <c r="AA4642" s="19"/>
    </row>
    <row r="4643" ht="15.75" customHeight="1">
      <c r="A4643" s="19"/>
      <c r="B4643" s="42" t="str">
        <f>"CRS25WT72M22817"</f>
        <v>CRS25WT72M22817</v>
      </c>
      <c r="C4643" s="43">
        <v>45966.0</v>
      </c>
      <c r="D4643" s="44">
        <v>0.9304398148148149</v>
      </c>
      <c r="E4643" s="42" t="s">
        <v>37</v>
      </c>
      <c r="F4643" s="42">
        <v>219.0</v>
      </c>
      <c r="G4643" s="42">
        <v>4.0</v>
      </c>
      <c r="H4643" s="42">
        <v>219.830215454102</v>
      </c>
      <c r="I4643" s="42">
        <v>5.64732694625854</v>
      </c>
      <c r="J4643" s="42">
        <v>49.7664985656738</v>
      </c>
      <c r="K4643" s="42">
        <v>5.16755294799805</v>
      </c>
      <c r="L4643" s="42">
        <v>42.5404853820801</v>
      </c>
      <c r="M4643" s="42">
        <v>0.782181203365326</v>
      </c>
      <c r="N4643" s="42">
        <v>10.6947317123413</v>
      </c>
      <c r="O4643" s="42">
        <v>0.0</v>
      </c>
      <c r="P4643" s="42">
        <v>0.0</v>
      </c>
      <c r="Q4643" s="42">
        <v>0.00205606129020452</v>
      </c>
      <c r="R4643" s="42">
        <v>25.0</v>
      </c>
      <c r="S4643" s="42">
        <v>0.671687722206116</v>
      </c>
      <c r="T4643" s="42">
        <v>1003.88208007813</v>
      </c>
      <c r="U4643" s="42">
        <v>710.674499511719</v>
      </c>
      <c r="V4643" s="19"/>
      <c r="W4643" s="19"/>
      <c r="X4643" s="19"/>
      <c r="Y4643" s="19"/>
      <c r="Z4643" s="19"/>
      <c r="AA4643" s="19"/>
    </row>
    <row r="4644" ht="15.75" customHeight="1">
      <c r="A4644" s="19"/>
      <c r="B4644" s="42" t="str">
        <f>"CRS25WT72M22818"</f>
        <v>CRS25WT72M22818</v>
      </c>
      <c r="C4644" s="43">
        <v>45966.0</v>
      </c>
      <c r="D4644" s="42" t="s">
        <v>1533</v>
      </c>
      <c r="E4644" s="42" t="s">
        <v>37</v>
      </c>
      <c r="F4644" s="42">
        <v>223.0</v>
      </c>
      <c r="G4644" s="42">
        <v>4.0</v>
      </c>
      <c r="H4644" s="42">
        <v>223.38688659668</v>
      </c>
      <c r="I4644" s="42">
        <v>5.61258506774902</v>
      </c>
      <c r="J4644" s="42">
        <v>49.8004989624023</v>
      </c>
      <c r="K4644" s="42">
        <v>5.24596977233887</v>
      </c>
      <c r="L4644" s="42">
        <v>42.5825691223145</v>
      </c>
      <c r="M4644" s="42">
        <v>0.799210250377655</v>
      </c>
      <c r="N4644" s="42">
        <v>10.8677635192871</v>
      </c>
      <c r="O4644" s="42">
        <v>0.0</v>
      </c>
      <c r="P4644" s="42">
        <v>0.0</v>
      </c>
      <c r="Q4644" s="42">
        <v>0.0118948509916663</v>
      </c>
      <c r="R4644" s="42">
        <v>25.0</v>
      </c>
      <c r="S4644" s="42">
        <v>0.662376582622528</v>
      </c>
      <c r="T4644" s="42">
        <v>1004.94146728516</v>
      </c>
      <c r="U4644" s="42">
        <v>646.74365234375</v>
      </c>
      <c r="V4644" s="19"/>
      <c r="W4644" s="19"/>
      <c r="X4644" s="19"/>
      <c r="Y4644" s="19"/>
      <c r="Z4644" s="19"/>
      <c r="AA4644" s="19"/>
    </row>
    <row r="4645" ht="15.75" customHeight="1">
      <c r="A4645" s="19"/>
      <c r="B4645" s="35" t="str">
        <f>"CRS25WT144A01744"</f>
        <v>CRS25WT144A01744</v>
      </c>
      <c r="C4645" s="45">
        <v>45952.0</v>
      </c>
      <c r="D4645" s="46">
        <v>0.016273148148148148</v>
      </c>
      <c r="E4645" s="35" t="s">
        <v>37</v>
      </c>
      <c r="F4645" s="35">
        <v>449.0</v>
      </c>
      <c r="G4645" s="35">
        <v>3.0</v>
      </c>
      <c r="H4645" s="35">
        <v>449.974548339844</v>
      </c>
      <c r="I4645" s="35">
        <v>11.2291707992554</v>
      </c>
      <c r="J4645" s="35">
        <v>49.8105735778809</v>
      </c>
      <c r="K4645" s="35">
        <v>10.7227382659912</v>
      </c>
      <c r="L4645" s="35">
        <v>41.9645195007324</v>
      </c>
      <c r="M4645" s="35">
        <v>0.804486393928528</v>
      </c>
      <c r="N4645" s="35">
        <v>21.8912448883057</v>
      </c>
      <c r="O4645" s="35">
        <v>19.9215679168701</v>
      </c>
      <c r="P4645" s="35">
        <v>20.0</v>
      </c>
      <c r="Q4645" s="35">
        <v>0.521915972232819</v>
      </c>
      <c r="R4645" s="35">
        <v>999.953247070313</v>
      </c>
      <c r="S4645" s="35">
        <v>296.808258056641</v>
      </c>
      <c r="T4645" s="19"/>
      <c r="U4645" s="19"/>
      <c r="V4645" s="19"/>
      <c r="W4645" s="19"/>
      <c r="X4645" s="19"/>
      <c r="Y4645" s="19"/>
      <c r="Z4645" s="19"/>
      <c r="AA4645" s="19"/>
    </row>
    <row r="4646" ht="15.75" customHeight="1">
      <c r="A4646" s="19"/>
      <c r="B4646" s="35" t="str">
        <f>"CRS25WT144A01872"</f>
        <v>CRS25WT144A01872</v>
      </c>
      <c r="C4646" s="45">
        <v>45952.0</v>
      </c>
      <c r="D4646" s="46">
        <v>0.023124999999999996</v>
      </c>
      <c r="E4646" s="35" t="s">
        <v>37</v>
      </c>
      <c r="F4646" s="35">
        <v>461.0</v>
      </c>
      <c r="G4646" s="35">
        <v>3.0</v>
      </c>
      <c r="H4646" s="35">
        <v>461.380187988281</v>
      </c>
      <c r="I4646" s="35">
        <v>11.1946334838867</v>
      </c>
      <c r="J4646" s="35">
        <v>49.8471260070801</v>
      </c>
      <c r="K4646" s="35">
        <v>10.7711200714111</v>
      </c>
      <c r="L4646" s="35">
        <v>42.8349304199219</v>
      </c>
      <c r="M4646" s="35">
        <v>0.826816141605377</v>
      </c>
      <c r="N4646" s="35">
        <v>22.4461288452148</v>
      </c>
      <c r="O4646" s="35">
        <v>19.9214725494385</v>
      </c>
      <c r="P4646" s="35">
        <v>20.0625</v>
      </c>
      <c r="Q4646" s="35">
        <v>0.451863199472427</v>
      </c>
      <c r="R4646" s="35">
        <v>1000.11138916016</v>
      </c>
      <c r="S4646" s="35">
        <v>319.250183105469</v>
      </c>
      <c r="T4646" s="19"/>
      <c r="U4646" s="19"/>
      <c r="V4646" s="19"/>
      <c r="W4646" s="19"/>
      <c r="X4646" s="19"/>
      <c r="Y4646" s="19"/>
      <c r="Z4646" s="19"/>
      <c r="AA4646" s="19"/>
    </row>
    <row r="4647" ht="15.75" customHeight="1">
      <c r="A4647" s="19"/>
      <c r="B4647" s="35" t="str">
        <f>"CRS25WT144A0187"</f>
        <v>CRS25WT144A0187</v>
      </c>
      <c r="C4647" s="45">
        <v>45952.0</v>
      </c>
      <c r="D4647" s="46">
        <v>0.02855324074074074</v>
      </c>
      <c r="E4647" s="35" t="s">
        <v>37</v>
      </c>
      <c r="F4647" s="35">
        <v>467.0</v>
      </c>
      <c r="G4647" s="35">
        <v>3.0</v>
      </c>
      <c r="H4647" s="35">
        <v>467.226501464844</v>
      </c>
      <c r="I4647" s="35">
        <v>11.2868490219116</v>
      </c>
      <c r="J4647" s="35">
        <v>49.8072395324707</v>
      </c>
      <c r="K4647" s="35">
        <v>10.8954925537109</v>
      </c>
      <c r="L4647" s="35">
        <v>42.8825492858887</v>
      </c>
      <c r="M4647" s="35">
        <v>0.831117212772369</v>
      </c>
      <c r="N4647" s="35">
        <v>22.7305526733398</v>
      </c>
      <c r="O4647" s="35">
        <v>20.0000019073486</v>
      </c>
      <c r="P4647" s="35">
        <v>20.0625</v>
      </c>
      <c r="Q4647" s="35">
        <v>0.558069050312042</v>
      </c>
      <c r="R4647" s="35">
        <v>1000.11334228516</v>
      </c>
      <c r="S4647" s="35">
        <v>333.5126953125</v>
      </c>
      <c r="T4647" s="19"/>
      <c r="U4647" s="19"/>
      <c r="V4647" s="19"/>
      <c r="W4647" s="19"/>
      <c r="X4647" s="19"/>
      <c r="Y4647" s="19"/>
      <c r="Z4647" s="19"/>
      <c r="AA4647" s="19"/>
    </row>
    <row r="4648" ht="15.75" customHeight="1">
      <c r="A4648" s="19"/>
      <c r="B4648" s="35" t="str">
        <f>"CRS25WT144A01871"</f>
        <v>CRS25WT144A01871</v>
      </c>
      <c r="C4648" s="45">
        <v>45952.0</v>
      </c>
      <c r="D4648" s="46">
        <v>0.030972222222222224</v>
      </c>
      <c r="E4648" s="35" t="s">
        <v>37</v>
      </c>
      <c r="F4648" s="35">
        <v>449.0</v>
      </c>
      <c r="G4648" s="35">
        <v>3.0</v>
      </c>
      <c r="H4648" s="35">
        <v>449.461578369141</v>
      </c>
      <c r="I4648" s="35">
        <v>11.2448883056641</v>
      </c>
      <c r="J4648" s="35">
        <v>49.8180770874023</v>
      </c>
      <c r="K4648" s="35">
        <v>10.6718378067017</v>
      </c>
      <c r="L4648" s="35">
        <v>42.1166038513184</v>
      </c>
      <c r="M4648" s="35">
        <v>0.802325248718262</v>
      </c>
      <c r="N4648" s="35">
        <v>21.8662891387939</v>
      </c>
      <c r="O4648" s="35">
        <v>20.0588226318359</v>
      </c>
      <c r="P4648" s="35">
        <v>20.0625</v>
      </c>
      <c r="Q4648" s="35">
        <v>0.499476134777069</v>
      </c>
      <c r="R4648" s="35">
        <v>1000.787109375</v>
      </c>
      <c r="S4648" s="35">
        <v>386.793792724609</v>
      </c>
      <c r="T4648" s="19"/>
      <c r="U4648" s="19"/>
      <c r="V4648" s="19"/>
      <c r="W4648" s="19"/>
      <c r="X4648" s="19"/>
      <c r="Y4648" s="19"/>
      <c r="Z4648" s="19"/>
      <c r="AA4648" s="19"/>
    </row>
    <row r="4649" ht="15.75" customHeight="1">
      <c r="A4649" s="19"/>
      <c r="B4649" s="35" t="str">
        <f>"CRS25WT144A01870"</f>
        <v>CRS25WT144A01870</v>
      </c>
      <c r="C4649" s="45">
        <v>45952.0</v>
      </c>
      <c r="D4649" s="46">
        <v>0.033368055555555554</v>
      </c>
      <c r="E4649" s="35" t="s">
        <v>37</v>
      </c>
      <c r="F4649" s="35">
        <v>450.0</v>
      </c>
      <c r="G4649" s="35">
        <v>3.0</v>
      </c>
      <c r="H4649" s="35">
        <v>450.614227294922</v>
      </c>
      <c r="I4649" s="35">
        <v>11.2274131774902</v>
      </c>
      <c r="J4649" s="35">
        <v>49.8190155029297</v>
      </c>
      <c r="K4649" s="35">
        <v>10.7647085189819</v>
      </c>
      <c r="L4649" s="35">
        <v>41.8603248596191</v>
      </c>
      <c r="M4649" s="35">
        <v>0.805619657039642</v>
      </c>
      <c r="N4649" s="35">
        <v>21.9223651885986</v>
      </c>
      <c r="O4649" s="35">
        <v>20.0980396270752</v>
      </c>
      <c r="P4649" s="35">
        <v>20.125</v>
      </c>
      <c r="Q4649" s="35">
        <v>0.676420867443085</v>
      </c>
      <c r="R4649" s="35">
        <v>999.841186523438</v>
      </c>
      <c r="S4649" s="35">
        <v>337.832427978516</v>
      </c>
      <c r="T4649" s="19"/>
      <c r="U4649" s="19"/>
      <c r="V4649" s="19"/>
      <c r="W4649" s="19"/>
      <c r="X4649" s="19"/>
      <c r="Y4649" s="19"/>
      <c r="Z4649" s="19"/>
      <c r="AA4649" s="19"/>
    </row>
    <row r="4650" ht="15.75" customHeight="1">
      <c r="A4650" s="19"/>
      <c r="B4650" s="35" t="str">
        <f>"CRS25WT144A01869"</f>
        <v>CRS25WT144A01869</v>
      </c>
      <c r="C4650" s="45">
        <v>45952.0</v>
      </c>
      <c r="D4650" s="46">
        <v>0.03400462962962963</v>
      </c>
      <c r="E4650" s="35" t="s">
        <v>37</v>
      </c>
      <c r="F4650" s="35">
        <v>451.0</v>
      </c>
      <c r="G4650" s="35">
        <v>3.0</v>
      </c>
      <c r="H4650" s="35">
        <v>451.138488769531</v>
      </c>
      <c r="I4650" s="35">
        <v>11.231517791748</v>
      </c>
      <c r="J4650" s="35">
        <v>49.8525428771973</v>
      </c>
      <c r="K4650" s="35">
        <v>10.7815752029419</v>
      </c>
      <c r="L4650" s="35">
        <v>41.8434638977051</v>
      </c>
      <c r="M4650" s="35">
        <v>0.805719971656799</v>
      </c>
      <c r="N4650" s="35">
        <v>21.9478702545166</v>
      </c>
      <c r="O4650" s="35">
        <v>20.0588188171387</v>
      </c>
      <c r="P4650" s="35">
        <v>20.125</v>
      </c>
      <c r="Q4650" s="35">
        <v>0.607452511787415</v>
      </c>
      <c r="R4650" s="35">
        <v>999.985717773438</v>
      </c>
      <c r="S4650" s="35">
        <v>348.937896728516</v>
      </c>
      <c r="T4650" s="19"/>
      <c r="U4650" s="19"/>
      <c r="V4650" s="19"/>
      <c r="W4650" s="19"/>
      <c r="X4650" s="19"/>
      <c r="Y4650" s="19"/>
      <c r="Z4650" s="19"/>
      <c r="AA4650" s="19"/>
    </row>
    <row r="4651" ht="15.75" customHeight="1">
      <c r="A4651" s="19"/>
      <c r="B4651" s="35" t="str">
        <f>"CRS25WT144A01868"</f>
        <v>CRS25WT144A01868</v>
      </c>
      <c r="C4651" s="45">
        <v>45952.0</v>
      </c>
      <c r="D4651" s="46">
        <v>0.03509259259259259</v>
      </c>
      <c r="E4651" s="35" t="s">
        <v>37</v>
      </c>
      <c r="F4651" s="35">
        <v>464.0</v>
      </c>
      <c r="G4651" s="35">
        <v>3.0</v>
      </c>
      <c r="H4651" s="35">
        <v>464.681640625</v>
      </c>
      <c r="I4651" s="35">
        <v>11.222128868103</v>
      </c>
      <c r="J4651" s="35">
        <v>49.8566665649414</v>
      </c>
      <c r="K4651" s="35">
        <v>10.8077030181885</v>
      </c>
      <c r="L4651" s="35">
        <v>42.9954109191895</v>
      </c>
      <c r="M4651" s="35">
        <v>0.830533266067505</v>
      </c>
      <c r="N4651" s="35">
        <v>22.6067447662354</v>
      </c>
      <c r="O4651" s="35">
        <v>20.0588722229004</v>
      </c>
      <c r="P4651" s="35">
        <v>20.125</v>
      </c>
      <c r="Q4651" s="35">
        <v>0.442900627851486</v>
      </c>
      <c r="R4651" s="35">
        <v>999.281494140625</v>
      </c>
      <c r="S4651" s="35">
        <v>363.70654296875</v>
      </c>
      <c r="T4651" s="19"/>
      <c r="U4651" s="19"/>
      <c r="V4651" s="19"/>
      <c r="W4651" s="19"/>
      <c r="X4651" s="19"/>
      <c r="Y4651" s="19"/>
      <c r="Z4651" s="19"/>
      <c r="AA4651" s="19"/>
    </row>
    <row r="4652" ht="15.75" customHeight="1">
      <c r="A4652" s="19"/>
      <c r="B4652" s="35" t="str">
        <f>"CRS25WT144A01865"</f>
        <v>CRS25WT144A01865</v>
      </c>
      <c r="C4652" s="45">
        <v>45952.0</v>
      </c>
      <c r="D4652" s="46">
        <v>0.03650462962962963</v>
      </c>
      <c r="E4652" s="35" t="s">
        <v>37</v>
      </c>
      <c r="F4652" s="35">
        <v>453.0</v>
      </c>
      <c r="G4652" s="35">
        <v>3.0</v>
      </c>
      <c r="H4652" s="35">
        <v>453.781036376953</v>
      </c>
      <c r="I4652" s="35">
        <v>11.2245798110962</v>
      </c>
      <c r="J4652" s="35">
        <v>49.8195114135742</v>
      </c>
      <c r="K4652" s="35">
        <v>10.794056892395</v>
      </c>
      <c r="L4652" s="35">
        <v>42.0398941040039</v>
      </c>
      <c r="M4652" s="35">
        <v>0.811478078365326</v>
      </c>
      <c r="N4652" s="35">
        <v>22.0764312744141</v>
      </c>
      <c r="O4652" s="35">
        <v>20.0980396270752</v>
      </c>
      <c r="P4652" s="35">
        <v>20.125</v>
      </c>
      <c r="Q4652" s="35">
        <v>0.554238259792328</v>
      </c>
      <c r="R4652" s="35">
        <v>1000.03503417969</v>
      </c>
      <c r="S4652" s="35">
        <v>345.408752441406</v>
      </c>
      <c r="T4652" s="19"/>
      <c r="U4652" s="19"/>
      <c r="V4652" s="19"/>
      <c r="W4652" s="19"/>
      <c r="X4652" s="19"/>
      <c r="Y4652" s="19"/>
      <c r="Z4652" s="19"/>
      <c r="AA4652" s="19"/>
    </row>
    <row r="4653" ht="15.75" customHeight="1">
      <c r="A4653" s="19"/>
      <c r="B4653" s="35" t="str">
        <f>"CRS25WT144A01863"</f>
        <v>CRS25WT144A01863</v>
      </c>
      <c r="C4653" s="45">
        <v>45952.0</v>
      </c>
      <c r="D4653" s="46">
        <v>0.04163194444444445</v>
      </c>
      <c r="E4653" s="35" t="s">
        <v>37</v>
      </c>
      <c r="F4653" s="35">
        <v>462.0</v>
      </c>
      <c r="G4653" s="35">
        <v>3.0</v>
      </c>
      <c r="H4653" s="35">
        <v>462.482147216797</v>
      </c>
      <c r="I4653" s="35">
        <v>11.2569618225098</v>
      </c>
      <c r="J4653" s="35">
        <v>49.8060455322266</v>
      </c>
      <c r="K4653" s="35">
        <v>10.8379373550415</v>
      </c>
      <c r="L4653" s="35">
        <v>42.6725234985352</v>
      </c>
      <c r="M4653" s="35">
        <v>0.824881792068481</v>
      </c>
      <c r="N4653" s="35">
        <v>22.4997386932373</v>
      </c>
      <c r="O4653" s="35">
        <v>20.1762981414795</v>
      </c>
      <c r="P4653" s="35">
        <v>20.125</v>
      </c>
      <c r="Q4653" s="35">
        <v>0.521382749080658</v>
      </c>
      <c r="R4653" s="35">
        <v>999.720947265625</v>
      </c>
      <c r="S4653" s="35">
        <v>327.267486572266</v>
      </c>
      <c r="T4653" s="19"/>
      <c r="U4653" s="19"/>
      <c r="V4653" s="19"/>
      <c r="W4653" s="19"/>
      <c r="X4653" s="19"/>
      <c r="Y4653" s="19"/>
      <c r="Z4653" s="19"/>
      <c r="AA4653" s="19"/>
    </row>
    <row r="4654" ht="15.75" customHeight="1">
      <c r="A4654" s="19"/>
      <c r="B4654" s="35" t="str">
        <f>"CRS25WT144A01862"</f>
        <v>CRS25WT144A01862</v>
      </c>
      <c r="C4654" s="45">
        <v>45952.0</v>
      </c>
      <c r="D4654" s="46">
        <v>0.04303240740740741</v>
      </c>
      <c r="E4654" s="35" t="s">
        <v>37</v>
      </c>
      <c r="F4654" s="35">
        <v>453.0</v>
      </c>
      <c r="G4654" s="35">
        <v>3.0</v>
      </c>
      <c r="H4654" s="35">
        <v>453.550903320313</v>
      </c>
      <c r="I4654" s="35">
        <v>11.294189453125</v>
      </c>
      <c r="J4654" s="35">
        <v>49.837589263916</v>
      </c>
      <c r="K4654" s="35">
        <v>10.7524509429932</v>
      </c>
      <c r="L4654" s="35">
        <v>42.1811637878418</v>
      </c>
      <c r="M4654" s="35">
        <v>0.805775284767151</v>
      </c>
      <c r="N4654" s="35">
        <v>22.0652351379395</v>
      </c>
      <c r="O4654" s="35">
        <v>20.158748626709</v>
      </c>
      <c r="P4654" s="35">
        <v>20.125</v>
      </c>
      <c r="Q4654" s="35">
        <v>0.497982323169708</v>
      </c>
      <c r="R4654" s="35">
        <v>999.650756835938</v>
      </c>
      <c r="S4654" s="35">
        <v>339.822326660156</v>
      </c>
      <c r="T4654" s="19"/>
      <c r="U4654" s="19"/>
      <c r="V4654" s="19"/>
      <c r="W4654" s="19"/>
      <c r="X4654" s="19"/>
      <c r="Y4654" s="19"/>
      <c r="Z4654" s="19"/>
      <c r="AA4654" s="19"/>
    </row>
    <row r="4655" ht="15.75" customHeight="1">
      <c r="A4655" s="19"/>
      <c r="B4655" s="35" t="str">
        <f>"CRS25WT144A01864"</f>
        <v>CRS25WT144A01864</v>
      </c>
      <c r="C4655" s="45">
        <v>45952.0</v>
      </c>
      <c r="D4655" s="46">
        <v>0.04555555555555555</v>
      </c>
      <c r="E4655" s="35" t="s">
        <v>37</v>
      </c>
      <c r="F4655" s="35">
        <v>457.0</v>
      </c>
      <c r="G4655" s="35">
        <v>3.0</v>
      </c>
      <c r="H4655" s="35">
        <v>457.620025634766</v>
      </c>
      <c r="I4655" s="35">
        <v>11.2374572753906</v>
      </c>
      <c r="J4655" s="35">
        <v>49.8176040649414</v>
      </c>
      <c r="K4655" s="35">
        <v>10.7420263290405</v>
      </c>
      <c r="L4655" s="35">
        <v>42.600902557373</v>
      </c>
      <c r="M4655" s="35">
        <v>0.817436695098877</v>
      </c>
      <c r="N4655" s="35">
        <v>22.2631969451904</v>
      </c>
      <c r="O4655" s="35">
        <v>20.19606590271</v>
      </c>
      <c r="P4655" s="35">
        <v>20.1875</v>
      </c>
      <c r="Q4655" s="35">
        <v>0.461440652608871</v>
      </c>
      <c r="R4655" s="35">
        <v>999.678649902344</v>
      </c>
      <c r="S4655" s="35">
        <v>343.810546875</v>
      </c>
      <c r="T4655" s="19"/>
      <c r="U4655" s="19"/>
      <c r="V4655" s="19"/>
      <c r="W4655" s="19"/>
      <c r="X4655" s="19"/>
      <c r="Y4655" s="19"/>
      <c r="Z4655" s="19"/>
      <c r="AA4655" s="19"/>
    </row>
    <row r="4656" ht="15.75" customHeight="1">
      <c r="A4656" s="19"/>
      <c r="B4656" s="35" t="str">
        <f>"34"</f>
        <v>34</v>
      </c>
      <c r="C4656" s="45">
        <v>45952.0</v>
      </c>
      <c r="D4656" s="46">
        <v>0.045752314814814815</v>
      </c>
      <c r="E4656" s="35" t="s">
        <v>37</v>
      </c>
      <c r="F4656" s="35">
        <v>457.0</v>
      </c>
      <c r="G4656" s="35">
        <v>3.0</v>
      </c>
      <c r="H4656" s="35">
        <v>457.698791503906</v>
      </c>
      <c r="I4656" s="35">
        <v>11.239089012146</v>
      </c>
      <c r="J4656" s="35">
        <v>49.801944732666</v>
      </c>
      <c r="K4656" s="35">
        <v>10.7438306808472</v>
      </c>
      <c r="L4656" s="35">
        <v>42.6010780334473</v>
      </c>
      <c r="M4656" s="35">
        <v>0.817715704441071</v>
      </c>
      <c r="N4656" s="35">
        <v>22.2670288085938</v>
      </c>
      <c r="O4656" s="35">
        <v>20.1590728759766</v>
      </c>
      <c r="P4656" s="35">
        <v>20.1875</v>
      </c>
      <c r="Q4656" s="35">
        <v>0.483110249042511</v>
      </c>
      <c r="R4656" s="35">
        <v>999.640869140625</v>
      </c>
      <c r="S4656" s="35">
        <v>342.195587158203</v>
      </c>
      <c r="T4656" s="19"/>
      <c r="U4656" s="19"/>
      <c r="V4656" s="19"/>
      <c r="W4656" s="19"/>
      <c r="X4656" s="19"/>
      <c r="Y4656" s="19"/>
      <c r="Z4656" s="19"/>
      <c r="AA4656" s="19"/>
    </row>
    <row r="4657" ht="15.75" customHeight="1">
      <c r="A4657" s="19"/>
      <c r="B4657" s="35" t="str">
        <f>"CRS25WT144A01861"</f>
        <v>CRS25WT144A01861</v>
      </c>
      <c r="C4657" s="45">
        <v>45952.0</v>
      </c>
      <c r="D4657" s="46">
        <v>0.04800925925925926</v>
      </c>
      <c r="E4657" s="35" t="s">
        <v>37</v>
      </c>
      <c r="F4657" s="35">
        <v>457.0</v>
      </c>
      <c r="G4657" s="35">
        <v>3.0</v>
      </c>
      <c r="H4657" s="35">
        <v>457.159149169922</v>
      </c>
      <c r="I4657" s="35">
        <v>11.2502965927124</v>
      </c>
      <c r="J4657" s="35">
        <v>49.8119926452637</v>
      </c>
      <c r="K4657" s="35">
        <v>10.7815933227539</v>
      </c>
      <c r="L4657" s="35">
        <v>42.4018173217773</v>
      </c>
      <c r="M4657" s="35">
        <v>0.815773367881775</v>
      </c>
      <c r="N4657" s="35">
        <v>22.2407760620117</v>
      </c>
      <c r="O4657" s="35">
        <v>20.186939239502</v>
      </c>
      <c r="P4657" s="35">
        <v>20.125</v>
      </c>
      <c r="Q4657" s="35">
        <v>0.497081845998764</v>
      </c>
      <c r="R4657" s="35">
        <v>998.973205566406</v>
      </c>
      <c r="S4657" s="35">
        <v>364.528961181641</v>
      </c>
      <c r="T4657" s="19"/>
      <c r="U4657" s="19"/>
      <c r="V4657" s="19"/>
      <c r="W4657" s="19"/>
      <c r="X4657" s="19"/>
      <c r="Y4657" s="19"/>
      <c r="Z4657" s="19"/>
      <c r="AA4657" s="19"/>
    </row>
    <row r="4658" ht="15.75" customHeight="1">
      <c r="A4658" s="19"/>
      <c r="B4658" s="35" t="str">
        <f>"CRS25WT144A01859"</f>
        <v>CRS25WT144A01859</v>
      </c>
      <c r="C4658" s="45">
        <v>45952.0</v>
      </c>
      <c r="D4658" s="46">
        <v>0.05569444444444444</v>
      </c>
      <c r="E4658" s="35" t="s">
        <v>37</v>
      </c>
      <c r="F4658" s="35">
        <v>456.0</v>
      </c>
      <c r="G4658" s="35">
        <v>3.0</v>
      </c>
      <c r="H4658" s="35">
        <v>456.296142578125</v>
      </c>
      <c r="I4658" s="35">
        <v>11.292350769043</v>
      </c>
      <c r="J4658" s="35">
        <v>49.9040489196777</v>
      </c>
      <c r="K4658" s="35">
        <v>10.7553806304932</v>
      </c>
      <c r="L4658" s="35">
        <v>42.4249153137207</v>
      </c>
      <c r="M4658" s="35">
        <v>0.809704661369324</v>
      </c>
      <c r="N4658" s="35">
        <v>22.1987915039063</v>
      </c>
      <c r="O4658" s="35">
        <v>20.2523021697998</v>
      </c>
      <c r="P4658" s="35">
        <v>20.1875</v>
      </c>
      <c r="Q4658" s="35">
        <v>0.510939717292786</v>
      </c>
      <c r="R4658" s="35">
        <v>999.505004882813</v>
      </c>
      <c r="S4658" s="35">
        <v>380.464447021484</v>
      </c>
      <c r="T4658" s="19"/>
      <c r="U4658" s="19"/>
      <c r="V4658" s="19"/>
      <c r="W4658" s="19"/>
      <c r="X4658" s="19"/>
      <c r="Y4658" s="19"/>
      <c r="Z4658" s="19"/>
      <c r="AA4658" s="19"/>
    </row>
    <row r="4659" ht="15.75" customHeight="1">
      <c r="A4659" s="19"/>
      <c r="B4659" s="35" t="str">
        <f>"CRS25WT144A01858"</f>
        <v>CRS25WT144A01858</v>
      </c>
      <c r="C4659" s="45">
        <v>45952.0</v>
      </c>
      <c r="D4659" s="46">
        <v>0.057199074074074076</v>
      </c>
      <c r="E4659" s="35" t="s">
        <v>37</v>
      </c>
      <c r="F4659" s="35">
        <v>451.0</v>
      </c>
      <c r="G4659" s="35">
        <v>3.0</v>
      </c>
      <c r="H4659" s="35">
        <v>451.918243408203</v>
      </c>
      <c r="I4659" s="35">
        <v>11.2874374389648</v>
      </c>
      <c r="J4659" s="35">
        <v>49.6277542114258</v>
      </c>
      <c r="K4659" s="35">
        <v>10.8451299667358</v>
      </c>
      <c r="L4659" s="35">
        <v>41.6701545715332</v>
      </c>
      <c r="M4659" s="35">
        <v>0.806751728057861</v>
      </c>
      <c r="N4659" s="35">
        <v>21.9858055114746</v>
      </c>
      <c r="O4659" s="35">
        <v>20.1877899169922</v>
      </c>
      <c r="P4659" s="35">
        <v>20.1875</v>
      </c>
      <c r="Q4659" s="35">
        <v>1.06876480579376</v>
      </c>
      <c r="R4659" s="35">
        <v>999.657775878906</v>
      </c>
      <c r="S4659" s="35">
        <v>370.666717529297</v>
      </c>
      <c r="T4659" s="19"/>
      <c r="U4659" s="19"/>
      <c r="V4659" s="19"/>
      <c r="W4659" s="19"/>
      <c r="X4659" s="19"/>
      <c r="Y4659" s="19"/>
      <c r="Z4659" s="19"/>
      <c r="AA4659" s="19"/>
    </row>
    <row r="4660" ht="15.75" customHeight="1">
      <c r="A4660" s="19"/>
      <c r="B4660" s="35" t="str">
        <f>"CRS25WT144A01857"</f>
        <v>CRS25WT144A01857</v>
      </c>
      <c r="C4660" s="45">
        <v>45952.0</v>
      </c>
      <c r="D4660" s="46">
        <v>0.05884259259259259</v>
      </c>
      <c r="E4660" s="35" t="s">
        <v>37</v>
      </c>
      <c r="F4660" s="35">
        <v>464.0</v>
      </c>
      <c r="G4660" s="35">
        <v>3.0</v>
      </c>
      <c r="H4660" s="35">
        <v>464.358154296875</v>
      </c>
      <c r="I4660" s="35">
        <v>11.2822341918945</v>
      </c>
      <c r="J4660" s="35">
        <v>49.8335800170898</v>
      </c>
      <c r="K4660" s="35">
        <v>10.8130970001221</v>
      </c>
      <c r="L4660" s="35">
        <v>42.9440460205078</v>
      </c>
      <c r="M4660" s="35">
        <v>0.825915992259979</v>
      </c>
      <c r="N4660" s="35">
        <v>22.591007232666</v>
      </c>
      <c r="O4660" s="35">
        <v>20.2156867980957</v>
      </c>
      <c r="P4660" s="35">
        <v>20.25</v>
      </c>
      <c r="Q4660" s="35">
        <v>0.45521754026413</v>
      </c>
      <c r="R4660" s="35">
        <v>999.0</v>
      </c>
      <c r="S4660" s="35">
        <v>358.132415771484</v>
      </c>
      <c r="T4660" s="19"/>
      <c r="U4660" s="19"/>
      <c r="V4660" s="19"/>
      <c r="W4660" s="19"/>
      <c r="X4660" s="19"/>
      <c r="Y4660" s="19"/>
      <c r="Z4660" s="19"/>
      <c r="AA4660" s="19"/>
    </row>
    <row r="4661" ht="15.75" customHeight="1">
      <c r="A4661" s="19"/>
      <c r="B4661" s="35" t="str">
        <f>"CRS25WT144A01856"</f>
        <v>CRS25WT144A01856</v>
      </c>
      <c r="C4661" s="45">
        <v>45952.0</v>
      </c>
      <c r="D4661" s="46">
        <v>0.06130787037037037</v>
      </c>
      <c r="E4661" s="35" t="s">
        <v>37</v>
      </c>
      <c r="F4661" s="35">
        <v>457.0</v>
      </c>
      <c r="G4661" s="35">
        <v>3.0</v>
      </c>
      <c r="H4661" s="35">
        <v>457.495971679688</v>
      </c>
      <c r="I4661" s="35">
        <v>11.2089405059814</v>
      </c>
      <c r="J4661" s="35">
        <v>49.7883529663086</v>
      </c>
      <c r="K4661" s="35">
        <v>10.7844295501709</v>
      </c>
      <c r="L4661" s="35">
        <v>42.4218978881836</v>
      </c>
      <c r="M4661" s="35">
        <v>0.819775521755219</v>
      </c>
      <c r="N4661" s="35">
        <v>22.2571620941162</v>
      </c>
      <c r="O4661" s="35">
        <v>20.2156867980957</v>
      </c>
      <c r="P4661" s="35">
        <v>20.1875</v>
      </c>
      <c r="Q4661" s="35">
        <v>0.485066324472427</v>
      </c>
      <c r="R4661" s="35">
        <v>999.493469238281</v>
      </c>
      <c r="S4661" s="35">
        <v>323.077941894531</v>
      </c>
      <c r="T4661" s="19"/>
      <c r="U4661" s="19"/>
      <c r="V4661" s="19"/>
      <c r="W4661" s="19"/>
      <c r="X4661" s="19"/>
      <c r="Y4661" s="19"/>
      <c r="Z4661" s="19"/>
      <c r="AA4661" s="19"/>
    </row>
    <row r="4662" ht="15.75" customHeight="1">
      <c r="A4662" s="19"/>
      <c r="B4662" s="35" t="str">
        <f>"CRS25WT144A01855"</f>
        <v>CRS25WT144A01855</v>
      </c>
      <c r="C4662" s="45">
        <v>45952.0</v>
      </c>
      <c r="D4662" s="46">
        <v>0.06333333333333334</v>
      </c>
      <c r="E4662" s="35" t="s">
        <v>37</v>
      </c>
      <c r="F4662" s="35">
        <v>453.0</v>
      </c>
      <c r="G4662" s="35">
        <v>3.0</v>
      </c>
      <c r="H4662" s="35">
        <v>453.485046386719</v>
      </c>
      <c r="I4662" s="35">
        <v>11.2237462997437</v>
      </c>
      <c r="J4662" s="35">
        <v>49.7806015014648</v>
      </c>
      <c r="K4662" s="35">
        <v>10.8145294189453</v>
      </c>
      <c r="L4662" s="35">
        <v>41.9329452514648</v>
      </c>
      <c r="M4662" s="35">
        <v>0.81164288520813</v>
      </c>
      <c r="N4662" s="35">
        <v>22.0620307922363</v>
      </c>
      <c r="O4662" s="35">
        <v>20.2352962493896</v>
      </c>
      <c r="P4662" s="35">
        <v>20.25</v>
      </c>
      <c r="Q4662" s="35">
        <v>0.612389385700226</v>
      </c>
      <c r="R4662" s="35">
        <v>999.5107421875</v>
      </c>
      <c r="S4662" s="35">
        <v>322.292266845703</v>
      </c>
      <c r="T4662" s="19"/>
      <c r="U4662" s="19"/>
      <c r="V4662" s="19"/>
      <c r="W4662" s="19"/>
      <c r="X4662" s="19"/>
      <c r="Y4662" s="19"/>
      <c r="Z4662" s="19"/>
      <c r="AA4662" s="19"/>
    </row>
    <row r="4663" ht="15.75" customHeight="1">
      <c r="A4663" s="19"/>
      <c r="B4663" s="35" t="str">
        <f>"CRS25WT144A01832"</f>
        <v>CRS25WT144A01832</v>
      </c>
      <c r="C4663" s="45">
        <v>45952.0</v>
      </c>
      <c r="D4663" s="46">
        <v>0.06526620370370372</v>
      </c>
      <c r="E4663" s="35" t="s">
        <v>37</v>
      </c>
      <c r="F4663" s="35">
        <v>457.0</v>
      </c>
      <c r="G4663" s="35">
        <v>3.0</v>
      </c>
      <c r="H4663" s="35">
        <v>457.859771728516</v>
      </c>
      <c r="I4663" s="35">
        <v>11.2027015686035</v>
      </c>
      <c r="J4663" s="35">
        <v>49.8561058044434</v>
      </c>
      <c r="K4663" s="35">
        <v>10.7873601913452</v>
      </c>
      <c r="L4663" s="35">
        <v>42.4440994262695</v>
      </c>
      <c r="M4663" s="35">
        <v>0.819768786430359</v>
      </c>
      <c r="N4663" s="35">
        <v>22.2748603820801</v>
      </c>
      <c r="O4663" s="35">
        <v>20.235294342041</v>
      </c>
      <c r="P4663" s="35">
        <v>20.25</v>
      </c>
      <c r="Q4663" s="35">
        <v>0.514857888221741</v>
      </c>
      <c r="R4663" s="35">
        <v>999.599182128906</v>
      </c>
      <c r="S4663" s="35">
        <v>356.006439208984</v>
      </c>
      <c r="T4663" s="19"/>
      <c r="U4663" s="19"/>
      <c r="V4663" s="19"/>
      <c r="W4663" s="19"/>
      <c r="X4663" s="19"/>
      <c r="Y4663" s="19"/>
      <c r="Z4663" s="19"/>
      <c r="AA4663" s="19"/>
    </row>
    <row r="4664" ht="15.75" customHeight="1">
      <c r="A4664" s="19"/>
      <c r="B4664" s="35" t="str">
        <f>"CRS25WT144A01817"</f>
        <v>CRS25WT144A01817</v>
      </c>
      <c r="C4664" s="45">
        <v>45952.0</v>
      </c>
      <c r="D4664" s="46">
        <v>0.07148148148148148</v>
      </c>
      <c r="E4664" s="35" t="s">
        <v>37</v>
      </c>
      <c r="F4664" s="35">
        <v>460.0</v>
      </c>
      <c r="G4664" s="35">
        <v>3.0</v>
      </c>
      <c r="H4664" s="35">
        <v>460.279846191406</v>
      </c>
      <c r="I4664" s="35">
        <v>11.2638502120972</v>
      </c>
      <c r="J4664" s="35">
        <v>49.8323249816895</v>
      </c>
      <c r="K4664" s="35">
        <v>10.823902130127</v>
      </c>
      <c r="L4664" s="35">
        <v>42.5243911743164</v>
      </c>
      <c r="M4664" s="35">
        <v>0.820019066333771</v>
      </c>
      <c r="N4664" s="35">
        <v>22.3925971984863</v>
      </c>
      <c r="O4664" s="35">
        <v>20.3186283111572</v>
      </c>
      <c r="P4664" s="35">
        <v>20.3125</v>
      </c>
      <c r="Q4664" s="35">
        <v>0.49095031619072</v>
      </c>
      <c r="R4664" s="35">
        <v>999.614624023438</v>
      </c>
      <c r="S4664" s="35">
        <v>316.226928710938</v>
      </c>
      <c r="T4664" s="19"/>
      <c r="U4664" s="19"/>
      <c r="V4664" s="19"/>
      <c r="W4664" s="19"/>
      <c r="X4664" s="19"/>
      <c r="Y4664" s="19"/>
      <c r="Z4664" s="19"/>
      <c r="AA4664" s="19"/>
    </row>
    <row r="4665" ht="15.75" customHeight="1">
      <c r="A4665" s="19"/>
      <c r="B4665" s="35" t="str">
        <f>"CRS25WT144A01823"</f>
        <v>CRS25WT144A01823</v>
      </c>
      <c r="C4665" s="45">
        <v>45952.0</v>
      </c>
      <c r="D4665" s="46">
        <v>0.07671296296296297</v>
      </c>
      <c r="E4665" s="35" t="s">
        <v>37</v>
      </c>
      <c r="F4665" s="35">
        <v>463.0</v>
      </c>
      <c r="G4665" s="35">
        <v>3.0</v>
      </c>
      <c r="H4665" s="35">
        <v>463.259246826172</v>
      </c>
      <c r="I4665" s="35">
        <v>11.3045339584351</v>
      </c>
      <c r="J4665" s="35">
        <v>49.8668022155762</v>
      </c>
      <c r="K4665" s="35">
        <v>10.8478755950928</v>
      </c>
      <c r="L4665" s="35">
        <v>42.7050666809082</v>
      </c>
      <c r="M4665" s="35">
        <v>0.821788251399994</v>
      </c>
      <c r="N4665" s="35">
        <v>22.5375461578369</v>
      </c>
      <c r="O4665" s="35">
        <v>20.2748928070068</v>
      </c>
      <c r="P4665" s="35">
        <v>20.3125</v>
      </c>
      <c r="Q4665" s="35">
        <v>0.477017998695374</v>
      </c>
      <c r="R4665" s="35">
        <v>999.747619628906</v>
      </c>
      <c r="S4665" s="35">
        <v>329.169952392578</v>
      </c>
      <c r="T4665" s="19"/>
      <c r="U4665" s="19"/>
      <c r="V4665" s="19"/>
      <c r="W4665" s="19"/>
      <c r="X4665" s="19"/>
      <c r="Y4665" s="19"/>
      <c r="Z4665" s="19"/>
      <c r="AA4665" s="19"/>
    </row>
    <row r="4666" ht="15.75" customHeight="1">
      <c r="A4666" s="19"/>
      <c r="B4666" s="35" t="str">
        <f>"CRS25WT144A01811"</f>
        <v>CRS25WT144A01811</v>
      </c>
      <c r="C4666" s="45">
        <v>45952.0</v>
      </c>
      <c r="D4666" s="46">
        <v>0.08069444444444444</v>
      </c>
      <c r="E4666" s="35" t="s">
        <v>37</v>
      </c>
      <c r="F4666" s="35">
        <v>455.0</v>
      </c>
      <c r="G4666" s="35">
        <v>3.0</v>
      </c>
      <c r="H4666" s="35">
        <v>455.136901855469</v>
      </c>
      <c r="I4666" s="35">
        <v>11.2020626068115</v>
      </c>
      <c r="J4666" s="35">
        <v>49.7792663574219</v>
      </c>
      <c r="K4666" s="35">
        <v>10.7694358825684</v>
      </c>
      <c r="L4666" s="35">
        <v>42.2619094848633</v>
      </c>
      <c r="M4666" s="35">
        <v>0.8161980509758</v>
      </c>
      <c r="N4666" s="35">
        <v>22.1423931121826</v>
      </c>
      <c r="O4666" s="35">
        <v>20.2824764251709</v>
      </c>
      <c r="P4666" s="35">
        <v>20.3125</v>
      </c>
      <c r="Q4666" s="35">
        <v>0.528924882411957</v>
      </c>
      <c r="R4666" s="35">
        <v>999.656677246094</v>
      </c>
      <c r="S4666" s="35">
        <v>380.551818847656</v>
      </c>
      <c r="T4666" s="19"/>
      <c r="U4666" s="19"/>
      <c r="V4666" s="19"/>
      <c r="W4666" s="19"/>
      <c r="X4666" s="19"/>
      <c r="Y4666" s="19"/>
      <c r="Z4666" s="19"/>
      <c r="AA4666" s="19"/>
    </row>
    <row r="4667" ht="15.75" customHeight="1">
      <c r="A4667" s="19"/>
      <c r="B4667" s="35" t="str">
        <f>"CRS25WT144A01821"</f>
        <v>CRS25WT144A01821</v>
      </c>
      <c r="C4667" s="45">
        <v>45952.0</v>
      </c>
      <c r="D4667" s="46">
        <v>0.08302083333333334</v>
      </c>
      <c r="E4667" s="35" t="s">
        <v>37</v>
      </c>
      <c r="F4667" s="35">
        <v>455.0</v>
      </c>
      <c r="G4667" s="35">
        <v>3.0</v>
      </c>
      <c r="H4667" s="35">
        <v>455.827331542969</v>
      </c>
      <c r="I4667" s="35">
        <v>11.2846212387085</v>
      </c>
      <c r="J4667" s="35">
        <v>49.8279609680176</v>
      </c>
      <c r="K4667" s="35">
        <v>10.8567152023315</v>
      </c>
      <c r="L4667" s="35">
        <v>41.9857521057129</v>
      </c>
      <c r="M4667" s="35">
        <v>0.810662806034088</v>
      </c>
      <c r="N4667" s="35">
        <v>22.1759834289551</v>
      </c>
      <c r="O4667" s="35">
        <v>20.236177444458</v>
      </c>
      <c r="P4667" s="35">
        <v>20.3125</v>
      </c>
      <c r="Q4667" s="35">
        <v>0.568897902965546</v>
      </c>
      <c r="R4667" s="35">
        <v>999.641357421875</v>
      </c>
      <c r="S4667" s="35">
        <v>320.893829345703</v>
      </c>
      <c r="T4667" s="19"/>
      <c r="U4667" s="19"/>
      <c r="V4667" s="19"/>
      <c r="W4667" s="19"/>
      <c r="X4667" s="19"/>
      <c r="Y4667" s="19"/>
      <c r="Z4667" s="19"/>
      <c r="AA4667" s="19"/>
    </row>
    <row r="4668" ht="15.75" customHeight="1">
      <c r="A4668" s="19"/>
      <c r="B4668" s="35" t="str">
        <f>"CRS25WT144A01822"</f>
        <v>CRS25WT144A01822</v>
      </c>
      <c r="C4668" s="45">
        <v>45952.0</v>
      </c>
      <c r="D4668" s="46">
        <v>0.08971064814814815</v>
      </c>
      <c r="E4668" s="35" t="s">
        <v>37</v>
      </c>
      <c r="F4668" s="35">
        <v>292.0</v>
      </c>
      <c r="G4668" s="35">
        <v>1.0</v>
      </c>
      <c r="H4668" s="35">
        <v>292.029846191406</v>
      </c>
      <c r="I4668" s="35">
        <v>11.2496128082275</v>
      </c>
      <c r="J4668" s="35">
        <v>33.7034606933594</v>
      </c>
      <c r="K4668" s="35">
        <v>10.2924718856812</v>
      </c>
      <c r="L4668" s="35">
        <v>28.3731479644775</v>
      </c>
      <c r="M4668" s="35">
        <v>0.770220696926117</v>
      </c>
      <c r="N4668" s="35">
        <v>14.2072410583496</v>
      </c>
      <c r="O4668" s="35">
        <v>20.4338226318359</v>
      </c>
      <c r="P4668" s="35">
        <v>20.3125</v>
      </c>
      <c r="Q4668" s="35">
        <v>0.316666930913925</v>
      </c>
      <c r="R4668" s="35">
        <v>999.788696289063</v>
      </c>
      <c r="S4668" s="35">
        <v>176.757431030273</v>
      </c>
      <c r="T4668" s="19"/>
      <c r="U4668" s="19"/>
      <c r="V4668" s="19"/>
      <c r="W4668" s="19"/>
      <c r="X4668" s="19"/>
      <c r="Y4668" s="19"/>
      <c r="Z4668" s="19"/>
      <c r="AA4668" s="19"/>
    </row>
    <row r="4669" ht="15.75" customHeight="1">
      <c r="A4669" s="19"/>
      <c r="B4669" s="35" t="str">
        <f>"CRS25WT144A01820"</f>
        <v>CRS25WT144A01820</v>
      </c>
      <c r="C4669" s="45">
        <v>45952.0</v>
      </c>
      <c r="D4669" s="46">
        <v>0.0928125</v>
      </c>
      <c r="E4669" s="35" t="s">
        <v>37</v>
      </c>
      <c r="F4669" s="35">
        <v>443.0</v>
      </c>
      <c r="G4669" s="35">
        <v>3.0</v>
      </c>
      <c r="H4669" s="35">
        <v>443.042510986328</v>
      </c>
      <c r="I4669" s="35">
        <v>11.2223653793335</v>
      </c>
      <c r="J4669" s="35">
        <v>49.879035949707</v>
      </c>
      <c r="K4669" s="35">
        <v>10.6869564056396</v>
      </c>
      <c r="L4669" s="35">
        <v>41.4563789367676</v>
      </c>
      <c r="M4669" s="35">
        <v>0.791485488414764</v>
      </c>
      <c r="N4669" s="35">
        <v>21.5540027618408</v>
      </c>
      <c r="O4669" s="35">
        <v>20.3328170776367</v>
      </c>
      <c r="P4669" s="35">
        <v>20.375</v>
      </c>
      <c r="Q4669" s="35">
        <v>0.577099800109863</v>
      </c>
      <c r="R4669" s="35">
        <v>1000.00677490234</v>
      </c>
      <c r="S4669" s="35">
        <v>393.203918457031</v>
      </c>
      <c r="T4669" s="19"/>
      <c r="U4669" s="19"/>
      <c r="V4669" s="19"/>
      <c r="W4669" s="19"/>
      <c r="X4669" s="19"/>
      <c r="Y4669" s="19"/>
      <c r="Z4669" s="19"/>
      <c r="AA4669" s="19"/>
    </row>
    <row r="4670" ht="15.75" customHeight="1">
      <c r="A4670" s="19"/>
      <c r="B4670" s="35" t="str">
        <f>"CRS25WT144A01819"</f>
        <v>CRS25WT144A01819</v>
      </c>
      <c r="C4670" s="45">
        <v>45952.0</v>
      </c>
      <c r="D4670" s="46">
        <v>0.09446759259259259</v>
      </c>
      <c r="E4670" s="35" t="s">
        <v>37</v>
      </c>
      <c r="F4670" s="35">
        <v>451.0</v>
      </c>
      <c r="G4670" s="35">
        <v>3.0</v>
      </c>
      <c r="H4670" s="35">
        <v>451.634948730469</v>
      </c>
      <c r="I4670" s="35">
        <v>11.3182897567749</v>
      </c>
      <c r="J4670" s="35">
        <v>49.8762550354004</v>
      </c>
      <c r="K4670" s="35">
        <v>10.7349138259888</v>
      </c>
      <c r="L4670" s="35">
        <v>42.0715942382813</v>
      </c>
      <c r="M4670" s="35">
        <v>0.80004221200943</v>
      </c>
      <c r="N4670" s="35">
        <v>21.9720230102539</v>
      </c>
      <c r="O4670" s="35">
        <v>20.3603134155273</v>
      </c>
      <c r="P4670" s="35">
        <v>20.3125</v>
      </c>
      <c r="Q4670" s="35">
        <v>0.495390444993973</v>
      </c>
      <c r="R4670" s="35">
        <v>999.854614257813</v>
      </c>
      <c r="S4670" s="35">
        <v>363.814636230469</v>
      </c>
      <c r="T4670" s="19"/>
      <c r="U4670" s="19"/>
      <c r="V4670" s="19"/>
      <c r="W4670" s="19"/>
      <c r="X4670" s="19"/>
      <c r="Y4670" s="19"/>
      <c r="Z4670" s="19"/>
      <c r="AA4670" s="19"/>
    </row>
    <row r="4671" ht="15.75" customHeight="1">
      <c r="A4671" s="19"/>
      <c r="B4671" s="35" t="str">
        <f>"CRS25WT144A01818"</f>
        <v>CRS25WT144A01818</v>
      </c>
      <c r="C4671" s="45">
        <v>45952.0</v>
      </c>
      <c r="D4671" s="46">
        <v>0.09851851851851852</v>
      </c>
      <c r="E4671" s="35" t="s">
        <v>37</v>
      </c>
      <c r="F4671" s="35">
        <v>438.0</v>
      </c>
      <c r="G4671" s="35">
        <v>3.0</v>
      </c>
      <c r="H4671" s="35">
        <v>438.581909179688</v>
      </c>
      <c r="I4671" s="35">
        <v>11.2697505950928</v>
      </c>
      <c r="J4671" s="35">
        <v>49.515754699707</v>
      </c>
      <c r="K4671" s="35">
        <v>10.6502923965454</v>
      </c>
      <c r="L4671" s="35">
        <v>41.1802711486816</v>
      </c>
      <c r="M4671" s="35">
        <v>0.785946547985077</v>
      </c>
      <c r="N4671" s="35">
        <v>21.3369941711426</v>
      </c>
      <c r="O4671" s="35">
        <v>20.235294342041</v>
      </c>
      <c r="P4671" s="35">
        <v>20.375</v>
      </c>
      <c r="Q4671" s="35">
        <v>1.25719010829926</v>
      </c>
      <c r="R4671" s="35">
        <v>999.94384765625</v>
      </c>
      <c r="S4671" s="35">
        <v>357.837829589844</v>
      </c>
      <c r="T4671" s="19"/>
      <c r="U4671" s="19"/>
      <c r="V4671" s="19"/>
      <c r="W4671" s="19"/>
      <c r="X4671" s="19"/>
      <c r="Y4671" s="19"/>
      <c r="Z4671" s="19"/>
      <c r="AA4671" s="19"/>
    </row>
    <row r="4672" ht="15.75" customHeight="1">
      <c r="A4672" s="19"/>
      <c r="B4672" s="35" t="str">
        <f>"CRS25WT144A01814"</f>
        <v>CRS25WT144A01814</v>
      </c>
      <c r="C4672" s="45">
        <v>45952.0</v>
      </c>
      <c r="D4672" s="46">
        <v>0.10373842592592593</v>
      </c>
      <c r="E4672" s="35" t="s">
        <v>37</v>
      </c>
      <c r="F4672" s="35">
        <v>440.0</v>
      </c>
      <c r="G4672" s="35">
        <v>3.0</v>
      </c>
      <c r="H4672" s="35">
        <v>440.969879150391</v>
      </c>
      <c r="I4672" s="35">
        <v>11.2233381271362</v>
      </c>
      <c r="J4672" s="35">
        <v>49.8378868103027</v>
      </c>
      <c r="K4672" s="35">
        <v>10.6745920181274</v>
      </c>
      <c r="L4672" s="35">
        <v>41.3102340698242</v>
      </c>
      <c r="M4672" s="35">
        <v>0.788364887237549</v>
      </c>
      <c r="N4672" s="35">
        <v>21.4531688690186</v>
      </c>
      <c r="O4672" s="35">
        <v>20.235294342041</v>
      </c>
      <c r="P4672" s="35">
        <v>20.375</v>
      </c>
      <c r="Q4672" s="35">
        <v>0.55724436044693</v>
      </c>
      <c r="R4672" s="35">
        <v>999.891418457031</v>
      </c>
      <c r="S4672" s="35">
        <v>362.013153076172</v>
      </c>
      <c r="T4672" s="19"/>
      <c r="U4672" s="19"/>
      <c r="V4672" s="19"/>
      <c r="W4672" s="19"/>
      <c r="X4672" s="19"/>
      <c r="Y4672" s="19"/>
      <c r="Z4672" s="19"/>
      <c r="AA4672" s="19"/>
    </row>
    <row r="4673" ht="15.75" customHeight="1">
      <c r="A4673" s="19"/>
      <c r="B4673" s="35" t="str">
        <f>"CRS25WT144A01790"</f>
        <v>CRS25WT144A01790</v>
      </c>
      <c r="C4673" s="45">
        <v>45952.0</v>
      </c>
      <c r="D4673" s="46">
        <v>0.10511574074074075</v>
      </c>
      <c r="E4673" s="35" t="s">
        <v>37</v>
      </c>
      <c r="F4673" s="35">
        <v>447.0</v>
      </c>
      <c r="G4673" s="35">
        <v>3.0</v>
      </c>
      <c r="H4673" s="35">
        <v>447.409362792969</v>
      </c>
      <c r="I4673" s="35">
        <v>11.2245235443115</v>
      </c>
      <c r="J4673" s="35">
        <v>49.8340721130371</v>
      </c>
      <c r="K4673" s="35">
        <v>10.7065496444702</v>
      </c>
      <c r="L4673" s="35">
        <v>41.7883796691895</v>
      </c>
      <c r="M4673" s="35">
        <v>0.799854099750519</v>
      </c>
      <c r="N4673" s="35">
        <v>21.7664489746094</v>
      </c>
      <c r="O4673" s="35">
        <v>20.2016792297363</v>
      </c>
      <c r="P4673" s="35">
        <v>20.375</v>
      </c>
      <c r="Q4673" s="35">
        <v>0.492776364088058</v>
      </c>
      <c r="R4673" s="35">
        <v>999.966247558594</v>
      </c>
      <c r="S4673" s="35">
        <v>424.679748535156</v>
      </c>
      <c r="T4673" s="19"/>
      <c r="U4673" s="19"/>
      <c r="V4673" s="19"/>
      <c r="W4673" s="19"/>
      <c r="X4673" s="19"/>
      <c r="Y4673" s="19"/>
      <c r="Z4673" s="19"/>
      <c r="AA4673" s="19"/>
    </row>
    <row r="4674" ht="15.75" customHeight="1">
      <c r="A4674" s="19"/>
      <c r="B4674" s="35" t="str">
        <f>"CRS25WT144A01787"</f>
        <v>CRS25WT144A01787</v>
      </c>
      <c r="C4674" s="45">
        <v>45952.0</v>
      </c>
      <c r="D4674" s="46">
        <v>0.106875</v>
      </c>
      <c r="E4674" s="35" t="s">
        <v>37</v>
      </c>
      <c r="F4674" s="35">
        <v>284.0</v>
      </c>
      <c r="G4674" s="35">
        <v>1.0</v>
      </c>
      <c r="H4674" s="35">
        <v>284.148132324219</v>
      </c>
      <c r="I4674" s="35">
        <v>11.2113361358643</v>
      </c>
      <c r="J4674" s="35">
        <v>33.6728744506836</v>
      </c>
      <c r="K4674" s="35">
        <v>10.3017282485962</v>
      </c>
      <c r="L4674" s="35">
        <v>27.5825710296631</v>
      </c>
      <c r="M4674" s="35">
        <v>0.752674579620361</v>
      </c>
      <c r="N4674" s="35">
        <v>13.8237962722778</v>
      </c>
      <c r="O4674" s="35">
        <v>20.2504596710205</v>
      </c>
      <c r="P4674" s="35">
        <v>20.375</v>
      </c>
      <c r="Q4674" s="35">
        <v>0.382072985172272</v>
      </c>
      <c r="R4674" s="35">
        <v>999.217224121094</v>
      </c>
      <c r="S4674" s="35">
        <v>232.230758666992</v>
      </c>
      <c r="T4674" s="19"/>
      <c r="U4674" s="19"/>
      <c r="V4674" s="19"/>
      <c r="W4674" s="19"/>
      <c r="X4674" s="19"/>
      <c r="Y4674" s="19"/>
      <c r="Z4674" s="19"/>
      <c r="AA4674" s="19"/>
    </row>
    <row r="4675" ht="15.75" customHeight="1">
      <c r="A4675" s="19"/>
      <c r="B4675" s="35" t="str">
        <f>"CRS25WT14401786"</f>
        <v>CRS25WT14401786</v>
      </c>
      <c r="C4675" s="45">
        <v>45952.0</v>
      </c>
      <c r="D4675" s="46">
        <v>0.10849537037037038</v>
      </c>
      <c r="E4675" s="35" t="s">
        <v>37</v>
      </c>
      <c r="F4675" s="35">
        <v>443.0</v>
      </c>
      <c r="G4675" s="35">
        <v>3.0</v>
      </c>
      <c r="H4675" s="35">
        <v>443.845306396484</v>
      </c>
      <c r="I4675" s="35">
        <v>11.189679145813</v>
      </c>
      <c r="J4675" s="35">
        <v>49.8297004699707</v>
      </c>
      <c r="K4675" s="35">
        <v>10.6357746124268</v>
      </c>
      <c r="L4675" s="35">
        <v>41.7313575744629</v>
      </c>
      <c r="M4675" s="35">
        <v>0.796023190021515</v>
      </c>
      <c r="N4675" s="35">
        <v>21.5930576324463</v>
      </c>
      <c r="O4675" s="35">
        <v>20.235294342041</v>
      </c>
      <c r="P4675" s="35">
        <v>20.4375</v>
      </c>
      <c r="Q4675" s="35">
        <v>0.500452756881714</v>
      </c>
      <c r="R4675" s="35">
        <v>999.8779296875</v>
      </c>
      <c r="S4675" s="35">
        <v>388.660766601563</v>
      </c>
      <c r="T4675" s="19"/>
      <c r="U4675" s="19"/>
      <c r="V4675" s="19"/>
      <c r="W4675" s="19"/>
      <c r="X4675" s="19"/>
      <c r="Y4675" s="19"/>
      <c r="Z4675" s="19"/>
      <c r="AA4675" s="19"/>
    </row>
    <row r="4676" ht="15.75" customHeight="1">
      <c r="A4676" s="19"/>
      <c r="B4676" s="35" t="str">
        <f>"CRS25WT144A01782"</f>
        <v>CRS25WT144A01782</v>
      </c>
      <c r="C4676" s="45">
        <v>45952.0</v>
      </c>
      <c r="D4676" s="46">
        <v>0.11300925925925925</v>
      </c>
      <c r="E4676" s="35" t="s">
        <v>37</v>
      </c>
      <c r="F4676" s="35">
        <v>449.0</v>
      </c>
      <c r="G4676" s="35">
        <v>3.0</v>
      </c>
      <c r="H4676" s="35">
        <v>449.882720947266</v>
      </c>
      <c r="I4676" s="35">
        <v>11.1806764602661</v>
      </c>
      <c r="J4676" s="35">
        <v>49.8744277954102</v>
      </c>
      <c r="K4676" s="35">
        <v>10.6535491943359</v>
      </c>
      <c r="L4676" s="35">
        <v>42.2284355163574</v>
      </c>
      <c r="M4676" s="35">
        <v>0.806776642799377</v>
      </c>
      <c r="N4676" s="35">
        <v>21.8867778778076</v>
      </c>
      <c r="O4676" s="35">
        <v>20.3240985870361</v>
      </c>
      <c r="P4676" s="35">
        <v>20.4375</v>
      </c>
      <c r="Q4676" s="35">
        <v>0.448933243751526</v>
      </c>
      <c r="R4676" s="35">
        <v>1000.00811767578</v>
      </c>
      <c r="S4676" s="35">
        <v>438.725189208984</v>
      </c>
      <c r="T4676" s="19"/>
      <c r="U4676" s="19"/>
      <c r="V4676" s="19"/>
      <c r="W4676" s="19"/>
      <c r="X4676" s="19"/>
      <c r="Y4676" s="19"/>
      <c r="Z4676" s="19"/>
      <c r="AA4676" s="19"/>
    </row>
    <row r="4677" ht="15.75" customHeight="1">
      <c r="A4677" s="19"/>
      <c r="B4677" s="35" t="str">
        <f>"CRS25WT144A01771"</f>
        <v>CRS25WT144A01771</v>
      </c>
      <c r="C4677" s="45">
        <v>45952.0</v>
      </c>
      <c r="D4677" s="46">
        <v>0.11466435185185185</v>
      </c>
      <c r="E4677" s="35" t="s">
        <v>37</v>
      </c>
      <c r="F4677" s="35">
        <v>453.0</v>
      </c>
      <c r="G4677" s="35">
        <v>3.0</v>
      </c>
      <c r="H4677" s="35">
        <v>453.324951171875</v>
      </c>
      <c r="I4677" s="35">
        <v>11.1092519760132</v>
      </c>
      <c r="J4677" s="35">
        <v>49.8161849975586</v>
      </c>
      <c r="K4677" s="35">
        <v>10.6196355819702</v>
      </c>
      <c r="L4677" s="35">
        <v>42.6874351501465</v>
      </c>
      <c r="M4677" s="35">
        <v>0.81913286447525</v>
      </c>
      <c r="N4677" s="35">
        <v>22.0542430877686</v>
      </c>
      <c r="O4677" s="35">
        <v>20.3137359619141</v>
      </c>
      <c r="P4677" s="35">
        <v>20.4375</v>
      </c>
      <c r="Q4677" s="35">
        <v>0.414352923631668</v>
      </c>
      <c r="R4677" s="35">
        <v>1000.04699707031</v>
      </c>
      <c r="S4677" s="35">
        <v>389.656921386719</v>
      </c>
      <c r="T4677" s="19"/>
      <c r="U4677" s="19"/>
      <c r="V4677" s="19"/>
      <c r="W4677" s="19"/>
      <c r="X4677" s="19"/>
      <c r="Y4677" s="19"/>
      <c r="Z4677" s="19"/>
      <c r="AA4677" s="19"/>
    </row>
    <row r="4678" ht="15.75" customHeight="1">
      <c r="A4678" s="19"/>
      <c r="B4678" s="35" t="str">
        <f>"CRS25WT144A01783"</f>
        <v>CRS25WT144A01783</v>
      </c>
      <c r="C4678" s="45">
        <v>45952.0</v>
      </c>
      <c r="D4678" s="46">
        <v>0.11643518518518518</v>
      </c>
      <c r="E4678" s="35" t="s">
        <v>37</v>
      </c>
      <c r="F4678" s="35">
        <v>444.0</v>
      </c>
      <c r="G4678" s="35">
        <v>3.0</v>
      </c>
      <c r="H4678" s="35">
        <v>444.664978027344</v>
      </c>
      <c r="I4678" s="35">
        <v>11.2041177749634</v>
      </c>
      <c r="J4678" s="35">
        <v>49.9468231201172</v>
      </c>
      <c r="K4678" s="35">
        <v>10.6455011367798</v>
      </c>
      <c r="L4678" s="35">
        <v>41.7702293395996</v>
      </c>
      <c r="M4678" s="35">
        <v>0.794597864151001</v>
      </c>
      <c r="N4678" s="35">
        <v>21.6329345703125</v>
      </c>
      <c r="O4678" s="35">
        <v>20.3587627410889</v>
      </c>
      <c r="P4678" s="35">
        <v>20.4375</v>
      </c>
      <c r="Q4678" s="35">
        <v>0.533580482006073</v>
      </c>
      <c r="R4678" s="35">
        <v>999.977783203125</v>
      </c>
      <c r="S4678" s="35">
        <v>446.663665771484</v>
      </c>
      <c r="T4678" s="19"/>
      <c r="U4678" s="19"/>
      <c r="V4678" s="19"/>
      <c r="W4678" s="19"/>
      <c r="X4678" s="19"/>
      <c r="Y4678" s="19"/>
      <c r="Z4678" s="19"/>
      <c r="AA4678" s="19"/>
    </row>
    <row r="4679" ht="15.75" customHeight="1">
      <c r="A4679" s="19"/>
      <c r="B4679" s="35" t="str">
        <f>"CRS25WT144A01784"</f>
        <v>CRS25WT144A01784</v>
      </c>
      <c r="C4679" s="45">
        <v>45952.0</v>
      </c>
      <c r="D4679" s="46">
        <v>0.11770833333333335</v>
      </c>
      <c r="E4679" s="35" t="s">
        <v>37</v>
      </c>
      <c r="F4679" s="35">
        <v>444.0</v>
      </c>
      <c r="G4679" s="35">
        <v>3.0</v>
      </c>
      <c r="H4679" s="35">
        <v>444.178192138672</v>
      </c>
      <c r="I4679" s="35">
        <v>11.1875677108765</v>
      </c>
      <c r="J4679" s="35">
        <v>49.8554878234863</v>
      </c>
      <c r="K4679" s="35">
        <v>10.6509265899658</v>
      </c>
      <c r="L4679" s="35">
        <v>41.7032432556152</v>
      </c>
      <c r="M4679" s="35">
        <v>0.796358466148376</v>
      </c>
      <c r="N4679" s="35">
        <v>21.6092529296875</v>
      </c>
      <c r="O4679" s="35">
        <v>20.3235301971436</v>
      </c>
      <c r="P4679" s="35">
        <v>20.4375</v>
      </c>
      <c r="Q4679" s="35">
        <v>0.555165112018585</v>
      </c>
      <c r="R4679" s="35">
        <v>999.979675292969</v>
      </c>
      <c r="S4679" s="35">
        <v>422.596862792969</v>
      </c>
      <c r="T4679" s="19"/>
      <c r="U4679" s="19"/>
      <c r="V4679" s="19"/>
      <c r="W4679" s="19"/>
      <c r="X4679" s="19"/>
      <c r="Y4679" s="19"/>
      <c r="Z4679" s="19"/>
      <c r="AA4679" s="19"/>
    </row>
    <row r="4680" ht="15.75" customHeight="1">
      <c r="A4680" s="19"/>
      <c r="B4680" s="35" t="str">
        <f>"CRS25WT144A01781"</f>
        <v>CRS25WT144A01781</v>
      </c>
      <c r="C4680" s="45">
        <v>45952.0</v>
      </c>
      <c r="D4680" s="46">
        <v>0.12162037037037036</v>
      </c>
      <c r="E4680" s="35" t="s">
        <v>37</v>
      </c>
      <c r="F4680" s="35">
        <v>451.0</v>
      </c>
      <c r="G4680" s="35">
        <v>3.0</v>
      </c>
      <c r="H4680" s="35">
        <v>451.266906738281</v>
      </c>
      <c r="I4680" s="35">
        <v>11.2015523910522</v>
      </c>
      <c r="J4680" s="35">
        <v>49.9140014648438</v>
      </c>
      <c r="K4680" s="35">
        <v>10.6597375869751</v>
      </c>
      <c r="L4680" s="35">
        <v>42.3337745666504</v>
      </c>
      <c r="M4680" s="35">
        <v>0.80711030960083</v>
      </c>
      <c r="N4680" s="35">
        <v>21.9541187286377</v>
      </c>
      <c r="O4680" s="35">
        <v>20.369197845459</v>
      </c>
      <c r="P4680" s="35">
        <v>20.4375</v>
      </c>
      <c r="Q4680" s="35">
        <v>0.463946402072906</v>
      </c>
      <c r="R4680" s="35">
        <v>1000.02551269531</v>
      </c>
      <c r="S4680" s="35">
        <v>447.915374755859</v>
      </c>
      <c r="T4680" s="19"/>
      <c r="U4680" s="19"/>
      <c r="V4680" s="19"/>
      <c r="W4680" s="19"/>
      <c r="X4680" s="19"/>
      <c r="Y4680" s="19"/>
      <c r="Z4680" s="19"/>
      <c r="AA4680" s="19"/>
    </row>
    <row r="4681" ht="15.75" customHeight="1">
      <c r="A4681" s="19"/>
      <c r="B4681" s="35" t="str">
        <f>"CRS25WT144A01779"</f>
        <v>CRS25WT144A01779</v>
      </c>
      <c r="C4681" s="45">
        <v>45952.0</v>
      </c>
      <c r="D4681" s="46">
        <v>0.12368055555555556</v>
      </c>
      <c r="E4681" s="35" t="s">
        <v>37</v>
      </c>
      <c r="F4681" s="35">
        <v>446.0</v>
      </c>
      <c r="G4681" s="35">
        <v>3.0</v>
      </c>
      <c r="H4681" s="35">
        <v>446.705902099609</v>
      </c>
      <c r="I4681" s="35">
        <v>11.1696033477783</v>
      </c>
      <c r="J4681" s="35">
        <v>49.9112281799316</v>
      </c>
      <c r="K4681" s="35">
        <v>10.6683330535889</v>
      </c>
      <c r="L4681" s="35">
        <v>41.8721389770508</v>
      </c>
      <c r="M4681" s="35">
        <v>0.801282525062561</v>
      </c>
      <c r="N4681" s="35">
        <v>21.7322254180908</v>
      </c>
      <c r="O4681" s="35">
        <v>20.3346881866455</v>
      </c>
      <c r="P4681" s="35">
        <v>20.5</v>
      </c>
      <c r="Q4681" s="35">
        <v>0.503189146518707</v>
      </c>
      <c r="R4681" s="35">
        <v>999.45068359375</v>
      </c>
      <c r="S4681" s="35">
        <v>483.411499023438</v>
      </c>
      <c r="T4681" s="19"/>
      <c r="U4681" s="19"/>
      <c r="V4681" s="19"/>
      <c r="W4681" s="19"/>
      <c r="X4681" s="19"/>
      <c r="Y4681" s="19"/>
      <c r="Z4681" s="19"/>
      <c r="AA4681" s="19"/>
    </row>
    <row r="4682" ht="15.75" customHeight="1">
      <c r="A4682" s="19"/>
      <c r="B4682" s="35" t="str">
        <f>"CRS25WT144A01778"</f>
        <v>CRS25WT144A01778</v>
      </c>
      <c r="C4682" s="45">
        <v>45952.0</v>
      </c>
      <c r="D4682" s="46">
        <v>0.1271875</v>
      </c>
      <c r="E4682" s="35" t="s">
        <v>37</v>
      </c>
      <c r="F4682" s="35">
        <v>452.0</v>
      </c>
      <c r="G4682" s="35">
        <v>3.0</v>
      </c>
      <c r="H4682" s="35">
        <v>452.719146728516</v>
      </c>
      <c r="I4682" s="35">
        <v>11.2628564834595</v>
      </c>
      <c r="J4682" s="35">
        <v>49.861644744873</v>
      </c>
      <c r="K4682" s="35">
        <v>10.6554012298584</v>
      </c>
      <c r="L4682" s="35">
        <v>42.4872894287109</v>
      </c>
      <c r="M4682" s="35">
        <v>0.806146025657654</v>
      </c>
      <c r="N4682" s="35">
        <v>22.0247707366943</v>
      </c>
      <c r="O4682" s="35">
        <v>20.3921566009521</v>
      </c>
      <c r="P4682" s="35">
        <v>20.5</v>
      </c>
      <c r="Q4682" s="35">
        <v>0.43813145160675</v>
      </c>
      <c r="R4682" s="35">
        <v>1000.75463867188</v>
      </c>
      <c r="S4682" s="35">
        <v>384.254516601563</v>
      </c>
      <c r="T4682" s="19"/>
      <c r="U4682" s="19"/>
      <c r="V4682" s="19"/>
      <c r="W4682" s="19"/>
      <c r="X4682" s="19"/>
      <c r="Y4682" s="19"/>
      <c r="Z4682" s="19"/>
      <c r="AA4682" s="19"/>
    </row>
    <row r="4683" ht="15.75" customHeight="1">
      <c r="A4683" s="19"/>
      <c r="B4683" s="35" t="str">
        <f>"CRS25WTA01777"</f>
        <v>CRS25WTA01777</v>
      </c>
      <c r="C4683" s="45">
        <v>45952.0</v>
      </c>
      <c r="D4683" s="46">
        <v>0.12822916666666667</v>
      </c>
      <c r="E4683" s="35" t="s">
        <v>37</v>
      </c>
      <c r="F4683" s="35">
        <v>447.0</v>
      </c>
      <c r="G4683" s="35">
        <v>3.0</v>
      </c>
      <c r="H4683" s="35">
        <v>447.090850830078</v>
      </c>
      <c r="I4683" s="35">
        <v>11.2122039794922</v>
      </c>
      <c r="J4683" s="35">
        <v>49.8370628356934</v>
      </c>
      <c r="K4683" s="35">
        <v>10.6992492675781</v>
      </c>
      <c r="L4683" s="35">
        <v>41.7871246337891</v>
      </c>
      <c r="M4683" s="35">
        <v>0.800114870071411</v>
      </c>
      <c r="N4683" s="35">
        <v>21.7509536743164</v>
      </c>
      <c r="O4683" s="35">
        <v>20.4302501678467</v>
      </c>
      <c r="P4683" s="35">
        <v>20.5625</v>
      </c>
      <c r="Q4683" s="35">
        <v>0.516410291194916</v>
      </c>
      <c r="R4683" s="35">
        <v>999.985290527344</v>
      </c>
      <c r="S4683" s="35">
        <v>391.824768066406</v>
      </c>
      <c r="T4683" s="19"/>
      <c r="U4683" s="19"/>
      <c r="V4683" s="19"/>
      <c r="W4683" s="19"/>
      <c r="X4683" s="19"/>
      <c r="Y4683" s="19"/>
      <c r="Z4683" s="19"/>
      <c r="AA4683" s="19"/>
    </row>
    <row r="4684" ht="15.75" customHeight="1">
      <c r="A4684" s="19"/>
      <c r="B4684" s="35" t="str">
        <f>"CRS25WT144A01777"</f>
        <v>CRS25WT144A01777</v>
      </c>
      <c r="C4684" s="45">
        <v>45952.0</v>
      </c>
      <c r="D4684" s="46">
        <v>0.12863425925925925</v>
      </c>
      <c r="E4684" s="35" t="s">
        <v>37</v>
      </c>
      <c r="F4684" s="35">
        <v>445.0</v>
      </c>
      <c r="G4684" s="35">
        <v>3.0</v>
      </c>
      <c r="H4684" s="35">
        <v>445.285247802734</v>
      </c>
      <c r="I4684" s="35">
        <v>11.2321329116821</v>
      </c>
      <c r="J4684" s="35">
        <v>49.8363838195801</v>
      </c>
      <c r="K4684" s="35">
        <v>10.6804494857788</v>
      </c>
      <c r="L4684" s="35">
        <v>41.6916198730469</v>
      </c>
      <c r="M4684" s="35">
        <v>0.79548054933548</v>
      </c>
      <c r="N4684" s="35">
        <v>21.6631107330322</v>
      </c>
      <c r="O4684" s="35">
        <v>20.3921566009521</v>
      </c>
      <c r="P4684" s="35">
        <v>20.5625</v>
      </c>
      <c r="Q4684" s="35">
        <v>0.5389524102211</v>
      </c>
      <c r="R4684" s="35">
        <v>999.991455078125</v>
      </c>
      <c r="S4684" s="35">
        <v>392.385833740234</v>
      </c>
      <c r="T4684" s="19"/>
      <c r="U4684" s="19"/>
      <c r="V4684" s="19"/>
      <c r="W4684" s="19"/>
      <c r="X4684" s="19"/>
      <c r="Y4684" s="19"/>
      <c r="Z4684" s="19"/>
      <c r="AA4684" s="19"/>
    </row>
    <row r="4685" ht="15.75" customHeight="1">
      <c r="A4685" s="19"/>
      <c r="B4685" s="35" t="str">
        <f>"CRS25WT144A01766"</f>
        <v>CRS25WT144A01766</v>
      </c>
      <c r="C4685" s="45">
        <v>45952.0</v>
      </c>
      <c r="D4685" s="46">
        <v>0.13008101851851853</v>
      </c>
      <c r="E4685" s="35" t="s">
        <v>37</v>
      </c>
      <c r="F4685" s="35">
        <v>447.0</v>
      </c>
      <c r="G4685" s="35">
        <v>3.0</v>
      </c>
      <c r="H4685" s="35">
        <v>447.761932373047</v>
      </c>
      <c r="I4685" s="35">
        <v>11.2051420211792</v>
      </c>
      <c r="J4685" s="35">
        <v>49.8961029052734</v>
      </c>
      <c r="K4685" s="35">
        <v>10.6575441360474</v>
      </c>
      <c r="L4685" s="35">
        <v>42.013614654541</v>
      </c>
      <c r="M4685" s="35">
        <v>0.800872147083282</v>
      </c>
      <c r="N4685" s="35">
        <v>21.7836017608643</v>
      </c>
      <c r="O4685" s="35">
        <v>20.3725490570068</v>
      </c>
      <c r="P4685" s="35">
        <v>20.5</v>
      </c>
      <c r="Q4685" s="35">
        <v>0.487942665815353</v>
      </c>
      <c r="R4685" s="35">
        <v>999.35009765625</v>
      </c>
      <c r="S4685" s="35">
        <v>464.385223388672</v>
      </c>
      <c r="T4685" s="19"/>
      <c r="U4685" s="19"/>
      <c r="V4685" s="19"/>
      <c r="W4685" s="19"/>
      <c r="X4685" s="19"/>
      <c r="Y4685" s="19"/>
      <c r="Z4685" s="19"/>
      <c r="AA4685" s="19"/>
    </row>
    <row r="4686" ht="15.75" customHeight="1">
      <c r="A4686" s="19"/>
      <c r="B4686" s="35" t="str">
        <f>"CRS25WT144A01775"</f>
        <v>CRS25WT144A01775</v>
      </c>
      <c r="C4686" s="45">
        <v>45952.0</v>
      </c>
      <c r="D4686" s="46">
        <v>0.13950231481481482</v>
      </c>
      <c r="E4686" s="35" t="s">
        <v>37</v>
      </c>
      <c r="F4686" s="35">
        <v>444.0</v>
      </c>
      <c r="G4686" s="35">
        <v>3.0</v>
      </c>
      <c r="H4686" s="35">
        <v>444.847961425781</v>
      </c>
      <c r="I4686" s="35">
        <v>11.1718149185181</v>
      </c>
      <c r="J4686" s="35">
        <v>49.8520088195801</v>
      </c>
      <c r="K4686" s="35">
        <v>10.626181602478</v>
      </c>
      <c r="L4686" s="35">
        <v>41.8633880615234</v>
      </c>
      <c r="M4686" s="35">
        <v>0.798739612102509</v>
      </c>
      <c r="N4686" s="35">
        <v>21.6418361663818</v>
      </c>
      <c r="O4686" s="35">
        <v>20.4436283111572</v>
      </c>
      <c r="P4686" s="35">
        <v>20.5625</v>
      </c>
      <c r="Q4686" s="35">
        <v>0.480522483587265</v>
      </c>
      <c r="R4686" s="35">
        <v>999.874694824219</v>
      </c>
      <c r="S4686" s="35">
        <v>452.735565185547</v>
      </c>
      <c r="T4686" s="19"/>
      <c r="U4686" s="19"/>
      <c r="V4686" s="19"/>
      <c r="W4686" s="19"/>
      <c r="X4686" s="19"/>
      <c r="Y4686" s="19"/>
      <c r="Z4686" s="19"/>
      <c r="AA4686" s="19"/>
    </row>
    <row r="4687" ht="15.75" customHeight="1">
      <c r="A4687" s="19"/>
      <c r="B4687" s="35" t="str">
        <f>"CRS25WT144A01791"</f>
        <v>CRS25WT144A01791</v>
      </c>
      <c r="C4687" s="45">
        <v>45952.0</v>
      </c>
      <c r="D4687" s="46">
        <v>0.14168981481481482</v>
      </c>
      <c r="E4687" s="35" t="s">
        <v>37</v>
      </c>
      <c r="F4687" s="35">
        <v>455.0</v>
      </c>
      <c r="G4687" s="35">
        <v>3.0</v>
      </c>
      <c r="H4687" s="35">
        <v>455.042083740234</v>
      </c>
      <c r="I4687" s="35">
        <v>11.208155632019</v>
      </c>
      <c r="J4687" s="35">
        <v>49.797607421875</v>
      </c>
      <c r="K4687" s="35">
        <v>10.6893424987793</v>
      </c>
      <c r="L4687" s="35">
        <v>42.5696983337402</v>
      </c>
      <c r="M4687" s="35">
        <v>0.815284013748169</v>
      </c>
      <c r="N4687" s="35">
        <v>22.1377811431885</v>
      </c>
      <c r="O4687" s="35">
        <v>20.3921566009521</v>
      </c>
      <c r="P4687" s="35">
        <v>20.625</v>
      </c>
      <c r="Q4687" s="35">
        <v>0.422393828630447</v>
      </c>
      <c r="R4687" s="35">
        <v>999.895751953125</v>
      </c>
      <c r="S4687" s="35">
        <v>367.607269287109</v>
      </c>
      <c r="T4687" s="19"/>
      <c r="U4687" s="19"/>
      <c r="V4687" s="19"/>
      <c r="W4687" s="19"/>
      <c r="X4687" s="19"/>
      <c r="Y4687" s="19"/>
      <c r="Z4687" s="19"/>
      <c r="AA4687" s="19"/>
    </row>
    <row r="4688" ht="15.75" customHeight="1">
      <c r="A4688" s="19"/>
      <c r="B4688" s="35" t="str">
        <f>"CRS25WT144A01792"</f>
        <v>CRS25WT144A01792</v>
      </c>
      <c r="C4688" s="45">
        <v>45952.0</v>
      </c>
      <c r="D4688" s="46">
        <v>0.1437152777777778</v>
      </c>
      <c r="E4688" s="35" t="s">
        <v>37</v>
      </c>
      <c r="F4688" s="35">
        <v>445.0</v>
      </c>
      <c r="G4688" s="35">
        <v>3.0</v>
      </c>
      <c r="H4688" s="35">
        <v>445.187591552734</v>
      </c>
      <c r="I4688" s="35">
        <v>11.1906414031982</v>
      </c>
      <c r="J4688" s="35">
        <v>49.8307113647461</v>
      </c>
      <c r="K4688" s="35">
        <v>10.5913162231445</v>
      </c>
      <c r="L4688" s="35">
        <v>42.033260345459</v>
      </c>
      <c r="M4688" s="35">
        <v>0.798345685005188</v>
      </c>
      <c r="N4688" s="35">
        <v>21.6583595275879</v>
      </c>
      <c r="O4688" s="35">
        <v>20.4703941345215</v>
      </c>
      <c r="P4688" s="35">
        <v>20.625</v>
      </c>
      <c r="Q4688" s="35">
        <v>0.495851278305054</v>
      </c>
      <c r="R4688" s="35">
        <v>999.770263671875</v>
      </c>
      <c r="S4688" s="35">
        <v>334.586883544922</v>
      </c>
      <c r="T4688" s="19"/>
      <c r="U4688" s="19"/>
      <c r="V4688" s="19"/>
      <c r="W4688" s="19"/>
      <c r="X4688" s="19"/>
      <c r="Y4688" s="19"/>
      <c r="Z4688" s="19"/>
      <c r="AA4688" s="19"/>
    </row>
    <row r="4689" ht="15.75" customHeight="1">
      <c r="A4689" s="19"/>
      <c r="B4689" s="35" t="str">
        <f>"CRS25WT144A01793"</f>
        <v>CRS25WT144A01793</v>
      </c>
      <c r="C4689" s="45">
        <v>45952.0</v>
      </c>
      <c r="D4689" s="46">
        <v>0.1445138888888889</v>
      </c>
      <c r="E4689" s="35" t="s">
        <v>37</v>
      </c>
      <c r="F4689" s="35">
        <v>447.0</v>
      </c>
      <c r="G4689" s="35">
        <v>3.0</v>
      </c>
      <c r="H4689" s="35">
        <v>447.009063720703</v>
      </c>
      <c r="I4689" s="35">
        <v>11.2069187164307</v>
      </c>
      <c r="J4689" s="35">
        <v>49.8835945129395</v>
      </c>
      <c r="K4689" s="35">
        <v>10.6885824203491</v>
      </c>
      <c r="L4689" s="35">
        <v>41.8211708068848</v>
      </c>
      <c r="M4689" s="35">
        <v>0.799599230289459</v>
      </c>
      <c r="N4689" s="35">
        <v>21.7469749450684</v>
      </c>
      <c r="O4689" s="35">
        <v>20.5059661865234</v>
      </c>
      <c r="P4689" s="35">
        <v>20.625</v>
      </c>
      <c r="Q4689" s="35">
        <v>0.523706197738647</v>
      </c>
      <c r="R4689" s="35">
        <v>999.819885253906</v>
      </c>
      <c r="S4689" s="35">
        <v>411.047515869141</v>
      </c>
      <c r="T4689" s="19"/>
      <c r="U4689" s="19"/>
      <c r="V4689" s="19"/>
      <c r="W4689" s="19"/>
      <c r="X4689" s="19"/>
      <c r="Y4689" s="19"/>
      <c r="Z4689" s="19"/>
      <c r="AA4689" s="19"/>
    </row>
    <row r="4690" ht="15.75" customHeight="1">
      <c r="A4690" s="19"/>
      <c r="B4690" s="35" t="str">
        <f>"CRS25WT144A01795"</f>
        <v>CRS25WT144A01795</v>
      </c>
      <c r="C4690" s="45">
        <v>45952.0</v>
      </c>
      <c r="D4690" s="46">
        <v>0.1467013888888889</v>
      </c>
      <c r="E4690" s="35" t="s">
        <v>37</v>
      </c>
      <c r="F4690" s="35">
        <v>448.0</v>
      </c>
      <c r="G4690" s="35">
        <v>3.0</v>
      </c>
      <c r="H4690" s="35">
        <v>448.924438476563</v>
      </c>
      <c r="I4690" s="35">
        <v>11.1815805435181</v>
      </c>
      <c r="J4690" s="35">
        <v>49.9150505065918</v>
      </c>
      <c r="K4690" s="35">
        <v>10.6510629653931</v>
      </c>
      <c r="L4690" s="35">
        <v>42.148323059082</v>
      </c>
      <c r="M4690" s="35">
        <v>0.804337918758392</v>
      </c>
      <c r="N4690" s="35">
        <v>21.8401584625244</v>
      </c>
      <c r="O4690" s="35">
        <v>20.4697513580322</v>
      </c>
      <c r="P4690" s="35">
        <v>20.625</v>
      </c>
      <c r="Q4690" s="35">
        <v>0.495018571615219</v>
      </c>
      <c r="R4690" s="35">
        <v>999.9052734375</v>
      </c>
      <c r="S4690" s="35">
        <v>393.857391357422</v>
      </c>
      <c r="T4690" s="19"/>
      <c r="U4690" s="19"/>
      <c r="V4690" s="19"/>
      <c r="W4690" s="19"/>
      <c r="X4690" s="19"/>
      <c r="Y4690" s="19"/>
      <c r="Z4690" s="19"/>
      <c r="AA4690" s="19"/>
    </row>
    <row r="4691" ht="15.75" customHeight="1">
      <c r="A4691" s="19"/>
      <c r="B4691" s="35" t="str">
        <f>"CRS25WT144A01797"</f>
        <v>CRS25WT144A01797</v>
      </c>
      <c r="C4691" s="45">
        <v>45952.0</v>
      </c>
      <c r="D4691" s="46">
        <v>0.1481712962962963</v>
      </c>
      <c r="E4691" s="35" t="s">
        <v>37</v>
      </c>
      <c r="F4691" s="35">
        <v>447.0</v>
      </c>
      <c r="G4691" s="35">
        <v>3.0</v>
      </c>
      <c r="H4691" s="35">
        <v>447.979278564453</v>
      </c>
      <c r="I4691" s="35">
        <v>11.1786823272705</v>
      </c>
      <c r="J4691" s="35">
        <v>49.8147315979004</v>
      </c>
      <c r="K4691" s="35">
        <v>10.6438140869141</v>
      </c>
      <c r="L4691" s="35">
        <v>42.0882301330566</v>
      </c>
      <c r="M4691" s="35">
        <v>0.804469347000122</v>
      </c>
      <c r="N4691" s="35">
        <v>21.7941761016846</v>
      </c>
      <c r="O4691" s="35">
        <v>20.5097808837891</v>
      </c>
      <c r="P4691" s="35">
        <v>20.625</v>
      </c>
      <c r="Q4691" s="35">
        <v>0.4478380382061</v>
      </c>
      <c r="R4691" s="35">
        <v>999.798522949219</v>
      </c>
      <c r="S4691" s="35">
        <v>384.038543701172</v>
      </c>
      <c r="T4691" s="19"/>
      <c r="U4691" s="19"/>
      <c r="V4691" s="19"/>
      <c r="W4691" s="19"/>
      <c r="X4691" s="19"/>
      <c r="Y4691" s="19"/>
      <c r="Z4691" s="19"/>
      <c r="AA4691" s="19"/>
    </row>
    <row r="4692" ht="15.75" customHeight="1">
      <c r="A4692" s="19"/>
      <c r="B4692" s="35" t="str">
        <f>"CRS25WT144A01798"</f>
        <v>CRS25WT144A01798</v>
      </c>
      <c r="C4692" s="45">
        <v>45952.0</v>
      </c>
      <c r="D4692" s="46">
        <v>0.14930555555555555</v>
      </c>
      <c r="E4692" s="35" t="s">
        <v>37</v>
      </c>
      <c r="F4692" s="35">
        <v>448.0</v>
      </c>
      <c r="G4692" s="35">
        <v>3.0</v>
      </c>
      <c r="H4692" s="35">
        <v>448.307708740234</v>
      </c>
      <c r="I4692" s="35">
        <v>11.3100385665894</v>
      </c>
      <c r="J4692" s="35">
        <v>49.8457183837891</v>
      </c>
      <c r="K4692" s="35">
        <v>10.7375297546387</v>
      </c>
      <c r="L4692" s="35">
        <v>41.7514762878418</v>
      </c>
      <c r="M4692" s="35">
        <v>0.795214474201202</v>
      </c>
      <c r="N4692" s="35">
        <v>21.8101539611816</v>
      </c>
      <c r="O4692" s="35">
        <v>20.4728851318359</v>
      </c>
      <c r="P4692" s="35">
        <v>20.625</v>
      </c>
      <c r="Q4692" s="35">
        <v>0.514028787612915</v>
      </c>
      <c r="R4692" s="35">
        <v>999.395690917969</v>
      </c>
      <c r="S4692" s="35">
        <v>526.136779785156</v>
      </c>
      <c r="T4692" s="19"/>
      <c r="U4692" s="19"/>
      <c r="V4692" s="19"/>
      <c r="W4692" s="19"/>
      <c r="X4692" s="19"/>
      <c r="Y4692" s="19"/>
      <c r="Z4692" s="19"/>
      <c r="AA4692" s="19"/>
    </row>
    <row r="4693" ht="15.75" customHeight="1">
      <c r="A4693" s="19"/>
      <c r="B4693" s="35" t="str">
        <f>"CRS25WT144A01796"</f>
        <v>CRS25WT144A01796</v>
      </c>
      <c r="C4693" s="45">
        <v>45952.0</v>
      </c>
      <c r="D4693" s="35" t="s">
        <v>1534</v>
      </c>
      <c r="E4693" s="35" t="s">
        <v>37</v>
      </c>
      <c r="F4693" s="35">
        <v>458.0</v>
      </c>
      <c r="G4693" s="35">
        <v>3.0</v>
      </c>
      <c r="H4693" s="35">
        <v>458.497100830078</v>
      </c>
      <c r="I4693" s="35">
        <v>11.2255163192749</v>
      </c>
      <c r="J4693" s="35">
        <v>49.8642692565918</v>
      </c>
      <c r="K4693" s="35">
        <v>10.7535352706909</v>
      </c>
      <c r="L4693" s="35">
        <v>42.6368675231934</v>
      </c>
      <c r="M4693" s="35">
        <v>0.819107353687286</v>
      </c>
      <c r="N4693" s="35">
        <v>22.3058681488037</v>
      </c>
      <c r="O4693" s="35">
        <v>20.498348236084</v>
      </c>
      <c r="P4693" s="35">
        <v>20.625</v>
      </c>
      <c r="Q4693" s="35">
        <v>0.434286147356033</v>
      </c>
      <c r="R4693" s="35">
        <v>999.810363769531</v>
      </c>
      <c r="S4693" s="35">
        <v>463.845184326172</v>
      </c>
      <c r="T4693" s="19"/>
      <c r="U4693" s="19"/>
      <c r="V4693" s="19"/>
      <c r="W4693" s="19"/>
      <c r="X4693" s="19"/>
      <c r="Y4693" s="19"/>
      <c r="Z4693" s="19"/>
      <c r="AA4693" s="19"/>
    </row>
    <row r="4694" ht="15.75" customHeight="1">
      <c r="A4694" s="19"/>
      <c r="B4694" s="35" t="str">
        <f>"CRS25BT144A01962"</f>
        <v>CRS25BT144A01962</v>
      </c>
      <c r="C4694" s="45">
        <v>45959.0</v>
      </c>
      <c r="D4694" s="46">
        <v>0.09386574074074074</v>
      </c>
      <c r="E4694" s="35" t="s">
        <v>37</v>
      </c>
      <c r="F4694" s="35">
        <v>457.0</v>
      </c>
      <c r="G4694" s="35">
        <v>3.0</v>
      </c>
      <c r="H4694" s="35">
        <v>457.976531982422</v>
      </c>
      <c r="I4694" s="35">
        <v>11.2742080688477</v>
      </c>
      <c r="J4694" s="35">
        <v>49.6737442016602</v>
      </c>
      <c r="K4694" s="35">
        <v>10.780535697937</v>
      </c>
      <c r="L4694" s="35">
        <v>42.4818000793457</v>
      </c>
      <c r="M4694" s="35">
        <v>0.817768335342407</v>
      </c>
      <c r="N4694" s="35">
        <v>22.2805423736572</v>
      </c>
      <c r="O4694" s="35">
        <v>18.1375617980957</v>
      </c>
      <c r="P4694" s="35">
        <v>18.25</v>
      </c>
      <c r="Q4694" s="35">
        <v>0.464571923017502</v>
      </c>
      <c r="R4694" s="35">
        <v>999.171875</v>
      </c>
      <c r="S4694" s="35">
        <v>362.007110595703</v>
      </c>
      <c r="T4694" s="19"/>
      <c r="U4694" s="19"/>
      <c r="V4694" s="19"/>
      <c r="W4694" s="19"/>
      <c r="X4694" s="19"/>
      <c r="Y4694" s="19"/>
      <c r="Z4694" s="19"/>
      <c r="AA4694" s="19"/>
    </row>
    <row r="4695" ht="15.75" customHeight="1">
      <c r="A4695" s="19"/>
      <c r="B4695" s="35" t="str">
        <f>"CRS25BT144A01812"</f>
        <v>CRS25BT144A01812</v>
      </c>
      <c r="C4695" s="45">
        <v>45959.0</v>
      </c>
      <c r="D4695" s="46">
        <v>0.09710648148148149</v>
      </c>
      <c r="E4695" s="35" t="s">
        <v>37</v>
      </c>
      <c r="F4695" s="35">
        <v>452.0</v>
      </c>
      <c r="G4695" s="35">
        <v>3.0</v>
      </c>
      <c r="H4695" s="35">
        <v>452.655700683594</v>
      </c>
      <c r="I4695" s="35">
        <v>11.21755027771</v>
      </c>
      <c r="J4695" s="35">
        <v>49.6578826904297</v>
      </c>
      <c r="K4695" s="35">
        <v>10.7109708786011</v>
      </c>
      <c r="L4695" s="35">
        <v>42.2609405517578</v>
      </c>
      <c r="M4695" s="35">
        <v>0.812609255313873</v>
      </c>
      <c r="N4695" s="35">
        <v>22.0216827392578</v>
      </c>
      <c r="O4695" s="35">
        <v>18.176477432251</v>
      </c>
      <c r="P4695" s="35">
        <v>18.3125</v>
      </c>
      <c r="Q4695" s="35">
        <v>0.484900742769241</v>
      </c>
      <c r="R4695" s="35">
        <v>999.253540039063</v>
      </c>
      <c r="S4695" s="35">
        <v>367.313842773438</v>
      </c>
      <c r="T4695" s="19"/>
      <c r="U4695" s="19"/>
      <c r="V4695" s="19"/>
      <c r="W4695" s="19"/>
      <c r="X4695" s="19"/>
      <c r="Y4695" s="19"/>
      <c r="Z4695" s="19"/>
      <c r="AA4695" s="19"/>
    </row>
    <row r="4696" ht="15.75" customHeight="1">
      <c r="A4696" s="19"/>
      <c r="B4696" s="35" t="str">
        <f>"CRS25BT144A01963"</f>
        <v>CRS25BT144A01963</v>
      </c>
      <c r="C4696" s="45">
        <v>45959.0</v>
      </c>
      <c r="D4696" s="46">
        <v>0.0986574074074074</v>
      </c>
      <c r="E4696" s="35" t="s">
        <v>37</v>
      </c>
      <c r="F4696" s="35">
        <v>447.0</v>
      </c>
      <c r="G4696" s="35">
        <v>3.0</v>
      </c>
      <c r="H4696" s="35">
        <v>447.678070068359</v>
      </c>
      <c r="I4696" s="35">
        <v>11.1512079238892</v>
      </c>
      <c r="J4696" s="35">
        <v>49.6515312194824</v>
      </c>
      <c r="K4696" s="35">
        <v>10.7715435028076</v>
      </c>
      <c r="L4696" s="35">
        <v>41.5611839294434</v>
      </c>
      <c r="M4696" s="35">
        <v>0.808558166027069</v>
      </c>
      <c r="N4696" s="35">
        <v>21.7795219421387</v>
      </c>
      <c r="O4696" s="35">
        <v>18.2549018859863</v>
      </c>
      <c r="P4696" s="35">
        <v>18.3125</v>
      </c>
      <c r="Q4696" s="35">
        <v>0.629263699054718</v>
      </c>
      <c r="R4696" s="35">
        <v>999.1630859375</v>
      </c>
      <c r="S4696" s="35">
        <v>479.642333984375</v>
      </c>
      <c r="T4696" s="19"/>
      <c r="U4696" s="19"/>
      <c r="V4696" s="19"/>
      <c r="W4696" s="19"/>
      <c r="X4696" s="19"/>
      <c r="Y4696" s="19"/>
      <c r="Z4696" s="19"/>
      <c r="AA4696" s="19"/>
    </row>
    <row r="4697" ht="15.75" customHeight="1">
      <c r="A4697" s="19"/>
      <c r="B4697" s="35" t="str">
        <f>"CRS25BT144A01960"</f>
        <v>CRS25BT144A01960</v>
      </c>
      <c r="C4697" s="45">
        <v>45959.0</v>
      </c>
      <c r="D4697" s="46">
        <v>0.10158564814814815</v>
      </c>
      <c r="E4697" s="35" t="s">
        <v>37</v>
      </c>
      <c r="F4697" s="35">
        <v>455.0</v>
      </c>
      <c r="G4697" s="35">
        <v>3.0</v>
      </c>
      <c r="H4697" s="35">
        <v>455.754058837891</v>
      </c>
      <c r="I4697" s="35">
        <v>11.2172031402588</v>
      </c>
      <c r="J4697" s="35">
        <v>49.6893081665039</v>
      </c>
      <c r="K4697" s="35">
        <v>10.7491912841797</v>
      </c>
      <c r="L4697" s="35">
        <v>42.3989181518555</v>
      </c>
      <c r="M4697" s="35">
        <v>0.817679286003113</v>
      </c>
      <c r="N4697" s="35">
        <v>22.1724185943604</v>
      </c>
      <c r="O4697" s="35">
        <v>18.3137264251709</v>
      </c>
      <c r="P4697" s="35">
        <v>18.375</v>
      </c>
      <c r="Q4697" s="35">
        <v>0.470036417245865</v>
      </c>
      <c r="R4697" s="35">
        <v>998.619323730469</v>
      </c>
      <c r="S4697" s="35">
        <v>424.754028320313</v>
      </c>
      <c r="T4697" s="19"/>
      <c r="U4697" s="19"/>
      <c r="V4697" s="19"/>
      <c r="W4697" s="19"/>
      <c r="X4697" s="19"/>
      <c r="Y4697" s="19"/>
      <c r="Z4697" s="19"/>
      <c r="AA4697" s="19"/>
    </row>
    <row r="4698" ht="15.75" customHeight="1">
      <c r="A4698" s="19"/>
      <c r="B4698" s="35" t="str">
        <f>"CRS25WT144A01958"</f>
        <v>CRS25WT144A01958</v>
      </c>
      <c r="C4698" s="45">
        <v>45959.0</v>
      </c>
      <c r="D4698" s="46">
        <v>0.10710648148148148</v>
      </c>
      <c r="E4698" s="35" t="s">
        <v>37</v>
      </c>
      <c r="F4698" s="35">
        <v>460.0</v>
      </c>
      <c r="G4698" s="35">
        <v>3.0</v>
      </c>
      <c r="H4698" s="35">
        <v>460.318237304688</v>
      </c>
      <c r="I4698" s="35">
        <v>11.1947231292725</v>
      </c>
      <c r="J4698" s="35">
        <v>49.6808586120605</v>
      </c>
      <c r="K4698" s="35">
        <v>10.7459754943848</v>
      </c>
      <c r="L4698" s="35">
        <v>42.8363380432129</v>
      </c>
      <c r="M4698" s="35">
        <v>0.82766717672348</v>
      </c>
      <c r="N4698" s="35">
        <v>22.3944664001465</v>
      </c>
      <c r="O4698" s="35">
        <v>18.3449592590332</v>
      </c>
      <c r="P4698" s="35">
        <v>18.5</v>
      </c>
      <c r="Q4698" s="35">
        <v>0.408861607313156</v>
      </c>
      <c r="R4698" s="35">
        <v>998.632690429688</v>
      </c>
      <c r="S4698" s="35">
        <v>337.963775634766</v>
      </c>
      <c r="T4698" s="19"/>
      <c r="U4698" s="19"/>
      <c r="V4698" s="19"/>
      <c r="W4698" s="19"/>
      <c r="X4698" s="19"/>
      <c r="Y4698" s="19"/>
      <c r="Z4698" s="19"/>
      <c r="AA4698" s="19"/>
    </row>
    <row r="4699" ht="15.75" customHeight="1">
      <c r="A4699" s="19"/>
      <c r="B4699" s="35" t="str">
        <f>"CRS25WT144A01952"</f>
        <v>CRS25WT144A01952</v>
      </c>
      <c r="C4699" s="45">
        <v>45959.0</v>
      </c>
      <c r="D4699" s="46">
        <v>0.10910879629629629</v>
      </c>
      <c r="E4699" s="35" t="s">
        <v>37</v>
      </c>
      <c r="F4699" s="35">
        <v>456.0</v>
      </c>
      <c r="G4699" s="35">
        <v>3.0</v>
      </c>
      <c r="H4699" s="35">
        <v>456.684509277344</v>
      </c>
      <c r="I4699" s="35">
        <v>11.2189426422119</v>
      </c>
      <c r="J4699" s="35">
        <v>49.7135543823242</v>
      </c>
      <c r="K4699" s="35">
        <v>10.7651357650757</v>
      </c>
      <c r="L4699" s="35">
        <v>42.4225540161133</v>
      </c>
      <c r="M4699" s="35">
        <v>0.818822085857391</v>
      </c>
      <c r="N4699" s="35">
        <v>22.2176837921143</v>
      </c>
      <c r="O4699" s="35">
        <v>18.4117641448975</v>
      </c>
      <c r="P4699" s="35">
        <v>18.5</v>
      </c>
      <c r="Q4699" s="35">
        <v>0.50861132144928</v>
      </c>
      <c r="R4699" s="35">
        <v>998.751098632813</v>
      </c>
      <c r="S4699" s="35">
        <v>403.336303710938</v>
      </c>
      <c r="T4699" s="19"/>
      <c r="U4699" s="19"/>
      <c r="V4699" s="19"/>
      <c r="W4699" s="19"/>
      <c r="X4699" s="19"/>
      <c r="Y4699" s="19"/>
      <c r="Z4699" s="19"/>
      <c r="AA4699" s="19"/>
    </row>
    <row r="4700" ht="15.75" customHeight="1">
      <c r="A4700" s="19"/>
      <c r="B4700" s="35" t="str">
        <f>"CRS25WT144A01965"</f>
        <v>CRS25WT144A01965</v>
      </c>
      <c r="C4700" s="45">
        <v>45959.0</v>
      </c>
      <c r="D4700" s="46">
        <v>0.11045138888888889</v>
      </c>
      <c r="E4700" s="35" t="s">
        <v>37</v>
      </c>
      <c r="F4700" s="35">
        <v>455.0</v>
      </c>
      <c r="G4700" s="35">
        <v>3.0</v>
      </c>
      <c r="H4700" s="35">
        <v>455.721069335938</v>
      </c>
      <c r="I4700" s="35">
        <v>11.2087907791138</v>
      </c>
      <c r="J4700" s="35">
        <v>49.6797332763672</v>
      </c>
      <c r="K4700" s="35">
        <v>10.7393112182617</v>
      </c>
      <c r="L4700" s="35">
        <v>42.4348526000977</v>
      </c>
      <c r="M4700" s="35">
        <v>0.818391442298889</v>
      </c>
      <c r="N4700" s="35">
        <v>22.1708126068115</v>
      </c>
      <c r="O4700" s="35">
        <v>18.4313716888428</v>
      </c>
      <c r="P4700" s="35">
        <v>18.5</v>
      </c>
      <c r="Q4700" s="35">
        <v>0.456937581300735</v>
      </c>
      <c r="R4700" s="35">
        <v>998.68798828125</v>
      </c>
      <c r="S4700" s="35">
        <v>389.126251220703</v>
      </c>
      <c r="T4700" s="19"/>
      <c r="U4700" s="19"/>
      <c r="V4700" s="19"/>
      <c r="W4700" s="19"/>
      <c r="X4700" s="19"/>
      <c r="Y4700" s="19"/>
      <c r="Z4700" s="19"/>
      <c r="AA4700" s="19"/>
    </row>
    <row r="4701" ht="15.75" customHeight="1">
      <c r="A4701" s="19"/>
      <c r="B4701" s="35" t="str">
        <f>"CRS25WT144A01957"</f>
        <v>CRS25WT144A01957</v>
      </c>
      <c r="C4701" s="45">
        <v>45959.0</v>
      </c>
      <c r="D4701" s="46">
        <v>0.11236111111111112</v>
      </c>
      <c r="E4701" s="35" t="s">
        <v>37</v>
      </c>
      <c r="F4701" s="35">
        <v>438.0</v>
      </c>
      <c r="G4701" s="35">
        <v>3.0</v>
      </c>
      <c r="H4701" s="35">
        <v>438.214630126953</v>
      </c>
      <c r="I4701" s="35">
        <v>11.1911163330078</v>
      </c>
      <c r="J4701" s="35">
        <v>49.7062644958496</v>
      </c>
      <c r="K4701" s="35">
        <v>10.5791397094727</v>
      </c>
      <c r="L4701" s="35">
        <v>41.4225196838379</v>
      </c>
      <c r="M4701" s="35">
        <v>0.787775278091431</v>
      </c>
      <c r="N4701" s="35">
        <v>21.3191261291504</v>
      </c>
      <c r="O4701" s="35">
        <v>18.4517612457275</v>
      </c>
      <c r="P4701" s="35">
        <v>18.5</v>
      </c>
      <c r="Q4701" s="35">
        <v>0.570981204509735</v>
      </c>
      <c r="R4701" s="35">
        <v>998.71728515625</v>
      </c>
      <c r="S4701" s="35">
        <v>357.824279785156</v>
      </c>
      <c r="T4701" s="19"/>
      <c r="U4701" s="19"/>
      <c r="V4701" s="19"/>
      <c r="W4701" s="19"/>
      <c r="X4701" s="19"/>
      <c r="Y4701" s="19"/>
      <c r="Z4701" s="19"/>
      <c r="AA4701" s="19"/>
    </row>
    <row r="4702" ht="15.75" customHeight="1">
      <c r="A4702" s="19"/>
      <c r="B4702" s="35" t="str">
        <f>"CRS25WT144A01953"</f>
        <v>CRS25WT144A01953</v>
      </c>
      <c r="C4702" s="45">
        <v>45959.0</v>
      </c>
      <c r="D4702" s="46">
        <v>0.1184837962962963</v>
      </c>
      <c r="E4702" s="35" t="s">
        <v>37</v>
      </c>
      <c r="F4702" s="35">
        <v>444.0</v>
      </c>
      <c r="G4702" s="35">
        <v>3.0</v>
      </c>
      <c r="H4702" s="35">
        <v>444.979614257813</v>
      </c>
      <c r="I4702" s="35">
        <v>11.2107725143433</v>
      </c>
      <c r="J4702" s="35">
        <v>49.7524604797363</v>
      </c>
      <c r="K4702" s="35">
        <v>10.7157201766968</v>
      </c>
      <c r="L4702" s="35">
        <v>41.5258674621582</v>
      </c>
      <c r="M4702" s="35">
        <v>0.797792613506317</v>
      </c>
      <c r="N4702" s="35">
        <v>21.6482429504395</v>
      </c>
      <c r="O4702" s="35">
        <v>18.5686283111572</v>
      </c>
      <c r="P4702" s="35">
        <v>18.625</v>
      </c>
      <c r="Q4702" s="35">
        <v>0.592393755912781</v>
      </c>
      <c r="R4702" s="35">
        <v>999.718200683594</v>
      </c>
      <c r="S4702" s="35">
        <v>453.264190673828</v>
      </c>
      <c r="T4702" s="19"/>
      <c r="U4702" s="19"/>
      <c r="V4702" s="19"/>
      <c r="W4702" s="19"/>
      <c r="X4702" s="19"/>
      <c r="Y4702" s="19"/>
      <c r="Z4702" s="19"/>
      <c r="AA4702" s="19"/>
    </row>
    <row r="4703" ht="15.75" customHeight="1">
      <c r="A4703" s="19"/>
      <c r="B4703" s="35" t="str">
        <f>"CRS25WT144A01954"</f>
        <v>CRS25WT144A01954</v>
      </c>
      <c r="C4703" s="45">
        <v>45959.0</v>
      </c>
      <c r="D4703" s="46">
        <v>0.1196064814814815</v>
      </c>
      <c r="E4703" s="35" t="s">
        <v>37</v>
      </c>
      <c r="F4703" s="35">
        <v>457.0</v>
      </c>
      <c r="G4703" s="35">
        <v>3.0</v>
      </c>
      <c r="H4703" s="35">
        <v>457.497344970703</v>
      </c>
      <c r="I4703" s="35">
        <v>11.2061281204224</v>
      </c>
      <c r="J4703" s="35">
        <v>49.6984748840332</v>
      </c>
      <c r="K4703" s="35">
        <v>10.7227411270142</v>
      </c>
      <c r="L4703" s="35">
        <v>42.6660804748535</v>
      </c>
      <c r="M4703" s="35">
        <v>0.821466624736786</v>
      </c>
      <c r="N4703" s="35">
        <v>22.2572288513184</v>
      </c>
      <c r="O4703" s="35">
        <v>18.6550827026367</v>
      </c>
      <c r="P4703" s="35">
        <v>18.625</v>
      </c>
      <c r="Q4703" s="35">
        <v>0.434608638286591</v>
      </c>
      <c r="R4703" s="35">
        <v>999.242248535156</v>
      </c>
      <c r="S4703" s="35">
        <v>315.302001953125</v>
      </c>
      <c r="T4703" s="19"/>
      <c r="U4703" s="19"/>
      <c r="V4703" s="19"/>
      <c r="W4703" s="19"/>
      <c r="X4703" s="19"/>
      <c r="Y4703" s="19"/>
      <c r="Z4703" s="19"/>
      <c r="AA4703" s="19"/>
    </row>
    <row r="4704" ht="15.75" customHeight="1">
      <c r="A4704" s="19"/>
      <c r="B4704" s="35" t="str">
        <f>"CRS25WT144A01955"</f>
        <v>CRS25WT144A01955</v>
      </c>
      <c r="C4704" s="45">
        <v>45959.0</v>
      </c>
      <c r="D4704" s="46">
        <v>0.12451388888888888</v>
      </c>
      <c r="E4704" s="35" t="s">
        <v>37</v>
      </c>
      <c r="F4704" s="35">
        <v>456.0</v>
      </c>
      <c r="G4704" s="35">
        <v>3.0</v>
      </c>
      <c r="H4704" s="35">
        <v>456.3642578125</v>
      </c>
      <c r="I4704" s="35">
        <v>11.1332731246948</v>
      </c>
      <c r="J4704" s="35">
        <v>49.7220764160156</v>
      </c>
      <c r="K4704" s="35">
        <v>10.7425117492676</v>
      </c>
      <c r="L4704" s="35">
        <v>42.4820823669434</v>
      </c>
      <c r="M4704" s="35">
        <v>0.824402868747711</v>
      </c>
      <c r="N4704" s="35">
        <v>22.2021045684814</v>
      </c>
      <c r="O4704" s="35">
        <v>18.6511116027832</v>
      </c>
      <c r="P4704" s="35">
        <v>18.6875</v>
      </c>
      <c r="Q4704" s="35">
        <v>0.550915360450745</v>
      </c>
      <c r="R4704" s="35">
        <v>999.252319335938</v>
      </c>
      <c r="S4704" s="35">
        <v>412.249664306641</v>
      </c>
      <c r="T4704" s="19"/>
      <c r="U4704" s="19"/>
      <c r="V4704" s="19"/>
      <c r="W4704" s="19"/>
      <c r="X4704" s="19"/>
      <c r="Y4704" s="19"/>
      <c r="Z4704" s="19"/>
      <c r="AA4704" s="19"/>
    </row>
    <row r="4705" ht="15.75" customHeight="1">
      <c r="A4705" s="19"/>
      <c r="B4705" s="35" t="str">
        <f>"CRS25BT144A01956"</f>
        <v>CRS25BT144A01956</v>
      </c>
      <c r="C4705" s="45">
        <v>45959.0</v>
      </c>
      <c r="D4705" s="46">
        <v>0.8337847222222222</v>
      </c>
      <c r="E4705" s="35" t="s">
        <v>37</v>
      </c>
      <c r="F4705" s="35">
        <v>438.0</v>
      </c>
      <c r="G4705" s="35">
        <v>3.0</v>
      </c>
      <c r="H4705" s="35">
        <v>438.058563232422</v>
      </c>
      <c r="I4705" s="35">
        <v>11.2422094345093</v>
      </c>
      <c r="J4705" s="35">
        <v>49.8215599060059</v>
      </c>
      <c r="K4705" s="35">
        <v>10.6083335876465</v>
      </c>
      <c r="L4705" s="35">
        <v>41.293815612793</v>
      </c>
      <c r="M4705" s="35">
        <v>0.782101631164551</v>
      </c>
      <c r="N4705" s="35">
        <v>21.3115329742432</v>
      </c>
      <c r="O4705" s="35">
        <v>17.2549018859863</v>
      </c>
      <c r="P4705" s="35">
        <v>17.125</v>
      </c>
      <c r="Q4705" s="35">
        <v>0.534834682941437</v>
      </c>
      <c r="R4705" s="35">
        <v>1000.53564453125</v>
      </c>
      <c r="S4705" s="35">
        <v>387.096405029297</v>
      </c>
      <c r="T4705" s="19"/>
      <c r="U4705" s="19"/>
      <c r="V4705" s="19"/>
      <c r="W4705" s="19"/>
      <c r="X4705" s="19"/>
      <c r="Y4705" s="19"/>
      <c r="Z4705" s="19"/>
      <c r="AA4705" s="19"/>
    </row>
    <row r="4706" ht="15.75" customHeight="1">
      <c r="A4706" s="19"/>
      <c r="B4706" s="35" t="str">
        <f>"CRS25BT144A01959"</f>
        <v>CRS25BT144A01959</v>
      </c>
      <c r="C4706" s="45">
        <v>45959.0</v>
      </c>
      <c r="D4706" s="46">
        <v>0.862025462962963</v>
      </c>
      <c r="E4706" s="35" t="s">
        <v>37</v>
      </c>
      <c r="F4706" s="35">
        <v>449.0</v>
      </c>
      <c r="G4706" s="35">
        <v>3.0</v>
      </c>
      <c r="H4706" s="35">
        <v>449.213745117188</v>
      </c>
      <c r="I4706" s="35">
        <v>11.2546834945679</v>
      </c>
      <c r="J4706" s="35">
        <v>49.8329658508301</v>
      </c>
      <c r="K4706" s="35">
        <v>10.8045673370361</v>
      </c>
      <c r="L4706" s="35">
        <v>41.5762825012207</v>
      </c>
      <c r="M4706" s="35">
        <v>0.800945580005646</v>
      </c>
      <c r="N4706" s="35">
        <v>21.8542327880859</v>
      </c>
      <c r="O4706" s="35">
        <v>17.235294342041</v>
      </c>
      <c r="P4706" s="35">
        <v>17.125</v>
      </c>
      <c r="Q4706" s="35">
        <v>0.686746537685394</v>
      </c>
      <c r="R4706" s="35">
        <v>999.946472167969</v>
      </c>
      <c r="S4706" s="35">
        <v>345.847412109375</v>
      </c>
      <c r="T4706" s="19"/>
      <c r="U4706" s="19"/>
      <c r="V4706" s="19"/>
      <c r="W4706" s="19"/>
      <c r="X4706" s="19"/>
      <c r="Y4706" s="19"/>
      <c r="Z4706" s="19"/>
      <c r="AA4706" s="19"/>
    </row>
    <row r="4707" ht="15.75" customHeight="1">
      <c r="A4707" s="19"/>
      <c r="B4707" s="35" t="str">
        <f>"CRS25BT144A01964"</f>
        <v>CRS25BT144A01964</v>
      </c>
      <c r="C4707" s="45">
        <v>45959.0</v>
      </c>
      <c r="D4707" s="46">
        <v>0.8660416666666667</v>
      </c>
      <c r="E4707" s="35" t="s">
        <v>37</v>
      </c>
      <c r="F4707" s="35">
        <v>450.0</v>
      </c>
      <c r="G4707" s="35">
        <v>3.0</v>
      </c>
      <c r="H4707" s="35">
        <v>450.236297607422</v>
      </c>
      <c r="I4707" s="35">
        <v>11.2590255737305</v>
      </c>
      <c r="J4707" s="35">
        <v>49.8322410583496</v>
      </c>
      <c r="K4707" s="35">
        <v>10.750807762146</v>
      </c>
      <c r="L4707" s="35">
        <v>41.8793029785156</v>
      </c>
      <c r="M4707" s="35">
        <v>0.802470862865448</v>
      </c>
      <c r="N4707" s="35">
        <v>21.903980255127</v>
      </c>
      <c r="O4707" s="35">
        <v>17.1952610015869</v>
      </c>
      <c r="P4707" s="35">
        <v>17.125</v>
      </c>
      <c r="Q4707" s="35">
        <v>0.62979257106781</v>
      </c>
      <c r="R4707" s="35">
        <v>999.827880859375</v>
      </c>
      <c r="S4707" s="35">
        <v>459.936737060547</v>
      </c>
      <c r="T4707" s="19"/>
      <c r="U4707" s="19"/>
      <c r="V4707" s="19"/>
      <c r="W4707" s="19"/>
      <c r="X4707" s="19"/>
      <c r="Y4707" s="19"/>
      <c r="Z4707" s="19"/>
      <c r="AA4707" s="19"/>
    </row>
    <row r="4708" ht="15.75" customHeight="1">
      <c r="A4708" s="19"/>
      <c r="B4708" s="35" t="str">
        <f>"CRS25BT144A01922"</f>
        <v>CRS25BT144A01922</v>
      </c>
      <c r="C4708" s="45">
        <v>45959.0</v>
      </c>
      <c r="D4708" s="46">
        <v>0.8665046296296296</v>
      </c>
      <c r="E4708" s="35" t="s">
        <v>37</v>
      </c>
      <c r="F4708" s="35">
        <v>446.0</v>
      </c>
      <c r="G4708" s="35">
        <v>3.0</v>
      </c>
      <c r="H4708" s="35">
        <v>446.233184814453</v>
      </c>
      <c r="I4708" s="35">
        <v>11.2432422637939</v>
      </c>
      <c r="J4708" s="35">
        <v>49.8205680847168</v>
      </c>
      <c r="K4708" s="35">
        <v>10.6426095962524</v>
      </c>
      <c r="L4708" s="35">
        <v>41.9289207458496</v>
      </c>
      <c r="M4708" s="35">
        <v>0.796639084815979</v>
      </c>
      <c r="N4708" s="35">
        <v>21.709228515625</v>
      </c>
      <c r="O4708" s="35">
        <v>17.2450981140137</v>
      </c>
      <c r="P4708" s="35">
        <v>17.125</v>
      </c>
      <c r="Q4708" s="35">
        <v>0.43839293718338</v>
      </c>
      <c r="R4708" s="35">
        <v>999.724426269531</v>
      </c>
      <c r="S4708" s="35">
        <v>391.244873046875</v>
      </c>
      <c r="T4708" s="19"/>
      <c r="U4708" s="19"/>
      <c r="V4708" s="19"/>
      <c r="W4708" s="19"/>
      <c r="X4708" s="19"/>
      <c r="Y4708" s="19"/>
      <c r="Z4708" s="19"/>
      <c r="AA4708" s="19"/>
    </row>
    <row r="4709" ht="15.75" customHeight="1">
      <c r="A4709" s="19"/>
      <c r="B4709" s="35" t="str">
        <f>"CRS25BT144A01969"</f>
        <v>CRS25BT144A01969</v>
      </c>
      <c r="C4709" s="45">
        <v>45959.0</v>
      </c>
      <c r="D4709" s="46">
        <v>0.8683912037037037</v>
      </c>
      <c r="E4709" s="35" t="s">
        <v>37</v>
      </c>
      <c r="F4709" s="35">
        <v>450.0</v>
      </c>
      <c r="G4709" s="35">
        <v>3.0</v>
      </c>
      <c r="H4709" s="35">
        <v>450.012023925781</v>
      </c>
      <c r="I4709" s="35">
        <v>11.2543888092041</v>
      </c>
      <c r="J4709" s="35">
        <v>49.8152084350586</v>
      </c>
      <c r="K4709" s="35">
        <v>10.73450756073</v>
      </c>
      <c r="L4709" s="35">
        <v>41.9219970703125</v>
      </c>
      <c r="M4709" s="35">
        <v>0.80267596244812</v>
      </c>
      <c r="N4709" s="35">
        <v>21.8930683135986</v>
      </c>
      <c r="O4709" s="35">
        <v>17.175609588623</v>
      </c>
      <c r="P4709" s="35">
        <v>17.125</v>
      </c>
      <c r="Q4709" s="35">
        <v>0.505738615989685</v>
      </c>
      <c r="R4709" s="35">
        <v>999.900512695313</v>
      </c>
      <c r="S4709" s="35">
        <v>331.95751953125</v>
      </c>
      <c r="T4709" s="19"/>
      <c r="U4709" s="19"/>
      <c r="V4709" s="19"/>
      <c r="W4709" s="19"/>
      <c r="X4709" s="19"/>
      <c r="Y4709" s="19"/>
      <c r="Z4709" s="19"/>
      <c r="AA4709" s="19"/>
    </row>
    <row r="4710" ht="15.75" customHeight="1">
      <c r="A4710" s="19"/>
      <c r="B4710" s="35" t="str">
        <f>"CRS25BT144A01968"</f>
        <v>CRS25BT144A01968</v>
      </c>
      <c r="C4710" s="45">
        <v>45959.0</v>
      </c>
      <c r="D4710" s="46">
        <v>0.8692592592592593</v>
      </c>
      <c r="E4710" s="35" t="s">
        <v>37</v>
      </c>
      <c r="F4710" s="35">
        <v>454.0</v>
      </c>
      <c r="G4710" s="35">
        <v>3.0</v>
      </c>
      <c r="H4710" s="35">
        <v>454.874145507813</v>
      </c>
      <c r="I4710" s="35">
        <v>11.2990341186523</v>
      </c>
      <c r="J4710" s="35">
        <v>49.8149185180664</v>
      </c>
      <c r="K4710" s="35">
        <v>10.7057657241821</v>
      </c>
      <c r="L4710" s="35">
        <v>42.4887084960938</v>
      </c>
      <c r="M4710" s="35">
        <v>0.808147251605988</v>
      </c>
      <c r="N4710" s="35">
        <v>22.1296100616455</v>
      </c>
      <c r="O4710" s="35">
        <v>17.205883026123</v>
      </c>
      <c r="P4710" s="35">
        <v>17.125</v>
      </c>
      <c r="Q4710" s="35">
        <v>0.431326270103455</v>
      </c>
      <c r="R4710" s="35">
        <v>1000.02960205078</v>
      </c>
      <c r="S4710" s="35">
        <v>334.358093261719</v>
      </c>
      <c r="T4710" s="19"/>
      <c r="U4710" s="19"/>
      <c r="V4710" s="19"/>
      <c r="W4710" s="19"/>
      <c r="X4710" s="19"/>
      <c r="Y4710" s="19"/>
      <c r="Z4710" s="19"/>
      <c r="AA4710" s="19"/>
    </row>
    <row r="4711" ht="15.75" customHeight="1">
      <c r="A4711" s="19"/>
      <c r="B4711" s="35" t="str">
        <f>"CRS25BT144A01918"</f>
        <v>CRS25BT144A01918</v>
      </c>
      <c r="C4711" s="45">
        <v>45959.0</v>
      </c>
      <c r="D4711" s="46">
        <v>0.8703819444444445</v>
      </c>
      <c r="E4711" s="35" t="s">
        <v>37</v>
      </c>
      <c r="F4711" s="35">
        <v>458.0</v>
      </c>
      <c r="G4711" s="35">
        <v>3.0</v>
      </c>
      <c r="H4711" s="35">
        <v>458.212219238281</v>
      </c>
      <c r="I4711" s="35">
        <v>11.3164911270142</v>
      </c>
      <c r="J4711" s="35">
        <v>49.8411827087402</v>
      </c>
      <c r="K4711" s="35">
        <v>10.8296670913696</v>
      </c>
      <c r="L4711" s="35">
        <v>42.3108329772949</v>
      </c>
      <c r="M4711" s="35">
        <v>0.812393665313721</v>
      </c>
      <c r="N4711" s="35">
        <v>22.2920074462891</v>
      </c>
      <c r="O4711" s="35">
        <v>17.2493782043457</v>
      </c>
      <c r="P4711" s="35">
        <v>17.125</v>
      </c>
      <c r="Q4711" s="35">
        <v>0.491364389657974</v>
      </c>
      <c r="R4711" s="35">
        <v>999.410400390625</v>
      </c>
      <c r="S4711" s="35">
        <v>358.144592285156</v>
      </c>
      <c r="T4711" s="19"/>
      <c r="U4711" s="19"/>
      <c r="V4711" s="19"/>
      <c r="W4711" s="19"/>
      <c r="X4711" s="19"/>
      <c r="Y4711" s="19"/>
      <c r="Z4711" s="19"/>
      <c r="AA4711" s="19"/>
    </row>
    <row r="4712" ht="15.75" customHeight="1">
      <c r="A4712" s="19"/>
      <c r="B4712" s="35" t="str">
        <f>"CRS25BT144A01945"</f>
        <v>CRS25BT144A01945</v>
      </c>
      <c r="C4712" s="45">
        <v>45959.0</v>
      </c>
      <c r="D4712" s="46">
        <v>0.8740277777777777</v>
      </c>
      <c r="E4712" s="35" t="s">
        <v>37</v>
      </c>
      <c r="F4712" s="35">
        <v>459.0</v>
      </c>
      <c r="G4712" s="35">
        <v>3.0</v>
      </c>
      <c r="H4712" s="35">
        <v>459.969329833984</v>
      </c>
      <c r="I4712" s="35">
        <v>11.2678165435791</v>
      </c>
      <c r="J4712" s="35">
        <v>49.7651634216309</v>
      </c>
      <c r="K4712" s="35">
        <v>10.8036050796509</v>
      </c>
      <c r="L4712" s="35">
        <v>42.5755386352539</v>
      </c>
      <c r="M4712" s="35">
        <v>0.820282936096191</v>
      </c>
      <c r="N4712" s="35">
        <v>22.3774909973145</v>
      </c>
      <c r="O4712" s="35">
        <v>17.2156867980957</v>
      </c>
      <c r="P4712" s="35">
        <v>17.125</v>
      </c>
      <c r="Q4712" s="35">
        <v>0.430748730897903</v>
      </c>
      <c r="R4712" s="35">
        <v>1000.0439453125</v>
      </c>
      <c r="S4712" s="35">
        <v>349.952575683594</v>
      </c>
      <c r="T4712" s="19"/>
      <c r="U4712" s="19"/>
      <c r="V4712" s="19"/>
      <c r="W4712" s="19"/>
      <c r="X4712" s="19"/>
      <c r="Y4712" s="19"/>
      <c r="Z4712" s="19"/>
      <c r="AA4712" s="19"/>
    </row>
    <row r="4713" ht="15.75" customHeight="1">
      <c r="A4713" s="19"/>
      <c r="B4713" s="35" t="str">
        <f>"CRS25BT144A01943"</f>
        <v>CRS25BT144A01943</v>
      </c>
      <c r="C4713" s="45">
        <v>45959.0</v>
      </c>
      <c r="D4713" s="46">
        <v>0.8768518518518519</v>
      </c>
      <c r="E4713" s="35" t="s">
        <v>37</v>
      </c>
      <c r="F4713" s="35">
        <v>464.0</v>
      </c>
      <c r="G4713" s="35">
        <v>3.0</v>
      </c>
      <c r="H4713" s="35">
        <v>464.562774658203</v>
      </c>
      <c r="I4713" s="35">
        <v>11.2426347732544</v>
      </c>
      <c r="J4713" s="35">
        <v>49.8087615966797</v>
      </c>
      <c r="K4713" s="35">
        <v>10.8357677459717</v>
      </c>
      <c r="L4713" s="35">
        <v>42.8730812072754</v>
      </c>
      <c r="M4713" s="35">
        <v>0.829603493213654</v>
      </c>
      <c r="N4713" s="35">
        <v>22.6009616851807</v>
      </c>
      <c r="O4713" s="35">
        <v>17.2737445831299</v>
      </c>
      <c r="P4713" s="35">
        <v>17.125</v>
      </c>
      <c r="Q4713" s="35">
        <v>0.422571569681168</v>
      </c>
      <c r="R4713" s="35">
        <v>1000.28131103516</v>
      </c>
      <c r="S4713" s="35">
        <v>487.327087402344</v>
      </c>
      <c r="T4713" s="19"/>
      <c r="U4713" s="19"/>
      <c r="V4713" s="19"/>
      <c r="W4713" s="19"/>
      <c r="X4713" s="19"/>
      <c r="Y4713" s="19"/>
      <c r="Z4713" s="19"/>
      <c r="AA4713" s="19"/>
    </row>
    <row r="4714" ht="15.75" customHeight="1">
      <c r="A4714" s="19"/>
      <c r="B4714" s="35" t="str">
        <f>"CRS25BT144A01775"</f>
        <v>CRS25BT144A01775</v>
      </c>
      <c r="C4714" s="45">
        <v>45959.0</v>
      </c>
      <c r="D4714" s="46">
        <v>0.8788657407407406</v>
      </c>
      <c r="E4714" s="35" t="s">
        <v>37</v>
      </c>
      <c r="F4714" s="35">
        <v>287.0</v>
      </c>
      <c r="G4714" s="35">
        <v>1.0</v>
      </c>
      <c r="H4714" s="35">
        <v>287.902740478516</v>
      </c>
      <c r="I4714" s="35">
        <v>11.2548379898071</v>
      </c>
      <c r="J4714" s="35">
        <v>33.6961135864258</v>
      </c>
      <c r="K4714" s="35">
        <v>10.4381475448608</v>
      </c>
      <c r="L4714" s="35">
        <v>27.5817852020264</v>
      </c>
      <c r="M4714" s="35">
        <v>0.759148478507996</v>
      </c>
      <c r="N4714" s="35">
        <v>14.0064582824707</v>
      </c>
      <c r="O4714" s="35">
        <v>17.274507522583</v>
      </c>
      <c r="P4714" s="35">
        <v>17.125</v>
      </c>
      <c r="Q4714" s="35">
        <v>0.394784897565842</v>
      </c>
      <c r="R4714" s="35">
        <v>999.996643066406</v>
      </c>
      <c r="S4714" s="35">
        <v>185.642837524414</v>
      </c>
      <c r="T4714" s="19"/>
      <c r="U4714" s="19"/>
      <c r="V4714" s="19"/>
      <c r="W4714" s="19"/>
      <c r="X4714" s="19"/>
      <c r="Y4714" s="19"/>
      <c r="Z4714" s="19"/>
      <c r="AA4714" s="19"/>
    </row>
    <row r="4715" ht="15.75" customHeight="1">
      <c r="A4715" s="19"/>
      <c r="B4715" s="35" t="str">
        <f>"CRS25BT144A01921"</f>
        <v>CRS25BT144A01921</v>
      </c>
      <c r="C4715" s="45">
        <v>45959.0</v>
      </c>
      <c r="D4715" s="46">
        <v>0.8797569444444444</v>
      </c>
      <c r="E4715" s="35" t="s">
        <v>37</v>
      </c>
      <c r="F4715" s="35">
        <v>456.0</v>
      </c>
      <c r="G4715" s="35">
        <v>3.0</v>
      </c>
      <c r="H4715" s="35">
        <v>456.123413085938</v>
      </c>
      <c r="I4715" s="35">
        <v>11.2570037841797</v>
      </c>
      <c r="J4715" s="35">
        <v>49.8090019226074</v>
      </c>
      <c r="K4715" s="35">
        <v>10.79931640625</v>
      </c>
      <c r="L4715" s="35">
        <v>42.2363204956055</v>
      </c>
      <c r="M4715" s="35">
        <v>0.813489079475403</v>
      </c>
      <c r="N4715" s="35">
        <v>22.1903877258301</v>
      </c>
      <c r="O4715" s="35">
        <v>17.3147087097168</v>
      </c>
      <c r="P4715" s="35">
        <v>17.125</v>
      </c>
      <c r="Q4715" s="35">
        <v>0.608777046203613</v>
      </c>
      <c r="R4715" s="35">
        <v>1000.26702880859</v>
      </c>
      <c r="S4715" s="35">
        <v>318.207275390625</v>
      </c>
      <c r="T4715" s="19"/>
      <c r="U4715" s="19"/>
      <c r="V4715" s="19"/>
      <c r="W4715" s="19"/>
      <c r="X4715" s="19"/>
      <c r="Y4715" s="19"/>
      <c r="Z4715" s="19"/>
      <c r="AA4715" s="19"/>
    </row>
    <row r="4716" ht="15.75" customHeight="1">
      <c r="A4716" s="19"/>
      <c r="B4716" s="35" t="str">
        <f>"CRS25WT144A01923"</f>
        <v>CRS25WT144A01923</v>
      </c>
      <c r="C4716" s="45">
        <v>45959.0</v>
      </c>
      <c r="D4716" s="46">
        <v>0.8835879629629629</v>
      </c>
      <c r="E4716" s="35" t="s">
        <v>37</v>
      </c>
      <c r="F4716" s="35">
        <v>450.0</v>
      </c>
      <c r="G4716" s="35">
        <v>3.0</v>
      </c>
      <c r="H4716" s="35">
        <v>450.430511474609</v>
      </c>
      <c r="I4716" s="35">
        <v>11.25208568573</v>
      </c>
      <c r="J4716" s="35">
        <v>49.8357276916504</v>
      </c>
      <c r="K4716" s="35">
        <v>10.6531734466553</v>
      </c>
      <c r="L4716" s="35">
        <v>42.2813453674316</v>
      </c>
      <c r="M4716" s="35">
        <v>0.803255975246429</v>
      </c>
      <c r="N4716" s="35">
        <v>21.9134273529053</v>
      </c>
      <c r="O4716" s="35">
        <v>17.332836151123</v>
      </c>
      <c r="P4716" s="35">
        <v>17.1875</v>
      </c>
      <c r="Q4716" s="35">
        <v>0.435855716466904</v>
      </c>
      <c r="R4716" s="35">
        <v>1000.02813720703</v>
      </c>
      <c r="S4716" s="35">
        <v>416.268463134766</v>
      </c>
      <c r="T4716" s="19"/>
      <c r="U4716" s="19"/>
      <c r="V4716" s="19"/>
      <c r="W4716" s="19"/>
      <c r="X4716" s="19"/>
      <c r="Y4716" s="19"/>
      <c r="Z4716" s="19"/>
      <c r="AA4716" s="19"/>
    </row>
    <row r="4717" ht="15.75" customHeight="1">
      <c r="A4717" s="19"/>
      <c r="B4717" s="35" t="str">
        <f>"CRS25WT144A01945"</f>
        <v>CRS25WT144A01945</v>
      </c>
      <c r="C4717" s="45">
        <v>45959.0</v>
      </c>
      <c r="D4717" s="46">
        <v>0.8841550925925926</v>
      </c>
      <c r="E4717" s="35" t="s">
        <v>37</v>
      </c>
      <c r="F4717" s="35">
        <v>441.0</v>
      </c>
      <c r="G4717" s="35">
        <v>3.0</v>
      </c>
      <c r="H4717" s="35">
        <v>441.894256591797</v>
      </c>
      <c r="I4717" s="35">
        <v>11.2107191085815</v>
      </c>
      <c r="J4717" s="35">
        <v>49.7571983337402</v>
      </c>
      <c r="K4717" s="35">
        <v>10.6093730926514</v>
      </c>
      <c r="L4717" s="35">
        <v>41.6513061523438</v>
      </c>
      <c r="M4717" s="35">
        <v>0.792189300060272</v>
      </c>
      <c r="N4717" s="35">
        <v>21.498140335083</v>
      </c>
      <c r="O4717" s="35">
        <v>17.2549076080322</v>
      </c>
      <c r="P4717" s="35">
        <v>17.125</v>
      </c>
      <c r="Q4717" s="35">
        <v>0.487787067890167</v>
      </c>
      <c r="R4717" s="35">
        <v>1000.03051757813</v>
      </c>
      <c r="S4717" s="35">
        <v>364.395935058594</v>
      </c>
      <c r="T4717" s="19"/>
      <c r="U4717" s="19"/>
      <c r="V4717" s="19"/>
      <c r="W4717" s="19"/>
      <c r="X4717" s="19"/>
      <c r="Y4717" s="19"/>
      <c r="Z4717" s="19"/>
      <c r="AA4717" s="19"/>
    </row>
    <row r="4718" ht="15.75" customHeight="1">
      <c r="A4718" s="19"/>
      <c r="B4718" s="35" t="str">
        <f>"CRS25WT144A01924"</f>
        <v>CRS25WT144A01924</v>
      </c>
      <c r="C4718" s="45">
        <v>45959.0</v>
      </c>
      <c r="D4718" s="46">
        <v>0.8859837962962963</v>
      </c>
      <c r="E4718" s="35" t="s">
        <v>37</v>
      </c>
      <c r="F4718" s="35">
        <v>448.0</v>
      </c>
      <c r="G4718" s="35">
        <v>3.0</v>
      </c>
      <c r="H4718" s="35">
        <v>448.940887451172</v>
      </c>
      <c r="I4718" s="35">
        <v>11.268874168396</v>
      </c>
      <c r="J4718" s="35">
        <v>49.8014526367188</v>
      </c>
      <c r="K4718" s="35">
        <v>10.7126531600952</v>
      </c>
      <c r="L4718" s="35">
        <v>41.9075355529785</v>
      </c>
      <c r="M4718" s="35">
        <v>0.799956977367401</v>
      </c>
      <c r="N4718" s="35">
        <v>21.8409576416016</v>
      </c>
      <c r="O4718" s="35">
        <v>17.3024406433105</v>
      </c>
      <c r="P4718" s="35">
        <v>17.1875</v>
      </c>
      <c r="Q4718" s="35">
        <v>0.494209975004196</v>
      </c>
      <c r="R4718" s="35">
        <v>1000.15368652344</v>
      </c>
      <c r="S4718" s="35">
        <v>388.389343261719</v>
      </c>
      <c r="T4718" s="19"/>
      <c r="U4718" s="19"/>
      <c r="V4718" s="19"/>
      <c r="W4718" s="19"/>
      <c r="X4718" s="19"/>
      <c r="Y4718" s="19"/>
      <c r="Z4718" s="19"/>
      <c r="AA4718" s="19"/>
    </row>
    <row r="4719" ht="15.75" customHeight="1">
      <c r="A4719" s="19"/>
      <c r="B4719" s="35" t="str">
        <f>"CRS25WT144A01920"</f>
        <v>CRS25WT144A01920</v>
      </c>
      <c r="C4719" s="45">
        <v>45959.0</v>
      </c>
      <c r="D4719" s="46">
        <v>0.8869907407407407</v>
      </c>
      <c r="E4719" s="35" t="s">
        <v>37</v>
      </c>
      <c r="F4719" s="35">
        <v>450.0</v>
      </c>
      <c r="G4719" s="35">
        <v>3.0</v>
      </c>
      <c r="H4719" s="35">
        <v>450.264892578125</v>
      </c>
      <c r="I4719" s="35">
        <v>11.2108373641968</v>
      </c>
      <c r="J4719" s="35">
        <v>49.8133697509766</v>
      </c>
      <c r="K4719" s="35">
        <v>10.6335420608521</v>
      </c>
      <c r="L4719" s="35">
        <v>42.3438301086426</v>
      </c>
      <c r="M4719" s="35">
        <v>0.806276679039001</v>
      </c>
      <c r="N4719" s="35">
        <v>21.9053707122803</v>
      </c>
      <c r="O4719" s="35">
        <v>17.3561763763428</v>
      </c>
      <c r="P4719" s="35">
        <v>17.1875</v>
      </c>
      <c r="Q4719" s="35">
        <v>0.447650164365768</v>
      </c>
      <c r="R4719" s="35">
        <v>1000.06848144531</v>
      </c>
      <c r="S4719" s="35">
        <v>378.965972900391</v>
      </c>
      <c r="T4719" s="19"/>
      <c r="U4719" s="19"/>
      <c r="V4719" s="19"/>
      <c r="W4719" s="19"/>
      <c r="X4719" s="19"/>
      <c r="Y4719" s="19"/>
      <c r="Z4719" s="19"/>
      <c r="AA4719" s="19"/>
    </row>
    <row r="4720" ht="15.75" customHeight="1">
      <c r="A4720" s="19"/>
      <c r="B4720" s="35" t="str">
        <f>"CRS25WT144A01925"</f>
        <v>CRS25WT144A01925</v>
      </c>
      <c r="C4720" s="45">
        <v>45959.0</v>
      </c>
      <c r="D4720" s="46">
        <v>0.8887731481481481</v>
      </c>
      <c r="E4720" s="35" t="s">
        <v>37</v>
      </c>
      <c r="F4720" s="35">
        <v>449.0</v>
      </c>
      <c r="G4720" s="35">
        <v>3.0</v>
      </c>
      <c r="H4720" s="35">
        <v>449.641418457031</v>
      </c>
      <c r="I4720" s="35">
        <v>11.238697052002</v>
      </c>
      <c r="J4720" s="35">
        <v>49.8032302856445</v>
      </c>
      <c r="K4720" s="35">
        <v>10.7100534439087</v>
      </c>
      <c r="L4720" s="35">
        <v>41.9831199645996</v>
      </c>
      <c r="M4720" s="35">
        <v>0.803327858448029</v>
      </c>
      <c r="N4720" s="35">
        <v>21.8750381469727</v>
      </c>
      <c r="O4720" s="35">
        <v>17.3333339691162</v>
      </c>
      <c r="P4720" s="35">
        <v>17.1875</v>
      </c>
      <c r="Q4720" s="35">
        <v>0.496017396450043</v>
      </c>
      <c r="R4720" s="35">
        <v>1000.01544189453</v>
      </c>
      <c r="S4720" s="35">
        <v>395.019012451172</v>
      </c>
      <c r="T4720" s="19"/>
      <c r="U4720" s="19"/>
      <c r="V4720" s="19"/>
      <c r="W4720" s="19"/>
      <c r="X4720" s="19"/>
      <c r="Y4720" s="19"/>
      <c r="Z4720" s="19"/>
      <c r="AA4720" s="19"/>
    </row>
    <row r="4721" ht="15.75" customHeight="1">
      <c r="A4721" s="19"/>
      <c r="B4721" s="35" t="str">
        <f>"CRS25WT144A01928"</f>
        <v>CRS25WT144A01928</v>
      </c>
      <c r="C4721" s="45">
        <v>45959.0</v>
      </c>
      <c r="D4721" s="46">
        <v>0.8908564814814816</v>
      </c>
      <c r="E4721" s="35" t="s">
        <v>37</v>
      </c>
      <c r="F4721" s="35">
        <v>457.0</v>
      </c>
      <c r="G4721" s="35">
        <v>3.0</v>
      </c>
      <c r="H4721" s="35">
        <v>457.701690673828</v>
      </c>
      <c r="I4721" s="35">
        <v>11.2983837127686</v>
      </c>
      <c r="J4721" s="35">
        <v>49.622257232666</v>
      </c>
      <c r="K4721" s="35">
        <v>10.8642463684082</v>
      </c>
      <c r="L4721" s="35">
        <v>42.1291732788086</v>
      </c>
      <c r="M4721" s="35">
        <v>0.816374957561493</v>
      </c>
      <c r="N4721" s="35">
        <v>22.2671699523926</v>
      </c>
      <c r="O4721" s="35">
        <v>17.3333339691162</v>
      </c>
      <c r="P4721" s="35">
        <v>17.1875</v>
      </c>
      <c r="Q4721" s="35">
        <v>1.04382264614105</v>
      </c>
      <c r="R4721" s="35">
        <v>999.694702148438</v>
      </c>
      <c r="S4721" s="35">
        <v>386.450988769531</v>
      </c>
      <c r="T4721" s="19"/>
      <c r="U4721" s="19"/>
      <c r="V4721" s="19"/>
      <c r="W4721" s="19"/>
      <c r="X4721" s="19"/>
      <c r="Y4721" s="19"/>
      <c r="Z4721" s="19"/>
      <c r="AA4721" s="19"/>
    </row>
    <row r="4722" ht="15.75" customHeight="1">
      <c r="A4722" s="19"/>
      <c r="B4722" s="35" t="str">
        <f>"CRS25WT144A01942"</f>
        <v>CRS25WT144A01942</v>
      </c>
      <c r="C4722" s="45">
        <v>45959.0</v>
      </c>
      <c r="D4722" s="46">
        <v>0.898125</v>
      </c>
      <c r="E4722" s="35" t="s">
        <v>37</v>
      </c>
      <c r="F4722" s="35">
        <v>458.0</v>
      </c>
      <c r="G4722" s="35">
        <v>3.0</v>
      </c>
      <c r="H4722" s="35">
        <v>458.575286865234</v>
      </c>
      <c r="I4722" s="35">
        <v>11.2372884750366</v>
      </c>
      <c r="J4722" s="35">
        <v>49.8745727539063</v>
      </c>
      <c r="K4722" s="35">
        <v>10.8607540130615</v>
      </c>
      <c r="L4722" s="35">
        <v>42.2231559753418</v>
      </c>
      <c r="M4722" s="35">
        <v>0.818219721317291</v>
      </c>
      <c r="N4722" s="35">
        <v>22.3096714019775</v>
      </c>
      <c r="O4722" s="35">
        <v>17.3527889251709</v>
      </c>
      <c r="P4722" s="35">
        <v>17.125</v>
      </c>
      <c r="Q4722" s="35">
        <v>0.552702188491821</v>
      </c>
      <c r="R4722" s="35">
        <v>999.99658203125</v>
      </c>
      <c r="S4722" s="35">
        <v>391.287353515625</v>
      </c>
      <c r="T4722" s="19"/>
      <c r="U4722" s="19"/>
      <c r="V4722" s="19"/>
      <c r="W4722" s="19"/>
      <c r="X4722" s="19"/>
      <c r="Y4722" s="19"/>
      <c r="Z4722" s="19"/>
      <c r="AA4722" s="19"/>
    </row>
    <row r="4723" ht="15.75" customHeight="1">
      <c r="A4723" s="19"/>
      <c r="B4723" s="35" t="str">
        <f>"CRS25WT144A01900"</f>
        <v>CRS25WT144A01900</v>
      </c>
      <c r="C4723" s="45">
        <v>45959.0</v>
      </c>
      <c r="D4723" s="46">
        <v>0.8987268518518517</v>
      </c>
      <c r="E4723" s="35" t="s">
        <v>37</v>
      </c>
      <c r="F4723" s="35">
        <v>456.0</v>
      </c>
      <c r="G4723" s="35">
        <v>3.0</v>
      </c>
      <c r="H4723" s="35">
        <v>456.754608154297</v>
      </c>
      <c r="I4723" s="35">
        <v>11.2125177383423</v>
      </c>
      <c r="J4723" s="35">
        <v>49.8110809326172</v>
      </c>
      <c r="K4723" s="35">
        <v>10.830623626709</v>
      </c>
      <c r="L4723" s="35">
        <v>42.1725120544434</v>
      </c>
      <c r="M4723" s="35">
        <v>0.81781268119812</v>
      </c>
      <c r="N4723" s="35">
        <v>22.2210941314697</v>
      </c>
      <c r="O4723" s="35">
        <v>17.3529510498047</v>
      </c>
      <c r="P4723" s="35">
        <v>17.1875</v>
      </c>
      <c r="Q4723" s="35">
        <v>0.777840614318848</v>
      </c>
      <c r="R4723" s="35">
        <v>999.989135742188</v>
      </c>
      <c r="S4723" s="35">
        <v>384.970611572266</v>
      </c>
      <c r="T4723" s="19"/>
      <c r="U4723" s="19"/>
      <c r="V4723" s="19"/>
      <c r="W4723" s="19"/>
      <c r="X4723" s="19"/>
      <c r="Y4723" s="19"/>
      <c r="Z4723" s="19"/>
      <c r="AA4723" s="19"/>
    </row>
    <row r="4724" ht="15.75" customHeight="1">
      <c r="A4724" s="19"/>
      <c r="B4724" s="35" t="str">
        <f>"CRS25WT144A01903"</f>
        <v>CRS25WT144A01903</v>
      </c>
      <c r="C4724" s="45">
        <v>45959.0</v>
      </c>
      <c r="D4724" s="46">
        <v>0.9216898148148148</v>
      </c>
      <c r="E4724" s="35" t="s">
        <v>37</v>
      </c>
      <c r="F4724" s="35">
        <v>461.0</v>
      </c>
      <c r="G4724" s="35">
        <v>3.0</v>
      </c>
      <c r="H4724" s="35">
        <v>461.796966552734</v>
      </c>
      <c r="I4724" s="35">
        <v>11.4085445404053</v>
      </c>
      <c r="J4724" s="35">
        <v>49.8236274719238</v>
      </c>
      <c r="K4724" s="35">
        <v>10.793906211853</v>
      </c>
      <c r="L4724" s="35">
        <v>42.7831192016602</v>
      </c>
      <c r="M4724" s="35">
        <v>0.812429130077362</v>
      </c>
      <c r="N4724" s="35">
        <v>22.4664058685303</v>
      </c>
      <c r="O4724" s="35">
        <v>17.0197372436523</v>
      </c>
      <c r="P4724" s="35">
        <v>17.1875</v>
      </c>
      <c r="Q4724" s="35">
        <v>0.428200036287308</v>
      </c>
      <c r="R4724" s="35">
        <v>1000.150390625</v>
      </c>
      <c r="S4724" s="35">
        <v>349.183319091797</v>
      </c>
      <c r="T4724" s="19"/>
      <c r="U4724" s="19"/>
      <c r="V4724" s="19"/>
      <c r="W4724" s="19"/>
      <c r="X4724" s="19"/>
      <c r="Y4724" s="19"/>
      <c r="Z4724" s="19"/>
      <c r="AA4724" s="19"/>
    </row>
    <row r="4725" ht="15.75" customHeight="1">
      <c r="A4725" s="19"/>
      <c r="B4725" s="35" t="str">
        <f>"CRS25WT144A01897"</f>
        <v>CRS25WT144A01897</v>
      </c>
      <c r="C4725" s="45">
        <v>45959.0</v>
      </c>
      <c r="D4725" s="46">
        <v>0.9547337962962964</v>
      </c>
      <c r="E4725" s="35" t="s">
        <v>37</v>
      </c>
      <c r="F4725" s="35">
        <v>449.0</v>
      </c>
      <c r="G4725" s="35">
        <v>3.0</v>
      </c>
      <c r="H4725" s="35">
        <v>449.428619384766</v>
      </c>
      <c r="I4725" s="35">
        <v>11.4045763015747</v>
      </c>
      <c r="J4725" s="35">
        <v>49.7509994506836</v>
      </c>
      <c r="K4725" s="35">
        <v>10.6555185317993</v>
      </c>
      <c r="L4725" s="35">
        <v>42.1780128479004</v>
      </c>
      <c r="M4725" s="35">
        <v>0.79209953546524</v>
      </c>
      <c r="N4725" s="35">
        <v>21.8646850585938</v>
      </c>
      <c r="O4725" s="35">
        <v>17.1795635223389</v>
      </c>
      <c r="P4725" s="35">
        <v>17.1875</v>
      </c>
      <c r="Q4725" s="35">
        <v>0.468738079071045</v>
      </c>
      <c r="R4725" s="35">
        <v>1000.28033447266</v>
      </c>
      <c r="S4725" s="35">
        <v>417.245025634766</v>
      </c>
      <c r="T4725" s="19"/>
      <c r="U4725" s="19"/>
      <c r="V4725" s="19"/>
      <c r="W4725" s="19"/>
      <c r="X4725" s="19"/>
      <c r="Y4725" s="19"/>
      <c r="Z4725" s="19"/>
      <c r="AA4725" s="19"/>
    </row>
    <row r="4726" ht="15.75" customHeight="1">
      <c r="A4726" s="19"/>
      <c r="B4726" s="35" t="str">
        <f>"CRS25WT144A01904"</f>
        <v>CRS25WT144A01904</v>
      </c>
      <c r="C4726" s="45">
        <v>45959.0</v>
      </c>
      <c r="D4726" s="46">
        <v>0.9572916666666668</v>
      </c>
      <c r="E4726" s="35" t="s">
        <v>37</v>
      </c>
      <c r="F4726" s="35">
        <v>455.0</v>
      </c>
      <c r="G4726" s="35">
        <v>3.0</v>
      </c>
      <c r="H4726" s="35">
        <v>455.784454345703</v>
      </c>
      <c r="I4726" s="35">
        <v>11.4231548309326</v>
      </c>
      <c r="J4726" s="35">
        <v>49.7736778259277</v>
      </c>
      <c r="K4726" s="35">
        <v>10.8747482299805</v>
      </c>
      <c r="L4726" s="35">
        <v>41.912181854248</v>
      </c>
      <c r="M4726" s="35">
        <v>0.801629543304443</v>
      </c>
      <c r="N4726" s="35">
        <v>22.1738967895508</v>
      </c>
      <c r="O4726" s="35">
        <v>17.0980625152588</v>
      </c>
      <c r="P4726" s="35">
        <v>17.1875</v>
      </c>
      <c r="Q4726" s="35">
        <v>0.824516534805298</v>
      </c>
      <c r="R4726" s="35">
        <v>1000.31219482422</v>
      </c>
      <c r="S4726" s="35">
        <v>452.721527099609</v>
      </c>
      <c r="T4726" s="19"/>
      <c r="U4726" s="19"/>
      <c r="V4726" s="19"/>
      <c r="W4726" s="19"/>
      <c r="X4726" s="19"/>
      <c r="Y4726" s="19"/>
      <c r="Z4726" s="19"/>
      <c r="AA4726" s="19"/>
    </row>
    <row r="4727" ht="15.75" customHeight="1">
      <c r="A4727" s="19"/>
      <c r="B4727" s="35" t="str">
        <f>"CRS25WT144A01906"</f>
        <v>CRS25WT144A01906</v>
      </c>
      <c r="C4727" s="45">
        <v>45959.0</v>
      </c>
      <c r="D4727" s="46">
        <v>0.9711574074074073</v>
      </c>
      <c r="E4727" s="35" t="s">
        <v>37</v>
      </c>
      <c r="F4727" s="35">
        <v>463.0</v>
      </c>
      <c r="G4727" s="35">
        <v>3.0</v>
      </c>
      <c r="H4727" s="35">
        <v>463.5</v>
      </c>
      <c r="I4727" s="35">
        <v>11.3566541671753</v>
      </c>
      <c r="J4727" s="35">
        <v>49.875057220459</v>
      </c>
      <c r="K4727" s="35">
        <v>10.8335332870483</v>
      </c>
      <c r="L4727" s="35">
        <v>42.7838249206543</v>
      </c>
      <c r="M4727" s="35">
        <v>0.818306386470795</v>
      </c>
      <c r="N4727" s="35">
        <v>22.5492572784424</v>
      </c>
      <c r="O4727" s="35">
        <v>17.3529415130615</v>
      </c>
      <c r="P4727" s="35">
        <v>17.1875</v>
      </c>
      <c r="Q4727" s="35">
        <v>0.454770922660828</v>
      </c>
      <c r="R4727" s="35">
        <v>1000.13879394531</v>
      </c>
      <c r="S4727" s="35">
        <v>413.697082519531</v>
      </c>
      <c r="T4727" s="19"/>
      <c r="U4727" s="19"/>
      <c r="V4727" s="19"/>
      <c r="W4727" s="19"/>
      <c r="X4727" s="19"/>
      <c r="Y4727" s="19"/>
      <c r="Z4727" s="19"/>
      <c r="AA4727" s="19"/>
    </row>
    <row r="4728" ht="15.75" customHeight="1">
      <c r="A4728" s="19"/>
      <c r="B4728" s="35" t="str">
        <f>"CRS25WT144A01907"</f>
        <v>CRS25WT144A01907</v>
      </c>
      <c r="C4728" s="45">
        <v>45959.0</v>
      </c>
      <c r="D4728" s="46">
        <v>0.9730671296296296</v>
      </c>
      <c r="E4728" s="35" t="s">
        <v>37</v>
      </c>
      <c r="F4728" s="35">
        <v>442.0</v>
      </c>
      <c r="G4728" s="35">
        <v>3.0</v>
      </c>
      <c r="H4728" s="35">
        <v>442.804443359375</v>
      </c>
      <c r="I4728" s="35">
        <v>11.4259605407715</v>
      </c>
      <c r="J4728" s="35">
        <v>49.8228073120117</v>
      </c>
      <c r="K4728" s="35">
        <v>10.6446924209595</v>
      </c>
      <c r="L4728" s="35">
        <v>41.5986137390137</v>
      </c>
      <c r="M4728" s="35">
        <v>0.77784138917923</v>
      </c>
      <c r="N4728" s="35">
        <v>21.5424194335938</v>
      </c>
      <c r="O4728" s="35">
        <v>17.2500190734863</v>
      </c>
      <c r="P4728" s="35">
        <v>17.25</v>
      </c>
      <c r="Q4728" s="35">
        <v>0.521147906780243</v>
      </c>
      <c r="R4728" s="35">
        <v>1000.09442138672</v>
      </c>
      <c r="S4728" s="35">
        <v>344.181243896484</v>
      </c>
      <c r="T4728" s="19"/>
      <c r="U4728" s="19"/>
      <c r="V4728" s="19"/>
      <c r="W4728" s="19"/>
      <c r="X4728" s="19"/>
      <c r="Y4728" s="19"/>
      <c r="Z4728" s="19"/>
      <c r="AA4728" s="19"/>
    </row>
    <row r="4729" ht="15.75" customHeight="1">
      <c r="A4729" s="19"/>
      <c r="B4729" s="35" t="str">
        <f>"CRS25WT144A01905"</f>
        <v>CRS25WT144A01905</v>
      </c>
      <c r="C4729" s="45">
        <v>45959.0</v>
      </c>
      <c r="D4729" s="46">
        <v>0.9748611111111112</v>
      </c>
      <c r="E4729" s="35" t="s">
        <v>37</v>
      </c>
      <c r="F4729" s="35">
        <v>450.0</v>
      </c>
      <c r="G4729" s="35">
        <v>3.0</v>
      </c>
      <c r="H4729" s="35">
        <v>450.603607177734</v>
      </c>
      <c r="I4729" s="35">
        <v>11.4074068069458</v>
      </c>
      <c r="J4729" s="35">
        <v>49.7317810058594</v>
      </c>
      <c r="K4729" s="35">
        <v>10.7052698135376</v>
      </c>
      <c r="L4729" s="35">
        <v>42.0917549133301</v>
      </c>
      <c r="M4729" s="35">
        <v>0.794280171394348</v>
      </c>
      <c r="N4729" s="35">
        <v>21.9218482971191</v>
      </c>
      <c r="O4729" s="35">
        <v>17.3525390625</v>
      </c>
      <c r="P4729" s="35">
        <v>17.25</v>
      </c>
      <c r="Q4729" s="35">
        <v>0.484323054552078</v>
      </c>
      <c r="R4729" s="35">
        <v>1000.19677734375</v>
      </c>
      <c r="S4729" s="35">
        <v>361.476043701172</v>
      </c>
      <c r="T4729" s="19"/>
      <c r="U4729" s="19"/>
      <c r="V4729" s="19"/>
      <c r="W4729" s="19"/>
      <c r="X4729" s="19"/>
      <c r="Y4729" s="19"/>
      <c r="Z4729" s="19"/>
      <c r="AA4729" s="19"/>
    </row>
    <row r="4730" ht="15.75" customHeight="1">
      <c r="A4730" s="19"/>
      <c r="B4730" s="35" t="str">
        <f>"CRS25WT144A01926"</f>
        <v>CRS25WT144A01926</v>
      </c>
      <c r="C4730" s="45">
        <v>45959.0</v>
      </c>
      <c r="D4730" s="46">
        <v>0.9756944444444445</v>
      </c>
      <c r="E4730" s="35" t="s">
        <v>37</v>
      </c>
      <c r="F4730" s="35">
        <v>450.0</v>
      </c>
      <c r="G4730" s="35">
        <v>3.0</v>
      </c>
      <c r="H4730" s="35">
        <v>450.625030517578</v>
      </c>
      <c r="I4730" s="35">
        <v>11.3992176055908</v>
      </c>
      <c r="J4730" s="35">
        <v>49.7310485839844</v>
      </c>
      <c r="K4730" s="35">
        <v>10.6791658401489</v>
      </c>
      <c r="L4730" s="35">
        <v>42.196647644043</v>
      </c>
      <c r="M4730" s="35">
        <v>0.794900298118591</v>
      </c>
      <c r="N4730" s="35">
        <v>21.9228916168213</v>
      </c>
      <c r="O4730" s="35">
        <v>17.1118144989014</v>
      </c>
      <c r="P4730" s="35">
        <v>17.25</v>
      </c>
      <c r="Q4730" s="35">
        <v>0.48998948931694</v>
      </c>
      <c r="R4730" s="35">
        <v>1000.12731933594</v>
      </c>
      <c r="S4730" s="35">
        <v>356.996215820313</v>
      </c>
      <c r="T4730" s="19"/>
      <c r="U4730" s="19"/>
      <c r="V4730" s="19"/>
      <c r="W4730" s="19"/>
      <c r="X4730" s="19"/>
      <c r="Y4730" s="19"/>
      <c r="Z4730" s="19"/>
      <c r="AA4730" s="19"/>
    </row>
    <row r="4731" ht="15.75" customHeight="1">
      <c r="A4731" s="19"/>
      <c r="B4731" s="35" t="str">
        <f>"CRS25WT144A01929"</f>
        <v>CRS25WT144A01929</v>
      </c>
      <c r="C4731" s="45">
        <v>45959.0</v>
      </c>
      <c r="D4731" s="46">
        <v>0.9804166666666667</v>
      </c>
      <c r="E4731" s="35" t="s">
        <v>37</v>
      </c>
      <c r="F4731" s="35">
        <v>457.0</v>
      </c>
      <c r="G4731" s="35">
        <v>3.0</v>
      </c>
      <c r="H4731" s="35">
        <v>457.540954589844</v>
      </c>
      <c r="I4731" s="35">
        <v>11.4103059768677</v>
      </c>
      <c r="J4731" s="35">
        <v>49.7936592102051</v>
      </c>
      <c r="K4731" s="35">
        <v>10.7810211181641</v>
      </c>
      <c r="L4731" s="35">
        <v>42.4394836425781</v>
      </c>
      <c r="M4731" s="35">
        <v>0.80530172586441</v>
      </c>
      <c r="N4731" s="35">
        <v>22.259349822998</v>
      </c>
      <c r="O4731" s="35">
        <v>17.3529415130615</v>
      </c>
      <c r="P4731" s="35">
        <v>17.25</v>
      </c>
      <c r="Q4731" s="35">
        <v>0.47432267665863</v>
      </c>
      <c r="R4731" s="35">
        <v>1000.18395996094</v>
      </c>
      <c r="S4731" s="35">
        <v>353.258544921875</v>
      </c>
      <c r="T4731" s="19"/>
      <c r="U4731" s="19"/>
      <c r="V4731" s="19"/>
      <c r="W4731" s="19"/>
      <c r="X4731" s="19"/>
      <c r="Y4731" s="19"/>
      <c r="Z4731" s="19"/>
      <c r="AA4731" s="19"/>
    </row>
    <row r="4732" ht="15.75" customHeight="1">
      <c r="A4732" s="19"/>
      <c r="B4732" s="35" t="str">
        <f>"CRS25WT144A01930"</f>
        <v>CRS25WT144A01930</v>
      </c>
      <c r="C4732" s="45">
        <v>45959.0</v>
      </c>
      <c r="D4732" s="46">
        <v>0.9816435185185185</v>
      </c>
      <c r="E4732" s="35" t="s">
        <v>37</v>
      </c>
      <c r="F4732" s="35">
        <v>463.0</v>
      </c>
      <c r="G4732" s="35">
        <v>3.0</v>
      </c>
      <c r="H4732" s="35">
        <v>463.2119140625</v>
      </c>
      <c r="I4732" s="35">
        <v>11.3544673919678</v>
      </c>
      <c r="J4732" s="35">
        <v>49.8690490722656</v>
      </c>
      <c r="K4732" s="35">
        <v>10.7847967147827</v>
      </c>
      <c r="L4732" s="35">
        <v>42.9504508972168</v>
      </c>
      <c r="M4732" s="35">
        <v>0.818053781986237</v>
      </c>
      <c r="N4732" s="35">
        <v>22.5352420806885</v>
      </c>
      <c r="O4732" s="35">
        <v>17.7246417999268</v>
      </c>
      <c r="P4732" s="35">
        <v>17.25</v>
      </c>
      <c r="Q4732" s="35">
        <v>0.451802045106888</v>
      </c>
      <c r="R4732" s="35">
        <v>999.86865234375</v>
      </c>
      <c r="S4732" s="35">
        <v>383.380035400391</v>
      </c>
      <c r="T4732" s="19"/>
      <c r="U4732" s="19"/>
      <c r="V4732" s="19"/>
      <c r="W4732" s="19"/>
      <c r="X4732" s="19"/>
      <c r="Y4732" s="19"/>
      <c r="Z4732" s="19"/>
      <c r="AA4732" s="19"/>
    </row>
    <row r="4733" ht="15.75" customHeight="1">
      <c r="A4733" s="19"/>
      <c r="B4733" s="35" t="str">
        <f>"CRS25WT144A01932"</f>
        <v>CRS25WT144A01932</v>
      </c>
      <c r="C4733" s="45">
        <v>45959.0</v>
      </c>
      <c r="D4733" s="46">
        <v>0.982662037037037</v>
      </c>
      <c r="E4733" s="35" t="s">
        <v>37</v>
      </c>
      <c r="F4733" s="35">
        <v>457.0</v>
      </c>
      <c r="G4733" s="35">
        <v>3.0</v>
      </c>
      <c r="H4733" s="35">
        <v>457.086883544922</v>
      </c>
      <c r="I4733" s="35">
        <v>11.3382177352905</v>
      </c>
      <c r="J4733" s="35">
        <v>49.7661247253418</v>
      </c>
      <c r="K4733" s="35">
        <v>10.762113571167</v>
      </c>
      <c r="L4733" s="35">
        <v>42.471851348877</v>
      </c>
      <c r="M4733" s="35">
        <v>0.810065507888794</v>
      </c>
      <c r="N4733" s="35">
        <v>22.2372608184814</v>
      </c>
      <c r="O4733" s="35">
        <v>17.365816116333</v>
      </c>
      <c r="P4733" s="35">
        <v>17.25</v>
      </c>
      <c r="Q4733" s="35">
        <v>0.465622156858444</v>
      </c>
      <c r="R4733" s="35">
        <v>999.889892578125</v>
      </c>
      <c r="S4733" s="35">
        <v>354.8955078125</v>
      </c>
      <c r="T4733" s="19"/>
      <c r="U4733" s="19"/>
      <c r="V4733" s="19"/>
      <c r="W4733" s="19"/>
      <c r="X4733" s="19"/>
      <c r="Y4733" s="19"/>
      <c r="Z4733" s="19"/>
      <c r="AA4733" s="19"/>
    </row>
    <row r="4734" ht="15.75" customHeight="1">
      <c r="A4734" s="19"/>
      <c r="B4734" s="35" t="str">
        <f>"CRS25WT144A01931"</f>
        <v>CRS25WT144A01931</v>
      </c>
      <c r="C4734" s="45">
        <v>45959.0</v>
      </c>
      <c r="D4734" s="46">
        <v>0.9842476851851852</v>
      </c>
      <c r="E4734" s="35" t="s">
        <v>37</v>
      </c>
      <c r="F4734" s="35">
        <v>457.0</v>
      </c>
      <c r="G4734" s="35">
        <v>3.0</v>
      </c>
      <c r="H4734" s="35">
        <v>457.554656982422</v>
      </c>
      <c r="I4734" s="35">
        <v>11.2992639541626</v>
      </c>
      <c r="J4734" s="35">
        <v>49.7946815490723</v>
      </c>
      <c r="K4734" s="35">
        <v>10.7408885955811</v>
      </c>
      <c r="L4734" s="35">
        <v>42.5993309020996</v>
      </c>
      <c r="M4734" s="35">
        <v>0.813223421573639</v>
      </c>
      <c r="N4734" s="35">
        <v>22.2600173950195</v>
      </c>
      <c r="O4734" s="35">
        <v>17.5098667144775</v>
      </c>
      <c r="P4734" s="35">
        <v>17.25</v>
      </c>
      <c r="Q4734" s="35">
        <v>0.437530815601349</v>
      </c>
      <c r="R4734" s="35">
        <v>999.599426269531</v>
      </c>
      <c r="S4734" s="35">
        <v>331.789611816406</v>
      </c>
      <c r="T4734" s="19"/>
      <c r="U4734" s="19"/>
      <c r="V4734" s="19"/>
      <c r="W4734" s="19"/>
      <c r="X4734" s="19"/>
      <c r="Y4734" s="19"/>
      <c r="Z4734" s="19"/>
      <c r="AA4734" s="19"/>
    </row>
    <row r="4735" ht="15.75" customHeight="1">
      <c r="A4735" s="19"/>
      <c r="B4735" s="35" t="str">
        <f>"CRS25WT144A01934"</f>
        <v>CRS25WT144A01934</v>
      </c>
      <c r="C4735" s="45">
        <v>45959.0</v>
      </c>
      <c r="D4735" s="46">
        <v>0.9868402777777777</v>
      </c>
      <c r="E4735" s="35" t="s">
        <v>37</v>
      </c>
      <c r="F4735" s="35">
        <v>466.0</v>
      </c>
      <c r="G4735" s="35">
        <v>3.0</v>
      </c>
      <c r="H4735" s="35">
        <v>466.462554931641</v>
      </c>
      <c r="I4735" s="35">
        <v>11.3066377639771</v>
      </c>
      <c r="J4735" s="35">
        <v>49.7218208312988</v>
      </c>
      <c r="K4735" s="35">
        <v>10.8163585662842</v>
      </c>
      <c r="L4735" s="35">
        <v>43.1256561279297</v>
      </c>
      <c r="M4735" s="35">
        <v>0.829729020595551</v>
      </c>
      <c r="N4735" s="35">
        <v>22.6933860778809</v>
      </c>
      <c r="O4735" s="35">
        <v>17.3750057220459</v>
      </c>
      <c r="P4735" s="35">
        <v>17.3125</v>
      </c>
      <c r="Q4735" s="35">
        <v>0.394019842147827</v>
      </c>
      <c r="R4735" s="35">
        <v>999.689636230469</v>
      </c>
      <c r="S4735" s="35">
        <v>428.920959472656</v>
      </c>
      <c r="T4735" s="19"/>
      <c r="U4735" s="19"/>
      <c r="V4735" s="19"/>
      <c r="W4735" s="19"/>
      <c r="X4735" s="19"/>
      <c r="Y4735" s="19"/>
      <c r="Z4735" s="19"/>
      <c r="AA4735" s="19"/>
    </row>
    <row r="4736" ht="15.75" customHeight="1">
      <c r="A4736" s="19"/>
      <c r="B4736" s="35" t="str">
        <f>"CRS25WT144A019333"</f>
        <v>CRS25WT144A019333</v>
      </c>
      <c r="C4736" s="45">
        <v>45959.0</v>
      </c>
      <c r="D4736" s="46">
        <v>0.9948958333333334</v>
      </c>
      <c r="E4736" s="35" t="s">
        <v>37</v>
      </c>
      <c r="F4736" s="35">
        <v>450.0</v>
      </c>
      <c r="G4736" s="35">
        <v>3.0</v>
      </c>
      <c r="H4736" s="35">
        <v>450.248413085938</v>
      </c>
      <c r="I4736" s="35">
        <v>11.3498563766479</v>
      </c>
      <c r="J4736" s="35">
        <v>49.7924041748047</v>
      </c>
      <c r="K4736" s="35">
        <v>10.779806137085</v>
      </c>
      <c r="L4736" s="35">
        <v>41.767765045166</v>
      </c>
      <c r="M4736" s="35">
        <v>0.796707153320313</v>
      </c>
      <c r="N4736" s="35">
        <v>21.9045696258545</v>
      </c>
      <c r="O4736" s="35">
        <v>17.5098056793213</v>
      </c>
      <c r="P4736" s="35">
        <v>17.3125</v>
      </c>
      <c r="Q4736" s="35">
        <v>0.624648332595825</v>
      </c>
      <c r="R4736" s="35">
        <v>999.826965332031</v>
      </c>
      <c r="S4736" s="35">
        <v>391.212951660156</v>
      </c>
      <c r="T4736" s="19"/>
      <c r="U4736" s="19"/>
      <c r="V4736" s="19"/>
      <c r="W4736" s="19"/>
      <c r="X4736" s="19"/>
      <c r="Y4736" s="19"/>
      <c r="Z4736" s="19"/>
      <c r="AA4736" s="19"/>
    </row>
    <row r="4737" ht="15.75" customHeight="1">
      <c r="A4737" s="19"/>
      <c r="B4737" s="35" t="str">
        <f>"CRS25WT144A019335"</f>
        <v>CRS25WT144A019335</v>
      </c>
      <c r="C4737" s="45">
        <v>45959.0</v>
      </c>
      <c r="D4737" s="46">
        <v>0.9967476851851852</v>
      </c>
      <c r="E4737" s="35" t="s">
        <v>37</v>
      </c>
      <c r="F4737" s="35">
        <v>462.0</v>
      </c>
      <c r="G4737" s="35">
        <v>3.0</v>
      </c>
      <c r="H4737" s="35">
        <v>462.254089355469</v>
      </c>
      <c r="I4737" s="35">
        <v>11.3437032699585</v>
      </c>
      <c r="J4737" s="35">
        <v>49.8102607727051</v>
      </c>
      <c r="K4737" s="35">
        <v>10.7942419052124</v>
      </c>
      <c r="L4737" s="35">
        <v>42.8241386413574</v>
      </c>
      <c r="M4737" s="35">
        <v>0.818101286888123</v>
      </c>
      <c r="N4737" s="35">
        <v>22.4886436462402</v>
      </c>
      <c r="O4737" s="35">
        <v>17.623161315918</v>
      </c>
      <c r="P4737" s="35">
        <v>17.375</v>
      </c>
      <c r="Q4737" s="35">
        <v>0.433713763952255</v>
      </c>
      <c r="R4737" s="35">
        <v>1000.85052490234</v>
      </c>
      <c r="S4737" s="35">
        <v>343.70703125</v>
      </c>
      <c r="T4737" s="19"/>
      <c r="U4737" s="19"/>
      <c r="V4737" s="19"/>
      <c r="W4737" s="19"/>
      <c r="X4737" s="19"/>
      <c r="Y4737" s="19"/>
      <c r="Z4737" s="19"/>
      <c r="AA4737" s="19"/>
    </row>
    <row r="4738" ht="15.75" customHeight="1">
      <c r="A4738" s="19"/>
      <c r="B4738" s="35" t="str">
        <f>"CRS25WT144A019336"</f>
        <v>CRS25WT144A019336</v>
      </c>
      <c r="C4738" s="45">
        <v>45959.0</v>
      </c>
      <c r="D4738" s="46">
        <v>0.9978935185185186</v>
      </c>
      <c r="E4738" s="35" t="s">
        <v>37</v>
      </c>
      <c r="F4738" s="35">
        <v>458.0</v>
      </c>
      <c r="G4738" s="35">
        <v>3.0</v>
      </c>
      <c r="H4738" s="35">
        <v>458.109466552734</v>
      </c>
      <c r="I4738" s="35">
        <v>11.3974046707153</v>
      </c>
      <c r="J4738" s="35">
        <v>49.8007888793945</v>
      </c>
      <c r="K4738" s="35">
        <v>10.8019723892212</v>
      </c>
      <c r="L4738" s="35">
        <v>42.4098014831543</v>
      </c>
      <c r="M4738" s="35">
        <v>0.807099521160126</v>
      </c>
      <c r="N4738" s="35">
        <v>22.2870082855225</v>
      </c>
      <c r="O4738" s="35">
        <v>17.5526256561279</v>
      </c>
      <c r="P4738" s="35">
        <v>17.375</v>
      </c>
      <c r="Q4738" s="35">
        <v>0.485301852226257</v>
      </c>
      <c r="R4738" s="35">
        <v>999.287048339844</v>
      </c>
      <c r="S4738" s="35">
        <v>370.488952636719</v>
      </c>
      <c r="T4738" s="19"/>
      <c r="U4738" s="19"/>
      <c r="V4738" s="19"/>
      <c r="W4738" s="19"/>
      <c r="X4738" s="19"/>
      <c r="Y4738" s="19"/>
      <c r="Z4738" s="19"/>
      <c r="AA4738" s="19"/>
    </row>
    <row r="4739" ht="15.75" customHeight="1">
      <c r="A4739" s="19"/>
      <c r="B4739" s="35" t="str">
        <f>"CRS25WT144A01936"</f>
        <v>CRS25WT144A01936</v>
      </c>
      <c r="C4739" s="45">
        <v>45959.0</v>
      </c>
      <c r="D4739" s="46">
        <v>0.998113425925926</v>
      </c>
      <c r="E4739" s="35" t="s">
        <v>37</v>
      </c>
      <c r="F4739" s="35">
        <v>457.0</v>
      </c>
      <c r="G4739" s="35">
        <v>3.0</v>
      </c>
      <c r="H4739" s="35">
        <v>457.534790039063</v>
      </c>
      <c r="I4739" s="35">
        <v>11.3644723892212</v>
      </c>
      <c r="J4739" s="35">
        <v>49.8069229125977</v>
      </c>
      <c r="K4739" s="35">
        <v>10.7902193069458</v>
      </c>
      <c r="L4739" s="35">
        <v>42.4027366638184</v>
      </c>
      <c r="M4739" s="35">
        <v>0.808323383331299</v>
      </c>
      <c r="N4739" s="35">
        <v>22.2590503692627</v>
      </c>
      <c r="O4739" s="35">
        <v>17.5882358551025</v>
      </c>
      <c r="P4739" s="35">
        <v>17.375</v>
      </c>
      <c r="Q4739" s="35">
        <v>0.480125069618225</v>
      </c>
      <c r="R4739" s="35">
        <v>999.509948730469</v>
      </c>
      <c r="S4739" s="35">
        <v>368.481231689453</v>
      </c>
      <c r="T4739" s="19"/>
      <c r="U4739" s="19"/>
      <c r="V4739" s="19"/>
      <c r="W4739" s="19"/>
      <c r="X4739" s="19"/>
      <c r="Y4739" s="19"/>
      <c r="Z4739" s="19"/>
      <c r="AA4739" s="19"/>
    </row>
    <row r="4740" ht="15.75" customHeight="1">
      <c r="A4740" s="19"/>
      <c r="B4740" s="35" t="str">
        <f>"CRS25WT144A00561"</f>
        <v>CRS25WT144A00561</v>
      </c>
      <c r="C4740" s="45">
        <v>45805.0</v>
      </c>
      <c r="D4740" s="46">
        <v>0.004224537037037037</v>
      </c>
      <c r="E4740" s="35" t="s">
        <v>37</v>
      </c>
      <c r="F4740" s="35">
        <v>452.0</v>
      </c>
      <c r="G4740" s="35">
        <v>3.0</v>
      </c>
      <c r="H4740" s="35">
        <v>452.454742431641</v>
      </c>
      <c r="I4740" s="35">
        <v>11.2214803695679</v>
      </c>
      <c r="J4740" s="35">
        <v>49.6258773803711</v>
      </c>
      <c r="K4740" s="35">
        <v>10.8729553222656</v>
      </c>
      <c r="L4740" s="35">
        <v>41.6128578186035</v>
      </c>
      <c r="M4740" s="35">
        <v>0.812487721443176</v>
      </c>
      <c r="N4740" s="35">
        <v>22.0119075775146</v>
      </c>
      <c r="O4740" s="35">
        <v>21.4507884979248</v>
      </c>
      <c r="P4740" s="35">
        <v>20.9375</v>
      </c>
      <c r="Q4740" s="35">
        <v>0.377471417188644</v>
      </c>
      <c r="R4740" s="35">
        <v>1000.20819091797</v>
      </c>
      <c r="S4740" s="35">
        <v>655.724426269531</v>
      </c>
      <c r="T4740" s="19"/>
      <c r="U4740" s="19"/>
      <c r="V4740" s="19"/>
      <c r="W4740" s="19"/>
      <c r="X4740" s="19"/>
      <c r="Y4740" s="19"/>
      <c r="Z4740" s="19"/>
      <c r="AA4740" s="19"/>
    </row>
    <row r="4741" ht="15.75" customHeight="1">
      <c r="A4741" s="19"/>
      <c r="B4741" s="35" t="str">
        <f>"CRS25WT144A00563"</f>
        <v>CRS25WT144A00563</v>
      </c>
      <c r="C4741" s="45">
        <v>45805.0</v>
      </c>
      <c r="D4741" s="46">
        <v>0.0052662037037037035</v>
      </c>
      <c r="E4741" s="35" t="s">
        <v>37</v>
      </c>
      <c r="F4741" s="35">
        <v>441.0</v>
      </c>
      <c r="G4741" s="35">
        <v>3.0</v>
      </c>
      <c r="H4741" s="35">
        <v>441.979217529297</v>
      </c>
      <c r="I4741" s="35">
        <v>11.2363996505737</v>
      </c>
      <c r="J4741" s="35">
        <v>49.649829864502</v>
      </c>
      <c r="K4741" s="35">
        <v>10.8334159851074</v>
      </c>
      <c r="L4741" s="35">
        <v>40.7977676391602</v>
      </c>
      <c r="M4741" s="35">
        <v>0.792240262031555</v>
      </c>
      <c r="N4741" s="35">
        <v>21.5022735595703</v>
      </c>
      <c r="O4741" s="35">
        <v>21.2303924560547</v>
      </c>
      <c r="P4741" s="35">
        <v>20.9375</v>
      </c>
      <c r="Q4741" s="35">
        <v>0.504349291324615</v>
      </c>
      <c r="R4741" s="35">
        <v>1000.00531005859</v>
      </c>
      <c r="S4741" s="35">
        <v>578.070434570313</v>
      </c>
      <c r="T4741" s="19"/>
      <c r="U4741" s="19"/>
      <c r="V4741" s="19"/>
      <c r="W4741" s="19"/>
      <c r="X4741" s="19"/>
      <c r="Y4741" s="19"/>
      <c r="Z4741" s="19"/>
      <c r="AA4741" s="19"/>
    </row>
    <row r="4742" ht="15.75" customHeight="1">
      <c r="A4742" s="19"/>
      <c r="B4742" s="35" t="str">
        <f>"CRS25WT144A00564"</f>
        <v>CRS25WT144A00564</v>
      </c>
      <c r="C4742" s="45">
        <v>45805.0</v>
      </c>
      <c r="D4742" s="46">
        <v>0.005798611111111111</v>
      </c>
      <c r="E4742" s="35" t="s">
        <v>37</v>
      </c>
      <c r="F4742" s="35">
        <v>443.0</v>
      </c>
      <c r="G4742" s="35">
        <v>3.0</v>
      </c>
      <c r="H4742" s="35">
        <v>443.135589599609</v>
      </c>
      <c r="I4742" s="35">
        <v>11.2127389907837</v>
      </c>
      <c r="J4742" s="35">
        <v>49.5320510864258</v>
      </c>
      <c r="K4742" s="35">
        <v>10.6490068435669</v>
      </c>
      <c r="L4742" s="35">
        <v>41.6128578186035</v>
      </c>
      <c r="M4742" s="35">
        <v>0.797881901264191</v>
      </c>
      <c r="N4742" s="35">
        <v>21.5585308074951</v>
      </c>
      <c r="O4742" s="35">
        <v>21.2965183258057</v>
      </c>
      <c r="P4742" s="35">
        <v>20.9375</v>
      </c>
      <c r="Q4742" s="35">
        <v>0.430797189474106</v>
      </c>
      <c r="R4742" s="35">
        <v>1000.01062011719</v>
      </c>
      <c r="S4742" s="35">
        <v>414.520263671875</v>
      </c>
      <c r="T4742" s="19"/>
      <c r="U4742" s="19"/>
      <c r="V4742" s="19"/>
      <c r="W4742" s="19"/>
      <c r="X4742" s="19"/>
      <c r="Y4742" s="19"/>
      <c r="Z4742" s="19"/>
      <c r="AA4742" s="19"/>
    </row>
    <row r="4743" ht="15.75" customHeight="1">
      <c r="A4743" s="19"/>
      <c r="B4743" s="35" t="str">
        <f>"CRS25WT144A00567"</f>
        <v>CRS25WT144A00567</v>
      </c>
      <c r="C4743" s="45">
        <v>45805.0</v>
      </c>
      <c r="D4743" s="46">
        <v>0.0128125</v>
      </c>
      <c r="E4743" s="35" t="s">
        <v>37</v>
      </c>
      <c r="F4743" s="35">
        <v>460.0</v>
      </c>
      <c r="G4743" s="35">
        <v>3.0</v>
      </c>
      <c r="H4743" s="35">
        <v>460.262664794922</v>
      </c>
      <c r="I4743" s="35">
        <v>11.2352428436279</v>
      </c>
      <c r="J4743" s="35">
        <v>49.8563232421875</v>
      </c>
      <c r="K4743" s="35">
        <v>11.2931156158447</v>
      </c>
      <c r="L4743" s="35">
        <v>40.7560386657715</v>
      </c>
      <c r="M4743" s="35">
        <v>0.82168060541153</v>
      </c>
      <c r="N4743" s="35">
        <v>22.3917617797852</v>
      </c>
      <c r="O4743" s="35">
        <v>21.294116973877</v>
      </c>
      <c r="P4743" s="35">
        <v>21.125</v>
      </c>
      <c r="Q4743" s="35">
        <v>0.738236665725708</v>
      </c>
      <c r="R4743" s="35">
        <v>999.666320800781</v>
      </c>
      <c r="S4743" s="35">
        <v>525.821350097656</v>
      </c>
      <c r="T4743" s="19"/>
      <c r="U4743" s="19"/>
      <c r="V4743" s="19"/>
      <c r="W4743" s="19"/>
      <c r="X4743" s="19"/>
      <c r="Y4743" s="19"/>
      <c r="Z4743" s="19"/>
      <c r="AA4743" s="19"/>
    </row>
    <row r="4744" ht="15.75" customHeight="1">
      <c r="A4744" s="19"/>
      <c r="B4744" s="35" t="str">
        <f>"CRS25WT144A00568"</f>
        <v>CRS25WT144A00568</v>
      </c>
      <c r="C4744" s="45">
        <v>45805.0</v>
      </c>
      <c r="D4744" s="46">
        <v>0.015613425925925926</v>
      </c>
      <c r="E4744" s="35" t="s">
        <v>37</v>
      </c>
      <c r="F4744" s="35">
        <v>458.0</v>
      </c>
      <c r="G4744" s="35">
        <v>3.0</v>
      </c>
      <c r="H4744" s="35">
        <v>458.55712890625</v>
      </c>
      <c r="I4744" s="35">
        <v>11.2151584625244</v>
      </c>
      <c r="J4744" s="35">
        <v>49.9278221130371</v>
      </c>
      <c r="K4744" s="35">
        <v>10.9598951339722</v>
      </c>
      <c r="L4744" s="35">
        <v>41.8395538330078</v>
      </c>
      <c r="M4744" s="35">
        <v>0.818927407264709</v>
      </c>
      <c r="N4744" s="35">
        <v>22.3087882995605</v>
      </c>
      <c r="O4744" s="35">
        <v>21.7359066009521</v>
      </c>
      <c r="P4744" s="35">
        <v>21.1875</v>
      </c>
      <c r="Q4744" s="35">
        <v>0.579057455062866</v>
      </c>
      <c r="R4744" s="35">
        <v>1000.22570800781</v>
      </c>
      <c r="S4744" s="35">
        <v>487.432800292969</v>
      </c>
      <c r="T4744" s="19"/>
      <c r="U4744" s="19"/>
      <c r="V4744" s="19"/>
      <c r="W4744" s="19"/>
      <c r="X4744" s="19"/>
      <c r="Y4744" s="19"/>
      <c r="Z4744" s="19"/>
      <c r="AA4744" s="19"/>
    </row>
    <row r="4745" ht="15.75" customHeight="1">
      <c r="A4745" s="19"/>
      <c r="B4745" s="35" t="str">
        <f>"CRS25WT144A00565"</f>
        <v>CRS25WT144A00565</v>
      </c>
      <c r="C4745" s="45">
        <v>45805.0</v>
      </c>
      <c r="D4745" s="46">
        <v>0.017534722222222222</v>
      </c>
      <c r="E4745" s="35" t="s">
        <v>37</v>
      </c>
      <c r="F4745" s="35">
        <v>448.0</v>
      </c>
      <c r="G4745" s="35">
        <v>3.0</v>
      </c>
      <c r="H4745" s="35">
        <v>448.784362792969</v>
      </c>
      <c r="I4745" s="35">
        <v>11.2162809371948</v>
      </c>
      <c r="J4745" s="35">
        <v>49.7622261047363</v>
      </c>
      <c r="K4745" s="35">
        <v>10.7678241729736</v>
      </c>
      <c r="L4745" s="35">
        <v>41.6782760620117</v>
      </c>
      <c r="M4745" s="35">
        <v>0.804061055183411</v>
      </c>
      <c r="N4745" s="35">
        <v>21.8333435058594</v>
      </c>
      <c r="O4745" s="35">
        <v>21.7058582305908</v>
      </c>
      <c r="P4745" s="35">
        <v>21.25</v>
      </c>
      <c r="Q4745" s="35">
        <v>0.778218150138855</v>
      </c>
      <c r="R4745" s="35">
        <v>1000.28234863281</v>
      </c>
      <c r="S4745" s="35">
        <v>338.834442138672</v>
      </c>
      <c r="T4745" s="19"/>
      <c r="U4745" s="19"/>
      <c r="V4745" s="19"/>
      <c r="W4745" s="19"/>
      <c r="X4745" s="19"/>
      <c r="Y4745" s="19"/>
      <c r="Z4745" s="19"/>
      <c r="AA4745" s="19"/>
    </row>
    <row r="4746" ht="15.75" customHeight="1">
      <c r="A4746" s="19"/>
      <c r="B4746" s="35" t="str">
        <f>"CRS25WT144A00569"</f>
        <v>CRS25WT144A00569</v>
      </c>
      <c r="C4746" s="45">
        <v>45805.0</v>
      </c>
      <c r="D4746" s="46">
        <v>0.019074074074074073</v>
      </c>
      <c r="E4746" s="35" t="s">
        <v>37</v>
      </c>
      <c r="F4746" s="35">
        <v>450.0</v>
      </c>
      <c r="G4746" s="35">
        <v>3.0</v>
      </c>
      <c r="H4746" s="35">
        <v>450.51025390625</v>
      </c>
      <c r="I4746" s="35">
        <v>11.2255573272705</v>
      </c>
      <c r="J4746" s="35">
        <v>49.8692398071289</v>
      </c>
      <c r="K4746" s="35">
        <v>11.1089324951172</v>
      </c>
      <c r="L4746" s="35">
        <v>40.5538711547852</v>
      </c>
      <c r="M4746" s="35">
        <v>0.804755628108978</v>
      </c>
      <c r="N4746" s="35">
        <v>21.9173069000244</v>
      </c>
      <c r="O4746" s="35">
        <v>21.7748832702637</v>
      </c>
      <c r="P4746" s="35">
        <v>21.25</v>
      </c>
      <c r="Q4746" s="35">
        <v>0.842993438243866</v>
      </c>
      <c r="R4746" s="35">
        <v>1000.2568359375</v>
      </c>
      <c r="S4746" s="35">
        <v>498.848022460938</v>
      </c>
      <c r="T4746" s="19"/>
      <c r="U4746" s="19"/>
      <c r="V4746" s="19"/>
      <c r="W4746" s="19"/>
      <c r="X4746" s="19"/>
      <c r="Y4746" s="19"/>
      <c r="Z4746" s="19"/>
      <c r="AA4746" s="19"/>
    </row>
    <row r="4747" ht="15.75" customHeight="1">
      <c r="A4747" s="19"/>
      <c r="B4747" s="35" t="str">
        <f>"CRS25WT144A00642"</f>
        <v>CRS25WT144A00642</v>
      </c>
      <c r="C4747" s="45">
        <v>45805.0</v>
      </c>
      <c r="D4747" s="46">
        <v>0.024571759259259262</v>
      </c>
      <c r="E4747" s="35" t="s">
        <v>37</v>
      </c>
      <c r="F4747" s="35">
        <v>447.0</v>
      </c>
      <c r="G4747" s="35">
        <v>3.0</v>
      </c>
      <c r="H4747" s="35">
        <v>447.273223876953</v>
      </c>
      <c r="I4747" s="35">
        <v>11.1653470993042</v>
      </c>
      <c r="J4747" s="35">
        <v>49.6200103759766</v>
      </c>
      <c r="K4747" s="35">
        <v>10.7286443710327</v>
      </c>
      <c r="L4747" s="35">
        <v>41.6896324157715</v>
      </c>
      <c r="M4747" s="35">
        <v>0.807316482067108</v>
      </c>
      <c r="N4747" s="35">
        <v>21.7598266601563</v>
      </c>
      <c r="O4747" s="35">
        <v>21.5098285675049</v>
      </c>
      <c r="P4747" s="35">
        <v>21.375</v>
      </c>
      <c r="Q4747" s="35">
        <v>0.793743312358856</v>
      </c>
      <c r="R4747" s="35">
        <v>1000.14904785156</v>
      </c>
      <c r="S4747" s="35">
        <v>352.782623291016</v>
      </c>
      <c r="T4747" s="19"/>
      <c r="U4747" s="19"/>
      <c r="V4747" s="19"/>
      <c r="W4747" s="19"/>
      <c r="X4747" s="19"/>
      <c r="Y4747" s="19"/>
      <c r="Z4747" s="19"/>
      <c r="AA4747" s="19"/>
    </row>
    <row r="4748" ht="15.75" customHeight="1">
      <c r="A4748" s="19"/>
      <c r="B4748" s="35" t="str">
        <f>"CRS25WT144A00640"</f>
        <v>CRS25WT144A00640</v>
      </c>
      <c r="C4748" s="45">
        <v>45805.0</v>
      </c>
      <c r="D4748" s="46">
        <v>0.026782407407407408</v>
      </c>
      <c r="E4748" s="35" t="s">
        <v>37</v>
      </c>
      <c r="F4748" s="35">
        <v>446.0</v>
      </c>
      <c r="G4748" s="35">
        <v>3.0</v>
      </c>
      <c r="H4748" s="35">
        <v>446.987487792969</v>
      </c>
      <c r="I4748" s="35">
        <v>11.17174243927</v>
      </c>
      <c r="J4748" s="35">
        <v>49.8587532043457</v>
      </c>
      <c r="K4748" s="35">
        <v>10.7305603027344</v>
      </c>
      <c r="L4748" s="35">
        <v>41.6555595397949</v>
      </c>
      <c r="M4748" s="35">
        <v>0.802477836608887</v>
      </c>
      <c r="N4748" s="35">
        <v>21.7459259033203</v>
      </c>
      <c r="O4748" s="35">
        <v>21.8627452850342</v>
      </c>
      <c r="P4748" s="35">
        <v>21.4375</v>
      </c>
      <c r="Q4748" s="35">
        <v>0.647992074489594</v>
      </c>
      <c r="R4748" s="35">
        <v>1000.189453125</v>
      </c>
      <c r="S4748" s="35">
        <v>324.910339355469</v>
      </c>
      <c r="T4748" s="19"/>
      <c r="U4748" s="19"/>
      <c r="V4748" s="19"/>
      <c r="W4748" s="19"/>
      <c r="X4748" s="19"/>
      <c r="Y4748" s="19"/>
      <c r="Z4748" s="19"/>
      <c r="AA4748" s="19"/>
    </row>
    <row r="4749" ht="15.75" customHeight="1">
      <c r="A4749" s="19"/>
      <c r="B4749" s="35" t="str">
        <f>"CRS25WT144A00631"</f>
        <v>CRS25WT144A00631</v>
      </c>
      <c r="C4749" s="45">
        <v>45805.0</v>
      </c>
      <c r="D4749" s="46">
        <v>0.02829861111111111</v>
      </c>
      <c r="E4749" s="35" t="s">
        <v>37</v>
      </c>
      <c r="F4749" s="35">
        <v>437.0</v>
      </c>
      <c r="G4749" s="35">
        <v>3.0</v>
      </c>
      <c r="H4749" s="35">
        <v>437.980010986328</v>
      </c>
      <c r="I4749" s="35">
        <v>11.2271327972412</v>
      </c>
      <c r="J4749" s="35">
        <v>49.8445930480957</v>
      </c>
      <c r="K4749" s="35">
        <v>10.2849369049072</v>
      </c>
      <c r="L4749" s="35">
        <v>42.5846061706543</v>
      </c>
      <c r="M4749" s="35">
        <v>0.782649636268616</v>
      </c>
      <c r="N4749" s="35">
        <v>21.307710647583</v>
      </c>
      <c r="O4749" s="35">
        <v>21.472785949707</v>
      </c>
      <c r="P4749" s="35">
        <v>21.4375</v>
      </c>
      <c r="Q4749" s="35">
        <v>0.685904204845428</v>
      </c>
      <c r="R4749" s="35">
        <v>1000.119140625</v>
      </c>
      <c r="S4749" s="35">
        <v>156.994995117188</v>
      </c>
      <c r="T4749" s="19"/>
      <c r="U4749" s="19"/>
      <c r="V4749" s="19"/>
      <c r="W4749" s="19"/>
      <c r="X4749" s="19"/>
      <c r="Y4749" s="19"/>
      <c r="Z4749" s="19"/>
      <c r="AA4749" s="19"/>
    </row>
    <row r="4750" ht="15.75" customHeight="1">
      <c r="A4750" s="19"/>
      <c r="B4750" s="35" t="str">
        <f>"CRS25WT144A00560"</f>
        <v>CRS25WT144A00560</v>
      </c>
      <c r="C4750" s="45">
        <v>45805.0</v>
      </c>
      <c r="D4750" s="46">
        <v>0.037141203703703704</v>
      </c>
      <c r="E4750" s="35" t="s">
        <v>37</v>
      </c>
      <c r="F4750" s="35">
        <v>455.0</v>
      </c>
      <c r="G4750" s="35">
        <v>3.0</v>
      </c>
      <c r="H4750" s="35">
        <v>455.552429199219</v>
      </c>
      <c r="I4750" s="35">
        <v>11.2147512435913</v>
      </c>
      <c r="J4750" s="35">
        <v>49.8784675598145</v>
      </c>
      <c r="K4750" s="35">
        <v>11.2294912338257</v>
      </c>
      <c r="L4750" s="35">
        <v>40.5675010681152</v>
      </c>
      <c r="M4750" s="35">
        <v>0.81439596414566</v>
      </c>
      <c r="N4750" s="35">
        <v>22.1626091003418</v>
      </c>
      <c r="O4750" s="35">
        <v>21.8045845031738</v>
      </c>
      <c r="P4750" s="35">
        <v>21.6875</v>
      </c>
      <c r="Q4750" s="35">
        <v>0.846997320652008</v>
      </c>
      <c r="R4750" s="35">
        <v>1000.21319580078</v>
      </c>
      <c r="S4750" s="35">
        <v>486.786560058594</v>
      </c>
      <c r="T4750" s="19"/>
      <c r="U4750" s="19"/>
      <c r="V4750" s="19"/>
      <c r="W4750" s="19"/>
      <c r="X4750" s="19"/>
      <c r="Y4750" s="19"/>
      <c r="Z4750" s="19"/>
      <c r="AA4750" s="19"/>
    </row>
    <row r="4751" ht="15.75" customHeight="1">
      <c r="A4751" s="19"/>
      <c r="B4751" s="35" t="str">
        <f>"CRS25WT144A00314"</f>
        <v>CRS25WT144A00314</v>
      </c>
      <c r="C4751" s="45">
        <v>45805.0</v>
      </c>
      <c r="D4751" s="46">
        <v>0.0427662037037037</v>
      </c>
      <c r="E4751" s="35" t="s">
        <v>37</v>
      </c>
      <c r="F4751" s="35">
        <v>450.0</v>
      </c>
      <c r="G4751" s="35">
        <v>3.0</v>
      </c>
      <c r="H4751" s="35">
        <v>450.276672363281</v>
      </c>
      <c r="I4751" s="35">
        <v>11.2503118515015</v>
      </c>
      <c r="J4751" s="35">
        <v>49.8226890563965</v>
      </c>
      <c r="K4751" s="35">
        <v>10.7913904190063</v>
      </c>
      <c r="L4751" s="35">
        <v>41.7255477905273</v>
      </c>
      <c r="M4751" s="35">
        <v>0.803318440914154</v>
      </c>
      <c r="N4751" s="35">
        <v>21.9059429168701</v>
      </c>
      <c r="O4751" s="35">
        <v>22.2547492980957</v>
      </c>
      <c r="P4751" s="35">
        <v>21.8125</v>
      </c>
      <c r="Q4751" s="35">
        <v>0.398378640413284</v>
      </c>
      <c r="R4751" s="35">
        <v>1001.29345703125</v>
      </c>
      <c r="S4751" s="35">
        <v>912.001220703125</v>
      </c>
      <c r="T4751" s="19"/>
      <c r="U4751" s="19"/>
      <c r="V4751" s="19"/>
      <c r="W4751" s="19"/>
      <c r="X4751" s="19"/>
      <c r="Y4751" s="19"/>
      <c r="Z4751" s="19"/>
      <c r="AA4751" s="19"/>
    </row>
    <row r="4752" ht="15.75" customHeight="1">
      <c r="A4752" s="19"/>
      <c r="B4752" s="35" t="str">
        <f>"CRS25WT144A00606"</f>
        <v>CRS25WT144A00606</v>
      </c>
      <c r="C4752" s="45">
        <v>45805.0</v>
      </c>
      <c r="D4752" s="46">
        <v>0.046747685185185184</v>
      </c>
      <c r="E4752" s="35" t="s">
        <v>37</v>
      </c>
      <c r="F4752" s="35">
        <v>451.0</v>
      </c>
      <c r="G4752" s="35">
        <v>3.0</v>
      </c>
      <c r="H4752" s="35">
        <v>451.036529541016</v>
      </c>
      <c r="I4752" s="35">
        <v>11.2361917495728</v>
      </c>
      <c r="J4752" s="35">
        <v>49.8542823791504</v>
      </c>
      <c r="K4752" s="35">
        <v>10.8696594238281</v>
      </c>
      <c r="L4752" s="35">
        <v>41.4949989318848</v>
      </c>
      <c r="M4752" s="35">
        <v>0.805174648761749</v>
      </c>
      <c r="N4752" s="35">
        <v>21.9429111480713</v>
      </c>
      <c r="O4752" s="35">
        <v>22.4509811401367</v>
      </c>
      <c r="P4752" s="35">
        <v>21.875</v>
      </c>
      <c r="Q4752" s="35">
        <v>0.430836617946625</v>
      </c>
      <c r="R4752" s="35">
        <v>1000.78997802734</v>
      </c>
      <c r="S4752" s="35">
        <v>1643.36828613281</v>
      </c>
      <c r="T4752" s="19"/>
      <c r="U4752" s="19"/>
      <c r="V4752" s="19"/>
      <c r="W4752" s="19"/>
      <c r="X4752" s="19"/>
      <c r="Y4752" s="19"/>
      <c r="Z4752" s="19"/>
      <c r="AA4752" s="19"/>
    </row>
    <row r="4753" ht="15.75" customHeight="1">
      <c r="A4753" s="19"/>
      <c r="B4753" s="35" t="str">
        <f>"CRS25WT144A00607"</f>
        <v>CRS25WT144A00607</v>
      </c>
      <c r="C4753" s="45">
        <v>45805.0</v>
      </c>
      <c r="D4753" s="46">
        <v>0.047673611111111104</v>
      </c>
      <c r="E4753" s="35" t="s">
        <v>37</v>
      </c>
      <c r="F4753" s="35">
        <v>450.0</v>
      </c>
      <c r="G4753" s="35">
        <v>3.0</v>
      </c>
      <c r="H4753" s="35">
        <v>450.747192382813</v>
      </c>
      <c r="I4753" s="35">
        <v>11.2008600234985</v>
      </c>
      <c r="J4753" s="35">
        <v>49.9236373901367</v>
      </c>
      <c r="K4753" s="35">
        <v>10.7783823013306</v>
      </c>
      <c r="L4753" s="35">
        <v>41.8195610046387</v>
      </c>
      <c r="M4753" s="35">
        <v>0.806074976921082</v>
      </c>
      <c r="N4753" s="35">
        <v>21.9288349151611</v>
      </c>
      <c r="O4753" s="35">
        <v>22.5098152160645</v>
      </c>
      <c r="P4753" s="35">
        <v>21.875</v>
      </c>
      <c r="Q4753" s="35">
        <v>0.408010363578796</v>
      </c>
      <c r="R4753" s="35">
        <v>1000.67938232422</v>
      </c>
      <c r="S4753" s="35">
        <v>989.77001953125</v>
      </c>
      <c r="T4753" s="19"/>
      <c r="U4753" s="19"/>
      <c r="V4753" s="19"/>
      <c r="W4753" s="19"/>
      <c r="X4753" s="19"/>
      <c r="Y4753" s="19"/>
      <c r="Z4753" s="19"/>
      <c r="AA4753" s="19"/>
    </row>
    <row r="4754" ht="15.75" customHeight="1">
      <c r="A4754" s="19"/>
      <c r="B4754" s="35" t="str">
        <f>"CRS25WT144A00608"</f>
        <v>CRS25WT144A00608</v>
      </c>
      <c r="C4754" s="45">
        <v>45805.0</v>
      </c>
      <c r="D4754" s="46">
        <v>0.0487037037037037</v>
      </c>
      <c r="E4754" s="35" t="s">
        <v>37</v>
      </c>
      <c r="F4754" s="35">
        <v>452.0</v>
      </c>
      <c r="G4754" s="35">
        <v>3.0</v>
      </c>
      <c r="H4754" s="35">
        <v>452.871765136719</v>
      </c>
      <c r="I4754" s="35">
        <v>11.291090965271</v>
      </c>
      <c r="J4754" s="35">
        <v>49.7246971130371</v>
      </c>
      <c r="K4754" s="35">
        <v>10.8396282196045</v>
      </c>
      <c r="L4754" s="35">
        <v>41.7792701721191</v>
      </c>
      <c r="M4754" s="35">
        <v>0.8066166639328</v>
      </c>
      <c r="N4754" s="35">
        <v>22.0321941375732</v>
      </c>
      <c r="O4754" s="35">
        <v>22.216287612915</v>
      </c>
      <c r="P4754" s="35">
        <v>21.9375</v>
      </c>
      <c r="Q4754" s="35">
        <v>0.84281587600708</v>
      </c>
      <c r="R4754" s="35">
        <v>1000.60308837891</v>
      </c>
      <c r="S4754" s="35">
        <v>826.741149902344</v>
      </c>
      <c r="T4754" s="19"/>
      <c r="U4754" s="19"/>
      <c r="V4754" s="19"/>
      <c r="W4754" s="19"/>
      <c r="X4754" s="19"/>
      <c r="Y4754" s="19"/>
      <c r="Z4754" s="19"/>
      <c r="AA4754" s="19"/>
    </row>
    <row r="4755" ht="15.75" customHeight="1">
      <c r="A4755" s="19"/>
      <c r="B4755" s="35" t="str">
        <f>"CRS25WT144A00609"</f>
        <v>CRS25WT144A00609</v>
      </c>
      <c r="C4755" s="45">
        <v>45805.0</v>
      </c>
      <c r="D4755" s="46">
        <v>0.05108796296296297</v>
      </c>
      <c r="E4755" s="35" t="s">
        <v>37</v>
      </c>
      <c r="F4755" s="35">
        <v>451.0</v>
      </c>
      <c r="G4755" s="35">
        <v>3.0</v>
      </c>
      <c r="H4755" s="35">
        <v>451.210174560547</v>
      </c>
      <c r="I4755" s="35">
        <v>11.2684173583984</v>
      </c>
      <c r="J4755" s="35">
        <v>49.9084663391113</v>
      </c>
      <c r="K4755" s="35">
        <v>10.8405122756958</v>
      </c>
      <c r="L4755" s="35">
        <v>41.6225852966309</v>
      </c>
      <c r="M4755" s="35">
        <v>0.802309155464172</v>
      </c>
      <c r="N4755" s="35">
        <v>21.951358795166</v>
      </c>
      <c r="O4755" s="35">
        <v>22.7223205566406</v>
      </c>
      <c r="P4755" s="35">
        <v>21.9375</v>
      </c>
      <c r="Q4755" s="35">
        <v>0.42905455827713</v>
      </c>
      <c r="R4755" s="35">
        <v>1000.68463134766</v>
      </c>
      <c r="S4755" s="35">
        <v>1229.87438964844</v>
      </c>
      <c r="T4755" s="19"/>
      <c r="U4755" s="19"/>
      <c r="V4755" s="19"/>
      <c r="W4755" s="19"/>
      <c r="X4755" s="19"/>
      <c r="Y4755" s="19"/>
      <c r="Z4755" s="19"/>
      <c r="AA4755" s="19"/>
    </row>
    <row r="4756" ht="15.75" customHeight="1">
      <c r="A4756" s="19"/>
      <c r="B4756" s="35" t="str">
        <f>"CRS25WT144A00508"</f>
        <v>CRS25WT144A00508</v>
      </c>
      <c r="C4756" s="45">
        <v>45805.0</v>
      </c>
      <c r="D4756" s="46">
        <v>0.05296296296296296</v>
      </c>
      <c r="E4756" s="35" t="s">
        <v>37</v>
      </c>
      <c r="F4756" s="35">
        <v>449.0</v>
      </c>
      <c r="G4756" s="35">
        <v>3.0</v>
      </c>
      <c r="H4756" s="35">
        <v>449.489990234375</v>
      </c>
      <c r="I4756" s="35">
        <v>11.2272090911865</v>
      </c>
      <c r="J4756" s="35">
        <v>49.8474655151367</v>
      </c>
      <c r="K4756" s="35">
        <v>10.792799949646</v>
      </c>
      <c r="L4756" s="35">
        <v>41.6472091674805</v>
      </c>
      <c r="M4756" s="35">
        <v>0.803165674209595</v>
      </c>
      <c r="N4756" s="35">
        <v>21.8676719665527</v>
      </c>
      <c r="O4756" s="35">
        <v>22.0398788452148</v>
      </c>
      <c r="P4756" s="35">
        <v>22.0</v>
      </c>
      <c r="Q4756" s="35">
        <v>0.400483965873718</v>
      </c>
      <c r="R4756" s="35">
        <v>1000.70031738281</v>
      </c>
      <c r="S4756" s="35">
        <v>1170.26232910156</v>
      </c>
      <c r="T4756" s="19"/>
      <c r="U4756" s="19"/>
      <c r="V4756" s="19"/>
      <c r="W4756" s="19"/>
      <c r="X4756" s="19"/>
      <c r="Y4756" s="19"/>
      <c r="Z4756" s="19"/>
      <c r="AA4756" s="19"/>
    </row>
    <row r="4757" ht="15.75" customHeight="1">
      <c r="A4757" s="19"/>
      <c r="B4757" s="35" t="str">
        <f>"CRS25WT144A00270"</f>
        <v>CRS25WT144A00270</v>
      </c>
      <c r="C4757" s="45">
        <v>45805.0</v>
      </c>
      <c r="D4757" s="46">
        <v>0.05520833333333333</v>
      </c>
      <c r="E4757" s="35" t="s">
        <v>37</v>
      </c>
      <c r="F4757" s="35">
        <v>454.0</v>
      </c>
      <c r="G4757" s="35">
        <v>3.0</v>
      </c>
      <c r="H4757" s="35">
        <v>454.126739501953</v>
      </c>
      <c r="I4757" s="35">
        <v>11.2147378921509</v>
      </c>
      <c r="J4757" s="35">
        <v>49.8556365966797</v>
      </c>
      <c r="K4757" s="35">
        <v>10.8180828094482</v>
      </c>
      <c r="L4757" s="35">
        <v>41.9784851074219</v>
      </c>
      <c r="M4757" s="35">
        <v>0.812219977378845</v>
      </c>
      <c r="N4757" s="35">
        <v>22.0932483673096</v>
      </c>
      <c r="O4757" s="35">
        <v>22.078426361084</v>
      </c>
      <c r="P4757" s="35">
        <v>22.0625</v>
      </c>
      <c r="Q4757" s="35">
        <v>0.376420438289642</v>
      </c>
      <c r="R4757" s="35">
        <v>1000.68988037109</v>
      </c>
      <c r="S4757" s="35">
        <v>1170.78259277344</v>
      </c>
      <c r="T4757" s="19"/>
      <c r="U4757" s="19"/>
      <c r="V4757" s="19"/>
      <c r="W4757" s="19"/>
      <c r="X4757" s="19"/>
      <c r="Y4757" s="19"/>
      <c r="Z4757" s="19"/>
      <c r="AA4757" s="19"/>
    </row>
    <row r="4758" ht="15.75" customHeight="1">
      <c r="A4758" s="19"/>
      <c r="B4758" s="35" t="str">
        <f>"CRS25WT144A00483"</f>
        <v>CRS25WT144A00483</v>
      </c>
      <c r="C4758" s="45">
        <v>45805.0</v>
      </c>
      <c r="D4758" s="46">
        <v>0.05851851851851852</v>
      </c>
      <c r="E4758" s="35" t="s">
        <v>37</v>
      </c>
      <c r="F4758" s="35">
        <v>450.0</v>
      </c>
      <c r="G4758" s="35">
        <v>3.0</v>
      </c>
      <c r="H4758" s="35">
        <v>450.785461425781</v>
      </c>
      <c r="I4758" s="35">
        <v>11.2879400253296</v>
      </c>
      <c r="J4758" s="35">
        <v>49.8182106018066</v>
      </c>
      <c r="K4758" s="35">
        <v>10.7856464385986</v>
      </c>
      <c r="L4758" s="35">
        <v>41.7949409484863</v>
      </c>
      <c r="M4758" s="35">
        <v>0.801617324352264</v>
      </c>
      <c r="N4758" s="35">
        <v>21.9306964874268</v>
      </c>
      <c r="O4758" s="35">
        <v>22.2156867980957</v>
      </c>
      <c r="P4758" s="35">
        <v>22.125</v>
      </c>
      <c r="Q4758" s="35">
        <v>0.391496509313583</v>
      </c>
      <c r="R4758" s="35">
        <v>1000.62567138672</v>
      </c>
      <c r="S4758" s="35">
        <v>993.252502441406</v>
      </c>
      <c r="T4758" s="19"/>
      <c r="U4758" s="19"/>
      <c r="V4758" s="19"/>
      <c r="W4758" s="19"/>
      <c r="X4758" s="19"/>
      <c r="Y4758" s="19"/>
      <c r="Z4758" s="19"/>
      <c r="AA4758" s="19"/>
    </row>
    <row r="4759" ht="15.75" customHeight="1">
      <c r="A4759" s="19"/>
      <c r="B4759" s="35" t="str">
        <f>"CRS25WT144A00169"</f>
        <v>CRS25WT144A00169</v>
      </c>
      <c r="C4759" s="45">
        <v>45805.0</v>
      </c>
      <c r="D4759" s="46">
        <v>0.06050925925925926</v>
      </c>
      <c r="E4759" s="35" t="s">
        <v>37</v>
      </c>
      <c r="F4759" s="35">
        <v>451.0</v>
      </c>
      <c r="G4759" s="35">
        <v>3.0</v>
      </c>
      <c r="H4759" s="35">
        <v>451.094818115234</v>
      </c>
      <c r="I4759" s="35">
        <v>11.2781820297241</v>
      </c>
      <c r="J4759" s="35">
        <v>49.862117767334</v>
      </c>
      <c r="K4759" s="35">
        <v>10.9004650115967</v>
      </c>
      <c r="L4759" s="35">
        <v>41.3830833435059</v>
      </c>
      <c r="M4759" s="35">
        <v>0.80215448141098</v>
      </c>
      <c r="N4759" s="35">
        <v>21.9457473754883</v>
      </c>
      <c r="O4759" s="35">
        <v>23.6291522979736</v>
      </c>
      <c r="P4759" s="35">
        <v>22.1875</v>
      </c>
      <c r="Q4759" s="35">
        <v>0.441230863332748</v>
      </c>
      <c r="R4759" s="35">
        <v>1000.64141845703</v>
      </c>
      <c r="S4759" s="35">
        <v>2300.609375</v>
      </c>
      <c r="T4759" s="19"/>
      <c r="U4759" s="19"/>
      <c r="V4759" s="19"/>
      <c r="W4759" s="19"/>
      <c r="X4759" s="19"/>
      <c r="Y4759" s="19"/>
      <c r="Z4759" s="19"/>
      <c r="AA4759" s="19"/>
    </row>
    <row r="4760" ht="15.75" customHeight="1">
      <c r="A4760" s="19"/>
      <c r="B4760" s="35" t="str">
        <f>"CRS25WT144A00458"</f>
        <v>CRS25WT144A00458</v>
      </c>
      <c r="C4760" s="45">
        <v>45805.0</v>
      </c>
      <c r="D4760" s="46">
        <v>0.06282407407407407</v>
      </c>
      <c r="E4760" s="35" t="s">
        <v>37</v>
      </c>
      <c r="F4760" s="35">
        <v>452.0</v>
      </c>
      <c r="G4760" s="35">
        <v>3.0</v>
      </c>
      <c r="H4760" s="35">
        <v>452.582824707031</v>
      </c>
      <c r="I4760" s="35">
        <v>11.2427253723145</v>
      </c>
      <c r="J4760" s="35">
        <v>49.8818511962891</v>
      </c>
      <c r="K4760" s="35">
        <v>10.8840265274048</v>
      </c>
      <c r="L4760" s="35">
        <v>41.5822944641113</v>
      </c>
      <c r="M4760" s="35">
        <v>0.807019293308258</v>
      </c>
      <c r="N4760" s="35">
        <v>22.0181369781494</v>
      </c>
      <c r="O4760" s="35">
        <v>22.3344745635986</v>
      </c>
      <c r="P4760" s="35">
        <v>22.1875</v>
      </c>
      <c r="Q4760" s="35">
        <v>0.430584669113159</v>
      </c>
      <c r="R4760" s="35">
        <v>1000.09411621094</v>
      </c>
      <c r="S4760" s="35">
        <v>1847.57653808594</v>
      </c>
      <c r="T4760" s="19"/>
      <c r="U4760" s="19"/>
      <c r="V4760" s="19"/>
      <c r="W4760" s="19"/>
      <c r="X4760" s="19"/>
      <c r="Y4760" s="19"/>
      <c r="Z4760" s="19"/>
      <c r="AA4760" s="19"/>
    </row>
    <row r="4761" ht="15.75" customHeight="1">
      <c r="A4761" s="19"/>
      <c r="B4761" s="35" t="str">
        <f>"CRS25WT144A00611"</f>
        <v>CRS25WT144A00611</v>
      </c>
      <c r="C4761" s="45">
        <v>45805.0</v>
      </c>
      <c r="D4761" s="46">
        <v>0.06480324074074074</v>
      </c>
      <c r="E4761" s="35" t="s">
        <v>37</v>
      </c>
      <c r="F4761" s="35">
        <v>454.0</v>
      </c>
      <c r="G4761" s="35">
        <v>3.0</v>
      </c>
      <c r="H4761" s="35">
        <v>454.286315917969</v>
      </c>
      <c r="I4761" s="35">
        <v>11.3159227371216</v>
      </c>
      <c r="J4761" s="35">
        <v>49.9536972045898</v>
      </c>
      <c r="K4761" s="35">
        <v>10.8345956802368</v>
      </c>
      <c r="L4761" s="35">
        <v>41.9292411804199</v>
      </c>
      <c r="M4761" s="35">
        <v>0.803659439086914</v>
      </c>
      <c r="N4761" s="35">
        <v>22.1010131835938</v>
      </c>
      <c r="O4761" s="35">
        <v>22.0392112731934</v>
      </c>
      <c r="P4761" s="35">
        <v>22.25</v>
      </c>
      <c r="Q4761" s="35">
        <v>0.376743823289871</v>
      </c>
      <c r="R4761" s="35">
        <v>1000.48010253906</v>
      </c>
      <c r="S4761" s="35">
        <v>1303.51440429688</v>
      </c>
      <c r="T4761" s="19"/>
      <c r="U4761" s="19"/>
      <c r="V4761" s="19"/>
      <c r="W4761" s="19"/>
      <c r="X4761" s="19"/>
      <c r="Y4761" s="19"/>
      <c r="Z4761" s="19"/>
      <c r="AA4761" s="19"/>
    </row>
    <row r="4762" ht="15.75" customHeight="1">
      <c r="A4762" s="19"/>
      <c r="B4762" s="35" t="str">
        <f>"CRS25WT144A00413"</f>
        <v>CRS25WT144A00413</v>
      </c>
      <c r="C4762" s="45">
        <v>45805.0</v>
      </c>
      <c r="D4762" s="46">
        <v>0.06666666666666667</v>
      </c>
      <c r="E4762" s="35" t="s">
        <v>37</v>
      </c>
      <c r="F4762" s="35">
        <v>447.0</v>
      </c>
      <c r="G4762" s="35">
        <v>3.0</v>
      </c>
      <c r="H4762" s="35">
        <v>447.026214599609</v>
      </c>
      <c r="I4762" s="35">
        <v>11.2097930908203</v>
      </c>
      <c r="J4762" s="35">
        <v>49.8785209655762</v>
      </c>
      <c r="K4762" s="35">
        <v>10.7753391265869</v>
      </c>
      <c r="L4762" s="35">
        <v>41.4860458374023</v>
      </c>
      <c r="M4762" s="35">
        <v>0.799506187438965</v>
      </c>
      <c r="N4762" s="35">
        <v>21.7478084564209</v>
      </c>
      <c r="O4762" s="35">
        <v>21.9917278289795</v>
      </c>
      <c r="P4762" s="35">
        <v>22.25</v>
      </c>
      <c r="Q4762" s="35">
        <v>0.451806157827377</v>
      </c>
      <c r="R4762" s="35">
        <v>1000.54779052734</v>
      </c>
      <c r="S4762" s="35">
        <v>1079.37878417969</v>
      </c>
      <c r="T4762" s="19"/>
      <c r="U4762" s="19"/>
      <c r="V4762" s="19"/>
      <c r="W4762" s="19"/>
      <c r="X4762" s="19"/>
      <c r="Y4762" s="19"/>
      <c r="Z4762" s="19"/>
      <c r="AA4762" s="19"/>
    </row>
    <row r="4763" ht="15.75" customHeight="1">
      <c r="A4763" s="19"/>
      <c r="B4763" s="35" t="str">
        <f>"CRS25WT144A00394"</f>
        <v>CRS25WT144A00394</v>
      </c>
      <c r="C4763" s="45">
        <v>45805.0</v>
      </c>
      <c r="D4763" s="46">
        <v>0.0705324074074074</v>
      </c>
      <c r="E4763" s="35" t="s">
        <v>37</v>
      </c>
      <c r="F4763" s="35">
        <v>451.0</v>
      </c>
      <c r="G4763" s="35">
        <v>3.0</v>
      </c>
      <c r="H4763" s="35">
        <v>451.874298095703</v>
      </c>
      <c r="I4763" s="35">
        <v>11.2872085571289</v>
      </c>
      <c r="J4763" s="35">
        <v>49.8068046569824</v>
      </c>
      <c r="K4763" s="35">
        <v>10.8658180236816</v>
      </c>
      <c r="L4763" s="35">
        <v>41.5867729187012</v>
      </c>
      <c r="M4763" s="35">
        <v>0.803789675235748</v>
      </c>
      <c r="N4763" s="35">
        <v>21.9836673736572</v>
      </c>
      <c r="O4763" s="35">
        <v>22.6286067962646</v>
      </c>
      <c r="P4763" s="35">
        <v>22.3125</v>
      </c>
      <c r="Q4763" s="35">
        <v>0.450258731842041</v>
      </c>
      <c r="R4763" s="35">
        <v>1000.13708496094</v>
      </c>
      <c r="S4763" s="35">
        <v>1695.73937988281</v>
      </c>
      <c r="T4763" s="19"/>
      <c r="U4763" s="19"/>
      <c r="V4763" s="19"/>
      <c r="W4763" s="19"/>
      <c r="X4763" s="19"/>
      <c r="Y4763" s="19"/>
      <c r="Z4763" s="19"/>
      <c r="AA4763" s="19"/>
    </row>
    <row r="4764" ht="15.75" customHeight="1">
      <c r="A4764" s="19"/>
      <c r="B4764" s="35" t="str">
        <f>"CRS25WT144A00436"</f>
        <v>CRS25WT144A00436</v>
      </c>
      <c r="C4764" s="45">
        <v>45805.0</v>
      </c>
      <c r="D4764" s="46">
        <v>0.07241898148148147</v>
      </c>
      <c r="E4764" s="35" t="s">
        <v>37</v>
      </c>
      <c r="F4764" s="35">
        <v>440.0</v>
      </c>
      <c r="G4764" s="35">
        <v>3.0</v>
      </c>
      <c r="H4764" s="35">
        <v>440.590209960938</v>
      </c>
      <c r="I4764" s="35">
        <v>11.2039012908936</v>
      </c>
      <c r="J4764" s="35">
        <v>49.7850151062012</v>
      </c>
      <c r="K4764" s="35">
        <v>10.7302017211914</v>
      </c>
      <c r="L4764" s="35">
        <v>41.0607604980469</v>
      </c>
      <c r="M4764" s="35">
        <v>0.789890587329865</v>
      </c>
      <c r="N4764" s="35">
        <v>21.4346981048584</v>
      </c>
      <c r="O4764" s="35">
        <v>22.7504787445068</v>
      </c>
      <c r="P4764" s="35">
        <v>22.375</v>
      </c>
      <c r="Q4764" s="35">
        <v>0.499564677476883</v>
      </c>
      <c r="R4764" s="35">
        <v>1000.69665527344</v>
      </c>
      <c r="S4764" s="35">
        <v>954.068176269531</v>
      </c>
      <c r="T4764" s="19"/>
      <c r="U4764" s="19"/>
      <c r="V4764" s="19"/>
      <c r="W4764" s="19"/>
      <c r="X4764" s="19"/>
      <c r="Y4764" s="19"/>
      <c r="Z4764" s="19"/>
      <c r="AA4764" s="19"/>
    </row>
    <row r="4765" ht="15.75" customHeight="1">
      <c r="A4765" s="19"/>
      <c r="B4765" s="35" t="str">
        <f>"CRS25WT144A00613"</f>
        <v>CRS25WT144A00613</v>
      </c>
      <c r="C4765" s="45">
        <v>45805.0</v>
      </c>
      <c r="D4765" s="46">
        <v>0.07503472222222222</v>
      </c>
      <c r="E4765" s="35" t="s">
        <v>37</v>
      </c>
      <c r="F4765" s="35">
        <v>454.0</v>
      </c>
      <c r="G4765" s="35">
        <v>3.0</v>
      </c>
      <c r="H4765" s="35">
        <v>454.581115722656</v>
      </c>
      <c r="I4765" s="35">
        <v>11.2789936065674</v>
      </c>
      <c r="J4765" s="35">
        <v>49.9057312011719</v>
      </c>
      <c r="K4765" s="35">
        <v>10.8341064453125</v>
      </c>
      <c r="L4765" s="35">
        <v>41.9583396911621</v>
      </c>
      <c r="M4765" s="35">
        <v>0.807589411735535</v>
      </c>
      <c r="N4765" s="35">
        <v>22.1153545379639</v>
      </c>
      <c r="O4765" s="35">
        <v>22.3920364379883</v>
      </c>
      <c r="P4765" s="35">
        <v>22.4375</v>
      </c>
      <c r="Q4765" s="35">
        <v>0.388843804597855</v>
      </c>
      <c r="R4765" s="35">
        <v>1000.63238525391</v>
      </c>
      <c r="S4765" s="35">
        <v>1085.09851074219</v>
      </c>
      <c r="T4765" s="19"/>
      <c r="U4765" s="19"/>
      <c r="V4765" s="19"/>
      <c r="W4765" s="19"/>
      <c r="X4765" s="19"/>
      <c r="Y4765" s="19"/>
      <c r="Z4765" s="19"/>
      <c r="AA4765" s="19"/>
    </row>
    <row r="4766" ht="15.75" customHeight="1">
      <c r="A4766" s="19"/>
      <c r="B4766" s="35" t="str">
        <f>"CRS25WT144A00601"</f>
        <v>CRS25WT144A00601</v>
      </c>
      <c r="C4766" s="45">
        <v>45805.0</v>
      </c>
      <c r="D4766" s="46">
        <v>0.07865740740740741</v>
      </c>
      <c r="E4766" s="35" t="s">
        <v>37</v>
      </c>
      <c r="F4766" s="35">
        <v>440.0</v>
      </c>
      <c r="G4766" s="35">
        <v>3.0</v>
      </c>
      <c r="H4766" s="35">
        <v>440.553253173828</v>
      </c>
      <c r="I4766" s="35">
        <v>11.2746610641479</v>
      </c>
      <c r="J4766" s="35">
        <v>49.812442779541</v>
      </c>
      <c r="K4766" s="35">
        <v>10.7916593551636</v>
      </c>
      <c r="L4766" s="35">
        <v>40.8234977722168</v>
      </c>
      <c r="M4766" s="35">
        <v>0.784435212612152</v>
      </c>
      <c r="N4766" s="35">
        <v>21.4328994750977</v>
      </c>
      <c r="O4766" s="35">
        <v>22.3358612060547</v>
      </c>
      <c r="P4766" s="35">
        <v>22.5</v>
      </c>
      <c r="Q4766" s="35">
        <v>0.494570016860962</v>
      </c>
      <c r="R4766" s="35">
        <v>1000.56262207031</v>
      </c>
      <c r="S4766" s="35">
        <v>1006.95068359375</v>
      </c>
      <c r="T4766" s="19"/>
      <c r="U4766" s="19"/>
      <c r="V4766" s="19"/>
      <c r="W4766" s="19"/>
      <c r="X4766" s="19"/>
      <c r="Y4766" s="19"/>
      <c r="Z4766" s="19"/>
      <c r="AA4766" s="19"/>
    </row>
    <row r="4767" ht="15.75" customHeight="1">
      <c r="A4767" s="19"/>
      <c r="B4767" s="35" t="str">
        <f>"CRS25WT144A00576"</f>
        <v>CRS25WT144A00576</v>
      </c>
      <c r="C4767" s="45">
        <v>45805.0</v>
      </c>
      <c r="D4767" s="46">
        <v>0.07974537037037037</v>
      </c>
      <c r="E4767" s="35" t="s">
        <v>37</v>
      </c>
      <c r="F4767" s="35">
        <v>449.0</v>
      </c>
      <c r="G4767" s="35">
        <v>3.0</v>
      </c>
      <c r="H4767" s="35">
        <v>449.880523681641</v>
      </c>
      <c r="I4767" s="35">
        <v>11.2602977752686</v>
      </c>
      <c r="J4767" s="35">
        <v>49.9191017150879</v>
      </c>
      <c r="K4767" s="35">
        <v>10.8242845535278</v>
      </c>
      <c r="L4767" s="35">
        <v>41.5621490478516</v>
      </c>
      <c r="M4767" s="35">
        <v>0.800351142883301</v>
      </c>
      <c r="N4767" s="35">
        <v>21.8866710662842</v>
      </c>
      <c r="O4767" s="35">
        <v>22.3334312438965</v>
      </c>
      <c r="P4767" s="35">
        <v>22.5</v>
      </c>
      <c r="Q4767" s="35">
        <v>0.42033252120018</v>
      </c>
      <c r="R4767" s="35">
        <v>1000.49713134766</v>
      </c>
      <c r="S4767" s="35">
        <v>1379.16674804688</v>
      </c>
      <c r="T4767" s="19"/>
      <c r="U4767" s="19"/>
      <c r="V4767" s="19"/>
      <c r="W4767" s="19"/>
      <c r="X4767" s="19"/>
      <c r="Y4767" s="19"/>
      <c r="Z4767" s="19"/>
      <c r="AA4767" s="19"/>
    </row>
    <row r="4768" ht="15.75" customHeight="1">
      <c r="A4768" s="19"/>
      <c r="B4768" s="35" t="str">
        <f>"CRS25WT144A00691"</f>
        <v>CRS25WT144A00691</v>
      </c>
      <c r="C4768" s="45">
        <v>45805.0</v>
      </c>
      <c r="D4768" s="46">
        <v>0.0809375</v>
      </c>
      <c r="E4768" s="35" t="s">
        <v>37</v>
      </c>
      <c r="F4768" s="35">
        <v>455.0</v>
      </c>
      <c r="G4768" s="35">
        <v>3.0</v>
      </c>
      <c r="H4768" s="35">
        <v>455.012268066406</v>
      </c>
      <c r="I4768" s="35">
        <v>11.2514982223511</v>
      </c>
      <c r="J4768" s="35">
        <v>49.853645324707</v>
      </c>
      <c r="K4768" s="35">
        <v>10.9002056121826</v>
      </c>
      <c r="L4768" s="35">
        <v>41.7434616088867</v>
      </c>
      <c r="M4768" s="35">
        <v>0.811177372932434</v>
      </c>
      <c r="N4768" s="35">
        <v>22.1363296508789</v>
      </c>
      <c r="O4768" s="35">
        <v>22.4669303894043</v>
      </c>
      <c r="P4768" s="35">
        <v>22.5</v>
      </c>
      <c r="Q4768" s="35">
        <v>0.491587221622467</v>
      </c>
      <c r="R4768" s="35">
        <v>1000.55615234375</v>
      </c>
      <c r="S4768" s="35">
        <v>1573.86071777344</v>
      </c>
      <c r="T4768" s="19"/>
      <c r="U4768" s="19"/>
      <c r="V4768" s="19"/>
      <c r="W4768" s="19"/>
      <c r="X4768" s="19"/>
      <c r="Y4768" s="19"/>
      <c r="Z4768" s="19"/>
      <c r="AA4768" s="19"/>
    </row>
    <row r="4769" ht="15.75" customHeight="1">
      <c r="A4769" s="19"/>
      <c r="B4769" s="35" t="str">
        <f>"CRS25WT144A00582"</f>
        <v>CRS25WT144A00582</v>
      </c>
      <c r="C4769" s="45">
        <v>45805.0</v>
      </c>
      <c r="D4769" s="46">
        <v>0.0835763888888889</v>
      </c>
      <c r="E4769" s="35" t="s">
        <v>37</v>
      </c>
      <c r="F4769" s="35">
        <v>446.0</v>
      </c>
      <c r="G4769" s="35">
        <v>3.0</v>
      </c>
      <c r="H4769" s="35">
        <v>446.912384033203</v>
      </c>
      <c r="I4769" s="35">
        <v>11.2544927597046</v>
      </c>
      <c r="J4769" s="35">
        <v>49.8523445129395</v>
      </c>
      <c r="K4769" s="35">
        <v>10.92347240448</v>
      </c>
      <c r="L4769" s="35">
        <v>40.9130325317383</v>
      </c>
      <c r="M4769" s="35">
        <v>0.796546041965485</v>
      </c>
      <c r="N4769" s="35">
        <v>21.7422714233398</v>
      </c>
      <c r="O4769" s="35">
        <v>22.691032409668</v>
      </c>
      <c r="P4769" s="35">
        <v>22.5625</v>
      </c>
      <c r="Q4769" s="35">
        <v>0.696980714797974</v>
      </c>
      <c r="R4769" s="35">
        <v>1000.57476806641</v>
      </c>
      <c r="S4769" s="35">
        <v>1133.17443847656</v>
      </c>
      <c r="T4769" s="19"/>
      <c r="U4769" s="19"/>
      <c r="V4769" s="19"/>
      <c r="W4769" s="19"/>
      <c r="X4769" s="19"/>
      <c r="Y4769" s="19"/>
      <c r="Z4769" s="19"/>
      <c r="AA4769" s="19"/>
    </row>
    <row r="4770" ht="15.75" customHeight="1">
      <c r="A4770" s="19"/>
      <c r="B4770" s="35" t="str">
        <f>"CRS25WT144A00586"</f>
        <v>CRS25WT144A00586</v>
      </c>
      <c r="C4770" s="45">
        <v>45805.0</v>
      </c>
      <c r="D4770" s="46">
        <v>0.0946412037037037</v>
      </c>
      <c r="E4770" s="35" t="s">
        <v>37</v>
      </c>
      <c r="F4770" s="35">
        <v>450.0</v>
      </c>
      <c r="G4770" s="35">
        <v>3.0</v>
      </c>
      <c r="H4770" s="35">
        <v>450.830169677734</v>
      </c>
      <c r="I4770" s="35">
        <v>11.2632150650024</v>
      </c>
      <c r="J4770" s="35">
        <v>49.8220062255859</v>
      </c>
      <c r="K4770" s="35">
        <v>10.8348789215088</v>
      </c>
      <c r="L4770" s="35">
        <v>41.6091575622559</v>
      </c>
      <c r="M4770" s="35">
        <v>0.803395450115204</v>
      </c>
      <c r="N4770" s="35">
        <v>21.9328708648682</v>
      </c>
      <c r="O4770" s="35">
        <v>22.5888919830322</v>
      </c>
      <c r="P4770" s="35">
        <v>22.75</v>
      </c>
      <c r="Q4770" s="35">
        <v>0.405157864093781</v>
      </c>
      <c r="R4770" s="35">
        <v>1000.68774414063</v>
      </c>
      <c r="S4770" s="35">
        <v>1006.42327880859</v>
      </c>
      <c r="T4770" s="19"/>
      <c r="U4770" s="19"/>
      <c r="V4770" s="19"/>
      <c r="W4770" s="19"/>
      <c r="X4770" s="19"/>
      <c r="Y4770" s="19"/>
      <c r="Z4770" s="19"/>
      <c r="AA4770" s="19"/>
    </row>
    <row r="4771" ht="15.75" customHeight="1">
      <c r="A4771" s="19"/>
      <c r="B4771" s="35" t="str">
        <f>"CRS25WT144A00590"</f>
        <v>CRS25WT144A00590</v>
      </c>
      <c r="C4771" s="45">
        <v>45805.0</v>
      </c>
      <c r="D4771" s="46">
        <v>0.09635416666666667</v>
      </c>
      <c r="E4771" s="35" t="s">
        <v>37</v>
      </c>
      <c r="F4771" s="35">
        <v>450.0</v>
      </c>
      <c r="G4771" s="35">
        <v>3.0</v>
      </c>
      <c r="H4771" s="35">
        <v>450.927368164063</v>
      </c>
      <c r="I4771" s="35">
        <v>11.2474546432495</v>
      </c>
      <c r="J4771" s="35">
        <v>49.8814735412598</v>
      </c>
      <c r="K4771" s="35">
        <v>10.8069849014282</v>
      </c>
      <c r="L4771" s="35">
        <v>41.7255477905273</v>
      </c>
      <c r="M4771" s="35">
        <v>0.803735375404358</v>
      </c>
      <c r="N4771" s="35">
        <v>21.9375991821289</v>
      </c>
      <c r="O4771" s="35">
        <v>22.4103126525879</v>
      </c>
      <c r="P4771" s="35">
        <v>22.75</v>
      </c>
      <c r="Q4771" s="35">
        <v>0.393828272819519</v>
      </c>
      <c r="R4771" s="35">
        <v>1000.51806640625</v>
      </c>
      <c r="S4771" s="35">
        <v>988.447204589844</v>
      </c>
      <c r="T4771" s="19"/>
      <c r="U4771" s="19"/>
      <c r="V4771" s="19"/>
      <c r="W4771" s="19"/>
      <c r="X4771" s="19"/>
      <c r="Y4771" s="19"/>
      <c r="Z4771" s="19"/>
      <c r="AA4771" s="19"/>
    </row>
    <row r="4772" ht="15.75" customHeight="1">
      <c r="A4772" s="19"/>
      <c r="B4772" s="35" t="str">
        <f>"CRS25WT144A00587"</f>
        <v>CRS25WT144A00587</v>
      </c>
      <c r="C4772" s="45">
        <v>45805.0</v>
      </c>
      <c r="D4772" s="46">
        <v>0.09746527777777779</v>
      </c>
      <c r="E4772" s="35" t="s">
        <v>37</v>
      </c>
      <c r="F4772" s="35">
        <v>451.0</v>
      </c>
      <c r="G4772" s="35">
        <v>3.0</v>
      </c>
      <c r="H4772" s="35">
        <v>451.829040527344</v>
      </c>
      <c r="I4772" s="35">
        <v>11.1976022720337</v>
      </c>
      <c r="J4772" s="35">
        <v>49.8167304992676</v>
      </c>
      <c r="K4772" s="35">
        <v>10.8477973937988</v>
      </c>
      <c r="L4772" s="35">
        <v>41.651683807373</v>
      </c>
      <c r="M4772" s="35">
        <v>0.809979200363159</v>
      </c>
      <c r="N4772" s="35">
        <v>21.981466293335</v>
      </c>
      <c r="O4772" s="35">
        <v>22.9386959075928</v>
      </c>
      <c r="P4772" s="35">
        <v>22.75</v>
      </c>
      <c r="Q4772" s="35">
        <v>0.417165637016296</v>
      </c>
      <c r="R4772" s="35">
        <v>1000.65515136719</v>
      </c>
      <c r="S4772" s="35">
        <v>1700.38293457031</v>
      </c>
      <c r="T4772" s="19"/>
      <c r="U4772" s="19"/>
      <c r="V4772" s="19"/>
      <c r="W4772" s="19"/>
      <c r="X4772" s="19"/>
      <c r="Y4772" s="19"/>
      <c r="Z4772" s="19"/>
      <c r="AA4772" s="19"/>
    </row>
    <row r="4773" ht="15.75" customHeight="1">
      <c r="A4773" s="19"/>
      <c r="B4773" s="35" t="str">
        <f>"CRS25WT144A00619"</f>
        <v>CRS25WT144A00619</v>
      </c>
      <c r="C4773" s="45">
        <v>45805.0</v>
      </c>
      <c r="D4773" s="46">
        <v>0.10114583333333334</v>
      </c>
      <c r="E4773" s="35" t="s">
        <v>37</v>
      </c>
      <c r="F4773" s="35">
        <v>447.0</v>
      </c>
      <c r="G4773" s="35">
        <v>3.0</v>
      </c>
      <c r="H4773" s="35">
        <v>447.077331542969</v>
      </c>
      <c r="I4773" s="35">
        <v>11.242639541626</v>
      </c>
      <c r="J4773" s="35">
        <v>49.8180732727051</v>
      </c>
      <c r="K4773" s="35">
        <v>10.8320932388306</v>
      </c>
      <c r="L4773" s="35">
        <v>41.2734031677246</v>
      </c>
      <c r="M4773" s="35">
        <v>0.798228859901428</v>
      </c>
      <c r="N4773" s="35">
        <v>21.7502956390381</v>
      </c>
      <c r="O4773" s="35">
        <v>22.5544586181641</v>
      </c>
      <c r="P4773" s="35">
        <v>22.875</v>
      </c>
      <c r="Q4773" s="35">
        <v>0.473998337984085</v>
      </c>
      <c r="R4773" s="35">
        <v>1000.57458496094</v>
      </c>
      <c r="S4773" s="35">
        <v>1200.98400878906</v>
      </c>
      <c r="T4773" s="19"/>
      <c r="U4773" s="19"/>
      <c r="V4773" s="19"/>
      <c r="W4773" s="19"/>
      <c r="X4773" s="19"/>
      <c r="Y4773" s="19"/>
      <c r="Z4773" s="19"/>
      <c r="AA4773" s="19"/>
    </row>
    <row r="4774" ht="15.75" customHeight="1">
      <c r="A4774" s="19"/>
      <c r="B4774" s="35" t="str">
        <f>"CRS25WT144A00620"</f>
        <v>CRS25WT144A00620</v>
      </c>
      <c r="C4774" s="45">
        <v>45805.0</v>
      </c>
      <c r="D4774" s="46">
        <v>0.10262731481481481</v>
      </c>
      <c r="E4774" s="35" t="s">
        <v>37</v>
      </c>
      <c r="F4774" s="35">
        <v>452.0</v>
      </c>
      <c r="G4774" s="35">
        <v>3.0</v>
      </c>
      <c r="H4774" s="35">
        <v>452.672180175781</v>
      </c>
      <c r="I4774" s="35">
        <v>11.2732887268066</v>
      </c>
      <c r="J4774" s="35">
        <v>49.8422355651855</v>
      </c>
      <c r="K4774" s="35">
        <v>10.883246421814</v>
      </c>
      <c r="L4774" s="35">
        <v>41.5934867858887</v>
      </c>
      <c r="M4774" s="35">
        <v>0.805630087852478</v>
      </c>
      <c r="N4774" s="35">
        <v>22.0224857330322</v>
      </c>
      <c r="O4774" s="35">
        <v>22.5514698028564</v>
      </c>
      <c r="P4774" s="35">
        <v>22.875</v>
      </c>
      <c r="Q4774" s="35">
        <v>0.411517113447189</v>
      </c>
      <c r="R4774" s="35">
        <v>1000.53118896484</v>
      </c>
      <c r="S4774" s="35">
        <v>1634.86328125</v>
      </c>
      <c r="T4774" s="19"/>
      <c r="U4774" s="19"/>
      <c r="V4774" s="19"/>
      <c r="W4774" s="19"/>
      <c r="X4774" s="19"/>
      <c r="Y4774" s="19"/>
      <c r="Z4774" s="19"/>
      <c r="AA4774" s="19"/>
    </row>
    <row r="4775" ht="15.75" customHeight="1">
      <c r="A4775" s="19"/>
      <c r="B4775" s="35" t="str">
        <f>"CRS25WT144A00617"</f>
        <v>CRS25WT144A00617</v>
      </c>
      <c r="C4775" s="45">
        <v>45805.0</v>
      </c>
      <c r="D4775" s="46">
        <v>0.10409722222222222</v>
      </c>
      <c r="E4775" s="35" t="s">
        <v>37</v>
      </c>
      <c r="F4775" s="35">
        <v>447.0</v>
      </c>
      <c r="G4775" s="35">
        <v>3.0</v>
      </c>
      <c r="H4775" s="35">
        <v>447.351867675781</v>
      </c>
      <c r="I4775" s="35">
        <v>11.2992181777954</v>
      </c>
      <c r="J4775" s="35">
        <v>49.8613777160645</v>
      </c>
      <c r="K4775" s="35">
        <v>10.8729438781738</v>
      </c>
      <c r="L4775" s="35">
        <v>41.1435813903809</v>
      </c>
      <c r="M4775" s="35">
        <v>0.794029414653778</v>
      </c>
      <c r="N4775" s="35">
        <v>21.7636528015137</v>
      </c>
      <c r="O4775" s="35">
        <v>22.6260719299316</v>
      </c>
      <c r="P4775" s="35">
        <v>22.875</v>
      </c>
      <c r="Q4775" s="35">
        <v>0.492079973220825</v>
      </c>
      <c r="R4775" s="35">
        <v>1000.56610107422</v>
      </c>
      <c r="S4775" s="35">
        <v>1222.16650390625</v>
      </c>
      <c r="T4775" s="19"/>
      <c r="U4775" s="19"/>
      <c r="V4775" s="19"/>
      <c r="W4775" s="19"/>
      <c r="X4775" s="19"/>
      <c r="Y4775" s="19"/>
      <c r="Z4775" s="19"/>
      <c r="AA4775" s="19"/>
    </row>
    <row r="4776" ht="15.75" customHeight="1">
      <c r="A4776" s="19"/>
      <c r="B4776" s="35" t="str">
        <f>"CRS25WT144A00507"</f>
        <v>CRS25WT144A00507</v>
      </c>
      <c r="C4776" s="45">
        <v>45805.0</v>
      </c>
      <c r="D4776" s="46">
        <v>0.10746527777777777</v>
      </c>
      <c r="E4776" s="35" t="s">
        <v>37</v>
      </c>
      <c r="F4776" s="35">
        <v>445.0</v>
      </c>
      <c r="G4776" s="35">
        <v>3.0</v>
      </c>
      <c r="H4776" s="35">
        <v>445.770721435547</v>
      </c>
      <c r="I4776" s="35">
        <v>11.271294593811</v>
      </c>
      <c r="J4776" s="35">
        <v>49.7344589233398</v>
      </c>
      <c r="K4776" s="35">
        <v>10.8174486160278</v>
      </c>
      <c r="L4776" s="35">
        <v>41.2084884643555</v>
      </c>
      <c r="M4776" s="35">
        <v>0.795207262039185</v>
      </c>
      <c r="N4776" s="35">
        <v>21.6867294311523</v>
      </c>
      <c r="O4776" s="35">
        <v>23.2576026916504</v>
      </c>
      <c r="P4776" s="35">
        <v>22.9375</v>
      </c>
      <c r="Q4776" s="35">
        <v>0.425252288579941</v>
      </c>
      <c r="R4776" s="35">
        <v>1000.61901855469</v>
      </c>
      <c r="S4776" s="35">
        <v>1154.5712890625</v>
      </c>
      <c r="T4776" s="19"/>
      <c r="U4776" s="19"/>
      <c r="V4776" s="19"/>
      <c r="W4776" s="19"/>
      <c r="X4776" s="19"/>
      <c r="Y4776" s="19"/>
      <c r="Z4776" s="19"/>
      <c r="AA4776" s="19"/>
    </row>
    <row r="4777" ht="15.75" customHeight="1">
      <c r="A4777" s="19"/>
      <c r="B4777" s="35" t="str">
        <f>"CRS25WT144A00622"</f>
        <v>CRS25WT144A00622</v>
      </c>
      <c r="C4777" s="45">
        <v>45805.0</v>
      </c>
      <c r="D4777" s="46">
        <v>0.10851851851851851</v>
      </c>
      <c r="E4777" s="35" t="s">
        <v>37</v>
      </c>
      <c r="F4777" s="35">
        <v>451.0</v>
      </c>
      <c r="G4777" s="35">
        <v>3.0</v>
      </c>
      <c r="H4777" s="35">
        <v>451.189086914063</v>
      </c>
      <c r="I4777" s="35">
        <v>11.2861614227295</v>
      </c>
      <c r="J4777" s="35">
        <v>49.9157447814941</v>
      </c>
      <c r="K4777" s="35">
        <v>10.8762693405151</v>
      </c>
      <c r="L4777" s="35">
        <v>41.4838104248047</v>
      </c>
      <c r="M4777" s="35">
        <v>0.800893485546112</v>
      </c>
      <c r="N4777" s="35">
        <v>21.9503326416016</v>
      </c>
      <c r="O4777" s="35">
        <v>22.5882358551025</v>
      </c>
      <c r="P4777" s="35">
        <v>23.0</v>
      </c>
      <c r="Q4777" s="35">
        <v>0.453971356153488</v>
      </c>
      <c r="R4777" s="35">
        <v>1000.54376220703</v>
      </c>
      <c r="S4777" s="35">
        <v>949.350830078125</v>
      </c>
      <c r="T4777" s="19"/>
      <c r="U4777" s="19"/>
      <c r="V4777" s="19"/>
      <c r="W4777" s="19"/>
      <c r="X4777" s="19"/>
      <c r="Y4777" s="19"/>
      <c r="Z4777" s="19"/>
      <c r="AA4777" s="19"/>
    </row>
    <row r="4778" ht="15.75" customHeight="1">
      <c r="A4778" s="19"/>
      <c r="B4778" s="35" t="str">
        <f>"CRS25WT144A00621"</f>
        <v>CRS25WT144A00621</v>
      </c>
      <c r="C4778" s="45">
        <v>45805.0</v>
      </c>
      <c r="D4778" s="46">
        <v>0.11160879629629629</v>
      </c>
      <c r="E4778" s="35" t="s">
        <v>37</v>
      </c>
      <c r="F4778" s="35">
        <v>449.0</v>
      </c>
      <c r="G4778" s="35">
        <v>3.0</v>
      </c>
      <c r="H4778" s="35">
        <v>449.929840087891</v>
      </c>
      <c r="I4778" s="35">
        <v>11.2802076339722</v>
      </c>
      <c r="J4778" s="35">
        <v>49.8209533691406</v>
      </c>
      <c r="K4778" s="35">
        <v>10.8441581726074</v>
      </c>
      <c r="L4778" s="35">
        <v>41.4905242919922</v>
      </c>
      <c r="M4778" s="35">
        <v>0.800600171089172</v>
      </c>
      <c r="N4778" s="35">
        <v>21.8890705108643</v>
      </c>
      <c r="O4778" s="35">
        <v>22.7536716461182</v>
      </c>
      <c r="P4778" s="35">
        <v>23.0</v>
      </c>
      <c r="Q4778" s="35">
        <v>0.440501987934113</v>
      </c>
      <c r="R4778" s="35">
        <v>1000.56677246094</v>
      </c>
      <c r="S4778" s="35">
        <v>1066.50415039063</v>
      </c>
      <c r="T4778" s="19"/>
      <c r="U4778" s="19"/>
      <c r="V4778" s="19"/>
      <c r="W4778" s="19"/>
      <c r="X4778" s="19"/>
      <c r="Y4778" s="19"/>
      <c r="Z4778" s="19"/>
      <c r="AA4778" s="19"/>
    </row>
    <row r="4779" ht="15.75" customHeight="1">
      <c r="A4779" s="19"/>
      <c r="B4779" s="35" t="str">
        <f>"CRS25WT144A00618"</f>
        <v>CRS25WT144A00618</v>
      </c>
      <c r="C4779" s="45">
        <v>45805.0</v>
      </c>
      <c r="D4779" s="46">
        <v>0.1132175925925926</v>
      </c>
      <c r="E4779" s="35" t="s">
        <v>37</v>
      </c>
      <c r="F4779" s="35">
        <v>445.0</v>
      </c>
      <c r="G4779" s="35">
        <v>3.0</v>
      </c>
      <c r="H4779" s="35">
        <v>445.705413818359</v>
      </c>
      <c r="I4779" s="35">
        <v>11.2777194976807</v>
      </c>
      <c r="J4779" s="35">
        <v>49.8091468811035</v>
      </c>
      <c r="K4779" s="35">
        <v>10.8152770996094</v>
      </c>
      <c r="L4779" s="35">
        <v>41.2107276916504</v>
      </c>
      <c r="M4779" s="35">
        <v>0.793446242809296</v>
      </c>
      <c r="N4779" s="35">
        <v>21.6835517883301</v>
      </c>
      <c r="O4779" s="35">
        <v>22.6318893432617</v>
      </c>
      <c r="P4779" s="35">
        <v>23.0625</v>
      </c>
      <c r="Q4779" s="35">
        <v>0.471679329872131</v>
      </c>
      <c r="R4779" s="35">
        <v>999.938903808594</v>
      </c>
      <c r="S4779" s="35">
        <v>848.520874023438</v>
      </c>
      <c r="T4779" s="19"/>
      <c r="U4779" s="19"/>
      <c r="V4779" s="19"/>
      <c r="W4779" s="19"/>
      <c r="X4779" s="19"/>
      <c r="Y4779" s="19"/>
      <c r="Z4779" s="19"/>
      <c r="AA4779" s="19"/>
    </row>
    <row r="4780" ht="15.75" customHeight="1">
      <c r="A4780" s="19"/>
      <c r="B4780" s="35" t="str">
        <f>"CRS25WT144A00505"</f>
        <v>CRS25WT144A00505</v>
      </c>
      <c r="C4780" s="45">
        <v>45805.0</v>
      </c>
      <c r="D4780" s="46">
        <v>0.11398148148148148</v>
      </c>
      <c r="E4780" s="35" t="s">
        <v>37</v>
      </c>
      <c r="F4780" s="35">
        <v>453.0</v>
      </c>
      <c r="G4780" s="35">
        <v>3.0</v>
      </c>
      <c r="H4780" s="35">
        <v>453.279876708984</v>
      </c>
      <c r="I4780" s="35">
        <v>11.3167371749878</v>
      </c>
      <c r="J4780" s="35">
        <v>49.7209510803223</v>
      </c>
      <c r="K4780" s="35">
        <v>10.834885597229</v>
      </c>
      <c r="L4780" s="35">
        <v>41.8352279663086</v>
      </c>
      <c r="M4780" s="35">
        <v>0.805574655532837</v>
      </c>
      <c r="N4780" s="35">
        <v>22.0520496368408</v>
      </c>
      <c r="O4780" s="35">
        <v>22.9926471710205</v>
      </c>
      <c r="P4780" s="35">
        <v>23.0625</v>
      </c>
      <c r="Q4780" s="35">
        <v>0.382104068994522</v>
      </c>
      <c r="R4780" s="35">
        <v>1000.50830078125</v>
      </c>
      <c r="S4780" s="35">
        <v>1099.14624023438</v>
      </c>
      <c r="T4780" s="19"/>
      <c r="U4780" s="19"/>
      <c r="V4780" s="19"/>
      <c r="W4780" s="19"/>
      <c r="X4780" s="19"/>
      <c r="Y4780" s="19"/>
      <c r="Z4780" s="19"/>
      <c r="AA4780" s="19"/>
    </row>
    <row r="4781" ht="15.75" customHeight="1">
      <c r="A4781" s="19"/>
      <c r="B4781" s="35" t="str">
        <f>"CRS25WT144A00499"</f>
        <v>CRS25WT144A00499</v>
      </c>
      <c r="C4781" s="45">
        <v>45805.0</v>
      </c>
      <c r="D4781" s="46">
        <v>0.11475694444444444</v>
      </c>
      <c r="E4781" s="35" t="s">
        <v>37</v>
      </c>
      <c r="F4781" s="35">
        <v>449.0</v>
      </c>
      <c r="G4781" s="35">
        <v>3.0</v>
      </c>
      <c r="H4781" s="35">
        <v>449.407775878906</v>
      </c>
      <c r="I4781" s="35">
        <v>11.3748645782471</v>
      </c>
      <c r="J4781" s="35">
        <v>49.8770370483398</v>
      </c>
      <c r="K4781" s="35">
        <v>10.9074850082397</v>
      </c>
      <c r="L4781" s="35">
        <v>41.2017784118652</v>
      </c>
      <c r="M4781" s="35">
        <v>0.79212498664856</v>
      </c>
      <c r="N4781" s="35">
        <v>21.8636722564697</v>
      </c>
      <c r="O4781" s="35">
        <v>22.7859077453613</v>
      </c>
      <c r="P4781" s="35">
        <v>23.125</v>
      </c>
      <c r="Q4781" s="35">
        <v>0.461984127759933</v>
      </c>
      <c r="R4781" s="35">
        <v>1000.46429443359</v>
      </c>
      <c r="S4781" s="35">
        <v>1094.88635253906</v>
      </c>
      <c r="T4781" s="19"/>
      <c r="U4781" s="19"/>
      <c r="V4781" s="19"/>
      <c r="W4781" s="19"/>
      <c r="X4781" s="19"/>
      <c r="Y4781" s="19"/>
      <c r="Z4781" s="19"/>
      <c r="AA4781" s="19"/>
    </row>
    <row r="4782" ht="15.75" customHeight="1">
      <c r="A4782" s="19"/>
      <c r="B4782" s="35" t="str">
        <f>"CRS25WT144A00497"</f>
        <v>CRS25WT144A00497</v>
      </c>
      <c r="C4782" s="45">
        <v>45805.0</v>
      </c>
      <c r="D4782" s="46">
        <v>0.11750000000000001</v>
      </c>
      <c r="E4782" s="35" t="s">
        <v>37</v>
      </c>
      <c r="F4782" s="35">
        <v>450.0</v>
      </c>
      <c r="G4782" s="35">
        <v>3.0</v>
      </c>
      <c r="H4782" s="35">
        <v>450.498992919922</v>
      </c>
      <c r="I4782" s="35">
        <v>11.2652225494385</v>
      </c>
      <c r="J4782" s="35">
        <v>49.8653335571289</v>
      </c>
      <c r="K4782" s="35">
        <v>10.8409147262573</v>
      </c>
      <c r="L4782" s="35">
        <v>41.5554351806641</v>
      </c>
      <c r="M4782" s="35">
        <v>0.801964819431305</v>
      </c>
      <c r="N4782" s="35">
        <v>21.9167594909668</v>
      </c>
      <c r="O4782" s="35">
        <v>22.4028987884521</v>
      </c>
      <c r="P4782" s="35">
        <v>23.125</v>
      </c>
      <c r="Q4782" s="35">
        <v>0.425854325294495</v>
      </c>
      <c r="R4782" s="35">
        <v>1000.51403808594</v>
      </c>
      <c r="S4782" s="35">
        <v>901.689636230469</v>
      </c>
      <c r="T4782" s="19"/>
      <c r="U4782" s="19"/>
      <c r="V4782" s="19"/>
      <c r="W4782" s="19"/>
      <c r="X4782" s="19"/>
      <c r="Y4782" s="19"/>
      <c r="Z4782" s="19"/>
      <c r="AA4782" s="19"/>
    </row>
    <row r="4783" ht="15.75" customHeight="1">
      <c r="A4783" s="19"/>
      <c r="B4783" s="35" t="str">
        <f>"CRS25WT144A00488"</f>
        <v>CRS25WT144A00488</v>
      </c>
      <c r="C4783" s="45">
        <v>45805.0</v>
      </c>
      <c r="D4783" s="46">
        <v>0.11939814814814814</v>
      </c>
      <c r="E4783" s="35" t="s">
        <v>37</v>
      </c>
      <c r="F4783" s="35">
        <v>454.0</v>
      </c>
      <c r="G4783" s="35">
        <v>3.0</v>
      </c>
      <c r="H4783" s="35">
        <v>454.787933349609</v>
      </c>
      <c r="I4783" s="35">
        <v>11.2476930618286</v>
      </c>
      <c r="J4783" s="35">
        <v>49.7702407836914</v>
      </c>
      <c r="K4783" s="35">
        <v>10.9106273651123</v>
      </c>
      <c r="L4783" s="35">
        <v>41.6830215454102</v>
      </c>
      <c r="M4783" s="35">
        <v>0.812410891056061</v>
      </c>
      <c r="N4783" s="35">
        <v>22.125415802002</v>
      </c>
      <c r="O4783" s="35">
        <v>22.7663021087646</v>
      </c>
      <c r="P4783" s="35">
        <v>23.1875</v>
      </c>
      <c r="Q4783" s="35">
        <v>0.417649328708649</v>
      </c>
      <c r="R4783" s="35">
        <v>1000.30621337891</v>
      </c>
      <c r="S4783" s="35">
        <v>1211.52673339844</v>
      </c>
      <c r="T4783" s="19"/>
      <c r="U4783" s="19"/>
      <c r="V4783" s="19"/>
      <c r="W4783" s="19"/>
      <c r="X4783" s="19"/>
      <c r="Y4783" s="19"/>
      <c r="Z4783" s="19"/>
      <c r="AA4783" s="19"/>
    </row>
    <row r="4784" ht="15.75" customHeight="1">
      <c r="A4784" s="19"/>
      <c r="B4784" s="35" t="str">
        <f>"CRS25WT144A00489"</f>
        <v>CRS25WT144A00489</v>
      </c>
      <c r="C4784" s="45">
        <v>45805.0</v>
      </c>
      <c r="D4784" s="46">
        <v>0.11987268518518518</v>
      </c>
      <c r="E4784" s="35" t="s">
        <v>37</v>
      </c>
      <c r="F4784" s="35">
        <v>450.0</v>
      </c>
      <c r="G4784" s="35">
        <v>3.0</v>
      </c>
      <c r="H4784" s="35">
        <v>450.611083984375</v>
      </c>
      <c r="I4784" s="35">
        <v>11.2860250473022</v>
      </c>
      <c r="J4784" s="35">
        <v>49.8048095703125</v>
      </c>
      <c r="K4784" s="35">
        <v>10.8805351257324</v>
      </c>
      <c r="L4784" s="35">
        <v>41.414421081543</v>
      </c>
      <c r="M4784" s="35">
        <v>0.801658809185028</v>
      </c>
      <c r="N4784" s="35">
        <v>21.922212600708</v>
      </c>
      <c r="O4784" s="35">
        <v>23.460542678833</v>
      </c>
      <c r="P4784" s="35">
        <v>23.1875</v>
      </c>
      <c r="Q4784" s="35">
        <v>0.431076645851135</v>
      </c>
      <c r="R4784" s="35">
        <v>1000.23907470703</v>
      </c>
      <c r="S4784" s="35">
        <v>1440.21606445313</v>
      </c>
      <c r="T4784" s="19"/>
      <c r="U4784" s="19"/>
      <c r="V4784" s="19"/>
      <c r="W4784" s="19"/>
      <c r="X4784" s="19"/>
      <c r="Y4784" s="19"/>
      <c r="Z4784" s="19"/>
      <c r="AA4784" s="19"/>
    </row>
    <row r="4785" ht="15.75" customHeight="1">
      <c r="A4785" s="19"/>
      <c r="B4785" s="35" t="str">
        <f>"CRS25WT144A00490"</f>
        <v>CRS25WT144A00490</v>
      </c>
      <c r="C4785" s="45">
        <v>45805.0</v>
      </c>
      <c r="D4785" s="46">
        <v>0.12201388888888888</v>
      </c>
      <c r="E4785" s="35" t="s">
        <v>37</v>
      </c>
      <c r="F4785" s="35">
        <v>451.0</v>
      </c>
      <c r="G4785" s="35">
        <v>3.0</v>
      </c>
      <c r="H4785" s="35">
        <v>451.372344970703</v>
      </c>
      <c r="I4785" s="35">
        <v>11.2828826904297</v>
      </c>
      <c r="J4785" s="35">
        <v>49.8434982299805</v>
      </c>
      <c r="K4785" s="35">
        <v>10.8672008514404</v>
      </c>
      <c r="L4785" s="35">
        <v>41.5352897644043</v>
      </c>
      <c r="M4785" s="35">
        <v>0.802613317966461</v>
      </c>
      <c r="N4785" s="35">
        <v>21.9592475891113</v>
      </c>
      <c r="O4785" s="35">
        <v>22.5784378051758</v>
      </c>
      <c r="P4785" s="35">
        <v>23.25</v>
      </c>
      <c r="Q4785" s="35">
        <v>0.414709895849228</v>
      </c>
      <c r="R4785" s="35">
        <v>1000.35021972656</v>
      </c>
      <c r="S4785" s="35">
        <v>998.619262695313</v>
      </c>
      <c r="T4785" s="19"/>
      <c r="U4785" s="19"/>
      <c r="V4785" s="19"/>
      <c r="W4785" s="19"/>
      <c r="X4785" s="19"/>
      <c r="Y4785" s="19"/>
      <c r="Z4785" s="19"/>
      <c r="AA4785" s="19"/>
    </row>
    <row r="4786" ht="15.75" customHeight="1">
      <c r="A4786" s="19"/>
      <c r="B4786" s="35" t="str">
        <f>"CRS25WT144A00491"</f>
        <v>CRS25WT144A00491</v>
      </c>
      <c r="C4786" s="45">
        <v>45805.0</v>
      </c>
      <c r="D4786" s="46">
        <v>0.12369212962962962</v>
      </c>
      <c r="E4786" s="35" t="s">
        <v>37</v>
      </c>
      <c r="F4786" s="35">
        <v>455.0</v>
      </c>
      <c r="G4786" s="35">
        <v>3.0</v>
      </c>
      <c r="H4786" s="35">
        <v>455.463836669922</v>
      </c>
      <c r="I4786" s="35">
        <v>11.2825317382813</v>
      </c>
      <c r="J4786" s="35">
        <v>49.8651351928711</v>
      </c>
      <c r="K4786" s="35">
        <v>10.8970003128052</v>
      </c>
      <c r="L4786" s="35">
        <v>41.797176361084</v>
      </c>
      <c r="M4786" s="35">
        <v>0.809562385082245</v>
      </c>
      <c r="N4786" s="35">
        <v>22.1582984924316</v>
      </c>
      <c r="O4786" s="35">
        <v>23.1563606262207</v>
      </c>
      <c r="P4786" s="35">
        <v>23.25</v>
      </c>
      <c r="Q4786" s="35">
        <v>0.410084843635559</v>
      </c>
      <c r="R4786" s="35">
        <v>1000.36096191406</v>
      </c>
      <c r="S4786" s="35">
        <v>1427.21569824219</v>
      </c>
      <c r="T4786" s="19"/>
      <c r="U4786" s="19"/>
      <c r="V4786" s="19"/>
      <c r="W4786" s="19"/>
      <c r="X4786" s="19"/>
      <c r="Y4786" s="19"/>
      <c r="Z4786" s="19"/>
      <c r="AA4786" s="19"/>
    </row>
    <row r="4787" ht="15.75" customHeight="1">
      <c r="A4787" s="19"/>
      <c r="B4787" s="35" t="str">
        <f>"CRS25WT144A00492"</f>
        <v>CRS25WT144A00492</v>
      </c>
      <c r="C4787" s="45">
        <v>45805.0</v>
      </c>
      <c r="D4787" s="46">
        <v>0.12513888888888888</v>
      </c>
      <c r="E4787" s="35" t="s">
        <v>37</v>
      </c>
      <c r="F4787" s="35">
        <v>454.0</v>
      </c>
      <c r="G4787" s="35">
        <v>3.0</v>
      </c>
      <c r="H4787" s="35">
        <v>454.132843017578</v>
      </c>
      <c r="I4787" s="35">
        <v>11.3318672180176</v>
      </c>
      <c r="J4787" s="35">
        <v>49.8008232116699</v>
      </c>
      <c r="K4787" s="35">
        <v>10.8651552200317</v>
      </c>
      <c r="L4787" s="35">
        <v>41.797176361084</v>
      </c>
      <c r="M4787" s="35">
        <v>0.804720222949982</v>
      </c>
      <c r="N4787" s="35">
        <v>22.0935459136963</v>
      </c>
      <c r="O4787" s="35">
        <v>22.7445812225342</v>
      </c>
      <c r="P4787" s="35">
        <v>23.3125</v>
      </c>
      <c r="Q4787" s="35">
        <v>0.389390915632248</v>
      </c>
      <c r="R4787" s="35">
        <v>1000.26165771484</v>
      </c>
      <c r="S4787" s="35">
        <v>929.880615234375</v>
      </c>
      <c r="T4787" s="19"/>
      <c r="U4787" s="19"/>
      <c r="V4787" s="19"/>
      <c r="W4787" s="19"/>
      <c r="X4787" s="19"/>
      <c r="Y4787" s="19"/>
      <c r="Z4787" s="19"/>
      <c r="AA4787" s="19"/>
    </row>
    <row r="4788" ht="15.75" customHeight="1">
      <c r="A4788" s="19"/>
      <c r="B4788" s="35" t="str">
        <f>"CRS25WT144A00493"</f>
        <v>CRS25WT144A00493</v>
      </c>
      <c r="C4788" s="45">
        <v>45805.0</v>
      </c>
      <c r="D4788" s="46">
        <v>0.12667824074074074</v>
      </c>
      <c r="E4788" s="35" t="s">
        <v>37</v>
      </c>
      <c r="F4788" s="35">
        <v>450.0</v>
      </c>
      <c r="G4788" s="35">
        <v>3.0</v>
      </c>
      <c r="H4788" s="35">
        <v>450.255218505859</v>
      </c>
      <c r="I4788" s="35">
        <v>11.2890090942383</v>
      </c>
      <c r="J4788" s="35">
        <v>49.7925987243652</v>
      </c>
      <c r="K4788" s="35">
        <v>10.9233064651489</v>
      </c>
      <c r="L4788" s="35">
        <v>41.2196807861328</v>
      </c>
      <c r="M4788" s="35">
        <v>0.801010370254517</v>
      </c>
      <c r="N4788" s="35">
        <v>21.904899597168</v>
      </c>
      <c r="O4788" s="35">
        <v>22.9607849121094</v>
      </c>
      <c r="P4788" s="35">
        <v>23.3125</v>
      </c>
      <c r="Q4788" s="35">
        <v>0.484428316354752</v>
      </c>
      <c r="R4788" s="35">
        <v>1000.30859375</v>
      </c>
      <c r="S4788" s="35">
        <v>1415.10559082031</v>
      </c>
      <c r="T4788" s="19"/>
      <c r="U4788" s="19"/>
      <c r="V4788" s="19"/>
      <c r="W4788" s="19"/>
      <c r="X4788" s="19"/>
      <c r="Y4788" s="19"/>
      <c r="Z4788" s="19"/>
      <c r="AA4788" s="19"/>
    </row>
    <row r="4789" ht="15.75" customHeight="1">
      <c r="A4789" s="19"/>
      <c r="B4789" s="35" t="str">
        <f>"CRS25WT144A00494"</f>
        <v>CRS25WT144A00494</v>
      </c>
      <c r="C4789" s="45">
        <v>45805.0</v>
      </c>
      <c r="D4789" s="46">
        <v>0.1295023148148148</v>
      </c>
      <c r="E4789" s="35" t="s">
        <v>37</v>
      </c>
      <c r="F4789" s="35">
        <v>454.0</v>
      </c>
      <c r="G4789" s="35">
        <v>3.0</v>
      </c>
      <c r="H4789" s="35">
        <v>454.423583984375</v>
      </c>
      <c r="I4789" s="35">
        <v>11.2929277420044</v>
      </c>
      <c r="J4789" s="35">
        <v>49.7852897644043</v>
      </c>
      <c r="K4789" s="35">
        <v>10.8628044128418</v>
      </c>
      <c r="L4789" s="35">
        <v>41.8329887390137</v>
      </c>
      <c r="M4789" s="35">
        <v>0.808264076709747</v>
      </c>
      <c r="N4789" s="35">
        <v>22.1076908111572</v>
      </c>
      <c r="O4789" s="35">
        <v>22.8823528289795</v>
      </c>
      <c r="P4789" s="35">
        <v>23.375</v>
      </c>
      <c r="Q4789" s="35">
        <v>0.371378093957901</v>
      </c>
      <c r="R4789" s="35">
        <v>1000.22454833984</v>
      </c>
      <c r="S4789" s="35">
        <v>1135.15783691406</v>
      </c>
      <c r="T4789" s="19"/>
      <c r="U4789" s="19"/>
      <c r="V4789" s="19"/>
      <c r="W4789" s="19"/>
      <c r="X4789" s="19"/>
      <c r="Y4789" s="19"/>
      <c r="Z4789" s="19"/>
      <c r="AA4789" s="19"/>
    </row>
    <row r="4790" ht="15.75" customHeight="1">
      <c r="A4790" s="19"/>
      <c r="B4790" s="35" t="str">
        <f>"CRS25WT144A00495"</f>
        <v>CRS25WT144A00495</v>
      </c>
      <c r="C4790" s="45">
        <v>45805.0</v>
      </c>
      <c r="D4790" s="46">
        <v>0.13074074074074074</v>
      </c>
      <c r="E4790" s="35" t="s">
        <v>37</v>
      </c>
      <c r="F4790" s="35">
        <v>452.0</v>
      </c>
      <c r="G4790" s="35">
        <v>3.0</v>
      </c>
      <c r="H4790" s="35">
        <v>452.442840576172</v>
      </c>
      <c r="I4790" s="35">
        <v>11.2634611129761</v>
      </c>
      <c r="J4790" s="35">
        <v>49.7591972351074</v>
      </c>
      <c r="K4790" s="35">
        <v>10.8421421051025</v>
      </c>
      <c r="L4790" s="35">
        <v>41.7300262451172</v>
      </c>
      <c r="M4790" s="35">
        <v>0.807269394397736</v>
      </c>
      <c r="N4790" s="35">
        <v>22.0113277435303</v>
      </c>
      <c r="O4790" s="35">
        <v>23.2043704986572</v>
      </c>
      <c r="P4790" s="35">
        <v>23.375</v>
      </c>
      <c r="Q4790" s="35">
        <v>0.397717773914337</v>
      </c>
      <c r="R4790" s="35">
        <v>1000.20935058594</v>
      </c>
      <c r="S4790" s="35">
        <v>1048.16943359375</v>
      </c>
      <c r="T4790" s="19"/>
      <c r="U4790" s="19"/>
      <c r="V4790" s="19"/>
      <c r="W4790" s="19"/>
      <c r="X4790" s="19"/>
      <c r="Y4790" s="19"/>
      <c r="Z4790" s="19"/>
      <c r="AA4790" s="19"/>
    </row>
    <row r="4791" ht="15.75" customHeight="1">
      <c r="A4791" s="19"/>
      <c r="B4791" s="35" t="str">
        <f>"CRS25WT144A00484"</f>
        <v>CRS25WT144A00484</v>
      </c>
      <c r="C4791" s="45">
        <v>45805.0</v>
      </c>
      <c r="D4791" s="46">
        <v>0.13966435185185186</v>
      </c>
      <c r="E4791" s="35" t="s">
        <v>37</v>
      </c>
      <c r="F4791" s="35">
        <v>448.0</v>
      </c>
      <c r="G4791" s="35">
        <v>3.0</v>
      </c>
      <c r="H4791" s="35">
        <v>448.887084960938</v>
      </c>
      <c r="I4791" s="35">
        <v>11.2734527587891</v>
      </c>
      <c r="J4791" s="35">
        <v>49.6639022827148</v>
      </c>
      <c r="K4791" s="35">
        <v>10.7968921661377</v>
      </c>
      <c r="L4791" s="35">
        <v>41.5755805969238</v>
      </c>
      <c r="M4791" s="35">
        <v>0.801750659942627</v>
      </c>
      <c r="N4791" s="35">
        <v>21.8383407592773</v>
      </c>
      <c r="O4791" s="35">
        <v>23.2407608032227</v>
      </c>
      <c r="P4791" s="35">
        <v>23.5625</v>
      </c>
      <c r="Q4791" s="35">
        <v>0.386486709117889</v>
      </c>
      <c r="R4791" s="35">
        <v>999.759033203125</v>
      </c>
      <c r="S4791" s="35">
        <v>1104.51416015625</v>
      </c>
      <c r="T4791" s="19"/>
      <c r="U4791" s="19"/>
      <c r="V4791" s="19"/>
      <c r="W4791" s="19"/>
      <c r="X4791" s="19"/>
      <c r="Y4791" s="19"/>
      <c r="Z4791" s="19"/>
      <c r="AA4791" s="19"/>
    </row>
    <row r="4792" ht="15.75" customHeight="1">
      <c r="A4792" s="19"/>
      <c r="B4792" s="35" t="str">
        <f>"CRS25WT144A00475"</f>
        <v>CRS25WT144A00475</v>
      </c>
      <c r="C4792" s="45">
        <v>45805.0</v>
      </c>
      <c r="D4792" s="46">
        <v>0.14042824074074076</v>
      </c>
      <c r="E4792" s="35" t="s">
        <v>37</v>
      </c>
      <c r="F4792" s="35">
        <v>451.0</v>
      </c>
      <c r="G4792" s="35">
        <v>3.0</v>
      </c>
      <c r="H4792" s="35">
        <v>451.549194335938</v>
      </c>
      <c r="I4792" s="35">
        <v>11.2764234542847</v>
      </c>
      <c r="J4792" s="35">
        <v>49.6605491638184</v>
      </c>
      <c r="K4792" s="35">
        <v>10.8626775741577</v>
      </c>
      <c r="L4792" s="35">
        <v>41.5688629150391</v>
      </c>
      <c r="M4792" s="35">
        <v>0.806347370147705</v>
      </c>
      <c r="N4792" s="35">
        <v>21.9678516387939</v>
      </c>
      <c r="O4792" s="35">
        <v>23.3340187072754</v>
      </c>
      <c r="P4792" s="35">
        <v>23.625</v>
      </c>
      <c r="Q4792" s="35">
        <v>0.387809783220291</v>
      </c>
      <c r="R4792" s="35">
        <v>1000.29913330078</v>
      </c>
      <c r="S4792" s="35">
        <v>1053.05163574219</v>
      </c>
      <c r="T4792" s="19"/>
      <c r="U4792" s="19"/>
      <c r="V4792" s="19"/>
      <c r="W4792" s="19"/>
      <c r="X4792" s="19"/>
      <c r="Y4792" s="19"/>
      <c r="Z4792" s="19"/>
      <c r="AA4792" s="19"/>
    </row>
    <row r="4793" ht="15.75" customHeight="1">
      <c r="A4793" s="19"/>
      <c r="B4793" s="35" t="str">
        <f>"CRS25WT144A00474"</f>
        <v>CRS25WT144A00474</v>
      </c>
      <c r="C4793" s="45">
        <v>45805.0</v>
      </c>
      <c r="D4793" s="46">
        <v>0.1441435185185185</v>
      </c>
      <c r="E4793" s="35" t="s">
        <v>37</v>
      </c>
      <c r="F4793" s="35">
        <v>449.0</v>
      </c>
      <c r="G4793" s="35">
        <v>3.0</v>
      </c>
      <c r="H4793" s="35">
        <v>449.585784912109</v>
      </c>
      <c r="I4793" s="35">
        <v>11.2944259643555</v>
      </c>
      <c r="J4793" s="35">
        <v>49.8119201660156</v>
      </c>
      <c r="K4793" s="35">
        <v>10.8681144714355</v>
      </c>
      <c r="L4793" s="35">
        <v>41.3674125671387</v>
      </c>
      <c r="M4793" s="35">
        <v>0.799125730991364</v>
      </c>
      <c r="N4793" s="35">
        <v>21.8723316192627</v>
      </c>
      <c r="O4793" s="35">
        <v>23.4134788513184</v>
      </c>
      <c r="P4793" s="35">
        <v>23.6875</v>
      </c>
      <c r="Q4793" s="35">
        <v>0.413688033819199</v>
      </c>
      <c r="R4793" s="35">
        <v>1000.99664306641</v>
      </c>
      <c r="S4793" s="35">
        <v>1174.98132324219</v>
      </c>
      <c r="T4793" s="19"/>
      <c r="U4793" s="19"/>
      <c r="V4793" s="19"/>
      <c r="W4793" s="19"/>
      <c r="X4793" s="19"/>
      <c r="Y4793" s="19"/>
      <c r="Z4793" s="19"/>
      <c r="AA4793" s="19"/>
    </row>
    <row r="4794" ht="15.75" customHeight="1">
      <c r="A4794" s="19"/>
      <c r="B4794" s="35" t="str">
        <f>"CRS25WT144A00476"</f>
        <v>CRS25WT144A00476</v>
      </c>
      <c r="C4794" s="45">
        <v>45805.0</v>
      </c>
      <c r="D4794" s="46">
        <v>0.14564814814814817</v>
      </c>
      <c r="E4794" s="35" t="s">
        <v>37</v>
      </c>
      <c r="F4794" s="35">
        <v>450.0</v>
      </c>
      <c r="G4794" s="35">
        <v>3.0</v>
      </c>
      <c r="H4794" s="35">
        <v>450.670074462891</v>
      </c>
      <c r="I4794" s="35">
        <v>11.345422744751</v>
      </c>
      <c r="J4794" s="35">
        <v>49.6050224304199</v>
      </c>
      <c r="K4794" s="35">
        <v>10.89137840271</v>
      </c>
      <c r="L4794" s="35">
        <v>41.378604888916</v>
      </c>
      <c r="M4794" s="35">
        <v>0.800778448581696</v>
      </c>
      <c r="N4794" s="35">
        <v>21.9250831604004</v>
      </c>
      <c r="O4794" s="35">
        <v>23.5124130249023</v>
      </c>
      <c r="P4794" s="35">
        <v>23.6875</v>
      </c>
      <c r="Q4794" s="35">
        <v>0.401759535074234</v>
      </c>
      <c r="R4794" s="35">
        <v>1000.24914550781</v>
      </c>
      <c r="S4794" s="35">
        <v>1164.10900878906</v>
      </c>
      <c r="T4794" s="19"/>
      <c r="U4794" s="19"/>
      <c r="V4794" s="19"/>
      <c r="W4794" s="19"/>
      <c r="X4794" s="19"/>
      <c r="Y4794" s="19"/>
      <c r="Z4794" s="19"/>
      <c r="AA4794" s="19"/>
    </row>
    <row r="4795" ht="15.75" customHeight="1">
      <c r="A4795" s="19"/>
      <c r="B4795" s="35" t="str">
        <f>"CRS25WT144A00472"</f>
        <v>CRS25WT144A00472</v>
      </c>
      <c r="C4795" s="45">
        <v>45805.0</v>
      </c>
      <c r="D4795" s="46">
        <v>0.1462152777777778</v>
      </c>
      <c r="E4795" s="35" t="s">
        <v>37</v>
      </c>
      <c r="F4795" s="35">
        <v>450.0</v>
      </c>
      <c r="G4795" s="35">
        <v>3.0</v>
      </c>
      <c r="H4795" s="35">
        <v>450.841979980469</v>
      </c>
      <c r="I4795" s="35">
        <v>11.2843618392944</v>
      </c>
      <c r="J4795" s="35">
        <v>49.6939735412598</v>
      </c>
      <c r="K4795" s="35">
        <v>10.8996601104736</v>
      </c>
      <c r="L4795" s="35">
        <v>41.3629379272461</v>
      </c>
      <c r="M4795" s="35">
        <v>0.803977012634277</v>
      </c>
      <c r="N4795" s="35">
        <v>21.9334449768066</v>
      </c>
      <c r="O4795" s="35">
        <v>23.512996673584</v>
      </c>
      <c r="P4795" s="35">
        <v>23.6875</v>
      </c>
      <c r="Q4795" s="35">
        <v>0.417922347784042</v>
      </c>
      <c r="R4795" s="35">
        <v>1000.18304443359</v>
      </c>
      <c r="S4795" s="35">
        <v>1634.0478515625</v>
      </c>
      <c r="T4795" s="19"/>
      <c r="U4795" s="19"/>
      <c r="V4795" s="19"/>
      <c r="W4795" s="19"/>
      <c r="X4795" s="19"/>
      <c r="Y4795" s="19"/>
      <c r="Z4795" s="19"/>
      <c r="AA4795" s="19"/>
    </row>
    <row r="4796" ht="15.75" customHeight="1">
      <c r="A4796" s="19"/>
      <c r="B4796" s="35" t="str">
        <f>"CRS25WT144A00471"</f>
        <v>CRS25WT144A00471</v>
      </c>
      <c r="C4796" s="45">
        <v>45805.0</v>
      </c>
      <c r="D4796" s="46">
        <v>0.14903935185185185</v>
      </c>
      <c r="E4796" s="35" t="s">
        <v>37</v>
      </c>
      <c r="F4796" s="35">
        <v>451.0</v>
      </c>
      <c r="G4796" s="35">
        <v>3.0</v>
      </c>
      <c r="H4796" s="35">
        <v>451.727478027344</v>
      </c>
      <c r="I4796" s="35">
        <v>11.3297834396362</v>
      </c>
      <c r="J4796" s="35">
        <v>49.6113128662109</v>
      </c>
      <c r="K4796" s="35">
        <v>11.0080404281616</v>
      </c>
      <c r="L4796" s="35">
        <v>41.0361366271973</v>
      </c>
      <c r="M4796" s="35">
        <v>0.803663372993469</v>
      </c>
      <c r="N4796" s="35">
        <v>21.976526260376</v>
      </c>
      <c r="O4796" s="35">
        <v>23.7643032073975</v>
      </c>
      <c r="P4796" s="35">
        <v>23.75</v>
      </c>
      <c r="Q4796" s="35">
        <v>0.919793009757996</v>
      </c>
      <c r="R4796" s="35">
        <v>1000.30181884766</v>
      </c>
      <c r="S4796" s="35">
        <v>1315.57556152344</v>
      </c>
      <c r="T4796" s="19"/>
      <c r="U4796" s="19"/>
      <c r="V4796" s="19"/>
      <c r="W4796" s="19"/>
      <c r="X4796" s="19"/>
      <c r="Y4796" s="19"/>
      <c r="Z4796" s="19"/>
      <c r="AA4796" s="19"/>
    </row>
    <row r="4797" ht="15.75" customHeight="1">
      <c r="A4797" s="19"/>
      <c r="B4797" s="35" t="str">
        <f>"CRS25WT144A00469"</f>
        <v>CRS25WT144A00469</v>
      </c>
      <c r="C4797" s="45">
        <v>45805.0</v>
      </c>
      <c r="D4797" s="46">
        <v>0.1499189814814815</v>
      </c>
      <c r="E4797" s="35" t="s">
        <v>37</v>
      </c>
      <c r="F4797" s="35">
        <v>454.0</v>
      </c>
      <c r="G4797" s="35">
        <v>3.0</v>
      </c>
      <c r="H4797" s="35">
        <v>454.764892578125</v>
      </c>
      <c r="I4797" s="35">
        <v>11.3325824737549</v>
      </c>
      <c r="J4797" s="35">
        <v>49.7633590698242</v>
      </c>
      <c r="K4797" s="35">
        <v>10.8657302856445</v>
      </c>
      <c r="L4797" s="35">
        <v>41.8531341552734</v>
      </c>
      <c r="M4797" s="35">
        <v>0.806396007537842</v>
      </c>
      <c r="N4797" s="35">
        <v>22.1242961883545</v>
      </c>
      <c r="O4797" s="35">
        <v>23.1966285705566</v>
      </c>
      <c r="P4797" s="35">
        <v>23.75</v>
      </c>
      <c r="Q4797" s="35">
        <v>0.386100739240646</v>
      </c>
      <c r="R4797" s="35">
        <v>1000.22430419922</v>
      </c>
      <c r="S4797" s="35">
        <v>1162.94030761719</v>
      </c>
      <c r="T4797" s="19"/>
      <c r="U4797" s="19"/>
      <c r="V4797" s="19"/>
      <c r="W4797" s="19"/>
      <c r="X4797" s="19"/>
      <c r="Y4797" s="19"/>
      <c r="Z4797" s="19"/>
      <c r="AA4797" s="19"/>
    </row>
    <row r="4798" ht="15.75" customHeight="1">
      <c r="A4798" s="19"/>
      <c r="B4798" s="35" t="str">
        <f>"CRS25WT144A00468"</f>
        <v>CRS25WT144A00468</v>
      </c>
      <c r="C4798" s="45">
        <v>45805.0</v>
      </c>
      <c r="D4798" s="46">
        <v>0.15180555555555555</v>
      </c>
      <c r="E4798" s="35" t="s">
        <v>37</v>
      </c>
      <c r="F4798" s="35">
        <v>444.0</v>
      </c>
      <c r="G4798" s="35">
        <v>3.0</v>
      </c>
      <c r="H4798" s="35">
        <v>444.304046630859</v>
      </c>
      <c r="I4798" s="35">
        <v>11.2769660949707</v>
      </c>
      <c r="J4798" s="35">
        <v>49.7343139648438</v>
      </c>
      <c r="K4798" s="35">
        <v>10.9405250549316</v>
      </c>
      <c r="L4798" s="35">
        <v>40.6108512878418</v>
      </c>
      <c r="M4798" s="35">
        <v>0.792194545269012</v>
      </c>
      <c r="N4798" s="35">
        <v>21.6153755187988</v>
      </c>
      <c r="O4798" s="35">
        <v>23.4113426208496</v>
      </c>
      <c r="P4798" s="35">
        <v>23.8125</v>
      </c>
      <c r="Q4798" s="35">
        <v>0.791044175624847</v>
      </c>
      <c r="R4798" s="35">
        <v>1000.12390136719</v>
      </c>
      <c r="S4798" s="35">
        <v>1771.54541015625</v>
      </c>
      <c r="T4798" s="19"/>
      <c r="U4798" s="19"/>
      <c r="V4798" s="19"/>
      <c r="W4798" s="19"/>
      <c r="X4798" s="19"/>
      <c r="Y4798" s="19"/>
      <c r="Z4798" s="19"/>
      <c r="AA4798" s="19"/>
    </row>
    <row r="4799" ht="15.75" customHeight="1">
      <c r="A4799" s="19"/>
      <c r="B4799" s="35" t="str">
        <f>"CRS25WT144A00467"</f>
        <v>CRS25WT144A00467</v>
      </c>
      <c r="C4799" s="45">
        <v>45805.0</v>
      </c>
      <c r="D4799" s="46">
        <v>0.15261574074074075</v>
      </c>
      <c r="E4799" s="35" t="s">
        <v>37</v>
      </c>
      <c r="F4799" s="35">
        <v>456.0</v>
      </c>
      <c r="G4799" s="35">
        <v>3.0</v>
      </c>
      <c r="H4799" s="35">
        <v>456.436096191406</v>
      </c>
      <c r="I4799" s="35">
        <v>11.2959327697754</v>
      </c>
      <c r="J4799" s="35">
        <v>49.7921409606934</v>
      </c>
      <c r="K4799" s="35">
        <v>10.8701982498169</v>
      </c>
      <c r="L4799" s="35">
        <v>41.989673614502</v>
      </c>
      <c r="M4799" s="35">
        <v>0.811515986919403</v>
      </c>
      <c r="N4799" s="35">
        <v>22.2055988311768</v>
      </c>
      <c r="O4799" s="35">
        <v>23.1275653839111</v>
      </c>
      <c r="P4799" s="35">
        <v>23.8125</v>
      </c>
      <c r="Q4799" s="35">
        <v>0.376902878284454</v>
      </c>
      <c r="R4799" s="35">
        <v>1000.78967285156</v>
      </c>
      <c r="S4799" s="35">
        <v>922.806335449219</v>
      </c>
      <c r="T4799" s="19"/>
      <c r="U4799" s="19"/>
      <c r="V4799" s="19"/>
      <c r="W4799" s="19"/>
      <c r="X4799" s="19"/>
      <c r="Y4799" s="19"/>
      <c r="Z4799" s="19"/>
      <c r="AA4799" s="19"/>
    </row>
    <row r="4800" ht="15.75" customHeight="1">
      <c r="A4800" s="19"/>
      <c r="B4800" s="35" t="str">
        <f>"CRS25WT144A00466"</f>
        <v>CRS25WT144A00466</v>
      </c>
      <c r="C4800" s="45">
        <v>45805.0</v>
      </c>
      <c r="D4800" s="46">
        <v>0.16251157407407407</v>
      </c>
      <c r="E4800" s="35" t="s">
        <v>37</v>
      </c>
      <c r="F4800" s="35">
        <v>450.0</v>
      </c>
      <c r="G4800" s="35">
        <v>3.0</v>
      </c>
      <c r="H4800" s="35">
        <v>450.584686279297</v>
      </c>
      <c r="I4800" s="35">
        <v>11.3178615570068</v>
      </c>
      <c r="J4800" s="35">
        <v>49.5780258178711</v>
      </c>
      <c r="K4800" s="35">
        <v>10.848822593689</v>
      </c>
      <c r="L4800" s="35">
        <v>41.5330505371094</v>
      </c>
      <c r="M4800" s="35">
        <v>0.803013443946838</v>
      </c>
      <c r="N4800" s="35">
        <v>21.9209289550781</v>
      </c>
      <c r="O4800" s="35">
        <v>23.5641975402832</v>
      </c>
      <c r="P4800" s="35">
        <v>23.9375</v>
      </c>
      <c r="Q4800" s="35">
        <v>0.388171643018723</v>
      </c>
      <c r="R4800" s="35">
        <v>1000.19879150391</v>
      </c>
      <c r="S4800" s="35">
        <v>1087.43078613281</v>
      </c>
      <c r="T4800" s="19"/>
      <c r="U4800" s="19"/>
      <c r="V4800" s="19"/>
      <c r="W4800" s="19"/>
      <c r="X4800" s="19"/>
      <c r="Y4800" s="19"/>
      <c r="Z4800" s="19"/>
      <c r="AA4800" s="19"/>
    </row>
    <row r="4801" ht="15.75" customHeight="1">
      <c r="A4801" s="19"/>
      <c r="B4801" s="35" t="str">
        <f>"CRS25WT144A00575"</f>
        <v>CRS25WT144A00575</v>
      </c>
      <c r="C4801" s="45">
        <v>45805.0</v>
      </c>
      <c r="D4801" s="46">
        <v>0.16431712962962963</v>
      </c>
      <c r="E4801" s="35" t="s">
        <v>37</v>
      </c>
      <c r="F4801" s="35">
        <v>452.0</v>
      </c>
      <c r="G4801" s="35">
        <v>3.0</v>
      </c>
      <c r="H4801" s="35">
        <v>452.446716308594</v>
      </c>
      <c r="I4801" s="35">
        <v>11.2840480804443</v>
      </c>
      <c r="J4801" s="35">
        <v>49.6199035644531</v>
      </c>
      <c r="K4801" s="35">
        <v>10.8579607009888</v>
      </c>
      <c r="L4801" s="35">
        <v>41.6695861816406</v>
      </c>
      <c r="M4801" s="35">
        <v>0.808065533638</v>
      </c>
      <c r="N4801" s="35">
        <v>22.0115165710449</v>
      </c>
      <c r="O4801" s="35">
        <v>23.9283180236816</v>
      </c>
      <c r="P4801" s="35">
        <v>24.0</v>
      </c>
      <c r="Q4801" s="35">
        <v>0.389644205570221</v>
      </c>
      <c r="R4801" s="35">
        <v>1000.86114501953</v>
      </c>
      <c r="S4801" s="35">
        <v>1123.11206054688</v>
      </c>
      <c r="T4801" s="19"/>
      <c r="U4801" s="19"/>
      <c r="V4801" s="19"/>
      <c r="W4801" s="19"/>
      <c r="X4801" s="19"/>
      <c r="Y4801" s="19"/>
      <c r="Z4801" s="19"/>
      <c r="AA4801" s="19"/>
    </row>
    <row r="4802" ht="15.75" customHeight="1">
      <c r="A4802" s="19"/>
      <c r="B4802" s="35" t="str">
        <f>"CRS25WT144A00451"</f>
        <v>CRS25WT144A00451</v>
      </c>
      <c r="C4802" s="45">
        <v>45805.0</v>
      </c>
      <c r="D4802" s="46">
        <v>0.7164814814814814</v>
      </c>
      <c r="E4802" s="35" t="s">
        <v>37</v>
      </c>
      <c r="F4802" s="35">
        <v>449.0</v>
      </c>
      <c r="G4802" s="35">
        <v>3.0</v>
      </c>
      <c r="H4802" s="35">
        <v>449.082305908203</v>
      </c>
      <c r="I4802" s="35">
        <v>11.2701320648193</v>
      </c>
      <c r="J4802" s="35">
        <v>50.0514793395996</v>
      </c>
      <c r="K4802" s="35">
        <v>10.896035194397</v>
      </c>
      <c r="L4802" s="35">
        <v>41.2152061462402</v>
      </c>
      <c r="M4802" s="35">
        <v>0.79612272977829</v>
      </c>
      <c r="N4802" s="35">
        <v>21.8478374481201</v>
      </c>
      <c r="O4802" s="35">
        <v>21.144214630127</v>
      </c>
      <c r="P4802" s="35">
        <v>21.8125</v>
      </c>
      <c r="Q4802" s="35">
        <v>0.652405261993408</v>
      </c>
      <c r="R4802" s="35">
        <v>1001.54656982422</v>
      </c>
      <c r="S4802" s="35">
        <v>1356.28540039063</v>
      </c>
      <c r="T4802" s="19"/>
      <c r="U4802" s="19"/>
      <c r="V4802" s="19"/>
      <c r="W4802" s="19"/>
      <c r="X4802" s="19"/>
      <c r="Y4802" s="19"/>
      <c r="Z4802" s="19"/>
      <c r="AA4802" s="19"/>
    </row>
    <row r="4803" ht="15.75" customHeight="1">
      <c r="A4803" s="19"/>
      <c r="B4803" s="35" t="str">
        <f>"CRS25WT144A00450"</f>
        <v>CRS25WT144A00450</v>
      </c>
      <c r="C4803" s="45">
        <v>45805.0</v>
      </c>
      <c r="D4803" s="46">
        <v>0.7214583333333334</v>
      </c>
      <c r="E4803" s="35" t="s">
        <v>37</v>
      </c>
      <c r="F4803" s="35">
        <v>456.0</v>
      </c>
      <c r="G4803" s="35">
        <v>3.0</v>
      </c>
      <c r="H4803" s="35">
        <v>456.801330566406</v>
      </c>
      <c r="I4803" s="35">
        <v>11.2435274124146</v>
      </c>
      <c r="J4803" s="35">
        <v>50.00390625</v>
      </c>
      <c r="K4803" s="35">
        <v>10.849401473999</v>
      </c>
      <c r="L4803" s="35">
        <v>42.103832244873</v>
      </c>
      <c r="M4803" s="35">
        <v>0.812495291233063</v>
      </c>
      <c r="N4803" s="35">
        <v>22.22336769104</v>
      </c>
      <c r="O4803" s="35">
        <v>21.2332458496094</v>
      </c>
      <c r="P4803" s="35">
        <v>21.8125</v>
      </c>
      <c r="Q4803" s="35">
        <v>0.382177174091339</v>
      </c>
      <c r="R4803" s="35">
        <v>1001.36767578125</v>
      </c>
      <c r="S4803" s="35">
        <v>1136.98034667969</v>
      </c>
      <c r="T4803" s="19"/>
      <c r="U4803" s="19"/>
      <c r="V4803" s="19"/>
      <c r="W4803" s="19"/>
      <c r="X4803" s="19"/>
      <c r="Y4803" s="19"/>
      <c r="Z4803" s="19"/>
      <c r="AA4803" s="19"/>
    </row>
    <row r="4804" ht="15.75" customHeight="1">
      <c r="A4804" s="19"/>
      <c r="B4804" s="35" t="str">
        <f>"CRS25WT144A00449"</f>
        <v>CRS25WT144A00449</v>
      </c>
      <c r="C4804" s="45">
        <v>45805.0</v>
      </c>
      <c r="D4804" s="46">
        <v>0.7242129629629629</v>
      </c>
      <c r="E4804" s="35" t="s">
        <v>37</v>
      </c>
      <c r="F4804" s="35">
        <v>455.0</v>
      </c>
      <c r="G4804" s="35">
        <v>3.0</v>
      </c>
      <c r="H4804" s="35">
        <v>455.798736572266</v>
      </c>
      <c r="I4804" s="35">
        <v>11.2850255966187</v>
      </c>
      <c r="J4804" s="35">
        <v>50.0055046081543</v>
      </c>
      <c r="K4804" s="35">
        <v>10.8469247817993</v>
      </c>
      <c r="L4804" s="35">
        <v>42.0210113525391</v>
      </c>
      <c r="M4804" s="35">
        <v>0.807704985141754</v>
      </c>
      <c r="N4804" s="35">
        <v>22.1745910644531</v>
      </c>
      <c r="O4804" s="35">
        <v>21.2585506439209</v>
      </c>
      <c r="P4804" s="35">
        <v>21.75</v>
      </c>
      <c r="Q4804" s="35">
        <v>0.391396850347519</v>
      </c>
      <c r="R4804" s="35">
        <v>1001.50567626953</v>
      </c>
      <c r="S4804" s="35">
        <v>950.936401367188</v>
      </c>
      <c r="T4804" s="19"/>
      <c r="U4804" s="19"/>
      <c r="V4804" s="19"/>
      <c r="W4804" s="19"/>
      <c r="X4804" s="19"/>
      <c r="Y4804" s="19"/>
      <c r="Z4804" s="19"/>
      <c r="AA4804" s="19"/>
    </row>
    <row r="4805" ht="15.75" customHeight="1">
      <c r="A4805" s="19"/>
      <c r="B4805" s="35" t="str">
        <f>"CRS25WT144A00445"</f>
        <v>CRS25WT144A00445</v>
      </c>
      <c r="C4805" s="45">
        <v>45805.0</v>
      </c>
      <c r="D4805" s="46">
        <v>0.7255092592592592</v>
      </c>
      <c r="E4805" s="35" t="s">
        <v>37</v>
      </c>
      <c r="F4805" s="35">
        <v>455.0</v>
      </c>
      <c r="G4805" s="35">
        <v>3.0</v>
      </c>
      <c r="H4805" s="35">
        <v>455.542724609375</v>
      </c>
      <c r="I4805" s="35">
        <v>11.2528409957886</v>
      </c>
      <c r="J4805" s="35">
        <v>50.0500450134277</v>
      </c>
      <c r="K4805" s="35">
        <v>10.8726854324341</v>
      </c>
      <c r="L4805" s="35">
        <v>41.8979034423828</v>
      </c>
      <c r="M4805" s="35">
        <v>0.808839678764343</v>
      </c>
      <c r="N4805" s="35">
        <v>22.1621360778809</v>
      </c>
      <c r="O4805" s="35">
        <v>21.1542015075684</v>
      </c>
      <c r="P4805" s="35">
        <v>21.75</v>
      </c>
      <c r="Q4805" s="35">
        <v>0.407145738601685</v>
      </c>
      <c r="R4805" s="35">
        <v>1001.31237792969</v>
      </c>
      <c r="S4805" s="35">
        <v>1414.29113769531</v>
      </c>
      <c r="T4805" s="19"/>
      <c r="U4805" s="19"/>
      <c r="V4805" s="19"/>
      <c r="W4805" s="19"/>
      <c r="X4805" s="19"/>
      <c r="Y4805" s="19"/>
      <c r="Z4805" s="19"/>
      <c r="AA4805" s="19"/>
    </row>
    <row r="4806" ht="15.75" customHeight="1">
      <c r="A4806" s="19"/>
      <c r="B4806" s="35" t="str">
        <f>"CRS25WT144A00446"</f>
        <v>CRS25WT144A00446</v>
      </c>
      <c r="C4806" s="45">
        <v>45805.0</v>
      </c>
      <c r="D4806" s="46">
        <v>0.7343171296296296</v>
      </c>
      <c r="E4806" s="35" t="s">
        <v>37</v>
      </c>
      <c r="F4806" s="35">
        <v>454.0</v>
      </c>
      <c r="G4806" s="35">
        <v>3.0</v>
      </c>
      <c r="H4806" s="35">
        <v>454.916625976563</v>
      </c>
      <c r="I4806" s="35">
        <v>11.300238609314</v>
      </c>
      <c r="J4806" s="35">
        <v>50.0001068115234</v>
      </c>
      <c r="K4806" s="35">
        <v>10.8363227844238</v>
      </c>
      <c r="L4806" s="35">
        <v>41.9807205200195</v>
      </c>
      <c r="M4806" s="35">
        <v>0.805143475532532</v>
      </c>
      <c r="N4806" s="35">
        <v>22.1316776275635</v>
      </c>
      <c r="O4806" s="35">
        <v>21.1814498901367</v>
      </c>
      <c r="P4806" s="35">
        <v>21.75</v>
      </c>
      <c r="Q4806" s="35">
        <v>0.393117368221283</v>
      </c>
      <c r="R4806" s="35">
        <v>1001.50805664063</v>
      </c>
      <c r="S4806" s="35">
        <v>988.454406738281</v>
      </c>
      <c r="T4806" s="19"/>
      <c r="U4806" s="19"/>
      <c r="V4806" s="19"/>
      <c r="W4806" s="19"/>
      <c r="X4806" s="19"/>
      <c r="Y4806" s="19"/>
      <c r="Z4806" s="19"/>
      <c r="AA4806" s="19"/>
    </row>
    <row r="4807" ht="15.75" customHeight="1">
      <c r="A4807" s="19"/>
      <c r="B4807" s="35" t="str">
        <f>"CRS25WT144A00442"</f>
        <v>CRS25WT144A00442</v>
      </c>
      <c r="C4807" s="45">
        <v>45805.0</v>
      </c>
      <c r="D4807" s="46">
        <v>0.7386226851851853</v>
      </c>
      <c r="E4807" s="35" t="s">
        <v>37</v>
      </c>
      <c r="F4807" s="35">
        <v>451.0</v>
      </c>
      <c r="G4807" s="35">
        <v>3.0</v>
      </c>
      <c r="H4807" s="35">
        <v>451.403900146484</v>
      </c>
      <c r="I4807" s="35">
        <v>11.2858915328979</v>
      </c>
      <c r="J4807" s="35">
        <v>50.006420135498</v>
      </c>
      <c r="K4807" s="35">
        <v>10.8207273483276</v>
      </c>
      <c r="L4807" s="35">
        <v>41.7165985107422</v>
      </c>
      <c r="M4807" s="35">
        <v>0.799840986728668</v>
      </c>
      <c r="N4807" s="35">
        <v>21.9607830047607</v>
      </c>
      <c r="O4807" s="35">
        <v>21.2845153808594</v>
      </c>
      <c r="P4807" s="35">
        <v>21.6875</v>
      </c>
      <c r="Q4807" s="35">
        <v>0.413824558258057</v>
      </c>
      <c r="R4807" s="35">
        <v>1001.47760009766</v>
      </c>
      <c r="S4807" s="35">
        <v>1115.63635253906</v>
      </c>
      <c r="T4807" s="19"/>
      <c r="U4807" s="19"/>
      <c r="V4807" s="19"/>
      <c r="W4807" s="19"/>
      <c r="X4807" s="19"/>
      <c r="Y4807" s="19"/>
      <c r="Z4807" s="19"/>
      <c r="AA4807" s="19"/>
    </row>
    <row r="4808" ht="15.75" customHeight="1">
      <c r="A4808" s="19"/>
      <c r="B4808" s="35" t="str">
        <f>"CRS25WT144A00441"</f>
        <v>CRS25WT144A00441</v>
      </c>
      <c r="C4808" s="45">
        <v>45805.0</v>
      </c>
      <c r="D4808" s="46">
        <v>0.7438425925925927</v>
      </c>
      <c r="E4808" s="35" t="s">
        <v>37</v>
      </c>
      <c r="F4808" s="35">
        <v>454.0</v>
      </c>
      <c r="G4808" s="35">
        <v>3.0</v>
      </c>
      <c r="H4808" s="35">
        <v>454.458038330078</v>
      </c>
      <c r="I4808" s="35">
        <v>11.2281770706177</v>
      </c>
      <c r="J4808" s="35">
        <v>50.037036895752</v>
      </c>
      <c r="K4808" s="35">
        <v>10.8828449249268</v>
      </c>
      <c r="L4808" s="35">
        <v>41.7591247558594</v>
      </c>
      <c r="M4808" s="35">
        <v>0.808896481990814</v>
      </c>
      <c r="N4808" s="35">
        <v>22.1093673706055</v>
      </c>
      <c r="O4808" s="35">
        <v>21.3924007415771</v>
      </c>
      <c r="P4808" s="35">
        <v>21.6875</v>
      </c>
      <c r="Q4808" s="35">
        <v>0.502484679222107</v>
      </c>
      <c r="R4808" s="35">
        <v>1001.53131103516</v>
      </c>
      <c r="S4808" s="35">
        <v>1273.64685058594</v>
      </c>
      <c r="T4808" s="19"/>
      <c r="U4808" s="19"/>
      <c r="V4808" s="19"/>
      <c r="W4808" s="19"/>
      <c r="X4808" s="19"/>
      <c r="Y4808" s="19"/>
      <c r="Z4808" s="19"/>
      <c r="AA4808" s="19"/>
    </row>
    <row r="4809" ht="15.75" customHeight="1">
      <c r="A4809" s="19"/>
      <c r="B4809" s="35" t="str">
        <f>"CRS25WT144A00363"</f>
        <v>CRS25WT144A00363</v>
      </c>
      <c r="C4809" s="45">
        <v>45805.0</v>
      </c>
      <c r="D4809" s="46">
        <v>0.7466898148148148</v>
      </c>
      <c r="E4809" s="35" t="s">
        <v>37</v>
      </c>
      <c r="F4809" s="35">
        <v>450.0</v>
      </c>
      <c r="G4809" s="35">
        <v>3.0</v>
      </c>
      <c r="H4809" s="35">
        <v>450.754852294922</v>
      </c>
      <c r="I4809" s="35">
        <v>11.2962989807129</v>
      </c>
      <c r="J4809" s="35">
        <v>50.0263366699219</v>
      </c>
      <c r="K4809" s="35">
        <v>10.851749420166</v>
      </c>
      <c r="L4809" s="35">
        <v>41.537525177002</v>
      </c>
      <c r="M4809" s="35">
        <v>0.797637462615967</v>
      </c>
      <c r="N4809" s="35">
        <v>21.9292068481445</v>
      </c>
      <c r="O4809" s="35">
        <v>21.8051223754883</v>
      </c>
      <c r="P4809" s="35">
        <v>21.6875</v>
      </c>
      <c r="Q4809" s="35">
        <v>0.491938143968582</v>
      </c>
      <c r="R4809" s="35">
        <v>1001.47979736328</v>
      </c>
      <c r="S4809" s="35">
        <v>760.311340332031</v>
      </c>
      <c r="T4809" s="19"/>
      <c r="U4809" s="19"/>
      <c r="V4809" s="19"/>
      <c r="W4809" s="19"/>
      <c r="X4809" s="19"/>
      <c r="Y4809" s="19"/>
      <c r="Z4809" s="19"/>
      <c r="AA4809" s="19"/>
    </row>
    <row r="4810" ht="15.75" customHeight="1">
      <c r="A4810" s="19"/>
      <c r="B4810" s="35" t="str">
        <f>"CRS25WT144A00364"</f>
        <v>CRS25WT144A00364</v>
      </c>
      <c r="C4810" s="45">
        <v>45805.0</v>
      </c>
      <c r="D4810" s="46">
        <v>0.7497569444444444</v>
      </c>
      <c r="E4810" s="35" t="s">
        <v>37</v>
      </c>
      <c r="F4810" s="35">
        <v>445.0</v>
      </c>
      <c r="G4810" s="35">
        <v>3.0</v>
      </c>
      <c r="H4810" s="35">
        <v>445.121826171875</v>
      </c>
      <c r="I4810" s="35">
        <v>11.25599193573</v>
      </c>
      <c r="J4810" s="35">
        <v>49.9408302307129</v>
      </c>
      <c r="K4810" s="35">
        <v>10.793493270874</v>
      </c>
      <c r="L4810" s="35">
        <v>41.2398300170898</v>
      </c>
      <c r="M4810" s="35">
        <v>0.79184353351593</v>
      </c>
      <c r="N4810" s="35">
        <v>21.6551609039307</v>
      </c>
      <c r="O4810" s="35">
        <v>21.1765918731689</v>
      </c>
      <c r="P4810" s="35">
        <v>21.625</v>
      </c>
      <c r="Q4810" s="35">
        <v>0.460919290781021</v>
      </c>
      <c r="R4810" s="35">
        <v>1002.03771972656</v>
      </c>
      <c r="S4810" s="35">
        <v>880.690368652344</v>
      </c>
      <c r="T4810" s="19"/>
      <c r="U4810" s="19"/>
      <c r="V4810" s="19"/>
      <c r="W4810" s="19"/>
      <c r="X4810" s="19"/>
      <c r="Y4810" s="19"/>
      <c r="Z4810" s="19"/>
      <c r="AA4810" s="19"/>
    </row>
    <row r="4811" ht="15.75" customHeight="1">
      <c r="A4811" s="19"/>
      <c r="B4811" s="35" t="str">
        <f>"CRS25WT144A00365"</f>
        <v>CRS25WT144A00365</v>
      </c>
      <c r="C4811" s="45">
        <v>45805.0</v>
      </c>
      <c r="D4811" s="46">
        <v>0.7506365740740741</v>
      </c>
      <c r="E4811" s="35" t="s">
        <v>37</v>
      </c>
      <c r="F4811" s="35">
        <v>454.0</v>
      </c>
      <c r="G4811" s="35">
        <v>3.0</v>
      </c>
      <c r="H4811" s="35">
        <v>454.933135986328</v>
      </c>
      <c r="I4811" s="35">
        <v>11.3054046630859</v>
      </c>
      <c r="J4811" s="35">
        <v>50.0585174560547</v>
      </c>
      <c r="K4811" s="35">
        <v>10.8616180419922</v>
      </c>
      <c r="L4811" s="35">
        <v>41.8844680786133</v>
      </c>
      <c r="M4811" s="35">
        <v>0.803865671157837</v>
      </c>
      <c r="N4811" s="35">
        <v>22.1324806213379</v>
      </c>
      <c r="O4811" s="35">
        <v>21.8965187072754</v>
      </c>
      <c r="P4811" s="35">
        <v>21.625</v>
      </c>
      <c r="Q4811" s="35">
        <v>0.397673428058624</v>
      </c>
      <c r="R4811" s="35">
        <v>1001.44482421875</v>
      </c>
      <c r="S4811" s="35">
        <v>1036.64013671875</v>
      </c>
      <c r="T4811" s="19"/>
      <c r="U4811" s="19"/>
      <c r="V4811" s="19"/>
      <c r="W4811" s="19"/>
      <c r="X4811" s="19"/>
      <c r="Y4811" s="19"/>
      <c r="Z4811" s="19"/>
      <c r="AA4811" s="19"/>
    </row>
    <row r="4812" ht="15.75" customHeight="1">
      <c r="A4812" s="19"/>
      <c r="B4812" s="35" t="str">
        <f>"CRS25WT144A00366"</f>
        <v>CRS25WT144A00366</v>
      </c>
      <c r="C4812" s="45">
        <v>45805.0</v>
      </c>
      <c r="D4812" s="46">
        <v>0.7517013888888888</v>
      </c>
      <c r="E4812" s="35" t="s">
        <v>37</v>
      </c>
      <c r="F4812" s="35">
        <v>450.0</v>
      </c>
      <c r="G4812" s="35">
        <v>3.0</v>
      </c>
      <c r="H4812" s="35">
        <v>450.659240722656</v>
      </c>
      <c r="I4812" s="35">
        <v>11.2790117263794</v>
      </c>
      <c r="J4812" s="35">
        <v>50.0670738220215</v>
      </c>
      <c r="K4812" s="35">
        <v>10.8249473571777</v>
      </c>
      <c r="L4812" s="35">
        <v>41.6315422058105</v>
      </c>
      <c r="M4812" s="35">
        <v>0.798040688037872</v>
      </c>
      <c r="N4812" s="35">
        <v>21.9245548248291</v>
      </c>
      <c r="O4812" s="35">
        <v>21.1163730621338</v>
      </c>
      <c r="P4812" s="35">
        <v>21.6875</v>
      </c>
      <c r="Q4812" s="35">
        <v>0.431852072477341</v>
      </c>
      <c r="R4812" s="35">
        <v>1001.40362548828</v>
      </c>
      <c r="S4812" s="35">
        <v>1127.36694335938</v>
      </c>
      <c r="T4812" s="19"/>
      <c r="U4812" s="19"/>
      <c r="V4812" s="19"/>
      <c r="W4812" s="19"/>
      <c r="X4812" s="19"/>
      <c r="Y4812" s="19"/>
      <c r="Z4812" s="19"/>
      <c r="AA4812" s="19"/>
    </row>
    <row r="4813" ht="15.75" customHeight="1">
      <c r="A4813" s="19"/>
      <c r="B4813" s="35" t="str">
        <f>"CRS25WT144A00374"</f>
        <v>CRS25WT144A00374</v>
      </c>
      <c r="C4813" s="45">
        <v>45805.0</v>
      </c>
      <c r="D4813" s="46">
        <v>0.7535648148148147</v>
      </c>
      <c r="E4813" s="35" t="s">
        <v>37</v>
      </c>
      <c r="F4813" s="35">
        <v>446.0</v>
      </c>
      <c r="G4813" s="35">
        <v>3.0</v>
      </c>
      <c r="H4813" s="35">
        <v>446.366882324219</v>
      </c>
      <c r="I4813" s="35">
        <v>11.2605781555176</v>
      </c>
      <c r="J4813" s="35">
        <v>49.9839248657227</v>
      </c>
      <c r="K4813" s="35">
        <v>10.7844667434692</v>
      </c>
      <c r="L4813" s="35">
        <v>41.3897972106934</v>
      </c>
      <c r="M4813" s="35">
        <v>0.793050646781921</v>
      </c>
      <c r="N4813" s="35">
        <v>21.7157325744629</v>
      </c>
      <c r="O4813" s="35">
        <v>21.2363815307617</v>
      </c>
      <c r="P4813" s="35">
        <v>21.625</v>
      </c>
      <c r="Q4813" s="35">
        <v>0.45169872045517</v>
      </c>
      <c r="R4813" s="35">
        <v>1001.44445800781</v>
      </c>
      <c r="S4813" s="35">
        <v>1323.86157226563</v>
      </c>
      <c r="T4813" s="19"/>
      <c r="U4813" s="19"/>
      <c r="V4813" s="19"/>
      <c r="W4813" s="19"/>
      <c r="X4813" s="19"/>
      <c r="Y4813" s="19"/>
      <c r="Z4813" s="19"/>
      <c r="AA4813" s="19"/>
    </row>
    <row r="4814" ht="15.75" customHeight="1">
      <c r="A4814" s="19"/>
      <c r="B4814" s="35" t="str">
        <f>"CRS25WT144A00368"</f>
        <v>CRS25WT144A00368</v>
      </c>
      <c r="C4814" s="45">
        <v>45805.0</v>
      </c>
      <c r="D4814" s="46">
        <v>0.7544560185185185</v>
      </c>
      <c r="E4814" s="35" t="s">
        <v>37</v>
      </c>
      <c r="F4814" s="35">
        <v>455.0</v>
      </c>
      <c r="G4814" s="35">
        <v>3.0</v>
      </c>
      <c r="H4814" s="35">
        <v>455.028930664063</v>
      </c>
      <c r="I4814" s="35">
        <v>11.3181238174438</v>
      </c>
      <c r="J4814" s="35">
        <v>50.0031433105469</v>
      </c>
      <c r="K4814" s="35">
        <v>10.8488311767578</v>
      </c>
      <c r="L4814" s="35">
        <v>41.9426689147949</v>
      </c>
      <c r="M4814" s="35">
        <v>0.804020762443542</v>
      </c>
      <c r="N4814" s="35">
        <v>22.1371402740479</v>
      </c>
      <c r="O4814" s="35">
        <v>21.1762027740479</v>
      </c>
      <c r="P4814" s="35">
        <v>21.625</v>
      </c>
      <c r="Q4814" s="35">
        <v>0.409617722034454</v>
      </c>
      <c r="R4814" s="35">
        <v>1001.45440673828</v>
      </c>
      <c r="S4814" s="35">
        <v>844.492309570313</v>
      </c>
      <c r="T4814" s="19"/>
      <c r="U4814" s="19"/>
      <c r="V4814" s="19"/>
      <c r="W4814" s="19"/>
      <c r="X4814" s="19"/>
      <c r="Y4814" s="19"/>
      <c r="Z4814" s="19"/>
      <c r="AA4814" s="19"/>
    </row>
    <row r="4815" ht="15.75" customHeight="1">
      <c r="A4815" s="19"/>
      <c r="B4815" s="35" t="str">
        <f>"CRS25WT144A00369"</f>
        <v>CRS25WT144A00369</v>
      </c>
      <c r="C4815" s="45">
        <v>45805.0</v>
      </c>
      <c r="D4815" s="46">
        <v>0.7574537037037037</v>
      </c>
      <c r="E4815" s="35" t="s">
        <v>37</v>
      </c>
      <c r="F4815" s="35">
        <v>452.0</v>
      </c>
      <c r="G4815" s="35">
        <v>3.0</v>
      </c>
      <c r="H4815" s="35">
        <v>452.251037597656</v>
      </c>
      <c r="I4815" s="35">
        <v>11.2448282241821</v>
      </c>
      <c r="J4815" s="35">
        <v>50.0155067443848</v>
      </c>
      <c r="K4815" s="35">
        <v>10.8854236602783</v>
      </c>
      <c r="L4815" s="35">
        <v>41.5464820861816</v>
      </c>
      <c r="M4815" s="35">
        <v>0.80412220954895</v>
      </c>
      <c r="N4815" s="35">
        <v>22.0019969940186</v>
      </c>
      <c r="O4815" s="35">
        <v>21.3740520477295</v>
      </c>
      <c r="P4815" s="35">
        <v>21.625</v>
      </c>
      <c r="Q4815" s="35">
        <v>0.434750020503998</v>
      </c>
      <c r="R4815" s="35">
        <v>1001.36071777344</v>
      </c>
      <c r="S4815" s="35">
        <v>1862.8876953125</v>
      </c>
      <c r="T4815" s="19"/>
      <c r="U4815" s="19"/>
      <c r="V4815" s="19"/>
      <c r="W4815" s="19"/>
      <c r="X4815" s="19"/>
      <c r="Y4815" s="19"/>
      <c r="Z4815" s="19"/>
      <c r="AA4815" s="19"/>
    </row>
    <row r="4816" ht="15.75" customHeight="1">
      <c r="A4816" s="19"/>
      <c r="B4816" s="35" t="str">
        <f>"CRS25WT144A00370"</f>
        <v>CRS25WT144A00370</v>
      </c>
      <c r="C4816" s="45">
        <v>45805.0</v>
      </c>
      <c r="D4816" s="46">
        <v>0.7629513888888889</v>
      </c>
      <c r="E4816" s="35" t="s">
        <v>37</v>
      </c>
      <c r="F4816" s="35">
        <v>446.0</v>
      </c>
      <c r="G4816" s="35">
        <v>3.0</v>
      </c>
      <c r="H4816" s="35">
        <v>446.837463378906</v>
      </c>
      <c r="I4816" s="35">
        <v>11.2460536956787</v>
      </c>
      <c r="J4816" s="35">
        <v>49.984546661377</v>
      </c>
      <c r="K4816" s="35">
        <v>10.7958364486694</v>
      </c>
      <c r="L4816" s="35">
        <v>41.3897972106934</v>
      </c>
      <c r="M4816" s="35">
        <v>0.794902145862579</v>
      </c>
      <c r="N4816" s="35">
        <v>21.7386264801025</v>
      </c>
      <c r="O4816" s="35">
        <v>21.4509811401367</v>
      </c>
      <c r="P4816" s="35">
        <v>21.625</v>
      </c>
      <c r="Q4816" s="35">
        <v>0.459482997655869</v>
      </c>
      <c r="R4816" s="35">
        <v>1001.37670898438</v>
      </c>
      <c r="S4816" s="35">
        <v>800.691711425781</v>
      </c>
      <c r="T4816" s="19"/>
      <c r="U4816" s="19"/>
      <c r="V4816" s="19"/>
      <c r="W4816" s="19"/>
      <c r="X4816" s="19"/>
      <c r="Y4816" s="19"/>
      <c r="Z4816" s="19"/>
      <c r="AA4816" s="19"/>
    </row>
    <row r="4817" ht="15.75" customHeight="1">
      <c r="A4817" s="19"/>
      <c r="B4817" s="35" t="str">
        <f>"CRS25WT144A00371"</f>
        <v>CRS25WT144A00371</v>
      </c>
      <c r="C4817" s="45">
        <v>45805.0</v>
      </c>
      <c r="D4817" s="46">
        <v>0.7697569444444444</v>
      </c>
      <c r="E4817" s="35" t="s">
        <v>37</v>
      </c>
      <c r="F4817" s="35">
        <v>448.0</v>
      </c>
      <c r="G4817" s="35">
        <v>3.0</v>
      </c>
      <c r="H4817" s="35">
        <v>448.764801025391</v>
      </c>
      <c r="I4817" s="35">
        <v>11.3153524398804</v>
      </c>
      <c r="J4817" s="35">
        <v>49.9986724853516</v>
      </c>
      <c r="K4817" s="35">
        <v>10.8283472061157</v>
      </c>
      <c r="L4817" s="35">
        <v>41.4435195922852</v>
      </c>
      <c r="M4817" s="35">
        <v>0.793217360973358</v>
      </c>
      <c r="N4817" s="35">
        <v>21.8323917388916</v>
      </c>
      <c r="O4817" s="35">
        <v>21.3404560089111</v>
      </c>
      <c r="P4817" s="35">
        <v>21.625</v>
      </c>
      <c r="Q4817" s="35">
        <v>0.446446776390076</v>
      </c>
      <c r="R4817" s="35">
        <v>1001.41076660156</v>
      </c>
      <c r="S4817" s="35">
        <v>758.413452148438</v>
      </c>
      <c r="T4817" s="19"/>
      <c r="U4817" s="19"/>
      <c r="V4817" s="19"/>
      <c r="W4817" s="19"/>
      <c r="X4817" s="19"/>
      <c r="Y4817" s="19"/>
      <c r="Z4817" s="19"/>
      <c r="AA4817" s="19"/>
    </row>
    <row r="4818" ht="15.75" customHeight="1">
      <c r="A4818" s="19"/>
      <c r="B4818" s="35" t="str">
        <f>"CRS25WT72M09198"</f>
        <v>CRS25WT72M09198</v>
      </c>
      <c r="C4818" s="45">
        <v>45805.0</v>
      </c>
      <c r="D4818" s="46">
        <v>0.772488425925926</v>
      </c>
      <c r="E4818" s="35" t="s">
        <v>37</v>
      </c>
      <c r="F4818" s="35">
        <v>453.0</v>
      </c>
      <c r="G4818" s="35">
        <v>3.0</v>
      </c>
      <c r="H4818" s="35">
        <v>453.029632568359</v>
      </c>
      <c r="I4818" s="35">
        <v>11.3286848068237</v>
      </c>
      <c r="J4818" s="35">
        <v>50.0745048522949</v>
      </c>
      <c r="K4818" s="35">
        <v>10.8754529953003</v>
      </c>
      <c r="L4818" s="35">
        <v>41.6561622619629</v>
      </c>
      <c r="M4818" s="35">
        <v>0.798602104187012</v>
      </c>
      <c r="N4818" s="35">
        <v>22.0398750305176</v>
      </c>
      <c r="O4818" s="35">
        <v>21.3696975708008</v>
      </c>
      <c r="P4818" s="35">
        <v>21.625</v>
      </c>
      <c r="Q4818" s="35">
        <v>0.436414450407028</v>
      </c>
      <c r="R4818" s="35">
        <v>1002.14404296875</v>
      </c>
      <c r="S4818" s="35">
        <v>926.111450195313</v>
      </c>
      <c r="T4818" s="19"/>
      <c r="U4818" s="19"/>
      <c r="V4818" s="19"/>
      <c r="W4818" s="19"/>
      <c r="X4818" s="19"/>
      <c r="Y4818" s="19"/>
      <c r="Z4818" s="19"/>
      <c r="AA4818" s="19"/>
    </row>
    <row r="4819" ht="15.75" customHeight="1">
      <c r="A4819" s="19"/>
      <c r="B4819" s="35" t="str">
        <f>"CRS25WT144A00440"</f>
        <v>CRS25WT144A00440</v>
      </c>
      <c r="C4819" s="45">
        <v>45805.0</v>
      </c>
      <c r="D4819" s="46">
        <v>0.774513888888889</v>
      </c>
      <c r="E4819" s="35" t="s">
        <v>37</v>
      </c>
      <c r="F4819" s="35">
        <v>451.0</v>
      </c>
      <c r="G4819" s="35">
        <v>3.0</v>
      </c>
      <c r="H4819" s="35">
        <v>451.227386474609</v>
      </c>
      <c r="I4819" s="35">
        <v>11.3170623779297</v>
      </c>
      <c r="J4819" s="35">
        <v>50.0568046569824</v>
      </c>
      <c r="K4819" s="35">
        <v>10.821141242981</v>
      </c>
      <c r="L4819" s="35">
        <v>41.6986885070801</v>
      </c>
      <c r="M4819" s="35">
        <v>0.796523571014404</v>
      </c>
      <c r="N4819" s="35">
        <v>21.9521961212158</v>
      </c>
      <c r="O4819" s="35">
        <v>21.5103778839111</v>
      </c>
      <c r="P4819" s="35">
        <v>21.625</v>
      </c>
      <c r="Q4819" s="35">
        <v>0.431952327489853</v>
      </c>
      <c r="R4819" s="35">
        <v>1000.83782958984</v>
      </c>
      <c r="S4819" s="35">
        <v>778.273132324219</v>
      </c>
      <c r="T4819" s="19"/>
      <c r="U4819" s="19"/>
      <c r="V4819" s="19"/>
      <c r="W4819" s="19"/>
      <c r="X4819" s="19"/>
      <c r="Y4819" s="19"/>
      <c r="Z4819" s="19"/>
      <c r="AA4819" s="19"/>
    </row>
    <row r="4820" ht="15.75" customHeight="1">
      <c r="A4820" s="19"/>
      <c r="B4820" s="35" t="str">
        <f>"CRS25WT72M09194"</f>
        <v>CRS25WT72M09194</v>
      </c>
      <c r="C4820" s="45">
        <v>45805.0</v>
      </c>
      <c r="D4820" s="46">
        <v>0.7785416666666666</v>
      </c>
      <c r="E4820" s="35" t="s">
        <v>37</v>
      </c>
      <c r="F4820" s="35">
        <v>450.0</v>
      </c>
      <c r="G4820" s="35">
        <v>3.0</v>
      </c>
      <c r="H4820" s="35">
        <v>450.812133789063</v>
      </c>
      <c r="I4820" s="35">
        <v>11.3387231826782</v>
      </c>
      <c r="J4820" s="35">
        <v>50.0455131530762</v>
      </c>
      <c r="K4820" s="35">
        <v>10.8607378005981</v>
      </c>
      <c r="L4820" s="35">
        <v>41.5084266662598</v>
      </c>
      <c r="M4820" s="35">
        <v>0.794449508190155</v>
      </c>
      <c r="N4820" s="35">
        <v>21.9319934844971</v>
      </c>
      <c r="O4820" s="35">
        <v>21.472318649292</v>
      </c>
      <c r="P4820" s="35">
        <v>21.625</v>
      </c>
      <c r="Q4820" s="35">
        <v>0.42895582318306</v>
      </c>
      <c r="R4820" s="35">
        <v>1001.44958496094</v>
      </c>
      <c r="S4820" s="35">
        <v>907.817077636719</v>
      </c>
      <c r="T4820" s="19"/>
      <c r="U4820" s="19"/>
      <c r="V4820" s="19"/>
      <c r="W4820" s="19"/>
      <c r="X4820" s="19"/>
      <c r="Y4820" s="19"/>
      <c r="Z4820" s="19"/>
      <c r="AA4820" s="19"/>
    </row>
    <row r="4821" ht="15.75" customHeight="1">
      <c r="A4821" s="19"/>
      <c r="B4821" s="35" t="str">
        <f>"CRS25WT72M09196"</f>
        <v>CRS25WT72M09196</v>
      </c>
      <c r="C4821" s="45">
        <v>45805.0</v>
      </c>
      <c r="D4821" s="46">
        <v>0.7853819444444444</v>
      </c>
      <c r="E4821" s="35" t="s">
        <v>37</v>
      </c>
      <c r="F4821" s="35">
        <v>453.0</v>
      </c>
      <c r="G4821" s="35">
        <v>3.0</v>
      </c>
      <c r="H4821" s="35">
        <v>453.393768310547</v>
      </c>
      <c r="I4821" s="35">
        <v>11.2728424072266</v>
      </c>
      <c r="J4821" s="35">
        <v>50.0582046508789</v>
      </c>
      <c r="K4821" s="35">
        <v>10.8405055999756</v>
      </c>
      <c r="L4821" s="35">
        <v>41.8240394592285</v>
      </c>
      <c r="M4821" s="35">
        <v>0.803464770317078</v>
      </c>
      <c r="N4821" s="35">
        <v>22.0575904846191</v>
      </c>
      <c r="O4821" s="35">
        <v>21.4154415130615</v>
      </c>
      <c r="P4821" s="35">
        <v>21.5625</v>
      </c>
      <c r="Q4821" s="35">
        <v>0.425174295902252</v>
      </c>
      <c r="R4821" s="35">
        <v>1001.54809570313</v>
      </c>
      <c r="S4821" s="35">
        <v>978.213684082031</v>
      </c>
      <c r="T4821" s="19"/>
      <c r="U4821" s="19"/>
      <c r="V4821" s="19"/>
      <c r="W4821" s="19"/>
      <c r="X4821" s="19"/>
      <c r="Y4821" s="19"/>
      <c r="Z4821" s="19"/>
      <c r="AA4821" s="19"/>
    </row>
    <row r="4822" ht="15.75" customHeight="1">
      <c r="A4822" s="19"/>
      <c r="B4822" s="35" t="str">
        <f>"CRS25WT72M09197"</f>
        <v>CRS25WT72M09197</v>
      </c>
      <c r="C4822" s="45">
        <v>45805.0</v>
      </c>
      <c r="D4822" s="46">
        <v>0.7917013888888889</v>
      </c>
      <c r="E4822" s="35" t="s">
        <v>37</v>
      </c>
      <c r="F4822" s="35">
        <v>460.0</v>
      </c>
      <c r="G4822" s="35">
        <v>3.0</v>
      </c>
      <c r="H4822" s="35">
        <v>460.619659423828</v>
      </c>
      <c r="I4822" s="35">
        <v>11.3131723403931</v>
      </c>
      <c r="J4822" s="35">
        <v>50.0513725280762</v>
      </c>
      <c r="K4822" s="35">
        <v>10.8736095428467</v>
      </c>
      <c r="L4822" s="35">
        <v>42.3612442016602</v>
      </c>
      <c r="M4822" s="35">
        <v>0.813471019268036</v>
      </c>
      <c r="N4822" s="35">
        <v>22.4091300964355</v>
      </c>
      <c r="O4822" s="35">
        <v>21.5484256744385</v>
      </c>
      <c r="P4822" s="35">
        <v>21.5625</v>
      </c>
      <c r="Q4822" s="35">
        <v>0.359480679035187</v>
      </c>
      <c r="R4822" s="35">
        <v>1001.45074462891</v>
      </c>
      <c r="S4822" s="35">
        <v>811.237182617188</v>
      </c>
      <c r="T4822" s="19"/>
      <c r="U4822" s="19"/>
      <c r="V4822" s="19"/>
      <c r="W4822" s="19"/>
      <c r="X4822" s="19"/>
      <c r="Y4822" s="19"/>
      <c r="Z4822" s="19"/>
      <c r="AA4822" s="19"/>
    </row>
    <row r="4823" ht="15.75" customHeight="1">
      <c r="A4823" s="19"/>
      <c r="B4823" s="35" t="str">
        <f>"CRS25WT72M09195"</f>
        <v>CRS25WT72M09195</v>
      </c>
      <c r="C4823" s="45">
        <v>45805.0</v>
      </c>
      <c r="D4823" s="46">
        <v>0.7929976851851852</v>
      </c>
      <c r="E4823" s="35" t="s">
        <v>37</v>
      </c>
      <c r="F4823" s="35">
        <v>452.0</v>
      </c>
      <c r="G4823" s="35">
        <v>3.0</v>
      </c>
      <c r="H4823" s="35">
        <v>452.576965332031</v>
      </c>
      <c r="I4823" s="35">
        <v>11.3027820587158</v>
      </c>
      <c r="J4823" s="35">
        <v>50.0245018005371</v>
      </c>
      <c r="K4823" s="35">
        <v>10.7990159988403</v>
      </c>
      <c r="L4823" s="35">
        <v>41.9090919494629</v>
      </c>
      <c r="M4823" s="35">
        <v>0.800431787967682</v>
      </c>
      <c r="N4823" s="35">
        <v>22.0178527832031</v>
      </c>
      <c r="O4823" s="35">
        <v>21.4545631408691</v>
      </c>
      <c r="P4823" s="35">
        <v>21.5625</v>
      </c>
      <c r="Q4823" s="35">
        <v>0.405790060758591</v>
      </c>
      <c r="R4823" s="35">
        <v>1001.60375976563</v>
      </c>
      <c r="S4823" s="35">
        <v>614.453369140625</v>
      </c>
      <c r="T4823" s="19"/>
      <c r="U4823" s="19"/>
      <c r="V4823" s="19"/>
      <c r="W4823" s="19"/>
      <c r="X4823" s="19"/>
      <c r="Y4823" s="19"/>
      <c r="Z4823" s="19"/>
      <c r="AA4823" s="19"/>
    </row>
    <row r="4824" ht="15.75" customHeight="1">
      <c r="A4824" s="19"/>
      <c r="B4824" s="35" t="str">
        <f>"CRS25WT144A00439"</f>
        <v>CRS25WT144A00439</v>
      </c>
      <c r="C4824" s="45">
        <v>45805.0</v>
      </c>
      <c r="D4824" s="46">
        <v>0.7964814814814815</v>
      </c>
      <c r="E4824" s="35" t="s">
        <v>37</v>
      </c>
      <c r="F4824" s="35">
        <v>450.0</v>
      </c>
      <c r="G4824" s="35">
        <v>3.0</v>
      </c>
      <c r="H4824" s="35">
        <v>450.956329345703</v>
      </c>
      <c r="I4824" s="35">
        <v>11.2920570373535</v>
      </c>
      <c r="J4824" s="35">
        <v>50.0605049133301</v>
      </c>
      <c r="K4824" s="35">
        <v>10.8128986358643</v>
      </c>
      <c r="L4824" s="35">
        <v>41.7054061889648</v>
      </c>
      <c r="M4824" s="35">
        <v>0.797748863697052</v>
      </c>
      <c r="N4824" s="35">
        <v>21.9390087127686</v>
      </c>
      <c r="O4824" s="35">
        <v>21.4362163543701</v>
      </c>
      <c r="P4824" s="35">
        <v>21.5625</v>
      </c>
      <c r="Q4824" s="35">
        <v>0.429345518350601</v>
      </c>
      <c r="R4824" s="35">
        <v>1002.17388916016</v>
      </c>
      <c r="S4824" s="35">
        <v>682.005432128906</v>
      </c>
      <c r="T4824" s="19"/>
      <c r="U4824" s="19"/>
      <c r="V4824" s="19"/>
      <c r="W4824" s="19"/>
      <c r="X4824" s="19"/>
      <c r="Y4824" s="19"/>
      <c r="Z4824" s="19"/>
      <c r="AA4824" s="19"/>
    </row>
    <row r="4825" ht="15.75" customHeight="1">
      <c r="A4825" s="19"/>
      <c r="B4825" s="35" t="str">
        <f>"CRS25WT144A00377"</f>
        <v>CRS25WT144A00377</v>
      </c>
      <c r="C4825" s="45">
        <v>45805.0</v>
      </c>
      <c r="D4825" s="46">
        <v>0.7988425925925925</v>
      </c>
      <c r="E4825" s="35" t="s">
        <v>37</v>
      </c>
      <c r="F4825" s="35">
        <v>449.0</v>
      </c>
      <c r="G4825" s="35">
        <v>3.0</v>
      </c>
      <c r="H4825" s="35">
        <v>449.335327148438</v>
      </c>
      <c r="I4825" s="35">
        <v>11.3227272033691</v>
      </c>
      <c r="J4825" s="35">
        <v>50.0821495056152</v>
      </c>
      <c r="K4825" s="35">
        <v>10.790246963501</v>
      </c>
      <c r="L4825" s="35">
        <v>41.6427307128906</v>
      </c>
      <c r="M4825" s="35">
        <v>0.792385578155518</v>
      </c>
      <c r="N4825" s="35">
        <v>21.8601474761963</v>
      </c>
      <c r="O4825" s="35">
        <v>21.3700065612793</v>
      </c>
      <c r="P4825" s="35">
        <v>21.5625</v>
      </c>
      <c r="Q4825" s="35">
        <v>0.423391550779343</v>
      </c>
      <c r="R4825" s="35">
        <v>1001.45672607422</v>
      </c>
      <c r="S4825" s="35">
        <v>784.586608886719</v>
      </c>
      <c r="T4825" s="19"/>
      <c r="U4825" s="19"/>
      <c r="V4825" s="19"/>
      <c r="W4825" s="19"/>
      <c r="X4825" s="19"/>
      <c r="Y4825" s="19"/>
      <c r="Z4825" s="19"/>
      <c r="AA4825" s="19"/>
    </row>
    <row r="4826" ht="15.75" customHeight="1">
      <c r="A4826" s="19"/>
      <c r="B4826" s="35" t="str">
        <f>"CRS25WT144A00720"</f>
        <v>CRS25WT144A00720</v>
      </c>
      <c r="C4826" s="45">
        <v>45805.0</v>
      </c>
      <c r="D4826" s="46">
        <v>0.8011921296296296</v>
      </c>
      <c r="E4826" s="35" t="s">
        <v>37</v>
      </c>
      <c r="F4826" s="35">
        <v>454.0</v>
      </c>
      <c r="G4826" s="35">
        <v>3.0</v>
      </c>
      <c r="H4826" s="35">
        <v>454.813751220703</v>
      </c>
      <c r="I4826" s="35">
        <v>11.3278045654297</v>
      </c>
      <c r="J4826" s="35">
        <v>50.0481414794922</v>
      </c>
      <c r="K4826" s="35">
        <v>10.8425436019897</v>
      </c>
      <c r="L4826" s="35">
        <v>41.9471473693848</v>
      </c>
      <c r="M4826" s="35">
        <v>0.802231848239899</v>
      </c>
      <c r="N4826" s="35">
        <v>22.126672744751</v>
      </c>
      <c r="O4826" s="35">
        <v>21.2941207885742</v>
      </c>
      <c r="P4826" s="35">
        <v>21.5625</v>
      </c>
      <c r="Q4826" s="35">
        <v>0.402318179607391</v>
      </c>
      <c r="R4826" s="35">
        <v>1001.35974121094</v>
      </c>
      <c r="S4826" s="35">
        <v>1110.90246582031</v>
      </c>
      <c r="T4826" s="19"/>
      <c r="U4826" s="19"/>
      <c r="V4826" s="19"/>
      <c r="W4826" s="19"/>
      <c r="X4826" s="19"/>
      <c r="Y4826" s="19"/>
      <c r="Z4826" s="19"/>
      <c r="AA4826" s="19"/>
    </row>
    <row r="4827" ht="15.75" customHeight="1">
      <c r="A4827" s="19"/>
      <c r="B4827" s="35" t="str">
        <f>"CRS25WT144A00727"</f>
        <v>CRS25WT144A00727</v>
      </c>
      <c r="C4827" s="45">
        <v>45805.0</v>
      </c>
      <c r="D4827" s="46">
        <v>0.8036689814814815</v>
      </c>
      <c r="E4827" s="35" t="s">
        <v>37</v>
      </c>
      <c r="F4827" s="35">
        <v>451.0</v>
      </c>
      <c r="G4827" s="35">
        <v>3.0</v>
      </c>
      <c r="H4827" s="35">
        <v>451.437683105469</v>
      </c>
      <c r="I4827" s="35">
        <v>11.2879543304443</v>
      </c>
      <c r="J4827" s="35">
        <v>50.0807723999023</v>
      </c>
      <c r="K4827" s="35">
        <v>10.8128337860107</v>
      </c>
      <c r="L4827" s="35">
        <v>41.750171661377</v>
      </c>
      <c r="M4827" s="35">
        <v>0.798567354679108</v>
      </c>
      <c r="N4827" s="35">
        <v>21.9624271392822</v>
      </c>
      <c r="O4827" s="35">
        <v>21.5304985046387</v>
      </c>
      <c r="P4827" s="35">
        <v>21.5625</v>
      </c>
      <c r="Q4827" s="35">
        <v>0.405117303133011</v>
      </c>
      <c r="R4827" s="35">
        <v>1001.48254394531</v>
      </c>
      <c r="S4827" s="35">
        <v>914.519287109375</v>
      </c>
      <c r="T4827" s="19"/>
      <c r="U4827" s="19"/>
      <c r="V4827" s="19"/>
      <c r="W4827" s="19"/>
      <c r="X4827" s="19"/>
      <c r="Y4827" s="19"/>
      <c r="Z4827" s="19"/>
      <c r="AA4827" s="19"/>
    </row>
    <row r="4828" ht="15.75" customHeight="1">
      <c r="A4828" s="19"/>
      <c r="B4828" s="35" t="str">
        <f>"CRS25WT144A00734"</f>
        <v>CRS25WT144A00734</v>
      </c>
      <c r="C4828" s="45">
        <v>45805.0</v>
      </c>
      <c r="D4828" s="46">
        <v>0.8145486111111112</v>
      </c>
      <c r="E4828" s="35" t="s">
        <v>37</v>
      </c>
      <c r="F4828" s="35">
        <v>450.0</v>
      </c>
      <c r="G4828" s="35">
        <v>3.0</v>
      </c>
      <c r="H4828" s="35">
        <v>450.574859619141</v>
      </c>
      <c r="I4828" s="35">
        <v>11.2928686141968</v>
      </c>
      <c r="J4828" s="35">
        <v>50.0206871032715</v>
      </c>
      <c r="K4828" s="35">
        <v>10.8690881729126</v>
      </c>
      <c r="L4828" s="35">
        <v>41.454704284668</v>
      </c>
      <c r="M4828" s="35">
        <v>0.79765123128891</v>
      </c>
      <c r="N4828" s="35">
        <v>21.9204502105713</v>
      </c>
      <c r="O4828" s="35">
        <v>21.4117641448975</v>
      </c>
      <c r="P4828" s="35">
        <v>21.5625</v>
      </c>
      <c r="Q4828" s="35">
        <v>0.458170145750046</v>
      </c>
      <c r="R4828" s="35">
        <v>1001.50909423828</v>
      </c>
      <c r="S4828" s="35">
        <v>980.286254882813</v>
      </c>
      <c r="T4828" s="19"/>
      <c r="U4828" s="19"/>
      <c r="V4828" s="19"/>
      <c r="W4828" s="19"/>
      <c r="X4828" s="19"/>
      <c r="Y4828" s="19"/>
      <c r="Z4828" s="19"/>
      <c r="AA4828" s="19"/>
    </row>
    <row r="4829" ht="15.75" customHeight="1">
      <c r="A4829" s="19"/>
      <c r="B4829" s="35" t="str">
        <f>"CRS25WT144A00702"</f>
        <v>CRS25WT144A00702</v>
      </c>
      <c r="C4829" s="45">
        <v>45805.0</v>
      </c>
      <c r="D4829" s="46">
        <v>0.8156018518518519</v>
      </c>
      <c r="E4829" s="35" t="s">
        <v>37</v>
      </c>
      <c r="F4829" s="35">
        <v>455.0</v>
      </c>
      <c r="G4829" s="35">
        <v>3.0</v>
      </c>
      <c r="H4829" s="35">
        <v>455.290649414063</v>
      </c>
      <c r="I4829" s="35">
        <v>11.266942024231</v>
      </c>
      <c r="J4829" s="35">
        <v>50.0835418701172</v>
      </c>
      <c r="K4829" s="35">
        <v>10.7865686416626</v>
      </c>
      <c r="L4829" s="35">
        <v>42.2090339660645</v>
      </c>
      <c r="M4829" s="35">
        <v>0.806840419769287</v>
      </c>
      <c r="N4829" s="35">
        <v>22.1498737335205</v>
      </c>
      <c r="O4829" s="35">
        <v>21.238395690918</v>
      </c>
      <c r="P4829" s="35">
        <v>21.5625</v>
      </c>
      <c r="Q4829" s="35">
        <v>0.372574716806412</v>
      </c>
      <c r="R4829" s="35">
        <v>1001.46710205078</v>
      </c>
      <c r="S4829" s="35">
        <v>764.644287109375</v>
      </c>
      <c r="T4829" s="19"/>
      <c r="U4829" s="19"/>
      <c r="V4829" s="19"/>
      <c r="W4829" s="19"/>
      <c r="X4829" s="19"/>
      <c r="Y4829" s="19"/>
      <c r="Z4829" s="19"/>
      <c r="AA4829" s="19"/>
    </row>
    <row r="4830" ht="15.75" customHeight="1">
      <c r="A4830" s="19"/>
      <c r="B4830" s="35" t="str">
        <f>"CRS25WT144A00732"</f>
        <v>CRS25WT144A00732</v>
      </c>
      <c r="C4830" s="45">
        <v>45805.0</v>
      </c>
      <c r="D4830" s="46">
        <v>0.8163425925925926</v>
      </c>
      <c r="E4830" s="35" t="s">
        <v>37</v>
      </c>
      <c r="F4830" s="35">
        <v>450.0</v>
      </c>
      <c r="G4830" s="35">
        <v>3.0</v>
      </c>
      <c r="H4830" s="35">
        <v>450.669281005859</v>
      </c>
      <c r="I4830" s="35">
        <v>11.3009443283081</v>
      </c>
      <c r="J4830" s="35">
        <v>50.0400009155273</v>
      </c>
      <c r="K4830" s="35">
        <v>10.8461818695068</v>
      </c>
      <c r="L4830" s="35">
        <v>41.5509605407715</v>
      </c>
      <c r="M4830" s="35">
        <v>0.796940505504608</v>
      </c>
      <c r="N4830" s="35">
        <v>21.9250450134277</v>
      </c>
      <c r="O4830" s="35">
        <v>21.453311920166</v>
      </c>
      <c r="P4830" s="35">
        <v>21.5625</v>
      </c>
      <c r="Q4830" s="35">
        <v>0.436752736568451</v>
      </c>
      <c r="R4830" s="35">
        <v>1001.43481445313</v>
      </c>
      <c r="S4830" s="35">
        <v>858.840087890625</v>
      </c>
      <c r="T4830" s="19"/>
      <c r="U4830" s="19"/>
      <c r="V4830" s="19"/>
      <c r="W4830" s="19"/>
      <c r="X4830" s="19"/>
      <c r="Y4830" s="19"/>
      <c r="Z4830" s="19"/>
      <c r="AA4830" s="19"/>
    </row>
    <row r="4831" ht="15.75" customHeight="1">
      <c r="A4831" s="19"/>
      <c r="B4831" s="35" t="str">
        <f>"CRS25WT144A00695"</f>
        <v>CRS25WT144A00695</v>
      </c>
      <c r="C4831" s="45">
        <v>45805.0</v>
      </c>
      <c r="D4831" s="46">
        <v>0.8201273148148148</v>
      </c>
      <c r="E4831" s="35" t="s">
        <v>37</v>
      </c>
      <c r="F4831" s="35">
        <v>449.0</v>
      </c>
      <c r="G4831" s="35">
        <v>3.0</v>
      </c>
      <c r="H4831" s="35">
        <v>449.888244628906</v>
      </c>
      <c r="I4831" s="35">
        <v>11.2407245635986</v>
      </c>
      <c r="J4831" s="35">
        <v>50.0507698059082</v>
      </c>
      <c r="K4831" s="35">
        <v>10.7337121963501</v>
      </c>
      <c r="L4831" s="35">
        <v>41.9135704040527</v>
      </c>
      <c r="M4831" s="35">
        <v>0.799649357795715</v>
      </c>
      <c r="N4831" s="35">
        <v>21.8870468139648</v>
      </c>
      <c r="O4831" s="35">
        <v>21.4219036102295</v>
      </c>
      <c r="P4831" s="35">
        <v>21.5625</v>
      </c>
      <c r="Q4831" s="35">
        <v>0.413780629634857</v>
      </c>
      <c r="R4831" s="35">
        <v>1001.51995849609</v>
      </c>
      <c r="S4831" s="35">
        <v>596.734436035156</v>
      </c>
      <c r="T4831" s="19"/>
      <c r="U4831" s="19"/>
      <c r="V4831" s="19"/>
      <c r="W4831" s="19"/>
      <c r="X4831" s="19"/>
      <c r="Y4831" s="19"/>
      <c r="Z4831" s="19"/>
      <c r="AA4831" s="19"/>
    </row>
    <row r="4832" ht="15.75" customHeight="1">
      <c r="A4832" s="19"/>
      <c r="B4832" s="35" t="str">
        <f>"CRS25WT144A00729"</f>
        <v>CRS25WT144A00729</v>
      </c>
      <c r="C4832" s="45">
        <v>45805.0</v>
      </c>
      <c r="D4832" s="46">
        <v>0.8208680555555555</v>
      </c>
      <c r="E4832" s="35" t="s">
        <v>37</v>
      </c>
      <c r="F4832" s="35">
        <v>454.0</v>
      </c>
      <c r="G4832" s="35">
        <v>3.0</v>
      </c>
      <c r="H4832" s="35">
        <v>454.555419921875</v>
      </c>
      <c r="I4832" s="35">
        <v>11.2569761276245</v>
      </c>
      <c r="J4832" s="35">
        <v>50.0344734191895</v>
      </c>
      <c r="K4832" s="35">
        <v>10.8805103302002</v>
      </c>
      <c r="L4832" s="35">
        <v>41.7770309448242</v>
      </c>
      <c r="M4832" s="35">
        <v>0.80704128742218</v>
      </c>
      <c r="N4832" s="35">
        <v>22.1141052246094</v>
      </c>
      <c r="O4832" s="35">
        <v>21.3137264251709</v>
      </c>
      <c r="P4832" s="35">
        <v>21.5</v>
      </c>
      <c r="Q4832" s="35">
        <v>0.408912777900696</v>
      </c>
      <c r="R4832" s="35">
        <v>1001.50317382813</v>
      </c>
      <c r="S4832" s="35">
        <v>1029.72875976563</v>
      </c>
      <c r="T4832" s="19"/>
      <c r="U4832" s="19"/>
      <c r="V4832" s="19"/>
      <c r="W4832" s="19"/>
      <c r="X4832" s="19"/>
      <c r="Y4832" s="19"/>
      <c r="Z4832" s="19"/>
      <c r="AA4832" s="19"/>
    </row>
    <row r="4833" ht="15.75" customHeight="1">
      <c r="A4833" s="19"/>
      <c r="B4833" s="35" t="str">
        <f>"CRS25WT144A00725"</f>
        <v>CRS25WT144A00725</v>
      </c>
      <c r="C4833" s="45">
        <v>45805.0</v>
      </c>
      <c r="D4833" s="46">
        <v>0.823912037037037</v>
      </c>
      <c r="E4833" s="35" t="s">
        <v>37</v>
      </c>
      <c r="F4833" s="35">
        <v>456.0</v>
      </c>
      <c r="G4833" s="35">
        <v>3.0</v>
      </c>
      <c r="H4833" s="35">
        <v>456.014404296875</v>
      </c>
      <c r="I4833" s="35">
        <v>11.2909278869629</v>
      </c>
      <c r="J4833" s="35">
        <v>50.0310897827148</v>
      </c>
      <c r="K4833" s="35">
        <v>10.8174839019775</v>
      </c>
      <c r="L4833" s="35">
        <v>42.1553115844727</v>
      </c>
      <c r="M4833" s="35">
        <v>0.807251691818237</v>
      </c>
      <c r="N4833" s="35">
        <v>22.1850833892822</v>
      </c>
      <c r="O4833" s="35">
        <v>21.3281230926514</v>
      </c>
      <c r="P4833" s="35">
        <v>21.5625</v>
      </c>
      <c r="Q4833" s="35">
        <v>0.385499477386475</v>
      </c>
      <c r="R4833" s="35">
        <v>1001.44317626953</v>
      </c>
      <c r="S4833" s="35">
        <v>894.083984375</v>
      </c>
      <c r="T4833" s="19"/>
      <c r="U4833" s="19"/>
      <c r="V4833" s="19"/>
      <c r="W4833" s="19"/>
      <c r="X4833" s="19"/>
      <c r="Y4833" s="19"/>
      <c r="Z4833" s="19"/>
      <c r="AA4833" s="19"/>
    </row>
    <row r="4834" ht="15.75" customHeight="1">
      <c r="A4834" s="19"/>
      <c r="B4834" s="35" t="str">
        <f>"CRS25WT144A00728"</f>
        <v>CRS25WT144A00728</v>
      </c>
      <c r="C4834" s="45">
        <v>45805.0</v>
      </c>
      <c r="D4834" s="46">
        <v>0.825300925925926</v>
      </c>
      <c r="E4834" s="35" t="s">
        <v>37</v>
      </c>
      <c r="F4834" s="35">
        <v>450.0</v>
      </c>
      <c r="G4834" s="35">
        <v>3.0</v>
      </c>
      <c r="H4834" s="35">
        <v>450.985656738281</v>
      </c>
      <c r="I4834" s="35">
        <v>11.2200002670288</v>
      </c>
      <c r="J4834" s="35">
        <v>50.0935897827148</v>
      </c>
      <c r="K4834" s="35">
        <v>10.779468536377</v>
      </c>
      <c r="L4834" s="35">
        <v>41.8374671936035</v>
      </c>
      <c r="M4834" s="35">
        <v>0.802394092082977</v>
      </c>
      <c r="N4834" s="35">
        <v>21.9404354095459</v>
      </c>
      <c r="O4834" s="35">
        <v>21.1372547149658</v>
      </c>
      <c r="P4834" s="35">
        <v>21.5625</v>
      </c>
      <c r="Q4834" s="35">
        <v>0.421871691942215</v>
      </c>
      <c r="R4834" s="35">
        <v>1001.44067382813</v>
      </c>
      <c r="S4834" s="35">
        <v>1129.84204101563</v>
      </c>
      <c r="T4834" s="19"/>
      <c r="U4834" s="19"/>
      <c r="V4834" s="19"/>
      <c r="W4834" s="19"/>
      <c r="X4834" s="19"/>
      <c r="Y4834" s="19"/>
      <c r="Z4834" s="19"/>
      <c r="AA4834" s="19"/>
    </row>
    <row r="4835" ht="15.75" customHeight="1">
      <c r="A4835" s="19"/>
      <c r="B4835" s="35" t="str">
        <f>"CRS25WT144A00730"</f>
        <v>CRS25WT144A00730</v>
      </c>
      <c r="C4835" s="45">
        <v>45805.0</v>
      </c>
      <c r="D4835" s="46">
        <v>0.8261805555555556</v>
      </c>
      <c r="E4835" s="35" t="s">
        <v>37</v>
      </c>
      <c r="F4835" s="35">
        <v>453.0</v>
      </c>
      <c r="G4835" s="35">
        <v>3.0</v>
      </c>
      <c r="H4835" s="35">
        <v>453.42333984375</v>
      </c>
      <c r="I4835" s="35">
        <v>11.320140838623</v>
      </c>
      <c r="J4835" s="35">
        <v>50.072940826416</v>
      </c>
      <c r="K4835" s="35">
        <v>10.8134355545044</v>
      </c>
      <c r="L4835" s="35">
        <v>41.9314804077148</v>
      </c>
      <c r="M4835" s="35">
        <v>0.799924373626709</v>
      </c>
      <c r="N4835" s="35">
        <v>22.0590286254883</v>
      </c>
      <c r="O4835" s="35">
        <v>21.0423221588135</v>
      </c>
      <c r="P4835" s="35">
        <v>21.5</v>
      </c>
      <c r="Q4835" s="35">
        <v>0.414791822433472</v>
      </c>
      <c r="R4835" s="35">
        <v>1002.10882568359</v>
      </c>
      <c r="S4835" s="35">
        <v>998.098815917969</v>
      </c>
      <c r="T4835" s="19"/>
      <c r="U4835" s="19"/>
      <c r="V4835" s="19"/>
      <c r="W4835" s="19"/>
      <c r="X4835" s="19"/>
      <c r="Y4835" s="19"/>
      <c r="Z4835" s="19"/>
      <c r="AA4835" s="19"/>
    </row>
    <row r="4836" ht="15.75" customHeight="1">
      <c r="A4836" s="19"/>
      <c r="B4836" s="35" t="str">
        <f>"CRS25WT144A00731"</f>
        <v>CRS25WT144A00731</v>
      </c>
      <c r="C4836" s="45">
        <v>45805.0</v>
      </c>
      <c r="D4836" s="46">
        <v>0.8281597222222222</v>
      </c>
      <c r="E4836" s="35" t="s">
        <v>37</v>
      </c>
      <c r="F4836" s="35">
        <v>454.0</v>
      </c>
      <c r="G4836" s="35">
        <v>3.0</v>
      </c>
      <c r="H4836" s="35">
        <v>454.894195556641</v>
      </c>
      <c r="I4836" s="35">
        <v>11.2613210678101</v>
      </c>
      <c r="J4836" s="35">
        <v>50.0643005371094</v>
      </c>
      <c r="K4836" s="35">
        <v>10.8340549468994</v>
      </c>
      <c r="L4836" s="35">
        <v>41.9874382019043</v>
      </c>
      <c r="M4836" s="35">
        <v>0.80685019493103</v>
      </c>
      <c r="N4836" s="35">
        <v>22.1305866241455</v>
      </c>
      <c r="O4836" s="35">
        <v>21.1372547149658</v>
      </c>
      <c r="P4836" s="35">
        <v>21.5625</v>
      </c>
      <c r="Q4836" s="35">
        <v>0.446649640798569</v>
      </c>
      <c r="R4836" s="35">
        <v>1001.42071533203</v>
      </c>
      <c r="S4836" s="35">
        <v>886.91796875</v>
      </c>
      <c r="T4836" s="19"/>
      <c r="U4836" s="19"/>
      <c r="V4836" s="19"/>
      <c r="W4836" s="19"/>
      <c r="X4836" s="19"/>
      <c r="Y4836" s="19"/>
      <c r="Z4836" s="19"/>
      <c r="AA4836" s="19"/>
    </row>
    <row r="4837" ht="15.75" customHeight="1">
      <c r="A4837" s="19"/>
      <c r="B4837" s="35" t="str">
        <f>"CRS25WT144A00717"</f>
        <v>CRS25WT144A00717</v>
      </c>
      <c r="C4837" s="45">
        <v>45805.0</v>
      </c>
      <c r="D4837" s="46">
        <v>0.8287615740740741</v>
      </c>
      <c r="E4837" s="35" t="s">
        <v>37</v>
      </c>
      <c r="F4837" s="35">
        <v>455.0</v>
      </c>
      <c r="G4837" s="35">
        <v>3.0</v>
      </c>
      <c r="H4837" s="35">
        <v>455.497802734375</v>
      </c>
      <c r="I4837" s="35">
        <v>11.2434177398682</v>
      </c>
      <c r="J4837" s="35">
        <v>50.0342597961426</v>
      </c>
      <c r="K4837" s="35">
        <v>10.8190155029297</v>
      </c>
      <c r="L4837" s="35">
        <v>42.1015892028809</v>
      </c>
      <c r="M4837" s="35">
        <v>0.809693157672882</v>
      </c>
      <c r="N4837" s="35">
        <v>22.1599521636963</v>
      </c>
      <c r="O4837" s="35">
        <v>21.2595367431641</v>
      </c>
      <c r="P4837" s="35">
        <v>21.5625</v>
      </c>
      <c r="Q4837" s="35">
        <v>0.373648673295975</v>
      </c>
      <c r="R4837" s="35">
        <v>1001.31475830078</v>
      </c>
      <c r="S4837" s="35">
        <v>1042.12182617188</v>
      </c>
      <c r="T4837" s="19"/>
      <c r="U4837" s="19"/>
      <c r="V4837" s="19"/>
      <c r="W4837" s="19"/>
      <c r="X4837" s="19"/>
      <c r="Y4837" s="19"/>
      <c r="Z4837" s="19"/>
      <c r="AA4837" s="19"/>
    </row>
    <row r="4838" ht="15.75" customHeight="1">
      <c r="A4838" s="19"/>
      <c r="B4838" s="35" t="str">
        <f>"CRS25WT144A00724"</f>
        <v>CRS25WT144A00724</v>
      </c>
      <c r="C4838" s="45">
        <v>45805.0</v>
      </c>
      <c r="D4838" s="46">
        <v>0.8316087962962962</v>
      </c>
      <c r="E4838" s="35" t="s">
        <v>37</v>
      </c>
      <c r="F4838" s="35">
        <v>445.0</v>
      </c>
      <c r="G4838" s="35">
        <v>3.0</v>
      </c>
      <c r="H4838" s="35">
        <v>445.18505859375</v>
      </c>
      <c r="I4838" s="35">
        <v>11.2638759613037</v>
      </c>
      <c r="J4838" s="35">
        <v>49.9854125976563</v>
      </c>
      <c r="K4838" s="35">
        <v>10.8026504516602</v>
      </c>
      <c r="L4838" s="35">
        <v>41.2107276916504</v>
      </c>
      <c r="M4838" s="35">
        <v>0.790695786476135</v>
      </c>
      <c r="N4838" s="35">
        <v>21.6582374572754</v>
      </c>
      <c r="O4838" s="35">
        <v>21.3882122039795</v>
      </c>
      <c r="P4838" s="35">
        <v>21.5625</v>
      </c>
      <c r="Q4838" s="35">
        <v>0.493899583816528</v>
      </c>
      <c r="R4838" s="35">
        <v>1001.24420166016</v>
      </c>
      <c r="S4838" s="35">
        <v>792.438659667969</v>
      </c>
      <c r="T4838" s="19"/>
      <c r="U4838" s="19"/>
      <c r="V4838" s="19"/>
      <c r="W4838" s="19"/>
      <c r="X4838" s="19"/>
      <c r="Y4838" s="19"/>
      <c r="Z4838" s="19"/>
      <c r="AA4838" s="19"/>
    </row>
    <row r="4839" ht="15.75" customHeight="1">
      <c r="A4839" s="19"/>
      <c r="B4839" s="35" t="str">
        <f>"CRS25WT144A00722"</f>
        <v>CRS25WT144A00722</v>
      </c>
      <c r="C4839" s="45">
        <v>45805.0</v>
      </c>
      <c r="D4839" s="46">
        <v>0.8324421296296296</v>
      </c>
      <c r="E4839" s="35" t="s">
        <v>37</v>
      </c>
      <c r="F4839" s="35">
        <v>451.0</v>
      </c>
      <c r="G4839" s="35">
        <v>3.0</v>
      </c>
      <c r="H4839" s="35">
        <v>451.922027587891</v>
      </c>
      <c r="I4839" s="35">
        <v>11.3775129318237</v>
      </c>
      <c r="J4839" s="35">
        <v>50.0251235961914</v>
      </c>
      <c r="K4839" s="35">
        <v>10.7500858306885</v>
      </c>
      <c r="L4839" s="35">
        <v>42.0389213562012</v>
      </c>
      <c r="M4839" s="35">
        <v>0.794013738632202</v>
      </c>
      <c r="N4839" s="35">
        <v>21.985990524292</v>
      </c>
      <c r="O4839" s="35">
        <v>21.1037006378174</v>
      </c>
      <c r="P4839" s="35">
        <v>21.5625</v>
      </c>
      <c r="Q4839" s="35">
        <v>0.393869549036026</v>
      </c>
      <c r="R4839" s="35">
        <v>1001.326171875</v>
      </c>
      <c r="S4839" s="35">
        <v>552.623291015625</v>
      </c>
      <c r="T4839" s="19"/>
      <c r="U4839" s="19"/>
      <c r="V4839" s="19"/>
      <c r="W4839" s="19"/>
      <c r="X4839" s="19"/>
      <c r="Y4839" s="19"/>
      <c r="Z4839" s="19"/>
      <c r="AA4839" s="19"/>
    </row>
    <row r="4840" ht="15.75" customHeight="1">
      <c r="A4840" s="19"/>
      <c r="B4840" s="35" t="str">
        <f>"CRS25WT144A00733"</f>
        <v>CRS25WT144A00733</v>
      </c>
      <c r="C4840" s="45">
        <v>45805.0</v>
      </c>
      <c r="D4840" s="46">
        <v>0.8333101851851853</v>
      </c>
      <c r="E4840" s="35" t="s">
        <v>37</v>
      </c>
      <c r="F4840" s="35">
        <v>457.0</v>
      </c>
      <c r="G4840" s="35">
        <v>3.0</v>
      </c>
      <c r="H4840" s="35">
        <v>457.497711181641</v>
      </c>
      <c r="I4840" s="35">
        <v>11.2430257797241</v>
      </c>
      <c r="J4840" s="35">
        <v>50.021556854248</v>
      </c>
      <c r="K4840" s="35">
        <v>10.9094381332397</v>
      </c>
      <c r="L4840" s="35">
        <v>41.9359550476074</v>
      </c>
      <c r="M4840" s="35">
        <v>0.813483059406281</v>
      </c>
      <c r="N4840" s="35">
        <v>22.2572460174561</v>
      </c>
      <c r="O4840" s="35">
        <v>21.4677639007568</v>
      </c>
      <c r="P4840" s="35">
        <v>21.5625</v>
      </c>
      <c r="Q4840" s="35">
        <v>0.599823534488678</v>
      </c>
      <c r="R4840" s="35">
        <v>1001.33843994141</v>
      </c>
      <c r="S4840" s="35">
        <v>873.101745605469</v>
      </c>
      <c r="T4840" s="19"/>
      <c r="U4840" s="19"/>
      <c r="V4840" s="19"/>
      <c r="W4840" s="19"/>
      <c r="X4840" s="19"/>
      <c r="Y4840" s="19"/>
      <c r="Z4840" s="19"/>
      <c r="AA4840" s="19"/>
    </row>
    <row r="4841" ht="15.75" customHeight="1">
      <c r="A4841" s="19"/>
      <c r="B4841" s="35" t="str">
        <f>"CRS25WT144A00721"</f>
        <v>CRS25WT144A00721</v>
      </c>
      <c r="C4841" s="45">
        <v>45805.0</v>
      </c>
      <c r="D4841" s="46">
        <v>0.8341666666666666</v>
      </c>
      <c r="E4841" s="35" t="s">
        <v>37</v>
      </c>
      <c r="F4841" s="35">
        <v>445.0</v>
      </c>
      <c r="G4841" s="35">
        <v>3.0</v>
      </c>
      <c r="H4841" s="35">
        <v>445.931213378906</v>
      </c>
      <c r="I4841" s="35">
        <v>11.2405786514282</v>
      </c>
      <c r="J4841" s="35">
        <v>49.9901123046875</v>
      </c>
      <c r="K4841" s="35">
        <v>10.8810367584229</v>
      </c>
      <c r="L4841" s="35">
        <v>40.9824180603027</v>
      </c>
      <c r="M4841" s="35">
        <v>0.793587982654572</v>
      </c>
      <c r="N4841" s="35">
        <v>21.6945381164551</v>
      </c>
      <c r="O4841" s="35">
        <v>21.4117412567139</v>
      </c>
      <c r="P4841" s="35">
        <v>21.5</v>
      </c>
      <c r="Q4841" s="35">
        <v>0.759543240070343</v>
      </c>
      <c r="R4841" s="35">
        <v>1001.34582519531</v>
      </c>
      <c r="S4841" s="35">
        <v>1064.74462890625</v>
      </c>
      <c r="T4841" s="19"/>
      <c r="U4841" s="19"/>
      <c r="V4841" s="19"/>
      <c r="W4841" s="19"/>
      <c r="X4841" s="19"/>
      <c r="Y4841" s="19"/>
      <c r="Z4841" s="19"/>
      <c r="AA4841" s="19"/>
    </row>
    <row r="4842" ht="15.75" customHeight="1">
      <c r="A4842" s="19"/>
      <c r="B4842" s="35" t="str">
        <f>"CRS25WT144A00710"</f>
        <v>CRS25WT144A00710</v>
      </c>
      <c r="C4842" s="45">
        <v>45805.0</v>
      </c>
      <c r="D4842" s="46">
        <v>0.8367129629629629</v>
      </c>
      <c r="E4842" s="35" t="s">
        <v>37</v>
      </c>
      <c r="F4842" s="35">
        <v>451.0</v>
      </c>
      <c r="G4842" s="35">
        <v>3.0</v>
      </c>
      <c r="H4842" s="35">
        <v>451.481201171875</v>
      </c>
      <c r="I4842" s="35">
        <v>11.2816028594971</v>
      </c>
      <c r="J4842" s="35">
        <v>50.0525016784668</v>
      </c>
      <c r="K4842" s="35">
        <v>10.8115577697754</v>
      </c>
      <c r="L4842" s="35">
        <v>41.7591247558594</v>
      </c>
      <c r="M4842" s="35">
        <v>0.799545288085938</v>
      </c>
      <c r="N4842" s="35">
        <v>21.9645442962646</v>
      </c>
      <c r="O4842" s="35">
        <v>21.1549263000488</v>
      </c>
      <c r="P4842" s="35">
        <v>21.5</v>
      </c>
      <c r="Q4842" s="35">
        <v>0.414512544870377</v>
      </c>
      <c r="R4842" s="35">
        <v>1001.43371582031</v>
      </c>
      <c r="S4842" s="35">
        <v>790.482604980469</v>
      </c>
      <c r="T4842" s="19"/>
      <c r="U4842" s="19"/>
      <c r="V4842" s="19"/>
      <c r="W4842" s="19"/>
      <c r="X4842" s="19"/>
      <c r="Y4842" s="19"/>
      <c r="Z4842" s="19"/>
      <c r="AA4842" s="19"/>
    </row>
    <row r="4843" ht="15.75" customHeight="1">
      <c r="A4843" s="19"/>
      <c r="B4843" s="35" t="str">
        <f>"CRS25WT144A00719"</f>
        <v>CRS25WT144A00719</v>
      </c>
      <c r="C4843" s="45">
        <v>45805.0</v>
      </c>
      <c r="D4843" s="46">
        <v>0.8372685185185186</v>
      </c>
      <c r="E4843" s="35" t="s">
        <v>37</v>
      </c>
      <c r="F4843" s="35">
        <v>455.0</v>
      </c>
      <c r="G4843" s="35">
        <v>3.0</v>
      </c>
      <c r="H4843" s="35">
        <v>455.231384277344</v>
      </c>
      <c r="I4843" s="35">
        <v>11.2954196929932</v>
      </c>
      <c r="J4843" s="35">
        <v>50.0930366516113</v>
      </c>
      <c r="K4843" s="35">
        <v>10.8792037963867</v>
      </c>
      <c r="L4843" s="35">
        <v>41.8441848754883</v>
      </c>
      <c r="M4843" s="35">
        <v>0.804548919200897</v>
      </c>
      <c r="N4843" s="35">
        <v>22.1469898223877</v>
      </c>
      <c r="O4843" s="35">
        <v>21.0666351318359</v>
      </c>
      <c r="P4843" s="35">
        <v>21.5</v>
      </c>
      <c r="Q4843" s="35">
        <v>0.415657311677933</v>
      </c>
      <c r="R4843" s="35">
        <v>1001.24597167969</v>
      </c>
      <c r="S4843" s="35">
        <v>962.655700683594</v>
      </c>
      <c r="T4843" s="19"/>
      <c r="U4843" s="19"/>
      <c r="V4843" s="19"/>
      <c r="W4843" s="19"/>
      <c r="X4843" s="19"/>
      <c r="Y4843" s="19"/>
      <c r="Z4843" s="19"/>
      <c r="AA4843" s="19"/>
    </row>
    <row r="4844" ht="15.75" customHeight="1">
      <c r="A4844" s="19"/>
      <c r="B4844" s="35" t="str">
        <f>"CRS25WT144A00705"</f>
        <v>CRS25WT144A00705</v>
      </c>
      <c r="C4844" s="45">
        <v>45805.0</v>
      </c>
      <c r="D4844" s="46">
        <v>0.8380324074074075</v>
      </c>
      <c r="E4844" s="35" t="s">
        <v>37</v>
      </c>
      <c r="F4844" s="35">
        <v>449.0</v>
      </c>
      <c r="G4844" s="35">
        <v>3.0</v>
      </c>
      <c r="H4844" s="35">
        <v>449.81494140625</v>
      </c>
      <c r="I4844" s="35">
        <v>11.3121366500854</v>
      </c>
      <c r="J4844" s="35">
        <v>50.0970458984375</v>
      </c>
      <c r="K4844" s="35">
        <v>10.8128061294556</v>
      </c>
      <c r="L4844" s="35">
        <v>41.6002044677734</v>
      </c>
      <c r="M4844" s="35">
        <v>0.793737888336182</v>
      </c>
      <c r="N4844" s="35">
        <v>21.8834800720215</v>
      </c>
      <c r="O4844" s="35">
        <v>21.2648868560791</v>
      </c>
      <c r="P4844" s="35">
        <v>21.5625</v>
      </c>
      <c r="Q4844" s="35">
        <v>0.445430248975754</v>
      </c>
      <c r="R4844" s="35">
        <v>1001.31481933594</v>
      </c>
      <c r="S4844" s="35">
        <v>785.12939453125</v>
      </c>
      <c r="T4844" s="19"/>
      <c r="U4844" s="19"/>
      <c r="V4844" s="19"/>
      <c r="W4844" s="19"/>
      <c r="X4844" s="19"/>
      <c r="Y4844" s="19"/>
      <c r="Z4844" s="19"/>
      <c r="AA4844" s="19"/>
    </row>
    <row r="4845" ht="15.75" customHeight="1">
      <c r="A4845" s="19"/>
      <c r="B4845" s="35" t="str">
        <f>"CRS25WT144A00707"</f>
        <v>CRS25WT144A00707</v>
      </c>
      <c r="C4845" s="45">
        <v>45805.0</v>
      </c>
      <c r="D4845" s="46">
        <v>0.8395023148148147</v>
      </c>
      <c r="E4845" s="35" t="s">
        <v>37</v>
      </c>
      <c r="F4845" s="35">
        <v>450.0</v>
      </c>
      <c r="G4845" s="35">
        <v>3.0</v>
      </c>
      <c r="H4845" s="35">
        <v>450.428039550781</v>
      </c>
      <c r="I4845" s="35">
        <v>11.2092151641846</v>
      </c>
      <c r="J4845" s="35">
        <v>50.0812034606934</v>
      </c>
      <c r="K4845" s="35">
        <v>10.7592334747314</v>
      </c>
      <c r="L4845" s="35">
        <v>41.8643264770508</v>
      </c>
      <c r="M4845" s="35">
        <v>0.802371442317963</v>
      </c>
      <c r="N4845" s="35">
        <v>21.9133071899414</v>
      </c>
      <c r="O4845" s="35">
        <v>21.2064208984375</v>
      </c>
      <c r="P4845" s="35">
        <v>21.5625</v>
      </c>
      <c r="Q4845" s="35">
        <v>0.432768940925598</v>
      </c>
      <c r="R4845" s="35">
        <v>1001.26623535156</v>
      </c>
      <c r="S4845" s="35">
        <v>730.828796386719</v>
      </c>
      <c r="T4845" s="19"/>
      <c r="U4845" s="19"/>
      <c r="V4845" s="19"/>
      <c r="W4845" s="19"/>
      <c r="X4845" s="19"/>
      <c r="Y4845" s="19"/>
      <c r="Z4845" s="19"/>
      <c r="AA4845" s="19"/>
    </row>
    <row r="4846" ht="15.75" customHeight="1">
      <c r="A4846" s="19"/>
      <c r="B4846" s="35" t="str">
        <f>"CRS25WT144A00709"</f>
        <v>CRS25WT144A00709</v>
      </c>
      <c r="C4846" s="45">
        <v>45805.0</v>
      </c>
      <c r="D4846" s="46">
        <v>0.8400810185185185</v>
      </c>
      <c r="E4846" s="35" t="s">
        <v>37</v>
      </c>
      <c r="F4846" s="35">
        <v>455.0</v>
      </c>
      <c r="G4846" s="35">
        <v>3.0</v>
      </c>
      <c r="H4846" s="35">
        <v>455.680053710938</v>
      </c>
      <c r="I4846" s="35">
        <v>11.2614326477051</v>
      </c>
      <c r="J4846" s="35">
        <v>49.9853057861328</v>
      </c>
      <c r="K4846" s="35">
        <v>10.8875961303711</v>
      </c>
      <c r="L4846" s="35">
        <v>41.8531341552734</v>
      </c>
      <c r="M4846" s="35">
        <v>0.80951339006424</v>
      </c>
      <c r="N4846" s="35">
        <v>22.1688175201416</v>
      </c>
      <c r="O4846" s="35">
        <v>21.5514087677002</v>
      </c>
      <c r="P4846" s="35">
        <v>21.5</v>
      </c>
      <c r="Q4846" s="35">
        <v>0.664068937301636</v>
      </c>
      <c r="R4846" s="35">
        <v>1001.30267333984</v>
      </c>
      <c r="S4846" s="35">
        <v>772.96435546875</v>
      </c>
      <c r="T4846" s="19"/>
      <c r="U4846" s="19"/>
      <c r="V4846" s="19"/>
      <c r="W4846" s="19"/>
      <c r="X4846" s="19"/>
      <c r="Y4846" s="19"/>
      <c r="Z4846" s="19"/>
      <c r="AA4846" s="19"/>
    </row>
    <row r="4847" ht="15.75" customHeight="1">
      <c r="A4847" s="19"/>
      <c r="B4847" s="35" t="str">
        <f>"CRS25WT144A00708"</f>
        <v>CRS25WT144A00708</v>
      </c>
      <c r="C4847" s="45">
        <v>45805.0</v>
      </c>
      <c r="D4847" s="46">
        <v>0.8409143518518518</v>
      </c>
      <c r="E4847" s="35" t="s">
        <v>37</v>
      </c>
      <c r="F4847" s="35">
        <v>451.0</v>
      </c>
      <c r="G4847" s="35">
        <v>3.0</v>
      </c>
      <c r="H4847" s="35">
        <v>451.236511230469</v>
      </c>
      <c r="I4847" s="35">
        <v>11.2553672790527</v>
      </c>
      <c r="J4847" s="35">
        <v>50.0619049072266</v>
      </c>
      <c r="K4847" s="35">
        <v>10.8873987197876</v>
      </c>
      <c r="L4847" s="35">
        <v>41.4457588195801</v>
      </c>
      <c r="M4847" s="35">
        <v>0.800824224948883</v>
      </c>
      <c r="N4847" s="35">
        <v>21.9526405334473</v>
      </c>
      <c r="O4847" s="35">
        <v>21.1771602630615</v>
      </c>
      <c r="P4847" s="35">
        <v>21.5</v>
      </c>
      <c r="Q4847" s="35">
        <v>0.5766441822052</v>
      </c>
      <c r="R4847" s="35">
        <v>1000.14141845703</v>
      </c>
      <c r="S4847" s="35">
        <v>698.921813964844</v>
      </c>
      <c r="T4847" s="19"/>
      <c r="U4847" s="19"/>
      <c r="V4847" s="19"/>
      <c r="W4847" s="19"/>
      <c r="X4847" s="19"/>
      <c r="Y4847" s="19"/>
      <c r="Z4847" s="19"/>
      <c r="AA4847" s="19"/>
    </row>
    <row r="4848" ht="15.75" customHeight="1">
      <c r="A4848" s="19"/>
      <c r="B4848" s="35" t="str">
        <f>"CRS25WT144A00706"</f>
        <v>CRS25WT144A00706</v>
      </c>
      <c r="C4848" s="45">
        <v>45805.0</v>
      </c>
      <c r="D4848" s="46">
        <v>0.8432523148148148</v>
      </c>
      <c r="E4848" s="35" t="s">
        <v>37</v>
      </c>
      <c r="F4848" s="35">
        <v>452.0</v>
      </c>
      <c r="G4848" s="35">
        <v>3.0</v>
      </c>
      <c r="H4848" s="35">
        <v>452.147003173828</v>
      </c>
      <c r="I4848" s="35">
        <v>11.2793312072754</v>
      </c>
      <c r="J4848" s="35">
        <v>49.9975395202637</v>
      </c>
      <c r="K4848" s="35">
        <v>10.8014478683472</v>
      </c>
      <c r="L4848" s="35">
        <v>41.8598518371582</v>
      </c>
      <c r="M4848" s="35">
        <v>0.801766097545624</v>
      </c>
      <c r="N4848" s="35">
        <v>21.9969348907471</v>
      </c>
      <c r="O4848" s="35">
        <v>21.5420684814453</v>
      </c>
      <c r="P4848" s="35">
        <v>21.5</v>
      </c>
      <c r="Q4848" s="35">
        <v>0.405737102031708</v>
      </c>
      <c r="R4848" s="35">
        <v>1001.29632568359</v>
      </c>
      <c r="S4848" s="35">
        <v>729.14208984375</v>
      </c>
      <c r="T4848" s="19"/>
      <c r="U4848" s="19"/>
      <c r="V4848" s="19"/>
      <c r="W4848" s="19"/>
      <c r="X4848" s="19"/>
      <c r="Y4848" s="19"/>
      <c r="Z4848" s="19"/>
      <c r="AA4848" s="19"/>
    </row>
    <row r="4849" ht="15.75" customHeight="1">
      <c r="A4849" s="19"/>
      <c r="B4849" s="35" t="str">
        <f>"CRS25WT144A00704"</f>
        <v>CRS25WT144A00704</v>
      </c>
      <c r="C4849" s="45">
        <v>45805.0</v>
      </c>
      <c r="D4849" s="46">
        <v>0.8445833333333334</v>
      </c>
      <c r="E4849" s="35" t="s">
        <v>37</v>
      </c>
      <c r="F4849" s="35">
        <v>452.0</v>
      </c>
      <c r="G4849" s="35">
        <v>3.0</v>
      </c>
      <c r="H4849" s="35">
        <v>452.962493896484</v>
      </c>
      <c r="I4849" s="35">
        <v>11.2916421890259</v>
      </c>
      <c r="J4849" s="35">
        <v>50.0271415710449</v>
      </c>
      <c r="K4849" s="35">
        <v>10.8365755081177</v>
      </c>
      <c r="L4849" s="35">
        <v>41.7994117736816</v>
      </c>
      <c r="M4849" s="35">
        <v>0.801861643791199</v>
      </c>
      <c r="N4849" s="35">
        <v>22.0366096496582</v>
      </c>
      <c r="O4849" s="35">
        <v>21.5490188598633</v>
      </c>
      <c r="P4849" s="35">
        <v>21.5</v>
      </c>
      <c r="Q4849" s="35">
        <v>0.411402732133865</v>
      </c>
      <c r="R4849" s="35">
        <v>1000.73345947266</v>
      </c>
      <c r="S4849" s="35">
        <v>855.319763183594</v>
      </c>
      <c r="T4849" s="19"/>
      <c r="U4849" s="19"/>
      <c r="V4849" s="19"/>
      <c r="W4849" s="19"/>
      <c r="X4849" s="19"/>
      <c r="Y4849" s="19"/>
      <c r="Z4849" s="19"/>
      <c r="AA4849" s="19"/>
    </row>
    <row r="4850" ht="15.75" customHeight="1">
      <c r="A4850" s="19"/>
      <c r="B4850" s="35" t="str">
        <f>"CRS25WT144A00703"</f>
        <v>CRS25WT144A00703</v>
      </c>
      <c r="C4850" s="45">
        <v>45805.0</v>
      </c>
      <c r="D4850" s="46">
        <v>0.8462847222222223</v>
      </c>
      <c r="E4850" s="35" t="s">
        <v>37</v>
      </c>
      <c r="F4850" s="35">
        <v>457.0</v>
      </c>
      <c r="G4850" s="35">
        <v>3.0</v>
      </c>
      <c r="H4850" s="35">
        <v>457.675262451172</v>
      </c>
      <c r="I4850" s="35">
        <v>11.2996873855591</v>
      </c>
      <c r="J4850" s="35">
        <v>50.0520324707031</v>
      </c>
      <c r="K4850" s="35">
        <v>10.92942237854</v>
      </c>
      <c r="L4850" s="35">
        <v>41.8755226135254</v>
      </c>
      <c r="M4850" s="35">
        <v>0.809225022792816</v>
      </c>
      <c r="N4850" s="35">
        <v>22.2658843994141</v>
      </c>
      <c r="O4850" s="35">
        <v>21.5740242004395</v>
      </c>
      <c r="P4850" s="35">
        <v>21.5</v>
      </c>
      <c r="Q4850" s="35">
        <v>0.410348534584045</v>
      </c>
      <c r="R4850" s="35">
        <v>1001.36547851563</v>
      </c>
      <c r="S4850" s="35">
        <v>1161.16943359375</v>
      </c>
      <c r="T4850" s="19"/>
      <c r="U4850" s="19"/>
      <c r="V4850" s="19"/>
      <c r="W4850" s="19"/>
      <c r="X4850" s="19"/>
      <c r="Y4850" s="19"/>
      <c r="Z4850" s="19"/>
      <c r="AA4850" s="19"/>
    </row>
    <row r="4851" ht="15.75" customHeight="1">
      <c r="A4851" s="19"/>
      <c r="B4851" s="35" t="str">
        <f>"CRS25WT144A00701"</f>
        <v>CRS25WT144A00701</v>
      </c>
      <c r="C4851" s="45">
        <v>45805.0</v>
      </c>
      <c r="D4851" s="46">
        <v>0.8472916666666667</v>
      </c>
      <c r="E4851" s="35" t="s">
        <v>37</v>
      </c>
      <c r="F4851" s="35">
        <v>450.0</v>
      </c>
      <c r="G4851" s="35">
        <v>3.0</v>
      </c>
      <c r="H4851" s="35">
        <v>450.623840332031</v>
      </c>
      <c r="I4851" s="35">
        <v>11.2648372650146</v>
      </c>
      <c r="J4851" s="35">
        <v>50.0089645385742</v>
      </c>
      <c r="K4851" s="35">
        <v>10.7673635482788</v>
      </c>
      <c r="L4851" s="35">
        <v>41.8508987426758</v>
      </c>
      <c r="M4851" s="35">
        <v>0.799910485744476</v>
      </c>
      <c r="N4851" s="35">
        <v>21.9228324890137</v>
      </c>
      <c r="O4851" s="35">
        <v>21.3074703216553</v>
      </c>
      <c r="P4851" s="35">
        <v>21.5</v>
      </c>
      <c r="Q4851" s="35">
        <v>0.39388182759285</v>
      </c>
      <c r="R4851" s="35">
        <v>1001.26379394531</v>
      </c>
      <c r="S4851" s="35">
        <v>683.652160644531</v>
      </c>
      <c r="T4851" s="19"/>
      <c r="U4851" s="19"/>
      <c r="V4851" s="19"/>
      <c r="W4851" s="19"/>
      <c r="X4851" s="19"/>
      <c r="Y4851" s="19"/>
      <c r="Z4851" s="19"/>
      <c r="AA4851" s="19"/>
    </row>
    <row r="4852" ht="15.75" customHeight="1">
      <c r="A4852" s="19"/>
      <c r="B4852" s="35" t="str">
        <f>"CRS25WT144A00700"</f>
        <v>CRS25WT144A00700</v>
      </c>
      <c r="C4852" s="45">
        <v>45805.0</v>
      </c>
      <c r="D4852" s="46">
        <v>0.848761574074074</v>
      </c>
      <c r="E4852" s="35" t="s">
        <v>37</v>
      </c>
      <c r="F4852" s="35">
        <v>442.0</v>
      </c>
      <c r="G4852" s="35">
        <v>3.0</v>
      </c>
      <c r="H4852" s="35">
        <v>442.650482177734</v>
      </c>
      <c r="I4852" s="35">
        <v>11.2735033035278</v>
      </c>
      <c r="J4852" s="35">
        <v>50.1074867248535</v>
      </c>
      <c r="K4852" s="35">
        <v>10.8704500198364</v>
      </c>
      <c r="L4852" s="35">
        <v>40.720531463623</v>
      </c>
      <c r="M4852" s="35">
        <v>0.78360903263092</v>
      </c>
      <c r="N4852" s="35">
        <v>21.5349292755127</v>
      </c>
      <c r="O4852" s="35">
        <v>21.5490188598633</v>
      </c>
      <c r="P4852" s="35">
        <v>21.5</v>
      </c>
      <c r="Q4852" s="35">
        <v>0.607386767864227</v>
      </c>
      <c r="R4852" s="35">
        <v>1001.21728515625</v>
      </c>
      <c r="S4852" s="35">
        <v>1109.83459472656</v>
      </c>
      <c r="T4852" s="19"/>
      <c r="U4852" s="19"/>
      <c r="V4852" s="19"/>
      <c r="W4852" s="19"/>
      <c r="X4852" s="19"/>
      <c r="Y4852" s="19"/>
      <c r="Z4852" s="19"/>
      <c r="AA4852" s="19"/>
    </row>
    <row r="4853" ht="15.75" customHeight="1">
      <c r="A4853" s="19"/>
      <c r="B4853" s="35" t="str">
        <f>"CRS25WT144A00699"</f>
        <v>CRS25WT144A00699</v>
      </c>
      <c r="C4853" s="45">
        <v>45805.0</v>
      </c>
      <c r="D4853" s="46">
        <v>0.8497106481481481</v>
      </c>
      <c r="E4853" s="35" t="s">
        <v>37</v>
      </c>
      <c r="F4853" s="35">
        <v>460.0</v>
      </c>
      <c r="G4853" s="35">
        <v>3.0</v>
      </c>
      <c r="H4853" s="35">
        <v>460.454223632813</v>
      </c>
      <c r="I4853" s="35">
        <v>11.2910900115967</v>
      </c>
      <c r="J4853" s="35">
        <v>50.0742797851563</v>
      </c>
      <c r="K4853" s="35">
        <v>10.9008092880249</v>
      </c>
      <c r="L4853" s="35">
        <v>42.2403678894043</v>
      </c>
      <c r="M4853" s="35">
        <v>0.814396440982819</v>
      </c>
      <c r="N4853" s="35">
        <v>22.4010810852051</v>
      </c>
      <c r="O4853" s="35">
        <v>21.6084289550781</v>
      </c>
      <c r="P4853" s="35">
        <v>21.5625</v>
      </c>
      <c r="Q4853" s="35">
        <v>0.380991280078888</v>
      </c>
      <c r="R4853" s="35">
        <v>1001.22943115234</v>
      </c>
      <c r="S4853" s="35">
        <v>1171.9814453125</v>
      </c>
      <c r="T4853" s="19"/>
      <c r="U4853" s="19"/>
      <c r="V4853" s="19"/>
      <c r="W4853" s="19"/>
      <c r="X4853" s="19"/>
      <c r="Y4853" s="19"/>
      <c r="Z4853" s="19"/>
      <c r="AA4853" s="19"/>
    </row>
    <row r="4854" ht="15.75" customHeight="1">
      <c r="A4854" s="19"/>
      <c r="B4854" s="35" t="str">
        <f>"CRS25WT144A00697"</f>
        <v>CRS25WT144A00697</v>
      </c>
      <c r="C4854" s="45">
        <v>45805.0</v>
      </c>
      <c r="D4854" s="46">
        <v>0.851400462962963</v>
      </c>
      <c r="E4854" s="35" t="s">
        <v>37</v>
      </c>
      <c r="F4854" s="35">
        <v>452.0</v>
      </c>
      <c r="G4854" s="35">
        <v>3.0</v>
      </c>
      <c r="H4854" s="35">
        <v>452.971343994141</v>
      </c>
      <c r="I4854" s="35">
        <v>11.2019815444946</v>
      </c>
      <c r="J4854" s="35">
        <v>50.0247421264648</v>
      </c>
      <c r="K4854" s="35">
        <v>10.9701366424561</v>
      </c>
      <c r="L4854" s="35">
        <v>41.2913093566895</v>
      </c>
      <c r="M4854" s="35">
        <v>0.808334290981293</v>
      </c>
      <c r="N4854" s="35">
        <v>22.0370388031006</v>
      </c>
      <c r="O4854" s="35">
        <v>21.5346832275391</v>
      </c>
      <c r="P4854" s="35">
        <v>21.5</v>
      </c>
      <c r="Q4854" s="35">
        <v>0.605051517486572</v>
      </c>
      <c r="R4854" s="35">
        <v>1002.04400634766</v>
      </c>
      <c r="S4854" s="35">
        <v>3243.85668945313</v>
      </c>
      <c r="T4854" s="19"/>
      <c r="U4854" s="19"/>
      <c r="V4854" s="19"/>
      <c r="W4854" s="19"/>
      <c r="X4854" s="19"/>
      <c r="Y4854" s="19"/>
      <c r="Z4854" s="19"/>
      <c r="AA4854" s="19"/>
    </row>
    <row r="4855" ht="15.75" customHeight="1">
      <c r="A4855" s="19"/>
      <c r="B4855" s="35" t="str">
        <f>"CRS25WT144A00696"</f>
        <v>CRS25WT144A00696</v>
      </c>
      <c r="C4855" s="45">
        <v>45805.0</v>
      </c>
      <c r="D4855" s="46">
        <v>0.8526273148148148</v>
      </c>
      <c r="E4855" s="35" t="s">
        <v>37</v>
      </c>
      <c r="F4855" s="35">
        <v>457.0</v>
      </c>
      <c r="G4855" s="35">
        <v>3.0</v>
      </c>
      <c r="H4855" s="35">
        <v>457.157989501953</v>
      </c>
      <c r="I4855" s="35">
        <v>11.2797689437866</v>
      </c>
      <c r="J4855" s="35">
        <v>49.993953704834</v>
      </c>
      <c r="K4855" s="35">
        <v>10.8027391433716</v>
      </c>
      <c r="L4855" s="35">
        <v>42.3187141418457</v>
      </c>
      <c r="M4855" s="35">
        <v>0.810678422451019</v>
      </c>
      <c r="N4855" s="35">
        <v>22.2407188415527</v>
      </c>
      <c r="O4855" s="35">
        <v>21.6003036499023</v>
      </c>
      <c r="P4855" s="35">
        <v>21.5625</v>
      </c>
      <c r="Q4855" s="35">
        <v>0.357743203639984</v>
      </c>
      <c r="R4855" s="35">
        <v>1001.36993408203</v>
      </c>
      <c r="S4855" s="35">
        <v>791.257507324219</v>
      </c>
      <c r="T4855" s="19"/>
      <c r="U4855" s="19"/>
      <c r="V4855" s="19"/>
      <c r="W4855" s="19"/>
      <c r="X4855" s="19"/>
      <c r="Y4855" s="19"/>
      <c r="Z4855" s="19"/>
      <c r="AA4855" s="19"/>
    </row>
    <row r="4856" ht="15.75" customHeight="1">
      <c r="A4856" s="19"/>
      <c r="B4856" s="35" t="str">
        <f>"CRS25WT144A00668"</f>
        <v>CRS25WT144A00668</v>
      </c>
      <c r="C4856" s="45">
        <v>45805.0</v>
      </c>
      <c r="D4856" s="46">
        <v>0.8550462962962962</v>
      </c>
      <c r="E4856" s="35" t="s">
        <v>37</v>
      </c>
      <c r="F4856" s="35">
        <v>450.0</v>
      </c>
      <c r="G4856" s="35">
        <v>3.0</v>
      </c>
      <c r="H4856" s="35">
        <v>450.668182373047</v>
      </c>
      <c r="I4856" s="35">
        <v>11.2462892532349</v>
      </c>
      <c r="J4856" s="35">
        <v>50.0244026184082</v>
      </c>
      <c r="K4856" s="35">
        <v>10.8625402450562</v>
      </c>
      <c r="L4856" s="35">
        <v>41.4882850646973</v>
      </c>
      <c r="M4856" s="35">
        <v>0.801061272621155</v>
      </c>
      <c r="N4856" s="35">
        <v>21.9249897003174</v>
      </c>
      <c r="O4856" s="35">
        <v>21.6126117706299</v>
      </c>
      <c r="P4856" s="35">
        <v>21.5</v>
      </c>
      <c r="Q4856" s="35">
        <v>0.46757972240448</v>
      </c>
      <c r="R4856" s="35">
        <v>1001.22186279297</v>
      </c>
      <c r="S4856" s="35">
        <v>742.278137207031</v>
      </c>
      <c r="T4856" s="19"/>
      <c r="U4856" s="19"/>
      <c r="V4856" s="19"/>
      <c r="W4856" s="19"/>
      <c r="X4856" s="19"/>
      <c r="Y4856" s="19"/>
      <c r="Z4856" s="19"/>
      <c r="AA4856" s="19"/>
    </row>
    <row r="4857" ht="15.75" customHeight="1">
      <c r="A4857" s="19"/>
      <c r="B4857" s="35" t="str">
        <f>"CRS25WT144A00679"</f>
        <v>CRS25WT144A00679</v>
      </c>
      <c r="C4857" s="45">
        <v>45805.0</v>
      </c>
      <c r="D4857" s="46">
        <v>0.855462962962963</v>
      </c>
      <c r="E4857" s="35" t="s">
        <v>37</v>
      </c>
      <c r="F4857" s="35">
        <v>459.0</v>
      </c>
      <c r="G4857" s="35">
        <v>3.0</v>
      </c>
      <c r="H4857" s="35">
        <v>459.30126953125</v>
      </c>
      <c r="I4857" s="35">
        <v>11.2978572845459</v>
      </c>
      <c r="J4857" s="35">
        <v>50.0755844116211</v>
      </c>
      <c r="K4857" s="35">
        <v>10.8436336517334</v>
      </c>
      <c r="L4857" s="35">
        <v>42.3567657470703</v>
      </c>
      <c r="M4857" s="35">
        <v>0.811849534511566</v>
      </c>
      <c r="N4857" s="35">
        <v>22.3449897766113</v>
      </c>
      <c r="O4857" s="35">
        <v>21.6578998565674</v>
      </c>
      <c r="P4857" s="35">
        <v>21.5</v>
      </c>
      <c r="Q4857" s="35">
        <v>0.369865506887436</v>
      </c>
      <c r="R4857" s="35">
        <v>1001.29010009766</v>
      </c>
      <c r="S4857" s="35">
        <v>746.223876953125</v>
      </c>
      <c r="T4857" s="19"/>
      <c r="U4857" s="19"/>
      <c r="V4857" s="19"/>
      <c r="W4857" s="19"/>
      <c r="X4857" s="19"/>
      <c r="Y4857" s="19"/>
      <c r="Z4857" s="19"/>
      <c r="AA4857" s="19"/>
    </row>
    <row r="4858" ht="15.75" customHeight="1">
      <c r="A4858" s="19"/>
      <c r="B4858" s="35" t="str">
        <f>"CRS25WT144A00384"</f>
        <v>CRS25WT144A00384</v>
      </c>
      <c r="C4858" s="45">
        <v>45805.0</v>
      </c>
      <c r="D4858" s="46">
        <v>0.856550925925926</v>
      </c>
      <c r="E4858" s="35" t="s">
        <v>37</v>
      </c>
      <c r="F4858" s="35">
        <v>452.0</v>
      </c>
      <c r="G4858" s="35">
        <v>3.0</v>
      </c>
      <c r="H4858" s="35">
        <v>452.954254150391</v>
      </c>
      <c r="I4858" s="35">
        <v>11.2845916748047</v>
      </c>
      <c r="J4858" s="35">
        <v>49.9992141723633</v>
      </c>
      <c r="K4858" s="35">
        <v>10.8520679473877</v>
      </c>
      <c r="L4858" s="35">
        <v>41.7389793395996</v>
      </c>
      <c r="M4858" s="35">
        <v>0.802796185016632</v>
      </c>
      <c r="N4858" s="35">
        <v>22.0362071990967</v>
      </c>
      <c r="O4858" s="35">
        <v>21.205883026123</v>
      </c>
      <c r="P4858" s="35">
        <v>21.5</v>
      </c>
      <c r="Q4858" s="35">
        <v>0.415728032588959</v>
      </c>
      <c r="R4858" s="35">
        <v>1001.24597167969</v>
      </c>
      <c r="S4858" s="35">
        <v>1165.17211914063</v>
      </c>
      <c r="T4858" s="19"/>
      <c r="U4858" s="19"/>
      <c r="V4858" s="19"/>
      <c r="W4858" s="19"/>
      <c r="X4858" s="19"/>
      <c r="Y4858" s="19"/>
      <c r="Z4858" s="19"/>
      <c r="AA4858" s="19"/>
    </row>
    <row r="4859" ht="15.75" customHeight="1">
      <c r="A4859" s="19"/>
      <c r="B4859" s="35" t="str">
        <f>"CRS25WT144A00380"</f>
        <v>CRS25WT144A00380</v>
      </c>
      <c r="C4859" s="45">
        <v>45805.0</v>
      </c>
      <c r="D4859" s="46">
        <v>0.8574074074074075</v>
      </c>
      <c r="E4859" s="35" t="s">
        <v>37</v>
      </c>
      <c r="F4859" s="35">
        <v>454.0</v>
      </c>
      <c r="G4859" s="35">
        <v>3.0</v>
      </c>
      <c r="H4859" s="35">
        <v>454.534332275391</v>
      </c>
      <c r="I4859" s="35">
        <v>11.3185606002808</v>
      </c>
      <c r="J4859" s="35">
        <v>49.9641647338867</v>
      </c>
      <c r="K4859" s="35">
        <v>10.8509359359741</v>
      </c>
      <c r="L4859" s="35">
        <v>41.8889503479004</v>
      </c>
      <c r="M4859" s="35">
        <v>0.803742349147797</v>
      </c>
      <c r="N4859" s="35">
        <v>22.1130790710449</v>
      </c>
      <c r="O4859" s="35">
        <v>21.1660938262939</v>
      </c>
      <c r="P4859" s="35">
        <v>21.5625</v>
      </c>
      <c r="Q4859" s="35">
        <v>0.398437142372131</v>
      </c>
      <c r="R4859" s="35">
        <v>1001.2822265625</v>
      </c>
      <c r="S4859" s="35">
        <v>726.528015136719</v>
      </c>
      <c r="T4859" s="19"/>
      <c r="U4859" s="19"/>
      <c r="V4859" s="19"/>
      <c r="W4859" s="19"/>
      <c r="X4859" s="19"/>
      <c r="Y4859" s="19"/>
      <c r="Z4859" s="19"/>
      <c r="AA4859" s="19"/>
    </row>
    <row r="4860" ht="15.75" customHeight="1">
      <c r="A4860" s="19"/>
      <c r="B4860" s="35" t="str">
        <f>"CRS25WT144A00425"</f>
        <v>CRS25WT144A00425</v>
      </c>
      <c r="C4860" s="45">
        <v>45805.0</v>
      </c>
      <c r="D4860" s="46">
        <v>0.8583796296296297</v>
      </c>
      <c r="E4860" s="35" t="s">
        <v>37</v>
      </c>
      <c r="F4860" s="35">
        <v>450.0</v>
      </c>
      <c r="G4860" s="35">
        <v>3.0</v>
      </c>
      <c r="H4860" s="35">
        <v>450.76611328125</v>
      </c>
      <c r="I4860" s="35">
        <v>11.3171606063843</v>
      </c>
      <c r="J4860" s="35">
        <v>50.0961799621582</v>
      </c>
      <c r="K4860" s="35">
        <v>10.836254119873</v>
      </c>
      <c r="L4860" s="35">
        <v>41.5979614257813</v>
      </c>
      <c r="M4860" s="35">
        <v>0.795076966285706</v>
      </c>
      <c r="N4860" s="35">
        <v>21.9297542572021</v>
      </c>
      <c r="O4860" s="35">
        <v>21.5879821777344</v>
      </c>
      <c r="P4860" s="35">
        <v>21.5</v>
      </c>
      <c r="Q4860" s="35">
        <v>0.444637060165405</v>
      </c>
      <c r="R4860" s="35">
        <v>1001.17822265625</v>
      </c>
      <c r="S4860" s="35">
        <v>878.403564453125</v>
      </c>
      <c r="T4860" s="19"/>
      <c r="U4860" s="19"/>
      <c r="V4860" s="19"/>
      <c r="W4860" s="19"/>
      <c r="X4860" s="19"/>
      <c r="Y4860" s="19"/>
      <c r="Z4860" s="19"/>
      <c r="AA4860" s="19"/>
    </row>
    <row r="4861" ht="15.75" customHeight="1">
      <c r="A4861" s="19"/>
      <c r="B4861" s="35" t="str">
        <f>"CRS25WT144A00676"</f>
        <v>CRS25WT144A00676</v>
      </c>
      <c r="C4861" s="45">
        <v>45805.0</v>
      </c>
      <c r="D4861" s="46">
        <v>0.8596759259259259</v>
      </c>
      <c r="E4861" s="35" t="s">
        <v>37</v>
      </c>
      <c r="F4861" s="35">
        <v>450.0</v>
      </c>
      <c r="G4861" s="35">
        <v>3.0</v>
      </c>
      <c r="H4861" s="35">
        <v>450.185211181641</v>
      </c>
      <c r="I4861" s="35">
        <v>11.2463006973267</v>
      </c>
      <c r="J4861" s="35">
        <v>49.9864158630371</v>
      </c>
      <c r="K4861" s="35">
        <v>10.7753248214722</v>
      </c>
      <c r="L4861" s="35">
        <v>41.7792701721191</v>
      </c>
      <c r="M4861" s="35">
        <v>0.800810098648071</v>
      </c>
      <c r="N4861" s="35">
        <v>21.9014949798584</v>
      </c>
      <c r="O4861" s="35">
        <v>21.2744064331055</v>
      </c>
      <c r="P4861" s="35">
        <v>21.5625</v>
      </c>
      <c r="Q4861" s="35">
        <v>0.407175183296204</v>
      </c>
      <c r="R4861" s="35">
        <v>1001.27062988281</v>
      </c>
      <c r="S4861" s="35">
        <v>853.479309082031</v>
      </c>
      <c r="T4861" s="19"/>
      <c r="U4861" s="19"/>
      <c r="V4861" s="19"/>
      <c r="W4861" s="19"/>
      <c r="X4861" s="19"/>
      <c r="Y4861" s="19"/>
      <c r="Z4861" s="19"/>
      <c r="AA4861" s="19"/>
    </row>
    <row r="4862" ht="15.75" customHeight="1">
      <c r="A4862" s="19"/>
      <c r="B4862" s="35" t="str">
        <f>"CRS25WT144A00685"</f>
        <v>CRS25WT144A00685</v>
      </c>
      <c r="C4862" s="45">
        <v>45805.0</v>
      </c>
      <c r="D4862" s="46">
        <v>0.8602314814814815</v>
      </c>
      <c r="E4862" s="35" t="s">
        <v>37</v>
      </c>
      <c r="F4862" s="35">
        <v>442.0</v>
      </c>
      <c r="G4862" s="35">
        <v>3.0</v>
      </c>
      <c r="H4862" s="35">
        <v>442.946350097656</v>
      </c>
      <c r="I4862" s="35">
        <v>11.2820205688477</v>
      </c>
      <c r="J4862" s="35">
        <v>50.052188873291</v>
      </c>
      <c r="K4862" s="35">
        <v>10.8556365966797</v>
      </c>
      <c r="L4862" s="35">
        <v>40.8033485412598</v>
      </c>
      <c r="M4862" s="35">
        <v>0.78440648317337</v>
      </c>
      <c r="N4862" s="35">
        <v>21.5493240356445</v>
      </c>
      <c r="O4862" s="35">
        <v>21.5863780975342</v>
      </c>
      <c r="P4862" s="35">
        <v>21.5625</v>
      </c>
      <c r="Q4862" s="35">
        <v>0.780285120010376</v>
      </c>
      <c r="R4862" s="35">
        <v>1001.22369384766</v>
      </c>
      <c r="S4862" s="35">
        <v>1060.30725097656</v>
      </c>
      <c r="T4862" s="19"/>
      <c r="U4862" s="19"/>
      <c r="V4862" s="19"/>
      <c r="W4862" s="19"/>
      <c r="X4862" s="19"/>
      <c r="Y4862" s="19"/>
      <c r="Z4862" s="19"/>
      <c r="AA4862" s="19"/>
    </row>
    <row r="4863" ht="15.75" customHeight="1">
      <c r="A4863" s="19"/>
      <c r="B4863" s="35" t="str">
        <f>"CRS25WT144A00683"</f>
        <v>CRS25WT144A00683</v>
      </c>
      <c r="C4863" s="45">
        <v>45805.0</v>
      </c>
      <c r="D4863" s="46">
        <v>0.8684722222222222</v>
      </c>
      <c r="E4863" s="35" t="s">
        <v>37</v>
      </c>
      <c r="F4863" s="35">
        <v>450.0</v>
      </c>
      <c r="G4863" s="35">
        <v>3.0</v>
      </c>
      <c r="H4863" s="35">
        <v>450.177917480469</v>
      </c>
      <c r="I4863" s="35">
        <v>11.2364797592163</v>
      </c>
      <c r="J4863" s="35">
        <v>49.827579498291</v>
      </c>
      <c r="K4863" s="35">
        <v>10.8163909912109</v>
      </c>
      <c r="L4863" s="35">
        <v>41.6199760437012</v>
      </c>
      <c r="M4863" s="35">
        <v>0.804051995277405</v>
      </c>
      <c r="N4863" s="35">
        <v>21.9011402130127</v>
      </c>
      <c r="O4863" s="35">
        <v>21.2833633422852</v>
      </c>
      <c r="P4863" s="35">
        <v>21.5625</v>
      </c>
      <c r="Q4863" s="35">
        <v>0.493337124586105</v>
      </c>
      <c r="R4863" s="35">
        <v>1000.08776855469</v>
      </c>
      <c r="S4863" s="35">
        <v>685.861389160156</v>
      </c>
      <c r="T4863" s="19"/>
      <c r="U4863" s="19"/>
      <c r="V4863" s="19"/>
      <c r="W4863" s="19"/>
      <c r="X4863" s="19"/>
      <c r="Y4863" s="19"/>
      <c r="Z4863" s="19"/>
      <c r="AA4863" s="19"/>
    </row>
    <row r="4864" ht="15.75" customHeight="1">
      <c r="A4864" s="19"/>
      <c r="B4864" s="35" t="str">
        <f>"CRS25WT144A00689"</f>
        <v>CRS25WT144A00689</v>
      </c>
      <c r="C4864" s="45">
        <v>45805.0</v>
      </c>
      <c r="D4864" s="46">
        <v>0.8728472222222222</v>
      </c>
      <c r="E4864" s="35" t="s">
        <v>37</v>
      </c>
      <c r="F4864" s="35">
        <v>450.0</v>
      </c>
      <c r="G4864" s="35">
        <v>3.0</v>
      </c>
      <c r="H4864" s="35">
        <v>450.771179199219</v>
      </c>
      <c r="I4864" s="35">
        <v>11.1860818862915</v>
      </c>
      <c r="J4864" s="35">
        <v>49.8088493347168</v>
      </c>
      <c r="K4864" s="35">
        <v>10.8236618041992</v>
      </c>
      <c r="L4864" s="35">
        <v>41.6468276977539</v>
      </c>
      <c r="M4864" s="35">
        <v>0.809043049812317</v>
      </c>
      <c r="N4864" s="35">
        <v>21.9300022125244</v>
      </c>
      <c r="O4864" s="35">
        <v>21.1082286834717</v>
      </c>
      <c r="P4864" s="35">
        <v>21.5625</v>
      </c>
      <c r="Q4864" s="35">
        <v>0.426641494035721</v>
      </c>
      <c r="R4864" s="35">
        <v>999.684936523438</v>
      </c>
      <c r="S4864" s="35">
        <v>953.589782714844</v>
      </c>
      <c r="T4864" s="19"/>
      <c r="U4864" s="19"/>
      <c r="V4864" s="19"/>
      <c r="W4864" s="19"/>
      <c r="X4864" s="19"/>
      <c r="Y4864" s="19"/>
      <c r="Z4864" s="19"/>
      <c r="AA4864" s="19"/>
    </row>
    <row r="4865" ht="15.75" customHeight="1">
      <c r="A4865" s="19"/>
      <c r="B4865" s="35" t="str">
        <f>"CRS25WT144A00687"</f>
        <v>CRS25WT144A00687</v>
      </c>
      <c r="C4865" s="45">
        <v>45805.0</v>
      </c>
      <c r="D4865" s="46">
        <v>0.8738773148148148</v>
      </c>
      <c r="E4865" s="35" t="s">
        <v>37</v>
      </c>
      <c r="F4865" s="35">
        <v>450.0</v>
      </c>
      <c r="G4865" s="35">
        <v>3.0</v>
      </c>
      <c r="H4865" s="35">
        <v>450.758148193359</v>
      </c>
      <c r="I4865" s="35">
        <v>11.2382516860962</v>
      </c>
      <c r="J4865" s="35">
        <v>49.775806427002</v>
      </c>
      <c r="K4865" s="35">
        <v>10.8941698074341</v>
      </c>
      <c r="L4865" s="35">
        <v>41.376091003418</v>
      </c>
      <c r="M4865" s="35">
        <v>0.805798649787903</v>
      </c>
      <c r="N4865" s="35">
        <v>21.9293670654297</v>
      </c>
      <c r="O4865" s="35">
        <v>21.3333282470703</v>
      </c>
      <c r="P4865" s="35">
        <v>21.5625</v>
      </c>
      <c r="Q4865" s="35">
        <v>0.635411560535431</v>
      </c>
      <c r="R4865" s="35">
        <v>999.642639160156</v>
      </c>
      <c r="S4865" s="35">
        <v>972.888793945313</v>
      </c>
      <c r="T4865" s="19"/>
      <c r="U4865" s="19"/>
      <c r="V4865" s="19"/>
      <c r="W4865" s="19"/>
      <c r="X4865" s="19"/>
      <c r="Y4865" s="19"/>
      <c r="Z4865" s="19"/>
      <c r="AA4865" s="19"/>
    </row>
    <row r="4866" ht="15.75" customHeight="1">
      <c r="A4866" s="19"/>
      <c r="B4866" s="35" t="str">
        <f>"CRS25WT144A00688"</f>
        <v>CRS25WT144A00688</v>
      </c>
      <c r="C4866" s="45">
        <v>45805.0</v>
      </c>
      <c r="D4866" s="46">
        <v>0.8745949074074074</v>
      </c>
      <c r="E4866" s="35" t="s">
        <v>37</v>
      </c>
      <c r="F4866" s="35">
        <v>454.0</v>
      </c>
      <c r="G4866" s="35">
        <v>3.0</v>
      </c>
      <c r="H4866" s="35">
        <v>454.222412109375</v>
      </c>
      <c r="I4866" s="35">
        <v>11.2449350357056</v>
      </c>
      <c r="J4866" s="35">
        <v>49.8395957946777</v>
      </c>
      <c r="K4866" s="35">
        <v>10.8819770812988</v>
      </c>
      <c r="L4866" s="35">
        <v>41.7407989501953</v>
      </c>
      <c r="M4866" s="35">
        <v>0.810470283031464</v>
      </c>
      <c r="N4866" s="35">
        <v>22.0979042053223</v>
      </c>
      <c r="O4866" s="35">
        <v>21.4690055847168</v>
      </c>
      <c r="P4866" s="35">
        <v>21.5625</v>
      </c>
      <c r="Q4866" s="35">
        <v>0.40878301858902</v>
      </c>
      <c r="R4866" s="35">
        <v>1000.26110839844</v>
      </c>
      <c r="S4866" s="35">
        <v>1066.27758789063</v>
      </c>
      <c r="T4866" s="19"/>
      <c r="U4866" s="19"/>
      <c r="V4866" s="19"/>
      <c r="W4866" s="19"/>
      <c r="X4866" s="19"/>
      <c r="Y4866" s="19"/>
      <c r="Z4866" s="19"/>
      <c r="AA4866" s="19"/>
    </row>
    <row r="4867" ht="15.75" customHeight="1">
      <c r="A4867" s="19"/>
      <c r="B4867" s="35" t="str">
        <f>"CRS25WT144A00684"</f>
        <v>CRS25WT144A00684</v>
      </c>
      <c r="C4867" s="45">
        <v>45805.0</v>
      </c>
      <c r="D4867" s="46">
        <v>0.8828935185185185</v>
      </c>
      <c r="E4867" s="35" t="s">
        <v>37</v>
      </c>
      <c r="F4867" s="35">
        <v>454.0</v>
      </c>
      <c r="G4867" s="35">
        <v>3.0</v>
      </c>
      <c r="H4867" s="35">
        <v>454.413635253906</v>
      </c>
      <c r="I4867" s="35">
        <v>11.2460155487061</v>
      </c>
      <c r="J4867" s="35">
        <v>49.7643623352051</v>
      </c>
      <c r="K4867" s="35">
        <v>10.8580379486084</v>
      </c>
      <c r="L4867" s="35">
        <v>41.8504371643066</v>
      </c>
      <c r="M4867" s="35">
        <v>0.811959266662598</v>
      </c>
      <c r="N4867" s="35">
        <v>22.1072063446045</v>
      </c>
      <c r="O4867" s="35">
        <v>21.5863952636719</v>
      </c>
      <c r="P4867" s="35">
        <v>21.5625</v>
      </c>
      <c r="Q4867" s="35">
        <v>0.394704163074493</v>
      </c>
      <c r="R4867" s="35">
        <v>1000.38775634766</v>
      </c>
      <c r="S4867" s="35">
        <v>1831.40905761719</v>
      </c>
      <c r="T4867" s="19"/>
      <c r="U4867" s="19"/>
      <c r="V4867" s="19"/>
      <c r="W4867" s="19"/>
      <c r="X4867" s="19"/>
      <c r="Y4867" s="19"/>
      <c r="Z4867" s="19"/>
      <c r="AA4867" s="19"/>
    </row>
    <row r="4868" ht="15.75" customHeight="1">
      <c r="A4868" s="19"/>
      <c r="B4868" s="35" t="str">
        <f>"CRS25WT144A00513"</f>
        <v>CRS25WT144A00513</v>
      </c>
      <c r="C4868" s="45">
        <v>45805.0</v>
      </c>
      <c r="D4868" s="46">
        <v>0.8831944444444444</v>
      </c>
      <c r="E4868" s="35" t="s">
        <v>37</v>
      </c>
      <c r="F4868" s="35">
        <v>454.0</v>
      </c>
      <c r="G4868" s="35">
        <v>3.0</v>
      </c>
      <c r="H4868" s="35">
        <v>454.29736328125</v>
      </c>
      <c r="I4868" s="35">
        <v>11.212272644043</v>
      </c>
      <c r="J4868" s="35">
        <v>49.7594032287598</v>
      </c>
      <c r="K4868" s="35">
        <v>10.8843564987183</v>
      </c>
      <c r="L4868" s="35">
        <v>41.7385635375977</v>
      </c>
      <c r="M4868" s="35">
        <v>0.814275562763214</v>
      </c>
      <c r="N4868" s="35">
        <v>22.1015510559082</v>
      </c>
      <c r="O4868" s="35">
        <v>21.5870094299316</v>
      </c>
      <c r="P4868" s="35">
        <v>21.5625</v>
      </c>
      <c r="Q4868" s="35">
        <v>0.443027287721634</v>
      </c>
      <c r="R4868" s="35">
        <v>1000.41241455078</v>
      </c>
      <c r="S4868" s="35">
        <v>1886.900390625</v>
      </c>
      <c r="T4868" s="19"/>
      <c r="U4868" s="19"/>
      <c r="V4868" s="19"/>
      <c r="W4868" s="19"/>
      <c r="X4868" s="19"/>
      <c r="Y4868" s="19"/>
      <c r="Z4868" s="19"/>
      <c r="AA4868" s="19"/>
    </row>
    <row r="4869" ht="15.75" customHeight="1">
      <c r="A4869" s="19"/>
      <c r="B4869" s="35" t="str">
        <f>"CRS25WT144A00572"</f>
        <v>CRS25WT144A00572</v>
      </c>
      <c r="C4869" s="45">
        <v>45805.0</v>
      </c>
      <c r="D4869" s="46">
        <v>0.8840509259259259</v>
      </c>
      <c r="E4869" s="35" t="s">
        <v>37</v>
      </c>
      <c r="F4869" s="35">
        <v>452.0</v>
      </c>
      <c r="G4869" s="35">
        <v>3.0</v>
      </c>
      <c r="H4869" s="35">
        <v>452.737243652344</v>
      </c>
      <c r="I4869" s="35">
        <v>11.1812038421631</v>
      </c>
      <c r="J4869" s="35">
        <v>49.791690826416</v>
      </c>
      <c r="K4869" s="35">
        <v>10.8087348937988</v>
      </c>
      <c r="L4869" s="35">
        <v>41.8862380981445</v>
      </c>
      <c r="M4869" s="35">
        <v>0.813206374645233</v>
      </c>
      <c r="N4869" s="35">
        <v>22.0256500244141</v>
      </c>
      <c r="O4869" s="35">
        <v>21.2384300231934</v>
      </c>
      <c r="P4869" s="35">
        <v>21.625</v>
      </c>
      <c r="Q4869" s="35">
        <v>0.394559383392334</v>
      </c>
      <c r="R4869" s="35">
        <v>1000.36907958984</v>
      </c>
      <c r="S4869" s="35">
        <v>896.678039550781</v>
      </c>
      <c r="T4869" s="19"/>
      <c r="U4869" s="19"/>
      <c r="V4869" s="19"/>
      <c r="W4869" s="19"/>
      <c r="X4869" s="19"/>
      <c r="Y4869" s="19"/>
      <c r="Z4869" s="19"/>
      <c r="AA4869" s="19"/>
    </row>
    <row r="4870" ht="15.75" customHeight="1">
      <c r="A4870" s="19"/>
      <c r="B4870" s="35" t="str">
        <f>"CRS25WT144A00644"</f>
        <v>CRS25WT144A00644</v>
      </c>
      <c r="C4870" s="45">
        <v>45805.0</v>
      </c>
      <c r="D4870" s="46">
        <v>0.885636574074074</v>
      </c>
      <c r="E4870" s="35" t="s">
        <v>37</v>
      </c>
      <c r="F4870" s="35">
        <v>456.0</v>
      </c>
      <c r="G4870" s="35">
        <v>3.0</v>
      </c>
      <c r="H4870" s="35">
        <v>456.959381103516</v>
      </c>
      <c r="I4870" s="35">
        <v>11.3036880493164</v>
      </c>
      <c r="J4870" s="35">
        <v>49.9155464172363</v>
      </c>
      <c r="K4870" s="35">
        <v>10.8602228164673</v>
      </c>
      <c r="L4870" s="35">
        <v>42.0764274597168</v>
      </c>
      <c r="M4870" s="35">
        <v>0.809881746768951</v>
      </c>
      <c r="N4870" s="35">
        <v>22.2310581207275</v>
      </c>
      <c r="O4870" s="35">
        <v>21.2248725891113</v>
      </c>
      <c r="P4870" s="35">
        <v>21.625</v>
      </c>
      <c r="Q4870" s="35">
        <v>0.383901208639145</v>
      </c>
      <c r="R4870" s="35">
        <v>1001.03875732422</v>
      </c>
      <c r="S4870" s="35">
        <v>766.810180664063</v>
      </c>
      <c r="T4870" s="19"/>
      <c r="U4870" s="19"/>
      <c r="V4870" s="19"/>
      <c r="W4870" s="19"/>
      <c r="X4870" s="19"/>
      <c r="Y4870" s="19"/>
      <c r="Z4870" s="19"/>
      <c r="AA4870" s="19"/>
    </row>
    <row r="4871" ht="15.75" customHeight="1">
      <c r="A4871" s="19"/>
      <c r="B4871" s="35" t="str">
        <f>"CRS25WT144A00641"</f>
        <v>CRS25WT144A00641</v>
      </c>
      <c r="C4871" s="45">
        <v>45805.0</v>
      </c>
      <c r="D4871" s="46">
        <v>0.8864236111111111</v>
      </c>
      <c r="E4871" s="35" t="s">
        <v>37</v>
      </c>
      <c r="F4871" s="35">
        <v>455.0</v>
      </c>
      <c r="G4871" s="35">
        <v>3.0</v>
      </c>
      <c r="H4871" s="35">
        <v>455.716613769531</v>
      </c>
      <c r="I4871" s="35">
        <v>11.2539510726929</v>
      </c>
      <c r="J4871" s="35">
        <v>49.8390159606934</v>
      </c>
      <c r="K4871" s="35">
        <v>10.8589820861816</v>
      </c>
      <c r="L4871" s="35">
        <v>41.9667854309082</v>
      </c>
      <c r="M4871" s="35">
        <v>0.812494397163391</v>
      </c>
      <c r="N4871" s="35">
        <v>22.170597076416</v>
      </c>
      <c r="O4871" s="35">
        <v>21.3007030487061</v>
      </c>
      <c r="P4871" s="35">
        <v>21.625</v>
      </c>
      <c r="Q4871" s="35">
        <v>0.385808885097504</v>
      </c>
      <c r="R4871" s="35">
        <v>1000.29095458984</v>
      </c>
      <c r="S4871" s="35">
        <v>1358.06567382813</v>
      </c>
      <c r="T4871" s="19"/>
      <c r="U4871" s="19"/>
      <c r="V4871" s="19"/>
      <c r="W4871" s="19"/>
      <c r="X4871" s="19"/>
      <c r="Y4871" s="19"/>
      <c r="Z4871" s="19"/>
      <c r="AA4871" s="19"/>
    </row>
    <row r="4872" ht="15.75" customHeight="1">
      <c r="A4872" s="19"/>
      <c r="B4872" s="35" t="str">
        <f>"CRS25WT144A00645"</f>
        <v>CRS25WT144A00645</v>
      </c>
      <c r="C4872" s="45">
        <v>45805.0</v>
      </c>
      <c r="D4872" s="46">
        <v>0.8885300925925925</v>
      </c>
      <c r="E4872" s="35" t="s">
        <v>37</v>
      </c>
      <c r="F4872" s="35">
        <v>451.0</v>
      </c>
      <c r="G4872" s="35">
        <v>3.0</v>
      </c>
      <c r="H4872" s="35">
        <v>451.532928466797</v>
      </c>
      <c r="I4872" s="35">
        <v>11.2310934066772</v>
      </c>
      <c r="J4872" s="35">
        <v>49.8079643249512</v>
      </c>
      <c r="K4872" s="35">
        <v>10.8688144683838</v>
      </c>
      <c r="L4872" s="35">
        <v>41.5438995361328</v>
      </c>
      <c r="M4872" s="35">
        <v>0.807176649570465</v>
      </c>
      <c r="N4872" s="35">
        <v>21.9670600891113</v>
      </c>
      <c r="O4872" s="35">
        <v>21.6340179443359</v>
      </c>
      <c r="P4872" s="35">
        <v>21.625</v>
      </c>
      <c r="Q4872" s="35">
        <v>0.42217156291008</v>
      </c>
      <c r="R4872" s="35">
        <v>999.773986816406</v>
      </c>
      <c r="S4872" s="35">
        <v>1356.478515625</v>
      </c>
      <c r="T4872" s="19"/>
      <c r="U4872" s="19"/>
      <c r="V4872" s="19"/>
      <c r="W4872" s="19"/>
      <c r="X4872" s="19"/>
      <c r="Y4872" s="19"/>
      <c r="Z4872" s="19"/>
      <c r="AA4872" s="19"/>
    </row>
    <row r="4873" ht="15.75" customHeight="1">
      <c r="A4873" s="19"/>
      <c r="B4873" s="35" t="str">
        <f>"CRS25WT144A00646"</f>
        <v>CRS25WT144A00646</v>
      </c>
      <c r="C4873" s="45">
        <v>45805.0</v>
      </c>
      <c r="D4873" s="46">
        <v>0.8894444444444445</v>
      </c>
      <c r="E4873" s="35" t="s">
        <v>37</v>
      </c>
      <c r="F4873" s="35">
        <v>454.0</v>
      </c>
      <c r="G4873" s="35">
        <v>3.0</v>
      </c>
      <c r="H4873" s="35">
        <v>454.993530273438</v>
      </c>
      <c r="I4873" s="35">
        <v>11.3038816452026</v>
      </c>
      <c r="J4873" s="35">
        <v>49.8934898376465</v>
      </c>
      <c r="K4873" s="35">
        <v>10.8742208480835</v>
      </c>
      <c r="L4873" s="35">
        <v>41.8414840698242</v>
      </c>
      <c r="M4873" s="35">
        <v>0.806740283966064</v>
      </c>
      <c r="N4873" s="35">
        <v>22.1354179382324</v>
      </c>
      <c r="O4873" s="35">
        <v>21.5089282989502</v>
      </c>
      <c r="P4873" s="35">
        <v>21.625</v>
      </c>
      <c r="Q4873" s="35">
        <v>0.401595234870911</v>
      </c>
      <c r="R4873" s="35">
        <v>1000.2919921875</v>
      </c>
      <c r="S4873" s="35">
        <v>784.937438964844</v>
      </c>
      <c r="T4873" s="19"/>
      <c r="U4873" s="19"/>
      <c r="V4873" s="19"/>
      <c r="W4873" s="19"/>
      <c r="X4873" s="19"/>
      <c r="Y4873" s="19"/>
      <c r="Z4873" s="19"/>
      <c r="AA4873" s="19"/>
    </row>
    <row r="4874" ht="15.75" customHeight="1">
      <c r="A4874" s="19"/>
      <c r="B4874" s="35" t="str">
        <f>"CRS25WT144A00647"</f>
        <v>CRS25WT144A00647</v>
      </c>
      <c r="C4874" s="45">
        <v>45805.0</v>
      </c>
      <c r="D4874" s="46">
        <v>0.8911689814814815</v>
      </c>
      <c r="E4874" s="35" t="s">
        <v>37</v>
      </c>
      <c r="F4874" s="35">
        <v>453.0</v>
      </c>
      <c r="G4874" s="35">
        <v>3.0</v>
      </c>
      <c r="H4874" s="35">
        <v>453.512756347656</v>
      </c>
      <c r="I4874" s="35">
        <v>11.2591018676758</v>
      </c>
      <c r="J4874" s="35">
        <v>49.7489318847656</v>
      </c>
      <c r="K4874" s="35">
        <v>10.8690528869629</v>
      </c>
      <c r="L4874" s="35">
        <v>41.7251396179199</v>
      </c>
      <c r="M4874" s="35">
        <v>0.809658706188202</v>
      </c>
      <c r="N4874" s="35">
        <v>22.0633792877197</v>
      </c>
      <c r="O4874" s="35">
        <v>21.7057800292969</v>
      </c>
      <c r="P4874" s="35">
        <v>21.625</v>
      </c>
      <c r="Q4874" s="35">
        <v>0.419495075941086</v>
      </c>
      <c r="R4874" s="35">
        <v>999.805114746094</v>
      </c>
      <c r="S4874" s="35">
        <v>882.4736328125</v>
      </c>
      <c r="T4874" s="19"/>
      <c r="U4874" s="19"/>
      <c r="V4874" s="19"/>
      <c r="W4874" s="19"/>
      <c r="X4874" s="19"/>
      <c r="Y4874" s="19"/>
      <c r="Z4874" s="19"/>
      <c r="AA4874" s="19"/>
    </row>
    <row r="4875" ht="15.75" customHeight="1">
      <c r="A4875" s="19"/>
      <c r="B4875" s="35" t="str">
        <f>"CRS25WT144A00649"</f>
        <v>CRS25WT144A00649</v>
      </c>
      <c r="C4875" s="45">
        <v>45805.0</v>
      </c>
      <c r="D4875" s="46">
        <v>0.8950810185185185</v>
      </c>
      <c r="E4875" s="35" t="s">
        <v>37</v>
      </c>
      <c r="F4875" s="35">
        <v>453.0</v>
      </c>
      <c r="G4875" s="35">
        <v>3.0</v>
      </c>
      <c r="H4875" s="35">
        <v>453.509887695313</v>
      </c>
      <c r="I4875" s="35">
        <v>11.2329063415527</v>
      </c>
      <c r="J4875" s="35">
        <v>49.8236274719238</v>
      </c>
      <c r="K4875" s="35">
        <v>10.8666543960571</v>
      </c>
      <c r="L4875" s="35">
        <v>41.7340850830078</v>
      </c>
      <c r="M4875" s="35">
        <v>0.810325086116791</v>
      </c>
      <c r="N4875" s="35">
        <v>22.0632400512695</v>
      </c>
      <c r="O4875" s="35">
        <v>21.4117641448975</v>
      </c>
      <c r="P4875" s="35">
        <v>21.625</v>
      </c>
      <c r="Q4875" s="35">
        <v>0.398437976837158</v>
      </c>
      <c r="R4875" s="35">
        <v>999.946044921875</v>
      </c>
      <c r="S4875" s="35">
        <v>922.045104980469</v>
      </c>
      <c r="T4875" s="19"/>
      <c r="U4875" s="19"/>
      <c r="V4875" s="19"/>
      <c r="W4875" s="19"/>
      <c r="X4875" s="19"/>
      <c r="Y4875" s="19"/>
      <c r="Z4875" s="19"/>
      <c r="AA4875" s="19"/>
    </row>
    <row r="4876" ht="15.75" customHeight="1">
      <c r="A4876" s="19"/>
      <c r="B4876" s="35" t="str">
        <f>"CRS25WT144A00558"</f>
        <v>CRS25WT144A00558</v>
      </c>
      <c r="C4876" s="45">
        <v>45805.0</v>
      </c>
      <c r="D4876" s="46">
        <v>0.896886574074074</v>
      </c>
      <c r="E4876" s="35" t="s">
        <v>37</v>
      </c>
      <c r="F4876" s="35">
        <v>454.0</v>
      </c>
      <c r="G4876" s="35">
        <v>3.0</v>
      </c>
      <c r="H4876" s="35">
        <v>454.943145751953</v>
      </c>
      <c r="I4876" s="35">
        <v>11.2594900131226</v>
      </c>
      <c r="J4876" s="35">
        <v>49.8648071289063</v>
      </c>
      <c r="K4876" s="35">
        <v>10.9062595367432</v>
      </c>
      <c r="L4876" s="35">
        <v>41.7139511108398</v>
      </c>
      <c r="M4876" s="35">
        <v>0.810297071933746</v>
      </c>
      <c r="N4876" s="35">
        <v>22.1329669952393</v>
      </c>
      <c r="O4876" s="35">
        <v>21.4870204925537</v>
      </c>
      <c r="P4876" s="35">
        <v>21.625</v>
      </c>
      <c r="Q4876" s="35">
        <v>0.44367915391922</v>
      </c>
      <c r="R4876" s="35">
        <v>1001.15802001953</v>
      </c>
      <c r="S4876" s="35">
        <v>789.181396484375</v>
      </c>
      <c r="T4876" s="19"/>
      <c r="U4876" s="19"/>
      <c r="V4876" s="19"/>
      <c r="W4876" s="19"/>
      <c r="X4876" s="19"/>
      <c r="Y4876" s="19"/>
      <c r="Z4876" s="19"/>
      <c r="AA4876" s="19"/>
    </row>
    <row r="4877" ht="15.75" customHeight="1">
      <c r="A4877" s="19"/>
      <c r="B4877" s="35" t="str">
        <f>"CRS25WT144A00638"</f>
        <v>CRS25WT144A00638</v>
      </c>
      <c r="C4877" s="45">
        <v>45805.0</v>
      </c>
      <c r="D4877" s="46">
        <v>0.9087731481481481</v>
      </c>
      <c r="E4877" s="35" t="s">
        <v>37</v>
      </c>
      <c r="F4877" s="35">
        <v>450.0</v>
      </c>
      <c r="G4877" s="35">
        <v>3.0</v>
      </c>
      <c r="H4877" s="35">
        <v>450.023040771484</v>
      </c>
      <c r="I4877" s="35">
        <v>11.2324733734131</v>
      </c>
      <c r="J4877" s="35">
        <v>49.811954498291</v>
      </c>
      <c r="K4877" s="35">
        <v>10.8434400558472</v>
      </c>
      <c r="L4877" s="35">
        <v>41.5018730163574</v>
      </c>
      <c r="M4877" s="35">
        <v>0.804314255714417</v>
      </c>
      <c r="N4877" s="35">
        <v>21.8936042785645</v>
      </c>
      <c r="O4877" s="35">
        <v>21.3725490570068</v>
      </c>
      <c r="P4877" s="35">
        <v>21.6875</v>
      </c>
      <c r="Q4877" s="35">
        <v>0.396993666887283</v>
      </c>
      <c r="R4877" s="35">
        <v>999.748352050781</v>
      </c>
      <c r="S4877" s="35">
        <v>1165.37121582031</v>
      </c>
      <c r="T4877" s="19"/>
      <c r="U4877" s="19"/>
      <c r="V4877" s="19"/>
      <c r="W4877" s="19"/>
      <c r="X4877" s="19"/>
      <c r="Y4877" s="19"/>
      <c r="Z4877" s="19"/>
      <c r="AA4877" s="19"/>
    </row>
    <row r="4878" ht="15.75" customHeight="1">
      <c r="A4878" s="19"/>
      <c r="B4878" s="35" t="str">
        <f>"CRS25WT144A00635"</f>
        <v>CRS25WT144A00635</v>
      </c>
      <c r="C4878" s="45">
        <v>45805.0</v>
      </c>
      <c r="D4878" s="46">
        <v>0.9141550925925926</v>
      </c>
      <c r="E4878" s="35" t="s">
        <v>37</v>
      </c>
      <c r="F4878" s="35">
        <v>449.0</v>
      </c>
      <c r="G4878" s="35">
        <v>3.0</v>
      </c>
      <c r="H4878" s="35">
        <v>449.877716064453</v>
      </c>
      <c r="I4878" s="35">
        <v>11.1620244979858</v>
      </c>
      <c r="J4878" s="35">
        <v>49.8801574707031</v>
      </c>
      <c r="K4878" s="35">
        <v>10.7830181121826</v>
      </c>
      <c r="L4878" s="35">
        <v>41.720947265625</v>
      </c>
      <c r="M4878" s="35">
        <v>0.808022975921631</v>
      </c>
      <c r="N4878" s="35">
        <v>21.8865337371826</v>
      </c>
      <c r="O4878" s="35">
        <v>21.2927532196045</v>
      </c>
      <c r="P4878" s="35">
        <v>21.6875</v>
      </c>
      <c r="Q4878" s="35">
        <v>0.420017451047897</v>
      </c>
      <c r="R4878" s="35">
        <v>999.887939453125</v>
      </c>
      <c r="S4878" s="35">
        <v>981.24658203125</v>
      </c>
      <c r="T4878" s="19"/>
      <c r="U4878" s="19"/>
      <c r="V4878" s="19"/>
      <c r="W4878" s="19"/>
      <c r="X4878" s="19"/>
      <c r="Y4878" s="19"/>
      <c r="Z4878" s="19"/>
      <c r="AA4878" s="19"/>
    </row>
    <row r="4879" ht="15.75" customHeight="1">
      <c r="A4879" s="19"/>
      <c r="B4879" s="35" t="str">
        <f>"CRS25WT144A00633"</f>
        <v>CRS25WT144A00633</v>
      </c>
      <c r="C4879" s="45">
        <v>45805.0</v>
      </c>
      <c r="D4879" s="46">
        <v>0.9146180555555555</v>
      </c>
      <c r="E4879" s="35" t="s">
        <v>37</v>
      </c>
      <c r="F4879" s="35">
        <v>439.0</v>
      </c>
      <c r="G4879" s="35">
        <v>3.0</v>
      </c>
      <c r="H4879" s="35">
        <v>439.332000732422</v>
      </c>
      <c r="I4879" s="35">
        <v>11.1678991317749</v>
      </c>
      <c r="J4879" s="35">
        <v>49.8412208557129</v>
      </c>
      <c r="K4879" s="35">
        <v>10.8046627044678</v>
      </c>
      <c r="L4879" s="35">
        <v>40.6613349914551</v>
      </c>
      <c r="M4879" s="35">
        <v>0.789282858371735</v>
      </c>
      <c r="N4879" s="35">
        <v>21.3734855651855</v>
      </c>
      <c r="O4879" s="35">
        <v>21.3052196502686</v>
      </c>
      <c r="P4879" s="35">
        <v>21.6875</v>
      </c>
      <c r="Q4879" s="35">
        <v>1.07248115539551</v>
      </c>
      <c r="R4879" s="35">
        <v>999.867614746094</v>
      </c>
      <c r="S4879" s="35">
        <v>841.738830566406</v>
      </c>
      <c r="T4879" s="19"/>
      <c r="U4879" s="19"/>
      <c r="V4879" s="19"/>
      <c r="W4879" s="19"/>
      <c r="X4879" s="19"/>
      <c r="Y4879" s="19"/>
      <c r="Z4879" s="19"/>
      <c r="AA4879" s="19"/>
    </row>
    <row r="4880" ht="15.75" customHeight="1">
      <c r="A4880" s="19"/>
      <c r="B4880" s="35" t="str">
        <f>"CRS25WT144A00571"</f>
        <v>CRS25WT144A00571</v>
      </c>
      <c r="C4880" s="45">
        <v>45805.0</v>
      </c>
      <c r="D4880" s="46">
        <v>0.9156018518518518</v>
      </c>
      <c r="E4880" s="35" t="s">
        <v>37</v>
      </c>
      <c r="F4880" s="35">
        <v>452.0</v>
      </c>
      <c r="G4880" s="35">
        <v>3.0</v>
      </c>
      <c r="H4880" s="35">
        <v>452.390533447266</v>
      </c>
      <c r="I4880" s="35">
        <v>11.235520362854</v>
      </c>
      <c r="J4880" s="35">
        <v>49.892391204834</v>
      </c>
      <c r="K4880" s="35">
        <v>10.8258447647095</v>
      </c>
      <c r="L4880" s="35">
        <v>41.7880096435547</v>
      </c>
      <c r="M4880" s="35">
        <v>0.807023167610168</v>
      </c>
      <c r="N4880" s="35">
        <v>22.0087833404541</v>
      </c>
      <c r="O4880" s="35">
        <v>21.2755336761475</v>
      </c>
      <c r="P4880" s="35">
        <v>21.75</v>
      </c>
      <c r="Q4880" s="35">
        <v>0.425093173980713</v>
      </c>
      <c r="R4880" s="35">
        <v>999.893371582031</v>
      </c>
      <c r="S4880" s="35">
        <v>1020.70281982422</v>
      </c>
      <c r="T4880" s="19"/>
      <c r="U4880" s="19"/>
      <c r="V4880" s="19"/>
      <c r="W4880" s="19"/>
      <c r="X4880" s="19"/>
      <c r="Y4880" s="19"/>
      <c r="Z4880" s="19"/>
      <c r="AA4880" s="19"/>
    </row>
    <row r="4881" ht="15.75" customHeight="1">
      <c r="A4881" s="19"/>
      <c r="B4881" s="35" t="str">
        <f>"CRS25WT144A00282"</f>
        <v>CRS25WT144A00282</v>
      </c>
      <c r="C4881" s="45">
        <v>45805.0</v>
      </c>
      <c r="D4881" s="46">
        <v>0.9610532407407407</v>
      </c>
      <c r="E4881" s="35" t="s">
        <v>37</v>
      </c>
      <c r="F4881" s="35">
        <v>449.0</v>
      </c>
      <c r="G4881" s="35">
        <v>3.0</v>
      </c>
      <c r="H4881" s="35">
        <v>449.935363769531</v>
      </c>
      <c r="I4881" s="35">
        <v>11.195200920105</v>
      </c>
      <c r="J4881" s="35">
        <v>49.8775062561035</v>
      </c>
      <c r="K4881" s="35">
        <v>10.7913389205933</v>
      </c>
      <c r="L4881" s="35">
        <v>41.6941184997559</v>
      </c>
      <c r="M4881" s="35">
        <v>0.805774450302124</v>
      </c>
      <c r="N4881" s="35">
        <v>21.8893394470215</v>
      </c>
      <c r="O4881" s="35">
        <v>21.3769817352295</v>
      </c>
      <c r="P4881" s="35">
        <v>21.8125</v>
      </c>
      <c r="Q4881" s="35">
        <v>0.402799516916275</v>
      </c>
      <c r="R4881" s="35">
        <v>1000.25018310547</v>
      </c>
      <c r="S4881" s="35">
        <v>1216.46838378906</v>
      </c>
      <c r="T4881" s="19"/>
      <c r="U4881" s="19"/>
      <c r="V4881" s="19"/>
      <c r="W4881" s="19"/>
      <c r="X4881" s="19"/>
      <c r="Y4881" s="19"/>
      <c r="Z4881" s="19"/>
      <c r="AA4881" s="19"/>
    </row>
    <row r="4882" ht="15.75" customHeight="1">
      <c r="A4882" s="19"/>
      <c r="B4882" s="35" t="str">
        <f>"CRS25WT144A00580"</f>
        <v>CRS25WT144A00580</v>
      </c>
      <c r="C4882" s="45">
        <v>45805.0</v>
      </c>
      <c r="D4882" s="46">
        <v>0.9663194444444444</v>
      </c>
      <c r="E4882" s="35" t="s">
        <v>37</v>
      </c>
      <c r="F4882" s="35">
        <v>452.0</v>
      </c>
      <c r="G4882" s="35">
        <v>3.0</v>
      </c>
      <c r="H4882" s="35">
        <v>452.825164794922</v>
      </c>
      <c r="I4882" s="35">
        <v>11.1645669937134</v>
      </c>
      <c r="J4882" s="35">
        <v>49.9061241149902</v>
      </c>
      <c r="K4882" s="35">
        <v>10.809645652771</v>
      </c>
      <c r="L4882" s="35">
        <v>41.8908424377441</v>
      </c>
      <c r="M4882" s="35">
        <v>0.812708556652069</v>
      </c>
      <c r="N4882" s="35">
        <v>22.0299282073975</v>
      </c>
      <c r="O4882" s="35">
        <v>21.3531703948975</v>
      </c>
      <c r="P4882" s="35">
        <v>21.8125</v>
      </c>
      <c r="Q4882" s="35">
        <v>0.389043629169464</v>
      </c>
      <c r="R4882" s="35">
        <v>1000.27740478516</v>
      </c>
      <c r="S4882" s="35">
        <v>1126.466796875</v>
      </c>
      <c r="T4882" s="19"/>
      <c r="U4882" s="19"/>
      <c r="V4882" s="19"/>
      <c r="W4882" s="19"/>
      <c r="X4882" s="19"/>
      <c r="Y4882" s="19"/>
      <c r="Z4882" s="19"/>
      <c r="AA4882" s="19"/>
    </row>
    <row r="4883" ht="15.75" customHeight="1">
      <c r="A4883" s="19"/>
      <c r="B4883" s="35" t="str">
        <f>"CRS25WT144A00574"</f>
        <v>CRS25WT144A00574</v>
      </c>
      <c r="C4883" s="45">
        <v>45805.0</v>
      </c>
      <c r="D4883" s="46">
        <v>0.9680787037037036</v>
      </c>
      <c r="E4883" s="35" t="s">
        <v>37</v>
      </c>
      <c r="F4883" s="35">
        <v>444.0</v>
      </c>
      <c r="G4883" s="35">
        <v>3.0</v>
      </c>
      <c r="H4883" s="35">
        <v>444.463195800781</v>
      </c>
      <c r="I4883" s="35">
        <v>11.1230878829956</v>
      </c>
      <c r="J4883" s="35">
        <v>49.8673896789551</v>
      </c>
      <c r="K4883" s="35">
        <v>10.7529125213623</v>
      </c>
      <c r="L4883" s="35">
        <v>41.3342132568359</v>
      </c>
      <c r="M4883" s="35">
        <v>0.801297545433044</v>
      </c>
      <c r="N4883" s="35">
        <v>21.6231174468994</v>
      </c>
      <c r="O4883" s="35">
        <v>21.3726081848145</v>
      </c>
      <c r="P4883" s="35">
        <v>21.8125</v>
      </c>
      <c r="Q4883" s="35">
        <v>0.465255677700043</v>
      </c>
      <c r="R4883" s="35">
        <v>1000.98797607422</v>
      </c>
      <c r="S4883" s="35">
        <v>1008.42340087891</v>
      </c>
      <c r="T4883" s="19"/>
      <c r="U4883" s="19"/>
      <c r="V4883" s="19"/>
      <c r="W4883" s="19"/>
      <c r="X4883" s="19"/>
      <c r="Y4883" s="19"/>
      <c r="Z4883" s="19"/>
      <c r="AA4883" s="19"/>
    </row>
    <row r="4884" ht="15.75" customHeight="1">
      <c r="A4884" s="19"/>
      <c r="B4884" s="35" t="str">
        <f>"CRS25WT144A00581"</f>
        <v>CRS25WT144A00581</v>
      </c>
      <c r="C4884" s="45">
        <v>45805.0</v>
      </c>
      <c r="D4884" s="46">
        <v>0.971550925925926</v>
      </c>
      <c r="E4884" s="35" t="s">
        <v>37</v>
      </c>
      <c r="F4884" s="35">
        <v>446.0</v>
      </c>
      <c r="G4884" s="35">
        <v>3.0</v>
      </c>
      <c r="H4884" s="35">
        <v>446.676239013672</v>
      </c>
      <c r="I4884" s="35">
        <v>11.1737957000732</v>
      </c>
      <c r="J4884" s="35">
        <v>49.8485107421875</v>
      </c>
      <c r="K4884" s="35">
        <v>10.7691802978516</v>
      </c>
      <c r="L4884" s="35">
        <v>41.4772758483887</v>
      </c>
      <c r="M4884" s="35">
        <v>0.801936388015747</v>
      </c>
      <c r="N4884" s="35">
        <v>21.7307834625244</v>
      </c>
      <c r="O4884" s="35">
        <v>21.3725490570068</v>
      </c>
      <c r="P4884" s="35">
        <v>21.8125</v>
      </c>
      <c r="Q4884" s="35">
        <v>0.46190744638443</v>
      </c>
      <c r="R4884" s="35">
        <v>1000.22912597656</v>
      </c>
      <c r="S4884" s="35">
        <v>820.022399902344</v>
      </c>
      <c r="T4884" s="19"/>
      <c r="U4884" s="19"/>
      <c r="V4884" s="19"/>
      <c r="W4884" s="19"/>
      <c r="X4884" s="19"/>
      <c r="Y4884" s="19"/>
      <c r="Z4884" s="19"/>
      <c r="AA4884" s="19"/>
    </row>
    <row r="4885" ht="15.75" customHeight="1">
      <c r="A4885" s="19"/>
      <c r="B4885" s="35" t="str">
        <f>"CRS25WT144A00583"</f>
        <v>CRS25WT144A00583</v>
      </c>
      <c r="C4885" s="45">
        <v>45805.0</v>
      </c>
      <c r="D4885" s="46">
        <v>0.9722453703703704</v>
      </c>
      <c r="E4885" s="35" t="s">
        <v>37</v>
      </c>
      <c r="F4885" s="35">
        <v>455.0</v>
      </c>
      <c r="G4885" s="35">
        <v>3.0</v>
      </c>
      <c r="H4885" s="35">
        <v>455.056549072266</v>
      </c>
      <c r="I4885" s="35">
        <v>11.1922340393066</v>
      </c>
      <c r="J4885" s="35">
        <v>49.8964729309082</v>
      </c>
      <c r="K4885" s="35">
        <v>10.7686681747437</v>
      </c>
      <c r="L4885" s="35">
        <v>42.2574577331543</v>
      </c>
      <c r="M4885" s="35">
        <v>0.814851999282837</v>
      </c>
      <c r="N4885" s="35">
        <v>22.138484954834</v>
      </c>
      <c r="O4885" s="35">
        <v>21.6072635650635</v>
      </c>
      <c r="P4885" s="35">
        <v>21.8125</v>
      </c>
      <c r="Q4885" s="35">
        <v>0.371679425239563</v>
      </c>
      <c r="R4885" s="35">
        <v>1000.09716796875</v>
      </c>
      <c r="S4885" s="35">
        <v>860.087341308594</v>
      </c>
      <c r="T4885" s="19"/>
      <c r="U4885" s="19"/>
      <c r="V4885" s="19"/>
      <c r="W4885" s="19"/>
      <c r="X4885" s="19"/>
      <c r="Y4885" s="19"/>
      <c r="Z4885" s="19"/>
      <c r="AA4885" s="19"/>
    </row>
    <row r="4886" ht="15.75" customHeight="1">
      <c r="A4886" s="19"/>
      <c r="B4886" s="35" t="str">
        <f>"CRS25WT144A00584"</f>
        <v>CRS25WT144A00584</v>
      </c>
      <c r="C4886" s="45">
        <v>45805.0</v>
      </c>
      <c r="D4886" s="46">
        <v>0.9750810185185186</v>
      </c>
      <c r="E4886" s="35" t="s">
        <v>37</v>
      </c>
      <c r="F4886" s="35">
        <v>446.0</v>
      </c>
      <c r="G4886" s="35">
        <v>3.0</v>
      </c>
      <c r="H4886" s="35">
        <v>446.992065429688</v>
      </c>
      <c r="I4886" s="35">
        <v>11.1460399627686</v>
      </c>
      <c r="J4886" s="35">
        <v>49.9165420532227</v>
      </c>
      <c r="K4886" s="35">
        <v>10.8310823440552</v>
      </c>
      <c r="L4886" s="35">
        <v>41.2693824768066</v>
      </c>
      <c r="M4886" s="35">
        <v>0.803405344486237</v>
      </c>
      <c r="N4886" s="35">
        <v>21.7461471557617</v>
      </c>
      <c r="O4886" s="35">
        <v>21.4240188598633</v>
      </c>
      <c r="P4886" s="35">
        <v>21.8125</v>
      </c>
      <c r="Q4886" s="35">
        <v>0.555798888206482</v>
      </c>
      <c r="R4886" s="35">
        <v>1000.28668212891</v>
      </c>
      <c r="S4886" s="35">
        <v>1197.22290039063</v>
      </c>
      <c r="T4886" s="19"/>
      <c r="U4886" s="19"/>
      <c r="V4886" s="19"/>
      <c r="W4886" s="19"/>
      <c r="X4886" s="19"/>
      <c r="Y4886" s="19"/>
      <c r="Z4886" s="19"/>
      <c r="AA4886" s="19"/>
    </row>
    <row r="4887" ht="15.75" customHeight="1">
      <c r="A4887" s="19"/>
      <c r="B4887" s="35" t="str">
        <f>"CRS25WT144A00540"</f>
        <v>CRS25WT144A00540</v>
      </c>
      <c r="C4887" s="45">
        <v>45805.0</v>
      </c>
      <c r="D4887" s="46">
        <v>0.9756018518518519</v>
      </c>
      <c r="E4887" s="35" t="s">
        <v>37</v>
      </c>
      <c r="F4887" s="35">
        <v>452.0</v>
      </c>
      <c r="G4887" s="35">
        <v>3.0</v>
      </c>
      <c r="H4887" s="35">
        <v>452.560272216797</v>
      </c>
      <c r="I4887" s="35">
        <v>11.1853809356689</v>
      </c>
      <c r="J4887" s="35">
        <v>49.8466835021973</v>
      </c>
      <c r="K4887" s="35">
        <v>10.7642621994019</v>
      </c>
      <c r="L4887" s="35">
        <v>42.0428504943848</v>
      </c>
      <c r="M4887" s="35">
        <v>0.811688482761383</v>
      </c>
      <c r="N4887" s="35">
        <v>22.0170402526855</v>
      </c>
      <c r="O4887" s="35">
        <v>21.5098037719727</v>
      </c>
      <c r="P4887" s="35">
        <v>21.8125</v>
      </c>
      <c r="Q4887" s="35">
        <v>0.380491226911545</v>
      </c>
      <c r="R4887" s="35">
        <v>1000.21221923828</v>
      </c>
      <c r="S4887" s="35">
        <v>860.884033203125</v>
      </c>
      <c r="T4887" s="19"/>
      <c r="U4887" s="19"/>
      <c r="V4887" s="19"/>
      <c r="W4887" s="19"/>
      <c r="X4887" s="19"/>
      <c r="Y4887" s="19"/>
      <c r="Z4887" s="19"/>
      <c r="AA4887" s="19"/>
    </row>
    <row r="4888" ht="15.75" customHeight="1">
      <c r="A4888" s="19"/>
      <c r="B4888" s="35" t="str">
        <f>"CRS25WT144A00585"</f>
        <v>CRS25WT144A00585</v>
      </c>
      <c r="C4888" s="45">
        <v>45805.0</v>
      </c>
      <c r="D4888" s="46">
        <v>0.9764236111111111</v>
      </c>
      <c r="E4888" s="35" t="s">
        <v>37</v>
      </c>
      <c r="F4888" s="35">
        <v>452.0</v>
      </c>
      <c r="G4888" s="35">
        <v>3.0</v>
      </c>
      <c r="H4888" s="35">
        <v>452.666076660156</v>
      </c>
      <c r="I4888" s="35">
        <v>11.1370248794556</v>
      </c>
      <c r="J4888" s="35">
        <v>49.8500137329102</v>
      </c>
      <c r="K4888" s="35">
        <v>10.7868528366089</v>
      </c>
      <c r="L4888" s="35">
        <v>41.9646110534668</v>
      </c>
      <c r="M4888" s="35">
        <v>0.815348863601685</v>
      </c>
      <c r="N4888" s="35">
        <v>22.0221881866455</v>
      </c>
      <c r="O4888" s="35">
        <v>21.5410995483398</v>
      </c>
      <c r="P4888" s="35">
        <v>21.8125</v>
      </c>
      <c r="Q4888" s="35">
        <v>0.382659286260605</v>
      </c>
      <c r="R4888" s="35">
        <v>1000.27423095703</v>
      </c>
      <c r="S4888" s="35">
        <v>1435.00244140625</v>
      </c>
      <c r="T4888" s="19"/>
      <c r="U4888" s="19"/>
      <c r="V4888" s="19"/>
      <c r="W4888" s="19"/>
      <c r="X4888" s="19"/>
      <c r="Y4888" s="19"/>
      <c r="Z4888" s="19"/>
      <c r="AA4888" s="19"/>
    </row>
    <row r="4889" ht="15.75" customHeight="1">
      <c r="A4889" s="19"/>
      <c r="B4889" s="35" t="str">
        <f>"CRS25WT144A00604"</f>
        <v>CRS25WT144A00604</v>
      </c>
      <c r="C4889" s="45">
        <v>45805.0</v>
      </c>
      <c r="D4889" s="46">
        <v>0.979224537037037</v>
      </c>
      <c r="E4889" s="35" t="s">
        <v>37</v>
      </c>
      <c r="F4889" s="35">
        <v>453.0</v>
      </c>
      <c r="G4889" s="35">
        <v>3.0</v>
      </c>
      <c r="H4889" s="35">
        <v>453.122192382813</v>
      </c>
      <c r="I4889" s="35">
        <v>11.1694278717041</v>
      </c>
      <c r="J4889" s="35">
        <v>49.878849029541</v>
      </c>
      <c r="K4889" s="35">
        <v>10.7845087051392</v>
      </c>
      <c r="L4889" s="35">
        <v>42.0160255432129</v>
      </c>
      <c r="M4889" s="35">
        <v>0.813332200050354</v>
      </c>
      <c r="N4889" s="35">
        <v>22.0443782806396</v>
      </c>
      <c r="O4889" s="35">
        <v>21.421703338623</v>
      </c>
      <c r="P4889" s="35">
        <v>21.8125</v>
      </c>
      <c r="Q4889" s="35">
        <v>0.370283901691437</v>
      </c>
      <c r="R4889" s="35">
        <v>1000.30163574219</v>
      </c>
      <c r="S4889" s="35">
        <v>1163.50842285156</v>
      </c>
      <c r="T4889" s="19"/>
      <c r="U4889" s="19"/>
      <c r="V4889" s="19"/>
      <c r="W4889" s="19"/>
      <c r="X4889" s="19"/>
      <c r="Y4889" s="19"/>
      <c r="Z4889" s="19"/>
      <c r="AA4889" s="19"/>
    </row>
    <row r="4890" ht="15.75" customHeight="1">
      <c r="A4890" s="19"/>
      <c r="B4890" s="35" t="str">
        <f>"CRS25WT144A00672"</f>
        <v>CRS25WT144A00672</v>
      </c>
      <c r="C4890" s="45">
        <v>45805.0</v>
      </c>
      <c r="D4890" s="46">
        <v>0.9848958333333333</v>
      </c>
      <c r="E4890" s="35" t="s">
        <v>37</v>
      </c>
      <c r="F4890" s="35">
        <v>450.0</v>
      </c>
      <c r="G4890" s="35">
        <v>3.0</v>
      </c>
      <c r="H4890" s="35">
        <v>450.432250976563</v>
      </c>
      <c r="I4890" s="35">
        <v>11.2156753540039</v>
      </c>
      <c r="J4890" s="35">
        <v>49.9060745239258</v>
      </c>
      <c r="K4890" s="35">
        <v>10.7870616912842</v>
      </c>
      <c r="L4890" s="35">
        <v>41.7567138671875</v>
      </c>
      <c r="M4890" s="35">
        <v>0.804730832576752</v>
      </c>
      <c r="N4890" s="35">
        <v>21.9135131835938</v>
      </c>
      <c r="O4890" s="35">
        <v>21.6274509429932</v>
      </c>
      <c r="P4890" s="35">
        <v>21.8125</v>
      </c>
      <c r="Q4890" s="35">
        <v>0.402023464441299</v>
      </c>
      <c r="R4890" s="35">
        <v>1000.11676025391</v>
      </c>
      <c r="S4890" s="35">
        <v>949.348999023438</v>
      </c>
      <c r="T4890" s="19"/>
      <c r="U4890" s="19"/>
      <c r="V4890" s="19"/>
      <c r="W4890" s="19"/>
      <c r="X4890" s="19"/>
      <c r="Y4890" s="19"/>
      <c r="Z4890" s="19"/>
      <c r="AA4890" s="19"/>
    </row>
    <row r="4891" ht="15.75" customHeight="1">
      <c r="A4891" s="19"/>
      <c r="B4891" s="35" t="str">
        <f>"CRS25WT144A00673"</f>
        <v>CRS25WT144A00673</v>
      </c>
      <c r="C4891" s="45">
        <v>45805.0</v>
      </c>
      <c r="D4891" s="46">
        <v>0.9857060185185186</v>
      </c>
      <c r="E4891" s="35" t="s">
        <v>37</v>
      </c>
      <c r="F4891" s="35">
        <v>454.0</v>
      </c>
      <c r="G4891" s="35">
        <v>3.0</v>
      </c>
      <c r="H4891" s="35">
        <v>454.466979980469</v>
      </c>
      <c r="I4891" s="35">
        <v>11.2909955978394</v>
      </c>
      <c r="J4891" s="35">
        <v>49.832218170166</v>
      </c>
      <c r="K4891" s="35">
        <v>10.8251543045044</v>
      </c>
      <c r="L4891" s="35">
        <v>41.982494354248</v>
      </c>
      <c r="M4891" s="35">
        <v>0.807718217372894</v>
      </c>
      <c r="N4891" s="35">
        <v>22.1098022460938</v>
      </c>
      <c r="O4891" s="35">
        <v>21.8456840515137</v>
      </c>
      <c r="P4891" s="35">
        <v>21.875</v>
      </c>
      <c r="Q4891" s="35">
        <v>0.387222439050674</v>
      </c>
      <c r="R4891" s="35">
        <v>1000.07641601563</v>
      </c>
      <c r="S4891" s="35">
        <v>866.862976074219</v>
      </c>
      <c r="T4891" s="19"/>
      <c r="U4891" s="19"/>
      <c r="V4891" s="19"/>
      <c r="W4891" s="19"/>
      <c r="X4891" s="19"/>
      <c r="Y4891" s="19"/>
      <c r="Z4891" s="19"/>
      <c r="AA4891" s="19"/>
    </row>
    <row r="4892" ht="15.75" customHeight="1">
      <c r="A4892" s="19"/>
      <c r="B4892" s="35" t="str">
        <f>"CRS25WT144A00670"</f>
        <v>CRS25WT144A00670</v>
      </c>
      <c r="C4892" s="45">
        <v>45805.0</v>
      </c>
      <c r="D4892" s="46">
        <v>0.9867245370370371</v>
      </c>
      <c r="E4892" s="35" t="s">
        <v>37</v>
      </c>
      <c r="F4892" s="35">
        <v>446.0</v>
      </c>
      <c r="G4892" s="35">
        <v>3.0</v>
      </c>
      <c r="H4892" s="35">
        <v>446.015899658203</v>
      </c>
      <c r="I4892" s="35">
        <v>11.2210826873779</v>
      </c>
      <c r="J4892" s="35">
        <v>49.8349685668945</v>
      </c>
      <c r="K4892" s="35">
        <v>10.7817316055298</v>
      </c>
      <c r="L4892" s="35">
        <v>41.3677444458008</v>
      </c>
      <c r="M4892" s="35">
        <v>0.797593116760254</v>
      </c>
      <c r="N4892" s="35">
        <v>21.698657989502</v>
      </c>
      <c r="O4892" s="35">
        <v>21.476619720459</v>
      </c>
      <c r="P4892" s="35">
        <v>21.8125</v>
      </c>
      <c r="Q4892" s="35">
        <v>0.515618562698364</v>
      </c>
      <c r="R4892" s="35">
        <v>1000.81060791016</v>
      </c>
      <c r="S4892" s="35">
        <v>740.790222167969</v>
      </c>
      <c r="T4892" s="19"/>
      <c r="U4892" s="19"/>
      <c r="V4892" s="19"/>
      <c r="W4892" s="19"/>
      <c r="X4892" s="19"/>
      <c r="Y4892" s="19"/>
      <c r="Z4892" s="19"/>
      <c r="AA4892" s="19"/>
    </row>
    <row r="4893" ht="15.75" customHeight="1">
      <c r="A4893" s="19"/>
      <c r="B4893" s="35" t="str">
        <f>"CRS25WT144A00669"</f>
        <v>CRS25WT144A00669</v>
      </c>
      <c r="C4893" s="45">
        <v>45805.0</v>
      </c>
      <c r="D4893" s="46">
        <v>0.9881944444444444</v>
      </c>
      <c r="E4893" s="35" t="s">
        <v>37</v>
      </c>
      <c r="F4893" s="35">
        <v>453.0</v>
      </c>
      <c r="G4893" s="35">
        <v>3.0</v>
      </c>
      <c r="H4893" s="35">
        <v>453.583526611328</v>
      </c>
      <c r="I4893" s="35">
        <v>11.1818466186523</v>
      </c>
      <c r="J4893" s="35">
        <v>49.8562698364258</v>
      </c>
      <c r="K4893" s="35">
        <v>10.8115940093994</v>
      </c>
      <c r="L4893" s="35">
        <v>41.9534378051758</v>
      </c>
      <c r="M4893" s="35">
        <v>0.813624382019043</v>
      </c>
      <c r="N4893" s="35">
        <v>22.066822052002</v>
      </c>
      <c r="O4893" s="35">
        <v>21.6083126068115</v>
      </c>
      <c r="P4893" s="35">
        <v>21.8125</v>
      </c>
      <c r="Q4893" s="35">
        <v>0.385302722454071</v>
      </c>
      <c r="R4893" s="35">
        <v>1000.107421875</v>
      </c>
      <c r="S4893" s="35">
        <v>1011.27532958984</v>
      </c>
      <c r="T4893" s="19"/>
      <c r="U4893" s="19"/>
      <c r="V4893" s="19"/>
      <c r="W4893" s="19"/>
      <c r="X4893" s="19"/>
      <c r="Y4893" s="19"/>
      <c r="Z4893" s="19"/>
      <c r="AA4893" s="19"/>
    </row>
    <row r="4894" ht="15.75" customHeight="1">
      <c r="A4894" s="19"/>
      <c r="B4894" s="35" t="str">
        <f>"CRS25WT144A00327"</f>
        <v>CRS25WT144A00327</v>
      </c>
      <c r="C4894" s="45">
        <v>45805.0</v>
      </c>
      <c r="D4894" s="46">
        <v>0.9901273148148149</v>
      </c>
      <c r="E4894" s="35" t="s">
        <v>37</v>
      </c>
      <c r="F4894" s="35">
        <v>446.0</v>
      </c>
      <c r="G4894" s="35">
        <v>3.0</v>
      </c>
      <c r="H4894" s="35">
        <v>446.786071777344</v>
      </c>
      <c r="I4894" s="35">
        <v>11.2159872055054</v>
      </c>
      <c r="J4894" s="35">
        <v>49.7775382995605</v>
      </c>
      <c r="K4894" s="35">
        <v>10.7869424819946</v>
      </c>
      <c r="L4894" s="35">
        <v>41.4191589355469</v>
      </c>
      <c r="M4894" s="35">
        <v>0.800255596637726</v>
      </c>
      <c r="N4894" s="35">
        <v>21.7361259460449</v>
      </c>
      <c r="O4894" s="35">
        <v>21.5218849182129</v>
      </c>
      <c r="P4894" s="35">
        <v>21.8125</v>
      </c>
      <c r="Q4894" s="35">
        <v>0.432014763355255</v>
      </c>
      <c r="R4894" s="35">
        <v>1000.03240966797</v>
      </c>
      <c r="S4894" s="35">
        <v>1253.11645507813</v>
      </c>
      <c r="T4894" s="19"/>
      <c r="U4894" s="19"/>
      <c r="V4894" s="19"/>
      <c r="W4894" s="19"/>
      <c r="X4894" s="19"/>
      <c r="Y4894" s="19"/>
      <c r="Z4894" s="19"/>
      <c r="AA4894" s="19"/>
    </row>
    <row r="4895" ht="15.75" customHeight="1">
      <c r="A4895" s="19"/>
      <c r="B4895" s="35" t="str">
        <f>"CRS25WT144A00385"</f>
        <v>CRS25WT144A00385</v>
      </c>
      <c r="C4895" s="45">
        <v>45805.0</v>
      </c>
      <c r="D4895" s="46">
        <v>0.9911458333333334</v>
      </c>
      <c r="E4895" s="35" t="s">
        <v>37</v>
      </c>
      <c r="F4895" s="35">
        <v>449.0</v>
      </c>
      <c r="G4895" s="35">
        <v>3.0</v>
      </c>
      <c r="H4895" s="35">
        <v>449.543304443359</v>
      </c>
      <c r="I4895" s="35">
        <v>11.1962289810181</v>
      </c>
      <c r="J4895" s="35">
        <v>49.8097534179688</v>
      </c>
      <c r="K4895" s="35">
        <v>10.8138236999512</v>
      </c>
      <c r="L4895" s="35">
        <v>41.5711708068848</v>
      </c>
      <c r="M4895" s="35">
        <v>0.806093394756317</v>
      </c>
      <c r="N4895" s="35">
        <v>21.8702659606934</v>
      </c>
      <c r="O4895" s="35">
        <v>21.6573333740234</v>
      </c>
      <c r="P4895" s="35">
        <v>21.875</v>
      </c>
      <c r="Q4895" s="35">
        <v>0.424343109130859</v>
      </c>
      <c r="R4895" s="35">
        <v>1000.00842285156</v>
      </c>
      <c r="S4895" s="35">
        <v>1070.98303222656</v>
      </c>
      <c r="T4895" s="19"/>
      <c r="U4895" s="19"/>
      <c r="V4895" s="19"/>
      <c r="W4895" s="19"/>
      <c r="X4895" s="19"/>
      <c r="Y4895" s="19"/>
      <c r="Z4895" s="19"/>
      <c r="AA4895" s="19"/>
    </row>
    <row r="4896" ht="15.75" customHeight="1">
      <c r="A4896" s="19"/>
      <c r="B4896" s="35" t="str">
        <f>"CRS25WT144A00386"</f>
        <v>CRS25WT144A00386</v>
      </c>
      <c r="C4896" s="45">
        <v>45805.0</v>
      </c>
      <c r="D4896" s="46">
        <v>0.9924189814814816</v>
      </c>
      <c r="E4896" s="35" t="s">
        <v>37</v>
      </c>
      <c r="F4896" s="35">
        <v>455.0</v>
      </c>
      <c r="G4896" s="35">
        <v>3.0</v>
      </c>
      <c r="H4896" s="35">
        <v>455.090942382813</v>
      </c>
      <c r="I4896" s="35">
        <v>11.29372215271</v>
      </c>
      <c r="J4896" s="35">
        <v>49.9290618896484</v>
      </c>
      <c r="K4896" s="35">
        <v>10.9073886871338</v>
      </c>
      <c r="L4896" s="35">
        <v>41.7231788635254</v>
      </c>
      <c r="M4896" s="35">
        <v>0.807063460350037</v>
      </c>
      <c r="N4896" s="35">
        <v>22.140157699585</v>
      </c>
      <c r="O4896" s="35">
        <v>21.8610687255859</v>
      </c>
      <c r="P4896" s="35">
        <v>21.8125</v>
      </c>
      <c r="Q4896" s="35">
        <v>0.423297196626663</v>
      </c>
      <c r="R4896" s="35">
        <v>1000.06207275391</v>
      </c>
      <c r="S4896" s="35">
        <v>1514.53063964844</v>
      </c>
      <c r="T4896" s="19"/>
      <c r="U4896" s="19"/>
      <c r="V4896" s="19"/>
      <c r="W4896" s="19"/>
      <c r="X4896" s="19"/>
      <c r="Y4896" s="19"/>
      <c r="Z4896" s="19"/>
      <c r="AA4896" s="19"/>
    </row>
    <row r="4897" ht="15.75" customHeight="1">
      <c r="A4897" s="19"/>
      <c r="B4897" s="35" t="str">
        <f>"CRS25WT144A00666"</f>
        <v>CRS25WT144A00666</v>
      </c>
      <c r="C4897" s="45">
        <v>45805.0</v>
      </c>
      <c r="D4897" s="46">
        <v>0.9974421296296296</v>
      </c>
      <c r="E4897" s="35" t="s">
        <v>37</v>
      </c>
      <c r="F4897" s="35">
        <v>439.0</v>
      </c>
      <c r="G4897" s="35">
        <v>3.0</v>
      </c>
      <c r="H4897" s="35">
        <v>439.729949951172</v>
      </c>
      <c r="I4897" s="35">
        <v>11.2359228134155</v>
      </c>
      <c r="J4897" s="35">
        <v>49.8634033203125</v>
      </c>
      <c r="K4897" s="35">
        <v>10.7907190322876</v>
      </c>
      <c r="L4897" s="35">
        <v>40.7507553100586</v>
      </c>
      <c r="M4897" s="35">
        <v>0.784865736961365</v>
      </c>
      <c r="N4897" s="35">
        <v>21.3928451538086</v>
      </c>
      <c r="O4897" s="35">
        <v>21.7007751464844</v>
      </c>
      <c r="P4897" s="35">
        <v>21.875</v>
      </c>
      <c r="Q4897" s="35">
        <v>0.708359003067017</v>
      </c>
      <c r="R4897" s="35">
        <v>1000.12457275391</v>
      </c>
      <c r="S4897" s="35">
        <v>761.636596679688</v>
      </c>
      <c r="T4897" s="19"/>
      <c r="U4897" s="19"/>
      <c r="V4897" s="19"/>
      <c r="W4897" s="19"/>
      <c r="X4897" s="19"/>
      <c r="Y4897" s="19"/>
      <c r="Z4897" s="19"/>
      <c r="AA4897" s="19"/>
    </row>
    <row r="4898" ht="15.75" customHeight="1">
      <c r="A4898" s="19"/>
      <c r="B4898" s="35" t="str">
        <f>"CRS25WT144A00661"</f>
        <v>CRS25WT144A00661</v>
      </c>
      <c r="C4898" s="45">
        <v>45805.0</v>
      </c>
      <c r="D4898" s="35" t="s">
        <v>1535</v>
      </c>
      <c r="E4898" s="35" t="s">
        <v>37</v>
      </c>
      <c r="F4898" s="35">
        <v>452.0</v>
      </c>
      <c r="G4898" s="35">
        <v>3.0</v>
      </c>
      <c r="H4898" s="35">
        <v>452.823883056641</v>
      </c>
      <c r="I4898" s="35">
        <v>11.2256259918213</v>
      </c>
      <c r="J4898" s="35">
        <v>49.9361267089844</v>
      </c>
      <c r="K4898" s="35">
        <v>10.8078851699829</v>
      </c>
      <c r="L4898" s="35">
        <v>41.8975486755371</v>
      </c>
      <c r="M4898" s="35">
        <v>0.807800114154816</v>
      </c>
      <c r="N4898" s="35">
        <v>22.0298652648926</v>
      </c>
      <c r="O4898" s="35">
        <v>21.5400791168213</v>
      </c>
      <c r="P4898" s="35">
        <v>21.875</v>
      </c>
      <c r="Q4898" s="35">
        <v>0.403336942195892</v>
      </c>
      <c r="R4898" s="35">
        <v>1000.74609375</v>
      </c>
      <c r="S4898" s="35">
        <v>931.18310546875</v>
      </c>
      <c r="T4898" s="19"/>
      <c r="U4898" s="19"/>
      <c r="V4898" s="19"/>
      <c r="W4898" s="19"/>
      <c r="X4898" s="19"/>
      <c r="Y4898" s="19"/>
      <c r="Z4898" s="19"/>
      <c r="AA4898" s="19"/>
    </row>
    <row r="4899" ht="15.75" customHeight="1">
      <c r="A4899" s="19"/>
      <c r="B4899" s="35" t="str">
        <f>"CRS25WT144A01964"</f>
        <v>CRS25WT144A01964</v>
      </c>
      <c r="C4899" s="45">
        <v>45805.0</v>
      </c>
      <c r="D4899" s="46">
        <v>0.0128125</v>
      </c>
      <c r="E4899" s="35" t="s">
        <v>37</v>
      </c>
      <c r="F4899" s="35">
        <v>460.0</v>
      </c>
      <c r="G4899" s="35">
        <v>3.0</v>
      </c>
      <c r="H4899" s="35">
        <v>460.262664794922</v>
      </c>
      <c r="I4899" s="35">
        <v>11.2352428436279</v>
      </c>
      <c r="J4899" s="35">
        <v>49.8563232421875</v>
      </c>
      <c r="K4899" s="35">
        <v>11.2931156158447</v>
      </c>
      <c r="L4899" s="35">
        <v>40.7560386657715</v>
      </c>
      <c r="M4899" s="35">
        <v>0.82168060541153</v>
      </c>
      <c r="N4899" s="35">
        <v>22.3917617797852</v>
      </c>
      <c r="O4899" s="35">
        <v>21.294116973877</v>
      </c>
      <c r="P4899" s="35">
        <v>21.125</v>
      </c>
      <c r="Q4899" s="35">
        <v>0.738236665725708</v>
      </c>
      <c r="R4899" s="35">
        <v>999.666320800781</v>
      </c>
      <c r="S4899" s="35">
        <v>525.821350097656</v>
      </c>
      <c r="T4899" s="19"/>
      <c r="U4899" s="19"/>
      <c r="V4899" s="19"/>
      <c r="W4899" s="19"/>
      <c r="X4899" s="19"/>
      <c r="Y4899" s="19"/>
      <c r="Z4899" s="19"/>
      <c r="AA4899" s="19"/>
    </row>
    <row r="4900" ht="15.75" customHeight="1">
      <c r="A4900" s="19"/>
      <c r="B4900" s="35" t="str">
        <f>"CRS25WT144A01941"</f>
        <v>CRS25WT144A01941</v>
      </c>
      <c r="C4900" s="45">
        <v>45805.0</v>
      </c>
      <c r="D4900" s="46">
        <v>0.013506944444444445</v>
      </c>
      <c r="E4900" s="35" t="s">
        <v>37</v>
      </c>
      <c r="F4900" s="35">
        <v>446.0</v>
      </c>
      <c r="G4900" s="35">
        <v>3.0</v>
      </c>
      <c r="H4900" s="35">
        <v>446.63916015625</v>
      </c>
      <c r="I4900" s="35">
        <v>11.1795110702515</v>
      </c>
      <c r="J4900" s="35">
        <v>49.9065093994141</v>
      </c>
      <c r="K4900" s="35">
        <v>10.5848245620728</v>
      </c>
      <c r="L4900" s="35">
        <v>42.1961822509766</v>
      </c>
      <c r="M4900" s="35">
        <v>0.800528466701508</v>
      </c>
      <c r="N4900" s="35">
        <v>21.7289791107178</v>
      </c>
      <c r="O4900" s="35">
        <v>21.7489185333252</v>
      </c>
      <c r="P4900" s="35">
        <v>21.125</v>
      </c>
      <c r="Q4900" s="35">
        <v>0.752631783485413</v>
      </c>
      <c r="R4900" s="35">
        <v>1000.19830322266</v>
      </c>
      <c r="S4900" s="35">
        <v>212.613555908203</v>
      </c>
      <c r="T4900" s="19"/>
      <c r="U4900" s="19"/>
      <c r="V4900" s="19"/>
      <c r="W4900" s="19"/>
      <c r="X4900" s="19"/>
      <c r="Y4900" s="19"/>
      <c r="Z4900" s="19"/>
      <c r="AA4900" s="19"/>
    </row>
    <row r="4901" ht="15.75" customHeight="1">
      <c r="A4901" s="19"/>
      <c r="B4901" s="35" t="str">
        <f>"CRS25WT144A01966"</f>
        <v>CRS25WT144A01966</v>
      </c>
      <c r="C4901" s="45">
        <v>45805.0</v>
      </c>
      <c r="D4901" s="46">
        <v>0.015613425925925926</v>
      </c>
      <c r="E4901" s="35" t="s">
        <v>37</v>
      </c>
      <c r="F4901" s="35">
        <v>458.0</v>
      </c>
      <c r="G4901" s="35">
        <v>3.0</v>
      </c>
      <c r="H4901" s="35">
        <v>458.55712890625</v>
      </c>
      <c r="I4901" s="35">
        <v>11.2151584625244</v>
      </c>
      <c r="J4901" s="35">
        <v>49.9278221130371</v>
      </c>
      <c r="K4901" s="35">
        <v>10.9598951339722</v>
      </c>
      <c r="L4901" s="35">
        <v>41.8395538330078</v>
      </c>
      <c r="M4901" s="35">
        <v>0.818927407264709</v>
      </c>
      <c r="N4901" s="35">
        <v>22.3087882995605</v>
      </c>
      <c r="O4901" s="35">
        <v>21.7359066009521</v>
      </c>
      <c r="P4901" s="35">
        <v>21.1875</v>
      </c>
      <c r="Q4901" s="35">
        <v>0.579057455062866</v>
      </c>
      <c r="R4901" s="35">
        <v>1000.22570800781</v>
      </c>
      <c r="S4901" s="35">
        <v>487.432800292969</v>
      </c>
      <c r="T4901" s="19"/>
      <c r="U4901" s="19"/>
      <c r="V4901" s="19"/>
      <c r="W4901" s="19"/>
      <c r="X4901" s="19"/>
      <c r="Y4901" s="19"/>
      <c r="Z4901" s="19"/>
      <c r="AA4901" s="19"/>
    </row>
    <row r="4902" ht="15.75" customHeight="1">
      <c r="A4902" s="19"/>
      <c r="B4902" s="35" t="str">
        <f>"CRS25WT144A01956"</f>
        <v>CRS25WT144A01956</v>
      </c>
      <c r="C4902" s="45">
        <v>45805.0</v>
      </c>
      <c r="D4902" s="46">
        <v>0.017534722222222222</v>
      </c>
      <c r="E4902" s="35" t="s">
        <v>37</v>
      </c>
      <c r="F4902" s="35">
        <v>448.0</v>
      </c>
      <c r="G4902" s="35">
        <v>3.0</v>
      </c>
      <c r="H4902" s="35">
        <v>448.784362792969</v>
      </c>
      <c r="I4902" s="35">
        <v>11.2162809371948</v>
      </c>
      <c r="J4902" s="35">
        <v>49.7622261047363</v>
      </c>
      <c r="K4902" s="35">
        <v>10.7678241729736</v>
      </c>
      <c r="L4902" s="35">
        <v>41.6782760620117</v>
      </c>
      <c r="M4902" s="35">
        <v>0.804061055183411</v>
      </c>
      <c r="N4902" s="35">
        <v>21.8333435058594</v>
      </c>
      <c r="O4902" s="35">
        <v>21.7058582305908</v>
      </c>
      <c r="P4902" s="35">
        <v>21.25</v>
      </c>
      <c r="Q4902" s="35">
        <v>0.778218150138855</v>
      </c>
      <c r="R4902" s="35">
        <v>1000.28234863281</v>
      </c>
      <c r="S4902" s="35">
        <v>338.834442138672</v>
      </c>
      <c r="T4902" s="19"/>
      <c r="U4902" s="19"/>
      <c r="V4902" s="19"/>
      <c r="W4902" s="19"/>
      <c r="X4902" s="19"/>
      <c r="Y4902" s="19"/>
      <c r="Z4902" s="19"/>
      <c r="AA4902" s="19"/>
    </row>
    <row r="4903" ht="15.75" customHeight="1">
      <c r="A4903" s="19"/>
      <c r="B4903" s="35" t="str">
        <f>"CRS25WT144A01959"</f>
        <v>CRS25WT144A01959</v>
      </c>
      <c r="C4903" s="45">
        <v>45805.0</v>
      </c>
      <c r="D4903" s="46">
        <v>0.019074074074074073</v>
      </c>
      <c r="E4903" s="35" t="s">
        <v>37</v>
      </c>
      <c r="F4903" s="35">
        <v>450.0</v>
      </c>
      <c r="G4903" s="35">
        <v>3.0</v>
      </c>
      <c r="H4903" s="35">
        <v>450.51025390625</v>
      </c>
      <c r="I4903" s="35">
        <v>11.2255573272705</v>
      </c>
      <c r="J4903" s="35">
        <v>49.8692398071289</v>
      </c>
      <c r="K4903" s="35">
        <v>11.1089324951172</v>
      </c>
      <c r="L4903" s="35">
        <v>40.5538711547852</v>
      </c>
      <c r="M4903" s="35">
        <v>0.804755628108978</v>
      </c>
      <c r="N4903" s="35">
        <v>21.9173069000244</v>
      </c>
      <c r="O4903" s="35">
        <v>21.7748832702637</v>
      </c>
      <c r="P4903" s="35">
        <v>21.25</v>
      </c>
      <c r="Q4903" s="35">
        <v>0.842993438243866</v>
      </c>
      <c r="R4903" s="35">
        <v>1000.2568359375</v>
      </c>
      <c r="S4903" s="35">
        <v>498.848022460938</v>
      </c>
      <c r="T4903" s="19"/>
      <c r="U4903" s="19"/>
      <c r="V4903" s="19"/>
      <c r="W4903" s="19"/>
      <c r="X4903" s="19"/>
      <c r="Y4903" s="19"/>
      <c r="Z4903" s="19"/>
      <c r="AA4903" s="19"/>
    </row>
    <row r="4904" ht="15.75" customHeight="1">
      <c r="A4904" s="19"/>
      <c r="B4904" s="35" t="str">
        <f>"CRS25WT144A01963"</f>
        <v>CRS25WT144A01963</v>
      </c>
      <c r="C4904" s="45">
        <v>45805.0</v>
      </c>
      <c r="D4904" s="46">
        <v>0.024571759259259262</v>
      </c>
      <c r="E4904" s="35" t="s">
        <v>37</v>
      </c>
      <c r="F4904" s="35">
        <v>447.0</v>
      </c>
      <c r="G4904" s="35">
        <v>3.0</v>
      </c>
      <c r="H4904" s="35">
        <v>447.273223876953</v>
      </c>
      <c r="I4904" s="35">
        <v>11.1653470993042</v>
      </c>
      <c r="J4904" s="35">
        <v>49.6200103759766</v>
      </c>
      <c r="K4904" s="35">
        <v>10.7286443710327</v>
      </c>
      <c r="L4904" s="35">
        <v>41.6896324157715</v>
      </c>
      <c r="M4904" s="35">
        <v>0.807316482067108</v>
      </c>
      <c r="N4904" s="35">
        <v>21.7598266601563</v>
      </c>
      <c r="O4904" s="35">
        <v>21.5098285675049</v>
      </c>
      <c r="P4904" s="35">
        <v>21.375</v>
      </c>
      <c r="Q4904" s="35">
        <v>0.793743312358856</v>
      </c>
      <c r="R4904" s="35">
        <v>1000.14904785156</v>
      </c>
      <c r="S4904" s="35">
        <v>352.782623291016</v>
      </c>
      <c r="T4904" s="19"/>
      <c r="U4904" s="19"/>
      <c r="V4904" s="19"/>
      <c r="W4904" s="19"/>
      <c r="X4904" s="19"/>
      <c r="Y4904" s="19"/>
      <c r="Z4904" s="19"/>
      <c r="AA4904" s="19"/>
    </row>
    <row r="4905" ht="15.75" customHeight="1">
      <c r="A4905" s="19"/>
      <c r="B4905" s="35" t="str">
        <f>"CRS25WT144A01960"</f>
        <v>CRS25WT144A01960</v>
      </c>
      <c r="C4905" s="45">
        <v>45805.0</v>
      </c>
      <c r="D4905" s="46">
        <v>0.026782407407407408</v>
      </c>
      <c r="E4905" s="35" t="s">
        <v>37</v>
      </c>
      <c r="F4905" s="35">
        <v>446.0</v>
      </c>
      <c r="G4905" s="35">
        <v>3.0</v>
      </c>
      <c r="H4905" s="35">
        <v>446.987487792969</v>
      </c>
      <c r="I4905" s="35">
        <v>11.17174243927</v>
      </c>
      <c r="J4905" s="35">
        <v>49.8587532043457</v>
      </c>
      <c r="K4905" s="35">
        <v>10.7305603027344</v>
      </c>
      <c r="L4905" s="35">
        <v>41.6555595397949</v>
      </c>
      <c r="M4905" s="35">
        <v>0.802477836608887</v>
      </c>
      <c r="N4905" s="35">
        <v>21.7459259033203</v>
      </c>
      <c r="O4905" s="35">
        <v>21.8627452850342</v>
      </c>
      <c r="P4905" s="35">
        <v>21.4375</v>
      </c>
      <c r="Q4905" s="35">
        <v>0.647992074489594</v>
      </c>
      <c r="R4905" s="35">
        <v>1000.189453125</v>
      </c>
      <c r="S4905" s="35">
        <v>324.910339355469</v>
      </c>
      <c r="T4905" s="19"/>
      <c r="U4905" s="19"/>
      <c r="V4905" s="19"/>
      <c r="W4905" s="19"/>
      <c r="X4905" s="19"/>
      <c r="Y4905" s="19"/>
      <c r="Z4905" s="19"/>
      <c r="AA4905" s="19"/>
    </row>
    <row r="4906" ht="15.75" customHeight="1">
      <c r="A4906" s="19"/>
      <c r="B4906" s="35" t="str">
        <f>"CRS25WT144A01812"</f>
        <v>CRS25WT144A01812</v>
      </c>
      <c r="C4906" s="45">
        <v>45805.0</v>
      </c>
      <c r="D4906" s="46">
        <v>0.013506944444444445</v>
      </c>
      <c r="E4906" s="35" t="s">
        <v>37</v>
      </c>
      <c r="F4906" s="35">
        <v>446.0</v>
      </c>
      <c r="G4906" s="35">
        <v>3.0</v>
      </c>
      <c r="H4906" s="35">
        <v>446.63916015625</v>
      </c>
      <c r="I4906" s="35">
        <v>11.1795110702515</v>
      </c>
      <c r="J4906" s="35">
        <v>49.9065093994141</v>
      </c>
      <c r="K4906" s="35">
        <v>10.5848245620728</v>
      </c>
      <c r="L4906" s="35">
        <v>42.1961822509766</v>
      </c>
      <c r="M4906" s="35">
        <v>0.800528466701508</v>
      </c>
      <c r="N4906" s="35">
        <v>21.7289791107178</v>
      </c>
      <c r="O4906" s="35">
        <v>21.7489185333252</v>
      </c>
      <c r="P4906" s="35">
        <v>21.125</v>
      </c>
      <c r="Q4906" s="35">
        <v>0.752631783485413</v>
      </c>
      <c r="R4906" s="35">
        <v>1000.19830322266</v>
      </c>
      <c r="S4906" s="35">
        <v>212.613555908203</v>
      </c>
      <c r="T4906" s="19"/>
      <c r="U4906" s="19"/>
      <c r="V4906" s="19"/>
      <c r="W4906" s="19"/>
      <c r="X4906" s="19"/>
      <c r="Y4906" s="19"/>
      <c r="Z4906" s="19"/>
      <c r="AA4906" s="19"/>
    </row>
    <row r="4907" ht="15.75" customHeight="1">
      <c r="A4907" s="19"/>
      <c r="B4907" s="35" t="str">
        <f>"CRS25WT144A01962"</f>
        <v>CRS25WT144A01962</v>
      </c>
      <c r="C4907" s="45">
        <v>45805.0</v>
      </c>
      <c r="D4907" s="46">
        <v>0.015613425925925926</v>
      </c>
      <c r="E4907" s="35" t="s">
        <v>37</v>
      </c>
      <c r="F4907" s="35">
        <v>458.0</v>
      </c>
      <c r="G4907" s="35">
        <v>3.0</v>
      </c>
      <c r="H4907" s="35">
        <v>458.55712890625</v>
      </c>
      <c r="I4907" s="35">
        <v>11.2151584625244</v>
      </c>
      <c r="J4907" s="35">
        <v>49.9278221130371</v>
      </c>
      <c r="K4907" s="35">
        <v>10.9598951339722</v>
      </c>
      <c r="L4907" s="35">
        <v>41.8395538330078</v>
      </c>
      <c r="M4907" s="35">
        <v>0.818927407264709</v>
      </c>
      <c r="N4907" s="35">
        <v>22.3087882995605</v>
      </c>
      <c r="O4907" s="35">
        <v>21.7359066009521</v>
      </c>
      <c r="P4907" s="35">
        <v>21.1875</v>
      </c>
      <c r="Q4907" s="35">
        <v>0.579057455062866</v>
      </c>
      <c r="R4907" s="35">
        <v>1000.22570800781</v>
      </c>
      <c r="S4907" s="35">
        <v>487.432800292969</v>
      </c>
      <c r="T4907" s="19"/>
      <c r="U4907" s="19"/>
      <c r="V4907" s="19"/>
      <c r="W4907" s="19"/>
      <c r="X4907" s="19"/>
      <c r="Y4907" s="19"/>
      <c r="Z4907" s="19"/>
      <c r="AA4907" s="19"/>
    </row>
    <row r="4908" ht="15.75" customHeight="1">
      <c r="A4908" s="19"/>
      <c r="B4908" s="35" t="str">
        <f>"CRS25WT144A01961"</f>
        <v>CRS25WT144A01961</v>
      </c>
      <c r="C4908" s="45">
        <v>45805.0</v>
      </c>
      <c r="D4908" s="46">
        <v>0.017534722222222222</v>
      </c>
      <c r="E4908" s="35" t="s">
        <v>37</v>
      </c>
      <c r="F4908" s="35">
        <v>448.0</v>
      </c>
      <c r="G4908" s="35">
        <v>3.0</v>
      </c>
      <c r="H4908" s="35">
        <v>448.784362792969</v>
      </c>
      <c r="I4908" s="35">
        <v>11.2162809371948</v>
      </c>
      <c r="J4908" s="35">
        <v>49.7622261047363</v>
      </c>
      <c r="K4908" s="35">
        <v>10.7678241729736</v>
      </c>
      <c r="L4908" s="35">
        <v>41.6782760620117</v>
      </c>
      <c r="M4908" s="35">
        <v>0.804061055183411</v>
      </c>
      <c r="N4908" s="35">
        <v>21.8333435058594</v>
      </c>
      <c r="O4908" s="35">
        <v>21.7058582305908</v>
      </c>
      <c r="P4908" s="35">
        <v>21.25</v>
      </c>
      <c r="Q4908" s="35">
        <v>0.778218150138855</v>
      </c>
      <c r="R4908" s="35">
        <v>1000.28234863281</v>
      </c>
      <c r="S4908" s="35">
        <v>338.834442138672</v>
      </c>
      <c r="T4908" s="19"/>
      <c r="U4908" s="19"/>
      <c r="V4908" s="19"/>
      <c r="W4908" s="19"/>
      <c r="X4908" s="19"/>
      <c r="Y4908" s="19"/>
      <c r="Z4908" s="19"/>
      <c r="AA4908" s="19"/>
    </row>
    <row r="4909" ht="15.75" customHeight="1">
      <c r="A4909" s="19"/>
      <c r="B4909" s="35" t="str">
        <f>"CRS25WT144A01922"</f>
        <v>CRS25WT144A01922</v>
      </c>
      <c r="C4909" s="45">
        <v>45805.0</v>
      </c>
      <c r="D4909" s="46">
        <v>0.019074074074074073</v>
      </c>
      <c r="E4909" s="35" t="s">
        <v>37</v>
      </c>
      <c r="F4909" s="35">
        <v>450.0</v>
      </c>
      <c r="G4909" s="35">
        <v>3.0</v>
      </c>
      <c r="H4909" s="35">
        <v>450.51025390625</v>
      </c>
      <c r="I4909" s="35">
        <v>11.2255573272705</v>
      </c>
      <c r="J4909" s="35">
        <v>49.8692398071289</v>
      </c>
      <c r="K4909" s="35">
        <v>11.1089324951172</v>
      </c>
      <c r="L4909" s="35">
        <v>40.5538711547852</v>
      </c>
      <c r="M4909" s="35">
        <v>0.804755628108978</v>
      </c>
      <c r="N4909" s="35">
        <v>21.9173069000244</v>
      </c>
      <c r="O4909" s="35">
        <v>21.7748832702637</v>
      </c>
      <c r="P4909" s="35">
        <v>21.25</v>
      </c>
      <c r="Q4909" s="35">
        <v>0.842993438243866</v>
      </c>
      <c r="R4909" s="35">
        <v>1000.2568359375</v>
      </c>
      <c r="S4909" s="35">
        <v>498.848022460938</v>
      </c>
      <c r="T4909" s="19"/>
      <c r="U4909" s="19"/>
      <c r="V4909" s="19"/>
      <c r="W4909" s="19"/>
      <c r="X4909" s="19"/>
      <c r="Y4909" s="19"/>
      <c r="Z4909" s="19"/>
      <c r="AA4909" s="19"/>
    </row>
    <row r="4910" ht="15.75" customHeight="1">
      <c r="A4910" s="19"/>
      <c r="B4910" s="35" t="str">
        <f>"CRS25WT144A01789"</f>
        <v>CRS25WT144A01789</v>
      </c>
      <c r="C4910" s="45">
        <v>45805.0</v>
      </c>
      <c r="D4910" s="46">
        <v>0.024571759259259262</v>
      </c>
      <c r="E4910" s="35" t="s">
        <v>37</v>
      </c>
      <c r="F4910" s="35">
        <v>447.0</v>
      </c>
      <c r="G4910" s="35">
        <v>3.0</v>
      </c>
      <c r="H4910" s="35">
        <v>447.273223876953</v>
      </c>
      <c r="I4910" s="35">
        <v>11.1653470993042</v>
      </c>
      <c r="J4910" s="35">
        <v>49.6200103759766</v>
      </c>
      <c r="K4910" s="35">
        <v>10.7286443710327</v>
      </c>
      <c r="L4910" s="35">
        <v>41.6896324157715</v>
      </c>
      <c r="M4910" s="35">
        <v>0.807316482067108</v>
      </c>
      <c r="N4910" s="35">
        <v>21.7598266601563</v>
      </c>
      <c r="O4910" s="35">
        <v>21.5098285675049</v>
      </c>
      <c r="P4910" s="35">
        <v>21.375</v>
      </c>
      <c r="Q4910" s="35">
        <v>0.793743312358856</v>
      </c>
      <c r="R4910" s="35">
        <v>1000.14904785156</v>
      </c>
      <c r="S4910" s="35">
        <v>352.782623291016</v>
      </c>
      <c r="T4910" s="19"/>
      <c r="U4910" s="19"/>
      <c r="V4910" s="19"/>
      <c r="W4910" s="19"/>
      <c r="X4910" s="19"/>
      <c r="Y4910" s="19"/>
      <c r="Z4910" s="19"/>
      <c r="AA4910" s="19"/>
    </row>
    <row r="4911" ht="15.75" customHeight="1">
      <c r="A4911" s="19"/>
      <c r="B4911" s="35" t="str">
        <f>"CRS25WT144A01940"</f>
        <v>CRS25WT144A01940</v>
      </c>
      <c r="C4911" s="45">
        <v>45960.0</v>
      </c>
      <c r="D4911" s="46">
        <v>4.976851851851852E-4</v>
      </c>
      <c r="E4911" s="35" t="s">
        <v>37</v>
      </c>
      <c r="F4911" s="35">
        <v>450.0</v>
      </c>
      <c r="G4911" s="35">
        <v>3.0</v>
      </c>
      <c r="H4911" s="35">
        <v>450.187530517578</v>
      </c>
      <c r="I4911" s="35">
        <v>11.2755136489868</v>
      </c>
      <c r="J4911" s="35">
        <v>49.8139533996582</v>
      </c>
      <c r="K4911" s="35">
        <v>10.5931148529053</v>
      </c>
      <c r="L4911" s="35">
        <v>42.4981269836426</v>
      </c>
      <c r="M4911" s="35">
        <v>0.801504790782928</v>
      </c>
      <c r="N4911" s="35">
        <v>21.9016075134277</v>
      </c>
      <c r="O4911" s="35">
        <v>17.6789207458496</v>
      </c>
      <c r="P4911" s="35">
        <v>17.375</v>
      </c>
      <c r="Q4911" s="35">
        <v>0.411730855703354</v>
      </c>
      <c r="R4911" s="35">
        <v>999.529541015625</v>
      </c>
      <c r="S4911" s="35">
        <v>385.733032226563</v>
      </c>
      <c r="T4911" s="19"/>
      <c r="U4911" s="19"/>
      <c r="V4911" s="19"/>
      <c r="W4911" s="19"/>
      <c r="X4911" s="19"/>
      <c r="Y4911" s="19"/>
      <c r="Z4911" s="19"/>
      <c r="AA4911" s="19"/>
    </row>
    <row r="4912" ht="15.75" customHeight="1">
      <c r="A4912" s="19"/>
      <c r="B4912" s="35" t="str">
        <f>"CRS25WT144A01938"</f>
        <v>CRS25WT144A01938</v>
      </c>
      <c r="C4912" s="45">
        <v>45960.0</v>
      </c>
      <c r="D4912" s="46">
        <v>0.002847222222222222</v>
      </c>
      <c r="E4912" s="35" t="s">
        <v>37</v>
      </c>
      <c r="F4912" s="35">
        <v>446.0</v>
      </c>
      <c r="G4912" s="35">
        <v>3.0</v>
      </c>
      <c r="H4912" s="35">
        <v>446.073791503906</v>
      </c>
      <c r="I4912" s="35">
        <v>11.2705984115601</v>
      </c>
      <c r="J4912" s="35">
        <v>49.8201446533203</v>
      </c>
      <c r="K4912" s="35">
        <v>10.5765228271484</v>
      </c>
      <c r="L4912" s="35">
        <v>42.1758422851563</v>
      </c>
      <c r="M4912" s="35">
        <v>0.79442834854126</v>
      </c>
      <c r="N4912" s="35">
        <v>21.701473236084</v>
      </c>
      <c r="O4912" s="35">
        <v>17.7875308990479</v>
      </c>
      <c r="P4912" s="35">
        <v>17.375</v>
      </c>
      <c r="Q4912" s="35">
        <v>0.466137409210205</v>
      </c>
      <c r="R4912" s="35">
        <v>1000.19281005859</v>
      </c>
      <c r="S4912" s="35">
        <v>348.574188232422</v>
      </c>
      <c r="T4912" s="19"/>
      <c r="U4912" s="19"/>
      <c r="V4912" s="19"/>
      <c r="W4912" s="19"/>
      <c r="X4912" s="19"/>
      <c r="Y4912" s="19"/>
      <c r="Z4912" s="19"/>
      <c r="AA4912" s="19"/>
    </row>
    <row r="4913" ht="15.75" customHeight="1">
      <c r="A4913" s="19"/>
      <c r="B4913" s="35" t="str">
        <f>"CRS25WT144A01937"</f>
        <v>CRS25WT144A01937</v>
      </c>
      <c r="C4913" s="45">
        <v>45960.0</v>
      </c>
      <c r="D4913" s="46">
        <v>0.004166666666666667</v>
      </c>
      <c r="E4913" s="35" t="s">
        <v>37</v>
      </c>
      <c r="F4913" s="35">
        <v>449.0</v>
      </c>
      <c r="G4913" s="35">
        <v>3.0</v>
      </c>
      <c r="H4913" s="35">
        <v>449.439056396484</v>
      </c>
      <c r="I4913" s="35">
        <v>11.3260202407837</v>
      </c>
      <c r="J4913" s="35">
        <v>49.8614959716797</v>
      </c>
      <c r="K4913" s="35">
        <v>10.5796966552734</v>
      </c>
      <c r="L4913" s="35">
        <v>42.4812812805176</v>
      </c>
      <c r="M4913" s="35">
        <v>0.795844435691833</v>
      </c>
      <c r="N4913" s="35">
        <v>21.8651943206787</v>
      </c>
      <c r="O4913" s="35">
        <v>17.748966217041</v>
      </c>
      <c r="P4913" s="35">
        <v>17.4375</v>
      </c>
      <c r="Q4913" s="35">
        <v>0.442855477333069</v>
      </c>
      <c r="R4913" s="35">
        <v>1000.21575927734</v>
      </c>
      <c r="S4913" s="35">
        <v>346.023254394531</v>
      </c>
      <c r="T4913" s="19"/>
      <c r="U4913" s="19"/>
      <c r="V4913" s="19"/>
      <c r="W4913" s="19"/>
      <c r="X4913" s="19"/>
      <c r="Y4913" s="19"/>
      <c r="Z4913" s="19"/>
      <c r="AA4913" s="19"/>
    </row>
    <row r="4914" ht="15.75" customHeight="1">
      <c r="A4914" s="19"/>
      <c r="B4914" s="35" t="str">
        <f>"CRS25WT144A01459"</f>
        <v>CRS25WT144A01459</v>
      </c>
      <c r="C4914" s="45">
        <v>45960.0</v>
      </c>
      <c r="D4914" s="46">
        <v>0.007291666666666666</v>
      </c>
      <c r="E4914" s="35" t="s">
        <v>37</v>
      </c>
      <c r="F4914" s="35">
        <v>448.0</v>
      </c>
      <c r="G4914" s="35">
        <v>3.0</v>
      </c>
      <c r="H4914" s="35">
        <v>448.857849121094</v>
      </c>
      <c r="I4914" s="35">
        <v>11.1142206192017</v>
      </c>
      <c r="J4914" s="35">
        <v>49.4232368469238</v>
      </c>
      <c r="K4914" s="35">
        <v>10.510591506958</v>
      </c>
      <c r="L4914" s="35">
        <v>42.7052917480469</v>
      </c>
      <c r="M4914" s="35">
        <v>0.81714403629303</v>
      </c>
      <c r="N4914" s="35">
        <v>21.8369178771973</v>
      </c>
      <c r="O4914" s="35">
        <v>17.901985168457</v>
      </c>
      <c r="P4914" s="35">
        <v>17.4375</v>
      </c>
      <c r="Q4914" s="35">
        <v>0.381618618965149</v>
      </c>
      <c r="R4914" s="35">
        <v>1000.26104736328</v>
      </c>
      <c r="S4914" s="35">
        <v>386.134124755859</v>
      </c>
      <c r="T4914" s="19"/>
      <c r="U4914" s="19"/>
      <c r="V4914" s="19"/>
      <c r="W4914" s="19"/>
      <c r="X4914" s="19"/>
      <c r="Y4914" s="19"/>
      <c r="Z4914" s="19"/>
      <c r="AA4914" s="19"/>
    </row>
    <row r="4915" ht="15.75" customHeight="1">
      <c r="A4915" s="19"/>
      <c r="B4915" s="35" t="str">
        <f>"CRS25WT144A01892"</f>
        <v>CRS25WT144A01892</v>
      </c>
      <c r="C4915" s="45">
        <v>45960.0</v>
      </c>
      <c r="D4915" s="46">
        <v>0.01167824074074074</v>
      </c>
      <c r="E4915" s="35" t="s">
        <v>37</v>
      </c>
      <c r="F4915" s="35">
        <v>450.0</v>
      </c>
      <c r="G4915" s="35">
        <v>3.0</v>
      </c>
      <c r="H4915" s="35">
        <v>450.136962890625</v>
      </c>
      <c r="I4915" s="35">
        <v>11.2702856063843</v>
      </c>
      <c r="J4915" s="35">
        <v>49.8130912780762</v>
      </c>
      <c r="K4915" s="35">
        <v>10.6127662658691</v>
      </c>
      <c r="L4915" s="35">
        <v>42.4146728515625</v>
      </c>
      <c r="M4915" s="35">
        <v>0.80180037021637</v>
      </c>
      <c r="N4915" s="35">
        <v>21.8991470336914</v>
      </c>
      <c r="O4915" s="35">
        <v>17.7696075439453</v>
      </c>
      <c r="P4915" s="35">
        <v>17.5</v>
      </c>
      <c r="Q4915" s="35">
        <v>0.497267752885818</v>
      </c>
      <c r="R4915" s="35">
        <v>999.845031738281</v>
      </c>
      <c r="S4915" s="35">
        <v>283.656829833984</v>
      </c>
      <c r="T4915" s="19"/>
      <c r="U4915" s="19"/>
      <c r="V4915" s="19"/>
      <c r="W4915" s="19"/>
      <c r="X4915" s="19"/>
      <c r="Y4915" s="19"/>
      <c r="Z4915" s="19"/>
      <c r="AA4915" s="19"/>
    </row>
    <row r="4916" ht="15.75" customHeight="1">
      <c r="A4916" s="19"/>
      <c r="B4916" s="35" t="str">
        <f>"CRS25WT144A01913"</f>
        <v>CRS25WT144A01913</v>
      </c>
      <c r="C4916" s="45">
        <v>45960.0</v>
      </c>
      <c r="D4916" s="46">
        <v>0.014722222222222222</v>
      </c>
      <c r="E4916" s="35" t="s">
        <v>37</v>
      </c>
      <c r="F4916" s="35">
        <v>450.0</v>
      </c>
      <c r="G4916" s="35">
        <v>3.0</v>
      </c>
      <c r="H4916" s="35">
        <v>450.577728271484</v>
      </c>
      <c r="I4916" s="35">
        <v>11.2331304550171</v>
      </c>
      <c r="J4916" s="35">
        <v>49.8183555603027</v>
      </c>
      <c r="K4916" s="35">
        <v>10.5526752471924</v>
      </c>
      <c r="L4916" s="35">
        <v>42.6979598999023</v>
      </c>
      <c r="M4916" s="35">
        <v>0.805155038833618</v>
      </c>
      <c r="N4916" s="35">
        <v>21.9205894470215</v>
      </c>
      <c r="O4916" s="35">
        <v>17.8357849121094</v>
      </c>
      <c r="P4916" s="35">
        <v>17.5</v>
      </c>
      <c r="Q4916" s="35">
        <v>0.420134782791138</v>
      </c>
      <c r="R4916" s="35">
        <v>999.976196289063</v>
      </c>
      <c r="S4916" s="35">
        <v>379.399322509766</v>
      </c>
      <c r="T4916" s="19"/>
      <c r="U4916" s="19"/>
      <c r="V4916" s="19"/>
      <c r="W4916" s="19"/>
      <c r="X4916" s="19"/>
      <c r="Y4916" s="19"/>
      <c r="Z4916" s="19"/>
      <c r="AA4916" s="19"/>
    </row>
    <row r="4917" ht="15.75" customHeight="1">
      <c r="A4917" s="19"/>
      <c r="B4917" s="35" t="str">
        <f>"CRS25WT144A01917"</f>
        <v>CRS25WT144A01917</v>
      </c>
      <c r="C4917" s="45">
        <v>45960.0</v>
      </c>
      <c r="D4917" s="46">
        <v>0.01664351851851852</v>
      </c>
      <c r="E4917" s="35" t="s">
        <v>37</v>
      </c>
      <c r="F4917" s="35">
        <v>442.0</v>
      </c>
      <c r="G4917" s="35">
        <v>3.0</v>
      </c>
      <c r="H4917" s="35">
        <v>442.737030029297</v>
      </c>
      <c r="I4917" s="35">
        <v>11.2401208877563</v>
      </c>
      <c r="J4917" s="35">
        <v>49.8508377075195</v>
      </c>
      <c r="K4917" s="35">
        <v>10.5434513092041</v>
      </c>
      <c r="L4917" s="35">
        <v>41.9916610717773</v>
      </c>
      <c r="M4917" s="35">
        <v>0.790136992931366</v>
      </c>
      <c r="N4917" s="35">
        <v>21.5391407012939</v>
      </c>
      <c r="O4917" s="35">
        <v>17.976188659668</v>
      </c>
      <c r="P4917" s="35">
        <v>17.5</v>
      </c>
      <c r="Q4917" s="35">
        <v>0.491690546274185</v>
      </c>
      <c r="R4917" s="35">
        <v>1000.11785888672</v>
      </c>
      <c r="S4917" s="35">
        <v>420.966857910156</v>
      </c>
      <c r="T4917" s="19"/>
      <c r="U4917" s="19"/>
      <c r="V4917" s="19"/>
      <c r="W4917" s="19"/>
      <c r="X4917" s="19"/>
      <c r="Y4917" s="19"/>
      <c r="Z4917" s="19"/>
      <c r="AA4917" s="19"/>
    </row>
    <row r="4918" ht="15.75" customHeight="1">
      <c r="A4918" s="19"/>
      <c r="B4918" s="35" t="str">
        <f>"CRS25WT144A01915"</f>
        <v>CRS25WT144A01915</v>
      </c>
      <c r="C4918" s="45">
        <v>45960.0</v>
      </c>
      <c r="D4918" s="46">
        <v>0.02065972222222222</v>
      </c>
      <c r="E4918" s="35" t="s">
        <v>37</v>
      </c>
      <c r="F4918" s="35">
        <v>441.0</v>
      </c>
      <c r="G4918" s="35">
        <v>3.0</v>
      </c>
      <c r="H4918" s="35">
        <v>441.975067138672</v>
      </c>
      <c r="I4918" s="35">
        <v>11.1911354064941</v>
      </c>
      <c r="J4918" s="35">
        <v>49.8367919921875</v>
      </c>
      <c r="K4918" s="35">
        <v>10.4927797317505</v>
      </c>
      <c r="L4918" s="35">
        <v>42.121826171875</v>
      </c>
      <c r="M4918" s="35">
        <v>0.792453050613403</v>
      </c>
      <c r="N4918" s="35">
        <v>21.5020713806152</v>
      </c>
      <c r="O4918" s="35">
        <v>17.97975730896</v>
      </c>
      <c r="P4918" s="35">
        <v>17.5625</v>
      </c>
      <c r="Q4918" s="35">
        <v>0.481842458248138</v>
      </c>
      <c r="R4918" s="35">
        <v>1000.10412597656</v>
      </c>
      <c r="S4918" s="35">
        <v>368.495391845703</v>
      </c>
      <c r="T4918" s="19"/>
      <c r="U4918" s="19"/>
      <c r="V4918" s="19"/>
      <c r="W4918" s="19"/>
      <c r="X4918" s="19"/>
      <c r="Y4918" s="19"/>
      <c r="Z4918" s="19"/>
      <c r="AA4918" s="19"/>
    </row>
    <row r="4919" ht="15.75" customHeight="1">
      <c r="A4919" s="19"/>
      <c r="B4919" s="35" t="str">
        <f>"CRS25WT144A01911"</f>
        <v>CRS25WT144A01911</v>
      </c>
      <c r="C4919" s="45">
        <v>45960.0</v>
      </c>
      <c r="D4919" s="46">
        <v>0.02210648148148148</v>
      </c>
      <c r="E4919" s="35" t="s">
        <v>37</v>
      </c>
      <c r="F4919" s="35">
        <v>443.0</v>
      </c>
      <c r="G4919" s="35">
        <v>3.0</v>
      </c>
      <c r="H4919" s="35">
        <v>443.799102783203</v>
      </c>
      <c r="I4919" s="35">
        <v>11.2251644134521</v>
      </c>
      <c r="J4919" s="35">
        <v>49.8432006835938</v>
      </c>
      <c r="K4919" s="35">
        <v>10.5581188201904</v>
      </c>
      <c r="L4919" s="35">
        <v>42.0339126586914</v>
      </c>
      <c r="M4919" s="35">
        <v>0.793209254741669</v>
      </c>
      <c r="N4919" s="35">
        <v>21.5908107757568</v>
      </c>
      <c r="O4919" s="35">
        <v>17.9534854888916</v>
      </c>
      <c r="P4919" s="35">
        <v>17.5625</v>
      </c>
      <c r="Q4919" s="35">
        <v>0.535663545131683</v>
      </c>
      <c r="R4919" s="35">
        <v>999.59228515625</v>
      </c>
      <c r="S4919" s="35">
        <v>406.268493652344</v>
      </c>
      <c r="T4919" s="19"/>
      <c r="U4919" s="19"/>
      <c r="V4919" s="19"/>
      <c r="W4919" s="19"/>
      <c r="X4919" s="19"/>
      <c r="Y4919" s="19"/>
      <c r="Z4919" s="19"/>
      <c r="AA4919" s="19"/>
    </row>
    <row r="4920" ht="15.75" customHeight="1">
      <c r="A4920" s="19"/>
      <c r="B4920" s="35" t="str">
        <f>"CRS25WT144A01910"</f>
        <v>CRS25WT144A01910</v>
      </c>
      <c r="C4920" s="45">
        <v>45960.0</v>
      </c>
      <c r="D4920" s="46">
        <v>0.026261574074074076</v>
      </c>
      <c r="E4920" s="35" t="s">
        <v>37</v>
      </c>
      <c r="F4920" s="35">
        <v>441.0</v>
      </c>
      <c r="G4920" s="35">
        <v>3.0</v>
      </c>
      <c r="H4920" s="35">
        <v>441.231536865234</v>
      </c>
      <c r="I4920" s="35">
        <v>11.2442016601563</v>
      </c>
      <c r="J4920" s="35">
        <v>49.8689842224121</v>
      </c>
      <c r="K4920" s="35">
        <v>10.5859432220459</v>
      </c>
      <c r="L4920" s="35">
        <v>41.6808929443359</v>
      </c>
      <c r="M4920" s="35">
        <v>0.786877989768982</v>
      </c>
      <c r="N4920" s="35">
        <v>21.4658985137939</v>
      </c>
      <c r="O4920" s="35">
        <v>18.1233692169189</v>
      </c>
      <c r="P4920" s="35">
        <v>17.625</v>
      </c>
      <c r="Q4920" s="35">
        <v>0.7395059466362</v>
      </c>
      <c r="R4920" s="35">
        <v>999.893371582031</v>
      </c>
      <c r="S4920" s="35">
        <v>357.173553466797</v>
      </c>
      <c r="T4920" s="19"/>
      <c r="U4920" s="19"/>
      <c r="V4920" s="19"/>
      <c r="W4920" s="19"/>
      <c r="X4920" s="19"/>
      <c r="Y4920" s="19"/>
      <c r="Z4920" s="19"/>
      <c r="AA4920" s="19"/>
    </row>
    <row r="4921" ht="15.75" customHeight="1">
      <c r="A4921" s="19"/>
      <c r="B4921" s="35" t="str">
        <f>"CRS25WT144A01909"</f>
        <v>CRS25WT144A01909</v>
      </c>
      <c r="C4921" s="45">
        <v>45960.0</v>
      </c>
      <c r="D4921" s="46">
        <v>0.029097222222222222</v>
      </c>
      <c r="E4921" s="35" t="s">
        <v>37</v>
      </c>
      <c r="F4921" s="35">
        <v>440.0</v>
      </c>
      <c r="G4921" s="35">
        <v>3.0</v>
      </c>
      <c r="H4921" s="35">
        <v>440.725616455078</v>
      </c>
      <c r="I4921" s="35">
        <v>11.2426061630249</v>
      </c>
      <c r="J4921" s="35">
        <v>49.8633918762207</v>
      </c>
      <c r="K4921" s="35">
        <v>10.4859809875488</v>
      </c>
      <c r="L4921" s="35">
        <v>42.0299835205078</v>
      </c>
      <c r="M4921" s="35">
        <v>0.786175429821014</v>
      </c>
      <c r="N4921" s="35">
        <v>21.4412860870361</v>
      </c>
      <c r="O4921" s="35">
        <v>18.1176471710205</v>
      </c>
      <c r="P4921" s="35">
        <v>17.625</v>
      </c>
      <c r="Q4921" s="35">
        <v>0.483270615339279</v>
      </c>
      <c r="R4921" s="35">
        <v>999.255310058594</v>
      </c>
      <c r="S4921" s="35">
        <v>407.455474853516</v>
      </c>
      <c r="T4921" s="19"/>
      <c r="U4921" s="19"/>
      <c r="V4921" s="19"/>
      <c r="W4921" s="19"/>
      <c r="X4921" s="19"/>
      <c r="Y4921" s="19"/>
      <c r="Z4921" s="19"/>
      <c r="AA4921" s="19"/>
    </row>
    <row r="4922" ht="15.75" customHeight="1">
      <c r="A4922" s="19"/>
      <c r="B4922" s="35" t="str">
        <f>"CRS25WT144A01902"</f>
        <v>CRS25WT144A01902</v>
      </c>
      <c r="C4922" s="45">
        <v>45960.0</v>
      </c>
      <c r="D4922" s="46">
        <v>0.03292824074074074</v>
      </c>
      <c r="E4922" s="35" t="s">
        <v>37</v>
      </c>
      <c r="F4922" s="35">
        <v>450.0</v>
      </c>
      <c r="G4922" s="35">
        <v>3.0</v>
      </c>
      <c r="H4922" s="35">
        <v>450.809478759766</v>
      </c>
      <c r="I4922" s="35">
        <v>11.2274856567383</v>
      </c>
      <c r="J4922" s="35">
        <v>49.8274688720703</v>
      </c>
      <c r="K4922" s="35">
        <v>10.594913482666</v>
      </c>
      <c r="L4922" s="35">
        <v>42.5496101379395</v>
      </c>
      <c r="M4922" s="35">
        <v>0.805826783180237</v>
      </c>
      <c r="N4922" s="35">
        <v>21.93186378479</v>
      </c>
      <c r="O4922" s="35">
        <v>18.1072311401367</v>
      </c>
      <c r="P4922" s="35">
        <v>17.6875</v>
      </c>
      <c r="Q4922" s="35">
        <v>0.51159393787384</v>
      </c>
      <c r="R4922" s="35">
        <v>1000.00109863281</v>
      </c>
      <c r="S4922" s="35">
        <v>304.151031494141</v>
      </c>
      <c r="T4922" s="19"/>
      <c r="U4922" s="19"/>
      <c r="V4922" s="19"/>
      <c r="W4922" s="19"/>
      <c r="X4922" s="19"/>
      <c r="Y4922" s="19"/>
      <c r="Z4922" s="19"/>
      <c r="AA4922" s="19"/>
    </row>
    <row r="4923" ht="15.75" customHeight="1">
      <c r="A4923" s="19"/>
      <c r="B4923" s="35" t="str">
        <f>"CRS25WT144A01908"</f>
        <v>CRS25WT144A01908</v>
      </c>
      <c r="C4923" s="45">
        <v>45960.0</v>
      </c>
      <c r="D4923" s="46">
        <v>0.03967592592592593</v>
      </c>
      <c r="E4923" s="35" t="s">
        <v>37</v>
      </c>
      <c r="F4923" s="35">
        <v>461.0</v>
      </c>
      <c r="G4923" s="35">
        <v>3.0</v>
      </c>
      <c r="H4923" s="35">
        <v>461.302337646484</v>
      </c>
      <c r="I4923" s="35">
        <v>11.3394508361816</v>
      </c>
      <c r="J4923" s="35">
        <v>49.7999572753906</v>
      </c>
      <c r="K4923" s="35">
        <v>10.7385711669922</v>
      </c>
      <c r="L4923" s="35">
        <v>42.9575157165527</v>
      </c>
      <c r="M4923" s="35">
        <v>0.816892027854919</v>
      </c>
      <c r="N4923" s="35">
        <v>22.4423427581787</v>
      </c>
      <c r="O4923" s="35">
        <v>18.0899200439453</v>
      </c>
      <c r="P4923" s="35">
        <v>17.75</v>
      </c>
      <c r="Q4923" s="35">
        <v>0.448199331760406</v>
      </c>
      <c r="R4923" s="35">
        <v>999.906555175781</v>
      </c>
      <c r="S4923" s="35">
        <v>334.675018310547</v>
      </c>
      <c r="T4923" s="19"/>
      <c r="U4923" s="19"/>
      <c r="V4923" s="19"/>
      <c r="W4923" s="19"/>
      <c r="X4923" s="19"/>
      <c r="Y4923" s="19"/>
      <c r="Z4923" s="19"/>
      <c r="AA4923" s="19"/>
    </row>
    <row r="4924" ht="15.75" customHeight="1">
      <c r="A4924" s="19"/>
      <c r="B4924" s="35" t="str">
        <f>"CRS25WT144A01898"</f>
        <v>CRS25WT144A01898</v>
      </c>
      <c r="C4924" s="45">
        <v>45960.0</v>
      </c>
      <c r="D4924" s="46">
        <v>0.7607291666666667</v>
      </c>
      <c r="E4924" s="35" t="s">
        <v>37</v>
      </c>
      <c r="F4924" s="35">
        <v>450.0</v>
      </c>
      <c r="G4924" s="35">
        <v>3.0</v>
      </c>
      <c r="H4924" s="35">
        <v>450.017425537109</v>
      </c>
      <c r="I4924" s="35">
        <v>11.2678508758545</v>
      </c>
      <c r="J4924" s="35">
        <v>49.814323425293</v>
      </c>
      <c r="K4924" s="35">
        <v>10.5668096542358</v>
      </c>
      <c r="L4924" s="35">
        <v>42.5878219604492</v>
      </c>
      <c r="M4924" s="35">
        <v>0.801740825176239</v>
      </c>
      <c r="N4924" s="35">
        <v>21.89333152771</v>
      </c>
      <c r="O4924" s="35">
        <v>17.1960792541504</v>
      </c>
      <c r="P4924" s="35">
        <v>17.125</v>
      </c>
      <c r="Q4924" s="35">
        <v>0.468842774629593</v>
      </c>
      <c r="R4924" s="35">
        <v>999.58203125</v>
      </c>
      <c r="S4924" s="35">
        <v>342.578887939453</v>
      </c>
      <c r="T4924" s="19"/>
      <c r="U4924" s="19"/>
      <c r="V4924" s="19"/>
      <c r="W4924" s="19"/>
      <c r="X4924" s="19"/>
      <c r="Y4924" s="19"/>
      <c r="Z4924" s="19"/>
      <c r="AA4924" s="19"/>
    </row>
    <row r="4925" ht="15.75" customHeight="1">
      <c r="A4925" s="19"/>
      <c r="B4925" s="35" t="str">
        <f>"CRS25WT144A01899"</f>
        <v>CRS25WT144A01899</v>
      </c>
      <c r="C4925" s="45">
        <v>45960.0</v>
      </c>
      <c r="D4925" s="46">
        <v>0.7620023148148148</v>
      </c>
      <c r="E4925" s="35" t="s">
        <v>37</v>
      </c>
      <c r="F4925" s="35">
        <v>445.0</v>
      </c>
      <c r="G4925" s="35">
        <v>3.0</v>
      </c>
      <c r="H4925" s="35">
        <v>445.363403320313</v>
      </c>
      <c r="I4925" s="35">
        <v>11.2236490249634</v>
      </c>
      <c r="J4925" s="35">
        <v>49.8088836669922</v>
      </c>
      <c r="K4925" s="35">
        <v>10.5858583450317</v>
      </c>
      <c r="L4925" s="35">
        <v>42.0715408325195</v>
      </c>
      <c r="M4925" s="35">
        <v>0.796661138534546</v>
      </c>
      <c r="N4925" s="35">
        <v>21.6669139862061</v>
      </c>
      <c r="O4925" s="35">
        <v>17.0196361541748</v>
      </c>
      <c r="P4925" s="35">
        <v>17.125</v>
      </c>
      <c r="Q4925" s="35">
        <v>0.56714653968811</v>
      </c>
      <c r="R4925" s="35">
        <v>999.530639648438</v>
      </c>
      <c r="S4925" s="35">
        <v>333.826354980469</v>
      </c>
      <c r="T4925" s="19"/>
      <c r="U4925" s="19"/>
      <c r="V4925" s="19"/>
      <c r="W4925" s="19"/>
      <c r="X4925" s="19"/>
      <c r="Y4925" s="19"/>
      <c r="Z4925" s="19"/>
      <c r="AA4925" s="19"/>
    </row>
    <row r="4926" ht="15.75" customHeight="1">
      <c r="A4926" s="19"/>
      <c r="B4926" s="35" t="str">
        <f>"CRS25WT144A01983"</f>
        <v>CRS25WT144A01983</v>
      </c>
      <c r="C4926" s="45">
        <v>45960.0</v>
      </c>
      <c r="D4926" s="46">
        <v>0.7670254629629629</v>
      </c>
      <c r="E4926" s="35" t="s">
        <v>37</v>
      </c>
      <c r="F4926" s="35">
        <v>442.0</v>
      </c>
      <c r="G4926" s="35">
        <v>3.0</v>
      </c>
      <c r="H4926" s="35">
        <v>442.925140380859</v>
      </c>
      <c r="I4926" s="35">
        <v>11.1814546585083</v>
      </c>
      <c r="J4926" s="35">
        <v>49.8505096435547</v>
      </c>
      <c r="K4926" s="35">
        <v>10.594612121582</v>
      </c>
      <c r="L4926" s="35">
        <v>41.8066368103027</v>
      </c>
      <c r="M4926" s="35">
        <v>0.794625341892242</v>
      </c>
      <c r="N4926" s="35">
        <v>21.5482921600342</v>
      </c>
      <c r="O4926" s="35">
        <v>17.2197818756104</v>
      </c>
      <c r="P4926" s="35">
        <v>17.0625</v>
      </c>
      <c r="Q4926" s="35">
        <v>0.591590702533722</v>
      </c>
      <c r="R4926" s="35">
        <v>999.934936523438</v>
      </c>
      <c r="S4926" s="35">
        <v>319.307373046875</v>
      </c>
      <c r="T4926" s="19"/>
      <c r="U4926" s="19"/>
      <c r="V4926" s="19"/>
      <c r="W4926" s="19"/>
      <c r="X4926" s="19"/>
      <c r="Y4926" s="19"/>
      <c r="Z4926" s="19"/>
      <c r="AA4926" s="19"/>
    </row>
    <row r="4927" ht="15.75" customHeight="1">
      <c r="A4927" s="19"/>
      <c r="B4927" s="35" t="str">
        <f>"CRS25WT144A01980"</f>
        <v>CRS25WT144A01980</v>
      </c>
      <c r="C4927" s="45">
        <v>45960.0</v>
      </c>
      <c r="D4927" s="46">
        <v>0.7714351851851852</v>
      </c>
      <c r="E4927" s="35" t="s">
        <v>37</v>
      </c>
      <c r="F4927" s="35">
        <v>444.0</v>
      </c>
      <c r="G4927" s="35">
        <v>3.0</v>
      </c>
      <c r="H4927" s="35">
        <v>444.595489501953</v>
      </c>
      <c r="I4927" s="35">
        <v>11.1856174468994</v>
      </c>
      <c r="J4927" s="35">
        <v>49.7810974121094</v>
      </c>
      <c r="K4927" s="35">
        <v>10.5614328384399</v>
      </c>
      <c r="L4927" s="35">
        <v>42.096134185791</v>
      </c>
      <c r="M4927" s="35">
        <v>0.798436939716339</v>
      </c>
      <c r="N4927" s="35">
        <v>21.6295547485352</v>
      </c>
      <c r="O4927" s="35">
        <v>17.117733001709</v>
      </c>
      <c r="P4927" s="35">
        <v>17.125</v>
      </c>
      <c r="Q4927" s="35">
        <v>0.474180549383163</v>
      </c>
      <c r="R4927" s="35">
        <v>1000.12829589844</v>
      </c>
      <c r="S4927" s="35">
        <v>317.799285888672</v>
      </c>
      <c r="T4927" s="19"/>
      <c r="U4927" s="19"/>
      <c r="V4927" s="19"/>
      <c r="W4927" s="19"/>
      <c r="X4927" s="19"/>
      <c r="Y4927" s="19"/>
      <c r="Z4927" s="19"/>
      <c r="AA4927" s="19"/>
    </row>
    <row r="4928" ht="15.75" customHeight="1">
      <c r="A4928" s="19"/>
      <c r="B4928" s="35" t="str">
        <f>"CRS25WT144A01981"</f>
        <v>CRS25WT144A01981</v>
      </c>
      <c r="C4928" s="45">
        <v>45960.0</v>
      </c>
      <c r="D4928" s="46">
        <v>0.7756481481481482</v>
      </c>
      <c r="E4928" s="35" t="s">
        <v>37</v>
      </c>
      <c r="F4928" s="35">
        <v>100.0</v>
      </c>
      <c r="G4928" s="35">
        <v>1.0</v>
      </c>
      <c r="H4928" s="35">
        <v>100.506904602051</v>
      </c>
      <c r="I4928" s="35">
        <v>10.8278198242188</v>
      </c>
      <c r="J4928" s="35">
        <v>15.9319381713867</v>
      </c>
      <c r="K4928" s="35">
        <v>6.67151641845703</v>
      </c>
      <c r="L4928" s="35">
        <v>15.0650768280029</v>
      </c>
      <c r="M4928" s="35">
        <v>0.582621157169342</v>
      </c>
      <c r="N4928" s="35">
        <v>4.88965702056885</v>
      </c>
      <c r="O4928" s="35">
        <v>17.2017726898193</v>
      </c>
      <c r="P4928" s="35">
        <v>17.0625</v>
      </c>
      <c r="Q4928" s="35">
        <v>1.19055211544037</v>
      </c>
      <c r="R4928" s="35">
        <v>999.482543945313</v>
      </c>
      <c r="S4928" s="35">
        <v>13.6821002960205</v>
      </c>
      <c r="T4928" s="19"/>
      <c r="U4928" s="19"/>
      <c r="V4928" s="19"/>
      <c r="W4928" s="19"/>
      <c r="X4928" s="19"/>
      <c r="Y4928" s="19"/>
      <c r="Z4928" s="19"/>
      <c r="AA4928" s="19"/>
    </row>
    <row r="4929" ht="15.75" customHeight="1">
      <c r="A4929" s="19"/>
      <c r="B4929" s="35" t="str">
        <f>"CRS25WT144A01982"</f>
        <v>CRS25WT144A01982</v>
      </c>
      <c r="C4929" s="45">
        <v>45960.0</v>
      </c>
      <c r="D4929" s="46">
        <v>0.7795949074074073</v>
      </c>
      <c r="E4929" s="35" t="s">
        <v>37</v>
      </c>
      <c r="F4929" s="35">
        <v>445.0</v>
      </c>
      <c r="G4929" s="35">
        <v>3.0</v>
      </c>
      <c r="H4929" s="35">
        <v>445.896362304688</v>
      </c>
      <c r="I4929" s="35">
        <v>11.1397666931152</v>
      </c>
      <c r="J4929" s="35">
        <v>49.8079147338867</v>
      </c>
      <c r="K4929" s="35">
        <v>10.5409364700317</v>
      </c>
      <c r="L4929" s="35">
        <v>42.301399230957</v>
      </c>
      <c r="M4929" s="35">
        <v>0.803636193275452</v>
      </c>
      <c r="N4929" s="35">
        <v>21.6928424835205</v>
      </c>
      <c r="O4929" s="35">
        <v>17.2169914245605</v>
      </c>
      <c r="P4929" s="35">
        <v>17.0625</v>
      </c>
      <c r="Q4929" s="35">
        <v>0.486042678356171</v>
      </c>
      <c r="R4929" s="35">
        <v>1000.84088134766</v>
      </c>
      <c r="S4929" s="35">
        <v>314.472625732422</v>
      </c>
      <c r="T4929" s="19"/>
      <c r="U4929" s="19"/>
      <c r="V4929" s="19"/>
      <c r="W4929" s="19"/>
      <c r="X4929" s="19"/>
      <c r="Y4929" s="19"/>
      <c r="Z4929" s="19"/>
      <c r="AA4929" s="19"/>
    </row>
    <row r="4930" ht="15.75" customHeight="1">
      <c r="A4930" s="19"/>
      <c r="B4930" s="35" t="str">
        <f>"CRS25WT144A01975"</f>
        <v>CRS25WT144A01975</v>
      </c>
      <c r="C4930" s="45">
        <v>45960.0</v>
      </c>
      <c r="D4930" s="46">
        <v>0.7839236111111111</v>
      </c>
      <c r="E4930" s="35" t="s">
        <v>37</v>
      </c>
      <c r="F4930" s="35">
        <v>449.0</v>
      </c>
      <c r="G4930" s="35">
        <v>3.0</v>
      </c>
      <c r="H4930" s="35">
        <v>449.993560791016</v>
      </c>
      <c r="I4930" s="35">
        <v>11.2141637802124</v>
      </c>
      <c r="J4930" s="35">
        <v>49.827075958252</v>
      </c>
      <c r="K4930" s="35">
        <v>10.6586933135986</v>
      </c>
      <c r="L4930" s="35">
        <v>42.2184524536133</v>
      </c>
      <c r="M4930" s="35">
        <v>0.805330216884613</v>
      </c>
      <c r="N4930" s="35">
        <v>21.8921699523926</v>
      </c>
      <c r="O4930" s="35">
        <v>17.2549018859863</v>
      </c>
      <c r="P4930" s="35">
        <v>17.0625</v>
      </c>
      <c r="Q4930" s="35">
        <v>0.522464215755463</v>
      </c>
      <c r="R4930" s="35">
        <v>999.93212890625</v>
      </c>
      <c r="S4930" s="35">
        <v>237.870040893555</v>
      </c>
      <c r="T4930" s="19"/>
      <c r="U4930" s="19"/>
      <c r="V4930" s="19"/>
      <c r="W4930" s="19"/>
      <c r="X4930" s="19"/>
      <c r="Y4930" s="19"/>
      <c r="Z4930" s="19"/>
      <c r="AA4930" s="19"/>
    </row>
    <row r="4931" ht="15.75" customHeight="1">
      <c r="A4931" s="19"/>
      <c r="B4931" s="35" t="str">
        <f>"CRS25WT144A01976"</f>
        <v>CRS25WT144A01976</v>
      </c>
      <c r="C4931" s="45">
        <v>45960.0</v>
      </c>
      <c r="D4931" s="46">
        <v>0.784525462962963</v>
      </c>
      <c r="E4931" s="35" t="s">
        <v>37</v>
      </c>
      <c r="F4931" s="35">
        <v>455.0</v>
      </c>
      <c r="G4931" s="35">
        <v>3.0</v>
      </c>
      <c r="H4931" s="35">
        <v>455.440368652344</v>
      </c>
      <c r="I4931" s="35">
        <v>11.2307500839233</v>
      </c>
      <c r="J4931" s="35">
        <v>49.8424835205078</v>
      </c>
      <c r="K4931" s="35">
        <v>10.66468334198</v>
      </c>
      <c r="L4931" s="35">
        <v>42.7054786682129</v>
      </c>
      <c r="M4931" s="35">
        <v>0.813622772693634</v>
      </c>
      <c r="N4931" s="35">
        <v>22.1571578979492</v>
      </c>
      <c r="O4931" s="35">
        <v>17.1973419189453</v>
      </c>
      <c r="P4931" s="35">
        <v>17.0625</v>
      </c>
      <c r="Q4931" s="35">
        <v>0.514219582080841</v>
      </c>
      <c r="R4931" s="35">
        <v>999.921142578125</v>
      </c>
      <c r="S4931" s="35">
        <v>258.138458251953</v>
      </c>
      <c r="T4931" s="19"/>
      <c r="U4931" s="19"/>
      <c r="V4931" s="19"/>
      <c r="W4931" s="19"/>
      <c r="X4931" s="19"/>
      <c r="Y4931" s="19"/>
      <c r="Z4931" s="19"/>
      <c r="AA4931" s="19"/>
    </row>
    <row r="4932" ht="15.75" customHeight="1">
      <c r="A4932" s="19"/>
      <c r="B4932" s="35" t="str">
        <f>"CRS25WT144A01977"</f>
        <v>CRS25WT144A01977</v>
      </c>
      <c r="C4932" s="45">
        <v>45960.0</v>
      </c>
      <c r="D4932" s="46">
        <v>0.7856134259259259</v>
      </c>
      <c r="E4932" s="35" t="s">
        <v>37</v>
      </c>
      <c r="F4932" s="35">
        <v>446.0</v>
      </c>
      <c r="G4932" s="35">
        <v>3.0</v>
      </c>
      <c r="H4932" s="35">
        <v>446.369323730469</v>
      </c>
      <c r="I4932" s="35">
        <v>11.2476625442505</v>
      </c>
      <c r="J4932" s="35">
        <v>49.7768592834473</v>
      </c>
      <c r="K4932" s="35">
        <v>10.6654748916626</v>
      </c>
      <c r="L4932" s="35">
        <v>41.8517990112305</v>
      </c>
      <c r="M4932" s="35">
        <v>0.797268450260162</v>
      </c>
      <c r="N4932" s="35">
        <v>21.7158508300781</v>
      </c>
      <c r="O4932" s="35">
        <v>17.1710205078125</v>
      </c>
      <c r="P4932" s="35">
        <v>17.0625</v>
      </c>
      <c r="Q4932" s="35">
        <v>0.607772052288055</v>
      </c>
      <c r="R4932" s="35">
        <v>999.602783203125</v>
      </c>
      <c r="S4932" s="35">
        <v>261.382751464844</v>
      </c>
      <c r="T4932" s="19"/>
      <c r="U4932" s="19"/>
      <c r="V4932" s="19"/>
      <c r="W4932" s="19"/>
      <c r="X4932" s="19"/>
      <c r="Y4932" s="19"/>
      <c r="Z4932" s="19"/>
      <c r="AA4932" s="19"/>
    </row>
    <row r="4933" ht="15.75" customHeight="1">
      <c r="A4933" s="19"/>
      <c r="B4933" s="35" t="str">
        <f>"CRS25WT144A01978"</f>
        <v>CRS25WT144A01978</v>
      </c>
      <c r="C4933" s="45">
        <v>45960.0</v>
      </c>
      <c r="D4933" s="46">
        <v>0.7894097222222222</v>
      </c>
      <c r="E4933" s="35" t="s">
        <v>37</v>
      </c>
      <c r="F4933" s="35">
        <v>454.0</v>
      </c>
      <c r="G4933" s="35">
        <v>3.0</v>
      </c>
      <c r="H4933" s="35">
        <v>454.253021240234</v>
      </c>
      <c r="I4933" s="35">
        <v>11.2723846435547</v>
      </c>
      <c r="J4933" s="35">
        <v>49.8511199951172</v>
      </c>
      <c r="K4933" s="35">
        <v>10.790060043335</v>
      </c>
      <c r="L4933" s="35">
        <v>42.0992088317871</v>
      </c>
      <c r="M4933" s="35">
        <v>0.808364272117615</v>
      </c>
      <c r="N4933" s="35">
        <v>22.0993938446045</v>
      </c>
      <c r="O4933" s="35">
        <v>17.238468170166</v>
      </c>
      <c r="P4933" s="35">
        <v>17.0625</v>
      </c>
      <c r="Q4933" s="35">
        <v>0.633769571781158</v>
      </c>
      <c r="R4933" s="35">
        <v>999.664184570313</v>
      </c>
      <c r="S4933" s="35">
        <v>282.595733642578</v>
      </c>
      <c r="T4933" s="19"/>
      <c r="U4933" s="19"/>
      <c r="V4933" s="19"/>
      <c r="W4933" s="19"/>
      <c r="X4933" s="19"/>
      <c r="Y4933" s="19"/>
      <c r="Z4933" s="19"/>
      <c r="AA4933" s="19"/>
    </row>
    <row r="4934" ht="15.75" customHeight="1">
      <c r="A4934" s="19"/>
      <c r="B4934" s="35" t="str">
        <f>"CRS25WT144A01994"</f>
        <v>CRS25WT144A01994</v>
      </c>
      <c r="C4934" s="45">
        <v>45960.0</v>
      </c>
      <c r="D4934" s="46">
        <v>0.8034953703703703</v>
      </c>
      <c r="E4934" s="35" t="s">
        <v>37</v>
      </c>
      <c r="F4934" s="35">
        <v>451.0</v>
      </c>
      <c r="G4934" s="35">
        <v>3.0</v>
      </c>
      <c r="H4934" s="35">
        <v>451.836669921875</v>
      </c>
      <c r="I4934" s="35">
        <v>11.2308626174927</v>
      </c>
      <c r="J4934" s="35">
        <v>49.8147468566895</v>
      </c>
      <c r="K4934" s="35">
        <v>10.5954418182373</v>
      </c>
      <c r="L4934" s="35">
        <v>42.6444358825684</v>
      </c>
      <c r="M4934" s="35">
        <v>0.807626247406006</v>
      </c>
      <c r="N4934" s="35">
        <v>21.9818382263184</v>
      </c>
      <c r="O4934" s="35">
        <v>17.2745094299316</v>
      </c>
      <c r="P4934" s="35">
        <v>17.0625</v>
      </c>
      <c r="Q4934" s="35">
        <v>0.468198508024216</v>
      </c>
      <c r="R4934" s="35">
        <v>999.913391113281</v>
      </c>
      <c r="S4934" s="35">
        <v>275.108306884766</v>
      </c>
      <c r="T4934" s="19"/>
      <c r="U4934" s="19"/>
      <c r="V4934" s="19"/>
      <c r="W4934" s="19"/>
      <c r="X4934" s="19"/>
      <c r="Y4934" s="19"/>
      <c r="Z4934" s="19"/>
      <c r="AA4934" s="19"/>
    </row>
    <row r="4935" ht="15.75" customHeight="1">
      <c r="A4935" s="19"/>
      <c r="B4935" s="35" t="str">
        <f>"CRS25WT144A01561"</f>
        <v>CRS25WT144A01561</v>
      </c>
      <c r="C4935" s="45">
        <v>45960.0</v>
      </c>
      <c r="D4935" s="46">
        <v>0.8060879629629629</v>
      </c>
      <c r="E4935" s="35" t="s">
        <v>37</v>
      </c>
      <c r="F4935" s="35">
        <v>464.0</v>
      </c>
      <c r="G4935" s="35">
        <v>3.0</v>
      </c>
      <c r="H4935" s="35">
        <v>464.076263427734</v>
      </c>
      <c r="I4935" s="35">
        <v>11.1980857849121</v>
      </c>
      <c r="J4935" s="35">
        <v>49.3438949584961</v>
      </c>
      <c r="K4935" s="35">
        <v>10.9147930145264</v>
      </c>
      <c r="L4935" s="35">
        <v>42.5181007385254</v>
      </c>
      <c r="M4935" s="35">
        <v>0.839870154857635</v>
      </c>
      <c r="N4935" s="35">
        <v>22.5772933959961</v>
      </c>
      <c r="O4935" s="35">
        <v>17.3725776672363</v>
      </c>
      <c r="P4935" s="35">
        <v>17.0625</v>
      </c>
      <c r="Q4935" s="35">
        <v>0.577753067016602</v>
      </c>
      <c r="R4935" s="35">
        <v>999.818176269531</v>
      </c>
      <c r="S4935" s="35">
        <v>344.386566162109</v>
      </c>
      <c r="T4935" s="19"/>
      <c r="U4935" s="19"/>
      <c r="V4935" s="19"/>
      <c r="W4935" s="19"/>
      <c r="X4935" s="19"/>
      <c r="Y4935" s="19"/>
      <c r="Z4935" s="19"/>
      <c r="AA4935" s="19"/>
    </row>
    <row r="4936" ht="15.75" customHeight="1">
      <c r="A4936" s="19"/>
      <c r="B4936" s="35" t="str">
        <f>"CRS25BT144A00557"</f>
        <v>CRS25BT144A00557</v>
      </c>
      <c r="C4936" s="45">
        <v>45960.0</v>
      </c>
      <c r="D4936" s="46">
        <v>0.8103472222222222</v>
      </c>
      <c r="E4936" s="35" t="s">
        <v>37</v>
      </c>
      <c r="F4936" s="35">
        <v>449.0</v>
      </c>
      <c r="G4936" s="35">
        <v>3.0</v>
      </c>
      <c r="H4936" s="35">
        <v>449.984222412109</v>
      </c>
      <c r="I4936" s="35">
        <v>11.2376403808594</v>
      </c>
      <c r="J4936" s="35">
        <v>49.8244781494141</v>
      </c>
      <c r="K4936" s="35">
        <v>10.5884962081909</v>
      </c>
      <c r="L4936" s="35">
        <v>42.4974632263184</v>
      </c>
      <c r="M4936" s="35">
        <v>0.803673028945923</v>
      </c>
      <c r="N4936" s="35">
        <v>21.891716003418</v>
      </c>
      <c r="O4936" s="35">
        <v>17.2745094299316</v>
      </c>
      <c r="P4936" s="35">
        <v>17.0625</v>
      </c>
      <c r="Q4936" s="35">
        <v>0.480759710073471</v>
      </c>
      <c r="R4936" s="35">
        <v>1000.02722167969</v>
      </c>
      <c r="S4936" s="35">
        <v>345.369995117188</v>
      </c>
      <c r="T4936" s="19"/>
      <c r="U4936" s="19"/>
      <c r="V4936" s="19"/>
      <c r="W4936" s="19"/>
      <c r="X4936" s="19"/>
      <c r="Y4936" s="19"/>
      <c r="Z4936" s="19"/>
      <c r="AA4936" s="19"/>
    </row>
    <row r="4937" ht="15.75" customHeight="1">
      <c r="A4937" s="19"/>
      <c r="B4937" s="35" t="str">
        <f>"CRS25BT144A00558"</f>
        <v>CRS25BT144A00558</v>
      </c>
      <c r="C4937" s="45">
        <v>45960.0</v>
      </c>
      <c r="D4937" s="46">
        <v>0.8159837962962962</v>
      </c>
      <c r="E4937" s="35" t="s">
        <v>37</v>
      </c>
      <c r="F4937" s="35">
        <v>442.0</v>
      </c>
      <c r="G4937" s="35">
        <v>3.0</v>
      </c>
      <c r="H4937" s="35">
        <v>442.616455078125</v>
      </c>
      <c r="I4937" s="35">
        <v>11.2913026809692</v>
      </c>
      <c r="J4937" s="35">
        <v>49.7895393371582</v>
      </c>
      <c r="K4937" s="35">
        <v>10.5388088226318</v>
      </c>
      <c r="L4937" s="35">
        <v>41.9987182617188</v>
      </c>
      <c r="M4937" s="35">
        <v>0.787309348583221</v>
      </c>
      <c r="N4937" s="35">
        <v>21.5332736968994</v>
      </c>
      <c r="O4937" s="35">
        <v>17.2313213348389</v>
      </c>
      <c r="P4937" s="35">
        <v>17.125</v>
      </c>
      <c r="Q4937" s="35">
        <v>0.490296602249146</v>
      </c>
      <c r="R4937" s="35">
        <v>1000.26751708984</v>
      </c>
      <c r="S4937" s="35">
        <v>399.411254882813</v>
      </c>
      <c r="T4937" s="19"/>
      <c r="U4937" s="19"/>
      <c r="V4937" s="19"/>
      <c r="W4937" s="19"/>
      <c r="X4937" s="19"/>
      <c r="Y4937" s="19"/>
      <c r="Z4937" s="19"/>
      <c r="AA4937" s="19"/>
    </row>
    <row r="4938" ht="15.75" customHeight="1">
      <c r="A4938" s="19"/>
      <c r="B4938" s="35" t="str">
        <f>"CRS25BT144A00559"</f>
        <v>CRS25BT144A00559</v>
      </c>
      <c r="C4938" s="45">
        <v>45960.0</v>
      </c>
      <c r="D4938" s="46">
        <v>0.8173958333333333</v>
      </c>
      <c r="E4938" s="35" t="s">
        <v>37</v>
      </c>
      <c r="F4938" s="35">
        <v>449.0</v>
      </c>
      <c r="G4938" s="35">
        <v>3.0</v>
      </c>
      <c r="H4938" s="35">
        <v>449.156982421875</v>
      </c>
      <c r="I4938" s="35">
        <v>11.2676649093628</v>
      </c>
      <c r="J4938" s="35">
        <v>49.8432540893555</v>
      </c>
      <c r="K4938" s="35">
        <v>10.5662965774536</v>
      </c>
      <c r="L4938" s="35">
        <v>42.5084571838379</v>
      </c>
      <c r="M4938" s="35">
        <v>0.799756646156311</v>
      </c>
      <c r="N4938" s="35">
        <v>21.8514709472656</v>
      </c>
      <c r="O4938" s="35">
        <v>17.294116973877</v>
      </c>
      <c r="P4938" s="35">
        <v>17.125</v>
      </c>
      <c r="Q4938" s="35">
        <v>0.443760544061661</v>
      </c>
      <c r="R4938" s="35">
        <v>999.837463378906</v>
      </c>
      <c r="S4938" s="35">
        <v>332.128051757813</v>
      </c>
      <c r="T4938" s="19"/>
      <c r="U4938" s="19"/>
      <c r="V4938" s="19"/>
      <c r="W4938" s="19"/>
      <c r="X4938" s="19"/>
      <c r="Y4938" s="19"/>
      <c r="Z4938" s="19"/>
      <c r="AA4938" s="19"/>
    </row>
    <row r="4939" ht="15.75" customHeight="1">
      <c r="A4939" s="19"/>
      <c r="B4939" s="35" t="str">
        <f>"CRS25BT144A00560"</f>
        <v>CRS25BT144A00560</v>
      </c>
      <c r="C4939" s="45">
        <v>45960.0</v>
      </c>
      <c r="D4939" s="46">
        <v>0.8188773148148147</v>
      </c>
      <c r="E4939" s="35" t="s">
        <v>37</v>
      </c>
      <c r="F4939" s="35">
        <v>447.0</v>
      </c>
      <c r="G4939" s="35">
        <v>3.0</v>
      </c>
      <c r="H4939" s="35">
        <v>447.354309082031</v>
      </c>
      <c r="I4939" s="35">
        <v>11.2798299789429</v>
      </c>
      <c r="J4939" s="35">
        <v>49.9091873168945</v>
      </c>
      <c r="K4939" s="35">
        <v>10.6671953201294</v>
      </c>
      <c r="L4939" s="35">
        <v>41.9373893737793</v>
      </c>
      <c r="M4939" s="35">
        <v>0.794636607170105</v>
      </c>
      <c r="N4939" s="35">
        <v>21.7637710571289</v>
      </c>
      <c r="O4939" s="35">
        <v>17.2022018432617</v>
      </c>
      <c r="P4939" s="35">
        <v>17.125</v>
      </c>
      <c r="Q4939" s="35">
        <v>0.544035792350769</v>
      </c>
      <c r="R4939" s="35">
        <v>999.903137207031</v>
      </c>
      <c r="S4939" s="35">
        <v>384.234283447266</v>
      </c>
      <c r="T4939" s="19"/>
      <c r="U4939" s="19"/>
      <c r="V4939" s="19"/>
      <c r="W4939" s="19"/>
      <c r="X4939" s="19"/>
      <c r="Y4939" s="19"/>
      <c r="Z4939" s="19"/>
      <c r="AA4939" s="19"/>
    </row>
    <row r="4940" ht="15.75" customHeight="1">
      <c r="A4940" s="19"/>
      <c r="B4940" s="35" t="str">
        <f>"CRS25BT144A01987"</f>
        <v>CRS25BT144A01987</v>
      </c>
      <c r="C4940" s="45">
        <v>45960.0</v>
      </c>
      <c r="D4940" s="46">
        <v>0.8206944444444444</v>
      </c>
      <c r="E4940" s="35" t="s">
        <v>37</v>
      </c>
      <c r="F4940" s="35">
        <v>443.0</v>
      </c>
      <c r="G4940" s="35">
        <v>3.0</v>
      </c>
      <c r="H4940" s="35">
        <v>443.885803222656</v>
      </c>
      <c r="I4940" s="35">
        <v>11.3626022338867</v>
      </c>
      <c r="J4940" s="35">
        <v>50.2817802429199</v>
      </c>
      <c r="K4940" s="35">
        <v>10.5397205352783</v>
      </c>
      <c r="L4940" s="35">
        <v>42.1155204772949</v>
      </c>
      <c r="M4940" s="35">
        <v>0.776931643486023</v>
      </c>
      <c r="N4940" s="35">
        <v>21.595027923584</v>
      </c>
      <c r="O4940" s="35">
        <v>17.1818904876709</v>
      </c>
      <c r="P4940" s="35">
        <v>17.125</v>
      </c>
      <c r="Q4940" s="35">
        <v>0.477879732847214</v>
      </c>
      <c r="R4940" s="35">
        <v>1000.03924560547</v>
      </c>
      <c r="S4940" s="35">
        <v>346.00732421875</v>
      </c>
      <c r="T4940" s="19"/>
      <c r="U4940" s="19"/>
      <c r="V4940" s="19"/>
      <c r="W4940" s="19"/>
      <c r="X4940" s="19"/>
      <c r="Y4940" s="19"/>
      <c r="Z4940" s="19"/>
      <c r="AA4940" s="19"/>
    </row>
    <row r="4941" ht="15.75" customHeight="1">
      <c r="A4941" s="19"/>
      <c r="B4941" s="35" t="str">
        <f>"CRS25BT144A01985"</f>
        <v>CRS25BT144A01985</v>
      </c>
      <c r="C4941" s="45">
        <v>45960.0</v>
      </c>
      <c r="D4941" s="46">
        <v>0.8216550925925926</v>
      </c>
      <c r="E4941" s="35" t="s">
        <v>37</v>
      </c>
      <c r="F4941" s="35">
        <v>443.0</v>
      </c>
      <c r="G4941" s="35">
        <v>3.0</v>
      </c>
      <c r="H4941" s="35">
        <v>443.532745361328</v>
      </c>
      <c r="I4941" s="35">
        <v>11.3216257095337</v>
      </c>
      <c r="J4941" s="35">
        <v>50.2638473510742</v>
      </c>
      <c r="K4941" s="35">
        <v>10.4634437561035</v>
      </c>
      <c r="L4941" s="35">
        <v>42.3887901306152</v>
      </c>
      <c r="M4941" s="35">
        <v>0.779401361942291</v>
      </c>
      <c r="N4941" s="35">
        <v>21.5778522491455</v>
      </c>
      <c r="O4941" s="35">
        <v>17.1193790435791</v>
      </c>
      <c r="P4941" s="35">
        <v>17.125</v>
      </c>
      <c r="Q4941" s="35">
        <v>0.470795124769211</v>
      </c>
      <c r="R4941" s="35">
        <v>1000.27075195313</v>
      </c>
      <c r="S4941" s="35">
        <v>322.268890380859</v>
      </c>
      <c r="T4941" s="19"/>
      <c r="U4941" s="19"/>
      <c r="V4941" s="19"/>
      <c r="W4941" s="19"/>
      <c r="X4941" s="19"/>
      <c r="Y4941" s="19"/>
      <c r="Z4941" s="19"/>
      <c r="AA4941" s="19"/>
    </row>
    <row r="4942" ht="15.75" customHeight="1">
      <c r="A4942" s="19"/>
      <c r="B4942" s="35" t="str">
        <f>"CRS25BT144A01986"</f>
        <v>CRS25BT144A01986</v>
      </c>
      <c r="C4942" s="45">
        <v>45960.0</v>
      </c>
      <c r="D4942" s="46">
        <v>0.8268518518518518</v>
      </c>
      <c r="E4942" s="35" t="s">
        <v>37</v>
      </c>
      <c r="F4942" s="35">
        <v>456.0</v>
      </c>
      <c r="G4942" s="35">
        <v>3.0</v>
      </c>
      <c r="H4942" s="35">
        <v>456.869689941406</v>
      </c>
      <c r="I4942" s="35">
        <v>11.4064846038818</v>
      </c>
      <c r="J4942" s="35">
        <v>50.2176475524902</v>
      </c>
      <c r="K4942" s="35">
        <v>10.6930866241455</v>
      </c>
      <c r="L4942" s="35">
        <v>42.7257080078125</v>
      </c>
      <c r="M4942" s="35">
        <v>0.79759818315506</v>
      </c>
      <c r="N4942" s="35">
        <v>22.2266941070557</v>
      </c>
      <c r="O4942" s="35">
        <v>17.0453433990479</v>
      </c>
      <c r="P4942" s="35">
        <v>17.125</v>
      </c>
      <c r="Q4942" s="35">
        <v>0.412890702486038</v>
      </c>
      <c r="R4942" s="35">
        <v>1000.48089599609</v>
      </c>
      <c r="S4942" s="35">
        <v>349.488372802734</v>
      </c>
      <c r="T4942" s="19"/>
      <c r="U4942" s="19"/>
      <c r="V4942" s="19"/>
      <c r="W4942" s="19"/>
      <c r="X4942" s="19"/>
      <c r="Y4942" s="19"/>
      <c r="Z4942" s="19"/>
      <c r="AA4942" s="19"/>
    </row>
    <row r="4943" ht="15.75" customHeight="1">
      <c r="A4943" s="19"/>
      <c r="B4943" s="35" t="str">
        <f>"CRS25BT144A01914"</f>
        <v>CRS25BT144A01914</v>
      </c>
      <c r="C4943" s="45">
        <v>45960.0</v>
      </c>
      <c r="D4943" s="46">
        <v>0.8301736111111112</v>
      </c>
      <c r="E4943" s="35" t="s">
        <v>37</v>
      </c>
      <c r="F4943" s="35">
        <v>445.0</v>
      </c>
      <c r="G4943" s="35">
        <v>3.0</v>
      </c>
      <c r="H4943" s="35">
        <v>445.763092041016</v>
      </c>
      <c r="I4943" s="35">
        <v>11.3722648620605</v>
      </c>
      <c r="J4943" s="35">
        <v>50.2738876342773</v>
      </c>
      <c r="K4943" s="35">
        <v>10.5147352218628</v>
      </c>
      <c r="L4943" s="35">
        <v>42.3941345214844</v>
      </c>
      <c r="M4943" s="35">
        <v>0.779676914215088</v>
      </c>
      <c r="N4943" s="35">
        <v>21.6863574981689</v>
      </c>
      <c r="O4943" s="35">
        <v>17.2721939086914</v>
      </c>
      <c r="P4943" s="35">
        <v>17.125</v>
      </c>
      <c r="Q4943" s="35">
        <v>0.468523591756821</v>
      </c>
      <c r="R4943" s="35">
        <v>999.787841796875</v>
      </c>
      <c r="S4943" s="35">
        <v>305.999542236328</v>
      </c>
      <c r="T4943" s="19"/>
      <c r="U4943" s="19"/>
      <c r="V4943" s="19"/>
      <c r="W4943" s="19"/>
      <c r="X4943" s="19"/>
      <c r="Y4943" s="19"/>
      <c r="Z4943" s="19"/>
      <c r="AA4943" s="19"/>
    </row>
    <row r="4944" ht="15.75" customHeight="1">
      <c r="A4944" s="19"/>
      <c r="B4944" s="35" t="str">
        <f>"CRS25BT144A01984"</f>
        <v>CRS25BT144A01984</v>
      </c>
      <c r="C4944" s="45">
        <v>45960.0</v>
      </c>
      <c r="D4944" s="46">
        <v>0.8316203703703704</v>
      </c>
      <c r="E4944" s="35" t="s">
        <v>37</v>
      </c>
      <c r="F4944" s="35">
        <v>438.0</v>
      </c>
      <c r="G4944" s="35">
        <v>3.0</v>
      </c>
      <c r="H4944" s="35">
        <v>438.698028564453</v>
      </c>
      <c r="I4944" s="35">
        <v>11.2864084243774</v>
      </c>
      <c r="J4944" s="35">
        <v>50.3556060791016</v>
      </c>
      <c r="K4944" s="35">
        <v>10.4921722412109</v>
      </c>
      <c r="L4944" s="35">
        <v>41.8119354248047</v>
      </c>
      <c r="M4944" s="35">
        <v>0.771901845932007</v>
      </c>
      <c r="N4944" s="35">
        <v>21.342643737793</v>
      </c>
      <c r="O4944" s="35">
        <v>17.6080760955811</v>
      </c>
      <c r="P4944" s="35">
        <v>17.125</v>
      </c>
      <c r="Q4944" s="35">
        <v>0.543271601200104</v>
      </c>
      <c r="R4944" s="35">
        <v>999.66162109375</v>
      </c>
      <c r="S4944" s="35">
        <v>316.653137207031</v>
      </c>
      <c r="T4944" s="19"/>
      <c r="U4944" s="19"/>
      <c r="V4944" s="19"/>
      <c r="W4944" s="19"/>
      <c r="X4944" s="19"/>
      <c r="Y4944" s="19"/>
      <c r="Z4944" s="19"/>
      <c r="AA4944" s="19"/>
    </row>
    <row r="4945" ht="15.75" customHeight="1">
      <c r="A4945" s="19"/>
      <c r="B4945" s="35" t="str">
        <f>"CRS25BT144A00153"</f>
        <v>CRS25BT144A00153</v>
      </c>
      <c r="C4945" s="45">
        <v>45960.0</v>
      </c>
      <c r="D4945" s="46">
        <v>0.8481944444444444</v>
      </c>
      <c r="E4945" s="35" t="s">
        <v>37</v>
      </c>
      <c r="F4945" s="35">
        <v>444.0</v>
      </c>
      <c r="G4945" s="35">
        <v>3.0</v>
      </c>
      <c r="H4945" s="35">
        <v>444.956176757813</v>
      </c>
      <c r="I4945" s="35">
        <v>11.2826490402222</v>
      </c>
      <c r="J4945" s="35">
        <v>50.1396026611328</v>
      </c>
      <c r="K4945" s="35">
        <v>10.5224628448486</v>
      </c>
      <c r="L4945" s="35">
        <v>42.2863159179688</v>
      </c>
      <c r="M4945" s="35">
        <v>0.78654807806015</v>
      </c>
      <c r="N4945" s="35">
        <v>21.647102355957</v>
      </c>
      <c r="O4945" s="35">
        <v>17.3724765777588</v>
      </c>
      <c r="P4945" s="35">
        <v>17.125</v>
      </c>
      <c r="Q4945" s="35">
        <v>0.482983946800232</v>
      </c>
      <c r="R4945" s="35">
        <v>1000.01104736328</v>
      </c>
      <c r="S4945" s="35">
        <v>382.166748046875</v>
      </c>
      <c r="T4945" s="19"/>
      <c r="U4945" s="19"/>
      <c r="V4945" s="19"/>
      <c r="W4945" s="19"/>
      <c r="X4945" s="19"/>
      <c r="Y4945" s="19"/>
      <c r="Z4945" s="19"/>
      <c r="AA4945" s="19"/>
    </row>
    <row r="4946" ht="15.75" customHeight="1">
      <c r="A4946" s="19"/>
      <c r="B4946" s="35" t="str">
        <f>"CRS25BT144A01888"</f>
        <v>CRS25BT144A01888</v>
      </c>
      <c r="C4946" s="45">
        <v>45960.0</v>
      </c>
      <c r="D4946" s="46">
        <v>0.8561111111111112</v>
      </c>
      <c r="E4946" s="35" t="s">
        <v>37</v>
      </c>
      <c r="F4946" s="35">
        <v>449.0</v>
      </c>
      <c r="G4946" s="35">
        <v>3.0</v>
      </c>
      <c r="H4946" s="35">
        <v>449.38720703125</v>
      </c>
      <c r="I4946" s="35">
        <v>11.246808052063</v>
      </c>
      <c r="J4946" s="35">
        <v>49.8757781982422</v>
      </c>
      <c r="K4946" s="35">
        <v>10.7208671569824</v>
      </c>
      <c r="L4946" s="35">
        <v>41.9170570373535</v>
      </c>
      <c r="M4946" s="35">
        <v>0.801127672195435</v>
      </c>
      <c r="N4946" s="35">
        <v>21.8626708984375</v>
      </c>
      <c r="O4946" s="35">
        <v>17.2524509429932</v>
      </c>
      <c r="P4946" s="35">
        <v>17.125</v>
      </c>
      <c r="Q4946" s="35">
        <v>0.699112057685852</v>
      </c>
      <c r="R4946" s="35">
        <v>999.850280761719</v>
      </c>
      <c r="S4946" s="35">
        <v>313.970825195313</v>
      </c>
      <c r="T4946" s="19"/>
      <c r="U4946" s="19"/>
      <c r="V4946" s="19"/>
      <c r="W4946" s="19"/>
      <c r="X4946" s="19"/>
      <c r="Y4946" s="19"/>
      <c r="Z4946" s="19"/>
      <c r="AA4946" s="19"/>
    </row>
    <row r="4947" ht="15.75" customHeight="1">
      <c r="A4947" s="19"/>
      <c r="B4947" s="35" t="str">
        <f>"CRS25BT144A01883"</f>
        <v>CRS25BT144A01883</v>
      </c>
      <c r="C4947" s="45">
        <v>45960.0</v>
      </c>
      <c r="D4947" s="46">
        <v>0.8612037037037038</v>
      </c>
      <c r="E4947" s="35" t="s">
        <v>37</v>
      </c>
      <c r="F4947" s="35">
        <v>459.0</v>
      </c>
      <c r="G4947" s="35">
        <v>3.0</v>
      </c>
      <c r="H4947" s="35">
        <v>459.922332763672</v>
      </c>
      <c r="I4947" s="35">
        <v>11.2979192733765</v>
      </c>
      <c r="J4947" s="35">
        <v>49.8569755554199</v>
      </c>
      <c r="K4947" s="35">
        <v>10.7084188461304</v>
      </c>
      <c r="L4947" s="35">
        <v>42.9496002197266</v>
      </c>
      <c r="M4947" s="35">
        <v>0.816507339477539</v>
      </c>
      <c r="N4947" s="35">
        <v>22.3752040863037</v>
      </c>
      <c r="O4947" s="35">
        <v>17.1194858551025</v>
      </c>
      <c r="P4947" s="35">
        <v>17.125</v>
      </c>
      <c r="Q4947" s="35">
        <v>0.469034790992737</v>
      </c>
      <c r="R4947" s="35">
        <v>999.811584472656</v>
      </c>
      <c r="S4947" s="35">
        <v>339.190582275391</v>
      </c>
      <c r="T4947" s="19"/>
      <c r="U4947" s="19"/>
      <c r="V4947" s="19"/>
      <c r="W4947" s="19"/>
      <c r="X4947" s="19"/>
      <c r="Y4947" s="19"/>
      <c r="Z4947" s="19"/>
      <c r="AA4947" s="19"/>
    </row>
    <row r="4948" ht="15.75" customHeight="1">
      <c r="A4948" s="19"/>
      <c r="B4948" s="35" t="str">
        <f>"CRS25BT144A01886"</f>
        <v>CRS25BT144A01886</v>
      </c>
      <c r="C4948" s="45">
        <v>45960.0</v>
      </c>
      <c r="D4948" s="46">
        <v>0.8640856481481481</v>
      </c>
      <c r="E4948" s="35" t="s">
        <v>37</v>
      </c>
      <c r="F4948" s="35">
        <v>461.0</v>
      </c>
      <c r="G4948" s="35">
        <v>3.0</v>
      </c>
      <c r="H4948" s="35">
        <v>461.796844482422</v>
      </c>
      <c r="I4948" s="35">
        <v>11.2606191635132</v>
      </c>
      <c r="J4948" s="35">
        <v>49.7517776489258</v>
      </c>
      <c r="K4948" s="35">
        <v>10.7851133346558</v>
      </c>
      <c r="L4948" s="35">
        <v>42.8179931640625</v>
      </c>
      <c r="M4948" s="35">
        <v>0.824290096759796</v>
      </c>
      <c r="N4948" s="35">
        <v>22.4664001464844</v>
      </c>
      <c r="O4948" s="35">
        <v>17.1666717529297</v>
      </c>
      <c r="P4948" s="35">
        <v>17.125</v>
      </c>
      <c r="Q4948" s="35">
        <v>0.461235821247101</v>
      </c>
      <c r="R4948" s="35">
        <v>1000.01727294922</v>
      </c>
      <c r="S4948" s="35">
        <v>315.372344970703</v>
      </c>
      <c r="T4948" s="19"/>
      <c r="U4948" s="19"/>
      <c r="V4948" s="19"/>
      <c r="W4948" s="19"/>
      <c r="X4948" s="19"/>
      <c r="Y4948" s="19"/>
      <c r="Z4948" s="19"/>
      <c r="AA4948" s="19"/>
    </row>
    <row r="4949" ht="15.75" customHeight="1">
      <c r="A4949" s="19"/>
      <c r="B4949" s="35" t="str">
        <f>"CRS25BT144A01891"</f>
        <v>CRS25BT144A01891</v>
      </c>
      <c r="C4949" s="45">
        <v>45960.0</v>
      </c>
      <c r="D4949" s="46">
        <v>0.8649652777777778</v>
      </c>
      <c r="E4949" s="35" t="s">
        <v>37</v>
      </c>
      <c r="F4949" s="35">
        <v>453.0</v>
      </c>
      <c r="G4949" s="35">
        <v>3.0</v>
      </c>
      <c r="H4949" s="35">
        <v>453.954071044922</v>
      </c>
      <c r="I4949" s="35">
        <v>11.2349138259888</v>
      </c>
      <c r="J4949" s="35">
        <v>49.8590774536133</v>
      </c>
      <c r="K4949" s="35">
        <v>10.6334857940674</v>
      </c>
      <c r="L4949" s="35">
        <v>42.690990447998</v>
      </c>
      <c r="M4949" s="35">
        <v>0.810397207736969</v>
      </c>
      <c r="N4949" s="35">
        <v>22.0848484039307</v>
      </c>
      <c r="O4949" s="35">
        <v>17.3002834320068</v>
      </c>
      <c r="P4949" s="35">
        <v>17.125</v>
      </c>
      <c r="Q4949" s="35">
        <v>0.472753077745438</v>
      </c>
      <c r="R4949" s="35">
        <v>999.994873046875</v>
      </c>
      <c r="S4949" s="35">
        <v>362.942443847656</v>
      </c>
      <c r="T4949" s="19"/>
      <c r="U4949" s="19"/>
      <c r="V4949" s="19"/>
      <c r="W4949" s="19"/>
      <c r="X4949" s="19"/>
      <c r="Y4949" s="19"/>
      <c r="Z4949" s="19"/>
      <c r="AA4949" s="19"/>
    </row>
    <row r="4950" ht="15.75" customHeight="1">
      <c r="A4950" s="19"/>
      <c r="B4950" s="35" t="str">
        <f>"CRS25BT144A01890"</f>
        <v>CRS25BT144A01890</v>
      </c>
      <c r="C4950" s="45">
        <v>45960.0</v>
      </c>
      <c r="D4950" s="46">
        <v>0.8719675925925926</v>
      </c>
      <c r="E4950" s="35" t="s">
        <v>37</v>
      </c>
      <c r="F4950" s="35">
        <v>450.0</v>
      </c>
      <c r="G4950" s="35">
        <v>3.0</v>
      </c>
      <c r="H4950" s="35">
        <v>450.036468505859</v>
      </c>
      <c r="I4950" s="35">
        <v>11.2356767654419</v>
      </c>
      <c r="J4950" s="35">
        <v>49.8246612548828</v>
      </c>
      <c r="K4950" s="35">
        <v>10.547966003418</v>
      </c>
      <c r="L4950" s="35">
        <v>42.6657066345215</v>
      </c>
      <c r="M4950" s="35">
        <v>0.803903877735138</v>
      </c>
      <c r="N4950" s="35">
        <v>21.8942584991455</v>
      </c>
      <c r="O4950" s="35">
        <v>17.2058582305908</v>
      </c>
      <c r="P4950" s="35">
        <v>17.1875</v>
      </c>
      <c r="Q4950" s="35">
        <v>0.436350971460342</v>
      </c>
      <c r="R4950" s="35">
        <v>999.579895019531</v>
      </c>
      <c r="S4950" s="35">
        <v>334.17041015625</v>
      </c>
      <c r="T4950" s="19"/>
      <c r="U4950" s="19"/>
      <c r="V4950" s="19"/>
      <c r="W4950" s="19"/>
      <c r="X4950" s="19"/>
      <c r="Y4950" s="19"/>
      <c r="Z4950" s="19"/>
      <c r="AA4950" s="19"/>
    </row>
    <row r="4951" ht="15.75" customHeight="1">
      <c r="A4951" s="19"/>
      <c r="B4951" s="35" t="str">
        <f>"CRS25BT144A01885"</f>
        <v>CRS25BT144A01885</v>
      </c>
      <c r="C4951" s="45">
        <v>45960.0</v>
      </c>
      <c r="D4951" s="46">
        <v>0.873113425925926</v>
      </c>
      <c r="E4951" s="35" t="s">
        <v>37</v>
      </c>
      <c r="F4951" s="35">
        <v>444.0</v>
      </c>
      <c r="G4951" s="35">
        <v>3.0</v>
      </c>
      <c r="H4951" s="35">
        <v>444.137573242188</v>
      </c>
      <c r="I4951" s="35">
        <v>11.2067670822144</v>
      </c>
      <c r="J4951" s="35">
        <v>49.7360382080078</v>
      </c>
      <c r="K4951" s="35">
        <v>10.5117797851563</v>
      </c>
      <c r="L4951" s="35">
        <v>42.2514152526855</v>
      </c>
      <c r="M4951" s="35">
        <v>0.796830534934998</v>
      </c>
      <c r="N4951" s="35">
        <v>21.6072769165039</v>
      </c>
      <c r="O4951" s="35">
        <v>17.2721996307373</v>
      </c>
      <c r="P4951" s="35">
        <v>17.125</v>
      </c>
      <c r="Q4951" s="35">
        <v>0.45905402302742</v>
      </c>
      <c r="R4951" s="35">
        <v>999.5703125</v>
      </c>
      <c r="S4951" s="35">
        <v>310.057739257813</v>
      </c>
      <c r="T4951" s="19"/>
      <c r="U4951" s="19"/>
      <c r="V4951" s="19"/>
      <c r="W4951" s="19"/>
      <c r="X4951" s="19"/>
      <c r="Y4951" s="19"/>
      <c r="Z4951" s="19"/>
      <c r="AA4951" s="19"/>
    </row>
    <row r="4952" ht="15.75" customHeight="1">
      <c r="A4952" s="19"/>
      <c r="B4952" s="35" t="str">
        <f>"CRS25BT144A01884"</f>
        <v>CRS25BT144A01884</v>
      </c>
      <c r="C4952" s="45">
        <v>45960.0</v>
      </c>
      <c r="D4952" s="46">
        <v>0.8746643518518519</v>
      </c>
      <c r="E4952" s="35" t="s">
        <v>37</v>
      </c>
      <c r="F4952" s="35">
        <v>444.0</v>
      </c>
      <c r="G4952" s="35">
        <v>3.0</v>
      </c>
      <c r="H4952" s="35">
        <v>444.904449462891</v>
      </c>
      <c r="I4952" s="35">
        <v>11.2157764434814</v>
      </c>
      <c r="J4952" s="35">
        <v>49.738842010498</v>
      </c>
      <c r="K4952" s="35">
        <v>10.5345096588135</v>
      </c>
      <c r="L4952" s="35">
        <v>42.2330474853516</v>
      </c>
      <c r="M4952" s="35">
        <v>0.797520279884338</v>
      </c>
      <c r="N4952" s="35">
        <v>21.6445846557617</v>
      </c>
      <c r="O4952" s="35">
        <v>17.2162132263184</v>
      </c>
      <c r="P4952" s="35">
        <v>17.1875</v>
      </c>
      <c r="Q4952" s="35">
        <v>0.92634916305542</v>
      </c>
      <c r="R4952" s="35">
        <v>999.195190429688</v>
      </c>
      <c r="S4952" s="35">
        <v>340.184387207031</v>
      </c>
      <c r="T4952" s="19"/>
      <c r="U4952" s="19"/>
      <c r="V4952" s="19"/>
      <c r="W4952" s="19"/>
      <c r="X4952" s="19"/>
      <c r="Y4952" s="19"/>
      <c r="Z4952" s="19"/>
      <c r="AA4952" s="19"/>
    </row>
    <row r="4953" ht="15.75" customHeight="1">
      <c r="A4953" s="19"/>
      <c r="B4953" s="35" t="str">
        <f>"CRS25BT144A01895"</f>
        <v>CRS25BT144A01895</v>
      </c>
      <c r="C4953" s="45">
        <v>45960.0</v>
      </c>
      <c r="D4953" s="46">
        <v>0.8796759259259259</v>
      </c>
      <c r="E4953" s="35" t="s">
        <v>37</v>
      </c>
      <c r="F4953" s="35">
        <v>449.0</v>
      </c>
      <c r="G4953" s="35">
        <v>3.0</v>
      </c>
      <c r="H4953" s="35">
        <v>449.871002197266</v>
      </c>
      <c r="I4953" s="35">
        <v>11.2201023101807</v>
      </c>
      <c r="J4953" s="35">
        <v>49.8140640258789</v>
      </c>
      <c r="K4953" s="35">
        <v>10.589506149292</v>
      </c>
      <c r="L4953" s="35">
        <v>42.4827194213867</v>
      </c>
      <c r="M4953" s="35">
        <v>0.804894983768463</v>
      </c>
      <c r="N4953" s="35">
        <v>21.8862075805664</v>
      </c>
      <c r="O4953" s="35">
        <v>17.1961364746094</v>
      </c>
      <c r="P4953" s="35">
        <v>17.1875</v>
      </c>
      <c r="Q4953" s="35">
        <v>0.481531351804733</v>
      </c>
      <c r="R4953" s="35">
        <v>1000.0654296875</v>
      </c>
      <c r="S4953" s="35">
        <v>385.331634521484</v>
      </c>
      <c r="T4953" s="19"/>
      <c r="U4953" s="19"/>
      <c r="V4953" s="19"/>
      <c r="W4953" s="19"/>
      <c r="X4953" s="19"/>
      <c r="Y4953" s="19"/>
      <c r="Z4953" s="19"/>
      <c r="AA4953" s="19"/>
    </row>
    <row r="4954" ht="15.75" customHeight="1">
      <c r="A4954" s="19"/>
      <c r="B4954" s="35" t="str">
        <f>"CRS25WT144A01896"</f>
        <v>CRS25WT144A01896</v>
      </c>
      <c r="C4954" s="45">
        <v>45960.0</v>
      </c>
      <c r="D4954" s="46">
        <v>0.8807291666666667</v>
      </c>
      <c r="E4954" s="35" t="s">
        <v>37</v>
      </c>
      <c r="F4954" s="35">
        <v>459.0</v>
      </c>
      <c r="G4954" s="35">
        <v>3.0</v>
      </c>
      <c r="H4954" s="35">
        <v>459.980865478516</v>
      </c>
      <c r="I4954" s="35">
        <v>11.2976398468018</v>
      </c>
      <c r="J4954" s="35">
        <v>49.7419471740723</v>
      </c>
      <c r="K4954" s="35">
        <v>10.698166847229</v>
      </c>
      <c r="L4954" s="35">
        <v>42.9962310791016</v>
      </c>
      <c r="M4954" s="35">
        <v>0.818519949913025</v>
      </c>
      <c r="N4954" s="35">
        <v>22.3780517578125</v>
      </c>
      <c r="O4954" s="35">
        <v>17.1182270050049</v>
      </c>
      <c r="P4954" s="35">
        <v>17.1875</v>
      </c>
      <c r="Q4954" s="35">
        <v>0.436801731586456</v>
      </c>
      <c r="R4954" s="35">
        <v>1000.01226806641</v>
      </c>
      <c r="S4954" s="35">
        <v>309.835784912109</v>
      </c>
      <c r="T4954" s="19"/>
      <c r="U4954" s="19"/>
      <c r="V4954" s="19"/>
      <c r="W4954" s="19"/>
      <c r="X4954" s="19"/>
      <c r="Y4954" s="19"/>
      <c r="Z4954" s="19"/>
      <c r="AA4954" s="19"/>
    </row>
    <row r="4955" ht="15.75" customHeight="1">
      <c r="A4955" s="19"/>
      <c r="B4955" s="35" t="str">
        <f>"CRS25WT144A01894"</f>
        <v>CRS25WT144A01894</v>
      </c>
      <c r="C4955" s="45">
        <v>45960.0</v>
      </c>
      <c r="D4955" s="46">
        <v>0.8818981481481482</v>
      </c>
      <c r="E4955" s="35" t="s">
        <v>37</v>
      </c>
      <c r="F4955" s="35">
        <v>449.0</v>
      </c>
      <c r="G4955" s="35">
        <v>3.0</v>
      </c>
      <c r="H4955" s="35">
        <v>449.646057128906</v>
      </c>
      <c r="I4955" s="35">
        <v>11.1559705734253</v>
      </c>
      <c r="J4955" s="35">
        <v>49.7908020019531</v>
      </c>
      <c r="K4955" s="35">
        <v>10.5594749450684</v>
      </c>
      <c r="L4955" s="35">
        <v>42.5822372436523</v>
      </c>
      <c r="M4955" s="35">
        <v>0.809495270252228</v>
      </c>
      <c r="N4955" s="35">
        <v>21.87526512146</v>
      </c>
      <c r="O4955" s="35">
        <v>17.4117603302002</v>
      </c>
      <c r="P4955" s="35">
        <v>17.125</v>
      </c>
      <c r="Q4955" s="35">
        <v>0.473666161298752</v>
      </c>
      <c r="R4955" s="35">
        <v>1000.02813720703</v>
      </c>
      <c r="S4955" s="35">
        <v>306.282012939453</v>
      </c>
      <c r="T4955" s="19"/>
      <c r="U4955" s="19"/>
      <c r="V4955" s="19"/>
      <c r="W4955" s="19"/>
      <c r="X4955" s="19"/>
      <c r="Y4955" s="19"/>
      <c r="Z4955" s="19"/>
      <c r="AA4955" s="19"/>
    </row>
    <row r="4956" ht="15.75" customHeight="1">
      <c r="A4956" s="19"/>
      <c r="B4956" s="35" t="str">
        <f>"CRS25WT144A01893"</f>
        <v>CRS25WT144A01893</v>
      </c>
      <c r="C4956" s="45">
        <v>45960.0</v>
      </c>
      <c r="D4956" s="46">
        <v>0.8831712962962963</v>
      </c>
      <c r="E4956" s="35" t="s">
        <v>37</v>
      </c>
      <c r="F4956" s="35">
        <v>457.0</v>
      </c>
      <c r="G4956" s="35">
        <v>3.0</v>
      </c>
      <c r="H4956" s="35">
        <v>457.413757324219</v>
      </c>
      <c r="I4956" s="35">
        <v>11.337306022644</v>
      </c>
      <c r="J4956" s="35">
        <v>49.8021392822266</v>
      </c>
      <c r="K4956" s="35">
        <v>10.6870155334473</v>
      </c>
      <c r="L4956" s="35">
        <v>42.8008842468262</v>
      </c>
      <c r="M4956" s="35">
        <v>0.81012374162674</v>
      </c>
      <c r="N4956" s="35">
        <v>22.2531623840332</v>
      </c>
      <c r="O4956" s="35">
        <v>17.1100063323975</v>
      </c>
      <c r="P4956" s="35">
        <v>17.125</v>
      </c>
      <c r="Q4956" s="35">
        <v>0.448763906955719</v>
      </c>
      <c r="R4956" s="35">
        <v>999.322937011719</v>
      </c>
      <c r="S4956" s="35">
        <v>316.931274414063</v>
      </c>
      <c r="T4956" s="19"/>
      <c r="U4956" s="19"/>
      <c r="V4956" s="19"/>
      <c r="W4956" s="19"/>
      <c r="X4956" s="19"/>
      <c r="Y4956" s="19"/>
      <c r="Z4956" s="19"/>
      <c r="AA4956" s="19"/>
    </row>
    <row r="4957" ht="15.75" customHeight="1">
      <c r="A4957" s="19"/>
      <c r="B4957" s="35" t="str">
        <f>"CRS25WT144A01880"</f>
        <v>CRS25WT144A01880</v>
      </c>
      <c r="C4957" s="45">
        <v>45960.0</v>
      </c>
      <c r="D4957" s="46">
        <v>0.8843402777777777</v>
      </c>
      <c r="E4957" s="35" t="s">
        <v>37</v>
      </c>
      <c r="F4957" s="35">
        <v>452.0</v>
      </c>
      <c r="G4957" s="35">
        <v>3.0</v>
      </c>
      <c r="H4957" s="35">
        <v>452.029052734375</v>
      </c>
      <c r="I4957" s="35">
        <v>11.1839532852173</v>
      </c>
      <c r="J4957" s="35">
        <v>49.7823753356934</v>
      </c>
      <c r="K4957" s="35">
        <v>10.6151685714722</v>
      </c>
      <c r="L4957" s="35">
        <v>42.5833129882813</v>
      </c>
      <c r="M4957" s="35">
        <v>0.811886608600616</v>
      </c>
      <c r="N4957" s="35">
        <v>21.9911975860596</v>
      </c>
      <c r="O4957" s="35">
        <v>17.3472023010254</v>
      </c>
      <c r="P4957" s="35">
        <v>17.125</v>
      </c>
      <c r="Q4957" s="35">
        <v>0.462898194789886</v>
      </c>
      <c r="R4957" s="35">
        <v>999.181762695313</v>
      </c>
      <c r="S4957" s="35">
        <v>350.363128662109</v>
      </c>
      <c r="T4957" s="19"/>
      <c r="U4957" s="19"/>
      <c r="V4957" s="19"/>
      <c r="W4957" s="19"/>
      <c r="X4957" s="19"/>
      <c r="Y4957" s="19"/>
      <c r="Z4957" s="19"/>
      <c r="AA4957" s="19"/>
    </row>
    <row r="4958" ht="15.75" customHeight="1">
      <c r="A4958" s="19"/>
      <c r="B4958" s="35" t="str">
        <f>"CRS25WT144A01935"</f>
        <v>CRS25WT144A01935</v>
      </c>
      <c r="C4958" s="45">
        <v>45960.0</v>
      </c>
      <c r="D4958" s="46">
        <v>0.8931481481481481</v>
      </c>
      <c r="E4958" s="35" t="s">
        <v>37</v>
      </c>
      <c r="F4958" s="35">
        <v>446.0</v>
      </c>
      <c r="G4958" s="35">
        <v>3.0</v>
      </c>
      <c r="H4958" s="35">
        <v>446.346923828125</v>
      </c>
      <c r="I4958" s="35">
        <v>11.2461261749268</v>
      </c>
      <c r="J4958" s="35">
        <v>49.8185577392578</v>
      </c>
      <c r="K4958" s="35">
        <v>10.5861473083496</v>
      </c>
      <c r="L4958" s="35">
        <v>42.1633033752441</v>
      </c>
      <c r="M4958" s="35">
        <v>0.796669960021973</v>
      </c>
      <c r="N4958" s="35">
        <v>21.7147617340088</v>
      </c>
      <c r="O4958" s="35">
        <v>17.4267559051514</v>
      </c>
      <c r="P4958" s="35">
        <v>17.1875</v>
      </c>
      <c r="Q4958" s="35">
        <v>0.900945663452148</v>
      </c>
      <c r="R4958" s="35">
        <v>999.498596191406</v>
      </c>
      <c r="S4958" s="35">
        <v>328.179443359375</v>
      </c>
      <c r="T4958" s="19"/>
      <c r="U4958" s="19"/>
      <c r="V4958" s="19"/>
      <c r="W4958" s="19"/>
      <c r="X4958" s="19"/>
      <c r="Y4958" s="19"/>
      <c r="Z4958" s="19"/>
      <c r="AA4958" s="19"/>
    </row>
    <row r="4959" ht="15.75" customHeight="1">
      <c r="A4959" s="19"/>
      <c r="B4959" s="35" t="str">
        <f>"CRS25WT144A01788"</f>
        <v>CRS25WT144A01788</v>
      </c>
      <c r="C4959" s="45">
        <v>45960.0</v>
      </c>
      <c r="D4959" s="46">
        <v>0.8959143518518519</v>
      </c>
      <c r="E4959" s="35" t="s">
        <v>37</v>
      </c>
      <c r="F4959" s="35">
        <v>442.0</v>
      </c>
      <c r="G4959" s="35">
        <v>3.0</v>
      </c>
      <c r="H4959" s="35">
        <v>442.057006835938</v>
      </c>
      <c r="I4959" s="35">
        <v>11.1235475540161</v>
      </c>
      <c r="J4959" s="35">
        <v>49.7992210388184</v>
      </c>
      <c r="K4959" s="35">
        <v>10.5836877822876</v>
      </c>
      <c r="L4959" s="35">
        <v>41.7677688598633</v>
      </c>
      <c r="M4959" s="35">
        <v>0.798017501831055</v>
      </c>
      <c r="N4959" s="35">
        <v>21.5060577392578</v>
      </c>
      <c r="O4959" s="35">
        <v>17.294116973877</v>
      </c>
      <c r="P4959" s="35">
        <v>17.1875</v>
      </c>
      <c r="Q4959" s="35">
        <v>0.547403514385223</v>
      </c>
      <c r="R4959" s="35">
        <v>999.327453613281</v>
      </c>
      <c r="S4959" s="35">
        <v>350.490966796875</v>
      </c>
      <c r="T4959" s="19"/>
      <c r="U4959" s="19"/>
      <c r="V4959" s="19"/>
      <c r="W4959" s="19"/>
      <c r="X4959" s="19"/>
      <c r="Y4959" s="19"/>
      <c r="Z4959" s="19"/>
      <c r="AA4959" s="19"/>
    </row>
    <row r="4960" ht="15.75" customHeight="1">
      <c r="A4960" s="19"/>
      <c r="B4960" s="35" t="str">
        <f>"CRS25WT144A01780"</f>
        <v>CRS25WT144A01780</v>
      </c>
      <c r="C4960" s="45">
        <v>45960.0</v>
      </c>
      <c r="D4960" s="35" t="s">
        <v>1536</v>
      </c>
      <c r="E4960" s="35" t="s">
        <v>37</v>
      </c>
      <c r="F4960" s="35">
        <v>448.0</v>
      </c>
      <c r="G4960" s="35">
        <v>3.0</v>
      </c>
      <c r="H4960" s="35">
        <v>448.967712402344</v>
      </c>
      <c r="I4960" s="35">
        <v>11.2155151367188</v>
      </c>
      <c r="J4960" s="35">
        <v>49.7821464538574</v>
      </c>
      <c r="K4960" s="35">
        <v>10.5894050598145</v>
      </c>
      <c r="L4960" s="35">
        <v>42.397819519043</v>
      </c>
      <c r="M4960" s="35">
        <v>0.804122567176819</v>
      </c>
      <c r="N4960" s="35">
        <v>21.8422622680664</v>
      </c>
      <c r="O4960" s="35">
        <v>17.1372737884521</v>
      </c>
      <c r="P4960" s="35">
        <v>17.1875</v>
      </c>
      <c r="Q4960" s="35">
        <v>0.477278620004654</v>
      </c>
      <c r="R4960" s="35">
        <v>999.435363769531</v>
      </c>
      <c r="S4960" s="35">
        <v>326.4814453125</v>
      </c>
      <c r="T4960" s="19"/>
      <c r="U4960" s="19"/>
      <c r="V4960" s="19"/>
      <c r="W4960" s="19"/>
      <c r="X4960" s="19"/>
      <c r="Y4960" s="19"/>
      <c r="Z4960" s="19"/>
      <c r="AA4960" s="19"/>
    </row>
    <row r="4961" ht="15.75" customHeight="1">
      <c r="A4961" s="19"/>
      <c r="B4961" s="35" t="str">
        <f>"CRS25WT144A01933"</f>
        <v>CRS25WT144A01933</v>
      </c>
      <c r="C4961" s="45">
        <v>45960.0</v>
      </c>
      <c r="D4961" s="46">
        <v>4.976851851851852E-4</v>
      </c>
      <c r="E4961" s="35" t="s">
        <v>37</v>
      </c>
      <c r="F4961" s="35">
        <v>450.0</v>
      </c>
      <c r="G4961" s="35">
        <v>3.0</v>
      </c>
      <c r="H4961" s="35">
        <v>450.187530517578</v>
      </c>
      <c r="I4961" s="35">
        <v>11.2755136489868</v>
      </c>
      <c r="J4961" s="35">
        <v>49.8139533996582</v>
      </c>
      <c r="K4961" s="35">
        <v>10.5931148529053</v>
      </c>
      <c r="L4961" s="35">
        <v>42.4981269836426</v>
      </c>
      <c r="M4961" s="35">
        <v>0.801504790782928</v>
      </c>
      <c r="N4961" s="35">
        <v>21.9016075134277</v>
      </c>
      <c r="O4961" s="35">
        <v>17.6789207458496</v>
      </c>
      <c r="P4961" s="35">
        <v>17.375</v>
      </c>
      <c r="Q4961" s="35">
        <v>0.411730855703354</v>
      </c>
      <c r="R4961" s="35">
        <v>999.529541015625</v>
      </c>
      <c r="S4961" s="35">
        <v>385.733032226563</v>
      </c>
      <c r="T4961" s="19"/>
      <c r="U4961" s="19"/>
      <c r="V4961" s="19"/>
      <c r="W4961" s="19"/>
      <c r="X4961" s="19"/>
      <c r="Y4961" s="19"/>
      <c r="Z4961" s="19"/>
      <c r="AA4961" s="19"/>
    </row>
    <row r="4962" ht="15.75" customHeight="1">
      <c r="A4962" s="19"/>
      <c r="B4962" s="35" t="str">
        <f>"CRS25WT144A01888"</f>
        <v>CRS25WT144A01888</v>
      </c>
      <c r="C4962" s="45">
        <v>45960.0</v>
      </c>
      <c r="D4962" s="46">
        <v>0.002847222222222222</v>
      </c>
      <c r="E4962" s="35" t="s">
        <v>37</v>
      </c>
      <c r="F4962" s="35">
        <v>446.0</v>
      </c>
      <c r="G4962" s="35">
        <v>3.0</v>
      </c>
      <c r="H4962" s="35">
        <v>446.073791503906</v>
      </c>
      <c r="I4962" s="35">
        <v>11.2705984115601</v>
      </c>
      <c r="J4962" s="35">
        <v>49.8201446533203</v>
      </c>
      <c r="K4962" s="35">
        <v>10.5765228271484</v>
      </c>
      <c r="L4962" s="35">
        <v>42.1758422851563</v>
      </c>
      <c r="M4962" s="35">
        <v>0.79442834854126</v>
      </c>
      <c r="N4962" s="35">
        <v>21.701473236084</v>
      </c>
      <c r="O4962" s="35">
        <v>17.7875308990479</v>
      </c>
      <c r="P4962" s="35">
        <v>17.375</v>
      </c>
      <c r="Q4962" s="35">
        <v>0.466137409210205</v>
      </c>
      <c r="R4962" s="35">
        <v>1000.19281005859</v>
      </c>
      <c r="S4962" s="35">
        <v>348.574188232422</v>
      </c>
      <c r="T4962" s="19"/>
      <c r="U4962" s="19"/>
      <c r="V4962" s="19"/>
      <c r="W4962" s="19"/>
      <c r="X4962" s="19"/>
      <c r="Y4962" s="19"/>
      <c r="Z4962" s="19"/>
      <c r="AA4962" s="19"/>
    </row>
    <row r="4963" ht="15.75" customHeight="1">
      <c r="A4963" s="19"/>
      <c r="B4963" s="35" t="str">
        <f>"CRS25BT144A00403"</f>
        <v>CRS25BT144A00403</v>
      </c>
      <c r="C4963" s="45">
        <v>45966.0</v>
      </c>
      <c r="D4963" s="46">
        <v>0.07967592592592593</v>
      </c>
      <c r="E4963" s="35" t="s">
        <v>37</v>
      </c>
      <c r="F4963" s="35">
        <v>456.0</v>
      </c>
      <c r="G4963" s="35">
        <v>3.0</v>
      </c>
      <c r="H4963" s="35">
        <v>456.862152099609</v>
      </c>
      <c r="I4963" s="35">
        <v>11.2970142364502</v>
      </c>
      <c r="J4963" s="35">
        <v>49.8509750366211</v>
      </c>
      <c r="K4963" s="35">
        <v>10.6750469207764</v>
      </c>
      <c r="L4963" s="35">
        <v>42.7972030639648</v>
      </c>
      <c r="M4963" s="35">
        <v>0.811237156391144</v>
      </c>
      <c r="N4963" s="35">
        <v>22.2263278961182</v>
      </c>
      <c r="O4963" s="35">
        <v>17.4950981140137</v>
      </c>
      <c r="P4963" s="35">
        <v>16.9375</v>
      </c>
      <c r="Q4963" s="35">
        <v>0.561068832874298</v>
      </c>
      <c r="R4963" s="35">
        <v>999.5380859375</v>
      </c>
      <c r="S4963" s="35">
        <v>269.715789794922</v>
      </c>
      <c r="T4963" s="19"/>
      <c r="U4963" s="19"/>
      <c r="V4963" s="19"/>
      <c r="W4963" s="19"/>
      <c r="X4963" s="19"/>
      <c r="Y4963" s="19"/>
      <c r="Z4963" s="19"/>
      <c r="AA4963" s="19"/>
    </row>
    <row r="4964" ht="15.75" customHeight="1">
      <c r="A4964" s="19"/>
      <c r="B4964" s="35" t="str">
        <f>"CRS25BT144A00447"</f>
        <v>CRS25BT144A00447</v>
      </c>
      <c r="C4964" s="45">
        <v>45966.0</v>
      </c>
      <c r="D4964" s="46">
        <v>0.08202546296296297</v>
      </c>
      <c r="E4964" s="35" t="s">
        <v>37</v>
      </c>
      <c r="F4964" s="35">
        <v>455.0</v>
      </c>
      <c r="G4964" s="35">
        <v>3.0</v>
      </c>
      <c r="H4964" s="35">
        <v>455.848663330078</v>
      </c>
      <c r="I4964" s="35">
        <v>11.3371982574463</v>
      </c>
      <c r="J4964" s="35">
        <v>49.8713264465332</v>
      </c>
      <c r="K4964" s="35">
        <v>10.7097587585449</v>
      </c>
      <c r="L4964" s="35">
        <v>42.5638580322266</v>
      </c>
      <c r="M4964" s="35">
        <v>0.806239426136017</v>
      </c>
      <c r="N4964" s="35">
        <v>22.1770210266113</v>
      </c>
      <c r="O4964" s="35">
        <v>17.4117641448975</v>
      </c>
      <c r="P4964" s="35">
        <v>17.0</v>
      </c>
      <c r="Q4964" s="35">
        <v>0.512396931648254</v>
      </c>
      <c r="R4964" s="35">
        <v>999.584838867188</v>
      </c>
      <c r="S4964" s="35">
        <v>289.169372558594</v>
      </c>
      <c r="T4964" s="19"/>
      <c r="U4964" s="19"/>
      <c r="V4964" s="19"/>
      <c r="W4964" s="19"/>
      <c r="X4964" s="19"/>
      <c r="Y4964" s="19"/>
      <c r="Z4964" s="19"/>
      <c r="AA4964" s="19"/>
    </row>
    <row r="4965" ht="15.75" customHeight="1">
      <c r="A4965" s="19"/>
      <c r="B4965" s="35" t="str">
        <f>"CRS25BT144A00355"</f>
        <v>CRS25BT144A00355</v>
      </c>
      <c r="C4965" s="45">
        <v>45966.0</v>
      </c>
      <c r="D4965" s="46">
        <v>0.08940972222222222</v>
      </c>
      <c r="E4965" s="35" t="s">
        <v>37</v>
      </c>
      <c r="F4965" s="35">
        <v>457.0</v>
      </c>
      <c r="G4965" s="35">
        <v>3.0</v>
      </c>
      <c r="H4965" s="35">
        <v>457.972625732422</v>
      </c>
      <c r="I4965" s="35">
        <v>11.2934494018555</v>
      </c>
      <c r="J4965" s="35">
        <v>49.8414001464844</v>
      </c>
      <c r="K4965" s="35">
        <v>10.5481691360474</v>
      </c>
      <c r="L4965" s="35">
        <v>43.4172668457031</v>
      </c>
      <c r="M4965" s="35">
        <v>0.813621997833252</v>
      </c>
      <c r="N4965" s="35">
        <v>22.2803516387939</v>
      </c>
      <c r="O4965" s="35">
        <v>17.195951461792</v>
      </c>
      <c r="P4965" s="35">
        <v>17.125</v>
      </c>
      <c r="Q4965" s="35">
        <v>0.419518828392029</v>
      </c>
      <c r="R4965" s="35">
        <v>999.647399902344</v>
      </c>
      <c r="S4965" s="35">
        <v>290.8662109375</v>
      </c>
      <c r="T4965" s="19"/>
      <c r="U4965" s="19"/>
      <c r="V4965" s="19"/>
      <c r="W4965" s="19"/>
      <c r="X4965" s="19"/>
      <c r="Y4965" s="19"/>
      <c r="Z4965" s="19"/>
      <c r="AA4965" s="19"/>
    </row>
    <row r="4966" ht="15.75" customHeight="1">
      <c r="A4966" s="19"/>
      <c r="B4966" s="35" t="str">
        <f>"CRS25BT144A00297"</f>
        <v>CRS25BT144A00297</v>
      </c>
      <c r="C4966" s="45">
        <v>45966.0</v>
      </c>
      <c r="D4966" s="46">
        <v>0.09283564814814815</v>
      </c>
      <c r="E4966" s="35" t="s">
        <v>37</v>
      </c>
      <c r="F4966" s="35">
        <v>441.0</v>
      </c>
      <c r="G4966" s="35">
        <v>3.0</v>
      </c>
      <c r="H4966" s="35">
        <v>441.527160644531</v>
      </c>
      <c r="I4966" s="35">
        <v>11.3023767471313</v>
      </c>
      <c r="J4966" s="35">
        <v>49.8591117858887</v>
      </c>
      <c r="K4966" s="35">
        <v>10.5128984451294</v>
      </c>
      <c r="L4966" s="35">
        <v>41.9986152648926</v>
      </c>
      <c r="M4966" s="35">
        <v>0.783507406711578</v>
      </c>
      <c r="N4966" s="35">
        <v>21.4802799224854</v>
      </c>
      <c r="O4966" s="35">
        <v>17.470588684082</v>
      </c>
      <c r="P4966" s="35">
        <v>17.125</v>
      </c>
      <c r="Q4966" s="35">
        <v>0.572610795497894</v>
      </c>
      <c r="R4966" s="35">
        <v>999.492004394531</v>
      </c>
      <c r="S4966" s="35">
        <v>274.878875732422</v>
      </c>
      <c r="T4966" s="19"/>
      <c r="U4966" s="19"/>
      <c r="V4966" s="19"/>
      <c r="W4966" s="19"/>
      <c r="X4966" s="19"/>
      <c r="Y4966" s="19"/>
      <c r="Z4966" s="19"/>
      <c r="AA4966" s="19"/>
    </row>
    <row r="4967" ht="15.75" customHeight="1">
      <c r="A4967" s="19"/>
      <c r="B4967" s="35" t="str">
        <f>"CRS25BT144A00333"</f>
        <v>CRS25BT144A00333</v>
      </c>
      <c r="C4967" s="45">
        <v>45966.0</v>
      </c>
      <c r="D4967" s="46">
        <v>0.0936111111111111</v>
      </c>
      <c r="E4967" s="35" t="s">
        <v>37</v>
      </c>
      <c r="F4967" s="35">
        <v>452.0</v>
      </c>
      <c r="G4967" s="35">
        <v>3.0</v>
      </c>
      <c r="H4967" s="35">
        <v>452.251312255859</v>
      </c>
      <c r="I4967" s="35">
        <v>11.2810907363892</v>
      </c>
      <c r="J4967" s="35">
        <v>49.8717460632324</v>
      </c>
      <c r="K4967" s="35">
        <v>10.5355672836304</v>
      </c>
      <c r="L4967" s="35">
        <v>42.9261474609375</v>
      </c>
      <c r="M4967" s="35">
        <v>0.803848445415497</v>
      </c>
      <c r="N4967" s="35">
        <v>22.002010345459</v>
      </c>
      <c r="O4967" s="35">
        <v>17.7254905700684</v>
      </c>
      <c r="P4967" s="35">
        <v>17.1875</v>
      </c>
      <c r="Q4967" s="35">
        <v>0.471618443727493</v>
      </c>
      <c r="R4967" s="35">
        <v>999.696716308594</v>
      </c>
      <c r="S4967" s="35">
        <v>270.681488037109</v>
      </c>
      <c r="T4967" s="19"/>
      <c r="U4967" s="19"/>
      <c r="V4967" s="19"/>
      <c r="W4967" s="19"/>
      <c r="X4967" s="19"/>
      <c r="Y4967" s="19"/>
      <c r="Z4967" s="19"/>
      <c r="AA4967" s="19"/>
    </row>
    <row r="4968" ht="15.75" customHeight="1">
      <c r="A4968" s="19"/>
      <c r="B4968" s="35" t="str">
        <f>"crs25wt144a01773"</f>
        <v>crs25wt144a01773</v>
      </c>
      <c r="C4968" s="45">
        <v>45966.0</v>
      </c>
      <c r="D4968" s="46">
        <v>0.9217939814814815</v>
      </c>
      <c r="E4968" s="35" t="s">
        <v>37</v>
      </c>
      <c r="F4968" s="35">
        <v>450.0</v>
      </c>
      <c r="G4968" s="35">
        <v>3.0</v>
      </c>
      <c r="H4968" s="35">
        <v>450.230438232422</v>
      </c>
      <c r="I4968" s="35">
        <v>11.1988973617554</v>
      </c>
      <c r="J4968" s="35">
        <v>49.8214645385742</v>
      </c>
      <c r="K4968" s="35">
        <v>10.6121597290039</v>
      </c>
      <c r="L4968" s="35">
        <v>42.4258995056152</v>
      </c>
      <c r="M4968" s="35">
        <v>0.806943416595459</v>
      </c>
      <c r="N4968" s="35">
        <v>21.903694152832</v>
      </c>
      <c r="O4968" s="35">
        <v>17.2867641448975</v>
      </c>
      <c r="P4968" s="35">
        <v>17.1875</v>
      </c>
      <c r="Q4968" s="35">
        <v>0.495003819465637</v>
      </c>
      <c r="R4968" s="35">
        <v>1000.82354736328</v>
      </c>
      <c r="S4968" s="35">
        <v>288.091369628906</v>
      </c>
      <c r="T4968" s="19"/>
      <c r="U4968" s="19"/>
      <c r="V4968" s="19"/>
      <c r="W4968" s="19"/>
      <c r="X4968" s="19"/>
      <c r="Y4968" s="19"/>
      <c r="Z4968" s="19"/>
      <c r="AA4968" s="19"/>
    </row>
    <row r="4969" ht="15.75" customHeight="1">
      <c r="A4969" s="19"/>
      <c r="B4969" s="35" t="str">
        <f>"CRS25WT144A02040"</f>
        <v>CRS25WT144A02040</v>
      </c>
      <c r="C4969" s="45">
        <v>45966.0</v>
      </c>
      <c r="D4969" s="46">
        <v>0.9272337962962963</v>
      </c>
      <c r="E4969" s="35" t="s">
        <v>37</v>
      </c>
      <c r="F4969" s="35">
        <v>440.0</v>
      </c>
      <c r="G4969" s="35">
        <v>3.0</v>
      </c>
      <c r="H4969" s="35">
        <v>440.031829833984</v>
      </c>
      <c r="I4969" s="35">
        <v>11.1973724365234</v>
      </c>
      <c r="J4969" s="35">
        <v>49.8305358886719</v>
      </c>
      <c r="K4969" s="35">
        <v>10.4504613876343</v>
      </c>
      <c r="L4969" s="35">
        <v>42.1064529418945</v>
      </c>
      <c r="M4969" s="35">
        <v>0.788628399372101</v>
      </c>
      <c r="N4969" s="35">
        <v>21.4075317382813</v>
      </c>
      <c r="O4969" s="35">
        <v>17.3713226318359</v>
      </c>
      <c r="P4969" s="35">
        <v>17.1875</v>
      </c>
      <c r="Q4969" s="35">
        <v>0.485785514116287</v>
      </c>
      <c r="R4969" s="35">
        <v>1000.22448730469</v>
      </c>
      <c r="S4969" s="35">
        <v>286.5546875</v>
      </c>
      <c r="T4969" s="19"/>
      <c r="U4969" s="19"/>
      <c r="V4969" s="19"/>
      <c r="W4969" s="19"/>
      <c r="X4969" s="19"/>
      <c r="Y4969" s="19"/>
      <c r="Z4969" s="19"/>
      <c r="AA4969" s="19"/>
    </row>
    <row r="4970" ht="15.75" customHeight="1">
      <c r="A4970" s="19"/>
      <c r="B4970" s="35" t="str">
        <f>"CRS25WT144A02041"</f>
        <v>CRS25WT144A02041</v>
      </c>
      <c r="C4970" s="45">
        <v>45966.0</v>
      </c>
      <c r="D4970" s="46">
        <v>0.9285069444444445</v>
      </c>
      <c r="E4970" s="35" t="s">
        <v>37</v>
      </c>
      <c r="F4970" s="35">
        <v>438.0</v>
      </c>
      <c r="G4970" s="35">
        <v>3.0</v>
      </c>
      <c r="H4970" s="35">
        <v>438.571319580078</v>
      </c>
      <c r="I4970" s="35">
        <v>11.2754392623901</v>
      </c>
      <c r="J4970" s="35">
        <v>49.8181953430176</v>
      </c>
      <c r="K4970" s="35">
        <v>10.4951858520508</v>
      </c>
      <c r="L4970" s="35">
        <v>41.7878532409668</v>
      </c>
      <c r="M4970" s="35">
        <v>0.780762195587158</v>
      </c>
      <c r="N4970" s="35">
        <v>21.3364791870117</v>
      </c>
      <c r="O4970" s="35">
        <v>17.3982715606689</v>
      </c>
      <c r="P4970" s="35">
        <v>17.25</v>
      </c>
      <c r="Q4970" s="35">
        <v>0.766214966773987</v>
      </c>
      <c r="R4970" s="35">
        <v>1000.28283691406</v>
      </c>
      <c r="S4970" s="35">
        <v>291.706573486328</v>
      </c>
      <c r="T4970" s="19"/>
      <c r="U4970" s="19"/>
      <c r="V4970" s="19"/>
      <c r="W4970" s="19"/>
      <c r="X4970" s="19"/>
      <c r="Y4970" s="19"/>
      <c r="Z4970" s="19"/>
      <c r="AA4970" s="19"/>
    </row>
    <row r="4971" ht="15.75" customHeight="1">
      <c r="A4971" s="19"/>
      <c r="B4971" s="35" t="str">
        <f>"CRS25WT144A02022"</f>
        <v>CRS25WT144A02022</v>
      </c>
      <c r="C4971" s="45">
        <v>45966.0</v>
      </c>
      <c r="D4971" s="46">
        <v>0.9310300925925926</v>
      </c>
      <c r="E4971" s="35" t="s">
        <v>37</v>
      </c>
      <c r="F4971" s="35">
        <v>443.0</v>
      </c>
      <c r="G4971" s="35">
        <v>3.0</v>
      </c>
      <c r="H4971" s="35">
        <v>443.686981201172</v>
      </c>
      <c r="I4971" s="35">
        <v>11.2645015716553</v>
      </c>
      <c r="J4971" s="35">
        <v>49.8388252258301</v>
      </c>
      <c r="K4971" s="35">
        <v>10.5014791488647</v>
      </c>
      <c r="L4971" s="35">
        <v>42.2499542236328</v>
      </c>
      <c r="M4971" s="35">
        <v>0.790308952331543</v>
      </c>
      <c r="N4971" s="35">
        <v>21.585355758667</v>
      </c>
      <c r="O4971" s="35">
        <v>17.4899806976318</v>
      </c>
      <c r="P4971" s="35">
        <v>17.25</v>
      </c>
      <c r="Q4971" s="35">
        <v>0.49421963095665</v>
      </c>
      <c r="R4971" s="35">
        <v>1000.4677734375</v>
      </c>
      <c r="S4971" s="35">
        <v>306.377044677734</v>
      </c>
      <c r="T4971" s="19"/>
      <c r="U4971" s="19"/>
      <c r="V4971" s="19"/>
      <c r="W4971" s="19"/>
      <c r="X4971" s="19"/>
      <c r="Y4971" s="19"/>
      <c r="Z4971" s="19"/>
      <c r="AA4971" s="19"/>
    </row>
    <row r="4972" ht="15.75" customHeight="1">
      <c r="A4972" s="19"/>
      <c r="B4972" s="35" t="str">
        <f>"CRS25WT144A02042"</f>
        <v>CRS25WT144A02042</v>
      </c>
      <c r="C4972" s="45">
        <v>45966.0</v>
      </c>
      <c r="D4972" s="46">
        <v>0.9321412037037037</v>
      </c>
      <c r="E4972" s="35" t="s">
        <v>37</v>
      </c>
      <c r="F4972" s="35">
        <v>449.0</v>
      </c>
      <c r="G4972" s="35">
        <v>3.0</v>
      </c>
      <c r="H4972" s="35">
        <v>449.972351074219</v>
      </c>
      <c r="I4972" s="35">
        <v>11.196873664856</v>
      </c>
      <c r="J4972" s="35">
        <v>49.8615798950195</v>
      </c>
      <c r="K4972" s="35">
        <v>10.5948009490967</v>
      </c>
      <c r="L4972" s="35">
        <v>42.4710502624512</v>
      </c>
      <c r="M4972" s="35">
        <v>0.805977702140808</v>
      </c>
      <c r="N4972" s="35">
        <v>21.8911380767822</v>
      </c>
      <c r="O4972" s="35">
        <v>17.6461906433105</v>
      </c>
      <c r="P4972" s="35">
        <v>17.25</v>
      </c>
      <c r="Q4972" s="35">
        <v>0.496683776378632</v>
      </c>
      <c r="R4972" s="35">
        <v>1000.47271728516</v>
      </c>
      <c r="S4972" s="35">
        <v>394.764068603516</v>
      </c>
      <c r="T4972" s="19"/>
      <c r="U4972" s="19"/>
      <c r="V4972" s="19"/>
      <c r="W4972" s="19"/>
      <c r="X4972" s="19"/>
      <c r="Y4972" s="19"/>
      <c r="Z4972" s="19"/>
      <c r="AA4972" s="19"/>
    </row>
    <row r="4973" ht="15.75" customHeight="1">
      <c r="A4973" s="19"/>
      <c r="B4973" s="35" t="str">
        <f>"CRS25WT144A02043"</f>
        <v>CRS25WT144A02043</v>
      </c>
      <c r="C4973" s="45">
        <v>45966.0</v>
      </c>
      <c r="D4973" s="46">
        <v>0.9334722222222221</v>
      </c>
      <c r="E4973" s="35" t="s">
        <v>37</v>
      </c>
      <c r="F4973" s="35">
        <v>440.0</v>
      </c>
      <c r="G4973" s="35">
        <v>3.0</v>
      </c>
      <c r="H4973" s="35">
        <v>440.831848144531</v>
      </c>
      <c r="I4973" s="35">
        <v>11.1806774139404</v>
      </c>
      <c r="J4973" s="35">
        <v>49.8452835083008</v>
      </c>
      <c r="K4973" s="35">
        <v>10.5294704437256</v>
      </c>
      <c r="L4973" s="35">
        <v>41.8664779663086</v>
      </c>
      <c r="M4973" s="35">
        <v>0.791007816791534</v>
      </c>
      <c r="N4973" s="35">
        <v>21.4464530944824</v>
      </c>
      <c r="O4973" s="35">
        <v>17.6630420684814</v>
      </c>
      <c r="P4973" s="35">
        <v>17.25</v>
      </c>
      <c r="Q4973" s="35">
        <v>0.580251336097717</v>
      </c>
      <c r="R4973" s="35">
        <v>1000.32971191406</v>
      </c>
      <c r="S4973" s="35">
        <v>305.391754150391</v>
      </c>
      <c r="T4973" s="19"/>
      <c r="U4973" s="19"/>
      <c r="V4973" s="19"/>
      <c r="W4973" s="19"/>
      <c r="X4973" s="19"/>
      <c r="Y4973" s="19"/>
      <c r="Z4973" s="19"/>
      <c r="AA4973" s="19"/>
    </row>
    <row r="4974" ht="15.75" customHeight="1">
      <c r="A4974" s="19"/>
      <c r="B4974" s="35" t="str">
        <f>"CRS25WT144A02044"</f>
        <v>CRS25WT144A02044</v>
      </c>
      <c r="C4974" s="45">
        <v>45966.0</v>
      </c>
      <c r="D4974" s="46">
        <v>0.9342939814814816</v>
      </c>
      <c r="E4974" s="35" t="s">
        <v>37</v>
      </c>
      <c r="F4974" s="35">
        <v>455.0</v>
      </c>
      <c r="G4974" s="35">
        <v>3.0</v>
      </c>
      <c r="H4974" s="35">
        <v>455.268005371094</v>
      </c>
      <c r="I4974" s="35">
        <v>11.2531108856201</v>
      </c>
      <c r="J4974" s="35">
        <v>49.8596839904785</v>
      </c>
      <c r="K4974" s="35">
        <v>10.6251945495605</v>
      </c>
      <c r="L4974" s="35">
        <v>42.8479690551758</v>
      </c>
      <c r="M4974" s="35">
        <v>0.81141871213913</v>
      </c>
      <c r="N4974" s="35">
        <v>22.1487712860107</v>
      </c>
      <c r="O4974" s="35">
        <v>17.4593181610107</v>
      </c>
      <c r="P4974" s="35">
        <v>17.25</v>
      </c>
      <c r="Q4974" s="35">
        <v>0.440185397863388</v>
      </c>
      <c r="R4974" s="35">
        <v>1000.41412353516</v>
      </c>
      <c r="S4974" s="35">
        <v>336.186798095703</v>
      </c>
      <c r="T4974" s="19"/>
      <c r="U4974" s="19"/>
      <c r="V4974" s="19"/>
      <c r="W4974" s="19"/>
      <c r="X4974" s="19"/>
      <c r="Y4974" s="19"/>
      <c r="Z4974" s="19"/>
      <c r="AA4974" s="19"/>
    </row>
    <row r="4975" ht="15.75" customHeight="1">
      <c r="A4975" s="19"/>
      <c r="B4975" s="35" t="str">
        <f>"CRS25WT144A02031"</f>
        <v>CRS25WT144A02031</v>
      </c>
      <c r="C4975" s="45">
        <v>45966.0</v>
      </c>
      <c r="D4975" s="46">
        <v>0.9351504629629629</v>
      </c>
      <c r="E4975" s="35" t="s">
        <v>37</v>
      </c>
      <c r="F4975" s="35">
        <v>440.0</v>
      </c>
      <c r="G4975" s="35">
        <v>3.0</v>
      </c>
      <c r="H4975" s="35">
        <v>440.697784423828</v>
      </c>
      <c r="I4975" s="35">
        <v>11.266489982605</v>
      </c>
      <c r="J4975" s="35">
        <v>49.9272308349609</v>
      </c>
      <c r="K4975" s="35">
        <v>10.5207271575928</v>
      </c>
      <c r="L4975" s="35">
        <v>41.8885307312012</v>
      </c>
      <c r="M4975" s="35">
        <v>0.783456265926361</v>
      </c>
      <c r="N4975" s="35">
        <v>21.4399318695068</v>
      </c>
      <c r="O4975" s="35">
        <v>17.4895458221436</v>
      </c>
      <c r="P4975" s="35">
        <v>17.25</v>
      </c>
      <c r="Q4975" s="35">
        <v>0.513484179973602</v>
      </c>
      <c r="R4975" s="35">
        <v>1001.07379150391</v>
      </c>
      <c r="S4975" s="35">
        <v>333.3857421875</v>
      </c>
      <c r="T4975" s="19"/>
      <c r="U4975" s="19"/>
      <c r="V4975" s="19"/>
      <c r="W4975" s="19"/>
      <c r="X4975" s="19"/>
      <c r="Y4975" s="19"/>
      <c r="Z4975" s="19"/>
      <c r="AA4975" s="19"/>
    </row>
    <row r="4976" ht="15.75" customHeight="1">
      <c r="A4976" s="19"/>
      <c r="B4976" s="35" t="str">
        <f>"CRS25WT144A02021"</f>
        <v>CRS25WT144A02021</v>
      </c>
      <c r="C4976" s="45">
        <v>45966.0</v>
      </c>
      <c r="D4976" s="46">
        <v>0.9360995370370371</v>
      </c>
      <c r="E4976" s="35" t="s">
        <v>37</v>
      </c>
      <c r="F4976" s="35">
        <v>447.0</v>
      </c>
      <c r="G4976" s="35">
        <v>3.0</v>
      </c>
      <c r="H4976" s="35">
        <v>447.310302734375</v>
      </c>
      <c r="I4976" s="35">
        <v>11.2278308868408</v>
      </c>
      <c r="J4976" s="35">
        <v>49.8998107910156</v>
      </c>
      <c r="K4976" s="35">
        <v>10.6029472351074</v>
      </c>
      <c r="L4976" s="35">
        <v>42.1873512268066</v>
      </c>
      <c r="M4976" s="35">
        <v>0.798388242721558</v>
      </c>
      <c r="N4976" s="35">
        <v>21.7616291046143</v>
      </c>
      <c r="O4976" s="35">
        <v>17.5690898895264</v>
      </c>
      <c r="P4976" s="35">
        <v>17.25</v>
      </c>
      <c r="Q4976" s="35">
        <v>0.529351830482483</v>
      </c>
      <c r="R4976" s="35">
        <v>999.698791503906</v>
      </c>
      <c r="S4976" s="35">
        <v>317.745269775391</v>
      </c>
      <c r="T4976" s="19"/>
      <c r="U4976" s="19"/>
      <c r="V4976" s="19"/>
      <c r="W4976" s="19"/>
      <c r="X4976" s="19"/>
      <c r="Y4976" s="19"/>
      <c r="Z4976" s="19"/>
      <c r="AA4976" s="19"/>
    </row>
    <row r="4977" ht="15.75" customHeight="1">
      <c r="A4977" s="19"/>
      <c r="B4977" s="35" t="str">
        <f>"CRS25WT144A02033"</f>
        <v>CRS25WT144A02033</v>
      </c>
      <c r="C4977" s="45">
        <v>45966.0</v>
      </c>
      <c r="D4977" s="46">
        <v>0.9368287037037036</v>
      </c>
      <c r="E4977" s="35" t="s">
        <v>37</v>
      </c>
      <c r="F4977" s="35">
        <v>456.0</v>
      </c>
      <c r="G4977" s="35">
        <v>3.0</v>
      </c>
      <c r="H4977" s="35">
        <v>456.236480712891</v>
      </c>
      <c r="I4977" s="35">
        <v>11.2706212997437</v>
      </c>
      <c r="J4977" s="35">
        <v>49.9191207885742</v>
      </c>
      <c r="K4977" s="35">
        <v>10.6321125030518</v>
      </c>
      <c r="L4977" s="35">
        <v>42.9111785888672</v>
      </c>
      <c r="M4977" s="35">
        <v>0.810914814472198</v>
      </c>
      <c r="N4977" s="35">
        <v>22.1958885192871</v>
      </c>
      <c r="O4977" s="35">
        <v>17.4763336181641</v>
      </c>
      <c r="P4977" s="35">
        <v>17.25</v>
      </c>
      <c r="Q4977" s="35">
        <v>0.457236796617508</v>
      </c>
      <c r="R4977" s="35">
        <v>999.685546875</v>
      </c>
      <c r="S4977" s="35">
        <v>390.463439941406</v>
      </c>
      <c r="T4977" s="19"/>
      <c r="U4977" s="19"/>
      <c r="V4977" s="19"/>
      <c r="W4977" s="19"/>
      <c r="X4977" s="19"/>
      <c r="Y4977" s="19"/>
      <c r="Z4977" s="19"/>
      <c r="AA4977" s="19"/>
    </row>
    <row r="4978" ht="15.75" customHeight="1">
      <c r="A4978" s="19"/>
      <c r="B4978" s="35" t="str">
        <f>"CRS25WT144A02034"</f>
        <v>CRS25WT144A02034</v>
      </c>
      <c r="C4978" s="45">
        <v>45966.0</v>
      </c>
      <c r="D4978" s="46">
        <v>0.9376504629629631</v>
      </c>
      <c r="E4978" s="35" t="s">
        <v>37</v>
      </c>
      <c r="F4978" s="35">
        <v>451.0</v>
      </c>
      <c r="G4978" s="35">
        <v>3.0</v>
      </c>
      <c r="H4978" s="35">
        <v>451.194274902344</v>
      </c>
      <c r="I4978" s="35">
        <v>11.27978515625</v>
      </c>
      <c r="J4978" s="35">
        <v>49.8584861755371</v>
      </c>
      <c r="K4978" s="35">
        <v>10.6065864562988</v>
      </c>
      <c r="L4978" s="35">
        <v>42.5390625</v>
      </c>
      <c r="M4978" s="35">
        <v>0.802275776863098</v>
      </c>
      <c r="N4978" s="35">
        <v>21.9505844116211</v>
      </c>
      <c r="O4978" s="35">
        <v>17.539234161377</v>
      </c>
      <c r="P4978" s="35">
        <v>17.25</v>
      </c>
      <c r="Q4978" s="35">
        <v>0.470146805047989</v>
      </c>
      <c r="R4978" s="35">
        <v>999.727172851563</v>
      </c>
      <c r="S4978" s="35">
        <v>317.383148193359</v>
      </c>
      <c r="T4978" s="19"/>
      <c r="U4978" s="19"/>
      <c r="V4978" s="19"/>
      <c r="W4978" s="19"/>
      <c r="X4978" s="19"/>
      <c r="Y4978" s="19"/>
      <c r="Z4978" s="19"/>
      <c r="AA4978" s="19"/>
    </row>
    <row r="4979" ht="15.75" customHeight="1">
      <c r="A4979" s="19"/>
      <c r="B4979" s="35" t="str">
        <f>"CRS25WT144A02035"</f>
        <v>CRS25WT144A02035</v>
      </c>
      <c r="C4979" s="45">
        <v>45966.0</v>
      </c>
      <c r="D4979" s="46">
        <v>0.9384606481481481</v>
      </c>
      <c r="E4979" s="35" t="s">
        <v>37</v>
      </c>
      <c r="F4979" s="35">
        <v>438.0</v>
      </c>
      <c r="G4979" s="35">
        <v>3.0</v>
      </c>
      <c r="H4979" s="35">
        <v>438.094757080078</v>
      </c>
      <c r="I4979" s="35">
        <v>11.2377672195435</v>
      </c>
      <c r="J4979" s="35">
        <v>49.9363021850586</v>
      </c>
      <c r="K4979" s="35">
        <v>10.4361877441406</v>
      </c>
      <c r="L4979" s="35">
        <v>41.9784278869629</v>
      </c>
      <c r="M4979" s="35">
        <v>0.780677437782288</v>
      </c>
      <c r="N4979" s="35">
        <v>21.3132934570313</v>
      </c>
      <c r="O4979" s="35">
        <v>17.7835483551025</v>
      </c>
      <c r="P4979" s="35">
        <v>17.25</v>
      </c>
      <c r="Q4979" s="35">
        <v>0.561259746551514</v>
      </c>
      <c r="R4979" s="35">
        <v>999.700622558594</v>
      </c>
      <c r="S4979" s="35">
        <v>335.682800292969</v>
      </c>
      <c r="T4979" s="19"/>
      <c r="U4979" s="19"/>
      <c r="V4979" s="19"/>
      <c r="W4979" s="19"/>
      <c r="X4979" s="19"/>
      <c r="Y4979" s="19"/>
      <c r="Z4979" s="19"/>
      <c r="AA4979" s="19"/>
    </row>
    <row r="4980" ht="15.75" customHeight="1">
      <c r="A4980" s="19"/>
      <c r="B4980" s="35" t="str">
        <f>"CRS25WT144A02036"</f>
        <v>CRS25WT144A02036</v>
      </c>
      <c r="C4980" s="45">
        <v>45966.0</v>
      </c>
      <c r="D4980" s="46">
        <v>0.9397916666666667</v>
      </c>
      <c r="E4980" s="35" t="s">
        <v>37</v>
      </c>
      <c r="F4980" s="35">
        <v>445.0</v>
      </c>
      <c r="G4980" s="35">
        <v>3.0</v>
      </c>
      <c r="H4980" s="35">
        <v>445.769012451172</v>
      </c>
      <c r="I4980" s="35">
        <v>11.2942457199097</v>
      </c>
      <c r="J4980" s="35">
        <v>49.8894577026367</v>
      </c>
      <c r="K4980" s="35">
        <v>10.5182323455811</v>
      </c>
      <c r="L4980" s="35">
        <v>42.3805999755859</v>
      </c>
      <c r="M4980" s="35">
        <v>0.791122734546661</v>
      </c>
      <c r="N4980" s="35">
        <v>21.6866455078125</v>
      </c>
      <c r="O4980" s="35">
        <v>17.7374572753906</v>
      </c>
      <c r="P4980" s="35">
        <v>17.25</v>
      </c>
      <c r="Q4980" s="35">
        <v>0.504159867763519</v>
      </c>
      <c r="R4980" s="35">
        <v>999.689636230469</v>
      </c>
      <c r="S4980" s="35">
        <v>339.053314208984</v>
      </c>
      <c r="T4980" s="19"/>
      <c r="U4980" s="19"/>
      <c r="V4980" s="19"/>
      <c r="W4980" s="19"/>
      <c r="X4980" s="19"/>
      <c r="Y4980" s="19"/>
      <c r="Z4980" s="19"/>
      <c r="AA4980" s="19"/>
    </row>
    <row r="4981" ht="15.75" customHeight="1">
      <c r="A4981" s="19"/>
      <c r="B4981" s="35" t="str">
        <f>"CRS25WT144A02037"</f>
        <v>CRS25WT144A02037</v>
      </c>
      <c r="C4981" s="45">
        <v>45966.0</v>
      </c>
      <c r="D4981" s="46">
        <v>0.9404050925925925</v>
      </c>
      <c r="E4981" s="35" t="s">
        <v>37</v>
      </c>
      <c r="F4981" s="35">
        <v>450.0</v>
      </c>
      <c r="G4981" s="35">
        <v>3.0</v>
      </c>
      <c r="H4981" s="35">
        <v>450.177978515625</v>
      </c>
      <c r="I4981" s="35">
        <v>11.235860824585</v>
      </c>
      <c r="J4981" s="35">
        <v>49.8684120178223</v>
      </c>
      <c r="K4981" s="35">
        <v>10.613938331604</v>
      </c>
      <c r="L4981" s="35">
        <v>42.4138488769531</v>
      </c>
      <c r="M4981" s="35">
        <v>0.803437948226929</v>
      </c>
      <c r="N4981" s="35">
        <v>21.9011421203613</v>
      </c>
      <c r="O4981" s="35">
        <v>17.7230205535889</v>
      </c>
      <c r="P4981" s="35">
        <v>17.25</v>
      </c>
      <c r="Q4981" s="35">
        <v>0.503500938415527</v>
      </c>
      <c r="R4981" s="35">
        <v>999.732666015625</v>
      </c>
      <c r="S4981" s="35">
        <v>394.977111816406</v>
      </c>
      <c r="T4981" s="19"/>
      <c r="U4981" s="19"/>
      <c r="V4981" s="19"/>
      <c r="W4981" s="19"/>
      <c r="X4981" s="19"/>
      <c r="Y4981" s="19"/>
      <c r="Z4981" s="19"/>
      <c r="AA4981" s="19"/>
    </row>
    <row r="4982" ht="15.75" customHeight="1">
      <c r="A4982" s="19"/>
      <c r="B4982" s="35" t="str">
        <f>"CRS25WT144A02023"</f>
        <v>CRS25WT144A02023</v>
      </c>
      <c r="C4982" s="45">
        <v>45966.0</v>
      </c>
      <c r="D4982" s="46">
        <v>0.9410185185185185</v>
      </c>
      <c r="E4982" s="35" t="s">
        <v>37</v>
      </c>
      <c r="F4982" s="35">
        <v>443.0</v>
      </c>
      <c r="G4982" s="35">
        <v>3.0</v>
      </c>
      <c r="H4982" s="35">
        <v>443.501220703125</v>
      </c>
      <c r="I4982" s="35">
        <v>11.2840309143066</v>
      </c>
      <c r="J4982" s="35">
        <v>49.8839378356934</v>
      </c>
      <c r="K4982" s="35">
        <v>10.5593566894531</v>
      </c>
      <c r="L4982" s="35">
        <v>42.0007781982422</v>
      </c>
      <c r="M4982" s="35">
        <v>0.787897706031799</v>
      </c>
      <c r="N4982" s="35">
        <v>21.5763187408447</v>
      </c>
      <c r="O4982" s="35">
        <v>17.6996822357178</v>
      </c>
      <c r="P4982" s="35">
        <v>17.25</v>
      </c>
      <c r="Q4982" s="35">
        <v>0.515571534633636</v>
      </c>
      <c r="R4982" s="35">
        <v>999.616882324219</v>
      </c>
      <c r="S4982" s="35">
        <v>317.617279052734</v>
      </c>
      <c r="T4982" s="19"/>
      <c r="U4982" s="19"/>
      <c r="V4982" s="19"/>
      <c r="W4982" s="19"/>
      <c r="X4982" s="19"/>
      <c r="Y4982" s="19"/>
      <c r="Z4982" s="19"/>
      <c r="AA4982" s="19"/>
    </row>
    <row r="4983" ht="15.75" customHeight="1">
      <c r="A4983" s="19"/>
      <c r="B4983" s="35" t="str">
        <f>"CRS25WT144A02020"</f>
        <v>CRS25WT144A02020</v>
      </c>
      <c r="C4983" s="45">
        <v>45966.0</v>
      </c>
      <c r="D4983" s="46">
        <v>0.9414699074074074</v>
      </c>
      <c r="E4983" s="35" t="s">
        <v>37</v>
      </c>
      <c r="F4983" s="35">
        <v>455.0</v>
      </c>
      <c r="G4983" s="35">
        <v>3.0</v>
      </c>
      <c r="H4983" s="35">
        <v>455.382720947266</v>
      </c>
      <c r="I4983" s="35">
        <v>11.2839307785034</v>
      </c>
      <c r="J4983" s="35">
        <v>49.9003562927246</v>
      </c>
      <c r="K4983" s="35">
        <v>10.6439685821533</v>
      </c>
      <c r="L4983" s="35">
        <v>42.7831687927246</v>
      </c>
      <c r="M4983" s="35">
        <v>0.808746635913849</v>
      </c>
      <c r="N4983" s="35">
        <v>22.1543521881104</v>
      </c>
      <c r="O4983" s="35">
        <v>17.7107791900635</v>
      </c>
      <c r="P4983" s="35">
        <v>17.3125</v>
      </c>
      <c r="Q4983" s="35">
        <v>0.478698045015335</v>
      </c>
      <c r="R4983" s="35">
        <v>999.641784667969</v>
      </c>
      <c r="S4983" s="35">
        <v>338.881591796875</v>
      </c>
      <c r="T4983" s="19"/>
      <c r="U4983" s="19"/>
      <c r="V4983" s="19"/>
      <c r="W4983" s="19"/>
      <c r="X4983" s="19"/>
      <c r="Y4983" s="19"/>
      <c r="Z4983" s="19"/>
      <c r="AA4983" s="19"/>
    </row>
    <row r="4984" ht="15.75" customHeight="1">
      <c r="A4984" s="19"/>
      <c r="B4984" s="35" t="str">
        <f>"CRS25WT144A02019"</f>
        <v>CRS25WT144A02019</v>
      </c>
      <c r="C4984" s="45">
        <v>45966.0</v>
      </c>
      <c r="D4984" s="46">
        <v>0.9425</v>
      </c>
      <c r="E4984" s="35" t="s">
        <v>37</v>
      </c>
      <c r="F4984" s="35">
        <v>449.0</v>
      </c>
      <c r="G4984" s="35">
        <v>3.0</v>
      </c>
      <c r="H4984" s="35">
        <v>449.695098876953</v>
      </c>
      <c r="I4984" s="35">
        <v>11.2146997451782</v>
      </c>
      <c r="J4984" s="35">
        <v>49.8936080932617</v>
      </c>
      <c r="K4984" s="35">
        <v>10.5824375152588</v>
      </c>
      <c r="L4984" s="35">
        <v>42.4944686889648</v>
      </c>
      <c r="M4984" s="35">
        <v>0.80368447303772</v>
      </c>
      <c r="N4984" s="35">
        <v>21.877649307251</v>
      </c>
      <c r="O4984" s="35">
        <v>17.6950244903564</v>
      </c>
      <c r="P4984" s="35">
        <v>17.3125</v>
      </c>
      <c r="Q4984" s="35">
        <v>0.479170054197311</v>
      </c>
      <c r="R4984" s="35">
        <v>999.611572265625</v>
      </c>
      <c r="S4984" s="35">
        <v>339.218719482422</v>
      </c>
      <c r="T4984" s="19"/>
      <c r="U4984" s="19"/>
      <c r="V4984" s="19"/>
      <c r="W4984" s="19"/>
      <c r="X4984" s="19"/>
      <c r="Y4984" s="19"/>
      <c r="Z4984" s="19"/>
      <c r="AA4984" s="19"/>
    </row>
    <row r="4985" ht="15.75" customHeight="1">
      <c r="A4985" s="19"/>
      <c r="B4985" s="35" t="str">
        <f>"CRS25WT144A02012"</f>
        <v>CRS25WT144A02012</v>
      </c>
      <c r="C4985" s="45">
        <v>45966.0</v>
      </c>
      <c r="D4985" s="46">
        <v>0.9437152777777778</v>
      </c>
      <c r="E4985" s="35" t="s">
        <v>37</v>
      </c>
      <c r="F4985" s="35">
        <v>452.0</v>
      </c>
      <c r="G4985" s="35">
        <v>3.0</v>
      </c>
      <c r="H4985" s="35">
        <v>452.834075927734</v>
      </c>
      <c r="I4985" s="35">
        <v>11.2286653518677</v>
      </c>
      <c r="J4985" s="35">
        <v>49.9057693481445</v>
      </c>
      <c r="K4985" s="35">
        <v>10.5544757843018</v>
      </c>
      <c r="L4985" s="35">
        <v>42.9044570922852</v>
      </c>
      <c r="M4985" s="35">
        <v>0.80809086561203</v>
      </c>
      <c r="N4985" s="35">
        <v>22.0303611755371</v>
      </c>
      <c r="O4985" s="35">
        <v>17.6070995330811</v>
      </c>
      <c r="P4985" s="35">
        <v>85.0</v>
      </c>
      <c r="Q4985" s="35">
        <v>0.42903596162796</v>
      </c>
      <c r="R4985" s="35">
        <v>999.64599609375</v>
      </c>
      <c r="S4985" s="35">
        <v>289.633758544922</v>
      </c>
      <c r="T4985" s="19"/>
      <c r="U4985" s="19"/>
      <c r="V4985" s="19"/>
      <c r="W4985" s="19"/>
      <c r="X4985" s="19"/>
      <c r="Y4985" s="19"/>
      <c r="Z4985" s="19"/>
      <c r="AA4985" s="19"/>
    </row>
    <row r="4986" ht="15.75" customHeight="1">
      <c r="A4986" s="19"/>
      <c r="B4986" s="35" t="str">
        <f>"CRS25WT144A02026"</f>
        <v>CRS25WT144A02026</v>
      </c>
      <c r="C4986" s="45">
        <v>45966.0</v>
      </c>
      <c r="D4986" s="46">
        <v>0.9453703703703704</v>
      </c>
      <c r="E4986" s="35" t="s">
        <v>37</v>
      </c>
      <c r="F4986" s="35">
        <v>445.0</v>
      </c>
      <c r="G4986" s="35">
        <v>3.0</v>
      </c>
      <c r="H4986" s="35">
        <v>445.769561767578</v>
      </c>
      <c r="I4986" s="35">
        <v>11.2393455505371</v>
      </c>
      <c r="J4986" s="35">
        <v>49.8604927062988</v>
      </c>
      <c r="K4986" s="35">
        <v>10.5359601974487</v>
      </c>
      <c r="L4986" s="35">
        <v>42.3093452453613</v>
      </c>
      <c r="M4986" s="35">
        <v>0.79544985294342</v>
      </c>
      <c r="N4986" s="35">
        <v>21.6866722106934</v>
      </c>
      <c r="O4986" s="35">
        <v>17.6355419158936</v>
      </c>
      <c r="P4986" s="35">
        <v>17.3125</v>
      </c>
      <c r="Q4986" s="35">
        <v>0.489964067935944</v>
      </c>
      <c r="R4986" s="35">
        <v>999.780334472656</v>
      </c>
      <c r="S4986" s="35">
        <v>355.696350097656</v>
      </c>
      <c r="T4986" s="19"/>
      <c r="U4986" s="19"/>
      <c r="V4986" s="19"/>
      <c r="W4986" s="19"/>
      <c r="X4986" s="19"/>
      <c r="Y4986" s="19"/>
      <c r="Z4986" s="19"/>
      <c r="AA4986" s="19"/>
    </row>
    <row r="4987" ht="15.75" customHeight="1">
      <c r="A4987" s="19"/>
      <c r="B4987" s="35" t="str">
        <f>"CRS25WT144A02025"</f>
        <v>CRS25WT144A02025</v>
      </c>
      <c r="C4987" s="45">
        <v>45966.0</v>
      </c>
      <c r="D4987" s="46">
        <v>0.9458101851851852</v>
      </c>
      <c r="E4987" s="35" t="s">
        <v>37</v>
      </c>
      <c r="F4987" s="35">
        <v>452.0</v>
      </c>
      <c r="G4987" s="35">
        <v>3.0</v>
      </c>
      <c r="H4987" s="35">
        <v>452.026794433594</v>
      </c>
      <c r="I4987" s="35">
        <v>11.2798910140991</v>
      </c>
      <c r="J4987" s="35">
        <v>49.845890045166</v>
      </c>
      <c r="K4987" s="35">
        <v>10.5609931945801</v>
      </c>
      <c r="L4987" s="35">
        <v>42.8015403747559</v>
      </c>
      <c r="M4987" s="35">
        <v>0.803951621055603</v>
      </c>
      <c r="N4987" s="35">
        <v>21.9910869598389</v>
      </c>
      <c r="O4987" s="35">
        <v>17.5102920532227</v>
      </c>
      <c r="P4987" s="35">
        <v>17.3125</v>
      </c>
      <c r="Q4987" s="35">
        <v>0.433022141456604</v>
      </c>
      <c r="R4987" s="35">
        <v>999.926513671875</v>
      </c>
      <c r="S4987" s="35">
        <v>278.560028076172</v>
      </c>
      <c r="T4987" s="19"/>
      <c r="U4987" s="19"/>
      <c r="V4987" s="19"/>
      <c r="W4987" s="19"/>
      <c r="X4987" s="19"/>
      <c r="Y4987" s="19"/>
      <c r="Z4987" s="19"/>
      <c r="AA4987" s="19"/>
    </row>
    <row r="4988" ht="15.75" customHeight="1">
      <c r="A4988" s="19"/>
      <c r="B4988" s="35" t="str">
        <f>"CRS25WT144A02029"</f>
        <v>CRS25WT144A02029</v>
      </c>
      <c r="C4988" s="45">
        <v>45966.0</v>
      </c>
      <c r="D4988" s="46">
        <v>0.9463194444444444</v>
      </c>
      <c r="E4988" s="35" t="s">
        <v>37</v>
      </c>
      <c r="F4988" s="35">
        <v>450.0</v>
      </c>
      <c r="G4988" s="35">
        <v>3.0</v>
      </c>
      <c r="H4988" s="35">
        <v>450.517761230469</v>
      </c>
      <c r="I4988" s="35">
        <v>11.3141107559204</v>
      </c>
      <c r="J4988" s="35">
        <v>49.8695831298828</v>
      </c>
      <c r="K4988" s="35">
        <v>10.5813789367676</v>
      </c>
      <c r="L4988" s="35">
        <v>42.5764694213867</v>
      </c>
      <c r="M4988" s="35">
        <v>0.798464775085449</v>
      </c>
      <c r="N4988" s="35">
        <v>21.9176731109619</v>
      </c>
      <c r="O4988" s="35">
        <v>17.5579395294189</v>
      </c>
      <c r="P4988" s="35">
        <v>17.3125</v>
      </c>
      <c r="Q4988" s="35">
        <v>0.454019814729691</v>
      </c>
      <c r="R4988" s="35">
        <v>999.868225097656</v>
      </c>
      <c r="S4988" s="35">
        <v>295.294586181641</v>
      </c>
      <c r="T4988" s="19"/>
      <c r="U4988" s="19"/>
      <c r="V4988" s="19"/>
      <c r="W4988" s="19"/>
      <c r="X4988" s="19"/>
      <c r="Y4988" s="19"/>
      <c r="Z4988" s="19"/>
      <c r="AA4988" s="19"/>
    </row>
    <row r="4989" ht="15.75" customHeight="1">
      <c r="A4989" s="19"/>
      <c r="B4989" s="35" t="str">
        <f>"CRS25WT144A02030"</f>
        <v>CRS25WT144A02030</v>
      </c>
      <c r="C4989" s="45">
        <v>45966.0</v>
      </c>
      <c r="D4989" s="46">
        <v>0.9478472222222223</v>
      </c>
      <c r="E4989" s="35" t="s">
        <v>37</v>
      </c>
      <c r="F4989" s="35">
        <v>443.0</v>
      </c>
      <c r="G4989" s="35">
        <v>3.0</v>
      </c>
      <c r="H4989" s="35">
        <v>443.768737792969</v>
      </c>
      <c r="I4989" s="35">
        <v>11.2885999679565</v>
      </c>
      <c r="J4989" s="35">
        <v>49.8591690063477</v>
      </c>
      <c r="K4989" s="35">
        <v>10.5516195297241</v>
      </c>
      <c r="L4989" s="35">
        <v>42.0569343566895</v>
      </c>
      <c r="M4989" s="35">
        <v>0.788445353507996</v>
      </c>
      <c r="N4989" s="35">
        <v>21.5893325805664</v>
      </c>
      <c r="O4989" s="35">
        <v>17.6499328613281</v>
      </c>
      <c r="P4989" s="35">
        <v>17.3125</v>
      </c>
      <c r="Q4989" s="35">
        <v>0.487771779298782</v>
      </c>
      <c r="R4989" s="35">
        <v>999.96728515625</v>
      </c>
      <c r="S4989" s="35">
        <v>302.661499023438</v>
      </c>
      <c r="T4989" s="19"/>
      <c r="U4989" s="19"/>
      <c r="V4989" s="19"/>
      <c r="W4989" s="19"/>
      <c r="X4989" s="19"/>
      <c r="Y4989" s="19"/>
      <c r="Z4989" s="19"/>
      <c r="AA4989" s="19"/>
    </row>
    <row r="4990" ht="15.75" customHeight="1">
      <c r="A4990" s="19"/>
      <c r="B4990" s="35" t="str">
        <f>"CRS25WT144A02018"</f>
        <v>CRS25WT144A02018</v>
      </c>
      <c r="C4990" s="45">
        <v>45966.0</v>
      </c>
      <c r="D4990" s="46">
        <v>0.948113425925926</v>
      </c>
      <c r="E4990" s="35" t="s">
        <v>37</v>
      </c>
      <c r="F4990" s="35">
        <v>450.0</v>
      </c>
      <c r="G4990" s="35">
        <v>3.0</v>
      </c>
      <c r="H4990" s="35">
        <v>450.534515380859</v>
      </c>
      <c r="I4990" s="35">
        <v>11.3425321578979</v>
      </c>
      <c r="J4990" s="35">
        <v>49.887565612793</v>
      </c>
      <c r="K4990" s="35">
        <v>10.5894088745117</v>
      </c>
      <c r="L4990" s="35">
        <v>42.545768737793</v>
      </c>
      <c r="M4990" s="35">
        <v>0.796206533908844</v>
      </c>
      <c r="N4990" s="35">
        <v>21.9184875488281</v>
      </c>
      <c r="O4990" s="35">
        <v>17.6988697052002</v>
      </c>
      <c r="P4990" s="35">
        <v>17.3125</v>
      </c>
      <c r="Q4990" s="35">
        <v>0.464624434709549</v>
      </c>
      <c r="R4990" s="35">
        <v>1000.38916015625</v>
      </c>
      <c r="S4990" s="35">
        <v>310.322784423828</v>
      </c>
      <c r="T4990" s="19"/>
      <c r="U4990" s="19"/>
      <c r="V4990" s="19"/>
      <c r="W4990" s="19"/>
      <c r="X4990" s="19"/>
      <c r="Y4990" s="19"/>
      <c r="Z4990" s="19"/>
      <c r="AA4990" s="19"/>
    </row>
    <row r="4991" ht="15.75" customHeight="1">
      <c r="A4991" s="19"/>
      <c r="B4991" s="35" t="str">
        <f>"CRS25WT144A02015"</f>
        <v>CRS25WT144A02015</v>
      </c>
      <c r="C4991" s="45">
        <v>45966.0</v>
      </c>
      <c r="D4991" s="46">
        <v>0.9485648148148148</v>
      </c>
      <c r="E4991" s="35" t="s">
        <v>37</v>
      </c>
      <c r="F4991" s="35">
        <v>455.0</v>
      </c>
      <c r="G4991" s="35">
        <v>3.0</v>
      </c>
      <c r="H4991" s="35">
        <v>455.495941162109</v>
      </c>
      <c r="I4991" s="35">
        <v>11.3155813217163</v>
      </c>
      <c r="J4991" s="35">
        <v>49.887321472168</v>
      </c>
      <c r="K4991" s="35">
        <v>10.6817331314087</v>
      </c>
      <c r="L4991" s="35">
        <v>42.6425132751465</v>
      </c>
      <c r="M4991" s="35">
        <v>0.806895792484283</v>
      </c>
      <c r="N4991" s="35">
        <v>22.1598606109619</v>
      </c>
      <c r="O4991" s="35">
        <v>17.6371059417725</v>
      </c>
      <c r="P4991" s="35">
        <v>85.0</v>
      </c>
      <c r="Q4991" s="35">
        <v>0.488839507102966</v>
      </c>
      <c r="R4991" s="35">
        <v>999.908630371094</v>
      </c>
      <c r="S4991" s="35">
        <v>382.361145019531</v>
      </c>
      <c r="T4991" s="19"/>
      <c r="U4991" s="19"/>
      <c r="V4991" s="19"/>
      <c r="W4991" s="19"/>
      <c r="X4991" s="19"/>
      <c r="Y4991" s="19"/>
      <c r="Z4991" s="19"/>
      <c r="AA4991" s="19"/>
    </row>
    <row r="4992" ht="15.75" customHeight="1">
      <c r="A4992" s="19"/>
      <c r="B4992" s="35" t="str">
        <f>"CRS25WT144A02024"</f>
        <v>CRS25WT144A02024</v>
      </c>
      <c r="C4992" s="45">
        <v>45966.0</v>
      </c>
      <c r="D4992" s="46">
        <v>0.9491898148148148</v>
      </c>
      <c r="E4992" s="35" t="s">
        <v>37</v>
      </c>
      <c r="F4992" s="35">
        <v>455.0</v>
      </c>
      <c r="G4992" s="35">
        <v>3.0</v>
      </c>
      <c r="H4992" s="35">
        <v>455.922210693359</v>
      </c>
      <c r="I4992" s="35">
        <v>11.2964239120483</v>
      </c>
      <c r="J4992" s="35">
        <v>49.8545265197754</v>
      </c>
      <c r="K4992" s="35">
        <v>10.5958795547485</v>
      </c>
      <c r="L4992" s="35">
        <v>43.0282554626465</v>
      </c>
      <c r="M4992" s="35">
        <v>0.809552788734436</v>
      </c>
      <c r="N4992" s="35">
        <v>22.1805992126465</v>
      </c>
      <c r="O4992" s="35">
        <v>17.7805767059326</v>
      </c>
      <c r="P4992" s="35">
        <v>17.3125</v>
      </c>
      <c r="Q4992" s="35">
        <v>0.411749631166458</v>
      </c>
      <c r="R4992" s="35">
        <v>999.812805175781</v>
      </c>
      <c r="S4992" s="35">
        <v>308.972930908203</v>
      </c>
      <c r="T4992" s="19"/>
      <c r="U4992" s="19"/>
      <c r="V4992" s="19"/>
      <c r="W4992" s="19"/>
      <c r="X4992" s="19"/>
      <c r="Y4992" s="19"/>
      <c r="Z4992" s="19"/>
      <c r="AA4992" s="19"/>
    </row>
    <row r="4993" ht="15.75" customHeight="1">
      <c r="A4993" s="19"/>
      <c r="B4993" s="35" t="str">
        <f>"CRS25WT144A02017"</f>
        <v>CRS25WT144A02017</v>
      </c>
      <c r="C4993" s="45">
        <v>45966.0</v>
      </c>
      <c r="D4993" s="46">
        <v>0.950138888888889</v>
      </c>
      <c r="E4993" s="35" t="s">
        <v>37</v>
      </c>
      <c r="F4993" s="35">
        <v>444.0</v>
      </c>
      <c r="G4993" s="35">
        <v>3.0</v>
      </c>
      <c r="H4993" s="35">
        <v>444.566040039063</v>
      </c>
      <c r="I4993" s="35">
        <v>11.2653779983521</v>
      </c>
      <c r="J4993" s="35">
        <v>49.7770195007324</v>
      </c>
      <c r="K4993" s="35">
        <v>10.6255044937134</v>
      </c>
      <c r="L4993" s="35">
        <v>41.8395233154297</v>
      </c>
      <c r="M4993" s="35">
        <v>0.792796313762665</v>
      </c>
      <c r="N4993" s="35">
        <v>21.6281223297119</v>
      </c>
      <c r="O4993" s="35">
        <v>17.6639556884766</v>
      </c>
      <c r="P4993" s="35">
        <v>17.375</v>
      </c>
      <c r="Q4993" s="35">
        <v>0.899270355701447</v>
      </c>
      <c r="R4993" s="35">
        <v>999.858032226563</v>
      </c>
      <c r="S4993" s="35">
        <v>290.183166503906</v>
      </c>
      <c r="T4993" s="19"/>
      <c r="U4993" s="19"/>
      <c r="V4993" s="19"/>
      <c r="W4993" s="19"/>
      <c r="X4993" s="19"/>
      <c r="Y4993" s="19"/>
      <c r="Z4993" s="19"/>
      <c r="AA4993" s="19"/>
    </row>
    <row r="4994" ht="15.75" customHeight="1">
      <c r="A4994" s="19"/>
      <c r="B4994" s="35" t="str">
        <f>"CRS25WT144A02027"</f>
        <v>CRS25WT144A02027</v>
      </c>
      <c r="C4994" s="45">
        <v>45966.0</v>
      </c>
      <c r="D4994" s="46">
        <v>0.951400462962963</v>
      </c>
      <c r="E4994" s="35" t="s">
        <v>37</v>
      </c>
      <c r="F4994" s="35">
        <v>449.0</v>
      </c>
      <c r="G4994" s="35">
        <v>3.0</v>
      </c>
      <c r="H4994" s="35">
        <v>449.627716064453</v>
      </c>
      <c r="I4994" s="35">
        <v>11.2292556762695</v>
      </c>
      <c r="J4994" s="35">
        <v>49.8812370300293</v>
      </c>
      <c r="K4994" s="35">
        <v>10.5678586959839</v>
      </c>
      <c r="L4994" s="35">
        <v>42.5467185974121</v>
      </c>
      <c r="M4994" s="35">
        <v>0.802721500396729</v>
      </c>
      <c r="N4994" s="35">
        <v>21.8743724822998</v>
      </c>
      <c r="O4994" s="35">
        <v>17.5625057220459</v>
      </c>
      <c r="P4994" s="35">
        <v>17.375</v>
      </c>
      <c r="Q4994" s="35">
        <v>0.474910974502563</v>
      </c>
      <c r="R4994" s="35">
        <v>999.995910644531</v>
      </c>
      <c r="S4994" s="35">
        <v>322.342620849609</v>
      </c>
      <c r="T4994" s="19"/>
      <c r="U4994" s="19"/>
      <c r="V4994" s="19"/>
      <c r="W4994" s="19"/>
      <c r="X4994" s="19"/>
      <c r="Y4994" s="19"/>
      <c r="Z4994" s="19"/>
      <c r="AA4994" s="19"/>
    </row>
    <row r="4995" ht="15.75" customHeight="1">
      <c r="A4995" s="19"/>
      <c r="B4995" s="35" t="str">
        <f>"CRS25WT144A02016"</f>
        <v>CRS25WT144A02016</v>
      </c>
      <c r="C4995" s="45">
        <v>45966.0</v>
      </c>
      <c r="D4995" s="46">
        <v>0.9522453703703704</v>
      </c>
      <c r="E4995" s="35" t="s">
        <v>37</v>
      </c>
      <c r="F4995" s="35">
        <v>458.0</v>
      </c>
      <c r="G4995" s="35">
        <v>3.0</v>
      </c>
      <c r="H4995" s="35">
        <v>458.499786376953</v>
      </c>
      <c r="I4995" s="35">
        <v>11.2947473526001</v>
      </c>
      <c r="J4995" s="35">
        <v>49.8933639526367</v>
      </c>
      <c r="K4995" s="35">
        <v>10.7272605895996</v>
      </c>
      <c r="L4995" s="35">
        <v>42.7415542602539</v>
      </c>
      <c r="M4995" s="35">
        <v>0.813616633415222</v>
      </c>
      <c r="N4995" s="35">
        <v>22.3059978485107</v>
      </c>
      <c r="O4995" s="35">
        <v>17.4370174407959</v>
      </c>
      <c r="P4995" s="35">
        <v>17.375</v>
      </c>
      <c r="Q4995" s="35">
        <v>0.487533330917358</v>
      </c>
      <c r="R4995" s="35">
        <v>1000.02160644531</v>
      </c>
      <c r="S4995" s="35">
        <v>383.72216796875</v>
      </c>
      <c r="T4995" s="19"/>
      <c r="U4995" s="19"/>
      <c r="V4995" s="19"/>
      <c r="W4995" s="19"/>
      <c r="X4995" s="19"/>
      <c r="Y4995" s="19"/>
      <c r="Z4995" s="19"/>
      <c r="AA4995" s="19"/>
    </row>
    <row r="4996" ht="15.75" customHeight="1">
      <c r="A4996" s="19"/>
      <c r="B4996" s="35" t="str">
        <f>"CRS25WT144A02014"</f>
        <v>CRS25WT144A02014</v>
      </c>
      <c r="C4996" s="45">
        <v>45966.0</v>
      </c>
      <c r="D4996" s="46">
        <v>0.9530092592592593</v>
      </c>
      <c r="E4996" s="35" t="s">
        <v>37</v>
      </c>
      <c r="F4996" s="35">
        <v>455.0</v>
      </c>
      <c r="G4996" s="35">
        <v>3.0</v>
      </c>
      <c r="H4996" s="35">
        <v>455.818023681641</v>
      </c>
      <c r="I4996" s="35">
        <v>11.3111238479614</v>
      </c>
      <c r="J4996" s="35">
        <v>49.909107208252</v>
      </c>
      <c r="K4996" s="35">
        <v>10.645920753479</v>
      </c>
      <c r="L4996" s="35">
        <v>42.8162117004395</v>
      </c>
      <c r="M4996" s="35">
        <v>0.807431936264038</v>
      </c>
      <c r="N4996" s="35">
        <v>22.1755294799805</v>
      </c>
      <c r="O4996" s="35">
        <v>17.4860992431641</v>
      </c>
      <c r="P4996" s="35">
        <v>17.375</v>
      </c>
      <c r="Q4996" s="35">
        <v>0.437002718448639</v>
      </c>
      <c r="R4996" s="35">
        <v>999.856018066406</v>
      </c>
      <c r="S4996" s="35">
        <v>344.886199951172</v>
      </c>
      <c r="T4996" s="19"/>
      <c r="U4996" s="19"/>
      <c r="V4996" s="19"/>
      <c r="W4996" s="19"/>
      <c r="X4996" s="19"/>
      <c r="Y4996" s="19"/>
      <c r="Z4996" s="19"/>
      <c r="AA4996" s="19"/>
    </row>
    <row r="4997" ht="15.75" customHeight="1">
      <c r="A4997" s="19"/>
      <c r="B4997" s="35" t="str">
        <f>"CRS25WT144A02028"</f>
        <v>CRS25WT144A02028</v>
      </c>
      <c r="C4997" s="45">
        <v>45966.0</v>
      </c>
      <c r="D4997" s="46">
        <v>0.9539004629629629</v>
      </c>
      <c r="E4997" s="35" t="s">
        <v>37</v>
      </c>
      <c r="F4997" s="35">
        <v>446.0</v>
      </c>
      <c r="G4997" s="35">
        <v>3.0</v>
      </c>
      <c r="H4997" s="35">
        <v>446.069549560547</v>
      </c>
      <c r="I4997" s="35">
        <v>11.2232475280762</v>
      </c>
      <c r="J4997" s="35">
        <v>49.831859588623</v>
      </c>
      <c r="K4997" s="35">
        <v>10.5764713287354</v>
      </c>
      <c r="L4997" s="35">
        <v>42.1756477355957</v>
      </c>
      <c r="M4997" s="35">
        <v>0.79758495092392</v>
      </c>
      <c r="N4997" s="35">
        <v>21.7012672424316</v>
      </c>
      <c r="O4997" s="35">
        <v>17.519416809082</v>
      </c>
      <c r="P4997" s="35">
        <v>17.375</v>
      </c>
      <c r="Q4997" s="35">
        <v>0.50228488445282</v>
      </c>
      <c r="R4997" s="35">
        <v>999.3427734375</v>
      </c>
      <c r="S4997" s="35">
        <v>338.418792724609</v>
      </c>
      <c r="T4997" s="19"/>
      <c r="U4997" s="19"/>
      <c r="V4997" s="19"/>
      <c r="W4997" s="19"/>
      <c r="X4997" s="19"/>
      <c r="Y4997" s="19"/>
      <c r="Z4997" s="19"/>
      <c r="AA4997" s="19"/>
    </row>
    <row r="4998" ht="15.75" customHeight="1">
      <c r="A4998" s="19"/>
      <c r="B4998" s="35" t="str">
        <f>"CRS25WT144A02001"</f>
        <v>CRS25WT144A02001</v>
      </c>
      <c r="C4998" s="45">
        <v>45966.0</v>
      </c>
      <c r="D4998" s="46">
        <v>0.9545486111111111</v>
      </c>
      <c r="E4998" s="35" t="s">
        <v>37</v>
      </c>
      <c r="F4998" s="35">
        <v>448.0</v>
      </c>
      <c r="G4998" s="35">
        <v>3.0</v>
      </c>
      <c r="H4998" s="35">
        <v>448.503601074219</v>
      </c>
      <c r="I4998" s="35">
        <v>11.1987257003784</v>
      </c>
      <c r="J4998" s="35">
        <v>49.8589553833008</v>
      </c>
      <c r="K4998" s="35">
        <v>10.5878820419312</v>
      </c>
      <c r="L4998" s="35">
        <v>42.3600845336914</v>
      </c>
      <c r="M4998" s="35">
        <v>0.803256332874298</v>
      </c>
      <c r="N4998" s="35">
        <v>21.8196830749512</v>
      </c>
      <c r="O4998" s="35">
        <v>17.5302658081055</v>
      </c>
      <c r="P4998" s="35">
        <v>17.375</v>
      </c>
      <c r="Q4998" s="35">
        <v>0.467856675386429</v>
      </c>
      <c r="R4998" s="35">
        <v>999.771301269531</v>
      </c>
      <c r="S4998" s="35">
        <v>308.542114257813</v>
      </c>
      <c r="T4998" s="19"/>
      <c r="U4998" s="19"/>
      <c r="V4998" s="19"/>
      <c r="W4998" s="19"/>
      <c r="X4998" s="19"/>
      <c r="Y4998" s="19"/>
      <c r="Z4998" s="19"/>
      <c r="AA4998" s="19"/>
    </row>
    <row r="4999" ht="15.75" customHeight="1">
      <c r="A4999" s="19"/>
      <c r="B4999" s="35" t="str">
        <f>"CRS25WT144A02010"</f>
        <v>CRS25WT144A02010</v>
      </c>
      <c r="C4999" s="45">
        <v>45966.0</v>
      </c>
      <c r="D4999" s="46">
        <v>0.9551851851851851</v>
      </c>
      <c r="E4999" s="35" t="s">
        <v>37</v>
      </c>
      <c r="F4999" s="35">
        <v>457.0</v>
      </c>
      <c r="G4999" s="35">
        <v>3.0</v>
      </c>
      <c r="H4999" s="35">
        <v>457.834716796875</v>
      </c>
      <c r="I4999" s="35">
        <v>11.3148803710938</v>
      </c>
      <c r="J4999" s="35">
        <v>49.8634910583496</v>
      </c>
      <c r="K4999" s="35">
        <v>10.6921043395996</v>
      </c>
      <c r="L4999" s="35">
        <v>42.8198890686035</v>
      </c>
      <c r="M4999" s="35">
        <v>0.811476707458496</v>
      </c>
      <c r="N4999" s="35">
        <v>22.2736415863037</v>
      </c>
      <c r="O4999" s="35">
        <v>17.6482467651367</v>
      </c>
      <c r="P4999" s="35">
        <v>17.375</v>
      </c>
      <c r="Q4999" s="35">
        <v>0.441125452518463</v>
      </c>
      <c r="R4999" s="35">
        <v>999.73193359375</v>
      </c>
      <c r="S4999" s="35">
        <v>354.8359375</v>
      </c>
      <c r="T4999" s="19"/>
      <c r="U4999" s="19"/>
      <c r="V4999" s="19"/>
      <c r="W4999" s="19"/>
      <c r="X4999" s="19"/>
      <c r="Y4999" s="19"/>
      <c r="Z4999" s="19"/>
      <c r="AA4999" s="19"/>
    </row>
    <row r="5000" ht="15.75" customHeight="1">
      <c r="A5000" s="19"/>
      <c r="B5000" s="35" t="str">
        <f>"CRS25WT144A01990"</f>
        <v>CRS25WT144A01990</v>
      </c>
      <c r="C5000" s="45">
        <v>45966.0</v>
      </c>
      <c r="D5000" s="46">
        <v>0.955787037037037</v>
      </c>
      <c r="E5000" s="35" t="s">
        <v>37</v>
      </c>
      <c r="F5000" s="35">
        <v>447.0</v>
      </c>
      <c r="G5000" s="35">
        <v>3.0</v>
      </c>
      <c r="H5000" s="35">
        <v>447.157958984375</v>
      </c>
      <c r="I5000" s="35">
        <v>11.2199859619141</v>
      </c>
      <c r="J5000" s="35">
        <v>49.8668823242188</v>
      </c>
      <c r="K5000" s="35">
        <v>10.5177707672119</v>
      </c>
      <c r="L5000" s="35">
        <v>42.514518737793</v>
      </c>
      <c r="M5000" s="35">
        <v>0.799201786518097</v>
      </c>
      <c r="N5000" s="35">
        <v>21.7542190551758</v>
      </c>
      <c r="O5000" s="35">
        <v>17.6079025268555</v>
      </c>
      <c r="P5000" s="35">
        <v>17.375</v>
      </c>
      <c r="Q5000" s="35">
        <v>0.441727995872498</v>
      </c>
      <c r="R5000" s="35">
        <v>999.812316894531</v>
      </c>
      <c r="S5000" s="35">
        <v>314.418548583984</v>
      </c>
      <c r="T5000" s="19"/>
      <c r="U5000" s="19"/>
      <c r="V5000" s="19"/>
      <c r="W5000" s="19"/>
      <c r="X5000" s="19"/>
      <c r="Y5000" s="19"/>
      <c r="Z5000" s="19"/>
      <c r="AA5000" s="19"/>
    </row>
    <row r="5001" ht="15.75" customHeight="1">
      <c r="A5001" s="19"/>
      <c r="B5001" s="35" t="str">
        <f>"CRS25WT144A02003"</f>
        <v>CRS25WT144A02003</v>
      </c>
      <c r="C5001" s="45">
        <v>45966.0</v>
      </c>
      <c r="D5001" s="46">
        <v>0.9563541666666667</v>
      </c>
      <c r="E5001" s="35" t="s">
        <v>37</v>
      </c>
      <c r="F5001" s="35">
        <v>441.0</v>
      </c>
      <c r="G5001" s="35">
        <v>3.0</v>
      </c>
      <c r="H5001" s="35">
        <v>441.6904296875</v>
      </c>
      <c r="I5001" s="35">
        <v>11.2565288543701</v>
      </c>
      <c r="J5001" s="35">
        <v>49.9065093994141</v>
      </c>
      <c r="K5001" s="35">
        <v>10.5149087905884</v>
      </c>
      <c r="L5001" s="35">
        <v>42.0061073303223</v>
      </c>
      <c r="M5001" s="35">
        <v>0.786242127418518</v>
      </c>
      <c r="N5001" s="35">
        <v>21.488224029541</v>
      </c>
      <c r="O5001" s="35">
        <v>17.6081256866455</v>
      </c>
      <c r="P5001" s="35">
        <v>17.4375</v>
      </c>
      <c r="Q5001" s="35">
        <v>0.504046380519867</v>
      </c>
      <c r="R5001" s="35">
        <v>999.73828125</v>
      </c>
      <c r="S5001" s="35">
        <v>338.979064941406</v>
      </c>
      <c r="T5001" s="19"/>
      <c r="U5001" s="19"/>
      <c r="V5001" s="19"/>
      <c r="W5001" s="19"/>
      <c r="X5001" s="19"/>
      <c r="Y5001" s="19"/>
      <c r="Z5001" s="19"/>
      <c r="AA5001" s="19"/>
    </row>
    <row r="5002" ht="15.75" customHeight="1">
      <c r="A5002" s="19"/>
      <c r="B5002" s="35" t="str">
        <f>"CRS25WT144A01988"</f>
        <v>CRS25WT144A01988</v>
      </c>
      <c r="C5002" s="45">
        <v>45966.0</v>
      </c>
      <c r="D5002" s="46">
        <v>0.9569560185185185</v>
      </c>
      <c r="E5002" s="35" t="s">
        <v>37</v>
      </c>
      <c r="F5002" s="35">
        <v>441.0</v>
      </c>
      <c r="G5002" s="35">
        <v>3.0</v>
      </c>
      <c r="H5002" s="35">
        <v>441.873168945313</v>
      </c>
      <c r="I5002" s="35">
        <v>11.1500883102417</v>
      </c>
      <c r="J5002" s="35">
        <v>49.8447799682617</v>
      </c>
      <c r="K5002" s="35">
        <v>10.515830039978</v>
      </c>
      <c r="L5002" s="35">
        <v>42.0198097229004</v>
      </c>
      <c r="M5002" s="35">
        <v>0.795059502124786</v>
      </c>
      <c r="N5002" s="35">
        <v>21.4971141815186</v>
      </c>
      <c r="O5002" s="35">
        <v>17.6467533111572</v>
      </c>
      <c r="P5002" s="35">
        <v>17.4375</v>
      </c>
      <c r="Q5002" s="35">
        <v>0.5091313123703</v>
      </c>
      <c r="R5002" s="35">
        <v>999.638671875</v>
      </c>
      <c r="S5002" s="35">
        <v>317.475189208984</v>
      </c>
      <c r="T5002" s="19"/>
      <c r="U5002" s="19"/>
      <c r="V5002" s="19"/>
      <c r="W5002" s="19"/>
      <c r="X5002" s="19"/>
      <c r="Y5002" s="19"/>
      <c r="Z5002" s="19"/>
      <c r="AA5002" s="19"/>
    </row>
    <row r="5003" ht="15.75" customHeight="1">
      <c r="A5003" s="19"/>
      <c r="B5003" s="35" t="str">
        <f>"CRS25WT144A01998"</f>
        <v>CRS25WT144A01998</v>
      </c>
      <c r="C5003" s="45">
        <v>45966.0</v>
      </c>
      <c r="D5003" s="46">
        <v>0.9574074074074074</v>
      </c>
      <c r="E5003" s="35" t="s">
        <v>37</v>
      </c>
      <c r="F5003" s="35">
        <v>449.0</v>
      </c>
      <c r="G5003" s="35">
        <v>3.0</v>
      </c>
      <c r="H5003" s="35">
        <v>449.142791748047</v>
      </c>
      <c r="I5003" s="35">
        <v>11.2718830108643</v>
      </c>
      <c r="J5003" s="35">
        <v>49.945011138916</v>
      </c>
      <c r="K5003" s="35">
        <v>10.5598611831665</v>
      </c>
      <c r="L5003" s="35">
        <v>42.5330200195313</v>
      </c>
      <c r="M5003" s="35">
        <v>0.797803342342377</v>
      </c>
      <c r="N5003" s="35">
        <v>21.8507804870605</v>
      </c>
      <c r="O5003" s="35">
        <v>17.5196208953857</v>
      </c>
      <c r="P5003" s="35">
        <v>17.4375</v>
      </c>
      <c r="Q5003" s="35">
        <v>0.461469709873199</v>
      </c>
      <c r="R5003" s="35">
        <v>999.752746582031</v>
      </c>
      <c r="S5003" s="35">
        <v>302.628967285156</v>
      </c>
      <c r="T5003" s="19"/>
      <c r="U5003" s="19"/>
      <c r="V5003" s="19"/>
      <c r="W5003" s="19"/>
      <c r="X5003" s="19"/>
      <c r="Y5003" s="19"/>
      <c r="Z5003" s="19"/>
      <c r="AA5003" s="19"/>
    </row>
    <row r="5004" ht="15.75" customHeight="1">
      <c r="A5004" s="19"/>
      <c r="B5004" s="35" t="str">
        <f>"CRS25WT144A01997"</f>
        <v>CRS25WT144A01997</v>
      </c>
      <c r="C5004" s="45">
        <v>45966.0</v>
      </c>
      <c r="D5004" s="46">
        <v>0.9580902777777777</v>
      </c>
      <c r="E5004" s="35" t="s">
        <v>37</v>
      </c>
      <c r="F5004" s="35">
        <v>452.0</v>
      </c>
      <c r="G5004" s="35">
        <v>3.0</v>
      </c>
      <c r="H5004" s="35">
        <v>452.740844726563</v>
      </c>
      <c r="I5004" s="35">
        <v>11.2680568695068</v>
      </c>
      <c r="J5004" s="35">
        <v>49.969898223877</v>
      </c>
      <c r="K5004" s="35">
        <v>10.5909404754639</v>
      </c>
      <c r="L5004" s="35">
        <v>42.7479362487793</v>
      </c>
      <c r="M5004" s="35">
        <v>0.804066896438599</v>
      </c>
      <c r="N5004" s="35">
        <v>22.0258255004883</v>
      </c>
      <c r="O5004" s="35">
        <v>17.606466293335</v>
      </c>
      <c r="P5004" s="35">
        <v>17.4375</v>
      </c>
      <c r="Q5004" s="35">
        <v>0.451575577259064</v>
      </c>
      <c r="R5004" s="35">
        <v>999.831909179688</v>
      </c>
      <c r="S5004" s="35">
        <v>322.184356689453</v>
      </c>
      <c r="T5004" s="19"/>
      <c r="U5004" s="19"/>
      <c r="V5004" s="19"/>
      <c r="W5004" s="19"/>
      <c r="X5004" s="19"/>
      <c r="Y5004" s="19"/>
      <c r="Z5004" s="19"/>
      <c r="AA5004" s="19"/>
    </row>
    <row r="5005" ht="15.75" customHeight="1">
      <c r="A5005" s="19"/>
      <c r="B5005" s="35" t="str">
        <f>"CRS25WT144A01996"</f>
        <v>CRS25WT144A01996</v>
      </c>
      <c r="C5005" s="45">
        <v>45966.0</v>
      </c>
      <c r="D5005" s="46">
        <v>0.9589467592592592</v>
      </c>
      <c r="E5005" s="35" t="s">
        <v>37</v>
      </c>
      <c r="F5005" s="35">
        <v>451.0</v>
      </c>
      <c r="G5005" s="35">
        <v>3.0</v>
      </c>
      <c r="H5005" s="35">
        <v>451.153686523438</v>
      </c>
      <c r="I5005" s="35">
        <v>11.2936706542969</v>
      </c>
      <c r="J5005" s="35">
        <v>49.9032249450684</v>
      </c>
      <c r="K5005" s="35">
        <v>10.67409324646</v>
      </c>
      <c r="L5005" s="35">
        <v>42.266227722168</v>
      </c>
      <c r="M5005" s="35">
        <v>0.800498962402344</v>
      </c>
      <c r="N5005" s="35">
        <v>21.9486103057861</v>
      </c>
      <c r="O5005" s="35">
        <v>17.609504699707</v>
      </c>
      <c r="P5005" s="35">
        <v>17.4375</v>
      </c>
      <c r="Q5005" s="35">
        <v>0.479176849126816</v>
      </c>
      <c r="R5005" s="35">
        <v>999.800903320313</v>
      </c>
      <c r="S5005" s="35">
        <v>366.11328125</v>
      </c>
      <c r="T5005" s="19"/>
      <c r="U5005" s="19"/>
      <c r="V5005" s="19"/>
      <c r="W5005" s="19"/>
      <c r="X5005" s="19"/>
      <c r="Y5005" s="19"/>
      <c r="Z5005" s="19"/>
      <c r="AA5005" s="19"/>
    </row>
    <row r="5006" ht="15.75" customHeight="1">
      <c r="A5006" s="19"/>
      <c r="B5006" s="35" t="str">
        <f>"CRS25WT144A02005"</f>
        <v>CRS25WT144A02005</v>
      </c>
      <c r="C5006" s="45">
        <v>45966.0</v>
      </c>
      <c r="D5006" s="46">
        <v>0.9595717592592593</v>
      </c>
      <c r="E5006" s="35" t="s">
        <v>37</v>
      </c>
      <c r="F5006" s="35">
        <v>449.0</v>
      </c>
      <c r="G5006" s="35">
        <v>3.0</v>
      </c>
      <c r="H5006" s="35">
        <v>449.480010986328</v>
      </c>
      <c r="I5006" s="35">
        <v>11.2302961349487</v>
      </c>
      <c r="J5006" s="35">
        <v>49.9332046508789</v>
      </c>
      <c r="K5006" s="35">
        <v>10.5948505401611</v>
      </c>
      <c r="L5006" s="35">
        <v>42.4243812561035</v>
      </c>
      <c r="M5006" s="35">
        <v>0.801548361778259</v>
      </c>
      <c r="N5006" s="35">
        <v>21.8671855926514</v>
      </c>
      <c r="O5006" s="35">
        <v>17.6476039886475</v>
      </c>
      <c r="P5006" s="35">
        <v>17.4375</v>
      </c>
      <c r="Q5006" s="35">
        <v>0.492337733507156</v>
      </c>
      <c r="R5006" s="35">
        <v>1000.63732910156</v>
      </c>
      <c r="S5006" s="35">
        <v>349.513610839844</v>
      </c>
      <c r="T5006" s="19"/>
      <c r="U5006" s="19"/>
      <c r="V5006" s="19"/>
      <c r="W5006" s="19"/>
      <c r="X5006" s="19"/>
      <c r="Y5006" s="19"/>
      <c r="Z5006" s="19"/>
      <c r="AA5006" s="19"/>
    </row>
    <row r="5007" ht="15.75" customHeight="1">
      <c r="A5007" s="19"/>
      <c r="B5007" s="35" t="str">
        <f>"CRS25WT144A01992"</f>
        <v>CRS25WT144A01992</v>
      </c>
      <c r="C5007" s="45">
        <v>45966.0</v>
      </c>
      <c r="D5007" s="46">
        <v>0.9602083333333334</v>
      </c>
      <c r="E5007" s="35" t="s">
        <v>37</v>
      </c>
      <c r="F5007" s="35">
        <v>453.0</v>
      </c>
      <c r="G5007" s="35">
        <v>3.0</v>
      </c>
      <c r="H5007" s="35">
        <v>453.149505615234</v>
      </c>
      <c r="I5007" s="35">
        <v>11.1113128662109</v>
      </c>
      <c r="J5007" s="35">
        <v>49.8282470703125</v>
      </c>
      <c r="K5007" s="35">
        <v>10.5903015136719</v>
      </c>
      <c r="L5007" s="35">
        <v>42.7891082763672</v>
      </c>
      <c r="M5007" s="35">
        <v>0.818465769290924</v>
      </c>
      <c r="N5007" s="35">
        <v>22.0457077026367</v>
      </c>
      <c r="O5007" s="35">
        <v>17.6416702270508</v>
      </c>
      <c r="P5007" s="35">
        <v>17.4375</v>
      </c>
      <c r="Q5007" s="35">
        <v>0.437193900346756</v>
      </c>
      <c r="R5007" s="35">
        <v>999.837341308594</v>
      </c>
      <c r="S5007" s="35">
        <v>344.447235107422</v>
      </c>
      <c r="T5007" s="19"/>
      <c r="U5007" s="19"/>
      <c r="V5007" s="19"/>
      <c r="W5007" s="19"/>
      <c r="X5007" s="19"/>
      <c r="Y5007" s="19"/>
      <c r="Z5007" s="19"/>
      <c r="AA5007" s="19"/>
    </row>
    <row r="5008" ht="15.75" customHeight="1">
      <c r="A5008" s="19"/>
      <c r="B5008" s="35" t="str">
        <f>"CRS25WT144A01989"</f>
        <v>CRS25WT144A01989</v>
      </c>
      <c r="C5008" s="45">
        <v>45966.0</v>
      </c>
      <c r="D5008" s="46">
        <v>0.9609953703703704</v>
      </c>
      <c r="E5008" s="35" t="s">
        <v>37</v>
      </c>
      <c r="F5008" s="35">
        <v>441.0</v>
      </c>
      <c r="G5008" s="35">
        <v>3.0</v>
      </c>
      <c r="H5008" s="35">
        <v>441.592651367188</v>
      </c>
      <c r="I5008" s="35">
        <v>11.281229019165</v>
      </c>
      <c r="J5008" s="35">
        <v>49.8970108032227</v>
      </c>
      <c r="K5008" s="35">
        <v>10.4949970245361</v>
      </c>
      <c r="L5008" s="35">
        <v>42.0764923095703</v>
      </c>
      <c r="M5008" s="35">
        <v>0.784496307373047</v>
      </c>
      <c r="N5008" s="35">
        <v>21.4834671020508</v>
      </c>
      <c r="O5008" s="35">
        <v>17.8431625366211</v>
      </c>
      <c r="P5008" s="35">
        <v>17.4375</v>
      </c>
      <c r="Q5008" s="35">
        <v>0.493990242481232</v>
      </c>
      <c r="R5008" s="35">
        <v>999.83837890625</v>
      </c>
      <c r="S5008" s="35">
        <v>325.087585449219</v>
      </c>
      <c r="T5008" s="19"/>
      <c r="U5008" s="19"/>
      <c r="V5008" s="19"/>
      <c r="W5008" s="19"/>
      <c r="X5008" s="19"/>
      <c r="Y5008" s="19"/>
      <c r="Z5008" s="19"/>
      <c r="AA5008" s="19"/>
    </row>
    <row r="5009" ht="15.75" customHeight="1">
      <c r="A5009" s="19"/>
      <c r="B5009" s="35" t="str">
        <f>"CRS25WT144A02004"</f>
        <v>CRS25WT144A02004</v>
      </c>
      <c r="C5009" s="45">
        <v>45966.0</v>
      </c>
      <c r="D5009" s="46">
        <v>0.9614930555555555</v>
      </c>
      <c r="E5009" s="35" t="s">
        <v>37</v>
      </c>
      <c r="F5009" s="35">
        <v>450.0</v>
      </c>
      <c r="G5009" s="35">
        <v>3.0</v>
      </c>
      <c r="H5009" s="35">
        <v>450.1787109375</v>
      </c>
      <c r="I5009" s="35">
        <v>11.2437515258789</v>
      </c>
      <c r="J5009" s="35">
        <v>49.9114761352539</v>
      </c>
      <c r="K5009" s="35">
        <v>10.7108402252197</v>
      </c>
      <c r="L5009" s="35">
        <v>42.0301933288574</v>
      </c>
      <c r="M5009" s="35">
        <v>0.802182734012604</v>
      </c>
      <c r="N5009" s="35">
        <v>21.9011783599854</v>
      </c>
      <c r="O5009" s="35">
        <v>17.607873916626</v>
      </c>
      <c r="P5009" s="35">
        <v>17.4375</v>
      </c>
      <c r="Q5009" s="35">
        <v>0.682835459709167</v>
      </c>
      <c r="R5009" s="35">
        <v>999.9228515625</v>
      </c>
      <c r="S5009" s="35">
        <v>353.995727539063</v>
      </c>
      <c r="T5009" s="19"/>
      <c r="U5009" s="19"/>
      <c r="V5009" s="19"/>
      <c r="W5009" s="19"/>
      <c r="X5009" s="19"/>
      <c r="Y5009" s="19"/>
      <c r="Z5009" s="19"/>
      <c r="AA5009" s="19"/>
    </row>
    <row r="5010" ht="15.75" customHeight="1">
      <c r="A5010" s="19"/>
      <c r="B5010" s="35" t="str">
        <f>"CRS25WT144A02006"</f>
        <v>CRS25WT144A02006</v>
      </c>
      <c r="C5010" s="45">
        <v>45966.0</v>
      </c>
      <c r="D5010" s="46">
        <v>0.9618402777777778</v>
      </c>
      <c r="E5010" s="35" t="s">
        <v>37</v>
      </c>
      <c r="F5010" s="35">
        <v>452.0</v>
      </c>
      <c r="G5010" s="35">
        <v>3.0</v>
      </c>
      <c r="H5010" s="35">
        <v>452.444366455078</v>
      </c>
      <c r="I5010" s="35">
        <v>11.347318649292</v>
      </c>
      <c r="J5010" s="35">
        <v>49.8713607788086</v>
      </c>
      <c r="K5010" s="35">
        <v>10.683780670166</v>
      </c>
      <c r="L5010" s="35">
        <v>42.3487129211426</v>
      </c>
      <c r="M5010" s="35">
        <v>0.799504160881042</v>
      </c>
      <c r="N5010" s="35">
        <v>22.011402130127</v>
      </c>
      <c r="O5010" s="35">
        <v>17.7462539672852</v>
      </c>
      <c r="P5010" s="35">
        <v>17.4375</v>
      </c>
      <c r="Q5010" s="35">
        <v>0.513851642608643</v>
      </c>
      <c r="R5010" s="35">
        <v>1000.20556640625</v>
      </c>
      <c r="S5010" s="35">
        <v>318.454650878906</v>
      </c>
      <c r="T5010" s="19"/>
      <c r="U5010" s="19"/>
      <c r="V5010" s="19"/>
      <c r="W5010" s="19"/>
      <c r="X5010" s="19"/>
      <c r="Y5010" s="19"/>
      <c r="Z5010" s="19"/>
      <c r="AA5010" s="19"/>
    </row>
    <row r="5011" ht="15.75" customHeight="1">
      <c r="A5011" s="19"/>
      <c r="B5011" s="35" t="str">
        <f>"CRS25WT144A02008"</f>
        <v>CRS25WT144A02008</v>
      </c>
      <c r="C5011" s="45">
        <v>45966.0</v>
      </c>
      <c r="D5011" s="46">
        <v>0.9625231481481481</v>
      </c>
      <c r="E5011" s="35" t="s">
        <v>37</v>
      </c>
      <c r="F5011" s="35">
        <v>455.0</v>
      </c>
      <c r="G5011" s="35">
        <v>3.0</v>
      </c>
      <c r="H5011" s="35">
        <v>455.48046875</v>
      </c>
      <c r="I5011" s="35">
        <v>11.2843704223633</v>
      </c>
      <c r="J5011" s="35">
        <v>49.8793754577637</v>
      </c>
      <c r="K5011" s="35">
        <v>10.6413602828979</v>
      </c>
      <c r="L5011" s="35">
        <v>42.8028411865234</v>
      </c>
      <c r="M5011" s="35">
        <v>0.809228956699371</v>
      </c>
      <c r="N5011" s="35">
        <v>22.1591091156006</v>
      </c>
      <c r="O5011" s="35">
        <v>17.6672821044922</v>
      </c>
      <c r="P5011" s="35">
        <v>17.4375</v>
      </c>
      <c r="Q5011" s="35">
        <v>0.448171466588974</v>
      </c>
      <c r="R5011" s="35">
        <v>1000.08001708984</v>
      </c>
      <c r="S5011" s="35">
        <v>325.707550048828</v>
      </c>
      <c r="T5011" s="19"/>
      <c r="U5011" s="19"/>
      <c r="V5011" s="19"/>
      <c r="W5011" s="19"/>
      <c r="X5011" s="19"/>
      <c r="Y5011" s="19"/>
      <c r="Z5011" s="19"/>
      <c r="AA5011" s="19"/>
    </row>
    <row r="5012" ht="15.75" customHeight="1">
      <c r="A5012" s="19"/>
      <c r="B5012" s="35" t="str">
        <f>"CRS25WT144A02002"</f>
        <v>CRS25WT144A02002</v>
      </c>
      <c r="C5012" s="45">
        <v>45966.0</v>
      </c>
      <c r="D5012" s="46">
        <v>0.9630787037037036</v>
      </c>
      <c r="E5012" s="35" t="s">
        <v>37</v>
      </c>
      <c r="F5012" s="35">
        <v>453.0</v>
      </c>
      <c r="G5012" s="35">
        <v>3.0</v>
      </c>
      <c r="H5012" s="35">
        <v>453.057525634766</v>
      </c>
      <c r="I5012" s="35">
        <v>11.3492088317871</v>
      </c>
      <c r="J5012" s="35">
        <v>49.9099006652832</v>
      </c>
      <c r="K5012" s="35">
        <v>10.6864070892334</v>
      </c>
      <c r="L5012" s="35">
        <v>42.3956832885742</v>
      </c>
      <c r="M5012" s="35">
        <v>0.799836218357086</v>
      </c>
      <c r="N5012" s="35">
        <v>22.0412311553955</v>
      </c>
      <c r="O5012" s="35">
        <v>17.5977458953857</v>
      </c>
      <c r="P5012" s="35">
        <v>17.4375</v>
      </c>
      <c r="Q5012" s="35">
        <v>0.780498206615448</v>
      </c>
      <c r="R5012" s="35">
        <v>999.96240234375</v>
      </c>
      <c r="S5012" s="35">
        <v>317.391998291016</v>
      </c>
      <c r="T5012" s="19"/>
      <c r="U5012" s="19"/>
      <c r="V5012" s="19"/>
      <c r="W5012" s="19"/>
      <c r="X5012" s="19"/>
      <c r="Y5012" s="19"/>
      <c r="Z5012" s="19"/>
      <c r="AA5012" s="19"/>
    </row>
    <row r="5013" ht="15.75" customHeight="1">
      <c r="A5013" s="19"/>
      <c r="B5013" s="35" t="str">
        <f>"CRS25WT144A02011"</f>
        <v>CRS25WT144A02011</v>
      </c>
      <c r="C5013" s="45">
        <v>45966.0</v>
      </c>
      <c r="D5013" s="46">
        <v>0.9636111111111111</v>
      </c>
      <c r="E5013" s="35" t="s">
        <v>37</v>
      </c>
      <c r="F5013" s="35">
        <v>441.0</v>
      </c>
      <c r="G5013" s="35">
        <v>3.0</v>
      </c>
      <c r="H5013" s="35">
        <v>441.825836181641</v>
      </c>
      <c r="I5013" s="35">
        <v>11.1753549575806</v>
      </c>
      <c r="J5013" s="35">
        <v>49.4253921508789</v>
      </c>
      <c r="K5013" s="35">
        <v>10.5410375595093</v>
      </c>
      <c r="L5013" s="35">
        <v>41.9148330688477</v>
      </c>
      <c r="M5013" s="35">
        <v>0.799907267093658</v>
      </c>
      <c r="N5013" s="35">
        <v>21.4948101043701</v>
      </c>
      <c r="O5013" s="35">
        <v>17.674186706543</v>
      </c>
      <c r="P5013" s="35">
        <v>17.5</v>
      </c>
      <c r="Q5013" s="35">
        <v>0.508852541446686</v>
      </c>
      <c r="R5013" s="35">
        <v>1000.00622558594</v>
      </c>
      <c r="S5013" s="35">
        <v>329.850311279297</v>
      </c>
      <c r="T5013" s="19"/>
      <c r="U5013" s="19"/>
      <c r="V5013" s="19"/>
      <c r="W5013" s="19"/>
      <c r="X5013" s="19"/>
      <c r="Y5013" s="19"/>
      <c r="Z5013" s="19"/>
      <c r="AA5013" s="19"/>
    </row>
    <row r="5014" ht="15.75" customHeight="1">
      <c r="A5014" s="19"/>
      <c r="B5014" s="35" t="str">
        <f>"CRS25WT144A01991"</f>
        <v>CRS25WT144A01991</v>
      </c>
      <c r="C5014" s="45">
        <v>45966.0</v>
      </c>
      <c r="D5014" s="46">
        <v>0.9641550925925926</v>
      </c>
      <c r="E5014" s="35" t="s">
        <v>37</v>
      </c>
      <c r="F5014" s="35">
        <v>445.0</v>
      </c>
      <c r="G5014" s="35">
        <v>3.0</v>
      </c>
      <c r="H5014" s="35">
        <v>445.915283203125</v>
      </c>
      <c r="I5014" s="35">
        <v>11.26526927948</v>
      </c>
      <c r="J5014" s="35">
        <v>49.887767791748</v>
      </c>
      <c r="K5014" s="35">
        <v>10.5158519744873</v>
      </c>
      <c r="L5014" s="35">
        <v>42.4041023254395</v>
      </c>
      <c r="M5014" s="35">
        <v>0.793444752693176</v>
      </c>
      <c r="N5014" s="35">
        <v>21.6937618255615</v>
      </c>
      <c r="O5014" s="35">
        <v>17.8413391113281</v>
      </c>
      <c r="P5014" s="35">
        <v>17.5</v>
      </c>
      <c r="Q5014" s="35">
        <v>0.580130279064178</v>
      </c>
      <c r="R5014" s="35">
        <v>1000.89947509766</v>
      </c>
      <c r="S5014" s="35">
        <v>297.714538574219</v>
      </c>
      <c r="T5014" s="19"/>
      <c r="U5014" s="19"/>
      <c r="V5014" s="19"/>
      <c r="W5014" s="19"/>
      <c r="X5014" s="19"/>
      <c r="Y5014" s="19"/>
      <c r="Z5014" s="19"/>
      <c r="AA5014" s="19"/>
    </row>
    <row r="5015" ht="15.75" customHeight="1">
      <c r="A5015" s="19"/>
      <c r="B5015" s="35" t="str">
        <f>"CRS25WT144A01999"</f>
        <v>CRS25WT144A01999</v>
      </c>
      <c r="C5015" s="45">
        <v>45966.0</v>
      </c>
      <c r="D5015" s="46">
        <v>0.9647337962962963</v>
      </c>
      <c r="E5015" s="35" t="s">
        <v>37</v>
      </c>
      <c r="F5015" s="35">
        <v>452.0</v>
      </c>
      <c r="G5015" s="35">
        <v>3.0</v>
      </c>
      <c r="H5015" s="35">
        <v>452.580169677734</v>
      </c>
      <c r="I5015" s="35">
        <v>11.2514028549194</v>
      </c>
      <c r="J5015" s="35">
        <v>49.8963088989258</v>
      </c>
      <c r="K5015" s="35">
        <v>10.6112728118896</v>
      </c>
      <c r="L5015" s="35">
        <v>42.6508827209473</v>
      </c>
      <c r="M5015" s="35">
        <v>0.806158483028412</v>
      </c>
      <c r="N5015" s="35">
        <v>22.018009185791</v>
      </c>
      <c r="O5015" s="35">
        <v>17.6424770355225</v>
      </c>
      <c r="P5015" s="35">
        <v>17.5</v>
      </c>
      <c r="Q5015" s="35">
        <v>0.435616135597229</v>
      </c>
      <c r="R5015" s="35">
        <v>1000.11657714844</v>
      </c>
      <c r="S5015" s="35">
        <v>319.952056884766</v>
      </c>
      <c r="T5015" s="19"/>
      <c r="U5015" s="19"/>
      <c r="V5015" s="19"/>
      <c r="W5015" s="19"/>
      <c r="X5015" s="19"/>
      <c r="Y5015" s="19"/>
      <c r="Z5015" s="19"/>
      <c r="AA5015" s="19"/>
    </row>
    <row r="5016" ht="15.75" customHeight="1">
      <c r="A5016" s="19"/>
      <c r="B5016" s="35" t="str">
        <f>"CRS25WT144A02060"</f>
        <v>CRS25WT144A02060</v>
      </c>
      <c r="C5016" s="45">
        <v>45966.0</v>
      </c>
      <c r="D5016" s="46">
        <v>0.9689236111111111</v>
      </c>
      <c r="E5016" s="35" t="s">
        <v>37</v>
      </c>
      <c r="F5016" s="35">
        <v>444.0</v>
      </c>
      <c r="G5016" s="35">
        <v>3.0</v>
      </c>
      <c r="H5016" s="35">
        <v>444.386901855469</v>
      </c>
      <c r="I5016" s="35">
        <v>11.1915597915649</v>
      </c>
      <c r="J5016" s="35">
        <v>49.7896461486816</v>
      </c>
      <c r="K5016" s="35">
        <v>10.487771987915</v>
      </c>
      <c r="L5016" s="35">
        <v>42.3719062805176</v>
      </c>
      <c r="M5016" s="35">
        <v>0.797501623630524</v>
      </c>
      <c r="N5016" s="35">
        <v>21.61940574646</v>
      </c>
      <c r="O5016" s="35">
        <v>17.9753723144531</v>
      </c>
      <c r="P5016" s="35">
        <v>17.5</v>
      </c>
      <c r="Q5016" s="35">
        <v>0.47097647190094</v>
      </c>
      <c r="R5016" s="35">
        <v>1000.11328125</v>
      </c>
      <c r="S5016" s="35">
        <v>302.701812744141</v>
      </c>
      <c r="T5016" s="19"/>
      <c r="U5016" s="19"/>
      <c r="V5016" s="19"/>
      <c r="W5016" s="19"/>
      <c r="X5016" s="19"/>
      <c r="Y5016" s="19"/>
      <c r="Z5016" s="19"/>
      <c r="AA5016" s="19"/>
    </row>
    <row r="5017" ht="15.75" customHeight="1">
      <c r="A5017" s="19"/>
      <c r="B5017" s="35" t="str">
        <f>"CRS25WT144A02061"</f>
        <v>CRS25WT144A02061</v>
      </c>
      <c r="C5017" s="45">
        <v>45966.0</v>
      </c>
      <c r="D5017" s="46">
        <v>0.971087962962963</v>
      </c>
      <c r="E5017" s="35" t="s">
        <v>37</v>
      </c>
      <c r="F5017" s="35">
        <v>452.0</v>
      </c>
      <c r="G5017" s="35">
        <v>3.0</v>
      </c>
      <c r="H5017" s="35">
        <v>452.653869628906</v>
      </c>
      <c r="I5017" s="35">
        <v>11.2654981613159</v>
      </c>
      <c r="J5017" s="35">
        <v>49.8591651916504</v>
      </c>
      <c r="K5017" s="35">
        <v>10.5502433776855</v>
      </c>
      <c r="L5017" s="35">
        <v>42.9045906066895</v>
      </c>
      <c r="M5017" s="35">
        <v>0.805880844593048</v>
      </c>
      <c r="N5017" s="35">
        <v>22.0215950012207</v>
      </c>
      <c r="O5017" s="35">
        <v>17.7808532714844</v>
      </c>
      <c r="P5017" s="35">
        <v>17.5625</v>
      </c>
      <c r="Q5017" s="35">
        <v>0.419569879770279</v>
      </c>
      <c r="R5017" s="35">
        <v>1000.10986328125</v>
      </c>
      <c r="S5017" s="35">
        <v>304.040130615234</v>
      </c>
      <c r="T5017" s="19"/>
      <c r="U5017" s="19"/>
      <c r="V5017" s="19"/>
      <c r="W5017" s="19"/>
      <c r="X5017" s="19"/>
      <c r="Y5017" s="19"/>
      <c r="Z5017" s="19"/>
      <c r="AA5017" s="19"/>
    </row>
    <row r="5018" ht="15.75" customHeight="1">
      <c r="A5018" s="19"/>
      <c r="B5018" s="35" t="str">
        <f>"CRS25WT144A02049"</f>
        <v>CRS25WT144A02049</v>
      </c>
      <c r="C5018" s="45">
        <v>45966.0</v>
      </c>
      <c r="D5018" s="46">
        <v>0.9721064814814815</v>
      </c>
      <c r="E5018" s="35" t="s">
        <v>37</v>
      </c>
      <c r="F5018" s="35">
        <v>453.0</v>
      </c>
      <c r="G5018" s="35">
        <v>3.0</v>
      </c>
      <c r="H5018" s="35">
        <v>453.694915771484</v>
      </c>
      <c r="I5018" s="35">
        <v>11.2993698120117</v>
      </c>
      <c r="J5018" s="35">
        <v>49.8824920654297</v>
      </c>
      <c r="K5018" s="35">
        <v>10.5998239517212</v>
      </c>
      <c r="L5018" s="35">
        <v>42.802116394043</v>
      </c>
      <c r="M5018" s="35">
        <v>0.804936349391937</v>
      </c>
      <c r="N5018" s="35">
        <v>22.0722408294678</v>
      </c>
      <c r="O5018" s="35">
        <v>17.8039207458496</v>
      </c>
      <c r="P5018" s="35">
        <v>17.5625</v>
      </c>
      <c r="Q5018" s="35">
        <v>0.455543428659439</v>
      </c>
      <c r="R5018" s="35">
        <v>999.531311035156</v>
      </c>
      <c r="S5018" s="35">
        <v>363.925964355469</v>
      </c>
      <c r="T5018" s="19"/>
      <c r="U5018" s="19"/>
      <c r="V5018" s="19"/>
      <c r="W5018" s="19"/>
      <c r="X5018" s="19"/>
      <c r="Y5018" s="19"/>
      <c r="Z5018" s="19"/>
      <c r="AA5018" s="19"/>
    </row>
    <row r="5019" ht="15.75" customHeight="1">
      <c r="A5019" s="19"/>
      <c r="B5019" s="35" t="str">
        <f>"CRS25WT144A02056"</f>
        <v>CRS25WT144A02056</v>
      </c>
      <c r="C5019" s="45">
        <v>45966.0</v>
      </c>
      <c r="D5019" s="46">
        <v>0.9727662037037037</v>
      </c>
      <c r="E5019" s="35" t="s">
        <v>37</v>
      </c>
      <c r="F5019" s="35">
        <v>442.0</v>
      </c>
      <c r="G5019" s="35">
        <v>3.0</v>
      </c>
      <c r="H5019" s="35">
        <v>442.543548583984</v>
      </c>
      <c r="I5019" s="35">
        <v>11.2351408004761</v>
      </c>
      <c r="J5019" s="35">
        <v>49.7256164550781</v>
      </c>
      <c r="K5019" s="35">
        <v>10.4976968765259</v>
      </c>
      <c r="L5019" s="35">
        <v>42.15625</v>
      </c>
      <c r="M5019" s="35">
        <v>0.792131543159485</v>
      </c>
      <c r="N5019" s="35">
        <v>21.529727935791</v>
      </c>
      <c r="O5019" s="35">
        <v>17.7120170593262</v>
      </c>
      <c r="P5019" s="35">
        <v>17.5625</v>
      </c>
      <c r="Q5019" s="35">
        <v>0.473446428775787</v>
      </c>
      <c r="R5019" s="35">
        <v>1000.22009277344</v>
      </c>
      <c r="S5019" s="35">
        <v>279.071350097656</v>
      </c>
      <c r="T5019" s="19"/>
      <c r="U5019" s="19"/>
      <c r="V5019" s="19"/>
      <c r="W5019" s="19"/>
      <c r="X5019" s="19"/>
      <c r="Y5019" s="19"/>
      <c r="Z5019" s="19"/>
      <c r="AA5019" s="19"/>
    </row>
    <row r="5020" ht="15.75" customHeight="1">
      <c r="A5020" s="19"/>
      <c r="B5020" s="35" t="str">
        <f>"CRS25WT144A02055"</f>
        <v>CRS25WT144A02055</v>
      </c>
      <c r="C5020" s="45">
        <v>45966.0</v>
      </c>
      <c r="D5020" s="46">
        <v>0.9733333333333333</v>
      </c>
      <c r="E5020" s="35" t="s">
        <v>37</v>
      </c>
      <c r="F5020" s="35">
        <v>445.0</v>
      </c>
      <c r="G5020" s="35">
        <v>3.0</v>
      </c>
      <c r="H5020" s="35">
        <v>445.310119628906</v>
      </c>
      <c r="I5020" s="35">
        <v>11.3135890960693</v>
      </c>
      <c r="J5020" s="35">
        <v>49.8583831787109</v>
      </c>
      <c r="K5020" s="35">
        <v>10.6303873062134</v>
      </c>
      <c r="L5020" s="35">
        <v>41.8902969360352</v>
      </c>
      <c r="M5020" s="35">
        <v>0.789448797702789</v>
      </c>
      <c r="N5020" s="35">
        <v>21.6643218994141</v>
      </c>
      <c r="O5020" s="35">
        <v>17.7451610565186</v>
      </c>
      <c r="P5020" s="35">
        <v>17.5625</v>
      </c>
      <c r="Q5020" s="35">
        <v>0.791933417320251</v>
      </c>
      <c r="R5020" s="35">
        <v>1000.10675048828</v>
      </c>
      <c r="S5020" s="35">
        <v>313.140625</v>
      </c>
      <c r="T5020" s="19"/>
      <c r="U5020" s="19"/>
      <c r="V5020" s="19"/>
      <c r="W5020" s="19"/>
      <c r="X5020" s="19"/>
      <c r="Y5020" s="19"/>
      <c r="Z5020" s="19"/>
      <c r="AA5020" s="19"/>
    </row>
    <row r="5021" ht="15.75" customHeight="1">
      <c r="A5021" s="19"/>
      <c r="B5021" s="35" t="str">
        <f>"CRS25WT144A02069"</f>
        <v>CRS25WT144A02069</v>
      </c>
      <c r="C5021" s="45">
        <v>45966.0</v>
      </c>
      <c r="D5021" s="46">
        <v>0.9742476851851851</v>
      </c>
      <c r="E5021" s="35" t="s">
        <v>37</v>
      </c>
      <c r="F5021" s="35">
        <v>454.0</v>
      </c>
      <c r="G5021" s="35">
        <v>3.0</v>
      </c>
      <c r="H5021" s="35">
        <v>454.416168212891</v>
      </c>
      <c r="I5021" s="35">
        <v>11.2844209671021</v>
      </c>
      <c r="J5021" s="35">
        <v>49.8153076171875</v>
      </c>
      <c r="K5021" s="35">
        <v>10.6500778198242</v>
      </c>
      <c r="L5021" s="35">
        <v>42.6678733825684</v>
      </c>
      <c r="M5021" s="35">
        <v>0.808372795581818</v>
      </c>
      <c r="N5021" s="35">
        <v>22.1073303222656</v>
      </c>
      <c r="O5021" s="35">
        <v>17.745210647583</v>
      </c>
      <c r="P5021" s="35">
        <v>17.5625</v>
      </c>
      <c r="Q5021" s="35">
        <v>0.457432180643082</v>
      </c>
      <c r="R5021" s="35">
        <v>1000.05364990234</v>
      </c>
      <c r="S5021" s="35">
        <v>371.140716552734</v>
      </c>
      <c r="T5021" s="19"/>
      <c r="U5021" s="19"/>
      <c r="V5021" s="19"/>
      <c r="W5021" s="19"/>
      <c r="X5021" s="19"/>
      <c r="Y5021" s="19"/>
      <c r="Z5021" s="19"/>
      <c r="AA5021" s="19"/>
    </row>
    <row r="5022" ht="15.75" customHeight="1">
      <c r="A5022" s="19"/>
      <c r="B5022" s="35" t="str">
        <f>"CRS25WT144A02067"</f>
        <v>CRS25WT144A02067</v>
      </c>
      <c r="C5022" s="45">
        <v>45966.0</v>
      </c>
      <c r="D5022" s="46">
        <v>0.9757175925925926</v>
      </c>
      <c r="E5022" s="35" t="s">
        <v>37</v>
      </c>
      <c r="F5022" s="35">
        <v>444.0</v>
      </c>
      <c r="G5022" s="35">
        <v>3.0</v>
      </c>
      <c r="H5022" s="35">
        <v>444.772827148438</v>
      </c>
      <c r="I5022" s="35">
        <v>11.3001317977905</v>
      </c>
      <c r="J5022" s="35">
        <v>49.8577766418457</v>
      </c>
      <c r="K5022" s="35">
        <v>10.5583925247192</v>
      </c>
      <c r="L5022" s="35">
        <v>42.1250495910645</v>
      </c>
      <c r="M5022" s="35">
        <v>0.789444923400879</v>
      </c>
      <c r="N5022" s="35">
        <v>21.6381816864014</v>
      </c>
      <c r="O5022" s="35">
        <v>17.8433589935303</v>
      </c>
      <c r="P5022" s="35">
        <v>17.5625</v>
      </c>
      <c r="Q5022" s="35">
        <v>0.54207581281662</v>
      </c>
      <c r="R5022" s="35">
        <v>1000.07336425781</v>
      </c>
      <c r="S5022" s="35">
        <v>334.542053222656</v>
      </c>
      <c r="T5022" s="19"/>
      <c r="U5022" s="19"/>
      <c r="V5022" s="19"/>
      <c r="W5022" s="19"/>
      <c r="X5022" s="19"/>
      <c r="Y5022" s="19"/>
      <c r="Z5022" s="19"/>
      <c r="AA5022" s="19"/>
    </row>
    <row r="5023" ht="15.75" customHeight="1">
      <c r="A5023" s="19"/>
      <c r="B5023" s="35" t="str">
        <f>"CRS25WT144A02068"</f>
        <v>CRS25WT144A02068</v>
      </c>
      <c r="C5023" s="45">
        <v>45966.0</v>
      </c>
      <c r="D5023" s="46">
        <v>0.9767824074074074</v>
      </c>
      <c r="E5023" s="35" t="s">
        <v>37</v>
      </c>
      <c r="F5023" s="35">
        <v>453.0</v>
      </c>
      <c r="G5023" s="35">
        <v>3.0</v>
      </c>
      <c r="H5023" s="35">
        <v>453.432067871094</v>
      </c>
      <c r="I5023" s="35">
        <v>11.2808990478516</v>
      </c>
      <c r="J5023" s="35">
        <v>49.8569450378418</v>
      </c>
      <c r="K5023" s="35">
        <v>10.5928936004639</v>
      </c>
      <c r="L5023" s="35">
        <v>42.8053092956543</v>
      </c>
      <c r="M5023" s="35">
        <v>0.806200087070465</v>
      </c>
      <c r="N5023" s="35">
        <v>22.0594539642334</v>
      </c>
      <c r="O5023" s="35">
        <v>17.784158706665</v>
      </c>
      <c r="P5023" s="35">
        <v>17.5625</v>
      </c>
      <c r="Q5023" s="35">
        <v>0.474131375551224</v>
      </c>
      <c r="R5023" s="35">
        <v>999.593505859375</v>
      </c>
      <c r="S5023" s="35">
        <v>327.682312011719</v>
      </c>
      <c r="T5023" s="19"/>
      <c r="U5023" s="19"/>
      <c r="V5023" s="19"/>
      <c r="W5023" s="19"/>
      <c r="X5023" s="19"/>
      <c r="Y5023" s="19"/>
      <c r="Z5023" s="19"/>
      <c r="AA5023" s="19"/>
    </row>
    <row r="5024" ht="15.75" customHeight="1">
      <c r="A5024" s="19"/>
      <c r="B5024" s="35" t="str">
        <f>"CRS25WT144A02058"</f>
        <v>CRS25WT144A02058</v>
      </c>
      <c r="C5024" s="45">
        <v>45966.0</v>
      </c>
      <c r="D5024" s="46">
        <v>0.979837962962963</v>
      </c>
      <c r="E5024" s="35" t="s">
        <v>37</v>
      </c>
      <c r="F5024" s="35">
        <v>448.0</v>
      </c>
      <c r="G5024" s="35">
        <v>3.0</v>
      </c>
      <c r="H5024" s="35">
        <v>448.806457519531</v>
      </c>
      <c r="I5024" s="35">
        <v>11.2525491714478</v>
      </c>
      <c r="J5024" s="35">
        <v>49.8125648498535</v>
      </c>
      <c r="K5024" s="35">
        <v>10.6458263397217</v>
      </c>
      <c r="L5024" s="35">
        <v>42.1579704284668</v>
      </c>
      <c r="M5024" s="35">
        <v>0.80069899559021</v>
      </c>
      <c r="N5024" s="35">
        <v>21.8344173431396</v>
      </c>
      <c r="O5024" s="35">
        <v>17.8026962280273</v>
      </c>
      <c r="P5024" s="35">
        <v>17.625</v>
      </c>
      <c r="Q5024" s="35">
        <v>0.54025673866272</v>
      </c>
      <c r="R5024" s="35">
        <v>999.6005859375</v>
      </c>
      <c r="S5024" s="35">
        <v>304.421356201172</v>
      </c>
      <c r="T5024" s="19"/>
      <c r="U5024" s="19"/>
      <c r="V5024" s="19"/>
      <c r="W5024" s="19"/>
      <c r="X5024" s="19"/>
      <c r="Y5024" s="19"/>
      <c r="Z5024" s="19"/>
      <c r="AA5024" s="19"/>
    </row>
    <row r="5025" ht="15.75" customHeight="1">
      <c r="A5025" s="19"/>
      <c r="B5025" s="35" t="str">
        <f>"CRS25WT144A02059"</f>
        <v>CRS25WT144A02059</v>
      </c>
      <c r="C5025" s="45">
        <v>45966.0</v>
      </c>
      <c r="D5025" s="46">
        <v>0.9801967592592593</v>
      </c>
      <c r="E5025" s="35" t="s">
        <v>37</v>
      </c>
      <c r="F5025" s="35">
        <v>456.0</v>
      </c>
      <c r="G5025" s="35">
        <v>3.0</v>
      </c>
      <c r="H5025" s="35">
        <v>456.484375</v>
      </c>
      <c r="I5025" s="35">
        <v>11.2821817398071</v>
      </c>
      <c r="J5025" s="35">
        <v>49.6707992553711</v>
      </c>
      <c r="K5025" s="35">
        <v>10.6948261260986</v>
      </c>
      <c r="L5025" s="35">
        <v>42.6827278137207</v>
      </c>
      <c r="M5025" s="35">
        <v>0.814576148986816</v>
      </c>
      <c r="N5025" s="35">
        <v>22.2079486846924</v>
      </c>
      <c r="O5025" s="35">
        <v>17.8180198669434</v>
      </c>
      <c r="P5025" s="35">
        <v>17.625</v>
      </c>
      <c r="Q5025" s="35">
        <v>0.502160727977753</v>
      </c>
      <c r="R5025" s="35">
        <v>999.552978515625</v>
      </c>
      <c r="S5025" s="35">
        <v>297.662322998047</v>
      </c>
      <c r="T5025" s="19"/>
      <c r="U5025" s="19"/>
      <c r="V5025" s="19"/>
      <c r="W5025" s="19"/>
      <c r="X5025" s="19"/>
      <c r="Y5025" s="19"/>
      <c r="Z5025" s="19"/>
      <c r="AA5025" s="19"/>
    </row>
    <row r="5026" ht="15.75" customHeight="1">
      <c r="A5026" s="19"/>
      <c r="B5026" s="35" t="str">
        <f>"CRS25WT144A02062"</f>
        <v>CRS25WT144A02062</v>
      </c>
      <c r="C5026" s="45">
        <v>45966.0</v>
      </c>
      <c r="D5026" s="46">
        <v>0.9809606481481481</v>
      </c>
      <c r="E5026" s="35" t="s">
        <v>37</v>
      </c>
      <c r="F5026" s="35">
        <v>463.0</v>
      </c>
      <c r="G5026" s="35">
        <v>3.0</v>
      </c>
      <c r="H5026" s="35">
        <v>463.387145996094</v>
      </c>
      <c r="I5026" s="35">
        <v>11.2769060134888</v>
      </c>
      <c r="J5026" s="35">
        <v>49.8295440673828</v>
      </c>
      <c r="K5026" s="35">
        <v>10.7520341873169</v>
      </c>
      <c r="L5026" s="35">
        <v>43.0976295471191</v>
      </c>
      <c r="M5026" s="35">
        <v>0.824645161628723</v>
      </c>
      <c r="N5026" s="35">
        <v>22.5437679290771</v>
      </c>
      <c r="O5026" s="35">
        <v>17.8688716888428</v>
      </c>
      <c r="P5026" s="35">
        <v>17.625</v>
      </c>
      <c r="Q5026" s="35">
        <v>0.51804381608963</v>
      </c>
      <c r="R5026" s="35">
        <v>999.705505371094</v>
      </c>
      <c r="S5026" s="35">
        <v>316.453704833984</v>
      </c>
      <c r="T5026" s="19"/>
      <c r="U5026" s="19"/>
      <c r="V5026" s="19"/>
      <c r="W5026" s="19"/>
      <c r="X5026" s="19"/>
      <c r="Y5026" s="19"/>
      <c r="Z5026" s="19"/>
      <c r="AA5026" s="19"/>
    </row>
    <row r="5027" ht="15.75" customHeight="1">
      <c r="A5027" s="19"/>
      <c r="B5027" s="35" t="str">
        <f>"CRS25WT144A02046"</f>
        <v>CRS25WT144A02046</v>
      </c>
      <c r="C5027" s="45">
        <v>45966.0</v>
      </c>
      <c r="D5027" s="46">
        <v>0.9818518518518519</v>
      </c>
      <c r="E5027" s="35" t="s">
        <v>37</v>
      </c>
      <c r="F5027" s="35">
        <v>464.0</v>
      </c>
      <c r="G5027" s="35">
        <v>3.0</v>
      </c>
      <c r="H5027" s="35">
        <v>464.913696289063</v>
      </c>
      <c r="I5027" s="35">
        <v>11.1650714874268</v>
      </c>
      <c r="J5027" s="35">
        <v>49.748291015625</v>
      </c>
      <c r="K5027" s="35">
        <v>10.7386512756348</v>
      </c>
      <c r="L5027" s="35">
        <v>43.2934913635254</v>
      </c>
      <c r="M5027" s="35">
        <v>0.837013900279999</v>
      </c>
      <c r="N5027" s="35">
        <v>22.618034362793</v>
      </c>
      <c r="O5027" s="35">
        <v>17.6716384887695</v>
      </c>
      <c r="P5027" s="35">
        <v>17.625</v>
      </c>
      <c r="Q5027" s="35">
        <v>0.448608160018921</v>
      </c>
      <c r="R5027" s="35">
        <v>999.653991699219</v>
      </c>
      <c r="S5027" s="35">
        <v>327.347717285156</v>
      </c>
      <c r="T5027" s="19"/>
      <c r="U5027" s="19"/>
      <c r="V5027" s="19"/>
      <c r="W5027" s="19"/>
      <c r="X5027" s="19"/>
      <c r="Y5027" s="19"/>
      <c r="Z5027" s="19"/>
      <c r="AA5027" s="19"/>
    </row>
    <row r="5028" ht="15.75" customHeight="1">
      <c r="A5028" s="19"/>
      <c r="B5028" s="35" t="str">
        <f>"CRS25WT144A02052"</f>
        <v>CRS25WT144A02052</v>
      </c>
      <c r="C5028" s="45">
        <v>45966.0</v>
      </c>
      <c r="D5028" s="46">
        <v>0.9875694444444445</v>
      </c>
      <c r="E5028" s="35" t="s">
        <v>37</v>
      </c>
      <c r="F5028" s="35">
        <v>454.0</v>
      </c>
      <c r="G5028" s="35">
        <v>3.0</v>
      </c>
      <c r="H5028" s="35">
        <v>454.55322265625</v>
      </c>
      <c r="I5028" s="35">
        <v>11.2361392974854</v>
      </c>
      <c r="J5028" s="35">
        <v>49.8026695251465</v>
      </c>
      <c r="K5028" s="35">
        <v>10.698353767395</v>
      </c>
      <c r="L5028" s="35">
        <v>42.4881477355957</v>
      </c>
      <c r="M5028" s="35">
        <v>0.812297284603119</v>
      </c>
      <c r="N5028" s="35">
        <v>22.1139984130859</v>
      </c>
      <c r="O5028" s="35">
        <v>17.9203453063965</v>
      </c>
      <c r="P5028" s="35">
        <v>17.6875</v>
      </c>
      <c r="Q5028" s="35">
        <v>0.495155841112137</v>
      </c>
      <c r="R5028" s="35">
        <v>1000.93585205078</v>
      </c>
      <c r="S5028" s="35">
        <v>342.374786376953</v>
      </c>
      <c r="T5028" s="19"/>
      <c r="U5028" s="19"/>
      <c r="V5028" s="19"/>
      <c r="W5028" s="19"/>
      <c r="X5028" s="19"/>
      <c r="Y5028" s="19"/>
      <c r="Z5028" s="19"/>
      <c r="AA5028" s="19"/>
    </row>
    <row r="5029" ht="15.75" customHeight="1">
      <c r="A5029" s="19"/>
      <c r="B5029" s="35" t="str">
        <f>"CRS25WT144A02053"</f>
        <v>CRS25WT144A02053</v>
      </c>
      <c r="C5029" s="45">
        <v>45966.0</v>
      </c>
      <c r="D5029" s="46">
        <v>0.9881365740740741</v>
      </c>
      <c r="E5029" s="35" t="s">
        <v>37</v>
      </c>
      <c r="F5029" s="35">
        <v>460.0</v>
      </c>
      <c r="G5029" s="35">
        <v>3.0</v>
      </c>
      <c r="H5029" s="35">
        <v>460.646697998047</v>
      </c>
      <c r="I5029" s="35">
        <v>11.3014163970947</v>
      </c>
      <c r="J5029" s="35">
        <v>49.768741607666</v>
      </c>
      <c r="K5029" s="35">
        <v>10.7167749404907</v>
      </c>
      <c r="L5029" s="35">
        <v>42.9837036132813</v>
      </c>
      <c r="M5029" s="35">
        <v>0.8189896941185</v>
      </c>
      <c r="N5029" s="35">
        <v>22.4104442596436</v>
      </c>
      <c r="O5029" s="35">
        <v>17.8425235748291</v>
      </c>
      <c r="P5029" s="35">
        <v>17.6875</v>
      </c>
      <c r="Q5029" s="35">
        <v>0.430647403001785</v>
      </c>
      <c r="R5029" s="35">
        <v>1000.85504150391</v>
      </c>
      <c r="S5029" s="35">
        <v>328.664123535156</v>
      </c>
      <c r="T5029" s="19"/>
      <c r="U5029" s="19"/>
      <c r="V5029" s="19"/>
      <c r="W5029" s="19"/>
      <c r="X5029" s="19"/>
      <c r="Y5029" s="19"/>
      <c r="Z5029" s="19"/>
      <c r="AA5029" s="19"/>
    </row>
    <row r="5030" ht="15.75" customHeight="1">
      <c r="A5030" s="19"/>
      <c r="B5030" s="35" t="str">
        <f>"CRS25WT144A02054"</f>
        <v>CRS25WT144A02054</v>
      </c>
      <c r="C5030" s="45">
        <v>45966.0</v>
      </c>
      <c r="D5030" s="46">
        <v>0.9884722222222222</v>
      </c>
      <c r="E5030" s="35" t="s">
        <v>37</v>
      </c>
      <c r="F5030" s="35">
        <v>452.0</v>
      </c>
      <c r="G5030" s="35">
        <v>3.0</v>
      </c>
      <c r="H5030" s="35">
        <v>452.948669433594</v>
      </c>
      <c r="I5030" s="35">
        <v>11.2889394760132</v>
      </c>
      <c r="J5030" s="35">
        <v>49.7489776611328</v>
      </c>
      <c r="K5030" s="35">
        <v>10.5679349899292</v>
      </c>
      <c r="L5030" s="35">
        <v>42.8606605529785</v>
      </c>
      <c r="M5030" s="35">
        <v>0.806513547897339</v>
      </c>
      <c r="N5030" s="35">
        <v>22.0359363555908</v>
      </c>
      <c r="O5030" s="35">
        <v>17.7255039215088</v>
      </c>
      <c r="P5030" s="35">
        <v>17.6875</v>
      </c>
      <c r="Q5030" s="35">
        <v>0.438827455043793</v>
      </c>
      <c r="R5030" s="35">
        <v>1000.39147949219</v>
      </c>
      <c r="S5030" s="35">
        <v>277.966918945313</v>
      </c>
      <c r="T5030" s="19"/>
      <c r="U5030" s="19"/>
      <c r="V5030" s="19"/>
      <c r="W5030" s="19"/>
      <c r="X5030" s="19"/>
      <c r="Y5030" s="19"/>
      <c r="Z5030" s="19"/>
      <c r="AA5030" s="19"/>
    </row>
    <row r="5031" ht="15.75" customHeight="1">
      <c r="A5031" s="19"/>
      <c r="B5031" s="35" t="str">
        <f>"CRS25WT144A02047"</f>
        <v>CRS25WT144A02047</v>
      </c>
      <c r="C5031" s="45">
        <v>45966.0</v>
      </c>
      <c r="D5031" s="46">
        <v>0.989386574074074</v>
      </c>
      <c r="E5031" s="35" t="s">
        <v>37</v>
      </c>
      <c r="F5031" s="35">
        <v>450.0</v>
      </c>
      <c r="G5031" s="35">
        <v>3.0</v>
      </c>
      <c r="H5031" s="35">
        <v>450.264343261719</v>
      </c>
      <c r="I5031" s="35">
        <v>11.2936086654663</v>
      </c>
      <c r="J5031" s="35">
        <v>49.6506538391113</v>
      </c>
      <c r="K5031" s="35">
        <v>10.6100425720215</v>
      </c>
      <c r="L5031" s="35">
        <v>42.4375648498535</v>
      </c>
      <c r="M5031" s="35">
        <v>0.802989482879639</v>
      </c>
      <c r="N5031" s="35">
        <v>21.9053440093994</v>
      </c>
      <c r="O5031" s="35">
        <v>17.8422565460205</v>
      </c>
      <c r="P5031" s="35">
        <v>17.6875</v>
      </c>
      <c r="Q5031" s="35">
        <v>0.476093113422394</v>
      </c>
      <c r="R5031" s="35">
        <v>999.596008300781</v>
      </c>
      <c r="S5031" s="35">
        <v>318.662658691406</v>
      </c>
      <c r="T5031" s="19"/>
      <c r="U5031" s="19"/>
      <c r="V5031" s="19"/>
      <c r="W5031" s="19"/>
      <c r="X5031" s="19"/>
      <c r="Y5031" s="19"/>
      <c r="Z5031" s="19"/>
      <c r="AA5031" s="19"/>
    </row>
    <row r="5032" ht="15.75" customHeight="1">
      <c r="A5032" s="19"/>
      <c r="B5032" s="35" t="str">
        <f>"CRS25WT144A02045"</f>
        <v>CRS25WT144A02045</v>
      </c>
      <c r="C5032" s="45">
        <v>45966.0</v>
      </c>
      <c r="D5032" s="46">
        <v>0.9897106481481481</v>
      </c>
      <c r="E5032" s="35" t="s">
        <v>37</v>
      </c>
      <c r="F5032" s="35">
        <v>453.0</v>
      </c>
      <c r="G5032" s="35">
        <v>3.0</v>
      </c>
      <c r="H5032" s="35">
        <v>453.115264892578</v>
      </c>
      <c r="I5032" s="35">
        <v>11.3091430664063</v>
      </c>
      <c r="J5032" s="35">
        <v>49.7313690185547</v>
      </c>
      <c r="K5032" s="35">
        <v>10.6002368927002</v>
      </c>
      <c r="L5032" s="35">
        <v>42.7457656860352</v>
      </c>
      <c r="M5032" s="35">
        <v>0.805654048919678</v>
      </c>
      <c r="N5032" s="35">
        <v>22.0440406799316</v>
      </c>
      <c r="O5032" s="35">
        <v>17.7113304138184</v>
      </c>
      <c r="P5032" s="35">
        <v>17.6875</v>
      </c>
      <c r="Q5032" s="35">
        <v>0.452401697635651</v>
      </c>
      <c r="R5032" s="35">
        <v>999.580688476563</v>
      </c>
      <c r="S5032" s="35">
        <v>293.39013671875</v>
      </c>
      <c r="T5032" s="19"/>
      <c r="U5032" s="19"/>
      <c r="V5032" s="19"/>
      <c r="W5032" s="19"/>
      <c r="X5032" s="19"/>
      <c r="Y5032" s="19"/>
      <c r="Z5032" s="19"/>
      <c r="AA5032" s="19"/>
    </row>
    <row r="5033" ht="15.75" customHeight="1">
      <c r="A5033" s="19"/>
      <c r="B5033" s="35" t="str">
        <f>"CRS25WT144A02048"</f>
        <v>CRS25WT144A02048</v>
      </c>
      <c r="C5033" s="45">
        <v>45966.0</v>
      </c>
      <c r="D5033" s="46">
        <v>0.9905671296296297</v>
      </c>
      <c r="E5033" s="35" t="s">
        <v>37</v>
      </c>
      <c r="F5033" s="35">
        <v>463.0</v>
      </c>
      <c r="G5033" s="35">
        <v>3.0</v>
      </c>
      <c r="H5033" s="35">
        <v>463.876617431641</v>
      </c>
      <c r="I5033" s="35">
        <v>11.3914833068848</v>
      </c>
      <c r="J5033" s="35">
        <v>49.7813301086426</v>
      </c>
      <c r="K5033" s="35">
        <v>10.711784362793</v>
      </c>
      <c r="L5033" s="35">
        <v>43.3052597045898</v>
      </c>
      <c r="M5033" s="35">
        <v>0.818004548549652</v>
      </c>
      <c r="N5033" s="35">
        <v>22.5675811767578</v>
      </c>
      <c r="O5033" s="35">
        <v>17.7560214996338</v>
      </c>
      <c r="P5033" s="35">
        <v>17.6875</v>
      </c>
      <c r="Q5033" s="35">
        <v>0.416975855827332</v>
      </c>
      <c r="R5033" s="35">
        <v>1000.16772460938</v>
      </c>
      <c r="S5033" s="35">
        <v>334.726989746094</v>
      </c>
      <c r="T5033" s="19"/>
      <c r="U5033" s="19"/>
      <c r="V5033" s="19"/>
      <c r="W5033" s="19"/>
      <c r="X5033" s="19"/>
      <c r="Y5033" s="19"/>
      <c r="Z5033" s="19"/>
      <c r="AA5033" s="19"/>
    </row>
    <row r="5034" ht="15.75" customHeight="1">
      <c r="A5034" s="19"/>
      <c r="B5034" s="35" t="str">
        <f>"CRS25WT144A02032"</f>
        <v>CRS25WT144A02032</v>
      </c>
      <c r="C5034" s="45">
        <v>45966.0</v>
      </c>
      <c r="D5034" s="46">
        <v>0.9910648148148148</v>
      </c>
      <c r="E5034" s="35" t="s">
        <v>37</v>
      </c>
      <c r="F5034" s="35">
        <v>458.0</v>
      </c>
      <c r="G5034" s="35">
        <v>3.0</v>
      </c>
      <c r="H5034" s="35">
        <v>458.165649414063</v>
      </c>
      <c r="I5034" s="35">
        <v>11.2443675994873</v>
      </c>
      <c r="J5034" s="35">
        <v>49.8490791320801</v>
      </c>
      <c r="K5034" s="35">
        <v>10.6834678649902</v>
      </c>
      <c r="L5034" s="35">
        <v>42.8854827880859</v>
      </c>
      <c r="M5034" s="35">
        <v>0.817391932010651</v>
      </c>
      <c r="N5034" s="35">
        <v>22.2897415161133</v>
      </c>
      <c r="O5034" s="35">
        <v>17.8419990539551</v>
      </c>
      <c r="P5034" s="35">
        <v>17.75</v>
      </c>
      <c r="Q5034" s="35">
        <v>0.443016052246094</v>
      </c>
      <c r="R5034" s="35">
        <v>999.628601074219</v>
      </c>
      <c r="S5034" s="35">
        <v>337.440979003906</v>
      </c>
      <c r="T5034" s="19"/>
      <c r="U5034" s="19"/>
      <c r="V5034" s="19"/>
      <c r="W5034" s="19"/>
      <c r="X5034" s="19"/>
      <c r="Y5034" s="19"/>
      <c r="Z5034" s="19"/>
      <c r="AA5034" s="19"/>
    </row>
    <row r="5035" ht="15.75" customHeight="1">
      <c r="A5035" s="19"/>
      <c r="B5035" s="35" t="str">
        <f>"CRS25WT144A02038"</f>
        <v>CRS25WT144A02038</v>
      </c>
      <c r="C5035" s="45">
        <v>45966.0</v>
      </c>
      <c r="D5035" s="35" t="s">
        <v>1537</v>
      </c>
      <c r="E5035" s="35" t="s">
        <v>37</v>
      </c>
      <c r="F5035" s="35">
        <v>451.0</v>
      </c>
      <c r="G5035" s="35">
        <v>3.0</v>
      </c>
      <c r="H5035" s="35">
        <v>451.747283935547</v>
      </c>
      <c r="I5035" s="35">
        <v>11.3035707473755</v>
      </c>
      <c r="J5035" s="35">
        <v>49.7928276062012</v>
      </c>
      <c r="K5035" s="35">
        <v>10.6468658447266</v>
      </c>
      <c r="L5035" s="35">
        <v>42.4300727844238</v>
      </c>
      <c r="M5035" s="35">
        <v>0.802625775337219</v>
      </c>
      <c r="N5035" s="35">
        <v>21.9774894714355</v>
      </c>
      <c r="O5035" s="35">
        <v>17.951696395874</v>
      </c>
      <c r="P5035" s="35">
        <v>17.6875</v>
      </c>
      <c r="Q5035" s="35">
        <v>0.482599675655365</v>
      </c>
      <c r="R5035" s="35">
        <v>1000.05340576172</v>
      </c>
      <c r="S5035" s="35">
        <v>353.262969970703</v>
      </c>
      <c r="T5035" s="19"/>
      <c r="U5035" s="19"/>
      <c r="V5035" s="19"/>
      <c r="W5035" s="19"/>
      <c r="X5035" s="19"/>
      <c r="Y5035" s="19"/>
      <c r="Z5035" s="19"/>
      <c r="AA5035" s="19"/>
    </row>
    <row r="5036" ht="15.75" customHeight="1">
      <c r="A5036" s="19"/>
      <c r="B5036" s="35" t="str">
        <f>"CRS25WT144A01763"</f>
        <v>CRS25WT144A01763</v>
      </c>
      <c r="C5036" s="45">
        <v>45951.0</v>
      </c>
      <c r="D5036" s="46">
        <v>0.8709375</v>
      </c>
      <c r="E5036" s="35" t="s">
        <v>37</v>
      </c>
      <c r="F5036" s="35">
        <v>450.0</v>
      </c>
      <c r="G5036" s="35">
        <v>3.0</v>
      </c>
      <c r="H5036" s="35">
        <v>450.006286621094</v>
      </c>
      <c r="I5036" s="35">
        <v>11.2125577926636</v>
      </c>
      <c r="J5036" s="35">
        <v>49.8020362854004</v>
      </c>
      <c r="K5036" s="35">
        <v>10.7917318344116</v>
      </c>
      <c r="L5036" s="35">
        <v>41.6991729736328</v>
      </c>
      <c r="M5036" s="35">
        <v>0.805873334407806</v>
      </c>
      <c r="N5036" s="35">
        <v>21.8927898406982</v>
      </c>
      <c r="O5036" s="35">
        <v>19.7843132019043</v>
      </c>
      <c r="P5036" s="35">
        <v>19.8125</v>
      </c>
      <c r="Q5036" s="35">
        <v>0.764503359794617</v>
      </c>
      <c r="R5036" s="35">
        <v>999.825256347656</v>
      </c>
      <c r="S5036" s="35">
        <v>315.766357421875</v>
      </c>
      <c r="T5036" s="19"/>
      <c r="U5036" s="19"/>
      <c r="V5036" s="19"/>
      <c r="W5036" s="19"/>
      <c r="X5036" s="19"/>
      <c r="Y5036" s="19"/>
      <c r="Z5036" s="19"/>
      <c r="AA5036" s="19"/>
    </row>
    <row r="5037" ht="15.75" customHeight="1">
      <c r="A5037" s="19"/>
      <c r="B5037" s="35" t="str">
        <f>"CRS25WT144A01765"</f>
        <v>CRS25WT144A01765</v>
      </c>
      <c r="C5037" s="45">
        <v>45951.0</v>
      </c>
      <c r="D5037" s="46">
        <v>0.8713425925925926</v>
      </c>
      <c r="E5037" s="35" t="s">
        <v>37</v>
      </c>
      <c r="F5037" s="35">
        <v>455.0</v>
      </c>
      <c r="G5037" s="35">
        <v>3.0</v>
      </c>
      <c r="H5037" s="35">
        <v>455.579864501953</v>
      </c>
      <c r="I5037" s="35">
        <v>11.2456865310669</v>
      </c>
      <c r="J5037" s="35">
        <v>49.7781600952148</v>
      </c>
      <c r="K5037" s="35">
        <v>10.7318391799927</v>
      </c>
      <c r="L5037" s="35">
        <v>42.4512405395508</v>
      </c>
      <c r="M5037" s="35">
        <v>0.813841283321381</v>
      </c>
      <c r="N5037" s="35">
        <v>22.1639442443848</v>
      </c>
      <c r="O5037" s="35">
        <v>19.8235301971436</v>
      </c>
      <c r="P5037" s="35">
        <v>19.8125</v>
      </c>
      <c r="Q5037" s="35">
        <v>0.460757225751877</v>
      </c>
      <c r="R5037" s="35">
        <v>1000.75561523438</v>
      </c>
      <c r="S5037" s="35">
        <v>324.295104980469</v>
      </c>
      <c r="T5037" s="19"/>
      <c r="U5037" s="19"/>
      <c r="V5037" s="19"/>
      <c r="W5037" s="19"/>
      <c r="X5037" s="19"/>
      <c r="Y5037" s="19"/>
      <c r="Z5037" s="19"/>
      <c r="AA5037" s="19"/>
    </row>
    <row r="5038" ht="15.75" customHeight="1">
      <c r="A5038" s="19"/>
      <c r="B5038" s="35" t="str">
        <f>"CRS25WT144A01767"</f>
        <v>CRS25WT144A01767</v>
      </c>
      <c r="C5038" s="45">
        <v>45951.0</v>
      </c>
      <c r="D5038" s="46">
        <v>0.8719560185185186</v>
      </c>
      <c r="E5038" s="35" t="s">
        <v>37</v>
      </c>
      <c r="F5038" s="35">
        <v>456.0</v>
      </c>
      <c r="G5038" s="35">
        <v>3.0</v>
      </c>
      <c r="H5038" s="35">
        <v>456.788360595703</v>
      </c>
      <c r="I5038" s="35">
        <v>11.2693910598755</v>
      </c>
      <c r="J5038" s="35">
        <v>49.8284683227539</v>
      </c>
      <c r="K5038" s="35">
        <v>10.8042020797729</v>
      </c>
      <c r="L5038" s="35">
        <v>42.2787704467773</v>
      </c>
      <c r="M5038" s="35">
        <v>0.813461601734161</v>
      </c>
      <c r="N5038" s="35">
        <v>22.2227363586426</v>
      </c>
      <c r="O5038" s="35">
        <v>19.8235301971436</v>
      </c>
      <c r="P5038" s="35">
        <v>19.8125</v>
      </c>
      <c r="Q5038" s="35">
        <v>0.504249453544617</v>
      </c>
      <c r="R5038" s="35">
        <v>999.861633300781</v>
      </c>
      <c r="S5038" s="35">
        <v>413.780700683594</v>
      </c>
      <c r="T5038" s="19"/>
      <c r="U5038" s="19"/>
      <c r="V5038" s="19"/>
      <c r="W5038" s="19"/>
      <c r="X5038" s="19"/>
      <c r="Y5038" s="19"/>
      <c r="Z5038" s="19"/>
      <c r="AA5038" s="19"/>
    </row>
    <row r="5039" ht="15.75" customHeight="1">
      <c r="A5039" s="19"/>
      <c r="B5039" s="35" t="str">
        <f>"CRS25WT144A01768"</f>
        <v>CRS25WT144A01768</v>
      </c>
      <c r="C5039" s="45">
        <v>45951.0</v>
      </c>
      <c r="D5039" s="46">
        <v>0.8742708333333334</v>
      </c>
      <c r="E5039" s="35" t="s">
        <v>37</v>
      </c>
      <c r="F5039" s="35">
        <v>456.0</v>
      </c>
      <c r="G5039" s="35">
        <v>3.0</v>
      </c>
      <c r="H5039" s="35">
        <v>456.704925537109</v>
      </c>
      <c r="I5039" s="35">
        <v>11.2659339904785</v>
      </c>
      <c r="J5039" s="35">
        <v>49.8837623596191</v>
      </c>
      <c r="K5039" s="35">
        <v>10.8148775100708</v>
      </c>
      <c r="L5039" s="35">
        <v>42.229320526123</v>
      </c>
      <c r="M5039" s="35">
        <v>0.812660753726959</v>
      </c>
      <c r="N5039" s="35">
        <v>22.218677520752</v>
      </c>
      <c r="O5039" s="35">
        <v>19.803918838501</v>
      </c>
      <c r="P5039" s="35">
        <v>19.8125</v>
      </c>
      <c r="Q5039" s="35">
        <v>0.512009382247925</v>
      </c>
      <c r="R5039" s="35">
        <v>999.320678710938</v>
      </c>
      <c r="S5039" s="35">
        <v>404.994384765625</v>
      </c>
      <c r="T5039" s="19"/>
      <c r="U5039" s="19"/>
      <c r="V5039" s="19"/>
      <c r="W5039" s="19"/>
      <c r="X5039" s="19"/>
      <c r="Y5039" s="19"/>
      <c r="Z5039" s="19"/>
      <c r="AA5039" s="19"/>
    </row>
    <row r="5040" ht="15.75" customHeight="1">
      <c r="A5040" s="19"/>
      <c r="B5040" s="35" t="str">
        <f>"CRS25WT144A01769"</f>
        <v>CRS25WT144A01769</v>
      </c>
      <c r="C5040" s="45">
        <v>45951.0</v>
      </c>
      <c r="D5040" s="46">
        <v>0.8820717592592593</v>
      </c>
      <c r="E5040" s="35" t="s">
        <v>37</v>
      </c>
      <c r="F5040" s="35">
        <v>450.0</v>
      </c>
      <c r="G5040" s="35">
        <v>3.0</v>
      </c>
      <c r="H5040" s="35">
        <v>450.130676269531</v>
      </c>
      <c r="I5040" s="35">
        <v>11.2572870254517</v>
      </c>
      <c r="J5040" s="35">
        <v>49.8165550231934</v>
      </c>
      <c r="K5040" s="35">
        <v>10.6599092483521</v>
      </c>
      <c r="L5040" s="35">
        <v>42.2265014648438</v>
      </c>
      <c r="M5040" s="35">
        <v>0.802659213542938</v>
      </c>
      <c r="N5040" s="35">
        <v>21.8988418579102</v>
      </c>
      <c r="O5040" s="35">
        <v>19.9068622589111</v>
      </c>
      <c r="P5040" s="35">
        <v>19.8125</v>
      </c>
      <c r="Q5040" s="35">
        <v>0.421977579593658</v>
      </c>
      <c r="R5040" s="35">
        <v>1000.61126708984</v>
      </c>
      <c r="S5040" s="35">
        <v>371.73046875</v>
      </c>
      <c r="T5040" s="19"/>
      <c r="U5040" s="19"/>
      <c r="V5040" s="19"/>
      <c r="W5040" s="19"/>
      <c r="X5040" s="19"/>
      <c r="Y5040" s="19"/>
      <c r="Z5040" s="19"/>
      <c r="AA5040" s="19"/>
    </row>
    <row r="5041" ht="15.75" customHeight="1">
      <c r="A5041" s="19"/>
      <c r="B5041" s="35" t="str">
        <f>"CRS25WT144A01756"</f>
        <v>CRS25WT144A01756</v>
      </c>
      <c r="C5041" s="45">
        <v>45951.0</v>
      </c>
      <c r="D5041" s="46">
        <v>0.8829398148148148</v>
      </c>
      <c r="E5041" s="35" t="s">
        <v>37</v>
      </c>
      <c r="F5041" s="35">
        <v>459.0</v>
      </c>
      <c r="G5041" s="35">
        <v>3.0</v>
      </c>
      <c r="H5041" s="35">
        <v>459.862579345703</v>
      </c>
      <c r="I5041" s="35">
        <v>11.2349290847778</v>
      </c>
      <c r="J5041" s="35">
        <v>49.8449859619141</v>
      </c>
      <c r="K5041" s="35">
        <v>10.8137731552124</v>
      </c>
      <c r="L5041" s="35">
        <v>42.525634765625</v>
      </c>
      <c r="M5041" s="35">
        <v>0.821175992488861</v>
      </c>
      <c r="N5041" s="35">
        <v>22.3722972869873</v>
      </c>
      <c r="O5041" s="35">
        <v>19.883186340332</v>
      </c>
      <c r="P5041" s="35">
        <v>19.8125</v>
      </c>
      <c r="Q5041" s="35">
        <v>0.480706214904785</v>
      </c>
      <c r="R5041" s="35">
        <v>999.987670898438</v>
      </c>
      <c r="S5041" s="35">
        <v>396.254180908203</v>
      </c>
      <c r="T5041" s="19"/>
      <c r="U5041" s="19"/>
      <c r="V5041" s="19"/>
      <c r="W5041" s="19"/>
      <c r="X5041" s="19"/>
      <c r="Y5041" s="19"/>
      <c r="Z5041" s="19"/>
      <c r="AA5041" s="19"/>
    </row>
    <row r="5042" ht="15.75" customHeight="1">
      <c r="A5042" s="19"/>
      <c r="B5042" s="35" t="str">
        <f>"CRS25WT144A01770"</f>
        <v>CRS25WT144A01770</v>
      </c>
      <c r="C5042" s="45">
        <v>45951.0</v>
      </c>
      <c r="D5042" s="46">
        <v>0.884537037037037</v>
      </c>
      <c r="E5042" s="35" t="s">
        <v>37</v>
      </c>
      <c r="F5042" s="35">
        <v>462.0</v>
      </c>
      <c r="G5042" s="35">
        <v>3.0</v>
      </c>
      <c r="H5042" s="35">
        <v>462.152679443359</v>
      </c>
      <c r="I5042" s="35">
        <v>11.2512226104736</v>
      </c>
      <c r="J5042" s="35">
        <v>49.8261566162109</v>
      </c>
      <c r="K5042" s="35">
        <v>10.8859367370605</v>
      </c>
      <c r="L5042" s="35">
        <v>42.4541015625</v>
      </c>
      <c r="M5042" s="35">
        <v>0.824381768703461</v>
      </c>
      <c r="N5042" s="35">
        <v>22.4837112426758</v>
      </c>
      <c r="O5042" s="35">
        <v>19.8590679168701</v>
      </c>
      <c r="P5042" s="35">
        <v>19.8125</v>
      </c>
      <c r="Q5042" s="35">
        <v>0.494550496339798</v>
      </c>
      <c r="R5042" s="35">
        <v>1000.15386962891</v>
      </c>
      <c r="S5042" s="35">
        <v>374.185180664063</v>
      </c>
      <c r="T5042" s="19"/>
      <c r="U5042" s="19"/>
      <c r="V5042" s="19"/>
      <c r="W5042" s="19"/>
      <c r="X5042" s="19"/>
      <c r="Y5042" s="19"/>
      <c r="Z5042" s="19"/>
      <c r="AA5042" s="19"/>
    </row>
    <row r="5043" ht="15.75" customHeight="1">
      <c r="A5043" s="19"/>
      <c r="B5043" s="35" t="str">
        <f>"CRS25WT144A01772"</f>
        <v>CRS25WT144A01772</v>
      </c>
      <c r="C5043" s="45">
        <v>45951.0</v>
      </c>
      <c r="D5043" s="46">
        <v>0.8867708333333333</v>
      </c>
      <c r="E5043" s="35" t="s">
        <v>37</v>
      </c>
      <c r="F5043" s="35">
        <v>452.0</v>
      </c>
      <c r="G5043" s="35">
        <v>3.0</v>
      </c>
      <c r="H5043" s="35">
        <v>452.197387695313</v>
      </c>
      <c r="I5043" s="35">
        <v>11.2433786392212</v>
      </c>
      <c r="J5043" s="35">
        <v>49.8120651245117</v>
      </c>
      <c r="K5043" s="35">
        <v>10.780743598938</v>
      </c>
      <c r="L5043" s="35">
        <v>41.9449157714844</v>
      </c>
      <c r="M5043" s="35">
        <v>0.807414710521698</v>
      </c>
      <c r="N5043" s="35">
        <v>21.9993858337402</v>
      </c>
      <c r="O5043" s="35">
        <v>19.8186283111572</v>
      </c>
      <c r="P5043" s="35">
        <v>19.8125</v>
      </c>
      <c r="Q5043" s="35">
        <v>0.524620473384857</v>
      </c>
      <c r="R5043" s="35">
        <v>1000.13568115234</v>
      </c>
      <c r="S5043" s="35">
        <v>360.241149902344</v>
      </c>
      <c r="T5043" s="19"/>
      <c r="U5043" s="19"/>
      <c r="V5043" s="19"/>
      <c r="W5043" s="19"/>
      <c r="X5043" s="19"/>
      <c r="Y5043" s="19"/>
      <c r="Z5043" s="19"/>
      <c r="AA5043" s="19"/>
    </row>
    <row r="5044" ht="15.75" customHeight="1">
      <c r="A5044" s="19"/>
      <c r="B5044" s="35" t="str">
        <f>"CRS25WT144A01757"</f>
        <v>CRS25WT144A01757</v>
      </c>
      <c r="C5044" s="45">
        <v>45951.0</v>
      </c>
      <c r="D5044" s="46">
        <v>0.8820717592592593</v>
      </c>
      <c r="E5044" s="35" t="s">
        <v>37</v>
      </c>
      <c r="F5044" s="35">
        <v>450.0</v>
      </c>
      <c r="G5044" s="35">
        <v>3.0</v>
      </c>
      <c r="H5044" s="35">
        <v>450.130676269531</v>
      </c>
      <c r="I5044" s="35">
        <v>11.2572870254517</v>
      </c>
      <c r="J5044" s="35">
        <v>49.8165550231934</v>
      </c>
      <c r="K5044" s="35">
        <v>10.6599092483521</v>
      </c>
      <c r="L5044" s="35">
        <v>42.2265014648438</v>
      </c>
      <c r="M5044" s="35">
        <v>0.802659213542938</v>
      </c>
      <c r="N5044" s="35">
        <v>21.8988418579102</v>
      </c>
      <c r="O5044" s="35">
        <v>19.9068622589111</v>
      </c>
      <c r="P5044" s="35">
        <v>19.8125</v>
      </c>
      <c r="Q5044" s="35">
        <v>0.421977579593658</v>
      </c>
      <c r="R5044" s="35">
        <v>1000.61126708984</v>
      </c>
      <c r="S5044" s="35">
        <v>371.73046875</v>
      </c>
      <c r="T5044" s="19"/>
      <c r="U5044" s="19"/>
      <c r="V5044" s="19"/>
      <c r="W5044" s="19"/>
      <c r="X5044" s="19"/>
      <c r="Y5044" s="19"/>
      <c r="Z5044" s="19"/>
      <c r="AA5044" s="19"/>
    </row>
    <row r="5045" ht="15.75" customHeight="1">
      <c r="A5045" s="19"/>
      <c r="B5045" s="35" t="str">
        <f>"CRS25WT144A01747"</f>
        <v>CRS25WT144A01747</v>
      </c>
      <c r="C5045" s="45">
        <v>45951.0</v>
      </c>
      <c r="D5045" s="46">
        <v>0.8829398148148148</v>
      </c>
      <c r="E5045" s="35" t="s">
        <v>37</v>
      </c>
      <c r="F5045" s="35">
        <v>459.0</v>
      </c>
      <c r="G5045" s="35">
        <v>3.0</v>
      </c>
      <c r="H5045" s="35">
        <v>459.862579345703</v>
      </c>
      <c r="I5045" s="35">
        <v>11.2349290847778</v>
      </c>
      <c r="J5045" s="35">
        <v>49.8449859619141</v>
      </c>
      <c r="K5045" s="35">
        <v>10.8137731552124</v>
      </c>
      <c r="L5045" s="35">
        <v>42.525634765625</v>
      </c>
      <c r="M5045" s="35">
        <v>0.821175992488861</v>
      </c>
      <c r="N5045" s="35">
        <v>22.3722972869873</v>
      </c>
      <c r="O5045" s="35">
        <v>19.883186340332</v>
      </c>
      <c r="P5045" s="35">
        <v>19.8125</v>
      </c>
      <c r="Q5045" s="35">
        <v>0.480706214904785</v>
      </c>
      <c r="R5045" s="35">
        <v>999.987670898438</v>
      </c>
      <c r="S5045" s="35">
        <v>396.254180908203</v>
      </c>
      <c r="T5045" s="19"/>
      <c r="U5045" s="19"/>
      <c r="V5045" s="19"/>
      <c r="W5045" s="19"/>
      <c r="X5045" s="19"/>
      <c r="Y5045" s="19"/>
      <c r="Z5045" s="19"/>
      <c r="AA5045" s="19"/>
    </row>
    <row r="5046" ht="15.75" customHeight="1">
      <c r="A5046" s="19"/>
      <c r="B5046" s="35" t="str">
        <f>"CRS25WT144A01774"</f>
        <v>CRS25WT144A01774</v>
      </c>
      <c r="C5046" s="45">
        <v>45951.0</v>
      </c>
      <c r="D5046" s="46">
        <v>0.884537037037037</v>
      </c>
      <c r="E5046" s="35" t="s">
        <v>37</v>
      </c>
      <c r="F5046" s="35">
        <v>462.0</v>
      </c>
      <c r="G5046" s="35">
        <v>3.0</v>
      </c>
      <c r="H5046" s="35">
        <v>462.152679443359</v>
      </c>
      <c r="I5046" s="35">
        <v>11.2512226104736</v>
      </c>
      <c r="J5046" s="35">
        <v>49.8261566162109</v>
      </c>
      <c r="K5046" s="35">
        <v>10.8859367370605</v>
      </c>
      <c r="L5046" s="35">
        <v>42.4541015625</v>
      </c>
      <c r="M5046" s="35">
        <v>0.824381768703461</v>
      </c>
      <c r="N5046" s="35">
        <v>22.4837112426758</v>
      </c>
      <c r="O5046" s="35">
        <v>19.8590679168701</v>
      </c>
      <c r="P5046" s="35">
        <v>19.8125</v>
      </c>
      <c r="Q5046" s="35">
        <v>0.494550496339798</v>
      </c>
      <c r="R5046" s="35">
        <v>1000.15386962891</v>
      </c>
      <c r="S5046" s="35">
        <v>374.185180664063</v>
      </c>
      <c r="T5046" s="19"/>
      <c r="U5046" s="19"/>
      <c r="V5046" s="19"/>
      <c r="W5046" s="19"/>
      <c r="X5046" s="19"/>
      <c r="Y5046" s="19"/>
      <c r="Z5046" s="19"/>
      <c r="AA5046" s="19"/>
    </row>
    <row r="5047" ht="15.75" customHeight="1">
      <c r="A5047" s="19"/>
      <c r="B5047" s="35" t="str">
        <f>"CRS25WT144A01776"</f>
        <v>CRS25WT144A01776</v>
      </c>
      <c r="C5047" s="45">
        <v>45951.0</v>
      </c>
      <c r="D5047" s="46">
        <v>0.8867708333333333</v>
      </c>
      <c r="E5047" s="35" t="s">
        <v>37</v>
      </c>
      <c r="F5047" s="35">
        <v>452.0</v>
      </c>
      <c r="G5047" s="35">
        <v>3.0</v>
      </c>
      <c r="H5047" s="35">
        <v>452.197387695313</v>
      </c>
      <c r="I5047" s="35">
        <v>11.2433786392212</v>
      </c>
      <c r="J5047" s="35">
        <v>49.8120651245117</v>
      </c>
      <c r="K5047" s="35">
        <v>10.780743598938</v>
      </c>
      <c r="L5047" s="35">
        <v>41.9449157714844</v>
      </c>
      <c r="M5047" s="35">
        <v>0.807414710521698</v>
      </c>
      <c r="N5047" s="35">
        <v>21.9993858337402</v>
      </c>
      <c r="O5047" s="35">
        <v>19.8186283111572</v>
      </c>
      <c r="P5047" s="35">
        <v>19.8125</v>
      </c>
      <c r="Q5047" s="35">
        <v>0.524620473384857</v>
      </c>
      <c r="R5047" s="35">
        <v>1000.13568115234</v>
      </c>
      <c r="S5047" s="35">
        <v>360.241149902344</v>
      </c>
      <c r="T5047" s="19"/>
      <c r="U5047" s="19"/>
      <c r="V5047" s="19"/>
      <c r="W5047" s="19"/>
      <c r="X5047" s="19"/>
      <c r="Y5047" s="19"/>
      <c r="Z5047" s="19"/>
      <c r="AA5047" s="19"/>
    </row>
    <row r="5048" ht="15.75" customHeight="1">
      <c r="A5048" s="19"/>
      <c r="B5048" s="35" t="str">
        <f>"CRS25WT144A01824"</f>
        <v>CRS25WT144A01824</v>
      </c>
      <c r="C5048" s="45">
        <v>45951.0</v>
      </c>
      <c r="D5048" s="46">
        <v>0.8820717592592593</v>
      </c>
      <c r="E5048" s="35" t="s">
        <v>37</v>
      </c>
      <c r="F5048" s="35">
        <v>450.0</v>
      </c>
      <c r="G5048" s="35">
        <v>3.0</v>
      </c>
      <c r="H5048" s="35">
        <v>450.130676269531</v>
      </c>
      <c r="I5048" s="35">
        <v>11.2572870254517</v>
      </c>
      <c r="J5048" s="35">
        <v>49.8165550231934</v>
      </c>
      <c r="K5048" s="35">
        <v>10.6599092483521</v>
      </c>
      <c r="L5048" s="35">
        <v>42.2265014648438</v>
      </c>
      <c r="M5048" s="35">
        <v>0.802659213542938</v>
      </c>
      <c r="N5048" s="35">
        <v>21.8988418579102</v>
      </c>
      <c r="O5048" s="35">
        <v>19.9068622589111</v>
      </c>
      <c r="P5048" s="35">
        <v>19.8125</v>
      </c>
      <c r="Q5048" s="35">
        <v>0.421977579593658</v>
      </c>
      <c r="R5048" s="35">
        <v>1000.61126708984</v>
      </c>
      <c r="S5048" s="35">
        <v>371.73046875</v>
      </c>
      <c r="T5048" s="19"/>
      <c r="U5048" s="19"/>
      <c r="V5048" s="19"/>
      <c r="W5048" s="19"/>
      <c r="X5048" s="19"/>
      <c r="Y5048" s="19"/>
      <c r="Z5048" s="19"/>
      <c r="AA5048" s="19"/>
    </row>
    <row r="5049" ht="15.75" customHeight="1">
      <c r="A5049" s="19"/>
      <c r="B5049" s="35" t="str">
        <f>"CRS25WT144A01860"</f>
        <v>CRS25WT144A01860</v>
      </c>
      <c r="C5049" s="45">
        <v>45951.0</v>
      </c>
      <c r="D5049" s="46">
        <v>0.8829398148148148</v>
      </c>
      <c r="E5049" s="35" t="s">
        <v>37</v>
      </c>
      <c r="F5049" s="35">
        <v>459.0</v>
      </c>
      <c r="G5049" s="35">
        <v>3.0</v>
      </c>
      <c r="H5049" s="35">
        <v>459.862579345703</v>
      </c>
      <c r="I5049" s="35">
        <v>11.2349290847778</v>
      </c>
      <c r="J5049" s="35">
        <v>49.8449859619141</v>
      </c>
      <c r="K5049" s="35">
        <v>10.8137731552124</v>
      </c>
      <c r="L5049" s="35">
        <v>42.525634765625</v>
      </c>
      <c r="M5049" s="35">
        <v>0.821175992488861</v>
      </c>
      <c r="N5049" s="35">
        <v>22.3722972869873</v>
      </c>
      <c r="O5049" s="35">
        <v>19.883186340332</v>
      </c>
      <c r="P5049" s="35">
        <v>19.8125</v>
      </c>
      <c r="Q5049" s="35">
        <v>0.480706214904785</v>
      </c>
      <c r="R5049" s="35">
        <v>999.987670898438</v>
      </c>
      <c r="S5049" s="35">
        <v>396.254180908203</v>
      </c>
      <c r="T5049" s="19"/>
      <c r="U5049" s="19"/>
      <c r="V5049" s="19"/>
      <c r="W5049" s="19"/>
      <c r="X5049" s="19"/>
      <c r="Y5049" s="19"/>
      <c r="Z5049" s="19"/>
      <c r="AA5049" s="19"/>
    </row>
    <row r="5050" ht="15.75" customHeight="1">
      <c r="A5050" s="19"/>
      <c r="B5050" s="35" t="str">
        <f>"CRS25WT144A01762"</f>
        <v>CRS25WT144A01762</v>
      </c>
      <c r="C5050" s="45">
        <v>45951.0</v>
      </c>
      <c r="D5050" s="46">
        <v>0.884537037037037</v>
      </c>
      <c r="E5050" s="35" t="s">
        <v>37</v>
      </c>
      <c r="F5050" s="35">
        <v>462.0</v>
      </c>
      <c r="G5050" s="35">
        <v>3.0</v>
      </c>
      <c r="H5050" s="35">
        <v>462.152679443359</v>
      </c>
      <c r="I5050" s="35">
        <v>11.2512226104736</v>
      </c>
      <c r="J5050" s="35">
        <v>49.8261566162109</v>
      </c>
      <c r="K5050" s="35">
        <v>10.8859367370605</v>
      </c>
      <c r="L5050" s="35">
        <v>42.4541015625</v>
      </c>
      <c r="M5050" s="35">
        <v>0.824381768703461</v>
      </c>
      <c r="N5050" s="35">
        <v>22.4837112426758</v>
      </c>
      <c r="O5050" s="35">
        <v>19.8590679168701</v>
      </c>
      <c r="P5050" s="35">
        <v>19.8125</v>
      </c>
      <c r="Q5050" s="35">
        <v>0.494550496339798</v>
      </c>
      <c r="R5050" s="35">
        <v>1000.15386962891</v>
      </c>
      <c r="S5050" s="35">
        <v>374.185180664063</v>
      </c>
      <c r="T5050" s="19"/>
      <c r="U5050" s="19"/>
      <c r="V5050" s="19"/>
      <c r="W5050" s="19"/>
      <c r="X5050" s="19"/>
      <c r="Y5050" s="19"/>
      <c r="Z5050" s="19"/>
      <c r="AA5050" s="19"/>
    </row>
    <row r="5051" ht="15.75" customHeight="1">
      <c r="A5051" s="19"/>
      <c r="B5051" s="42" t="str">
        <f>" CRS25WT3607587"</f>
        <v> CRS25WT3607587</v>
      </c>
      <c r="C5051" s="43">
        <v>45973.0</v>
      </c>
      <c r="D5051" s="44">
        <v>0.8856481481481482</v>
      </c>
      <c r="E5051" s="42" t="s">
        <v>37</v>
      </c>
      <c r="F5051" s="42">
        <v>195.0</v>
      </c>
      <c r="G5051" s="42">
        <v>4.0</v>
      </c>
      <c r="H5051" s="42">
        <v>195.143280029297</v>
      </c>
      <c r="I5051" s="42">
        <v>9.58886814117432</v>
      </c>
      <c r="J5051" s="42">
        <v>23.8195667266846</v>
      </c>
      <c r="K5051" s="42">
        <v>9.94188213348389</v>
      </c>
      <c r="L5051" s="42">
        <v>19.6284046173096</v>
      </c>
      <c r="M5051" s="42">
        <v>0.854382574558258</v>
      </c>
      <c r="N5051" s="42">
        <v>9.49371337890625</v>
      </c>
      <c r="O5051" s="42">
        <v>0.0</v>
      </c>
      <c r="P5051" s="42">
        <v>0.0</v>
      </c>
      <c r="Q5051" s="42">
        <v>0.0104736471548676</v>
      </c>
      <c r="R5051" s="42">
        <v>25.0</v>
      </c>
      <c r="S5051" s="42">
        <v>0.244528770446777</v>
      </c>
      <c r="T5051" s="42">
        <v>1004.95733642578</v>
      </c>
      <c r="U5051" s="42">
        <v>6562.08837890625</v>
      </c>
      <c r="V5051" s="19"/>
      <c r="W5051" s="19"/>
      <c r="X5051" s="19"/>
      <c r="Y5051" s="19"/>
      <c r="Z5051" s="19"/>
      <c r="AA5051" s="19"/>
    </row>
    <row r="5052" ht="15.75" customHeight="1">
      <c r="A5052" s="19"/>
      <c r="B5052" s="42" t="str">
        <f>"CRS25WT3608116"</f>
        <v>CRS25WT3608116</v>
      </c>
      <c r="C5052" s="43">
        <v>45973.0</v>
      </c>
      <c r="D5052" s="44">
        <v>0.8870833333333333</v>
      </c>
      <c r="E5052" s="42" t="s">
        <v>37</v>
      </c>
      <c r="F5052" s="42">
        <v>195.0</v>
      </c>
      <c r="G5052" s="42">
        <v>4.0</v>
      </c>
      <c r="H5052" s="42">
        <v>195.653076171875</v>
      </c>
      <c r="I5052" s="42">
        <v>9.78961658477783</v>
      </c>
      <c r="J5052" s="42">
        <v>23.6964244842529</v>
      </c>
      <c r="K5052" s="42">
        <v>9.9740514755249</v>
      </c>
      <c r="L5052" s="42">
        <v>19.6162090301514</v>
      </c>
      <c r="M5052" s="42">
        <v>0.84340888261795</v>
      </c>
      <c r="N5052" s="42">
        <v>9.51851463317871</v>
      </c>
      <c r="O5052" s="42">
        <v>0.0</v>
      </c>
      <c r="P5052" s="42">
        <v>0.0</v>
      </c>
      <c r="Q5052" s="42">
        <v>0.0132539682090282</v>
      </c>
      <c r="R5052" s="42">
        <v>25.0</v>
      </c>
      <c r="S5052" s="42">
        <v>0.236194878816605</v>
      </c>
      <c r="T5052" s="42">
        <v>1002.50701904297</v>
      </c>
      <c r="U5052" s="42">
        <v>649.010925292969</v>
      </c>
      <c r="V5052" s="19"/>
      <c r="W5052" s="19"/>
      <c r="X5052" s="19"/>
      <c r="Y5052" s="19"/>
      <c r="Z5052" s="19"/>
      <c r="AA5052" s="19"/>
    </row>
    <row r="5053" ht="15.75" customHeight="1">
      <c r="A5053" s="19"/>
      <c r="B5053" s="42" t="str">
        <f>"CRS25WT3608115"</f>
        <v>CRS25WT3608115</v>
      </c>
      <c r="C5053" s="43">
        <v>45973.0</v>
      </c>
      <c r="D5053" s="44">
        <v>0.8881944444444444</v>
      </c>
      <c r="E5053" s="42" t="s">
        <v>37</v>
      </c>
      <c r="F5053" s="42">
        <v>197.0</v>
      </c>
      <c r="G5053" s="42">
        <v>4.0</v>
      </c>
      <c r="H5053" s="42">
        <v>197.281433105469</v>
      </c>
      <c r="I5053" s="42">
        <v>9.83381938934326</v>
      </c>
      <c r="J5053" s="42">
        <v>23.6558933258057</v>
      </c>
      <c r="K5053" s="42">
        <v>10.209376335144</v>
      </c>
      <c r="L5053" s="42">
        <v>19.3235530853271</v>
      </c>
      <c r="M5053" s="42">
        <v>0.848056197166443</v>
      </c>
      <c r="N5053" s="42">
        <v>9.59773445129395</v>
      </c>
      <c r="O5053" s="42">
        <v>0.0</v>
      </c>
      <c r="P5053" s="42">
        <v>0.0</v>
      </c>
      <c r="Q5053" s="42">
        <v>0.0101636908948421</v>
      </c>
      <c r="R5053" s="42">
        <v>25.0</v>
      </c>
      <c r="S5053" s="42">
        <v>0.24878092110157</v>
      </c>
      <c r="T5053" s="42">
        <v>1002.04174804688</v>
      </c>
      <c r="U5053" s="42">
        <v>9999.0</v>
      </c>
      <c r="V5053" s="19"/>
      <c r="W5053" s="19"/>
      <c r="X5053" s="19"/>
      <c r="Y5053" s="19"/>
      <c r="Z5053" s="19"/>
      <c r="AA5053" s="19"/>
    </row>
    <row r="5054" ht="15.75" customHeight="1">
      <c r="A5054" s="19"/>
      <c r="B5054" s="42" t="str">
        <f>"CRS25WT3608114"</f>
        <v>CRS25WT3608114</v>
      </c>
      <c r="C5054" s="43">
        <v>45973.0</v>
      </c>
      <c r="D5054" s="44">
        <v>0.889525462962963</v>
      </c>
      <c r="E5054" s="42" t="s">
        <v>37</v>
      </c>
      <c r="F5054" s="42">
        <v>195.0</v>
      </c>
      <c r="G5054" s="42">
        <v>4.0</v>
      </c>
      <c r="H5054" s="42">
        <v>195.623397827148</v>
      </c>
      <c r="I5054" s="42">
        <v>9.8036003112793</v>
      </c>
      <c r="J5054" s="42">
        <v>23.6953659057617</v>
      </c>
      <c r="K5054" s="42">
        <v>10.0202932357788</v>
      </c>
      <c r="L5054" s="42">
        <v>19.5227222442627</v>
      </c>
      <c r="M5054" s="42">
        <v>0.842115759849548</v>
      </c>
      <c r="N5054" s="42">
        <v>9.51707077026367</v>
      </c>
      <c r="O5054" s="42">
        <v>0.0</v>
      </c>
      <c r="P5054" s="42">
        <v>0.0</v>
      </c>
      <c r="Q5054" s="42">
        <v>0.0113095231354237</v>
      </c>
      <c r="R5054" s="42">
        <v>25.0</v>
      </c>
      <c r="S5054" s="42">
        <v>0.246389731764793</v>
      </c>
      <c r="T5054" s="42">
        <v>1004.21203613281</v>
      </c>
      <c r="U5054" s="42">
        <v>978.384094238281</v>
      </c>
      <c r="V5054" s="19"/>
      <c r="W5054" s="19"/>
      <c r="X5054" s="19"/>
      <c r="Y5054" s="19"/>
      <c r="Z5054" s="19"/>
      <c r="AA5054" s="19"/>
    </row>
    <row r="5055" ht="15.75" customHeight="1">
      <c r="A5055" s="19"/>
      <c r="B5055" s="42" t="str">
        <f>"CRS25WT3608119"</f>
        <v>CRS25WT3608119</v>
      </c>
      <c r="C5055" s="43">
        <v>45973.0</v>
      </c>
      <c r="D5055" s="44">
        <v>0.8984837962962963</v>
      </c>
      <c r="E5055" s="42" t="s">
        <v>37</v>
      </c>
      <c r="F5055" s="42">
        <v>200.0</v>
      </c>
      <c r="G5055" s="42">
        <v>4.0</v>
      </c>
      <c r="H5055" s="42">
        <v>200.848342895508</v>
      </c>
      <c r="I5055" s="42">
        <v>9.80335330963135</v>
      </c>
      <c r="J5055" s="42">
        <v>23.9039058685303</v>
      </c>
      <c r="K5055" s="42">
        <v>10.2325353622437</v>
      </c>
      <c r="L5055" s="42">
        <v>19.6284046173096</v>
      </c>
      <c r="M5055" s="42">
        <v>0.857086658477783</v>
      </c>
      <c r="N5055" s="42">
        <v>9.77126502990723</v>
      </c>
      <c r="O5055" s="42">
        <v>0.0</v>
      </c>
      <c r="P5055" s="42">
        <v>0.0</v>
      </c>
      <c r="Q5055" s="42">
        <v>0.00325396796688437</v>
      </c>
      <c r="R5055" s="42">
        <v>25.0</v>
      </c>
      <c r="S5055" s="42">
        <v>0.246779382228851</v>
      </c>
      <c r="T5055" s="42">
        <v>1024.97583007813</v>
      </c>
      <c r="U5055" s="42">
        <v>9999.0</v>
      </c>
      <c r="V5055" s="19"/>
      <c r="W5055" s="19"/>
      <c r="X5055" s="19"/>
      <c r="Y5055" s="19"/>
      <c r="Z5055" s="19"/>
      <c r="AA5055" s="19"/>
    </row>
    <row r="5056" ht="15.75" customHeight="1">
      <c r="A5056" s="19"/>
      <c r="B5056" s="42" t="str">
        <f>"CRS25WT3608120"</f>
        <v>CRS25WT3608120</v>
      </c>
      <c r="C5056" s="43">
        <v>45973.0</v>
      </c>
      <c r="D5056" s="44">
        <v>0.8991666666666666</v>
      </c>
      <c r="E5056" s="42" t="s">
        <v>37</v>
      </c>
      <c r="F5056" s="42">
        <v>203.0</v>
      </c>
      <c r="G5056" s="42">
        <v>4.0</v>
      </c>
      <c r="H5056" s="42">
        <v>203.600936889648</v>
      </c>
      <c r="I5056" s="42">
        <v>9.83217334747314</v>
      </c>
      <c r="J5056" s="42">
        <v>24.2904281616211</v>
      </c>
      <c r="K5056" s="42">
        <v>10.1943855285645</v>
      </c>
      <c r="L5056" s="42">
        <v>19.9718704223633</v>
      </c>
      <c r="M5056" s="42">
        <v>0.852501332759857</v>
      </c>
      <c r="N5056" s="42">
        <v>9.90517807006836</v>
      </c>
      <c r="O5056" s="42">
        <v>0.0</v>
      </c>
      <c r="P5056" s="42">
        <v>0.0</v>
      </c>
      <c r="Q5056" s="42">
        <v>0.00162698165513575</v>
      </c>
      <c r="R5056" s="42">
        <v>25.0</v>
      </c>
      <c r="S5056" s="42">
        <v>0.249038726091385</v>
      </c>
      <c r="T5056" s="42">
        <v>1107.25061035156</v>
      </c>
      <c r="U5056" s="42">
        <v>2102.63598632813</v>
      </c>
      <c r="V5056" s="19"/>
      <c r="W5056" s="19"/>
      <c r="X5056" s="19"/>
      <c r="Y5056" s="19"/>
      <c r="Z5056" s="19"/>
      <c r="AA5056" s="19"/>
    </row>
    <row r="5057" ht="15.75" customHeight="1">
      <c r="A5057" s="19"/>
      <c r="B5057" s="42" t="str">
        <f>"CRS25WT3608121"</f>
        <v>CRS25WT3608121</v>
      </c>
      <c r="C5057" s="43">
        <v>45973.0</v>
      </c>
      <c r="D5057" s="44">
        <v>0.8999189814814814</v>
      </c>
      <c r="E5057" s="42" t="s">
        <v>37</v>
      </c>
      <c r="F5057" s="42">
        <v>204.0</v>
      </c>
      <c r="G5057" s="42">
        <v>4.0</v>
      </c>
      <c r="H5057" s="42">
        <v>204.142013549805</v>
      </c>
      <c r="I5057" s="42">
        <v>9.78188514709473</v>
      </c>
      <c r="J5057" s="42">
        <v>24.2276458740234</v>
      </c>
      <c r="K5057" s="42">
        <v>10.1287136077881</v>
      </c>
      <c r="L5057" s="42">
        <v>20.1547813415527</v>
      </c>
      <c r="M5057" s="42">
        <v>0.861387610435486</v>
      </c>
      <c r="N5057" s="42">
        <v>9.9315013885498</v>
      </c>
      <c r="O5057" s="42">
        <v>0.0</v>
      </c>
      <c r="P5057" s="42">
        <v>0.0</v>
      </c>
      <c r="Q5057" s="42">
        <v>8.13491991721094E-4</v>
      </c>
      <c r="R5057" s="42">
        <v>25.0</v>
      </c>
      <c r="S5057" s="42">
        <v>0.225191310048103</v>
      </c>
      <c r="T5057" s="42">
        <v>994.605590820313</v>
      </c>
      <c r="U5057" s="42">
        <v>1990.77673339844</v>
      </c>
      <c r="V5057" s="19"/>
      <c r="W5057" s="19"/>
      <c r="X5057" s="19"/>
      <c r="Y5057" s="19"/>
      <c r="Z5057" s="19"/>
      <c r="AA5057" s="19"/>
    </row>
    <row r="5058" ht="15.75" customHeight="1">
      <c r="A5058" s="19"/>
      <c r="B5058" s="42" t="str">
        <f>"CRS25WT3608118"</f>
        <v>CRS25WT3608118</v>
      </c>
      <c r="C5058" s="43">
        <v>45973.0</v>
      </c>
      <c r="D5058" s="44">
        <v>0.9041087962962964</v>
      </c>
      <c r="E5058" s="42" t="s">
        <v>37</v>
      </c>
      <c r="F5058" s="42">
        <v>201.0</v>
      </c>
      <c r="G5058" s="42">
        <v>4.0</v>
      </c>
      <c r="H5058" s="42">
        <v>201.706741333008</v>
      </c>
      <c r="I5058" s="42">
        <v>9.78316974639893</v>
      </c>
      <c r="J5058" s="42">
        <v>23.9900417327881</v>
      </c>
      <c r="K5058" s="42">
        <v>10.2002267837524</v>
      </c>
      <c r="L5058" s="42">
        <v>19.7747325897217</v>
      </c>
      <c r="M5058" s="42">
        <v>0.859428644180298</v>
      </c>
      <c r="N5058" s="42">
        <v>9.81302547454834</v>
      </c>
      <c r="O5058" s="42">
        <v>0.0</v>
      </c>
      <c r="P5058" s="42">
        <v>0.0</v>
      </c>
      <c r="Q5058" s="42">
        <v>0.010615698993206</v>
      </c>
      <c r="R5058" s="42">
        <v>25.0</v>
      </c>
      <c r="S5058" s="42">
        <v>0.23952816426754</v>
      </c>
      <c r="T5058" s="42">
        <v>995.826904296875</v>
      </c>
      <c r="U5058" s="42">
        <v>9999.0</v>
      </c>
      <c r="V5058" s="19"/>
      <c r="W5058" s="19"/>
      <c r="X5058" s="19"/>
      <c r="Y5058" s="19"/>
      <c r="Z5058" s="19"/>
      <c r="AA5058" s="19"/>
    </row>
    <row r="5059" ht="15.75" customHeight="1">
      <c r="A5059" s="19"/>
      <c r="B5059" s="42" t="str">
        <f>"CRS25WT3608117"</f>
        <v>CRS25WT3608117</v>
      </c>
      <c r="C5059" s="43">
        <v>45973.0</v>
      </c>
      <c r="D5059" s="44">
        <v>0.9053472222222222</v>
      </c>
      <c r="E5059" s="42" t="s">
        <v>37</v>
      </c>
      <c r="F5059" s="42">
        <v>185.0</v>
      </c>
      <c r="G5059" s="42">
        <v>4.0</v>
      </c>
      <c r="H5059" s="42">
        <v>185.595336914063</v>
      </c>
      <c r="I5059" s="42">
        <v>9.90581130981445</v>
      </c>
      <c r="J5059" s="42">
        <v>22.510311126709</v>
      </c>
      <c r="K5059" s="42">
        <v>10.2171297073364</v>
      </c>
      <c r="L5059" s="42">
        <v>18.1651153564453</v>
      </c>
      <c r="M5059" s="42">
        <v>0.832329928874969</v>
      </c>
      <c r="N5059" s="42">
        <v>9.02920627593994</v>
      </c>
      <c r="O5059" s="42">
        <v>0.0</v>
      </c>
      <c r="P5059" s="42">
        <v>0.0</v>
      </c>
      <c r="Q5059" s="42">
        <v>0.0112313982099295</v>
      </c>
      <c r="R5059" s="42">
        <v>25.0</v>
      </c>
      <c r="S5059" s="42">
        <v>0.255781769752502</v>
      </c>
      <c r="T5059" s="42">
        <v>994.093078613281</v>
      </c>
      <c r="U5059" s="42">
        <v>7749.576171875</v>
      </c>
      <c r="V5059" s="19"/>
      <c r="W5059" s="19"/>
      <c r="X5059" s="19"/>
      <c r="Y5059" s="19"/>
      <c r="Z5059" s="19"/>
      <c r="AA5059" s="19"/>
    </row>
    <row r="5060" ht="15.75" customHeight="1">
      <c r="A5060" s="19"/>
      <c r="B5060" s="42" t="str">
        <f>"CRS25WT3608122"</f>
        <v>CRS25WT3608122</v>
      </c>
      <c r="C5060" s="43">
        <v>45973.0</v>
      </c>
      <c r="D5060" s="44">
        <v>0.9078703703703703</v>
      </c>
      <c r="E5060" s="42" t="s">
        <v>37</v>
      </c>
      <c r="F5060" s="42">
        <v>196.0</v>
      </c>
      <c r="G5060" s="42">
        <v>4.0</v>
      </c>
      <c r="H5060" s="42">
        <v>196.994018554688</v>
      </c>
      <c r="I5060" s="42">
        <v>9.90820503234863</v>
      </c>
      <c r="J5060" s="42">
        <v>23.5811233520508</v>
      </c>
      <c r="K5060" s="42">
        <v>10.1880731582642</v>
      </c>
      <c r="L5060" s="42">
        <v>19.3357467651367</v>
      </c>
      <c r="M5060" s="42">
        <v>0.843128085136414</v>
      </c>
      <c r="N5060" s="42">
        <v>9.5837516784668</v>
      </c>
      <c r="O5060" s="42">
        <v>0.0</v>
      </c>
      <c r="P5060" s="42">
        <v>0.0</v>
      </c>
      <c r="Q5060" s="42">
        <v>0.0104761905968189</v>
      </c>
      <c r="R5060" s="42">
        <v>25.0</v>
      </c>
      <c r="S5060" s="42">
        <v>0.236544847488403</v>
      </c>
      <c r="T5060" s="42">
        <v>993.032470703125</v>
      </c>
      <c r="U5060" s="42">
        <v>1619.56970214844</v>
      </c>
      <c r="V5060" s="19"/>
      <c r="W5060" s="19"/>
      <c r="X5060" s="19"/>
      <c r="Y5060" s="19"/>
      <c r="Z5060" s="19"/>
      <c r="AA5060" s="19"/>
    </row>
    <row r="5061" ht="15.75" customHeight="1">
      <c r="A5061" s="19"/>
      <c r="B5061" s="42" t="str">
        <f>"CRS25WT3608123"</f>
        <v>CRS25WT3608123</v>
      </c>
      <c r="C5061" s="43">
        <v>45973.0</v>
      </c>
      <c r="D5061" s="44">
        <v>0.908611111111111</v>
      </c>
      <c r="E5061" s="42" t="s">
        <v>37</v>
      </c>
      <c r="F5061" s="42">
        <v>196.0</v>
      </c>
      <c r="G5061" s="42">
        <v>4.0</v>
      </c>
      <c r="H5061" s="42">
        <v>196.649169921875</v>
      </c>
      <c r="I5061" s="42">
        <v>9.63502216339111</v>
      </c>
      <c r="J5061" s="42">
        <v>23.8556365966797</v>
      </c>
      <c r="K5061" s="42">
        <v>9.94651126861572</v>
      </c>
      <c r="L5061" s="42">
        <v>19.7706680297852</v>
      </c>
      <c r="M5061" s="42">
        <v>0.855555891990662</v>
      </c>
      <c r="N5061" s="42">
        <v>9.56697463989258</v>
      </c>
      <c r="O5061" s="42">
        <v>0.0</v>
      </c>
      <c r="P5061" s="42">
        <v>0.0</v>
      </c>
      <c r="Q5061" s="42">
        <v>0.0113095231354237</v>
      </c>
      <c r="R5061" s="42">
        <v>25.0</v>
      </c>
      <c r="S5061" s="42">
        <v>0.237702488899231</v>
      </c>
      <c r="T5061" s="42">
        <v>991.604675292969</v>
      </c>
      <c r="U5061" s="42">
        <v>3351.53442382813</v>
      </c>
      <c r="V5061" s="19"/>
      <c r="W5061" s="19"/>
      <c r="X5061" s="19"/>
      <c r="Y5061" s="19"/>
      <c r="Z5061" s="19"/>
      <c r="AA5061" s="19"/>
    </row>
    <row r="5062" ht="15.75" customHeight="1">
      <c r="A5062" s="19"/>
      <c r="B5062" s="42" t="str">
        <f>"CRS25WT3608124"</f>
        <v>CRS25WT3608124</v>
      </c>
      <c r="C5062" s="43">
        <v>45973.0</v>
      </c>
      <c r="D5062" s="44">
        <v>0.909236111111111</v>
      </c>
      <c r="E5062" s="42" t="s">
        <v>37</v>
      </c>
      <c r="F5062" s="42">
        <v>198.0</v>
      </c>
      <c r="G5062" s="42">
        <v>4.0</v>
      </c>
      <c r="H5062" s="42">
        <v>198.220687866211</v>
      </c>
      <c r="I5062" s="42">
        <v>9.71913814544678</v>
      </c>
      <c r="J5062" s="42">
        <v>23.8237018585205</v>
      </c>
      <c r="K5062" s="42">
        <v>10.0788373947144</v>
      </c>
      <c r="L5062" s="42">
        <v>19.6670188903809</v>
      </c>
      <c r="M5062" s="42">
        <v>0.856075346469879</v>
      </c>
      <c r="N5062" s="42">
        <v>9.64342880249023</v>
      </c>
      <c r="O5062" s="42">
        <v>0.0</v>
      </c>
      <c r="P5062" s="42">
        <v>0.0</v>
      </c>
      <c r="Q5062" s="42">
        <v>0.0152380941435695</v>
      </c>
      <c r="R5062" s="42">
        <v>25.0</v>
      </c>
      <c r="S5062" s="42">
        <v>0.23602531850338</v>
      </c>
      <c r="T5062" s="42">
        <v>990.800170898438</v>
      </c>
      <c r="U5062" s="42">
        <v>9999.0</v>
      </c>
      <c r="V5062" s="19"/>
      <c r="W5062" s="19"/>
      <c r="X5062" s="19"/>
      <c r="Y5062" s="19"/>
      <c r="Z5062" s="19"/>
      <c r="AA5062" s="19"/>
    </row>
    <row r="5063" ht="15.75" customHeight="1">
      <c r="A5063" s="19"/>
      <c r="B5063" s="42" t="str">
        <f>"CRS25WT3608134"</f>
        <v>CRS25WT3608134</v>
      </c>
      <c r="C5063" s="43">
        <v>45973.0</v>
      </c>
      <c r="D5063" s="44">
        <v>0.9178009259259259</v>
      </c>
      <c r="E5063" s="42" t="s">
        <v>37</v>
      </c>
      <c r="F5063" s="42">
        <v>194.0</v>
      </c>
      <c r="G5063" s="42">
        <v>4.0</v>
      </c>
      <c r="H5063" s="42">
        <v>194.094207763672</v>
      </c>
      <c r="I5063" s="42">
        <v>10.0512113571167</v>
      </c>
      <c r="J5063" s="42">
        <v>23.2370777130127</v>
      </c>
      <c r="K5063" s="42">
        <v>10.2207298278809</v>
      </c>
      <c r="L5063" s="42">
        <v>18.9902496337891</v>
      </c>
      <c r="M5063" s="42">
        <v>0.831022262573242</v>
      </c>
      <c r="N5063" s="42">
        <v>9.44267654418945</v>
      </c>
      <c r="O5063" s="42">
        <v>0.0</v>
      </c>
      <c r="P5063" s="42">
        <v>0.0</v>
      </c>
      <c r="Q5063" s="42">
        <v>0.0104761542752385</v>
      </c>
      <c r="R5063" s="42">
        <v>25.0</v>
      </c>
      <c r="S5063" s="42">
        <v>0.246891707181931</v>
      </c>
      <c r="T5063" s="42">
        <v>1019.58581542969</v>
      </c>
      <c r="U5063" s="42">
        <v>720.167907714844</v>
      </c>
      <c r="V5063" s="19"/>
      <c r="W5063" s="19"/>
      <c r="X5063" s="19"/>
      <c r="Y5063" s="19"/>
      <c r="Z5063" s="19"/>
      <c r="AA5063" s="19"/>
    </row>
    <row r="5064" ht="15.75" customHeight="1">
      <c r="A5064" s="19"/>
      <c r="B5064" s="42" t="str">
        <f>"CRS25WT3608135"</f>
        <v>CRS25WT3608135</v>
      </c>
      <c r="C5064" s="43">
        <v>45973.0</v>
      </c>
      <c r="D5064" s="44">
        <v>0.9184606481481481</v>
      </c>
      <c r="E5064" s="42" t="s">
        <v>37</v>
      </c>
      <c r="F5064" s="42">
        <v>196.0</v>
      </c>
      <c r="G5064" s="42">
        <v>4.0</v>
      </c>
      <c r="H5064" s="42">
        <v>196.788696289063</v>
      </c>
      <c r="I5064" s="42">
        <v>9.84227085113525</v>
      </c>
      <c r="J5064" s="42">
        <v>23.6057205200195</v>
      </c>
      <c r="K5064" s="42">
        <v>10.1710405349731</v>
      </c>
      <c r="L5064" s="42">
        <v>19.3479404449463</v>
      </c>
      <c r="M5064" s="42">
        <v>0.847008109092712</v>
      </c>
      <c r="N5064" s="42">
        <v>9.57376289367676</v>
      </c>
      <c r="O5064" s="42">
        <v>0.0</v>
      </c>
      <c r="P5064" s="42">
        <v>0.0</v>
      </c>
      <c r="Q5064" s="42">
        <v>0.0109478859230876</v>
      </c>
      <c r="R5064" s="42">
        <v>25.0</v>
      </c>
      <c r="S5064" s="42">
        <v>0.250143200159073</v>
      </c>
      <c r="T5064" s="42">
        <v>1021.31115722656</v>
      </c>
      <c r="U5064" s="42">
        <v>1923.45812988281</v>
      </c>
      <c r="V5064" s="19"/>
      <c r="W5064" s="19"/>
      <c r="X5064" s="19"/>
      <c r="Y5064" s="19"/>
      <c r="Z5064" s="19"/>
      <c r="AA5064" s="19"/>
    </row>
    <row r="5065" ht="15.75" customHeight="1">
      <c r="A5065" s="19"/>
      <c r="B5065" s="42" t="str">
        <f>"CRS25WT3608136"</f>
        <v>CRS25WT3608136</v>
      </c>
      <c r="C5065" s="43">
        <v>45973.0</v>
      </c>
      <c r="D5065" s="44">
        <v>0.9191087962962964</v>
      </c>
      <c r="E5065" s="42" t="s">
        <v>37</v>
      </c>
      <c r="F5065" s="42">
        <v>198.0</v>
      </c>
      <c r="G5065" s="42">
        <v>4.0</v>
      </c>
      <c r="H5065" s="42">
        <v>198.185440063477</v>
      </c>
      <c r="I5065" s="42">
        <v>9.84581279754639</v>
      </c>
      <c r="J5065" s="42">
        <v>23.6207427978516</v>
      </c>
      <c r="K5065" s="42">
        <v>10.2249717712402</v>
      </c>
      <c r="L5065" s="42">
        <v>19.3824901580811</v>
      </c>
      <c r="M5065" s="42">
        <v>0.852170765399933</v>
      </c>
      <c r="N5065" s="42">
        <v>9.64171409606934</v>
      </c>
      <c r="O5065" s="42">
        <v>0.0</v>
      </c>
      <c r="P5065" s="42">
        <v>0.0</v>
      </c>
      <c r="Q5065" s="42">
        <v>0.0150794042274356</v>
      </c>
      <c r="R5065" s="42">
        <v>25.0</v>
      </c>
      <c r="S5065" s="42">
        <v>0.247134879231453</v>
      </c>
      <c r="T5065" s="42">
        <v>997.987854003906</v>
      </c>
      <c r="U5065" s="42">
        <v>9999.0</v>
      </c>
      <c r="V5065" s="19"/>
      <c r="W5065" s="19"/>
      <c r="X5065" s="19"/>
      <c r="Y5065" s="19"/>
      <c r="Z5065" s="19"/>
      <c r="AA5065" s="19"/>
    </row>
    <row r="5066" ht="15.75" customHeight="1">
      <c r="A5066" s="19"/>
      <c r="B5066" s="42" t="str">
        <f>"CRS25WT3608137"</f>
        <v>CRS25WT3608137</v>
      </c>
      <c r="C5066" s="43">
        <v>45973.0</v>
      </c>
      <c r="D5066" s="44">
        <v>0.9202314814814815</v>
      </c>
      <c r="E5066" s="42" t="s">
        <v>37</v>
      </c>
      <c r="F5066" s="42">
        <v>198.0</v>
      </c>
      <c r="G5066" s="42">
        <v>4.0</v>
      </c>
      <c r="H5066" s="42">
        <v>198.024597167969</v>
      </c>
      <c r="I5066" s="42">
        <v>9.76556491851807</v>
      </c>
      <c r="J5066" s="42">
        <v>23.7360897064209</v>
      </c>
      <c r="K5066" s="42">
        <v>10.1369562149048</v>
      </c>
      <c r="L5066" s="42">
        <v>19.5349159240723</v>
      </c>
      <c r="M5066" s="42">
        <v>0.854304313659668</v>
      </c>
      <c r="N5066" s="42">
        <v>9.63388919830322</v>
      </c>
      <c r="O5066" s="42">
        <v>0.0</v>
      </c>
      <c r="P5066" s="42">
        <v>0.0</v>
      </c>
      <c r="Q5066" s="42">
        <v>0.0153162190690637</v>
      </c>
      <c r="R5066" s="42">
        <v>25.0</v>
      </c>
      <c r="S5066" s="42">
        <v>0.243642926216125</v>
      </c>
      <c r="T5066" s="42">
        <v>997.569702148438</v>
      </c>
      <c r="U5066" s="42">
        <v>8875.31640625</v>
      </c>
      <c r="V5066" s="19"/>
      <c r="W5066" s="19"/>
      <c r="X5066" s="19"/>
      <c r="Y5066" s="19"/>
      <c r="Z5066" s="19"/>
      <c r="AA5066" s="19"/>
    </row>
    <row r="5067" ht="15.75" customHeight="1">
      <c r="A5067" s="19"/>
      <c r="B5067" s="42" t="str">
        <f>"CRS25WT3608127"</f>
        <v>CRS25WT3608127</v>
      </c>
      <c r="C5067" s="43">
        <v>45973.0</v>
      </c>
      <c r="D5067" s="44">
        <v>0.9242824074074073</v>
      </c>
      <c r="E5067" s="42" t="s">
        <v>37</v>
      </c>
      <c r="F5067" s="42">
        <v>198.0</v>
      </c>
      <c r="G5067" s="42">
        <v>4.0</v>
      </c>
      <c r="H5067" s="42">
        <v>198.864105224609</v>
      </c>
      <c r="I5067" s="42">
        <v>9.54161548614502</v>
      </c>
      <c r="J5067" s="42">
        <v>24.2225227355957</v>
      </c>
      <c r="K5067" s="42">
        <v>9.88578510284424</v>
      </c>
      <c r="L5067" s="42">
        <v>20.1161670684814</v>
      </c>
      <c r="M5067" s="42">
        <v>0.860429167747498</v>
      </c>
      <c r="N5067" s="42">
        <v>9.67473125457764</v>
      </c>
      <c r="O5067" s="42">
        <v>0.0</v>
      </c>
      <c r="P5067" s="42">
        <v>0.0</v>
      </c>
      <c r="Q5067" s="42">
        <v>0.0137537000700831</v>
      </c>
      <c r="R5067" s="42">
        <v>25.0</v>
      </c>
      <c r="S5067" s="42">
        <v>0.234649181365967</v>
      </c>
      <c r="T5067" s="42">
        <v>993.217895507813</v>
      </c>
      <c r="U5067" s="42">
        <v>1883.640625</v>
      </c>
      <c r="V5067" s="19"/>
      <c r="W5067" s="19"/>
      <c r="X5067" s="19"/>
      <c r="Y5067" s="19"/>
      <c r="Z5067" s="19"/>
      <c r="AA5067" s="19"/>
    </row>
    <row r="5068" ht="15.75" customHeight="1">
      <c r="A5068" s="19"/>
      <c r="B5068" s="42" t="str">
        <f>"CRS25WT3608126"</f>
        <v>CRS25WT3608126</v>
      </c>
      <c r="C5068" s="43">
        <v>45973.0</v>
      </c>
      <c r="D5068" s="44">
        <v>0.9267476851851852</v>
      </c>
      <c r="E5068" s="42" t="s">
        <v>37</v>
      </c>
      <c r="F5068" s="42">
        <v>202.0</v>
      </c>
      <c r="G5068" s="42">
        <v>4.0</v>
      </c>
      <c r="H5068" s="42">
        <v>202.856674194336</v>
      </c>
      <c r="I5068" s="42">
        <v>9.67886829376221</v>
      </c>
      <c r="J5068" s="42">
        <v>24.2886943817139</v>
      </c>
      <c r="K5068" s="42">
        <v>10.0588550567627</v>
      </c>
      <c r="L5068" s="42">
        <v>20.1669750213623</v>
      </c>
      <c r="M5068" s="42">
        <v>0.862900137901306</v>
      </c>
      <c r="N5068" s="42">
        <v>9.86896991729736</v>
      </c>
      <c r="O5068" s="42">
        <v>0.0</v>
      </c>
      <c r="P5068" s="42">
        <v>0.0</v>
      </c>
      <c r="Q5068" s="42">
        <v>0.0119047593325377</v>
      </c>
      <c r="R5068" s="42">
        <v>25.0</v>
      </c>
      <c r="S5068" s="42">
        <v>0.232025727629662</v>
      </c>
      <c r="T5068" s="42">
        <v>992.74951171875</v>
      </c>
      <c r="U5068" s="42">
        <v>1115.02758789063</v>
      </c>
      <c r="V5068" s="19"/>
      <c r="W5068" s="19"/>
      <c r="X5068" s="19"/>
      <c r="Y5068" s="19"/>
      <c r="Z5068" s="19"/>
      <c r="AA5068" s="19"/>
    </row>
    <row r="5069" ht="15.75" customHeight="1">
      <c r="A5069" s="19"/>
      <c r="B5069" s="42" t="str">
        <f>"CRS25WT3608125"</f>
        <v>CRS25WT3608125</v>
      </c>
      <c r="C5069" s="43">
        <v>45973.0</v>
      </c>
      <c r="D5069" s="44">
        <v>0.9280555555555555</v>
      </c>
      <c r="E5069" s="42" t="s">
        <v>37</v>
      </c>
      <c r="F5069" s="42">
        <v>200.0</v>
      </c>
      <c r="G5069" s="42">
        <v>4.0</v>
      </c>
      <c r="H5069" s="42">
        <v>200.035751342773</v>
      </c>
      <c r="I5069" s="42">
        <v>9.62902641296387</v>
      </c>
      <c r="J5069" s="42">
        <v>24.2088146209717</v>
      </c>
      <c r="K5069" s="42">
        <v>9.99045944213867</v>
      </c>
      <c r="L5069" s="42">
        <v>20.0226783752441</v>
      </c>
      <c r="M5069" s="42">
        <v>0.858127295970917</v>
      </c>
      <c r="N5069" s="42">
        <v>9.73173236846924</v>
      </c>
      <c r="O5069" s="42">
        <v>0.0</v>
      </c>
      <c r="P5069" s="42">
        <v>0.0</v>
      </c>
      <c r="Q5069" s="42">
        <v>0.0118942400440574</v>
      </c>
      <c r="R5069" s="42">
        <v>25.0</v>
      </c>
      <c r="S5069" s="42">
        <v>0.23301300406456</v>
      </c>
      <c r="T5069" s="42">
        <v>994.642395019531</v>
      </c>
      <c r="U5069" s="42">
        <v>2129.76245117188</v>
      </c>
      <c r="V5069" s="19"/>
      <c r="W5069" s="19"/>
      <c r="X5069" s="19"/>
      <c r="Y5069" s="19"/>
      <c r="Z5069" s="19"/>
      <c r="AA5069" s="19"/>
    </row>
    <row r="5070" ht="15.75" customHeight="1">
      <c r="A5070" s="19"/>
      <c r="B5070" s="42" t="str">
        <f>"CRS25WT3608130"</f>
        <v>CRS25WT3608130</v>
      </c>
      <c r="C5070" s="43">
        <v>45973.0</v>
      </c>
      <c r="D5070" s="44">
        <v>0.9291087962962963</v>
      </c>
      <c r="E5070" s="42" t="s">
        <v>37</v>
      </c>
      <c r="F5070" s="42">
        <v>199.0</v>
      </c>
      <c r="G5070" s="42">
        <v>4.0</v>
      </c>
      <c r="H5070" s="42">
        <v>199.852767944336</v>
      </c>
      <c r="I5070" s="42">
        <v>9.59251976013184</v>
      </c>
      <c r="J5070" s="42">
        <v>24.1740665435791</v>
      </c>
      <c r="K5070" s="42">
        <v>9.97524547576904</v>
      </c>
      <c r="L5070" s="42">
        <v>20.0348739624023</v>
      </c>
      <c r="M5070" s="42">
        <v>0.861842215061188</v>
      </c>
      <c r="N5070" s="42">
        <v>9.72282981872559</v>
      </c>
      <c r="O5070" s="42">
        <v>0.0</v>
      </c>
      <c r="P5070" s="42">
        <v>0.0</v>
      </c>
      <c r="Q5070" s="42">
        <v>0.0113095231354237</v>
      </c>
      <c r="R5070" s="42">
        <v>25.0</v>
      </c>
      <c r="S5070" s="42">
        <v>0.233607709407806</v>
      </c>
      <c r="T5070" s="42">
        <v>998.367553710938</v>
      </c>
      <c r="U5070" s="42">
        <v>6567.1240234375</v>
      </c>
      <c r="V5070" s="19"/>
      <c r="W5070" s="19"/>
      <c r="X5070" s="19"/>
      <c r="Y5070" s="19"/>
      <c r="Z5070" s="19"/>
      <c r="AA5070" s="19"/>
    </row>
    <row r="5071" ht="15.75" customHeight="1">
      <c r="A5071" s="19"/>
      <c r="B5071" s="42" t="str">
        <f>"CRS25WT3608142"</f>
        <v>CRS25WT3608142</v>
      </c>
      <c r="C5071" s="43">
        <v>45973.0</v>
      </c>
      <c r="D5071" s="44">
        <v>0.930636574074074</v>
      </c>
      <c r="E5071" s="42" t="s">
        <v>37</v>
      </c>
      <c r="F5071" s="42">
        <v>195.0</v>
      </c>
      <c r="G5071" s="42">
        <v>4.0</v>
      </c>
      <c r="H5071" s="42">
        <v>195.278945922852</v>
      </c>
      <c r="I5071" s="42">
        <v>9.81540584564209</v>
      </c>
      <c r="J5071" s="42">
        <v>23.4584159851074</v>
      </c>
      <c r="K5071" s="42">
        <v>10.1409454345703</v>
      </c>
      <c r="L5071" s="42">
        <v>19.2564849853516</v>
      </c>
      <c r="M5071" s="42">
        <v>0.848102748394012</v>
      </c>
      <c r="N5071" s="42">
        <v>9.5003137588501</v>
      </c>
      <c r="O5071" s="42">
        <v>0.0</v>
      </c>
      <c r="P5071" s="42">
        <v>0.0</v>
      </c>
      <c r="Q5071" s="42">
        <v>0.00424464512616396</v>
      </c>
      <c r="R5071" s="42">
        <v>25.0</v>
      </c>
      <c r="S5071" s="42">
        <v>0.234160408377647</v>
      </c>
      <c r="T5071" s="42">
        <v>996.766967773438</v>
      </c>
      <c r="U5071" s="42">
        <v>9999.0</v>
      </c>
      <c r="V5071" s="19"/>
      <c r="W5071" s="19"/>
      <c r="X5071" s="19"/>
      <c r="Y5071" s="19"/>
      <c r="Z5071" s="19"/>
      <c r="AA5071" s="19"/>
    </row>
    <row r="5072" ht="15.75" customHeight="1">
      <c r="A5072" s="19"/>
      <c r="B5072" s="42" t="str">
        <f>"CRS25WT3608129"</f>
        <v>CRS25WT3608129</v>
      </c>
      <c r="C5072" s="43">
        <v>45973.0</v>
      </c>
      <c r="D5072" s="44">
        <v>0.9314351851851851</v>
      </c>
      <c r="E5072" s="42" t="s">
        <v>37</v>
      </c>
      <c r="F5072" s="42">
        <v>201.0</v>
      </c>
      <c r="G5072" s="42">
        <v>4.0</v>
      </c>
      <c r="H5072" s="42">
        <v>201.793380737305</v>
      </c>
      <c r="I5072" s="42">
        <v>9.76307773590088</v>
      </c>
      <c r="J5072" s="42">
        <v>24.056453704834</v>
      </c>
      <c r="K5072" s="42">
        <v>10.1524362564087</v>
      </c>
      <c r="L5072" s="42">
        <v>19.876350402832</v>
      </c>
      <c r="M5072" s="42">
        <v>0.859188735485077</v>
      </c>
      <c r="N5072" s="42">
        <v>9.81724071502686</v>
      </c>
      <c r="O5072" s="42">
        <v>0.0</v>
      </c>
      <c r="P5072" s="42">
        <v>0.0</v>
      </c>
      <c r="Q5072" s="42">
        <v>0.0100269326940179</v>
      </c>
      <c r="R5072" s="42">
        <v>25.0</v>
      </c>
      <c r="S5072" s="42">
        <v>0.233749449253082</v>
      </c>
      <c r="T5072" s="42">
        <v>994.505310058594</v>
      </c>
      <c r="U5072" s="42">
        <v>4609.53662109375</v>
      </c>
      <c r="V5072" s="19"/>
      <c r="W5072" s="19"/>
      <c r="X5072" s="19"/>
      <c r="Y5072" s="19"/>
      <c r="Z5072" s="19"/>
      <c r="AA5072" s="19"/>
    </row>
    <row r="5073" ht="15.75" customHeight="1">
      <c r="A5073" s="19"/>
      <c r="B5073" s="42" t="str">
        <f>"CRS25WT3608143"</f>
        <v>CRS25WT3608143</v>
      </c>
      <c r="C5073" s="43">
        <v>45973.0</v>
      </c>
      <c r="D5073" s="44">
        <v>0.9320601851851852</v>
      </c>
      <c r="E5073" s="42" t="s">
        <v>37</v>
      </c>
      <c r="F5073" s="42">
        <v>201.0</v>
      </c>
      <c r="G5073" s="42">
        <v>4.0</v>
      </c>
      <c r="H5073" s="42">
        <v>201.17936706543</v>
      </c>
      <c r="I5073" s="42">
        <v>9.85165500640869</v>
      </c>
      <c r="J5073" s="42">
        <v>23.9384078979492</v>
      </c>
      <c r="K5073" s="42">
        <v>10.182975769043</v>
      </c>
      <c r="L5073" s="42">
        <v>19.7564430236816</v>
      </c>
      <c r="M5073" s="42">
        <v>0.853058815002441</v>
      </c>
      <c r="N5073" s="42">
        <v>9.78736877441406</v>
      </c>
      <c r="O5073" s="42">
        <v>0.0</v>
      </c>
      <c r="P5073" s="42">
        <v>0.0</v>
      </c>
      <c r="Q5073" s="42">
        <v>0.0101636908948421</v>
      </c>
      <c r="R5073" s="42">
        <v>25.0</v>
      </c>
      <c r="S5073" s="42">
        <v>0.231511458754539</v>
      </c>
      <c r="T5073" s="42">
        <v>991.791198730469</v>
      </c>
      <c r="U5073" s="42">
        <v>4011.70751953125</v>
      </c>
      <c r="V5073" s="19"/>
      <c r="W5073" s="19"/>
      <c r="X5073" s="19"/>
      <c r="Y5073" s="19"/>
      <c r="Z5073" s="19"/>
      <c r="AA5073" s="19"/>
    </row>
    <row r="5074" ht="15.75" customHeight="1">
      <c r="A5074" s="19"/>
      <c r="B5074" s="42" t="str">
        <f>"CRS25WT3608149"</f>
        <v>CRS25WT3608149</v>
      </c>
      <c r="C5074" s="43">
        <v>45973.0</v>
      </c>
      <c r="D5074" s="44">
        <v>0.9328124999999999</v>
      </c>
      <c r="E5074" s="42" t="s">
        <v>37</v>
      </c>
      <c r="F5074" s="42">
        <v>204.0</v>
      </c>
      <c r="G5074" s="42">
        <v>4.0</v>
      </c>
      <c r="H5074" s="42">
        <v>204.868225097656</v>
      </c>
      <c r="I5074" s="42">
        <v>9.84031581878662</v>
      </c>
      <c r="J5074" s="42">
        <v>24.1758136749268</v>
      </c>
      <c r="K5074" s="42">
        <v>10.2442865371704</v>
      </c>
      <c r="L5074" s="42">
        <v>19.998291015625</v>
      </c>
      <c r="M5074" s="42">
        <v>0.861161231994629</v>
      </c>
      <c r="N5074" s="42">
        <v>9.96683120727539</v>
      </c>
      <c r="O5074" s="42">
        <v>0.0</v>
      </c>
      <c r="P5074" s="42">
        <v>0.0</v>
      </c>
      <c r="Q5074" s="42">
        <v>0.012941624969244</v>
      </c>
      <c r="R5074" s="42">
        <v>25.0</v>
      </c>
      <c r="S5074" s="42">
        <v>0.231733977794647</v>
      </c>
      <c r="T5074" s="42">
        <v>991.861389160156</v>
      </c>
      <c r="U5074" s="42">
        <v>4504.26904296875</v>
      </c>
      <c r="V5074" s="19"/>
      <c r="W5074" s="19"/>
      <c r="X5074" s="19"/>
      <c r="Y5074" s="19"/>
      <c r="Z5074" s="19"/>
      <c r="AA5074" s="19"/>
    </row>
    <row r="5075" ht="15.75" customHeight="1">
      <c r="A5075" s="19"/>
      <c r="B5075" s="42" t="str">
        <f>"CRS25WT72M22933"</f>
        <v>CRS25WT72M22933</v>
      </c>
      <c r="C5075" s="43">
        <v>45973.0</v>
      </c>
      <c r="D5075" s="44">
        <v>0.944861111111111</v>
      </c>
      <c r="E5075" s="42" t="s">
        <v>37</v>
      </c>
      <c r="F5075" s="42">
        <v>225.0</v>
      </c>
      <c r="G5075" s="42">
        <v>4.0</v>
      </c>
      <c r="H5075" s="42">
        <v>225.194061279297</v>
      </c>
      <c r="I5075" s="42">
        <v>5.72262573242188</v>
      </c>
      <c r="J5075" s="42">
        <v>50.3606376647949</v>
      </c>
      <c r="K5075" s="42">
        <v>5.28365468978882</v>
      </c>
      <c r="L5075" s="42">
        <v>42.6208839416504</v>
      </c>
      <c r="M5075" s="42">
        <v>0.78139454126358</v>
      </c>
      <c r="N5075" s="42">
        <v>10.9556827545166</v>
      </c>
      <c r="O5075" s="42">
        <v>0.0</v>
      </c>
      <c r="P5075" s="42">
        <v>0.0</v>
      </c>
      <c r="Q5075" s="42">
        <v>0.0152491787448525</v>
      </c>
      <c r="R5075" s="42">
        <v>25.0</v>
      </c>
      <c r="S5075" s="42">
        <v>0.72898656129837</v>
      </c>
      <c r="T5075" s="42">
        <v>954.6337890625</v>
      </c>
      <c r="U5075" s="42">
        <v>588.003967285156</v>
      </c>
      <c r="V5075" s="19"/>
      <c r="W5075" s="19"/>
      <c r="X5075" s="19"/>
      <c r="Y5075" s="19"/>
      <c r="Z5075" s="19"/>
      <c r="AA5075" s="19"/>
    </row>
    <row r="5076" ht="15.75" customHeight="1">
      <c r="A5076" s="19"/>
      <c r="B5076" s="42" t="str">
        <f>"CRS25WT72M22934"</f>
        <v>CRS25WT72M22934</v>
      </c>
      <c r="C5076" s="43">
        <v>45973.0</v>
      </c>
      <c r="D5076" s="44">
        <v>0.9467824074074075</v>
      </c>
      <c r="E5076" s="42" t="s">
        <v>37</v>
      </c>
      <c r="F5076" s="42">
        <v>219.0</v>
      </c>
      <c r="G5076" s="42">
        <v>4.0</v>
      </c>
      <c r="H5076" s="42">
        <v>219.415878295898</v>
      </c>
      <c r="I5076" s="42">
        <v>5.71181774139404</v>
      </c>
      <c r="J5076" s="42">
        <v>50.3300590515137</v>
      </c>
      <c r="K5076" s="42">
        <v>5.13103675842285</v>
      </c>
      <c r="L5076" s="42">
        <v>42.7624816894531</v>
      </c>
      <c r="M5076" s="42">
        <v>0.763249039649963</v>
      </c>
      <c r="N5076" s="42">
        <v>10.6745748519897</v>
      </c>
      <c r="O5076" s="42">
        <v>0.0</v>
      </c>
      <c r="P5076" s="42">
        <v>0.0</v>
      </c>
      <c r="Q5076" s="42">
        <v>0.0030581911560148</v>
      </c>
      <c r="R5076" s="42">
        <v>25.0</v>
      </c>
      <c r="S5076" s="42">
        <v>0.773742973804474</v>
      </c>
      <c r="T5076" s="42">
        <v>954.080322265625</v>
      </c>
      <c r="U5076" s="42">
        <v>582.646362304688</v>
      </c>
      <c r="V5076" s="19"/>
      <c r="W5076" s="19"/>
      <c r="X5076" s="19"/>
      <c r="Y5076" s="19"/>
      <c r="Z5076" s="19"/>
      <c r="AA5076" s="19"/>
    </row>
    <row r="5077" ht="15.75" customHeight="1">
      <c r="A5077" s="19"/>
      <c r="B5077" s="42" t="str">
        <f>"CRS25WT72M22931"</f>
        <v>CRS25WT72M22931</v>
      </c>
      <c r="C5077" s="43">
        <v>45973.0</v>
      </c>
      <c r="D5077" s="44">
        <v>0.9484490740740741</v>
      </c>
      <c r="E5077" s="42" t="s">
        <v>37</v>
      </c>
      <c r="F5077" s="42">
        <v>219.0</v>
      </c>
      <c r="G5077" s="42">
        <v>4.0</v>
      </c>
      <c r="H5077" s="42">
        <v>219.288970947266</v>
      </c>
      <c r="I5077" s="42">
        <v>5.51749420166016</v>
      </c>
      <c r="J5077" s="42">
        <v>50.3180923461914</v>
      </c>
      <c r="K5077" s="42">
        <v>5.14963483810425</v>
      </c>
      <c r="L5077" s="42">
        <v>42.5834007263184</v>
      </c>
      <c r="M5077" s="42">
        <v>0.789861142635345</v>
      </c>
      <c r="N5077" s="42">
        <v>10.6684007644653</v>
      </c>
      <c r="O5077" s="42">
        <v>0.0</v>
      </c>
      <c r="P5077" s="42">
        <v>0.0</v>
      </c>
      <c r="Q5077" s="42">
        <v>0.00579380802810192</v>
      </c>
      <c r="R5077" s="42">
        <v>25.0</v>
      </c>
      <c r="S5077" s="42">
        <v>0.752258062362671</v>
      </c>
      <c r="T5077" s="42">
        <v>951.477111816406</v>
      </c>
      <c r="U5077" s="42">
        <v>611.442138671875</v>
      </c>
      <c r="V5077" s="19"/>
      <c r="W5077" s="19"/>
      <c r="X5077" s="19"/>
      <c r="Y5077" s="19"/>
      <c r="Z5077" s="19"/>
      <c r="AA5077" s="19"/>
    </row>
    <row r="5078" ht="15.75" customHeight="1">
      <c r="A5078" s="19"/>
      <c r="B5078" s="42" t="str">
        <f>"CRS25WT72M22932"</f>
        <v>CRS25WT72M22932</v>
      </c>
      <c r="C5078" s="43">
        <v>45973.0</v>
      </c>
      <c r="D5078" s="44">
        <v>0.9496759259259259</v>
      </c>
      <c r="E5078" s="42" t="s">
        <v>37</v>
      </c>
      <c r="F5078" s="42">
        <v>220.0</v>
      </c>
      <c r="G5078" s="42">
        <v>4.0</v>
      </c>
      <c r="H5078" s="42">
        <v>220.194061279297</v>
      </c>
      <c r="I5078" s="42">
        <v>5.64754629135132</v>
      </c>
      <c r="J5078" s="42">
        <v>50.3615989685059</v>
      </c>
      <c r="K5078" s="42">
        <v>5.17316579818726</v>
      </c>
      <c r="L5078" s="42">
        <v>42.5646629333496</v>
      </c>
      <c r="M5078" s="42">
        <v>0.774187743663788</v>
      </c>
      <c r="N5078" s="42">
        <v>10.7124328613281</v>
      </c>
      <c r="O5078" s="42">
        <v>0.0</v>
      </c>
      <c r="P5078" s="42">
        <v>0.0</v>
      </c>
      <c r="Q5078" s="42">
        <v>0.00361413485370576</v>
      </c>
      <c r="R5078" s="42">
        <v>25.0</v>
      </c>
      <c r="S5078" s="42">
        <v>0.772511303424835</v>
      </c>
      <c r="T5078" s="42">
        <v>952.868896484375</v>
      </c>
      <c r="U5078" s="42">
        <v>586.616088867188</v>
      </c>
      <c r="V5078" s="19"/>
      <c r="W5078" s="19"/>
      <c r="X5078" s="19"/>
      <c r="Y5078" s="19"/>
      <c r="Z5078" s="19"/>
      <c r="AA5078" s="19"/>
    </row>
    <row r="5079" ht="15.75" customHeight="1">
      <c r="A5079" s="19"/>
      <c r="B5079" s="42" t="str">
        <f>"CRS25WT72M22919"</f>
        <v>CRS25WT72M22919</v>
      </c>
      <c r="C5079" s="43">
        <v>45973.0</v>
      </c>
      <c r="D5079" s="44">
        <v>0.9516435185185186</v>
      </c>
      <c r="E5079" s="42" t="s">
        <v>37</v>
      </c>
      <c r="F5079" s="42">
        <v>216.0</v>
      </c>
      <c r="G5079" s="42">
        <v>4.0</v>
      </c>
      <c r="H5079" s="42">
        <v>216.754272460938</v>
      </c>
      <c r="I5079" s="42">
        <v>5.78727054595947</v>
      </c>
      <c r="J5079" s="42">
        <v>50.2898178100586</v>
      </c>
      <c r="K5079" s="42">
        <v>5.10258722305298</v>
      </c>
      <c r="L5079" s="42">
        <v>42.4792861938477</v>
      </c>
      <c r="M5079" s="42">
        <v>0.744755685329437</v>
      </c>
      <c r="N5079" s="42">
        <v>10.5450878143311</v>
      </c>
      <c r="O5079" s="42">
        <v>0.0</v>
      </c>
      <c r="P5079" s="42">
        <v>0.0</v>
      </c>
      <c r="Q5079" s="42">
        <v>0.00602925103157759</v>
      </c>
      <c r="R5079" s="42">
        <v>25.0</v>
      </c>
      <c r="S5079" s="42">
        <v>0.745244026184082</v>
      </c>
      <c r="T5079" s="42">
        <v>952.180358886719</v>
      </c>
      <c r="U5079" s="42">
        <v>678.457580566406</v>
      </c>
      <c r="V5079" s="19"/>
      <c r="W5079" s="19"/>
      <c r="X5079" s="19"/>
      <c r="Y5079" s="19"/>
      <c r="Z5079" s="19"/>
      <c r="AA5079" s="19"/>
    </row>
    <row r="5080" ht="15.75" customHeight="1">
      <c r="A5080" s="19"/>
      <c r="B5080" s="42" t="str">
        <f>"CRS25WT72M22921"</f>
        <v>CRS25WT72M22921</v>
      </c>
      <c r="C5080" s="43">
        <v>45973.0</v>
      </c>
      <c r="D5080" s="44">
        <v>0.9522222222222222</v>
      </c>
      <c r="E5080" s="42" t="s">
        <v>37</v>
      </c>
      <c r="F5080" s="42">
        <v>216.0</v>
      </c>
      <c r="G5080" s="42">
        <v>4.0</v>
      </c>
      <c r="H5080" s="42">
        <v>216.633514404297</v>
      </c>
      <c r="I5080" s="42">
        <v>5.72417640686035</v>
      </c>
      <c r="J5080" s="42">
        <v>50.2746238708496</v>
      </c>
      <c r="K5080" s="42">
        <v>5.11453676223755</v>
      </c>
      <c r="L5080" s="42">
        <v>42.3564300537109</v>
      </c>
      <c r="M5080" s="42">
        <v>0.752772629261017</v>
      </c>
      <c r="N5080" s="42">
        <v>10.5392122268677</v>
      </c>
      <c r="O5080" s="42">
        <v>0.0</v>
      </c>
      <c r="P5080" s="42">
        <v>0.0</v>
      </c>
      <c r="Q5080" s="42">
        <v>7.93808256275952E-4</v>
      </c>
      <c r="R5080" s="42">
        <v>25.0</v>
      </c>
      <c r="S5080" s="42">
        <v>0.779359102249146</v>
      </c>
      <c r="T5080" s="42">
        <v>952.538391113281</v>
      </c>
      <c r="U5080" s="42">
        <v>538.87939453125</v>
      </c>
      <c r="V5080" s="19"/>
      <c r="W5080" s="19"/>
      <c r="X5080" s="19"/>
      <c r="Y5080" s="19"/>
      <c r="Z5080" s="19"/>
      <c r="AA5080" s="19"/>
    </row>
    <row r="5081" ht="15.75" customHeight="1">
      <c r="A5081" s="19"/>
      <c r="B5081" s="42" t="str">
        <f>"CRS25WT72M22917"</f>
        <v>CRS25WT72M22917</v>
      </c>
      <c r="C5081" s="43">
        <v>45973.0</v>
      </c>
      <c r="D5081" s="44">
        <v>0.9528587962962963</v>
      </c>
      <c r="E5081" s="42" t="s">
        <v>37</v>
      </c>
      <c r="F5081" s="42">
        <v>217.0</v>
      </c>
      <c r="G5081" s="42">
        <v>4.0</v>
      </c>
      <c r="H5081" s="42">
        <v>217.058303833008</v>
      </c>
      <c r="I5081" s="42">
        <v>5.5189528465271</v>
      </c>
      <c r="J5081" s="42">
        <v>50.2675628662109</v>
      </c>
      <c r="K5081" s="42">
        <v>5.12557411193848</v>
      </c>
      <c r="L5081" s="42">
        <v>42.3481025695801</v>
      </c>
      <c r="M5081" s="42">
        <v>0.782405495643616</v>
      </c>
      <c r="N5081" s="42">
        <v>10.5598783493042</v>
      </c>
      <c r="O5081" s="42">
        <v>0.0</v>
      </c>
      <c r="P5081" s="42">
        <v>0.0</v>
      </c>
      <c r="Q5081" s="42">
        <v>0.0164509322494268</v>
      </c>
      <c r="R5081" s="42">
        <v>25.0</v>
      </c>
      <c r="S5081" s="42">
        <v>0.730427205562592</v>
      </c>
      <c r="T5081" s="42">
        <v>951.147583007813</v>
      </c>
      <c r="U5081" s="42">
        <v>628.12744140625</v>
      </c>
      <c r="V5081" s="19"/>
      <c r="W5081" s="19"/>
      <c r="X5081" s="19"/>
      <c r="Y5081" s="19"/>
      <c r="Z5081" s="19"/>
      <c r="AA5081" s="19"/>
    </row>
    <row r="5082" ht="15.75" customHeight="1">
      <c r="A5082" s="19"/>
      <c r="B5082" s="42" t="str">
        <f>"CRS25WT72M22918"</f>
        <v>CRS25WT72M22918</v>
      </c>
      <c r="C5082" s="43">
        <v>45973.0</v>
      </c>
      <c r="D5082" s="44">
        <v>0.9536574074074075</v>
      </c>
      <c r="E5082" s="42" t="s">
        <v>37</v>
      </c>
      <c r="F5082" s="42">
        <v>218.0</v>
      </c>
      <c r="G5082" s="42">
        <v>4.0</v>
      </c>
      <c r="H5082" s="42">
        <v>218.662475585938</v>
      </c>
      <c r="I5082" s="42">
        <v>5.67024374008179</v>
      </c>
      <c r="J5082" s="42">
        <v>50.2486801147461</v>
      </c>
      <c r="K5082" s="42">
        <v>5.16447019577026</v>
      </c>
      <c r="L5082" s="42">
        <v>42.339771270752</v>
      </c>
      <c r="M5082" s="42">
        <v>0.767446100711823</v>
      </c>
      <c r="N5082" s="42">
        <v>10.637921333313</v>
      </c>
      <c r="O5082" s="42">
        <v>0.0</v>
      </c>
      <c r="P5082" s="42">
        <v>0.0</v>
      </c>
      <c r="Q5082" s="42">
        <v>0.00325396098196507</v>
      </c>
      <c r="R5082" s="42">
        <v>25.0</v>
      </c>
      <c r="S5082" s="42">
        <v>0.73871648311615</v>
      </c>
      <c r="T5082" s="42">
        <v>950.498901367188</v>
      </c>
      <c r="U5082" s="42">
        <v>639.113525390625</v>
      </c>
      <c r="V5082" s="19"/>
      <c r="W5082" s="19"/>
      <c r="X5082" s="19"/>
      <c r="Y5082" s="19"/>
      <c r="Z5082" s="19"/>
      <c r="AA5082" s="19"/>
    </row>
    <row r="5083" ht="15.75" customHeight="1">
      <c r="A5083" s="19"/>
      <c r="B5083" s="42" t="str">
        <f>"CRS25WT72M22906"</f>
        <v>CRS25WT72M22906</v>
      </c>
      <c r="C5083" s="43">
        <v>45973.0</v>
      </c>
      <c r="D5083" s="42" t="s">
        <v>1538</v>
      </c>
      <c r="E5083" s="42" t="s">
        <v>37</v>
      </c>
      <c r="F5083" s="42">
        <v>218.0</v>
      </c>
      <c r="G5083" s="42">
        <v>4.0</v>
      </c>
      <c r="H5083" s="42">
        <v>218.955352783203</v>
      </c>
      <c r="I5083" s="42">
        <v>5.61074542999268</v>
      </c>
      <c r="J5083" s="42">
        <v>50.2552947998047</v>
      </c>
      <c r="K5083" s="42">
        <v>5.14859819412231</v>
      </c>
      <c r="L5083" s="42">
        <v>42.5271797180176</v>
      </c>
      <c r="M5083" s="42">
        <v>0.776520967483521</v>
      </c>
      <c r="N5083" s="42">
        <v>10.6521701812744</v>
      </c>
      <c r="O5083" s="42">
        <v>0.0</v>
      </c>
      <c r="P5083" s="42">
        <v>0.0</v>
      </c>
      <c r="Q5083" s="42">
        <v>0.00540674524381757</v>
      </c>
      <c r="R5083" s="42">
        <v>25.0</v>
      </c>
      <c r="S5083" s="42">
        <v>0.752229571342468</v>
      </c>
      <c r="T5083" s="42">
        <v>951.774108886719</v>
      </c>
      <c r="U5083" s="42">
        <v>521.125305175781</v>
      </c>
      <c r="V5083" s="19"/>
      <c r="W5083" s="19"/>
      <c r="X5083" s="19"/>
      <c r="Y5083" s="19"/>
      <c r="Z5083" s="19"/>
      <c r="AA5083" s="19"/>
    </row>
    <row r="5084" ht="15.75" customHeight="1">
      <c r="A5084" s="19"/>
      <c r="B5084" s="42" t="str">
        <f>"CRS25WT72M22905"</f>
        <v>CRS25WT72M22905</v>
      </c>
      <c r="C5084" s="43">
        <v>45974.0</v>
      </c>
      <c r="D5084" s="44">
        <v>0.0058564814814814825</v>
      </c>
      <c r="E5084" s="42" t="s">
        <v>37</v>
      </c>
      <c r="F5084" s="42">
        <v>224.0</v>
      </c>
      <c r="G5084" s="42">
        <v>4.0</v>
      </c>
      <c r="H5084" s="42">
        <v>224.429412841797</v>
      </c>
      <c r="I5084" s="42">
        <v>5.77105569839478</v>
      </c>
      <c r="J5084" s="42">
        <v>50.2616767883301</v>
      </c>
      <c r="K5084" s="42">
        <v>5.29598760604858</v>
      </c>
      <c r="L5084" s="42">
        <v>42.377254486084</v>
      </c>
      <c r="M5084" s="42">
        <v>0.773726582527161</v>
      </c>
      <c r="N5084" s="42">
        <v>10.9184827804565</v>
      </c>
      <c r="O5084" s="42">
        <v>0.0</v>
      </c>
      <c r="P5084" s="42">
        <v>0.0</v>
      </c>
      <c r="Q5084" s="42">
        <v>0.0127035975456238</v>
      </c>
      <c r="R5084" s="42">
        <v>25.0</v>
      </c>
      <c r="S5084" s="42">
        <v>0.734032452106476</v>
      </c>
      <c r="T5084" s="42">
        <v>949.810363769531</v>
      </c>
      <c r="U5084" s="42">
        <v>791.802429199219</v>
      </c>
      <c r="V5084" s="19"/>
      <c r="W5084" s="19"/>
      <c r="X5084" s="19"/>
      <c r="Y5084" s="19"/>
      <c r="Z5084" s="19"/>
      <c r="AA5084" s="19"/>
    </row>
    <row r="5085" ht="15.75" customHeight="1">
      <c r="A5085" s="19"/>
      <c r="B5085" s="42" t="str">
        <f>" CRS25WT72M22908"</f>
        <v> CRS25WT72M22908</v>
      </c>
      <c r="C5085" s="43">
        <v>45974.0</v>
      </c>
      <c r="D5085" s="44">
        <v>0.007337962962962963</v>
      </c>
      <c r="E5085" s="42" t="s">
        <v>37</v>
      </c>
      <c r="F5085" s="42">
        <v>223.0</v>
      </c>
      <c r="G5085" s="42">
        <v>4.0</v>
      </c>
      <c r="H5085" s="42">
        <v>223.613845825195</v>
      </c>
      <c r="I5085" s="42">
        <v>5.82808446884155</v>
      </c>
      <c r="J5085" s="42">
        <v>50.3006248474121</v>
      </c>
      <c r="K5085" s="42">
        <v>5.27078533172607</v>
      </c>
      <c r="L5085" s="42">
        <v>42.4251480102539</v>
      </c>
      <c r="M5085" s="42">
        <v>0.76278030872345</v>
      </c>
      <c r="N5085" s="42">
        <v>10.8788051605225</v>
      </c>
      <c r="O5085" s="42">
        <v>0.0</v>
      </c>
      <c r="P5085" s="42">
        <v>0.0</v>
      </c>
      <c r="Q5085" s="42">
        <v>0.0127009367570281</v>
      </c>
      <c r="R5085" s="42">
        <v>25.0</v>
      </c>
      <c r="S5085" s="42">
        <v>0.738990247249603</v>
      </c>
      <c r="T5085" s="42">
        <v>952.153625488281</v>
      </c>
      <c r="U5085" s="42">
        <v>754.698181152344</v>
      </c>
      <c r="V5085" s="19"/>
      <c r="W5085" s="19"/>
      <c r="X5085" s="19"/>
      <c r="Y5085" s="19"/>
      <c r="Z5085" s="19"/>
      <c r="AA5085" s="19"/>
    </row>
    <row r="5086" ht="15.75" customHeight="1">
      <c r="A5086" s="19"/>
      <c r="B5086" s="42" t="str">
        <f>"CRS25WT72M22907"</f>
        <v>CRS25WT72M22907</v>
      </c>
      <c r="C5086" s="43">
        <v>45974.0</v>
      </c>
      <c r="D5086" s="44">
        <v>0.00835648148148148</v>
      </c>
      <c r="E5086" s="42" t="s">
        <v>37</v>
      </c>
      <c r="F5086" s="42">
        <v>221.0</v>
      </c>
      <c r="G5086" s="42">
        <v>4.0</v>
      </c>
      <c r="H5086" s="42">
        <v>221.551651000977</v>
      </c>
      <c r="I5086" s="42">
        <v>5.59794282913208</v>
      </c>
      <c r="J5086" s="42">
        <v>50.279899597168</v>
      </c>
      <c r="K5086" s="42">
        <v>5.22012758255005</v>
      </c>
      <c r="L5086" s="42">
        <v>42.4418067932129</v>
      </c>
      <c r="M5086" s="42">
        <v>0.787140250205994</v>
      </c>
      <c r="N5086" s="42">
        <v>10.7784795761108</v>
      </c>
      <c r="O5086" s="42">
        <v>0.0</v>
      </c>
      <c r="P5086" s="42">
        <v>0.0</v>
      </c>
      <c r="Q5086" s="42">
        <v>0.00635168654844165</v>
      </c>
      <c r="R5086" s="42">
        <v>25.0</v>
      </c>
      <c r="S5086" s="42">
        <v>0.747032105922699</v>
      </c>
      <c r="T5086" s="42">
        <v>953.497375488281</v>
      </c>
      <c r="U5086" s="42">
        <v>639.508911132813</v>
      </c>
      <c r="V5086" s="19"/>
      <c r="W5086" s="19"/>
      <c r="X5086" s="19"/>
      <c r="Y5086" s="19"/>
      <c r="Z5086" s="19"/>
      <c r="AA5086" s="19"/>
    </row>
    <row r="5087" ht="15.75" customHeight="1">
      <c r="A5087" s="19"/>
      <c r="B5087" s="42" t="str">
        <f>"CRS25WT72M22903"</f>
        <v>CRS25WT72M22903</v>
      </c>
      <c r="C5087" s="43">
        <v>45974.0</v>
      </c>
      <c r="D5087" s="44">
        <v>0.015000000000000001</v>
      </c>
      <c r="E5087" s="42" t="s">
        <v>37</v>
      </c>
      <c r="F5087" s="42">
        <v>217.0</v>
      </c>
      <c r="G5087" s="42">
        <v>4.0</v>
      </c>
      <c r="H5087" s="42">
        <v>217.185928344727</v>
      </c>
      <c r="I5087" s="42">
        <v>5.59329843521118</v>
      </c>
      <c r="J5087" s="42">
        <v>50.2337799072266</v>
      </c>
      <c r="K5087" s="42">
        <v>5.10474109649658</v>
      </c>
      <c r="L5087" s="42">
        <v>42.5459213256836</v>
      </c>
      <c r="M5087" s="42">
        <v>0.772979259490967</v>
      </c>
      <c r="N5087" s="42">
        <v>10.5660877227783</v>
      </c>
      <c r="O5087" s="42">
        <v>0.0</v>
      </c>
      <c r="P5087" s="42">
        <v>0.0</v>
      </c>
      <c r="Q5087" s="42">
        <v>0.00662675127387047</v>
      </c>
      <c r="R5087" s="42">
        <v>25.0</v>
      </c>
      <c r="S5087" s="42">
        <v>0.761987268924713</v>
      </c>
      <c r="T5087" s="42">
        <v>952.783081054688</v>
      </c>
      <c r="U5087" s="42">
        <v>599.954711914063</v>
      </c>
      <c r="V5087" s="19"/>
      <c r="W5087" s="19"/>
      <c r="X5087" s="19"/>
      <c r="Y5087" s="19"/>
      <c r="Z5087" s="19"/>
      <c r="AA5087" s="19"/>
    </row>
    <row r="5088" ht="15.75" customHeight="1">
      <c r="A5088" s="19"/>
      <c r="B5088" s="42" t="str">
        <f>"CRS25WT72M22901"</f>
        <v>CRS25WT72M22901</v>
      </c>
      <c r="C5088" s="43">
        <v>45974.0</v>
      </c>
      <c r="D5088" s="44">
        <v>0.01582175925925926</v>
      </c>
      <c r="E5088" s="42" t="s">
        <v>37</v>
      </c>
      <c r="F5088" s="42">
        <v>218.0</v>
      </c>
      <c r="G5088" s="42">
        <v>4.0</v>
      </c>
      <c r="H5088" s="42">
        <v>218.573791503906</v>
      </c>
      <c r="I5088" s="42">
        <v>5.6322193145752</v>
      </c>
      <c r="J5088" s="42">
        <v>50.2944831848145</v>
      </c>
      <c r="K5088" s="42">
        <v>5.14214372634888</v>
      </c>
      <c r="L5088" s="42">
        <v>42.5063552856445</v>
      </c>
      <c r="M5088" s="42">
        <v>0.771610617637634</v>
      </c>
      <c r="N5088" s="42">
        <v>10.6336069107056</v>
      </c>
      <c r="O5088" s="42">
        <v>0.0</v>
      </c>
      <c r="P5088" s="42">
        <v>0.0</v>
      </c>
      <c r="Q5088" s="42">
        <v>0.00206337589770555</v>
      </c>
      <c r="R5088" s="42">
        <v>25.0</v>
      </c>
      <c r="S5088" s="42">
        <v>0.779974460601807</v>
      </c>
      <c r="T5088" s="42">
        <v>953.077514648438</v>
      </c>
      <c r="U5088" s="42">
        <v>763.452819824219</v>
      </c>
      <c r="V5088" s="19"/>
      <c r="W5088" s="19"/>
      <c r="X5088" s="19"/>
      <c r="Y5088" s="19"/>
      <c r="Z5088" s="19"/>
      <c r="AA5088" s="19"/>
    </row>
    <row r="5089" ht="15.75" customHeight="1">
      <c r="A5089" s="19"/>
      <c r="B5089" s="42" t="str">
        <f>"CRS25WT72M22904"</f>
        <v>CRS25WT72M22904</v>
      </c>
      <c r="C5089" s="43">
        <v>45974.0</v>
      </c>
      <c r="D5089" s="44">
        <v>0.01644675925925926</v>
      </c>
      <c r="E5089" s="42" t="s">
        <v>37</v>
      </c>
      <c r="F5089" s="42">
        <v>218.0</v>
      </c>
      <c r="G5089" s="42">
        <v>4.0</v>
      </c>
      <c r="H5089" s="42">
        <v>218.364624023438</v>
      </c>
      <c r="I5089" s="42">
        <v>5.68500137329102</v>
      </c>
      <c r="J5089" s="42">
        <v>50.26513671875</v>
      </c>
      <c r="K5089" s="42">
        <v>5.14251327514648</v>
      </c>
      <c r="L5089" s="42">
        <v>42.4626274108887</v>
      </c>
      <c r="M5089" s="42">
        <v>0.764160931110382</v>
      </c>
      <c r="N5089" s="42">
        <v>10.6234312057495</v>
      </c>
      <c r="O5089" s="42">
        <v>0.0</v>
      </c>
      <c r="P5089" s="42">
        <v>0.0</v>
      </c>
      <c r="Q5089" s="42">
        <v>0.0136532662436366</v>
      </c>
      <c r="R5089" s="42">
        <v>25.0</v>
      </c>
      <c r="S5089" s="42">
        <v>0.753226339817047</v>
      </c>
      <c r="T5089" s="42">
        <v>952.14697265625</v>
      </c>
      <c r="U5089" s="42">
        <v>707.107788085938</v>
      </c>
      <c r="V5089" s="19"/>
      <c r="W5089" s="19"/>
      <c r="X5089" s="19"/>
      <c r="Y5089" s="19"/>
      <c r="Z5089" s="19"/>
      <c r="AA5089" s="19"/>
    </row>
    <row r="5090" ht="15.75" customHeight="1">
      <c r="A5090" s="19"/>
      <c r="B5090" s="42" t="str">
        <f>"CRS25WT72M22902"</f>
        <v>CRS25WT72M22902</v>
      </c>
      <c r="C5090" s="43">
        <v>45974.0</v>
      </c>
      <c r="D5090" s="44">
        <v>0.017222222222222222</v>
      </c>
      <c r="E5090" s="42" t="s">
        <v>37</v>
      </c>
      <c r="F5090" s="42">
        <v>220.0</v>
      </c>
      <c r="G5090" s="42">
        <v>4.0</v>
      </c>
      <c r="H5090" s="42">
        <v>220.630142211914</v>
      </c>
      <c r="I5090" s="42">
        <v>5.76986217498779</v>
      </c>
      <c r="J5090" s="42">
        <v>50.237133026123</v>
      </c>
      <c r="K5090" s="42">
        <v>5.17733240127563</v>
      </c>
      <c r="L5090" s="42">
        <v>42.6146354675293</v>
      </c>
      <c r="M5090" s="42">
        <v>0.76115757226944</v>
      </c>
      <c r="N5090" s="42">
        <v>10.7336483001709</v>
      </c>
      <c r="O5090" s="42">
        <v>0.0</v>
      </c>
      <c r="P5090" s="42">
        <v>0.0</v>
      </c>
      <c r="Q5090" s="42">
        <v>0.00716268783435225</v>
      </c>
      <c r="R5090" s="42">
        <v>25.0</v>
      </c>
      <c r="S5090" s="42">
        <v>0.739672899246216</v>
      </c>
      <c r="T5090" s="42">
        <v>951.235534667969</v>
      </c>
      <c r="U5090" s="42">
        <v>592.705078125</v>
      </c>
      <c r="V5090" s="19"/>
      <c r="W5090" s="19"/>
      <c r="X5090" s="19"/>
      <c r="Y5090" s="19"/>
      <c r="Z5090" s="19"/>
      <c r="AA5090" s="19"/>
    </row>
    <row r="5091" ht="15.75" customHeight="1">
      <c r="A5091" s="19"/>
      <c r="B5091" s="42" t="str">
        <f>"CRS25WT72M22899"</f>
        <v>CRS25WT72M22899</v>
      </c>
      <c r="C5091" s="43">
        <v>45974.0</v>
      </c>
      <c r="D5091" s="44">
        <v>0.01815972222222222</v>
      </c>
      <c r="E5091" s="42" t="s">
        <v>37</v>
      </c>
      <c r="F5091" s="42">
        <v>218.0</v>
      </c>
      <c r="G5091" s="42">
        <v>4.0</v>
      </c>
      <c r="H5091" s="42">
        <v>218.201126098633</v>
      </c>
      <c r="I5091" s="42">
        <v>5.58538675308228</v>
      </c>
      <c r="J5091" s="42">
        <v>50.2546195983887</v>
      </c>
      <c r="K5091" s="42">
        <v>5.12684631347656</v>
      </c>
      <c r="L5091" s="42">
        <v>42.5604972839355</v>
      </c>
      <c r="M5091" s="42">
        <v>0.777369976043701</v>
      </c>
      <c r="N5091" s="42">
        <v>10.6154766082764</v>
      </c>
      <c r="O5091" s="42">
        <v>0.0</v>
      </c>
      <c r="P5091" s="42">
        <v>0.0</v>
      </c>
      <c r="Q5091" s="42">
        <v>0.00825396087020636</v>
      </c>
      <c r="R5091" s="42">
        <v>25.0</v>
      </c>
      <c r="S5091" s="42">
        <v>0.745662093162537</v>
      </c>
      <c r="T5091" s="42">
        <v>950.956176757813</v>
      </c>
      <c r="U5091" s="42">
        <v>533.090209960938</v>
      </c>
      <c r="V5091" s="19"/>
      <c r="W5091" s="19"/>
      <c r="X5091" s="19"/>
      <c r="Y5091" s="19"/>
      <c r="Z5091" s="19"/>
      <c r="AA5091" s="19"/>
    </row>
    <row r="5092" ht="15.75" customHeight="1">
      <c r="A5092" s="19"/>
      <c r="B5092" s="42" t="str">
        <f>"CRS25WT72M22897"</f>
        <v>CRS25WT72M22897</v>
      </c>
      <c r="C5092" s="43">
        <v>45974.0</v>
      </c>
      <c r="D5092" s="44">
        <v>0.01934027777777778</v>
      </c>
      <c r="E5092" s="42" t="s">
        <v>37</v>
      </c>
      <c r="F5092" s="42">
        <v>218.0</v>
      </c>
      <c r="G5092" s="42">
        <v>4.0</v>
      </c>
      <c r="H5092" s="42">
        <v>218.467239379883</v>
      </c>
      <c r="I5092" s="42">
        <v>5.53387260437012</v>
      </c>
      <c r="J5092" s="42">
        <v>50.1821403503418</v>
      </c>
      <c r="K5092" s="42">
        <v>5.1235728263855</v>
      </c>
      <c r="L5092" s="42">
        <v>42.6396255493164</v>
      </c>
      <c r="M5092" s="42">
        <v>0.786697864532471</v>
      </c>
      <c r="N5092" s="42">
        <v>10.6284236907959</v>
      </c>
      <c r="O5092" s="42">
        <v>0.0</v>
      </c>
      <c r="P5092" s="42">
        <v>0.0</v>
      </c>
      <c r="Q5092" s="42">
        <v>0.0139827346429229</v>
      </c>
      <c r="R5092" s="42">
        <v>25.0</v>
      </c>
      <c r="S5092" s="42">
        <v>0.69666987657547</v>
      </c>
      <c r="T5092" s="42">
        <v>951.412414550781</v>
      </c>
      <c r="U5092" s="42">
        <v>630.725769042969</v>
      </c>
      <c r="V5092" s="19"/>
      <c r="W5092" s="19"/>
      <c r="X5092" s="19"/>
      <c r="Y5092" s="19"/>
      <c r="Z5092" s="19"/>
      <c r="AA5092" s="19"/>
    </row>
    <row r="5093" ht="15.75" customHeight="1">
      <c r="A5093" s="19"/>
      <c r="B5093" s="42" t="str">
        <f>"CRS25WT72M22896"</f>
        <v>CRS25WT72M22896</v>
      </c>
      <c r="C5093" s="43">
        <v>45974.0</v>
      </c>
      <c r="D5093" s="44">
        <v>0.02048611111111111</v>
      </c>
      <c r="E5093" s="42" t="s">
        <v>37</v>
      </c>
      <c r="F5093" s="42">
        <v>219.0</v>
      </c>
      <c r="G5093" s="42">
        <v>4.0</v>
      </c>
      <c r="H5093" s="42">
        <v>219.057342529297</v>
      </c>
      <c r="I5093" s="42">
        <v>5.58261442184448</v>
      </c>
      <c r="J5093" s="42">
        <v>50.1831588745117</v>
      </c>
      <c r="K5093" s="42">
        <v>5.13891839981079</v>
      </c>
      <c r="L5093" s="42">
        <v>42.6271286010742</v>
      </c>
      <c r="M5093" s="42">
        <v>0.781919777393341</v>
      </c>
      <c r="N5093" s="42">
        <v>10.6571321487427</v>
      </c>
      <c r="O5093" s="42">
        <v>0.0</v>
      </c>
      <c r="P5093" s="42">
        <v>0.0</v>
      </c>
      <c r="Q5093" s="42">
        <v>0.0104761514812708</v>
      </c>
      <c r="R5093" s="42">
        <v>25.0</v>
      </c>
      <c r="S5093" s="42">
        <v>0.710771799087524</v>
      </c>
      <c r="T5093" s="42">
        <v>949.804077148438</v>
      </c>
      <c r="U5093" s="42">
        <v>602.799072265625</v>
      </c>
      <c r="V5093" s="19"/>
      <c r="W5093" s="19"/>
      <c r="X5093" s="19"/>
      <c r="Y5093" s="19"/>
      <c r="Z5093" s="19"/>
      <c r="AA5093" s="19"/>
    </row>
    <row r="5094" ht="15.75" customHeight="1">
      <c r="A5094" s="19"/>
      <c r="B5094" s="42" t="str">
        <f>"CRS25WT72M22895"</f>
        <v>CRS25WT72M22895</v>
      </c>
      <c r="C5094" s="43">
        <v>45974.0</v>
      </c>
      <c r="D5094" s="44">
        <v>0.021851851851851848</v>
      </c>
      <c r="E5094" s="42" t="s">
        <v>37</v>
      </c>
      <c r="F5094" s="42">
        <v>217.0</v>
      </c>
      <c r="G5094" s="42">
        <v>4.0</v>
      </c>
      <c r="H5094" s="42">
        <v>217.551498413086</v>
      </c>
      <c r="I5094" s="42">
        <v>5.50999927520752</v>
      </c>
      <c r="J5094" s="42">
        <v>50.2010116577148</v>
      </c>
      <c r="K5094" s="42">
        <v>5.10808372497559</v>
      </c>
      <c r="L5094" s="42">
        <v>42.5896492004395</v>
      </c>
      <c r="M5094" s="42">
        <v>0.786498785018921</v>
      </c>
      <c r="N5094" s="42">
        <v>10.583872795105</v>
      </c>
      <c r="O5094" s="42">
        <v>0.0</v>
      </c>
      <c r="P5094" s="42">
        <v>0.0</v>
      </c>
      <c r="Q5094" s="42">
        <v>0.0117738666012883</v>
      </c>
      <c r="R5094" s="42">
        <v>25.0</v>
      </c>
      <c r="S5094" s="42">
        <v>0.745934844017029</v>
      </c>
      <c r="T5094" s="42">
        <v>949.310974121094</v>
      </c>
      <c r="U5094" s="42">
        <v>539.625305175781</v>
      </c>
      <c r="V5094" s="19"/>
      <c r="W5094" s="19"/>
      <c r="X5094" s="19"/>
      <c r="Y5094" s="19"/>
      <c r="Z5094" s="19"/>
      <c r="AA5094" s="19"/>
    </row>
    <row r="5095" ht="15.75" customHeight="1">
      <c r="A5095" s="19"/>
      <c r="B5095" s="42" t="str">
        <f>"CRS25WT72M22887"</f>
        <v>CRS25WT72M22887</v>
      </c>
      <c r="C5095" s="43">
        <v>45974.0</v>
      </c>
      <c r="D5095" s="44">
        <v>0.02271990740740741</v>
      </c>
      <c r="E5095" s="42" t="s">
        <v>37</v>
      </c>
      <c r="F5095" s="42">
        <v>220.0</v>
      </c>
      <c r="G5095" s="42">
        <v>4.0</v>
      </c>
      <c r="H5095" s="42">
        <v>220.874786376953</v>
      </c>
      <c r="I5095" s="42">
        <v>5.53994083404541</v>
      </c>
      <c r="J5095" s="42">
        <v>50.2831115722656</v>
      </c>
      <c r="K5095" s="42">
        <v>5.18281984329224</v>
      </c>
      <c r="L5095" s="42">
        <v>42.6167221069336</v>
      </c>
      <c r="M5095" s="42">
        <v>0.792900800704956</v>
      </c>
      <c r="N5095" s="42">
        <v>10.7455501556396</v>
      </c>
      <c r="O5095" s="42">
        <v>0.0</v>
      </c>
      <c r="P5095" s="42">
        <v>0.0</v>
      </c>
      <c r="Q5095" s="42">
        <v>0.00830496475100517</v>
      </c>
      <c r="R5095" s="42">
        <v>25.0</v>
      </c>
      <c r="S5095" s="42">
        <v>0.760825991630554</v>
      </c>
      <c r="T5095" s="42">
        <v>948.889465332031</v>
      </c>
      <c r="U5095" s="42">
        <v>685.751708984375</v>
      </c>
      <c r="V5095" s="19"/>
      <c r="W5095" s="19"/>
      <c r="X5095" s="19"/>
      <c r="Y5095" s="19"/>
      <c r="Z5095" s="19"/>
      <c r="AA5095" s="19"/>
    </row>
    <row r="5096" ht="15.75" customHeight="1">
      <c r="A5096" s="19"/>
      <c r="B5096" s="42" t="str">
        <f>"CRS25WT72M22886"</f>
        <v>CRS25WT72M22886</v>
      </c>
      <c r="C5096" s="43">
        <v>45974.0</v>
      </c>
      <c r="D5096" s="44">
        <v>0.02428240740740741</v>
      </c>
      <c r="E5096" s="42" t="s">
        <v>37</v>
      </c>
      <c r="F5096" s="42">
        <v>222.0</v>
      </c>
      <c r="G5096" s="42">
        <v>4.0</v>
      </c>
      <c r="H5096" s="42">
        <v>222.516372680664</v>
      </c>
      <c r="I5096" s="42">
        <v>5.57444286346436</v>
      </c>
      <c r="J5096" s="42">
        <v>50.2735595703125</v>
      </c>
      <c r="K5096" s="42">
        <v>5.20633029937744</v>
      </c>
      <c r="L5096" s="42">
        <v>42.7395782470703</v>
      </c>
      <c r="M5096" s="42">
        <v>0.794000685214996</v>
      </c>
      <c r="N5096" s="42">
        <v>10.8254137039185</v>
      </c>
      <c r="O5096" s="42">
        <v>0.0</v>
      </c>
      <c r="P5096" s="42">
        <v>0.0</v>
      </c>
      <c r="Q5096" s="42">
        <v>0.0151588078588247</v>
      </c>
      <c r="R5096" s="42">
        <v>25.0</v>
      </c>
      <c r="S5096" s="42">
        <v>0.736339211463928</v>
      </c>
      <c r="T5096" s="42">
        <v>949.908508300781</v>
      </c>
      <c r="U5096" s="42">
        <v>708.69482421875</v>
      </c>
      <c r="V5096" s="19"/>
      <c r="W5096" s="19"/>
      <c r="X5096" s="19"/>
      <c r="Y5096" s="19"/>
      <c r="Z5096" s="19"/>
      <c r="AA5096" s="19"/>
    </row>
    <row r="5097" ht="15.75" customHeight="1">
      <c r="A5097" s="19"/>
      <c r="B5097" s="42" t="str">
        <f>"CRS25WT72M22889"</f>
        <v>CRS25WT72M22889</v>
      </c>
      <c r="C5097" s="43">
        <v>45974.0</v>
      </c>
      <c r="D5097" s="44">
        <v>0.027476851851851853</v>
      </c>
      <c r="E5097" s="42" t="s">
        <v>37</v>
      </c>
      <c r="F5097" s="42">
        <v>220.0</v>
      </c>
      <c r="G5097" s="42">
        <v>4.0</v>
      </c>
      <c r="H5097" s="42">
        <v>220.196746826172</v>
      </c>
      <c r="I5097" s="42">
        <v>5.71317100524902</v>
      </c>
      <c r="J5097" s="42">
        <v>50.2789154052734</v>
      </c>
      <c r="K5097" s="42">
        <v>5.17398881912231</v>
      </c>
      <c r="L5097" s="42">
        <v>42.5584144592285</v>
      </c>
      <c r="M5097" s="42">
        <v>0.766562879085541</v>
      </c>
      <c r="N5097" s="42">
        <v>10.7125635147095</v>
      </c>
      <c r="O5097" s="42">
        <v>0.0</v>
      </c>
      <c r="P5097" s="42">
        <v>0.0</v>
      </c>
      <c r="Q5097" s="42">
        <v>0.015238075517118</v>
      </c>
      <c r="R5097" s="42">
        <v>25.0</v>
      </c>
      <c r="S5097" s="42">
        <v>0.767597854137421</v>
      </c>
      <c r="T5097" s="42">
        <v>950.707336425781</v>
      </c>
      <c r="U5097" s="42">
        <v>631.842834472656</v>
      </c>
      <c r="V5097" s="19"/>
      <c r="W5097" s="19"/>
      <c r="X5097" s="19"/>
      <c r="Y5097" s="19"/>
      <c r="Z5097" s="19"/>
      <c r="AA5097" s="19"/>
    </row>
    <row r="5098" ht="15.75" customHeight="1">
      <c r="A5098" s="19"/>
      <c r="B5098" s="42" t="str">
        <f>"CRS25WT72M22888"</f>
        <v>CRS25WT72M22888</v>
      </c>
      <c r="C5098" s="43">
        <v>45974.0</v>
      </c>
      <c r="D5098" s="44">
        <v>0.028611111111111115</v>
      </c>
      <c r="E5098" s="42" t="s">
        <v>37</v>
      </c>
      <c r="F5098" s="42">
        <v>218.0</v>
      </c>
      <c r="G5098" s="42">
        <v>4.0</v>
      </c>
      <c r="H5098" s="42">
        <v>218.369049072266</v>
      </c>
      <c r="I5098" s="42">
        <v>5.61341142654419</v>
      </c>
      <c r="J5098" s="42">
        <v>50.2980918884277</v>
      </c>
      <c r="K5098" s="42">
        <v>5.11852073669434</v>
      </c>
      <c r="L5098" s="42">
        <v>42.6625328063965</v>
      </c>
      <c r="M5098" s="42">
        <v>0.773415207862854</v>
      </c>
      <c r="N5098" s="42">
        <v>10.623646736145</v>
      </c>
      <c r="O5098" s="42">
        <v>0.0</v>
      </c>
      <c r="P5098" s="42">
        <v>0.0</v>
      </c>
      <c r="Q5098" s="42">
        <v>0.0125409225001931</v>
      </c>
      <c r="R5098" s="42">
        <v>25.0</v>
      </c>
      <c r="S5098" s="42">
        <v>0.760170161724091</v>
      </c>
      <c r="T5098" s="42">
        <v>950.11181640625</v>
      </c>
      <c r="U5098" s="42">
        <v>600.048034667969</v>
      </c>
      <c r="V5098" s="19"/>
      <c r="W5098" s="19"/>
      <c r="X5098" s="19"/>
      <c r="Y5098" s="19"/>
      <c r="Z5098" s="19"/>
      <c r="AA5098" s="19"/>
    </row>
    <row r="5099" ht="15.75" customHeight="1">
      <c r="A5099" s="19"/>
      <c r="B5099" s="42" t="str">
        <f>"CRS25WT72M22879"</f>
        <v>CRS25WT72M22879</v>
      </c>
      <c r="C5099" s="43">
        <v>45974.0</v>
      </c>
      <c r="D5099" s="44">
        <v>0.029687500000000002</v>
      </c>
      <c r="E5099" s="42" t="s">
        <v>37</v>
      </c>
      <c r="F5099" s="42">
        <v>219.0</v>
      </c>
      <c r="G5099" s="42">
        <v>4.0</v>
      </c>
      <c r="H5099" s="42">
        <v>219.625762939453</v>
      </c>
      <c r="I5099" s="42">
        <v>5.51504898071289</v>
      </c>
      <c r="J5099" s="42">
        <v>50.2666549682617</v>
      </c>
      <c r="K5099" s="42">
        <v>5.17957878112793</v>
      </c>
      <c r="L5099" s="42">
        <v>42.4022407531738</v>
      </c>
      <c r="M5099" s="42">
        <v>0.792234838008881</v>
      </c>
      <c r="N5099" s="42">
        <v>10.6847848892212</v>
      </c>
      <c r="O5099" s="42">
        <v>0.0</v>
      </c>
      <c r="P5099" s="42">
        <v>0.0</v>
      </c>
      <c r="Q5099" s="42">
        <v>0.0125409225001931</v>
      </c>
      <c r="R5099" s="42">
        <v>25.0</v>
      </c>
      <c r="S5099" s="42">
        <v>0.794524252414703</v>
      </c>
      <c r="T5099" s="42">
        <v>950.5576171875</v>
      </c>
      <c r="U5099" s="42">
        <v>693.449340820313</v>
      </c>
      <c r="V5099" s="19"/>
      <c r="W5099" s="19"/>
      <c r="X5099" s="19"/>
      <c r="Y5099" s="19"/>
      <c r="Z5099" s="19"/>
      <c r="AA5099" s="19"/>
    </row>
    <row r="5100" ht="15.75" customHeight="1">
      <c r="A5100" s="19"/>
      <c r="B5100" s="42" t="str">
        <f>"CRS25WT72M22880"</f>
        <v>CRS25WT72M22880</v>
      </c>
      <c r="C5100" s="43">
        <v>45974.0</v>
      </c>
      <c r="D5100" s="44">
        <v>0.030879629629629632</v>
      </c>
      <c r="E5100" s="42" t="s">
        <v>37</v>
      </c>
      <c r="F5100" s="42">
        <v>218.0</v>
      </c>
      <c r="G5100" s="42">
        <v>4.0</v>
      </c>
      <c r="H5100" s="42">
        <v>218.705963134766</v>
      </c>
      <c r="I5100" s="42">
        <v>5.56632614135742</v>
      </c>
      <c r="J5100" s="42">
        <v>50.2882690429688</v>
      </c>
      <c r="K5100" s="42">
        <v>5.13921070098877</v>
      </c>
      <c r="L5100" s="42">
        <v>42.5563316345215</v>
      </c>
      <c r="M5100" s="42">
        <v>0.781313419342041</v>
      </c>
      <c r="N5100" s="42">
        <v>10.6400375366211</v>
      </c>
      <c r="O5100" s="42">
        <v>0.0</v>
      </c>
      <c r="P5100" s="42">
        <v>0.0</v>
      </c>
      <c r="Q5100" s="42">
        <v>0.0109522985294461</v>
      </c>
      <c r="R5100" s="42">
        <v>25.0</v>
      </c>
      <c r="S5100" s="42">
        <v>0.750010132789612</v>
      </c>
      <c r="T5100" s="42">
        <v>949.688415527344</v>
      </c>
      <c r="U5100" s="42">
        <v>639.959350585938</v>
      </c>
      <c r="V5100" s="19"/>
      <c r="W5100" s="19"/>
      <c r="X5100" s="19"/>
      <c r="Y5100" s="19"/>
      <c r="Z5100" s="19"/>
      <c r="AA5100" s="19"/>
    </row>
    <row r="5101" ht="15.75" customHeight="1">
      <c r="A5101" s="19"/>
      <c r="B5101" s="42" t="str">
        <f>"CRS25WT72M22877"</f>
        <v>CRS25WT72M22877</v>
      </c>
      <c r="C5101" s="43">
        <v>45974.0</v>
      </c>
      <c r="D5101" s="44">
        <v>0.032199074074074074</v>
      </c>
      <c r="E5101" s="42" t="s">
        <v>37</v>
      </c>
      <c r="F5101" s="42">
        <v>222.0</v>
      </c>
      <c r="G5101" s="42">
        <v>4.0</v>
      </c>
      <c r="H5101" s="42">
        <v>222.783172607422</v>
      </c>
      <c r="I5101" s="42">
        <v>5.68842744827271</v>
      </c>
      <c r="J5101" s="42">
        <v>50.3093376159668</v>
      </c>
      <c r="K5101" s="42">
        <v>5.22657823562622</v>
      </c>
      <c r="L5101" s="42">
        <v>42.6250495910645</v>
      </c>
      <c r="M5101" s="42">
        <v>0.778469443321228</v>
      </c>
      <c r="N5101" s="42">
        <v>10.8383932113647</v>
      </c>
      <c r="O5101" s="42">
        <v>0.0</v>
      </c>
      <c r="P5101" s="42">
        <v>0.0</v>
      </c>
      <c r="Q5101" s="42">
        <v>0.0152368573471904</v>
      </c>
      <c r="R5101" s="42">
        <v>25.0</v>
      </c>
      <c r="S5101" s="42">
        <v>0.750073611736298</v>
      </c>
      <c r="T5101" s="42">
        <v>949.30224609375</v>
      </c>
      <c r="U5101" s="42">
        <v>631.741027832031</v>
      </c>
      <c r="V5101" s="19"/>
      <c r="W5101" s="19"/>
      <c r="X5101" s="19"/>
      <c r="Y5101" s="19"/>
      <c r="Z5101" s="19"/>
      <c r="AA5101" s="19"/>
    </row>
    <row r="5102" ht="15.75" customHeight="1">
      <c r="A5102" s="19"/>
      <c r="B5102" s="42" t="str">
        <f>"CRS25WT72M22878"</f>
        <v>CRS25WT72M22878</v>
      </c>
      <c r="C5102" s="43">
        <v>45974.0</v>
      </c>
      <c r="D5102" s="44">
        <v>0.03365740740740741</v>
      </c>
      <c r="E5102" s="42" t="s">
        <v>37</v>
      </c>
      <c r="F5102" s="42">
        <v>222.0</v>
      </c>
      <c r="G5102" s="42">
        <v>4.0</v>
      </c>
      <c r="H5102" s="42">
        <v>222.523880004883</v>
      </c>
      <c r="I5102" s="42">
        <v>5.59068775177002</v>
      </c>
      <c r="J5102" s="42">
        <v>50.252815246582</v>
      </c>
      <c r="K5102" s="42">
        <v>5.24457931518555</v>
      </c>
      <c r="L5102" s="42">
        <v>42.4293098449707</v>
      </c>
      <c r="M5102" s="42">
        <v>0.792047083377838</v>
      </c>
      <c r="N5102" s="42">
        <v>10.8257789611816</v>
      </c>
      <c r="O5102" s="42">
        <v>0.0</v>
      </c>
      <c r="P5102" s="42">
        <v>0.0</v>
      </c>
      <c r="Q5102" s="42">
        <v>0.0176184289157391</v>
      </c>
      <c r="R5102" s="42">
        <v>25.0</v>
      </c>
      <c r="S5102" s="42">
        <v>0.748717308044434</v>
      </c>
      <c r="T5102" s="42">
        <v>948.967834472656</v>
      </c>
      <c r="U5102" s="42">
        <v>682.529235839844</v>
      </c>
      <c r="V5102" s="19"/>
      <c r="W5102" s="19"/>
      <c r="X5102" s="19"/>
      <c r="Y5102" s="19"/>
      <c r="Z5102" s="19"/>
      <c r="AA5102" s="19"/>
    </row>
    <row r="5103" ht="15.75" customHeight="1">
      <c r="A5103" s="19"/>
      <c r="B5103" s="42" t="str">
        <f>"CRS25WT72M22868"</f>
        <v>CRS25WT72M22868</v>
      </c>
      <c r="C5103" s="43">
        <v>45974.0</v>
      </c>
      <c r="D5103" s="44">
        <v>0.03534722222222222</v>
      </c>
      <c r="E5103" s="42" t="s">
        <v>37</v>
      </c>
      <c r="F5103" s="42">
        <v>223.0</v>
      </c>
      <c r="G5103" s="42">
        <v>4.0</v>
      </c>
      <c r="H5103" s="42">
        <v>223.100372314453</v>
      </c>
      <c r="I5103" s="42">
        <v>5.76537036895752</v>
      </c>
      <c r="J5103" s="42">
        <v>50.259593963623</v>
      </c>
      <c r="K5103" s="42">
        <v>5.25687599182129</v>
      </c>
      <c r="L5103" s="42">
        <v>42.4397239685059</v>
      </c>
      <c r="M5103" s="42">
        <v>0.769935071468353</v>
      </c>
      <c r="N5103" s="42">
        <v>10.8538246154785</v>
      </c>
      <c r="O5103" s="42">
        <v>0.0</v>
      </c>
      <c r="P5103" s="42">
        <v>0.0</v>
      </c>
      <c r="Q5103" s="42">
        <v>0.0103273801505566</v>
      </c>
      <c r="R5103" s="42">
        <v>25.0</v>
      </c>
      <c r="S5103" s="42">
        <v>0.733905673027039</v>
      </c>
      <c r="T5103" s="42">
        <v>948.443786621094</v>
      </c>
      <c r="U5103" s="42">
        <v>577.492858886719</v>
      </c>
      <c r="V5103" s="19"/>
      <c r="W5103" s="19"/>
      <c r="X5103" s="19"/>
      <c r="Y5103" s="19"/>
      <c r="Z5103" s="19"/>
      <c r="AA5103" s="19"/>
    </row>
    <row r="5104" ht="15.75" customHeight="1">
      <c r="A5104" s="19"/>
      <c r="B5104" s="42" t="str">
        <f>"CRS25WT72M22867"</f>
        <v>CRS25WT72M22867</v>
      </c>
      <c r="C5104" s="43">
        <v>45974.0</v>
      </c>
      <c r="D5104" s="44">
        <v>0.03599537037037037</v>
      </c>
      <c r="E5104" s="42" t="s">
        <v>37</v>
      </c>
      <c r="F5104" s="42">
        <v>223.0</v>
      </c>
      <c r="G5104" s="42">
        <v>4.0</v>
      </c>
      <c r="H5104" s="42">
        <v>223.402038574219</v>
      </c>
      <c r="I5104" s="42">
        <v>5.7811484336853</v>
      </c>
      <c r="J5104" s="42">
        <v>50.2298583984375</v>
      </c>
      <c r="K5104" s="42">
        <v>5.22247314453125</v>
      </c>
      <c r="L5104" s="42">
        <v>42.7770576477051</v>
      </c>
      <c r="M5104" s="42">
        <v>0.769327163696289</v>
      </c>
      <c r="N5104" s="42">
        <v>10.8685007095337</v>
      </c>
      <c r="O5104" s="42">
        <v>0.0</v>
      </c>
      <c r="P5104" s="42">
        <v>0.0</v>
      </c>
      <c r="Q5104" s="42">
        <v>0.00939485058188438</v>
      </c>
      <c r="R5104" s="42">
        <v>25.0</v>
      </c>
      <c r="S5104" s="42">
        <v>0.702298760414124</v>
      </c>
      <c r="T5104" s="42">
        <v>948.356628417969</v>
      </c>
      <c r="U5104" s="42">
        <v>575.177795410156</v>
      </c>
      <c r="V5104" s="19"/>
      <c r="W5104" s="19"/>
      <c r="X5104" s="19"/>
      <c r="Y5104" s="19"/>
      <c r="Z5104" s="19"/>
      <c r="AA5104" s="19"/>
    </row>
    <row r="5105" ht="15.75" customHeight="1">
      <c r="A5105" s="19"/>
      <c r="B5105" s="42" t="str">
        <f>"CRS25WT72M22870"</f>
        <v>CRS25WT72M22870</v>
      </c>
      <c r="C5105" s="43">
        <v>45974.0</v>
      </c>
      <c r="D5105" s="44">
        <v>0.03701388888888889</v>
      </c>
      <c r="E5105" s="42" t="s">
        <v>37</v>
      </c>
      <c r="F5105" s="42">
        <v>222.0</v>
      </c>
      <c r="G5105" s="42">
        <v>4.0</v>
      </c>
      <c r="H5105" s="42">
        <v>222.8125</v>
      </c>
      <c r="I5105" s="42">
        <v>5.75129747390747</v>
      </c>
      <c r="J5105" s="42">
        <v>50.2871170043945</v>
      </c>
      <c r="K5105" s="42">
        <v>5.24237680435181</v>
      </c>
      <c r="L5105" s="42">
        <v>42.5021934509277</v>
      </c>
      <c r="M5105" s="42">
        <v>0.770401239395142</v>
      </c>
      <c r="N5105" s="42">
        <v>10.8398199081421</v>
      </c>
      <c r="O5105" s="42">
        <v>0.0</v>
      </c>
      <c r="P5105" s="42">
        <v>0.0</v>
      </c>
      <c r="Q5105" s="42">
        <v>0.0138087533414364</v>
      </c>
      <c r="R5105" s="42">
        <v>25.0</v>
      </c>
      <c r="S5105" s="42">
        <v>0.744079947471619</v>
      </c>
      <c r="T5105" s="42">
        <v>949.254333496094</v>
      </c>
      <c r="U5105" s="42">
        <v>556.696228027344</v>
      </c>
      <c r="V5105" s="19"/>
      <c r="W5105" s="19"/>
      <c r="X5105" s="19"/>
      <c r="Y5105" s="19"/>
      <c r="Z5105" s="19"/>
      <c r="AA5105" s="19"/>
    </row>
    <row r="5106" ht="15.75" customHeight="1">
      <c r="A5106" s="19"/>
      <c r="B5106" s="42" t="str">
        <f>"CRS25WT72M22869"</f>
        <v>CRS25WT72M22869</v>
      </c>
      <c r="C5106" s="43">
        <v>45974.0</v>
      </c>
      <c r="D5106" s="44">
        <v>0.04466435185185185</v>
      </c>
      <c r="E5106" s="42" t="s">
        <v>37</v>
      </c>
      <c r="F5106" s="42">
        <v>225.0</v>
      </c>
      <c r="G5106" s="42">
        <v>4.0</v>
      </c>
      <c r="H5106" s="42">
        <v>225.810440063477</v>
      </c>
      <c r="I5106" s="42">
        <v>5.4172625541687</v>
      </c>
      <c r="J5106" s="42">
        <v>49.0871391296387</v>
      </c>
      <c r="K5106" s="42">
        <v>5.44740867614746</v>
      </c>
      <c r="L5106" s="42">
        <v>41.4528198242188</v>
      </c>
      <c r="M5106" s="42">
        <v>0.849173486232758</v>
      </c>
      <c r="N5106" s="42">
        <v>10.9856700897217</v>
      </c>
      <c r="O5106" s="42">
        <v>0.0</v>
      </c>
      <c r="P5106" s="42">
        <v>0.0</v>
      </c>
      <c r="Q5106" s="42">
        <v>0.0165070071816444</v>
      </c>
      <c r="R5106" s="42">
        <v>25.0</v>
      </c>
      <c r="S5106" s="42">
        <v>0.763342022895813</v>
      </c>
      <c r="T5106" s="42">
        <v>984.537719726563</v>
      </c>
      <c r="U5106" s="42">
        <v>786.2783203125</v>
      </c>
      <c r="V5106" s="19"/>
      <c r="W5106" s="19"/>
      <c r="X5106" s="19"/>
      <c r="Y5106" s="19"/>
      <c r="Z5106" s="19"/>
      <c r="AA5106" s="19"/>
    </row>
    <row r="5107" ht="15.75" customHeight="1">
      <c r="A5107" s="19"/>
      <c r="B5107" s="42" t="str">
        <f>"CRS25WT72M22861"</f>
        <v>CRS25WT72M22861</v>
      </c>
      <c r="C5107" s="43">
        <v>45974.0</v>
      </c>
      <c r="D5107" s="44">
        <v>0.04560185185185186</v>
      </c>
      <c r="E5107" s="42" t="s">
        <v>37</v>
      </c>
      <c r="F5107" s="42">
        <v>218.0</v>
      </c>
      <c r="G5107" s="42">
        <v>4.0</v>
      </c>
      <c r="H5107" s="42">
        <v>218.905731201172</v>
      </c>
      <c r="I5107" s="42">
        <v>5.21885395050049</v>
      </c>
      <c r="J5107" s="42">
        <v>48.9673614501953</v>
      </c>
      <c r="K5107" s="42">
        <v>5.2927770614624</v>
      </c>
      <c r="L5107" s="42">
        <v>41.3593292236328</v>
      </c>
      <c r="M5107" s="42">
        <v>0.856594502925873</v>
      </c>
      <c r="N5107" s="42">
        <v>10.6497554779053</v>
      </c>
      <c r="O5107" s="42">
        <v>0.0</v>
      </c>
      <c r="P5107" s="42">
        <v>0.0</v>
      </c>
      <c r="Q5107" s="42">
        <v>0.00325396796688437</v>
      </c>
      <c r="R5107" s="42">
        <v>25.0</v>
      </c>
      <c r="S5107" s="42">
        <v>0.758720636367798</v>
      </c>
      <c r="T5107" s="42">
        <v>985.283081054688</v>
      </c>
      <c r="U5107" s="42">
        <v>749.748474121094</v>
      </c>
      <c r="V5107" s="19"/>
      <c r="W5107" s="19"/>
      <c r="X5107" s="19"/>
      <c r="Y5107" s="19"/>
      <c r="Z5107" s="19"/>
      <c r="AA5107" s="19"/>
    </row>
    <row r="5108" ht="15.75" customHeight="1">
      <c r="A5108" s="19"/>
      <c r="B5108" s="42" t="str">
        <f>"CRS25WT72M22860"</f>
        <v>CRS25WT72M22860</v>
      </c>
      <c r="C5108" s="43">
        <v>45974.0</v>
      </c>
      <c r="D5108" s="44">
        <v>0.04636574074074074</v>
      </c>
      <c r="E5108" s="42" t="s">
        <v>37</v>
      </c>
      <c r="F5108" s="42">
        <v>217.0</v>
      </c>
      <c r="G5108" s="42">
        <v>4.0</v>
      </c>
      <c r="H5108" s="42">
        <v>217.095077514648</v>
      </c>
      <c r="I5108" s="42">
        <v>5.23241138458252</v>
      </c>
      <c r="J5108" s="42">
        <v>48.9842071533203</v>
      </c>
      <c r="K5108" s="42">
        <v>5.23664712905884</v>
      </c>
      <c r="L5108" s="42">
        <v>41.4568862915039</v>
      </c>
      <c r="M5108" s="42">
        <v>0.847016751766205</v>
      </c>
      <c r="N5108" s="42">
        <v>10.5616674423218</v>
      </c>
      <c r="O5108" s="42">
        <v>0.0</v>
      </c>
      <c r="P5108" s="42">
        <v>0.0</v>
      </c>
      <c r="Q5108" s="42">
        <v>0.0130158439278603</v>
      </c>
      <c r="R5108" s="42">
        <v>25.0</v>
      </c>
      <c r="S5108" s="42">
        <v>0.747753739356995</v>
      </c>
      <c r="T5108" s="42">
        <v>985.426391601563</v>
      </c>
      <c r="U5108" s="42">
        <v>633.546936035156</v>
      </c>
      <c r="V5108" s="19"/>
      <c r="W5108" s="19"/>
      <c r="X5108" s="19"/>
      <c r="Y5108" s="19"/>
      <c r="Z5108" s="19"/>
      <c r="AA5108" s="19"/>
    </row>
    <row r="5109" ht="15.75" customHeight="1">
      <c r="A5109" s="19"/>
      <c r="B5109" s="42" t="str">
        <f>"CRS25WT72M22863"</f>
        <v>CRS25WT72M22863</v>
      </c>
      <c r="C5109" s="43">
        <v>45974.0</v>
      </c>
      <c r="D5109" s="44">
        <v>0.048726851851851855</v>
      </c>
      <c r="E5109" s="42" t="s">
        <v>37</v>
      </c>
      <c r="F5109" s="42">
        <v>215.0</v>
      </c>
      <c r="G5109" s="42">
        <v>4.0</v>
      </c>
      <c r="H5109" s="42">
        <v>215.410980224609</v>
      </c>
      <c r="I5109" s="42">
        <v>5.25009393692017</v>
      </c>
      <c r="J5109" s="42">
        <v>49.0137825012207</v>
      </c>
      <c r="K5109" s="42">
        <v>5.20010328292847</v>
      </c>
      <c r="L5109" s="42">
        <v>41.4243659973145</v>
      </c>
      <c r="M5109" s="42">
        <v>0.837110042572021</v>
      </c>
      <c r="N5109" s="42">
        <v>10.479736328125</v>
      </c>
      <c r="O5109" s="42">
        <v>0.0</v>
      </c>
      <c r="P5109" s="42">
        <v>0.0</v>
      </c>
      <c r="Q5109" s="42">
        <v>0.00317584327422082</v>
      </c>
      <c r="R5109" s="42">
        <v>25.0</v>
      </c>
      <c r="S5109" s="42">
        <v>0.759988367557526</v>
      </c>
      <c r="T5109" s="42">
        <v>985.037719726563</v>
      </c>
      <c r="U5109" s="42">
        <v>569.417724609375</v>
      </c>
      <c r="V5109" s="19"/>
      <c r="W5109" s="19"/>
      <c r="X5109" s="19"/>
      <c r="Y5109" s="19"/>
      <c r="Z5109" s="19"/>
      <c r="AA5109" s="19"/>
    </row>
    <row r="5110" ht="15.75" customHeight="1">
      <c r="A5110" s="19"/>
      <c r="B5110" s="42" t="str">
        <f>"CRS25WT72M22862"</f>
        <v>CRS25WT72M22862</v>
      </c>
      <c r="C5110" s="43">
        <v>45974.0</v>
      </c>
      <c r="D5110" s="44">
        <v>0.04958333333333333</v>
      </c>
      <c r="E5110" s="42" t="s">
        <v>37</v>
      </c>
      <c r="F5110" s="42">
        <v>215.0</v>
      </c>
      <c r="G5110" s="42">
        <v>4.0</v>
      </c>
      <c r="H5110" s="42">
        <v>215.885589599609</v>
      </c>
      <c r="I5110" s="42">
        <v>5.30227422714233</v>
      </c>
      <c r="J5110" s="42">
        <v>49.009635925293</v>
      </c>
      <c r="K5110" s="42">
        <v>5.21104907989502</v>
      </c>
      <c r="L5110" s="42">
        <v>41.4284324645996</v>
      </c>
      <c r="M5110" s="42">
        <v>0.830768465995789</v>
      </c>
      <c r="N5110" s="42">
        <v>10.5028257369995</v>
      </c>
      <c r="O5110" s="42">
        <v>0.0</v>
      </c>
      <c r="P5110" s="42">
        <v>0.0</v>
      </c>
      <c r="Q5110" s="42">
        <v>0.00205608969554305</v>
      </c>
      <c r="R5110" s="42">
        <v>25.0</v>
      </c>
      <c r="S5110" s="42">
        <v>0.763144671916962</v>
      </c>
      <c r="T5110" s="42">
        <v>984.278137207031</v>
      </c>
      <c r="U5110" s="42">
        <v>613.656005859375</v>
      </c>
      <c r="V5110" s="19"/>
      <c r="W5110" s="19"/>
      <c r="X5110" s="19"/>
      <c r="Y5110" s="19"/>
      <c r="Z5110" s="19"/>
      <c r="AA5110" s="19"/>
    </row>
    <row r="5111" ht="15.75" customHeight="1">
      <c r="A5111" s="19"/>
      <c r="B5111" s="42" t="str">
        <f>"CRS25WT72M22857"</f>
        <v>CRS25WT72M22857</v>
      </c>
      <c r="C5111" s="43">
        <v>45974.0</v>
      </c>
      <c r="D5111" s="44">
        <v>0.05049768518518519</v>
      </c>
      <c r="E5111" s="42" t="s">
        <v>37</v>
      </c>
      <c r="F5111" s="42">
        <v>215.0</v>
      </c>
      <c r="G5111" s="42">
        <v>4.0</v>
      </c>
      <c r="H5111" s="42">
        <v>215.777526855469</v>
      </c>
      <c r="I5111" s="42">
        <v>5.3132963180542</v>
      </c>
      <c r="J5111" s="42">
        <v>48.9937477111816</v>
      </c>
      <c r="K5111" s="42">
        <v>5.21355628967285</v>
      </c>
      <c r="L5111" s="42">
        <v>41.3877830505371</v>
      </c>
      <c r="M5111" s="42">
        <v>0.828898787498474</v>
      </c>
      <c r="N5111" s="42">
        <v>10.4975690841675</v>
      </c>
      <c r="O5111" s="42">
        <v>0.0</v>
      </c>
      <c r="P5111" s="42">
        <v>0.0</v>
      </c>
      <c r="Q5111" s="42">
        <v>8.13491991721094E-4</v>
      </c>
      <c r="R5111" s="42">
        <v>25.0</v>
      </c>
      <c r="S5111" s="42">
        <v>0.752748906612396</v>
      </c>
      <c r="T5111" s="42">
        <v>985.400451660156</v>
      </c>
      <c r="U5111" s="42">
        <v>615.051147460938</v>
      </c>
      <c r="V5111" s="19"/>
      <c r="W5111" s="19"/>
      <c r="X5111" s="19"/>
      <c r="Y5111" s="19"/>
      <c r="Z5111" s="19"/>
      <c r="AA5111" s="19"/>
    </row>
    <row r="5112" ht="15.75" customHeight="1">
      <c r="A5112" s="19"/>
      <c r="B5112" s="42" t="str">
        <f>"CRS25WT72M22858"</f>
        <v>CRS25WT72M22858</v>
      </c>
      <c r="C5112" s="43">
        <v>45974.0</v>
      </c>
      <c r="D5112" s="44">
        <v>0.05116898148148149</v>
      </c>
      <c r="E5112" s="42" t="s">
        <v>37</v>
      </c>
      <c r="F5112" s="42">
        <v>217.0</v>
      </c>
      <c r="G5112" s="42">
        <v>4.0</v>
      </c>
      <c r="H5112" s="42">
        <v>217.951034545898</v>
      </c>
      <c r="I5112" s="42">
        <v>5.37742614746094</v>
      </c>
      <c r="J5112" s="42">
        <v>49.0020408630371</v>
      </c>
      <c r="K5112" s="42">
        <v>5.24777507781982</v>
      </c>
      <c r="L5112" s="42">
        <v>41.5320854187012</v>
      </c>
      <c r="M5112" s="42">
        <v>0.827123403549194</v>
      </c>
      <c r="N5112" s="42">
        <v>10.6033096313477</v>
      </c>
      <c r="O5112" s="42">
        <v>0.0</v>
      </c>
      <c r="P5112" s="42">
        <v>0.0</v>
      </c>
      <c r="Q5112" s="42">
        <v>0.00602803053334355</v>
      </c>
      <c r="R5112" s="42">
        <v>25.0</v>
      </c>
      <c r="S5112" s="42">
        <v>0.758430957794189</v>
      </c>
      <c r="T5112" s="42">
        <v>985.087951660156</v>
      </c>
      <c r="U5112" s="42">
        <v>574.919738769531</v>
      </c>
      <c r="V5112" s="19"/>
      <c r="W5112" s="19"/>
      <c r="X5112" s="19"/>
      <c r="Y5112" s="19"/>
      <c r="Z5112" s="19"/>
      <c r="AA5112" s="19"/>
    </row>
    <row r="5113" ht="15.75" customHeight="1">
      <c r="A5113" s="19"/>
      <c r="B5113" s="42" t="str">
        <f>"CRS25WT72M22852"</f>
        <v>CRS25WT72M22852</v>
      </c>
      <c r="C5113" s="43">
        <v>45974.0</v>
      </c>
      <c r="D5113" s="44">
        <v>0.0528587962962963</v>
      </c>
      <c r="E5113" s="42" t="s">
        <v>37</v>
      </c>
      <c r="F5113" s="42">
        <v>215.0</v>
      </c>
      <c r="G5113" s="42">
        <v>4.0</v>
      </c>
      <c r="H5113" s="42">
        <v>215.744171142578</v>
      </c>
      <c r="I5113" s="42">
        <v>5.28610563278198</v>
      </c>
      <c r="J5113" s="42">
        <v>48.9323501586914</v>
      </c>
      <c r="K5113" s="42">
        <v>5.2327938079834</v>
      </c>
      <c r="L5113" s="42">
        <v>41.2292556762695</v>
      </c>
      <c r="M5113" s="42">
        <v>0.834078967571259</v>
      </c>
      <c r="N5113" s="42">
        <v>10.495945930481</v>
      </c>
      <c r="O5113" s="42">
        <v>0.0</v>
      </c>
      <c r="P5113" s="42">
        <v>0.0</v>
      </c>
      <c r="Q5113" s="42">
        <v>0.00580372707918286</v>
      </c>
      <c r="R5113" s="42">
        <v>25.0</v>
      </c>
      <c r="S5113" s="42">
        <v>0.75054657459259</v>
      </c>
      <c r="T5113" s="42">
        <v>986.061645507813</v>
      </c>
      <c r="U5113" s="42">
        <v>634.194885253906</v>
      </c>
      <c r="V5113" s="19"/>
      <c r="W5113" s="19"/>
      <c r="X5113" s="19"/>
      <c r="Y5113" s="19"/>
      <c r="Z5113" s="19"/>
      <c r="AA5113" s="19"/>
    </row>
    <row r="5114" ht="15.75" customHeight="1">
      <c r="A5114" s="19"/>
      <c r="B5114" s="42" t="str">
        <f>"CRS25WT72M22851"</f>
        <v>CRS25WT72M22851</v>
      </c>
      <c r="C5114" s="43">
        <v>45974.0</v>
      </c>
      <c r="D5114" s="44">
        <v>0.054814814814814816</v>
      </c>
      <c r="E5114" s="42" t="s">
        <v>37</v>
      </c>
      <c r="F5114" s="42">
        <v>215.0</v>
      </c>
      <c r="G5114" s="42">
        <v>4.0</v>
      </c>
      <c r="H5114" s="42">
        <v>215.803741455078</v>
      </c>
      <c r="I5114" s="42">
        <v>5.2492790222168</v>
      </c>
      <c r="J5114" s="42">
        <v>48.9987831115723</v>
      </c>
      <c r="K5114" s="42">
        <v>5.22882556915283</v>
      </c>
      <c r="L5114" s="42">
        <v>41.2719345092773</v>
      </c>
      <c r="M5114" s="42">
        <v>0.839023292064667</v>
      </c>
      <c r="N5114" s="42">
        <v>10.4988441467285</v>
      </c>
      <c r="O5114" s="42">
        <v>0.0</v>
      </c>
      <c r="P5114" s="42">
        <v>0.0</v>
      </c>
      <c r="Q5114" s="42">
        <v>0.00412675179541111</v>
      </c>
      <c r="R5114" s="42">
        <v>25.0</v>
      </c>
      <c r="S5114" s="42">
        <v>0.78368616104126</v>
      </c>
      <c r="T5114" s="42">
        <v>986.73388671875</v>
      </c>
      <c r="U5114" s="42">
        <v>628.469848632813</v>
      </c>
      <c r="V5114" s="19"/>
      <c r="W5114" s="19"/>
      <c r="X5114" s="19"/>
      <c r="Y5114" s="19"/>
      <c r="Z5114" s="19"/>
      <c r="AA5114" s="19"/>
    </row>
    <row r="5115" ht="15.75" customHeight="1">
      <c r="A5115" s="19"/>
      <c r="B5115" s="42" t="str">
        <f>"CRS25WT72M22854"</f>
        <v>CRS25WT72M22854</v>
      </c>
      <c r="C5115" s="43">
        <v>45974.0</v>
      </c>
      <c r="D5115" s="44">
        <v>0.05618055555555556</v>
      </c>
      <c r="E5115" s="42" t="s">
        <v>37</v>
      </c>
      <c r="F5115" s="42">
        <v>214.0</v>
      </c>
      <c r="G5115" s="42">
        <v>4.0</v>
      </c>
      <c r="H5115" s="42">
        <v>214.288299560547</v>
      </c>
      <c r="I5115" s="42">
        <v>5.31190204620361</v>
      </c>
      <c r="J5115" s="42">
        <v>48.9790573120117</v>
      </c>
      <c r="K5115" s="42">
        <v>5.18495750427246</v>
      </c>
      <c r="L5115" s="42">
        <v>41.3288459777832</v>
      </c>
      <c r="M5115" s="42">
        <v>0.823641061782837</v>
      </c>
      <c r="N5115" s="42">
        <v>10.4251174926758</v>
      </c>
      <c r="O5115" s="42">
        <v>0.0</v>
      </c>
      <c r="P5115" s="42">
        <v>0.0</v>
      </c>
      <c r="Q5115" s="42">
        <v>0.00205606129020452</v>
      </c>
      <c r="R5115" s="42">
        <v>25.0</v>
      </c>
      <c r="S5115" s="42">
        <v>0.775012195110321</v>
      </c>
      <c r="T5115" s="42">
        <v>986.41162109375</v>
      </c>
      <c r="U5115" s="42">
        <v>628.898315429688</v>
      </c>
      <c r="V5115" s="19"/>
      <c r="W5115" s="19"/>
      <c r="X5115" s="19"/>
      <c r="Y5115" s="19"/>
      <c r="Z5115" s="19"/>
      <c r="AA5115" s="19"/>
    </row>
    <row r="5116" ht="15.75" customHeight="1">
      <c r="A5116" s="19"/>
      <c r="B5116" s="42" t="str">
        <f>"CRS25WT72M22853"</f>
        <v>CRS25WT72M22853</v>
      </c>
      <c r="C5116" s="43">
        <v>45974.0</v>
      </c>
      <c r="D5116" s="44">
        <v>0.06002314814814815</v>
      </c>
      <c r="E5116" s="42" t="s">
        <v>37</v>
      </c>
      <c r="F5116" s="42">
        <v>214.0</v>
      </c>
      <c r="G5116" s="42">
        <v>4.0</v>
      </c>
      <c r="H5116" s="42">
        <v>214.063278198242</v>
      </c>
      <c r="I5116" s="42">
        <v>5.35723733901978</v>
      </c>
      <c r="J5116" s="42">
        <v>48.9110717773438</v>
      </c>
      <c r="K5116" s="42">
        <v>5.1948413848877</v>
      </c>
      <c r="L5116" s="42">
        <v>41.2068977355957</v>
      </c>
      <c r="M5116" s="42">
        <v>0.816947400569916</v>
      </c>
      <c r="N5116" s="42">
        <v>10.4141702651978</v>
      </c>
      <c r="O5116" s="42">
        <v>0.0</v>
      </c>
      <c r="P5116" s="42">
        <v>0.0</v>
      </c>
      <c r="Q5116" s="42">
        <v>0.00603168783709407</v>
      </c>
      <c r="R5116" s="42">
        <v>25.0</v>
      </c>
      <c r="S5116" s="42">
        <v>0.750695705413818</v>
      </c>
      <c r="T5116" s="42">
        <v>986.281860351563</v>
      </c>
      <c r="U5116" s="42">
        <v>640.684753417969</v>
      </c>
      <c r="V5116" s="19"/>
      <c r="W5116" s="19"/>
      <c r="X5116" s="19"/>
      <c r="Y5116" s="19"/>
      <c r="Z5116" s="19"/>
      <c r="AA5116" s="19"/>
    </row>
    <row r="5117" ht="15.75" customHeight="1">
      <c r="A5117" s="19"/>
      <c r="B5117" s="42" t="str">
        <f>"CRS25WT72M22856"</f>
        <v>CRS25WT72M22856</v>
      </c>
      <c r="C5117" s="43">
        <v>45974.0</v>
      </c>
      <c r="D5117" s="44">
        <v>0.06072916666666667</v>
      </c>
      <c r="E5117" s="42" t="s">
        <v>37</v>
      </c>
      <c r="F5117" s="42">
        <v>222.0</v>
      </c>
      <c r="G5117" s="42">
        <v>4.0</v>
      </c>
      <c r="H5117" s="42">
        <v>222.339172363281</v>
      </c>
      <c r="I5117" s="42">
        <v>5.45584487915039</v>
      </c>
      <c r="J5117" s="42">
        <v>48.9988136291504</v>
      </c>
      <c r="K5117" s="42">
        <v>5.36209058761597</v>
      </c>
      <c r="L5117" s="42">
        <v>41.4650115966797</v>
      </c>
      <c r="M5117" s="42">
        <v>0.831703245639801</v>
      </c>
      <c r="N5117" s="42">
        <v>10.8167924880981</v>
      </c>
      <c r="O5117" s="42">
        <v>0.0</v>
      </c>
      <c r="P5117" s="42">
        <v>0.0</v>
      </c>
      <c r="Q5117" s="42">
        <v>0.0129067460075021</v>
      </c>
      <c r="R5117" s="42">
        <v>25.0</v>
      </c>
      <c r="S5117" s="42">
        <v>0.747621834278107</v>
      </c>
      <c r="T5117" s="42">
        <v>986.095092773438</v>
      </c>
      <c r="U5117" s="42">
        <v>762.6005859375</v>
      </c>
      <c r="V5117" s="19"/>
      <c r="W5117" s="19"/>
      <c r="X5117" s="19"/>
      <c r="Y5117" s="19"/>
      <c r="Z5117" s="19"/>
      <c r="AA5117" s="19"/>
    </row>
    <row r="5118" ht="15.75" customHeight="1">
      <c r="A5118" s="19"/>
      <c r="B5118" s="42" t="str">
        <f>"CRS25WT72M22855"</f>
        <v>CRS25WT72M22855</v>
      </c>
      <c r="C5118" s="43">
        <v>45974.0</v>
      </c>
      <c r="D5118" s="44">
        <v>0.06391203703703703</v>
      </c>
      <c r="E5118" s="42" t="s">
        <v>37</v>
      </c>
      <c r="F5118" s="42">
        <v>217.0</v>
      </c>
      <c r="G5118" s="42">
        <v>4.0</v>
      </c>
      <c r="H5118" s="42">
        <v>217.61311340332</v>
      </c>
      <c r="I5118" s="42">
        <v>5.41227579116821</v>
      </c>
      <c r="J5118" s="42">
        <v>48.9498977661133</v>
      </c>
      <c r="K5118" s="42">
        <v>5.25403690338135</v>
      </c>
      <c r="L5118" s="42">
        <v>41.418270111084</v>
      </c>
      <c r="M5118" s="42">
        <v>0.821397483348846</v>
      </c>
      <c r="N5118" s="42">
        <v>10.5868701934814</v>
      </c>
      <c r="O5118" s="42">
        <v>0.0</v>
      </c>
      <c r="P5118" s="42">
        <v>0.0</v>
      </c>
      <c r="Q5118" s="42">
        <v>0.0164854172617197</v>
      </c>
      <c r="R5118" s="42">
        <v>25.0</v>
      </c>
      <c r="S5118" s="42">
        <v>0.751741290092468</v>
      </c>
      <c r="T5118" s="42">
        <v>986.045593261719</v>
      </c>
      <c r="U5118" s="42">
        <v>687.439758300781</v>
      </c>
      <c r="V5118" s="19"/>
      <c r="W5118" s="19"/>
      <c r="X5118" s="19"/>
      <c r="Y5118" s="19"/>
      <c r="Z5118" s="19"/>
      <c r="AA5118" s="19"/>
    </row>
    <row r="5119" ht="15.75" customHeight="1">
      <c r="A5119" s="19"/>
      <c r="B5119" s="42" t="str">
        <f>"CRS25WT72M22850"</f>
        <v>CRS25WT72M22850</v>
      </c>
      <c r="C5119" s="43">
        <v>45974.0</v>
      </c>
      <c r="D5119" s="44">
        <v>0.06502314814814815</v>
      </c>
      <c r="E5119" s="42" t="s">
        <v>37</v>
      </c>
      <c r="F5119" s="42">
        <v>218.0</v>
      </c>
      <c r="G5119" s="42">
        <v>4.0</v>
      </c>
      <c r="H5119" s="42">
        <v>218.399002075195</v>
      </c>
      <c r="I5119" s="42">
        <v>5.38045072555542</v>
      </c>
      <c r="J5119" s="42">
        <v>48.9254112243652</v>
      </c>
      <c r="K5119" s="42">
        <v>5.24828815460205</v>
      </c>
      <c r="L5119" s="42">
        <v>41.6133766174316</v>
      </c>
      <c r="M5119" s="42">
        <v>0.829654932022095</v>
      </c>
      <c r="N5119" s="42">
        <v>10.6251039505005</v>
      </c>
      <c r="O5119" s="42">
        <v>0.0</v>
      </c>
      <c r="P5119" s="42">
        <v>0.0</v>
      </c>
      <c r="Q5119" s="42">
        <v>0.00528709124773741</v>
      </c>
      <c r="R5119" s="42">
        <v>25.0</v>
      </c>
      <c r="S5119" s="42">
        <v>0.722436666488647</v>
      </c>
      <c r="T5119" s="42">
        <v>986.881164550781</v>
      </c>
      <c r="U5119" s="42">
        <v>654.768615722656</v>
      </c>
      <c r="V5119" s="19"/>
      <c r="W5119" s="19"/>
      <c r="X5119" s="19"/>
      <c r="Y5119" s="19"/>
      <c r="Z5119" s="19"/>
      <c r="AA5119" s="19"/>
    </row>
    <row r="5120" ht="15.75" customHeight="1">
      <c r="A5120" s="19"/>
      <c r="B5120" s="42" t="str">
        <f>"CRS25WT72M22849"</f>
        <v>CRS25WT72M22849</v>
      </c>
      <c r="C5120" s="43">
        <v>45974.0</v>
      </c>
      <c r="D5120" s="44">
        <v>0.0658912037037037</v>
      </c>
      <c r="E5120" s="42" t="s">
        <v>37</v>
      </c>
      <c r="F5120" s="42">
        <v>217.0</v>
      </c>
      <c r="G5120" s="42">
        <v>4.0</v>
      </c>
      <c r="H5120" s="42">
        <v>217.448608398438</v>
      </c>
      <c r="I5120" s="42">
        <v>5.27116537094116</v>
      </c>
      <c r="J5120" s="42">
        <v>48.9530639648438</v>
      </c>
      <c r="K5120" s="42">
        <v>5.24029397964478</v>
      </c>
      <c r="L5120" s="42">
        <v>41.4954986572266</v>
      </c>
      <c r="M5120" s="42">
        <v>0.842694401741028</v>
      </c>
      <c r="N5120" s="42">
        <v>10.5788669586182</v>
      </c>
      <c r="O5120" s="42">
        <v>0.0</v>
      </c>
      <c r="P5120" s="42">
        <v>0.0</v>
      </c>
      <c r="Q5120" s="42">
        <v>0.0136465718969703</v>
      </c>
      <c r="R5120" s="42">
        <v>25.0</v>
      </c>
      <c r="S5120" s="42">
        <v>0.738250970840454</v>
      </c>
      <c r="T5120" s="42">
        <v>986.216552734375</v>
      </c>
      <c r="U5120" s="42">
        <v>767.369506835938</v>
      </c>
      <c r="V5120" s="19"/>
      <c r="W5120" s="19"/>
      <c r="X5120" s="19"/>
      <c r="Y5120" s="19"/>
      <c r="Z5120" s="19"/>
      <c r="AA5120" s="19"/>
    </row>
    <row r="5121" ht="15.75" customHeight="1">
      <c r="A5121" s="19"/>
      <c r="B5121" s="42" t="str">
        <f>"CRS25WT72M22848"</f>
        <v>CRS25WT72M22848</v>
      </c>
      <c r="C5121" s="43">
        <v>45974.0</v>
      </c>
      <c r="D5121" s="44">
        <v>0.06706018518518518</v>
      </c>
      <c r="E5121" s="42" t="s">
        <v>37</v>
      </c>
      <c r="F5121" s="42">
        <v>216.0</v>
      </c>
      <c r="G5121" s="42">
        <v>4.0</v>
      </c>
      <c r="H5121" s="42">
        <v>216.930770874023</v>
      </c>
      <c r="I5121" s="42">
        <v>5.35250997543335</v>
      </c>
      <c r="J5121" s="42">
        <v>48.933032989502</v>
      </c>
      <c r="K5121" s="42">
        <v>5.23268365859985</v>
      </c>
      <c r="L5121" s="42">
        <v>41.4568862915039</v>
      </c>
      <c r="M5121" s="42">
        <v>0.828250169754028</v>
      </c>
      <c r="N5121" s="42">
        <v>10.5536737442017</v>
      </c>
      <c r="O5121" s="42">
        <v>0.0</v>
      </c>
      <c r="P5121" s="42">
        <v>0.0</v>
      </c>
      <c r="Q5121" s="42">
        <v>0.00650793593376875</v>
      </c>
      <c r="R5121" s="42">
        <v>25.0</v>
      </c>
      <c r="S5121" s="42">
        <v>0.727282166481018</v>
      </c>
      <c r="T5121" s="42">
        <v>984.805847167969</v>
      </c>
      <c r="U5121" s="42">
        <v>596.004028320313</v>
      </c>
      <c r="V5121" s="19"/>
      <c r="W5121" s="19"/>
      <c r="X5121" s="19"/>
      <c r="Y5121" s="19"/>
      <c r="Z5121" s="19"/>
      <c r="AA5121" s="19"/>
    </row>
    <row r="5122" ht="15.75" customHeight="1">
      <c r="A5122" s="19"/>
      <c r="B5122" s="42" t="str">
        <f>"CRS25WT72M22847"</f>
        <v>CRS25WT72M22847</v>
      </c>
      <c r="C5122" s="43">
        <v>45974.0</v>
      </c>
      <c r="D5122" s="44">
        <v>0.06855324074074075</v>
      </c>
      <c r="E5122" s="42" t="s">
        <v>37</v>
      </c>
      <c r="F5122" s="42">
        <v>215.0</v>
      </c>
      <c r="G5122" s="42">
        <v>4.0</v>
      </c>
      <c r="H5122" s="42">
        <v>215.822418212891</v>
      </c>
      <c r="I5122" s="42">
        <v>5.22009372711182</v>
      </c>
      <c r="J5122" s="42">
        <v>48.9620666503906</v>
      </c>
      <c r="K5122" s="42">
        <v>5.22002363204956</v>
      </c>
      <c r="L5122" s="42">
        <v>41.345100402832</v>
      </c>
      <c r="M5122" s="42">
        <v>0.84442001581192</v>
      </c>
      <c r="N5122" s="42">
        <v>10.4997529983521</v>
      </c>
      <c r="O5122" s="42">
        <v>0.0</v>
      </c>
      <c r="P5122" s="42">
        <v>0.0</v>
      </c>
      <c r="Q5122" s="42">
        <v>0.008225466124713421</v>
      </c>
      <c r="R5122" s="42">
        <v>25.0</v>
      </c>
      <c r="S5122" s="42">
        <v>0.734227776527405</v>
      </c>
      <c r="T5122" s="42">
        <v>985.348937988281</v>
      </c>
      <c r="U5122" s="42">
        <v>696.494995117188</v>
      </c>
      <c r="V5122" s="19"/>
      <c r="W5122" s="19"/>
      <c r="X5122" s="19"/>
      <c r="Y5122" s="19"/>
      <c r="Z5122" s="19"/>
      <c r="AA5122" s="19"/>
    </row>
    <row r="5123" ht="15.75" customHeight="1">
      <c r="A5123" s="19"/>
      <c r="B5123" s="42" t="str">
        <f>"CRS25WT72M22836"</f>
        <v>CRS25WT72M22836</v>
      </c>
      <c r="C5123" s="43">
        <v>45974.0</v>
      </c>
      <c r="D5123" s="44">
        <v>0.07111111111111111</v>
      </c>
      <c r="E5123" s="42" t="s">
        <v>37</v>
      </c>
      <c r="F5123" s="42">
        <v>215.0</v>
      </c>
      <c r="G5123" s="42">
        <v>4.0</v>
      </c>
      <c r="H5123" s="42">
        <v>215.868530273438</v>
      </c>
      <c r="I5123" s="42">
        <v>5.33110618591309</v>
      </c>
      <c r="J5123" s="42">
        <v>48.9653244018555</v>
      </c>
      <c r="K5123" s="42">
        <v>5.22833490371704</v>
      </c>
      <c r="L5123" s="42">
        <v>41.2881965637207</v>
      </c>
      <c r="M5123" s="42">
        <v>0.826957821846008</v>
      </c>
      <c r="N5123" s="42">
        <v>10.5019960403442</v>
      </c>
      <c r="O5123" s="42">
        <v>0.0</v>
      </c>
      <c r="P5123" s="42">
        <v>0.0</v>
      </c>
      <c r="Q5123" s="42">
        <v>0.00205606129020452</v>
      </c>
      <c r="R5123" s="42">
        <v>25.0</v>
      </c>
      <c r="S5123" s="42">
        <v>0.765811800956726</v>
      </c>
      <c r="T5123" s="42">
        <v>985.390075683594</v>
      </c>
      <c r="U5123" s="42">
        <v>654.473754882813</v>
      </c>
      <c r="V5123" s="19"/>
      <c r="W5123" s="19"/>
      <c r="X5123" s="19"/>
      <c r="Y5123" s="19"/>
      <c r="Z5123" s="19"/>
      <c r="AA5123" s="19"/>
    </row>
    <row r="5124" ht="15.75" customHeight="1">
      <c r="A5124" s="19"/>
      <c r="B5124" s="42" t="str">
        <f>"CRS25WT72M22835"</f>
        <v>CRS25WT72M22835</v>
      </c>
      <c r="C5124" s="43">
        <v>45974.0</v>
      </c>
      <c r="D5124" s="44">
        <v>0.07325231481481481</v>
      </c>
      <c r="E5124" s="42" t="s">
        <v>37</v>
      </c>
      <c r="F5124" s="42">
        <v>216.0</v>
      </c>
      <c r="G5124" s="42">
        <v>4.0</v>
      </c>
      <c r="H5124" s="42">
        <v>216.75341796875</v>
      </c>
      <c r="I5124" s="42">
        <v>5.39781522750854</v>
      </c>
      <c r="J5124" s="42">
        <v>49.0087051391602</v>
      </c>
      <c r="K5124" s="42">
        <v>5.21511125564575</v>
      </c>
      <c r="L5124" s="42">
        <v>41.5625686645508</v>
      </c>
      <c r="M5124" s="42">
        <v>0.8193598985672</v>
      </c>
      <c r="N5124" s="42">
        <v>10.5450458526611</v>
      </c>
      <c r="O5124" s="42">
        <v>0.0</v>
      </c>
      <c r="P5124" s="42">
        <v>0.0</v>
      </c>
      <c r="Q5124" s="42">
        <v>0.0130140911787748</v>
      </c>
      <c r="R5124" s="42">
        <v>25.0</v>
      </c>
      <c r="S5124" s="42">
        <v>0.764805793762207</v>
      </c>
      <c r="T5124" s="42">
        <v>985.620544433594</v>
      </c>
      <c r="U5124" s="42">
        <v>488.236907958984</v>
      </c>
      <c r="V5124" s="19"/>
      <c r="W5124" s="19"/>
      <c r="X5124" s="19"/>
      <c r="Y5124" s="19"/>
      <c r="Z5124" s="19"/>
      <c r="AA5124" s="19"/>
    </row>
    <row r="5125" ht="15.75" customHeight="1">
      <c r="A5125" s="19"/>
      <c r="B5125" s="42" t="str">
        <f>"CRS25WT72M22842"</f>
        <v>CRS25WT72M22842</v>
      </c>
      <c r="C5125" s="43">
        <v>45974.0</v>
      </c>
      <c r="D5125" s="44">
        <v>0.07466435185185184</v>
      </c>
      <c r="E5125" s="42" t="s">
        <v>37</v>
      </c>
      <c r="F5125" s="42">
        <v>217.0</v>
      </c>
      <c r="G5125" s="42">
        <v>4.0</v>
      </c>
      <c r="H5125" s="42">
        <v>217.985153198242</v>
      </c>
      <c r="I5125" s="42">
        <v>5.4986891746521</v>
      </c>
      <c r="J5125" s="42">
        <v>48.9579658508301</v>
      </c>
      <c r="K5125" s="42">
        <v>5.27674245834351</v>
      </c>
      <c r="L5125" s="42">
        <v>41.3105506896973</v>
      </c>
      <c r="M5125" s="42">
        <v>0.809737741947174</v>
      </c>
      <c r="N5125" s="42">
        <v>10.6049699783325</v>
      </c>
      <c r="O5125" s="42">
        <v>0.0</v>
      </c>
      <c r="P5125" s="42">
        <v>0.0</v>
      </c>
      <c r="Q5125" s="42">
        <v>0.00317096034996212</v>
      </c>
      <c r="R5125" s="42">
        <v>25.0</v>
      </c>
      <c r="S5125" s="42">
        <v>0.757493913173676</v>
      </c>
      <c r="T5125" s="42">
        <v>984.519714355469</v>
      </c>
      <c r="U5125" s="42">
        <v>605.720092773438</v>
      </c>
      <c r="V5125" s="19"/>
      <c r="W5125" s="19"/>
      <c r="X5125" s="19"/>
      <c r="Y5125" s="19"/>
      <c r="Z5125" s="19"/>
      <c r="AA5125" s="19"/>
    </row>
    <row r="5126" ht="15.75" customHeight="1">
      <c r="A5126" s="19"/>
      <c r="B5126" s="42" t="str">
        <f>"CRS25WT72M22841"</f>
        <v>CRS25WT72M22841</v>
      </c>
      <c r="C5126" s="43">
        <v>45974.0</v>
      </c>
      <c r="D5126" s="44">
        <v>0.07668981481481481</v>
      </c>
      <c r="E5126" s="42" t="s">
        <v>37</v>
      </c>
      <c r="F5126" s="42">
        <v>219.0</v>
      </c>
      <c r="G5126" s="42">
        <v>4.0</v>
      </c>
      <c r="H5126" s="42">
        <v>219.064498901367</v>
      </c>
      <c r="I5126" s="42">
        <v>5.38761138916016</v>
      </c>
      <c r="J5126" s="42">
        <v>48.9825057983398</v>
      </c>
      <c r="K5126" s="42">
        <v>5.29869937896729</v>
      </c>
      <c r="L5126" s="42">
        <v>41.3430709838867</v>
      </c>
      <c r="M5126" s="42">
        <v>0.830108284950256</v>
      </c>
      <c r="N5126" s="42">
        <v>10.6574802398682</v>
      </c>
      <c r="O5126" s="42">
        <v>0.0</v>
      </c>
      <c r="P5126" s="42">
        <v>0.0</v>
      </c>
      <c r="Q5126" s="42">
        <v>0.0165073126554489</v>
      </c>
      <c r="R5126" s="42">
        <v>25.0</v>
      </c>
      <c r="S5126" s="42">
        <v>0.739734172821045</v>
      </c>
      <c r="T5126" s="42">
        <v>985.768920898438</v>
      </c>
      <c r="U5126" s="42">
        <v>587.237487792969</v>
      </c>
      <c r="V5126" s="19"/>
      <c r="W5126" s="19"/>
      <c r="X5126" s="19"/>
      <c r="Y5126" s="19"/>
      <c r="Z5126" s="19"/>
      <c r="AA5126" s="19"/>
    </row>
    <row r="5127" ht="15.75" customHeight="1">
      <c r="A5127" s="19"/>
      <c r="B5127" s="42" t="str">
        <f>"CRS25WT72M22839"</f>
        <v>CRS25WT72M22839</v>
      </c>
      <c r="C5127" s="43">
        <v>45974.0</v>
      </c>
      <c r="D5127" s="44">
        <v>0.07726851851851851</v>
      </c>
      <c r="E5127" s="42" t="s">
        <v>37</v>
      </c>
      <c r="F5127" s="42">
        <v>216.0</v>
      </c>
      <c r="G5127" s="42">
        <v>4.0</v>
      </c>
      <c r="H5127" s="42">
        <v>216.254257202148</v>
      </c>
      <c r="I5127" s="42">
        <v>5.37636756896973</v>
      </c>
      <c r="J5127" s="42">
        <v>48.920581817627</v>
      </c>
      <c r="K5127" s="42">
        <v>5.22174119949341</v>
      </c>
      <c r="L5127" s="42">
        <v>41.4142036437988</v>
      </c>
      <c r="M5127" s="42">
        <v>0.822212517261505</v>
      </c>
      <c r="N5127" s="42">
        <v>10.5207614898682</v>
      </c>
      <c r="O5127" s="42">
        <v>0.0</v>
      </c>
      <c r="P5127" s="42">
        <v>0.0</v>
      </c>
      <c r="Q5127" s="42">
        <v>0.0127033721655607</v>
      </c>
      <c r="R5127" s="42">
        <v>25.0</v>
      </c>
      <c r="S5127" s="42">
        <v>0.747401535511017</v>
      </c>
      <c r="T5127" s="42">
        <v>985.174011230469</v>
      </c>
      <c r="U5127" s="42">
        <v>668.31640625</v>
      </c>
      <c r="V5127" s="19"/>
      <c r="W5127" s="19"/>
      <c r="X5127" s="19"/>
      <c r="Y5127" s="19"/>
      <c r="Z5127" s="19"/>
      <c r="AA5127" s="19"/>
    </row>
    <row r="5128" ht="15.75" customHeight="1">
      <c r="A5128" s="19"/>
      <c r="B5128" s="42" t="str">
        <f>"CRS25WT72M22840"</f>
        <v>CRS25WT72M22840</v>
      </c>
      <c r="C5128" s="43">
        <v>45974.0</v>
      </c>
      <c r="D5128" s="44">
        <v>0.07785879629629629</v>
      </c>
      <c r="E5128" s="42" t="s">
        <v>37</v>
      </c>
      <c r="F5128" s="42">
        <v>216.0</v>
      </c>
      <c r="G5128" s="42">
        <v>4.0</v>
      </c>
      <c r="H5128" s="42">
        <v>216.621246337891</v>
      </c>
      <c r="I5128" s="42">
        <v>5.29835224151611</v>
      </c>
      <c r="J5128" s="42">
        <v>48.9218330383301</v>
      </c>
      <c r="K5128" s="42">
        <v>5.23239994049072</v>
      </c>
      <c r="L5128" s="42">
        <v>41.399974822998</v>
      </c>
      <c r="M5128" s="42">
        <v>0.835713684558868</v>
      </c>
      <c r="N5128" s="42">
        <v>10.5386161804199</v>
      </c>
      <c r="O5128" s="42">
        <v>0.0</v>
      </c>
      <c r="P5128" s="42">
        <v>0.0</v>
      </c>
      <c r="Q5128" s="42">
        <v>0.00580372614786029</v>
      </c>
      <c r="R5128" s="42">
        <v>25.0</v>
      </c>
      <c r="S5128" s="42">
        <v>0.740991294384003</v>
      </c>
      <c r="T5128" s="42">
        <v>985.393249511719</v>
      </c>
      <c r="U5128" s="42">
        <v>587.959655761719</v>
      </c>
      <c r="V5128" s="19"/>
      <c r="W5128" s="19"/>
      <c r="X5128" s="19"/>
      <c r="Y5128" s="19"/>
      <c r="Z5128" s="19"/>
      <c r="AA5128" s="19"/>
    </row>
    <row r="5129" ht="15.75" customHeight="1">
      <c r="A5129" s="19"/>
      <c r="B5129" s="42" t="str">
        <f>"CRS25WT72M22837"</f>
        <v>CRS25WT72M22837</v>
      </c>
      <c r="C5129" s="43">
        <v>45974.0</v>
      </c>
      <c r="D5129" s="44">
        <v>0.07902777777777777</v>
      </c>
      <c r="E5129" s="42" t="s">
        <v>37</v>
      </c>
      <c r="F5129" s="42">
        <v>216.0</v>
      </c>
      <c r="G5129" s="42">
        <v>4.0</v>
      </c>
      <c r="H5129" s="42">
        <v>216.636901855469</v>
      </c>
      <c r="I5129" s="42">
        <v>5.23763942718506</v>
      </c>
      <c r="J5129" s="42">
        <v>48.9687385559082</v>
      </c>
      <c r="K5129" s="42">
        <v>5.22815847396851</v>
      </c>
      <c r="L5129" s="42">
        <v>41.4365615844727</v>
      </c>
      <c r="M5129" s="42">
        <v>0.844652235507965</v>
      </c>
      <c r="N5129" s="42">
        <v>10.5393772125244</v>
      </c>
      <c r="O5129" s="42">
        <v>0.0</v>
      </c>
      <c r="P5129" s="42">
        <v>0.0</v>
      </c>
      <c r="Q5129" s="42">
        <v>0.0130158439278603</v>
      </c>
      <c r="R5129" s="42">
        <v>25.0</v>
      </c>
      <c r="S5129" s="42">
        <v>0.758708655834198</v>
      </c>
      <c r="T5129" s="42">
        <v>985.267883300781</v>
      </c>
      <c r="U5129" s="42">
        <v>609.885009765625</v>
      </c>
      <c r="V5129" s="19"/>
      <c r="W5129" s="19"/>
      <c r="X5129" s="19"/>
      <c r="Y5129" s="19"/>
      <c r="Z5129" s="19"/>
      <c r="AA5129" s="19"/>
    </row>
    <row r="5130" ht="15.75" customHeight="1">
      <c r="A5130" s="19"/>
      <c r="B5130" s="42" t="str">
        <f>"CRS25WT72M22838"</f>
        <v>CRS25WT72M22838</v>
      </c>
      <c r="C5130" s="43">
        <v>45974.0</v>
      </c>
      <c r="D5130" s="44">
        <v>0.08101851851851852</v>
      </c>
      <c r="E5130" s="42" t="s">
        <v>37</v>
      </c>
      <c r="F5130" s="42">
        <v>216.0</v>
      </c>
      <c r="G5130" s="42">
        <v>4.0</v>
      </c>
      <c r="H5130" s="42">
        <v>216.34260559082</v>
      </c>
      <c r="I5130" s="42">
        <v>5.32406711578369</v>
      </c>
      <c r="J5130" s="42">
        <v>48.9512214660645</v>
      </c>
      <c r="K5130" s="42">
        <v>5.22797918319702</v>
      </c>
      <c r="L5130" s="42">
        <v>41.3816871643066</v>
      </c>
      <c r="M5130" s="42">
        <v>0.830108761787415</v>
      </c>
      <c r="N5130" s="42">
        <v>10.5250597000122</v>
      </c>
      <c r="O5130" s="42">
        <v>0.0</v>
      </c>
      <c r="P5130" s="42">
        <v>0.0</v>
      </c>
      <c r="Q5130" s="42">
        <v>0.00411212258040905</v>
      </c>
      <c r="R5130" s="42">
        <v>25.0</v>
      </c>
      <c r="S5130" s="42">
        <v>0.749096632003784</v>
      </c>
      <c r="T5130" s="42">
        <v>985.321960449219</v>
      </c>
      <c r="U5130" s="42">
        <v>649.654235839844</v>
      </c>
      <c r="V5130" s="19"/>
      <c r="W5130" s="19"/>
      <c r="X5130" s="19"/>
      <c r="Y5130" s="19"/>
      <c r="Z5130" s="19"/>
      <c r="AA5130" s="19"/>
    </row>
    <row r="5131" ht="15.75" customHeight="1">
      <c r="A5131" s="19"/>
      <c r="B5131" s="42" t="str">
        <f>"CRS25WT72M22832"</f>
        <v>CRS25WT72M22832</v>
      </c>
      <c r="C5131" s="43">
        <v>45974.0</v>
      </c>
      <c r="D5131" s="44">
        <v>0.08167824074074075</v>
      </c>
      <c r="E5131" s="42" t="s">
        <v>37</v>
      </c>
      <c r="F5131" s="42">
        <v>223.0</v>
      </c>
      <c r="G5131" s="42">
        <v>4.0</v>
      </c>
      <c r="H5131" s="42">
        <v>223.343902587891</v>
      </c>
      <c r="I5131" s="42">
        <v>5.52590084075928</v>
      </c>
      <c r="J5131" s="42">
        <v>48.9912033081055</v>
      </c>
      <c r="K5131" s="42">
        <v>5.38632154464722</v>
      </c>
      <c r="L5131" s="42">
        <v>41.4650115966797</v>
      </c>
      <c r="M5131" s="42">
        <v>0.824998021125793</v>
      </c>
      <c r="N5131" s="42">
        <v>10.8656730651855</v>
      </c>
      <c r="O5131" s="42">
        <v>0.0</v>
      </c>
      <c r="P5131" s="42">
        <v>0.0</v>
      </c>
      <c r="Q5131" s="42">
        <v>0.0126189617440104</v>
      </c>
      <c r="R5131" s="42">
        <v>25.0</v>
      </c>
      <c r="S5131" s="42">
        <v>0.774207174777985</v>
      </c>
      <c r="T5131" s="42">
        <v>985.942199707031</v>
      </c>
      <c r="U5131" s="42">
        <v>569.336242675781</v>
      </c>
      <c r="V5131" s="19"/>
      <c r="W5131" s="19"/>
      <c r="X5131" s="19"/>
      <c r="Y5131" s="19"/>
      <c r="Z5131" s="19"/>
      <c r="AA5131" s="19"/>
    </row>
    <row r="5132" ht="15.75" customHeight="1">
      <c r="A5132" s="19"/>
      <c r="B5132" s="42" t="str">
        <f>"CRS25WT72M22831"</f>
        <v>CRS25WT72M22831</v>
      </c>
      <c r="C5132" s="43">
        <v>45974.0</v>
      </c>
      <c r="D5132" s="44">
        <v>0.08224537037037037</v>
      </c>
      <c r="E5132" s="42" t="s">
        <v>37</v>
      </c>
      <c r="F5132" s="42">
        <v>225.0</v>
      </c>
      <c r="G5132" s="42">
        <v>4.0</v>
      </c>
      <c r="H5132" s="42">
        <v>225.416946411133</v>
      </c>
      <c r="I5132" s="42">
        <v>5.52478933334351</v>
      </c>
      <c r="J5132" s="42">
        <v>49.0076713562012</v>
      </c>
      <c r="K5132" s="42">
        <v>5.44085073471069</v>
      </c>
      <c r="L5132" s="42">
        <v>41.4304618835449</v>
      </c>
      <c r="M5132" s="42">
        <v>0.832543194293976</v>
      </c>
      <c r="N5132" s="42">
        <v>10.9665260314941</v>
      </c>
      <c r="O5132" s="42">
        <v>0.0</v>
      </c>
      <c r="P5132" s="42">
        <v>0.0</v>
      </c>
      <c r="Q5132" s="42">
        <v>0.0128596220165491</v>
      </c>
      <c r="R5132" s="42">
        <v>25.0</v>
      </c>
      <c r="S5132" s="42">
        <v>0.755093395709991</v>
      </c>
      <c r="T5132" s="42">
        <v>985.868591308594</v>
      </c>
      <c r="U5132" s="42">
        <v>790.969360351563</v>
      </c>
      <c r="V5132" s="19"/>
      <c r="W5132" s="19"/>
      <c r="X5132" s="19"/>
      <c r="Y5132" s="19"/>
      <c r="Z5132" s="19"/>
      <c r="AA5132" s="19"/>
    </row>
    <row r="5133" ht="15.75" customHeight="1">
      <c r="A5133" s="19"/>
      <c r="B5133" s="42" t="str">
        <f>"CRS25WT72M22834"</f>
        <v>CRS25WT72M22834</v>
      </c>
      <c r="C5133" s="43">
        <v>45974.0</v>
      </c>
      <c r="D5133" s="44">
        <v>0.0830787037037037</v>
      </c>
      <c r="E5133" s="42" t="s">
        <v>37</v>
      </c>
      <c r="F5133" s="42">
        <v>223.0</v>
      </c>
      <c r="G5133" s="42">
        <v>4.0</v>
      </c>
      <c r="H5133" s="42">
        <v>223.322906494141</v>
      </c>
      <c r="I5133" s="42">
        <v>5.53237199783325</v>
      </c>
      <c r="J5133" s="42">
        <v>49.0770835876465</v>
      </c>
      <c r="K5133" s="42">
        <v>5.38607978820801</v>
      </c>
      <c r="L5133" s="42">
        <v>41.4629821777344</v>
      </c>
      <c r="M5133" s="42">
        <v>0.822513699531555</v>
      </c>
      <c r="N5133" s="42">
        <v>10.8646516799927</v>
      </c>
      <c r="O5133" s="42">
        <v>0.0</v>
      </c>
      <c r="P5133" s="42">
        <v>0.0</v>
      </c>
      <c r="Q5133" s="42">
        <v>0.00603168783709407</v>
      </c>
      <c r="R5133" s="42">
        <v>25.0</v>
      </c>
      <c r="S5133" s="42">
        <v>0.769065856933594</v>
      </c>
      <c r="T5133" s="42">
        <v>986.026062011719</v>
      </c>
      <c r="U5133" s="42">
        <v>767.203247070313</v>
      </c>
      <c r="V5133" s="19"/>
      <c r="W5133" s="19"/>
      <c r="X5133" s="19"/>
      <c r="Y5133" s="19"/>
      <c r="Z5133" s="19"/>
      <c r="AA5133" s="19"/>
    </row>
    <row r="5134" ht="15.75" customHeight="1">
      <c r="A5134" s="19"/>
      <c r="B5134" s="42" t="str">
        <f>"CRS25WT72M22833"</f>
        <v>CRS25WT72M22833</v>
      </c>
      <c r="C5134" s="43">
        <v>45974.0</v>
      </c>
      <c r="D5134" s="44">
        <v>0.0838425925925926</v>
      </c>
      <c r="E5134" s="42" t="s">
        <v>37</v>
      </c>
      <c r="F5134" s="42">
        <v>217.0</v>
      </c>
      <c r="G5134" s="42">
        <v>4.0</v>
      </c>
      <c r="H5134" s="42">
        <v>217.639129638672</v>
      </c>
      <c r="I5134" s="42">
        <v>5.37438201904297</v>
      </c>
      <c r="J5134" s="42">
        <v>49.0381927490234</v>
      </c>
      <c r="K5134" s="42">
        <v>5.23386240005493</v>
      </c>
      <c r="L5134" s="42">
        <v>41.582893371582</v>
      </c>
      <c r="M5134" s="42">
        <v>0.825798332691193</v>
      </c>
      <c r="N5134" s="42">
        <v>10.5881357192993</v>
      </c>
      <c r="O5134" s="42">
        <v>0.0</v>
      </c>
      <c r="P5134" s="42">
        <v>0.0</v>
      </c>
      <c r="Q5134" s="42">
        <v>0.00321490550413728</v>
      </c>
      <c r="R5134" s="42">
        <v>25.0</v>
      </c>
      <c r="S5134" s="42">
        <v>0.766997694969177</v>
      </c>
      <c r="T5134" s="42">
        <v>985.873596191406</v>
      </c>
      <c r="U5134" s="42">
        <v>537.171936035156</v>
      </c>
      <c r="V5134" s="19"/>
      <c r="W5134" s="19"/>
      <c r="X5134" s="19"/>
      <c r="Y5134" s="19"/>
      <c r="Z5134" s="19"/>
      <c r="AA5134" s="19"/>
    </row>
    <row r="5135" ht="15.75" customHeight="1">
      <c r="A5135" s="19"/>
      <c r="B5135" s="42" t="str">
        <f>"CRS25WT72M22824"</f>
        <v>CRS25WT72M22824</v>
      </c>
      <c r="C5135" s="43">
        <v>45974.0</v>
      </c>
      <c r="D5135" s="44">
        <v>0.08655092592592593</v>
      </c>
      <c r="E5135" s="42" t="s">
        <v>37</v>
      </c>
      <c r="F5135" s="42">
        <v>222.0</v>
      </c>
      <c r="G5135" s="42">
        <v>4.0</v>
      </c>
      <c r="H5135" s="42">
        <v>222.502029418945</v>
      </c>
      <c r="I5135" s="42">
        <v>5.44225454330444</v>
      </c>
      <c r="J5135" s="42">
        <v>49.0424537658691</v>
      </c>
      <c r="K5135" s="42">
        <v>5.38290405273438</v>
      </c>
      <c r="L5135" s="42">
        <v>41.3349380493164</v>
      </c>
      <c r="M5135" s="42">
        <v>0.833648443222046</v>
      </c>
      <c r="N5135" s="42">
        <v>10.8247156143188</v>
      </c>
      <c r="O5135" s="42">
        <v>0.0</v>
      </c>
      <c r="P5135" s="42">
        <v>0.0</v>
      </c>
      <c r="Q5135" s="42">
        <v>0.0060494220815599</v>
      </c>
      <c r="R5135" s="42">
        <v>25.0</v>
      </c>
      <c r="S5135" s="42">
        <v>0.778258085250854</v>
      </c>
      <c r="T5135" s="42">
        <v>986.6064453125</v>
      </c>
      <c r="U5135" s="42">
        <v>684.046569824219</v>
      </c>
      <c r="V5135" s="19"/>
      <c r="W5135" s="19"/>
      <c r="X5135" s="19"/>
      <c r="Y5135" s="19"/>
      <c r="Z5135" s="19"/>
      <c r="AA5135" s="19"/>
    </row>
    <row r="5136" ht="15.75" customHeight="1">
      <c r="A5136" s="19"/>
      <c r="B5136" s="42" t="str">
        <f>"CRS25WT72M22826"</f>
        <v>CRS25WT72M22826</v>
      </c>
      <c r="C5136" s="43">
        <v>45974.0</v>
      </c>
      <c r="D5136" s="44">
        <v>0.08719907407407407</v>
      </c>
      <c r="E5136" s="42" t="s">
        <v>37</v>
      </c>
      <c r="F5136" s="42">
        <v>218.0</v>
      </c>
      <c r="G5136" s="42">
        <v>4.0</v>
      </c>
      <c r="H5136" s="42">
        <v>218.564987182617</v>
      </c>
      <c r="I5136" s="42">
        <v>5.36404848098755</v>
      </c>
      <c r="J5136" s="42">
        <v>48.9971160888672</v>
      </c>
      <c r="K5136" s="42">
        <v>5.25895500183105</v>
      </c>
      <c r="L5136" s="42">
        <v>41.5605354309082</v>
      </c>
      <c r="M5136" s="42">
        <v>0.831605553627014</v>
      </c>
      <c r="N5136" s="42">
        <v>10.6331787109375</v>
      </c>
      <c r="O5136" s="42">
        <v>0.0</v>
      </c>
      <c r="P5136" s="42">
        <v>0.0</v>
      </c>
      <c r="Q5136" s="42">
        <v>0.0146130751818419</v>
      </c>
      <c r="R5136" s="42">
        <v>25.0</v>
      </c>
      <c r="S5136" s="42">
        <v>0.769635796546936</v>
      </c>
      <c r="T5136" s="42">
        <v>985.575012207031</v>
      </c>
      <c r="U5136" s="42">
        <v>760.926391601563</v>
      </c>
      <c r="V5136" s="19"/>
      <c r="W5136" s="19"/>
      <c r="X5136" s="19"/>
      <c r="Y5136" s="19"/>
      <c r="Z5136" s="19"/>
      <c r="AA5136" s="19"/>
    </row>
    <row r="5137" ht="15.75" customHeight="1">
      <c r="A5137" s="19"/>
      <c r="B5137" s="42" t="str">
        <f>"CRS25WT72M22822"</f>
        <v>CRS25WT72M22822</v>
      </c>
      <c r="C5137" s="43">
        <v>45974.0</v>
      </c>
      <c r="D5137" s="44">
        <v>0.0885763888888889</v>
      </c>
      <c r="E5137" s="42" t="s">
        <v>37</v>
      </c>
      <c r="F5137" s="42">
        <v>219.0</v>
      </c>
      <c r="G5137" s="42">
        <v>4.0</v>
      </c>
      <c r="H5137" s="42">
        <v>219.191467285156</v>
      </c>
      <c r="I5137" s="42">
        <v>5.44824647903442</v>
      </c>
      <c r="J5137" s="42">
        <v>48.9727325439453</v>
      </c>
      <c r="K5137" s="42">
        <v>5.28540134429932</v>
      </c>
      <c r="L5137" s="42">
        <v>41.4711112976074</v>
      </c>
      <c r="M5137" s="42">
        <v>0.821509420871735</v>
      </c>
      <c r="N5137" s="42">
        <v>10.6636571884155</v>
      </c>
      <c r="O5137" s="42">
        <v>0.0</v>
      </c>
      <c r="P5137" s="42">
        <v>0.0</v>
      </c>
      <c r="Q5137" s="42">
        <v>0.0130158448591828</v>
      </c>
      <c r="R5137" s="42">
        <v>25.0</v>
      </c>
      <c r="S5137" s="42">
        <v>0.759722828865051</v>
      </c>
      <c r="T5137" s="42">
        <v>986.357177734375</v>
      </c>
      <c r="U5137" s="42">
        <v>631.130859375</v>
      </c>
      <c r="V5137" s="19"/>
      <c r="W5137" s="19"/>
      <c r="X5137" s="19"/>
      <c r="Y5137" s="19"/>
      <c r="Z5137" s="19"/>
      <c r="AA5137" s="19"/>
    </row>
    <row r="5138" ht="15.75" customHeight="1">
      <c r="A5138" s="19"/>
      <c r="B5138" s="42" t="str">
        <f>"CRS25WT72M22823"</f>
        <v>CRS25WT72M22823</v>
      </c>
      <c r="C5138" s="43">
        <v>45974.0</v>
      </c>
      <c r="D5138" s="44">
        <v>0.09027777777777778</v>
      </c>
      <c r="E5138" s="42" t="s">
        <v>37</v>
      </c>
      <c r="F5138" s="42">
        <v>221.0</v>
      </c>
      <c r="G5138" s="42">
        <v>4.0</v>
      </c>
      <c r="H5138" s="42">
        <v>221.859237670898</v>
      </c>
      <c r="I5138" s="42">
        <v>5.58569526672363</v>
      </c>
      <c r="J5138" s="42">
        <v>48.9843902587891</v>
      </c>
      <c r="K5138" s="42">
        <v>5.36577081680298</v>
      </c>
      <c r="L5138" s="42">
        <v>41.3471336364746</v>
      </c>
      <c r="M5138" s="42">
        <v>0.810853838920593</v>
      </c>
      <c r="N5138" s="42">
        <v>10.7934436798096</v>
      </c>
      <c r="O5138" s="42">
        <v>0.0</v>
      </c>
      <c r="P5138" s="42">
        <v>0.0</v>
      </c>
      <c r="Q5138" s="42">
        <v>0.00635168654844165</v>
      </c>
      <c r="R5138" s="42">
        <v>25.0</v>
      </c>
      <c r="S5138" s="42">
        <v>0.766059339046478</v>
      </c>
      <c r="T5138" s="42">
        <v>984.389465332031</v>
      </c>
      <c r="U5138" s="42">
        <v>645.640930175781</v>
      </c>
      <c r="V5138" s="19"/>
      <c r="W5138" s="19"/>
      <c r="X5138" s="19"/>
      <c r="Y5138" s="19"/>
      <c r="Z5138" s="19"/>
      <c r="AA5138" s="19"/>
    </row>
    <row r="5139" ht="15.75" customHeight="1">
      <c r="A5139" s="19"/>
      <c r="B5139" s="42" t="str">
        <f>"CRS25WT72M22957"</f>
        <v>CRS25WT72M22957</v>
      </c>
      <c r="C5139" s="43">
        <v>45974.0</v>
      </c>
      <c r="D5139" s="44">
        <v>0.09364583333333333</v>
      </c>
      <c r="E5139" s="42" t="s">
        <v>37</v>
      </c>
      <c r="F5139" s="42">
        <v>215.0</v>
      </c>
      <c r="G5139" s="42">
        <v>4.0</v>
      </c>
      <c r="H5139" s="42">
        <v>215.909469604492</v>
      </c>
      <c r="I5139" s="42">
        <v>5.27938747406006</v>
      </c>
      <c r="J5139" s="42">
        <v>48.603588104248</v>
      </c>
      <c r="K5139" s="42">
        <v>5.23731851577759</v>
      </c>
      <c r="L5139" s="42">
        <v>41.2251892089844</v>
      </c>
      <c r="M5139" s="42">
        <v>0.841433525085449</v>
      </c>
      <c r="N5139" s="42">
        <v>10.5039882659912</v>
      </c>
      <c r="O5139" s="42">
        <v>0.0</v>
      </c>
      <c r="P5139" s="42">
        <v>0.0</v>
      </c>
      <c r="Q5139" s="42">
        <v>0.00603169016540051</v>
      </c>
      <c r="R5139" s="42">
        <v>25.0</v>
      </c>
      <c r="S5139" s="42">
        <v>0.774957358837128</v>
      </c>
      <c r="T5139" s="42">
        <v>984.90966796875</v>
      </c>
      <c r="U5139" s="42">
        <v>609.440002441406</v>
      </c>
      <c r="V5139" s="19"/>
      <c r="W5139" s="19"/>
      <c r="X5139" s="19"/>
      <c r="Y5139" s="19"/>
      <c r="Z5139" s="19"/>
      <c r="AA5139" s="19"/>
    </row>
    <row r="5140" ht="15.75" customHeight="1">
      <c r="A5140" s="19"/>
      <c r="B5140" s="42" t="str">
        <f>"CRS25WT72M22958"</f>
        <v>CRS25WT72M22958</v>
      </c>
      <c r="C5140" s="43">
        <v>45974.0</v>
      </c>
      <c r="D5140" s="44">
        <v>0.09685185185185186</v>
      </c>
      <c r="E5140" s="42" t="s">
        <v>37</v>
      </c>
      <c r="F5140" s="42">
        <v>214.0</v>
      </c>
      <c r="G5140" s="42">
        <v>4.0</v>
      </c>
      <c r="H5140" s="42">
        <v>214.361602783203</v>
      </c>
      <c r="I5140" s="42">
        <v>5.27913284301758</v>
      </c>
      <c r="J5140" s="42">
        <v>48.6212615966797</v>
      </c>
      <c r="K5140" s="42">
        <v>5.19797849655151</v>
      </c>
      <c r="L5140" s="42">
        <v>41.2394180297852</v>
      </c>
      <c r="M5140" s="42">
        <v>0.835137903690338</v>
      </c>
      <c r="N5140" s="42">
        <v>10.4286842346191</v>
      </c>
      <c r="O5140" s="42">
        <v>0.0</v>
      </c>
      <c r="P5140" s="42">
        <v>0.0</v>
      </c>
      <c r="Q5140" s="42">
        <v>0.0152369327843189</v>
      </c>
      <c r="R5140" s="42">
        <v>25.0</v>
      </c>
      <c r="S5140" s="42">
        <v>0.769502818584442</v>
      </c>
      <c r="T5140" s="42">
        <v>984.892272949219</v>
      </c>
      <c r="U5140" s="42">
        <v>563.739990234375</v>
      </c>
      <c r="V5140" s="19"/>
      <c r="W5140" s="19"/>
      <c r="X5140" s="19"/>
      <c r="Y5140" s="19"/>
      <c r="Z5140" s="19"/>
      <c r="AA5140" s="19"/>
    </row>
    <row r="5141" ht="15.75" customHeight="1">
      <c r="A5141" s="19"/>
      <c r="B5141" s="42" t="str">
        <f>"CRS25WT72M22951"</f>
        <v>CRS25WT72M22951</v>
      </c>
      <c r="C5141" s="43">
        <v>45974.0</v>
      </c>
      <c r="D5141" s="44">
        <v>0.09780092592592593</v>
      </c>
      <c r="E5141" s="42" t="s">
        <v>37</v>
      </c>
      <c r="F5141" s="42">
        <v>219.0</v>
      </c>
      <c r="G5141" s="42">
        <v>4.0</v>
      </c>
      <c r="H5141" s="42">
        <v>219.718139648438</v>
      </c>
      <c r="I5141" s="42">
        <v>5.49320602416992</v>
      </c>
      <c r="J5141" s="42">
        <v>48.6730194091797</v>
      </c>
      <c r="K5141" s="42">
        <v>5.32419347763062</v>
      </c>
      <c r="L5141" s="42">
        <v>41.2678718566895</v>
      </c>
      <c r="M5141" s="42">
        <v>0.821772754192352</v>
      </c>
      <c r="N5141" s="42">
        <v>10.6892795562744</v>
      </c>
      <c r="O5141" s="42">
        <v>0.0</v>
      </c>
      <c r="P5141" s="42">
        <v>0.0</v>
      </c>
      <c r="Q5141" s="42">
        <v>0.00210247654467821</v>
      </c>
      <c r="R5141" s="42">
        <v>25.0</v>
      </c>
      <c r="S5141" s="42">
        <v>0.758694350719452</v>
      </c>
      <c r="T5141" s="42">
        <v>985.496154785156</v>
      </c>
      <c r="U5141" s="42">
        <v>653.949584960938</v>
      </c>
      <c r="V5141" s="19"/>
      <c r="W5141" s="19"/>
      <c r="X5141" s="19"/>
      <c r="Y5141" s="19"/>
      <c r="Z5141" s="19"/>
      <c r="AA5141" s="19"/>
    </row>
    <row r="5142" ht="15.75" customHeight="1">
      <c r="A5142" s="19"/>
      <c r="B5142" s="42" t="str">
        <f>"CRS25WT72M22956"</f>
        <v>CRS25WT72M22956</v>
      </c>
      <c r="C5142" s="43">
        <v>45974.0</v>
      </c>
      <c r="D5142" s="44">
        <v>0.0984375</v>
      </c>
      <c r="E5142" s="42" t="s">
        <v>37</v>
      </c>
      <c r="F5142" s="42">
        <v>215.0</v>
      </c>
      <c r="G5142" s="42">
        <v>4.0</v>
      </c>
      <c r="H5142" s="42">
        <v>215.41064453125</v>
      </c>
      <c r="I5142" s="42">
        <v>5.3171067237854</v>
      </c>
      <c r="J5142" s="42">
        <v>48.5771484375</v>
      </c>
      <c r="K5142" s="42">
        <v>5.23735427856445</v>
      </c>
      <c r="L5142" s="42">
        <v>41.1296691894531</v>
      </c>
      <c r="M5142" s="42">
        <v>0.833987951278687</v>
      </c>
      <c r="N5142" s="42">
        <v>10.4797201156616</v>
      </c>
      <c r="O5142" s="42">
        <v>0.0</v>
      </c>
      <c r="P5142" s="42">
        <v>0.0</v>
      </c>
      <c r="Q5142" s="42">
        <v>0.00662698037922382</v>
      </c>
      <c r="R5142" s="42">
        <v>25.0</v>
      </c>
      <c r="S5142" s="42">
        <v>0.769705295562744</v>
      </c>
      <c r="T5142" s="42">
        <v>985.656616210938</v>
      </c>
      <c r="U5142" s="42">
        <v>565.408752441406</v>
      </c>
      <c r="V5142" s="19"/>
      <c r="W5142" s="19"/>
      <c r="X5142" s="19"/>
      <c r="Y5142" s="19"/>
      <c r="Z5142" s="19"/>
      <c r="AA5142" s="19"/>
    </row>
    <row r="5143" ht="15.75" customHeight="1">
      <c r="A5143" s="19"/>
      <c r="B5143" s="42" t="str">
        <f>"CRS25WT72M22954"</f>
        <v>CRS25WT72M22954</v>
      </c>
      <c r="C5143" s="43">
        <v>45974.0</v>
      </c>
      <c r="D5143" s="44">
        <v>0.10046296296296296</v>
      </c>
      <c r="E5143" s="42" t="s">
        <v>37</v>
      </c>
      <c r="F5143" s="42">
        <v>217.0</v>
      </c>
      <c r="G5143" s="42">
        <v>4.0</v>
      </c>
      <c r="H5143" s="42">
        <v>217.548492431641</v>
      </c>
      <c r="I5143" s="42">
        <v>5.4649772644043</v>
      </c>
      <c r="J5143" s="42">
        <v>48.5655937194824</v>
      </c>
      <c r="K5143" s="42">
        <v>5.27421617507935</v>
      </c>
      <c r="L5143" s="42">
        <v>41.2475471496582</v>
      </c>
      <c r="M5143" s="42">
        <v>0.819669961929321</v>
      </c>
      <c r="N5143" s="42">
        <v>10.5837259292603</v>
      </c>
      <c r="O5143" s="42">
        <v>0.0</v>
      </c>
      <c r="P5143" s="42">
        <v>0.0</v>
      </c>
      <c r="Q5143" s="42">
        <v>0.0082242451608181</v>
      </c>
      <c r="R5143" s="42">
        <v>25.0</v>
      </c>
      <c r="S5143" s="42">
        <v>0.765008330345154</v>
      </c>
      <c r="T5143" s="42">
        <v>986.581481933594</v>
      </c>
      <c r="U5143" s="42">
        <v>671.774597167969</v>
      </c>
      <c r="V5143" s="19"/>
      <c r="W5143" s="19"/>
      <c r="X5143" s="19"/>
      <c r="Y5143" s="19"/>
      <c r="Z5143" s="19"/>
      <c r="AA5143" s="19"/>
    </row>
    <row r="5144" ht="15.75" customHeight="1">
      <c r="A5144" s="19"/>
      <c r="B5144" s="42" t="str">
        <f>"CRS25WT72M22955"</f>
        <v>CRS25WT72M22955</v>
      </c>
      <c r="C5144" s="43">
        <v>45974.0</v>
      </c>
      <c r="D5144" s="44">
        <v>0.10116898148148147</v>
      </c>
      <c r="E5144" s="42" t="s">
        <v>37</v>
      </c>
      <c r="F5144" s="42">
        <v>216.0</v>
      </c>
      <c r="G5144" s="42">
        <v>4.0</v>
      </c>
      <c r="H5144" s="42">
        <v>216.658813476563</v>
      </c>
      <c r="I5144" s="42">
        <v>5.38004732131958</v>
      </c>
      <c r="J5144" s="42">
        <v>48.5810585021973</v>
      </c>
      <c r="K5144" s="42">
        <v>5.25912570953369</v>
      </c>
      <c r="L5144" s="42">
        <v>41.1967353820801</v>
      </c>
      <c r="M5144" s="42">
        <v>0.828940391540527</v>
      </c>
      <c r="N5144" s="42">
        <v>10.5404434204102</v>
      </c>
      <c r="O5144" s="42">
        <v>0.0</v>
      </c>
      <c r="P5144" s="42">
        <v>0.0</v>
      </c>
      <c r="Q5144" s="42">
        <v>0.008225466124713421</v>
      </c>
      <c r="R5144" s="42">
        <v>25.0</v>
      </c>
      <c r="S5144" s="42">
        <v>0.750428140163422</v>
      </c>
      <c r="T5144" s="42">
        <v>986.606262207031</v>
      </c>
      <c r="U5144" s="42">
        <v>593.757629394531</v>
      </c>
      <c r="V5144" s="19"/>
      <c r="W5144" s="19"/>
      <c r="X5144" s="19"/>
      <c r="Y5144" s="19"/>
      <c r="Z5144" s="19"/>
      <c r="AA5144" s="19"/>
    </row>
    <row r="5145" ht="15.75" customHeight="1">
      <c r="A5145" s="19"/>
      <c r="B5145" s="42" t="str">
        <f>"CRS25WT72M22952"</f>
        <v>CRS25WT72M22952</v>
      </c>
      <c r="C5145" s="43">
        <v>45974.0</v>
      </c>
      <c r="D5145" s="44">
        <v>0.10222222222222221</v>
      </c>
      <c r="E5145" s="42" t="s">
        <v>37</v>
      </c>
      <c r="F5145" s="42">
        <v>219.0</v>
      </c>
      <c r="G5145" s="42">
        <v>4.0</v>
      </c>
      <c r="H5145" s="42">
        <v>219.820343017578</v>
      </c>
      <c r="I5145" s="42">
        <v>5.39570999145508</v>
      </c>
      <c r="J5145" s="42">
        <v>48.4092483520508</v>
      </c>
      <c r="K5145" s="42">
        <v>5.34800386428833</v>
      </c>
      <c r="L5145" s="42">
        <v>41.1032485961914</v>
      </c>
      <c r="M5145" s="42">
        <v>0.84157133102417</v>
      </c>
      <c r="N5145" s="42">
        <v>10.6942520141602</v>
      </c>
      <c r="O5145" s="42">
        <v>0.0</v>
      </c>
      <c r="P5145" s="42">
        <v>0.0</v>
      </c>
      <c r="Q5145" s="42">
        <v>8.13490245491266E-4</v>
      </c>
      <c r="R5145" s="42">
        <v>25.0</v>
      </c>
      <c r="S5145" s="42">
        <v>0.724645912647247</v>
      </c>
      <c r="T5145" s="42">
        <v>986.094543457031</v>
      </c>
      <c r="U5145" s="42">
        <v>604.05712890625</v>
      </c>
      <c r="V5145" s="19"/>
      <c r="W5145" s="19"/>
      <c r="X5145" s="19"/>
      <c r="Y5145" s="19"/>
      <c r="Z5145" s="19"/>
      <c r="AA5145" s="19"/>
    </row>
    <row r="5146" ht="15.75" customHeight="1">
      <c r="A5146" s="19"/>
      <c r="B5146" s="42" t="str">
        <f>"CRS25WT72M22953"</f>
        <v>CRS25WT72M22953</v>
      </c>
      <c r="C5146" s="43">
        <v>45974.0</v>
      </c>
      <c r="D5146" s="44">
        <v>0.10351851851851852</v>
      </c>
      <c r="E5146" s="42" t="s">
        <v>37</v>
      </c>
      <c r="F5146" s="42">
        <v>219.0</v>
      </c>
      <c r="G5146" s="42">
        <v>4.0</v>
      </c>
      <c r="H5146" s="42">
        <v>219.34130859375</v>
      </c>
      <c r="I5146" s="42">
        <v>5.38764762878418</v>
      </c>
      <c r="J5146" s="42">
        <v>48.3783149719238</v>
      </c>
      <c r="K5146" s="42">
        <v>5.36020374298096</v>
      </c>
      <c r="L5146" s="42">
        <v>40.9203338623047</v>
      </c>
      <c r="M5146" s="42">
        <v>0.841531753540039</v>
      </c>
      <c r="N5146" s="42">
        <v>10.6709470748901</v>
      </c>
      <c r="O5146" s="42">
        <v>0.0</v>
      </c>
      <c r="P5146" s="42">
        <v>0.0</v>
      </c>
      <c r="Q5146" s="42">
        <v>0.0127033730968833</v>
      </c>
      <c r="R5146" s="42">
        <v>25.0</v>
      </c>
      <c r="S5146" s="42">
        <v>0.73369026184082</v>
      </c>
      <c r="T5146" s="42">
        <v>984.612121582031</v>
      </c>
      <c r="U5146" s="42">
        <v>622.199279785156</v>
      </c>
      <c r="V5146" s="19"/>
      <c r="W5146" s="19"/>
      <c r="X5146" s="19"/>
      <c r="Y5146" s="19"/>
      <c r="Z5146" s="19"/>
      <c r="AA5146" s="19"/>
    </row>
    <row r="5147" ht="15.75" customHeight="1">
      <c r="A5147" s="19"/>
      <c r="B5147" s="42" t="str">
        <f>"CRS25WT72M22939"</f>
        <v>CRS25WT72M22939</v>
      </c>
      <c r="C5147" s="43">
        <v>45974.0</v>
      </c>
      <c r="D5147" s="44">
        <v>0.10508101851851852</v>
      </c>
      <c r="E5147" s="42" t="s">
        <v>37</v>
      </c>
      <c r="F5147" s="42">
        <v>216.0</v>
      </c>
      <c r="G5147" s="42">
        <v>4.0</v>
      </c>
      <c r="H5147" s="42">
        <v>216.975952148438</v>
      </c>
      <c r="I5147" s="42">
        <v>5.38970041275024</v>
      </c>
      <c r="J5147" s="42">
        <v>48.4334907531738</v>
      </c>
      <c r="K5147" s="42">
        <v>5.28690767288208</v>
      </c>
      <c r="L5147" s="42">
        <v>41.0402450561523</v>
      </c>
      <c r="M5147" s="42">
        <v>0.831191718578339</v>
      </c>
      <c r="N5147" s="42">
        <v>10.555871963501</v>
      </c>
      <c r="O5147" s="42">
        <v>0.0</v>
      </c>
      <c r="P5147" s="42">
        <v>0.0</v>
      </c>
      <c r="Q5147" s="42">
        <v>0.0103176152333617</v>
      </c>
      <c r="R5147" s="42">
        <v>25.0</v>
      </c>
      <c r="S5147" s="42">
        <v>0.77899831533432</v>
      </c>
      <c r="T5147" s="42">
        <v>986.239868164063</v>
      </c>
      <c r="U5147" s="42">
        <v>574.333740234375</v>
      </c>
      <c r="V5147" s="19"/>
      <c r="W5147" s="19"/>
      <c r="X5147" s="19"/>
      <c r="Y5147" s="19"/>
      <c r="Z5147" s="19"/>
      <c r="AA5147" s="19"/>
    </row>
    <row r="5148" ht="15.75" customHeight="1">
      <c r="A5148" s="19"/>
      <c r="B5148" s="42" t="str">
        <f>"CRS25WT72M22950"</f>
        <v>CRS25WT72M22950</v>
      </c>
      <c r="C5148" s="43">
        <v>45974.0</v>
      </c>
      <c r="D5148" s="44">
        <v>0.10583333333333333</v>
      </c>
      <c r="E5148" s="42" t="s">
        <v>37</v>
      </c>
      <c r="F5148" s="42">
        <v>215.0</v>
      </c>
      <c r="G5148" s="42">
        <v>4.0</v>
      </c>
      <c r="H5148" s="42">
        <v>215.479202270508</v>
      </c>
      <c r="I5148" s="42">
        <v>5.44880247116089</v>
      </c>
      <c r="J5148" s="42">
        <v>48.4150238037109</v>
      </c>
      <c r="K5148" s="42">
        <v>5.25981378555298</v>
      </c>
      <c r="L5148" s="42">
        <v>40.9670753479004</v>
      </c>
      <c r="M5148" s="42">
        <v>0.816815853118896</v>
      </c>
      <c r="N5148" s="42">
        <v>10.4830551147461</v>
      </c>
      <c r="O5148" s="42">
        <v>0.0</v>
      </c>
      <c r="P5148" s="42">
        <v>0.0</v>
      </c>
      <c r="Q5148" s="42">
        <v>0.0130140148103237</v>
      </c>
      <c r="R5148" s="42">
        <v>25.0</v>
      </c>
      <c r="S5148" s="42">
        <v>0.748658299446106</v>
      </c>
      <c r="T5148" s="42">
        <v>986.157836914063</v>
      </c>
      <c r="U5148" s="42">
        <v>627.840759277344</v>
      </c>
      <c r="V5148" s="19"/>
      <c r="W5148" s="19"/>
      <c r="X5148" s="19"/>
      <c r="Y5148" s="19"/>
      <c r="Z5148" s="19"/>
      <c r="AA5148" s="19"/>
    </row>
    <row r="5149" ht="15.75" customHeight="1">
      <c r="A5149" s="19"/>
      <c r="B5149" s="42" t="str">
        <f>"CRS25WT72M22949"</f>
        <v>CRS25WT72M22949</v>
      </c>
      <c r="C5149" s="43">
        <v>45974.0</v>
      </c>
      <c r="D5149" s="44">
        <v>0.1074074074074074</v>
      </c>
      <c r="E5149" s="42" t="s">
        <v>37</v>
      </c>
      <c r="F5149" s="42">
        <v>218.0</v>
      </c>
      <c r="G5149" s="42">
        <v>4.0</v>
      </c>
      <c r="H5149" s="42">
        <v>218.05908203125</v>
      </c>
      <c r="I5149" s="42">
        <v>5.52332544326782</v>
      </c>
      <c r="J5149" s="42">
        <v>48.4919624328613</v>
      </c>
      <c r="K5149" s="42">
        <v>5.3143515586853</v>
      </c>
      <c r="L5149" s="42">
        <v>41.032112121582</v>
      </c>
      <c r="M5149" s="42">
        <v>0.814148783683777</v>
      </c>
      <c r="N5149" s="42">
        <v>10.6085662841797</v>
      </c>
      <c r="O5149" s="42">
        <v>0.0</v>
      </c>
      <c r="P5149" s="42">
        <v>0.0</v>
      </c>
      <c r="Q5149" s="42">
        <v>0.00162698398344219</v>
      </c>
      <c r="R5149" s="42">
        <v>25.0</v>
      </c>
      <c r="S5149" s="42">
        <v>0.760420858860016</v>
      </c>
      <c r="T5149" s="42">
        <v>986.6259765625</v>
      </c>
      <c r="U5149" s="42">
        <v>669.852294921875</v>
      </c>
      <c r="V5149" s="19"/>
      <c r="W5149" s="19"/>
      <c r="X5149" s="19"/>
      <c r="Y5149" s="19"/>
      <c r="Z5149" s="19"/>
      <c r="AA5149" s="19"/>
    </row>
    <row r="5150" ht="15.75" customHeight="1">
      <c r="A5150" s="19"/>
      <c r="B5150" s="42" t="str">
        <f>"CRS25WT72M22920"</f>
        <v>CRS25WT72M22920</v>
      </c>
      <c r="C5150" s="43">
        <v>45974.0</v>
      </c>
      <c r="D5150" s="44">
        <v>0.10865740740740741</v>
      </c>
      <c r="E5150" s="42" t="s">
        <v>37</v>
      </c>
      <c r="F5150" s="42">
        <v>215.0</v>
      </c>
      <c r="G5150" s="42">
        <v>4.0</v>
      </c>
      <c r="H5150" s="42">
        <v>215.847579956055</v>
      </c>
      <c r="I5150" s="42">
        <v>5.57436847686768</v>
      </c>
      <c r="J5150" s="42">
        <v>48.4041976928711</v>
      </c>
      <c r="K5150" s="42">
        <v>5.29877376556396</v>
      </c>
      <c r="L5150" s="42">
        <v>40.7353820800781</v>
      </c>
      <c r="M5150" s="42">
        <v>0.799960374832153</v>
      </c>
      <c r="N5150" s="42">
        <v>10.5009765625</v>
      </c>
      <c r="O5150" s="42">
        <v>0.0</v>
      </c>
      <c r="P5150" s="42">
        <v>0.0</v>
      </c>
      <c r="Q5150" s="42">
        <v>0.00205606129020452</v>
      </c>
      <c r="R5150" s="42">
        <v>25.0</v>
      </c>
      <c r="S5150" s="42">
        <v>0.787642896175385</v>
      </c>
      <c r="T5150" s="42">
        <v>986.132507324219</v>
      </c>
      <c r="U5150" s="42">
        <v>556.578796386719</v>
      </c>
      <c r="V5150" s="19"/>
      <c r="W5150" s="19"/>
      <c r="X5150" s="19"/>
      <c r="Y5150" s="19"/>
      <c r="Z5150" s="19"/>
      <c r="AA5150" s="19"/>
    </row>
    <row r="5151" ht="15.75" customHeight="1">
      <c r="A5151" s="19"/>
      <c r="B5151" s="42" t="str">
        <f>"CRS25WT72M22898"</f>
        <v>CRS25WT72M22898</v>
      </c>
      <c r="C5151" s="43">
        <v>45974.0</v>
      </c>
      <c r="D5151" s="44">
        <v>0.10994212962962963</v>
      </c>
      <c r="E5151" s="42" t="s">
        <v>37</v>
      </c>
      <c r="F5151" s="42">
        <v>215.0</v>
      </c>
      <c r="G5151" s="42">
        <v>4.0</v>
      </c>
      <c r="H5151" s="42">
        <v>215.732238769531</v>
      </c>
      <c r="I5151" s="42">
        <v>5.29985618591309</v>
      </c>
      <c r="J5151" s="42">
        <v>48.36962890625</v>
      </c>
      <c r="K5151" s="42">
        <v>5.27436351776123</v>
      </c>
      <c r="L5151" s="42">
        <v>40.9020385742188</v>
      </c>
      <c r="M5151" s="42">
        <v>0.841546654701233</v>
      </c>
      <c r="N5151" s="42">
        <v>10.4953651428223</v>
      </c>
      <c r="O5151" s="42">
        <v>0.0</v>
      </c>
      <c r="P5151" s="42">
        <v>0.0</v>
      </c>
      <c r="Q5151" s="42">
        <v>0.00571924494579434</v>
      </c>
      <c r="R5151" s="42">
        <v>25.0</v>
      </c>
      <c r="S5151" s="42">
        <v>0.765269696712494</v>
      </c>
      <c r="T5151" s="42">
        <v>988.037719726563</v>
      </c>
      <c r="U5151" s="42">
        <v>650.950378417969</v>
      </c>
      <c r="V5151" s="19"/>
      <c r="W5151" s="19"/>
      <c r="X5151" s="19"/>
      <c r="Y5151" s="19"/>
      <c r="Z5151" s="19"/>
      <c r="AA5151" s="19"/>
    </row>
    <row r="5152" ht="15.75" customHeight="1">
      <c r="A5152" s="19"/>
      <c r="B5152" s="42" t="str">
        <f>"CRS25WT72M22948"</f>
        <v>CRS25WT72M22948</v>
      </c>
      <c r="C5152" s="43">
        <v>45974.0</v>
      </c>
      <c r="D5152" s="44">
        <v>0.11121527777777777</v>
      </c>
      <c r="E5152" s="42" t="s">
        <v>37</v>
      </c>
      <c r="F5152" s="42">
        <v>221.0</v>
      </c>
      <c r="G5152" s="42">
        <v>4.0</v>
      </c>
      <c r="H5152" s="42">
        <v>221.549789428711</v>
      </c>
      <c r="I5152" s="42">
        <v>5.40083265304565</v>
      </c>
      <c r="J5152" s="42">
        <v>48.3524971008301</v>
      </c>
      <c r="K5152" s="42">
        <v>5.41525030136108</v>
      </c>
      <c r="L5152" s="42">
        <v>40.9122009277344</v>
      </c>
      <c r="M5152" s="42">
        <v>0.848382532596588</v>
      </c>
      <c r="N5152" s="42">
        <v>10.7783889770508</v>
      </c>
      <c r="O5152" s="42">
        <v>0.0</v>
      </c>
      <c r="P5152" s="42">
        <v>0.0</v>
      </c>
      <c r="Q5152" s="42">
        <v>0.00825396087020636</v>
      </c>
      <c r="R5152" s="42">
        <v>25.0</v>
      </c>
      <c r="S5152" s="42">
        <v>0.739356875419617</v>
      </c>
      <c r="T5152" s="42">
        <v>986.855346679688</v>
      </c>
      <c r="U5152" s="42">
        <v>703.945251464844</v>
      </c>
      <c r="V5152" s="19"/>
      <c r="W5152" s="19"/>
      <c r="X5152" s="19"/>
      <c r="Y5152" s="19"/>
      <c r="Z5152" s="19"/>
      <c r="AA5152" s="19"/>
    </row>
    <row r="5153" ht="15.75" customHeight="1">
      <c r="A5153" s="19"/>
      <c r="B5153" s="42" t="str">
        <f>"CRS25WT72M22947"</f>
        <v>CRS25WT72M22947</v>
      </c>
      <c r="C5153" s="43">
        <v>45974.0</v>
      </c>
      <c r="D5153" s="44">
        <v>0.11180555555555556</v>
      </c>
      <c r="E5153" s="42" t="s">
        <v>37</v>
      </c>
      <c r="F5153" s="42">
        <v>221.0</v>
      </c>
      <c r="G5153" s="42">
        <v>4.0</v>
      </c>
      <c r="H5153" s="42">
        <v>221.665878295898</v>
      </c>
      <c r="I5153" s="42">
        <v>5.48041296005249</v>
      </c>
      <c r="J5153" s="42">
        <v>48.3764114379883</v>
      </c>
      <c r="K5153" s="42">
        <v>5.42914533615112</v>
      </c>
      <c r="L5153" s="42">
        <v>40.8288726806641</v>
      </c>
      <c r="M5153" s="42">
        <v>0.836087822914124</v>
      </c>
      <c r="N5153" s="42">
        <v>10.7840366363525</v>
      </c>
      <c r="O5153" s="42">
        <v>0.0</v>
      </c>
      <c r="P5153" s="42">
        <v>0.0</v>
      </c>
      <c r="Q5153" s="42">
        <v>0.00160745275206864</v>
      </c>
      <c r="R5153" s="42">
        <v>25.0</v>
      </c>
      <c r="S5153" s="42">
        <v>0.745993912220001</v>
      </c>
      <c r="T5153" s="42">
        <v>986.316955566406</v>
      </c>
      <c r="U5153" s="42">
        <v>709.473937988281</v>
      </c>
      <c r="V5153" s="19"/>
      <c r="W5153" s="19"/>
      <c r="X5153" s="19"/>
      <c r="Y5153" s="19"/>
      <c r="Z5153" s="19"/>
      <c r="AA5153" s="19"/>
    </row>
    <row r="5154" ht="15.75" customHeight="1">
      <c r="A5154" s="19"/>
      <c r="B5154" s="42" t="str">
        <f>"CRS25WT72M22940"</f>
        <v>CRS25WT72M22940</v>
      </c>
      <c r="C5154" s="43">
        <v>45974.0</v>
      </c>
      <c r="D5154" s="44">
        <v>0.11290509259259258</v>
      </c>
      <c r="E5154" s="42" t="s">
        <v>37</v>
      </c>
      <c r="F5154" s="42">
        <v>218.0</v>
      </c>
      <c r="G5154" s="42">
        <v>4.0</v>
      </c>
      <c r="H5154" s="42">
        <v>218.426773071289</v>
      </c>
      <c r="I5154" s="42">
        <v>5.38501787185669</v>
      </c>
      <c r="J5154" s="42">
        <v>48.3353500366211</v>
      </c>
      <c r="K5154" s="42">
        <v>5.35300874710083</v>
      </c>
      <c r="L5154" s="42">
        <v>40.8044853210449</v>
      </c>
      <c r="M5154" s="42">
        <v>0.839177548885345</v>
      </c>
      <c r="N5154" s="42">
        <v>10.6264543533325</v>
      </c>
      <c r="O5154" s="42">
        <v>0.0</v>
      </c>
      <c r="P5154" s="42">
        <v>0.0</v>
      </c>
      <c r="Q5154" s="42">
        <v>0.0128968264907598</v>
      </c>
      <c r="R5154" s="42">
        <v>25.0</v>
      </c>
      <c r="S5154" s="42">
        <v>0.766401290893555</v>
      </c>
      <c r="T5154" s="42">
        <v>985.91015625</v>
      </c>
      <c r="U5154" s="42">
        <v>606.235961914063</v>
      </c>
      <c r="V5154" s="19"/>
      <c r="W5154" s="19"/>
      <c r="X5154" s="19"/>
      <c r="Y5154" s="19"/>
      <c r="Z5154" s="19"/>
      <c r="AA5154" s="19"/>
    </row>
    <row r="5155" ht="15.75" customHeight="1">
      <c r="A5155" s="19"/>
      <c r="B5155" s="42" t="str">
        <f>"CRS25WT72M22941"</f>
        <v>CRS25WT72M22941</v>
      </c>
      <c r="C5155" s="43">
        <v>45974.0</v>
      </c>
      <c r="D5155" s="44">
        <v>0.1173611111111111</v>
      </c>
      <c r="E5155" s="42" t="s">
        <v>37</v>
      </c>
      <c r="F5155" s="42">
        <v>222.0</v>
      </c>
      <c r="G5155" s="42">
        <v>4.0</v>
      </c>
      <c r="H5155" s="42">
        <v>222.462966918945</v>
      </c>
      <c r="I5155" s="42">
        <v>5.56892585754395</v>
      </c>
      <c r="J5155" s="42">
        <v>48.4885864257813</v>
      </c>
      <c r="K5155" s="42">
        <v>5.40908765792847</v>
      </c>
      <c r="L5155" s="42">
        <v>41.1276359558105</v>
      </c>
      <c r="M5155" s="42">
        <v>0.823847353458405</v>
      </c>
      <c r="N5155" s="42">
        <v>10.8228149414063</v>
      </c>
      <c r="O5155" s="42">
        <v>0.0</v>
      </c>
      <c r="P5155" s="42">
        <v>0.0</v>
      </c>
      <c r="Q5155" s="42">
        <v>0.0128449313342571</v>
      </c>
      <c r="R5155" s="42">
        <v>25.0</v>
      </c>
      <c r="S5155" s="42">
        <v>0.728007793426514</v>
      </c>
      <c r="T5155" s="42">
        <v>985.622741699219</v>
      </c>
      <c r="U5155" s="42">
        <v>666.829895019531</v>
      </c>
      <c r="V5155" s="19"/>
      <c r="W5155" s="19"/>
      <c r="X5155" s="19"/>
      <c r="Y5155" s="19"/>
      <c r="Z5155" s="19"/>
      <c r="AA5155" s="19"/>
    </row>
    <row r="5156" ht="15.75" customHeight="1">
      <c r="A5156" s="19"/>
      <c r="B5156" s="42" t="str">
        <f>"CRS25WT72M22943"</f>
        <v>CRS25WT72M22943</v>
      </c>
      <c r="C5156" s="43">
        <v>45974.0</v>
      </c>
      <c r="D5156" s="44">
        <v>0.12023148148148148</v>
      </c>
      <c r="E5156" s="42" t="s">
        <v>37</v>
      </c>
      <c r="F5156" s="42">
        <v>218.0</v>
      </c>
      <c r="G5156" s="42">
        <v>4.0</v>
      </c>
      <c r="H5156" s="42">
        <v>218.352081298828</v>
      </c>
      <c r="I5156" s="42">
        <v>5.40636444091797</v>
      </c>
      <c r="J5156" s="42">
        <v>48.5334587097168</v>
      </c>
      <c r="K5156" s="42">
        <v>5.31385946273804</v>
      </c>
      <c r="L5156" s="42">
        <v>41.0910491943359</v>
      </c>
      <c r="M5156" s="42">
        <v>0.832167565822601</v>
      </c>
      <c r="N5156" s="42">
        <v>10.622820854187</v>
      </c>
      <c r="O5156" s="42">
        <v>0.0</v>
      </c>
      <c r="P5156" s="42">
        <v>0.0</v>
      </c>
      <c r="Q5156" s="42">
        <v>0.00603174511343241</v>
      </c>
      <c r="R5156" s="42">
        <v>25.0</v>
      </c>
      <c r="S5156" s="42">
        <v>0.76884138584137</v>
      </c>
      <c r="T5156" s="42">
        <v>985.995483398438</v>
      </c>
      <c r="U5156" s="42">
        <v>649.987670898438</v>
      </c>
      <c r="V5156" s="19"/>
      <c r="W5156" s="19"/>
      <c r="X5156" s="19"/>
      <c r="Y5156" s="19"/>
      <c r="Z5156" s="19"/>
      <c r="AA5156" s="19"/>
    </row>
    <row r="5157" ht="15.75" customHeight="1">
      <c r="A5157" s="19"/>
      <c r="B5157" s="42" t="str">
        <f>"CRS25WT72M22944"</f>
        <v>CRS25WT72M22944</v>
      </c>
      <c r="C5157" s="43">
        <v>45974.0</v>
      </c>
      <c r="D5157" s="44">
        <v>0.12496527777777777</v>
      </c>
      <c r="E5157" s="42" t="s">
        <v>37</v>
      </c>
      <c r="F5157" s="42">
        <v>221.0</v>
      </c>
      <c r="G5157" s="42">
        <v>4.0</v>
      </c>
      <c r="H5157" s="42">
        <v>221.364959716797</v>
      </c>
      <c r="I5157" s="42">
        <v>5.45626640319824</v>
      </c>
      <c r="J5157" s="42">
        <v>48.6220169067383</v>
      </c>
      <c r="K5157" s="42">
        <v>5.3754825592041</v>
      </c>
      <c r="L5157" s="42">
        <v>41.180477142334</v>
      </c>
      <c r="M5157" s="42">
        <v>0.83441162109375</v>
      </c>
      <c r="N5157" s="42">
        <v>10.7693967819214</v>
      </c>
      <c r="O5157" s="42">
        <v>0.0</v>
      </c>
      <c r="P5157" s="42">
        <v>0.0</v>
      </c>
      <c r="Q5157" s="42">
        <v>0.00580372614786029</v>
      </c>
      <c r="R5157" s="42">
        <v>25.0</v>
      </c>
      <c r="S5157" s="42">
        <v>0.770559310913086</v>
      </c>
      <c r="T5157" s="42">
        <v>986.771667480469</v>
      </c>
      <c r="U5157" s="42">
        <v>595.756896972656</v>
      </c>
      <c r="V5157" s="19"/>
      <c r="W5157" s="19"/>
      <c r="X5157" s="19"/>
      <c r="Y5157" s="19"/>
      <c r="Z5157" s="19"/>
      <c r="AA5157" s="19"/>
    </row>
    <row r="5158" ht="15.75" customHeight="1">
      <c r="A5158" s="19"/>
      <c r="B5158" s="42" t="str">
        <f>"CRS25WT72M22937"</f>
        <v>CRS25WT72M22937</v>
      </c>
      <c r="C5158" s="43">
        <v>45974.0</v>
      </c>
      <c r="D5158" s="44">
        <v>0.12582175925925926</v>
      </c>
      <c r="E5158" s="42" t="s">
        <v>37</v>
      </c>
      <c r="F5158" s="42">
        <v>217.0</v>
      </c>
      <c r="G5158" s="42">
        <v>4.0</v>
      </c>
      <c r="H5158" s="42">
        <v>217.153045654297</v>
      </c>
      <c r="I5158" s="42">
        <v>5.42392206192017</v>
      </c>
      <c r="J5158" s="42">
        <v>48.5894508361816</v>
      </c>
      <c r="K5158" s="42">
        <v>5.27919626235962</v>
      </c>
      <c r="L5158" s="42">
        <v>41.133731842041</v>
      </c>
      <c r="M5158" s="42">
        <v>0.823968291282654</v>
      </c>
      <c r="N5158" s="42">
        <v>10.5644874572754</v>
      </c>
      <c r="O5158" s="42">
        <v>0.0</v>
      </c>
      <c r="P5158" s="42">
        <v>0.0</v>
      </c>
      <c r="Q5158" s="42">
        <v>0.00158915191423148</v>
      </c>
      <c r="R5158" s="42">
        <v>25.0</v>
      </c>
      <c r="S5158" s="42">
        <v>0.776010453701019</v>
      </c>
      <c r="T5158" s="42">
        <v>985.661743164063</v>
      </c>
      <c r="U5158" s="42">
        <v>566.05615234375</v>
      </c>
      <c r="V5158" s="19"/>
      <c r="W5158" s="19"/>
      <c r="X5158" s="19"/>
      <c r="Y5158" s="19"/>
      <c r="Z5158" s="19"/>
      <c r="AA5158" s="19"/>
    </row>
    <row r="5159" ht="15.75" customHeight="1">
      <c r="A5159" s="19"/>
      <c r="B5159" s="42" t="str">
        <f>"CRS25WT72M22938"</f>
        <v>CRS25WT72M22938</v>
      </c>
      <c r="C5159" s="43">
        <v>45974.0</v>
      </c>
      <c r="D5159" s="44">
        <v>0.12652777777777777</v>
      </c>
      <c r="E5159" s="42" t="s">
        <v>37</v>
      </c>
      <c r="F5159" s="42">
        <v>217.0</v>
      </c>
      <c r="G5159" s="42">
        <v>4.0</v>
      </c>
      <c r="H5159" s="42">
        <v>217.366317749023</v>
      </c>
      <c r="I5159" s="42">
        <v>5.38455724716187</v>
      </c>
      <c r="J5159" s="42">
        <v>48.5427474975586</v>
      </c>
      <c r="K5159" s="42">
        <v>5.29353523254395</v>
      </c>
      <c r="L5159" s="42">
        <v>41.0625991821289</v>
      </c>
      <c r="M5159" s="42">
        <v>0.831606566905975</v>
      </c>
      <c r="N5159" s="42">
        <v>10.5748634338379</v>
      </c>
      <c r="O5159" s="42">
        <v>0.0</v>
      </c>
      <c r="P5159" s="42">
        <v>0.0</v>
      </c>
      <c r="Q5159" s="42">
        <v>0.0145185496658087</v>
      </c>
      <c r="R5159" s="42">
        <v>25.0</v>
      </c>
      <c r="S5159" s="42">
        <v>0.773235738277435</v>
      </c>
      <c r="T5159" s="42">
        <v>987.227783203125</v>
      </c>
      <c r="U5159" s="42">
        <v>587.085144042969</v>
      </c>
      <c r="V5159" s="19"/>
      <c r="W5159" s="19"/>
      <c r="X5159" s="19"/>
      <c r="Y5159" s="19"/>
      <c r="Z5159" s="19"/>
      <c r="AA5159" s="19"/>
    </row>
    <row r="5160" ht="15.75" customHeight="1">
      <c r="A5160" s="19"/>
      <c r="B5160" s="42" t="str">
        <f>"CRS25WT72M22936"</f>
        <v>CRS25WT72M22936</v>
      </c>
      <c r="C5160" s="43">
        <v>45974.0</v>
      </c>
      <c r="D5160" s="44">
        <v>0.12711805555555555</v>
      </c>
      <c r="E5160" s="42" t="s">
        <v>37</v>
      </c>
      <c r="F5160" s="42">
        <v>221.0</v>
      </c>
      <c r="G5160" s="42">
        <v>4.0</v>
      </c>
      <c r="H5160" s="42">
        <v>221.067672729492</v>
      </c>
      <c r="I5160" s="42">
        <v>5.49170017242432</v>
      </c>
      <c r="J5160" s="42">
        <v>48.5884208679199</v>
      </c>
      <c r="K5160" s="42">
        <v>5.37091445922852</v>
      </c>
      <c r="L5160" s="42">
        <v>41.16015625</v>
      </c>
      <c r="M5160" s="42">
        <v>0.828486859798431</v>
      </c>
      <c r="N5160" s="42">
        <v>10.7549343109131</v>
      </c>
      <c r="O5160" s="42">
        <v>0.0</v>
      </c>
      <c r="P5160" s="42">
        <v>0.0</v>
      </c>
      <c r="Q5160" s="42">
        <v>0.00412677088752389</v>
      </c>
      <c r="R5160" s="42">
        <v>25.0</v>
      </c>
      <c r="S5160" s="42">
        <v>0.753130912780762</v>
      </c>
      <c r="T5160" s="42">
        <v>986.220886230469</v>
      </c>
      <c r="U5160" s="42">
        <v>770.563232421875</v>
      </c>
      <c r="V5160" s="19"/>
      <c r="W5160" s="19"/>
      <c r="X5160" s="19"/>
      <c r="Y5160" s="19"/>
      <c r="Z5160" s="19"/>
      <c r="AA5160" s="19"/>
    </row>
    <row r="5161" ht="15.75" customHeight="1">
      <c r="A5161" s="19"/>
      <c r="B5161" s="42" t="str">
        <f>"CRS25WT72M22935"</f>
        <v>CRS25WT72M22935</v>
      </c>
      <c r="C5161" s="43">
        <v>45974.0</v>
      </c>
      <c r="D5161" s="44">
        <v>0.1303125</v>
      </c>
      <c r="E5161" s="42" t="s">
        <v>37</v>
      </c>
      <c r="F5161" s="42">
        <v>216.0</v>
      </c>
      <c r="G5161" s="42">
        <v>4.0</v>
      </c>
      <c r="H5161" s="42">
        <v>216.235107421875</v>
      </c>
      <c r="I5161" s="42">
        <v>5.2290153503418</v>
      </c>
      <c r="J5161" s="42">
        <v>48.6212844848633</v>
      </c>
      <c r="K5161" s="42">
        <v>5.24987649917603</v>
      </c>
      <c r="L5161" s="42">
        <v>41.1886100769043</v>
      </c>
      <c r="M5161" s="42">
        <v>0.850510835647583</v>
      </c>
      <c r="N5161" s="42">
        <v>10.519829750061</v>
      </c>
      <c r="O5161" s="42">
        <v>0.0</v>
      </c>
      <c r="P5161" s="42">
        <v>0.0</v>
      </c>
      <c r="Q5161" s="42">
        <v>0.0127033721655607</v>
      </c>
      <c r="R5161" s="42">
        <v>25.0</v>
      </c>
      <c r="S5161" s="42">
        <v>0.750600159168243</v>
      </c>
      <c r="T5161" s="42">
        <v>986.670227050781</v>
      </c>
      <c r="U5161" s="42">
        <v>674.029296875</v>
      </c>
      <c r="V5161" s="19"/>
      <c r="W5161" s="19"/>
      <c r="X5161" s="19"/>
      <c r="Y5161" s="19"/>
      <c r="Z5161" s="19"/>
      <c r="AA5161" s="19"/>
    </row>
    <row r="5162" ht="15.75" customHeight="1">
      <c r="A5162" s="19"/>
      <c r="B5162" s="42" t="str">
        <f>"CRS25WT72M22844"</f>
        <v>CRS25WT72M22844</v>
      </c>
      <c r="C5162" s="43">
        <v>45974.0</v>
      </c>
      <c r="D5162" s="44">
        <v>0.13202546296296297</v>
      </c>
      <c r="E5162" s="42" t="s">
        <v>37</v>
      </c>
      <c r="F5162" s="42">
        <v>214.0</v>
      </c>
      <c r="G5162" s="42">
        <v>4.0</v>
      </c>
      <c r="H5162" s="42">
        <v>214.926406860352</v>
      </c>
      <c r="I5162" s="42">
        <v>5.31148052215576</v>
      </c>
      <c r="J5162" s="42">
        <v>48.8865623474121</v>
      </c>
      <c r="K5162" s="42">
        <v>5.23230314254761</v>
      </c>
      <c r="L5162" s="42">
        <v>41.0768241882324</v>
      </c>
      <c r="M5162" s="42">
        <v>0.827722370624542</v>
      </c>
      <c r="N5162" s="42">
        <v>10.4561614990234</v>
      </c>
      <c r="O5162" s="42">
        <v>0.0</v>
      </c>
      <c r="P5162" s="42">
        <v>0.0</v>
      </c>
      <c r="Q5162" s="42">
        <v>0.00287698395550251</v>
      </c>
      <c r="R5162" s="42">
        <v>25.0</v>
      </c>
      <c r="S5162" s="42">
        <v>0.762972116470337</v>
      </c>
      <c r="T5162" s="42">
        <v>986.433776855469</v>
      </c>
      <c r="U5162" s="42">
        <v>708.982177734375</v>
      </c>
      <c r="V5162" s="19"/>
      <c r="W5162" s="19"/>
      <c r="X5162" s="19"/>
      <c r="Y5162" s="19"/>
      <c r="Z5162" s="19"/>
      <c r="AA5162" s="19"/>
    </row>
    <row r="5163" ht="15.75" customHeight="1">
      <c r="A5163" s="19"/>
      <c r="B5163" s="42" t="str">
        <f>"CRS25WT72M22830"</f>
        <v>CRS25WT72M22830</v>
      </c>
      <c r="C5163" s="43">
        <v>45974.0</v>
      </c>
      <c r="D5163" s="44">
        <v>0.13528935185185184</v>
      </c>
      <c r="E5163" s="42" t="s">
        <v>37</v>
      </c>
      <c r="F5163" s="42">
        <v>220.0</v>
      </c>
      <c r="G5163" s="42">
        <v>4.0</v>
      </c>
      <c r="H5163" s="42">
        <v>220.211288452148</v>
      </c>
      <c r="I5163" s="42">
        <v>5.37618923187256</v>
      </c>
      <c r="J5163" s="42">
        <v>48.9427871704102</v>
      </c>
      <c r="K5163" s="42">
        <v>5.33115482330322</v>
      </c>
      <c r="L5163" s="42">
        <v>41.3064880371094</v>
      </c>
      <c r="M5163" s="42">
        <v>0.836905300617218</v>
      </c>
      <c r="N5163" s="42">
        <v>10.7132711410522</v>
      </c>
      <c r="O5163" s="42">
        <v>0.0</v>
      </c>
      <c r="P5163" s="42">
        <v>0.0</v>
      </c>
      <c r="Q5163" s="42">
        <v>0.0101636899635196</v>
      </c>
      <c r="R5163" s="42">
        <v>25.0</v>
      </c>
      <c r="S5163" s="42">
        <v>0.758009195327759</v>
      </c>
      <c r="T5163" s="42">
        <v>986.375122070313</v>
      </c>
      <c r="U5163" s="42">
        <v>706.269714355469</v>
      </c>
      <c r="V5163" s="19"/>
      <c r="W5163" s="19"/>
      <c r="X5163" s="19"/>
      <c r="Y5163" s="19"/>
      <c r="Z5163" s="19"/>
      <c r="AA5163" s="19"/>
    </row>
    <row r="5164" ht="15.75" customHeight="1">
      <c r="A5164" s="19"/>
      <c r="B5164" s="42" t="str">
        <f>"CRS25WT72M22829"</f>
        <v>CRS25WT72M22829</v>
      </c>
      <c r="C5164" s="43">
        <v>45974.0</v>
      </c>
      <c r="D5164" s="44">
        <v>0.1361689814814815</v>
      </c>
      <c r="E5164" s="42" t="s">
        <v>37</v>
      </c>
      <c r="F5164" s="42">
        <v>218.0</v>
      </c>
      <c r="G5164" s="42">
        <v>4.0</v>
      </c>
      <c r="H5164" s="42">
        <v>218.384750366211</v>
      </c>
      <c r="I5164" s="42">
        <v>5.34458446502686</v>
      </c>
      <c r="J5164" s="42">
        <v>48.9067306518555</v>
      </c>
      <c r="K5164" s="42">
        <v>5.27318429946899</v>
      </c>
      <c r="L5164" s="42">
        <v>41.4142036437988</v>
      </c>
      <c r="M5164" s="42">
        <v>0.835487067699432</v>
      </c>
      <c r="N5164" s="42">
        <v>10.6244096755981</v>
      </c>
      <c r="O5164" s="42">
        <v>0.0</v>
      </c>
      <c r="P5164" s="42">
        <v>0.0</v>
      </c>
      <c r="Q5164" s="42">
        <v>0.0153162190690637</v>
      </c>
      <c r="R5164" s="42">
        <v>25.0</v>
      </c>
      <c r="S5164" s="42">
        <v>0.774039328098297</v>
      </c>
      <c r="T5164" s="42">
        <v>985.4755859375</v>
      </c>
      <c r="U5164" s="42">
        <v>594.704162597656</v>
      </c>
      <c r="V5164" s="19"/>
      <c r="W5164" s="19"/>
      <c r="X5164" s="19"/>
      <c r="Y5164" s="19"/>
      <c r="Z5164" s="19"/>
      <c r="AA5164" s="19"/>
    </row>
    <row r="5165" ht="15.75" customHeight="1">
      <c r="A5165" s="19"/>
      <c r="B5165" s="42" t="str">
        <f>"CRS25WT72M22828"</f>
        <v>CRS25WT72M22828</v>
      </c>
      <c r="C5165" s="43">
        <v>45974.0</v>
      </c>
      <c r="D5165" s="44">
        <v>0.13841435185185186</v>
      </c>
      <c r="E5165" s="42" t="s">
        <v>37</v>
      </c>
      <c r="F5165" s="42">
        <v>219.0</v>
      </c>
      <c r="G5165" s="42">
        <v>4.0</v>
      </c>
      <c r="H5165" s="42">
        <v>219.56022644043</v>
      </c>
      <c r="I5165" s="42">
        <v>5.35427951812744</v>
      </c>
      <c r="J5165" s="42">
        <v>48.9383430480957</v>
      </c>
      <c r="K5165" s="42">
        <v>5.30469274520874</v>
      </c>
      <c r="L5165" s="42">
        <v>41.3898124694824</v>
      </c>
      <c r="M5165" s="42">
        <v>0.837921559810638</v>
      </c>
      <c r="N5165" s="42">
        <v>10.6815967559814</v>
      </c>
      <c r="O5165" s="42">
        <v>0.0</v>
      </c>
      <c r="P5165" s="42">
        <v>0.0</v>
      </c>
      <c r="Q5165" s="42">
        <v>0.00651036389172077</v>
      </c>
      <c r="R5165" s="42">
        <v>25.0</v>
      </c>
      <c r="S5165" s="42">
        <v>0.762515485286713</v>
      </c>
      <c r="T5165" s="42">
        <v>987.678344726563</v>
      </c>
      <c r="U5165" s="42">
        <v>659.931335449219</v>
      </c>
      <c r="V5165" s="19"/>
      <c r="W5165" s="19"/>
      <c r="X5165" s="19"/>
      <c r="Y5165" s="19"/>
      <c r="Z5165" s="19"/>
      <c r="AA5165" s="19"/>
    </row>
    <row r="5166" ht="15.75" customHeight="1">
      <c r="A5166" s="19"/>
      <c r="B5166" s="42" t="str">
        <f>"CRS25WT72M22825"</f>
        <v>CRS25WT72M22825</v>
      </c>
      <c r="C5166" s="43">
        <v>45974.0</v>
      </c>
      <c r="D5166" s="44">
        <v>0.1417824074074074</v>
      </c>
      <c r="E5166" s="42" t="s">
        <v>37</v>
      </c>
      <c r="F5166" s="42">
        <v>223.0</v>
      </c>
      <c r="G5166" s="42">
        <v>4.0</v>
      </c>
      <c r="H5166" s="42">
        <v>223.000411987305</v>
      </c>
      <c r="I5166" s="42">
        <v>5.49792242050171</v>
      </c>
      <c r="J5166" s="42">
        <v>48.9038162231445</v>
      </c>
      <c r="K5166" s="42">
        <v>5.39257478713989</v>
      </c>
      <c r="L5166" s="42">
        <v>41.3532333374023</v>
      </c>
      <c r="M5166" s="42">
        <v>0.829400539398193</v>
      </c>
      <c r="N5166" s="42">
        <v>10.8489618301392</v>
      </c>
      <c r="O5166" s="42">
        <v>0.0</v>
      </c>
      <c r="P5166" s="42">
        <v>0.0</v>
      </c>
      <c r="Q5166" s="42">
        <v>0.00206338078714907</v>
      </c>
      <c r="R5166" s="42">
        <v>25.0</v>
      </c>
      <c r="S5166" s="42">
        <v>0.758568286895752</v>
      </c>
      <c r="T5166" s="42">
        <v>986.245544433594</v>
      </c>
      <c r="U5166" s="42">
        <v>612.292724609375</v>
      </c>
      <c r="V5166" s="19"/>
      <c r="W5166" s="19"/>
      <c r="X5166" s="19"/>
      <c r="Y5166" s="19"/>
      <c r="Z5166" s="19"/>
      <c r="AA5166" s="19"/>
    </row>
    <row r="5167" ht="15.75" customHeight="1">
      <c r="A5167" s="19"/>
      <c r="B5167" s="42" t="str">
        <f>"CRS25WT72M22845"</f>
        <v>CRS25WT72M22845</v>
      </c>
      <c r="C5167" s="43">
        <v>45974.0</v>
      </c>
      <c r="D5167" s="44">
        <v>0.14260416666666667</v>
      </c>
      <c r="E5167" s="42" t="s">
        <v>37</v>
      </c>
      <c r="F5167" s="42">
        <v>214.0</v>
      </c>
      <c r="G5167" s="42">
        <v>4.0</v>
      </c>
      <c r="H5167" s="42">
        <v>214.089721679688</v>
      </c>
      <c r="I5167" s="42">
        <v>5.37924289703369</v>
      </c>
      <c r="J5167" s="42">
        <v>48.8807182312012</v>
      </c>
      <c r="K5167" s="42">
        <v>5.205237865448</v>
      </c>
      <c r="L5167" s="42">
        <v>41.1296691894531</v>
      </c>
      <c r="M5167" s="42">
        <v>0.814211249351501</v>
      </c>
      <c r="N5167" s="42">
        <v>10.4154567718506</v>
      </c>
      <c r="O5167" s="42">
        <v>0.0</v>
      </c>
      <c r="P5167" s="42">
        <v>0.0</v>
      </c>
      <c r="Q5167" s="42">
        <v>0.00650792196393013</v>
      </c>
      <c r="R5167" s="42">
        <v>25.0</v>
      </c>
      <c r="S5167" s="42">
        <v>0.783877015113831</v>
      </c>
      <c r="T5167" s="42">
        <v>986.938354492188</v>
      </c>
      <c r="U5167" s="42">
        <v>639.476379394531</v>
      </c>
      <c r="V5167" s="19"/>
      <c r="W5167" s="19"/>
      <c r="X5167" s="19"/>
      <c r="Y5167" s="19"/>
      <c r="Z5167" s="19"/>
      <c r="AA5167" s="19"/>
    </row>
    <row r="5168" ht="15.75" customHeight="1">
      <c r="A5168" s="19"/>
      <c r="B5168" s="42" t="str">
        <f>"CRS25WT72M22827"</f>
        <v>CRS25WT72M22827</v>
      </c>
      <c r="C5168" s="43">
        <v>45974.0</v>
      </c>
      <c r="D5168" s="44">
        <v>0.14331018518518518</v>
      </c>
      <c r="E5168" s="42" t="s">
        <v>37</v>
      </c>
      <c r="F5168" s="42">
        <v>220.0</v>
      </c>
      <c r="G5168" s="42">
        <v>4.0</v>
      </c>
      <c r="H5168" s="42">
        <v>220.350646972656</v>
      </c>
      <c r="I5168" s="42">
        <v>5.46967458724976</v>
      </c>
      <c r="J5168" s="42">
        <v>48.9120712280273</v>
      </c>
      <c r="K5168" s="42">
        <v>5.33636713027954</v>
      </c>
      <c r="L5168" s="42">
        <v>41.2922592163086</v>
      </c>
      <c r="M5168" s="42">
        <v>0.823638796806335</v>
      </c>
      <c r="N5168" s="42">
        <v>10.7200508117676</v>
      </c>
      <c r="O5168" s="42">
        <v>0.0</v>
      </c>
      <c r="P5168" s="42">
        <v>0.0</v>
      </c>
      <c r="Q5168" s="42">
        <v>0.00411700550466776</v>
      </c>
      <c r="R5168" s="42">
        <v>25.0</v>
      </c>
      <c r="S5168" s="42">
        <v>0.775559365749359</v>
      </c>
      <c r="T5168" s="42">
        <v>986.229187011719</v>
      </c>
      <c r="U5168" s="42">
        <v>705.423156738281</v>
      </c>
      <c r="V5168" s="19"/>
      <c r="W5168" s="19"/>
      <c r="X5168" s="19"/>
      <c r="Y5168" s="19"/>
      <c r="Z5168" s="19"/>
      <c r="AA5168" s="19"/>
    </row>
    <row r="5169" ht="15.75" customHeight="1">
      <c r="A5169" s="19"/>
      <c r="B5169" s="42" t="str">
        <f>"CRS25WT72M22875"</f>
        <v>CRS25WT72M22875</v>
      </c>
      <c r="C5169" s="43">
        <v>45974.0</v>
      </c>
      <c r="D5169" s="44">
        <v>0.14400462962962965</v>
      </c>
      <c r="E5169" s="42" t="s">
        <v>37</v>
      </c>
      <c r="F5169" s="42">
        <v>222.0</v>
      </c>
      <c r="G5169" s="42">
        <v>4.0</v>
      </c>
      <c r="H5169" s="42">
        <v>222.53450012207</v>
      </c>
      <c r="I5169" s="42">
        <v>5.45298147201538</v>
      </c>
      <c r="J5169" s="42">
        <v>48.9710464477539</v>
      </c>
      <c r="K5169" s="42">
        <v>5.38580799102783</v>
      </c>
      <c r="L5169" s="42">
        <v>41.3186836242676</v>
      </c>
      <c r="M5169" s="42">
        <v>0.833343267440796</v>
      </c>
      <c r="N5169" s="42">
        <v>10.8262948989868</v>
      </c>
      <c r="O5169" s="42">
        <v>0.0</v>
      </c>
      <c r="P5169" s="42">
        <v>0.0</v>
      </c>
      <c r="Q5169" s="42">
        <v>0.00143849011510611</v>
      </c>
      <c r="R5169" s="42">
        <v>25.0</v>
      </c>
      <c r="S5169" s="42">
        <v>0.760841190814972</v>
      </c>
      <c r="T5169" s="42">
        <v>986.365539550781</v>
      </c>
      <c r="U5169" s="42">
        <v>689.992248535156</v>
      </c>
      <c r="V5169" s="19"/>
      <c r="W5169" s="19"/>
      <c r="X5169" s="19"/>
      <c r="Y5169" s="19"/>
      <c r="Z5169" s="19"/>
      <c r="AA5169" s="19"/>
    </row>
    <row r="5170" ht="15.75" customHeight="1">
      <c r="A5170" s="19"/>
      <c r="B5170" s="42" t="str">
        <f>"CRS25WT72M22846"</f>
        <v>CRS25WT72M22846</v>
      </c>
      <c r="C5170" s="43">
        <v>45974.0</v>
      </c>
      <c r="D5170" s="44">
        <v>0.14488425925925927</v>
      </c>
      <c r="E5170" s="42" t="s">
        <v>37</v>
      </c>
      <c r="F5170" s="42">
        <v>214.0</v>
      </c>
      <c r="G5170" s="42">
        <v>4.0</v>
      </c>
      <c r="H5170" s="42">
        <v>214.581298828125</v>
      </c>
      <c r="I5170" s="42">
        <v>5.30673027038574</v>
      </c>
      <c r="J5170" s="42">
        <v>48.9132766723633</v>
      </c>
      <c r="K5170" s="42">
        <v>5.1930685043335</v>
      </c>
      <c r="L5170" s="42">
        <v>41.3207130432129</v>
      </c>
      <c r="M5170" s="42">
        <v>0.82668125629425</v>
      </c>
      <c r="N5170" s="42">
        <v>10.4393720626831</v>
      </c>
      <c r="O5170" s="42">
        <v>0.0</v>
      </c>
      <c r="P5170" s="42">
        <v>0.0</v>
      </c>
      <c r="Q5170" s="42">
        <v>0.011708116158843</v>
      </c>
      <c r="R5170" s="42">
        <v>25.0</v>
      </c>
      <c r="S5170" s="42">
        <v>0.772566258907318</v>
      </c>
      <c r="T5170" s="42">
        <v>986.074462890625</v>
      </c>
      <c r="U5170" s="42">
        <v>522.18603515625</v>
      </c>
      <c r="V5170" s="19"/>
      <c r="W5170" s="19"/>
      <c r="X5170" s="19"/>
      <c r="Y5170" s="19"/>
      <c r="Z5170" s="19"/>
      <c r="AA5170" s="19"/>
    </row>
    <row r="5171" ht="15.75" customHeight="1">
      <c r="A5171" s="19"/>
      <c r="B5171" s="42" t="str">
        <f>"CRS25WT72M22874"</f>
        <v>CRS25WT72M22874</v>
      </c>
      <c r="C5171" s="43">
        <v>45974.0</v>
      </c>
      <c r="D5171" s="44">
        <v>0.14556712962962962</v>
      </c>
      <c r="E5171" s="42" t="s">
        <v>37</v>
      </c>
      <c r="F5171" s="42">
        <v>217.0</v>
      </c>
      <c r="G5171" s="42">
        <v>4.0</v>
      </c>
      <c r="H5171" s="42">
        <v>217.344436645508</v>
      </c>
      <c r="I5171" s="42">
        <v>5.49295091629028</v>
      </c>
      <c r="J5171" s="42">
        <v>48.9630661010742</v>
      </c>
      <c r="K5171" s="42">
        <v>5.25580263137817</v>
      </c>
      <c r="L5171" s="42">
        <v>41.3532333374023</v>
      </c>
      <c r="M5171" s="42">
        <v>0.808116912841797</v>
      </c>
      <c r="N5171" s="42">
        <v>10.5737991333008</v>
      </c>
      <c r="O5171" s="42">
        <v>0.0</v>
      </c>
      <c r="P5171" s="42">
        <v>0.0</v>
      </c>
      <c r="Q5171" s="42">
        <v>0.00579396076500416</v>
      </c>
      <c r="R5171" s="42">
        <v>25.0</v>
      </c>
      <c r="S5171" s="42">
        <v>0.792713642120361</v>
      </c>
      <c r="T5171" s="42">
        <v>985.825134277344</v>
      </c>
      <c r="U5171" s="42">
        <v>665.684997558594</v>
      </c>
      <c r="V5171" s="19"/>
      <c r="W5171" s="19"/>
      <c r="X5171" s="19"/>
      <c r="Y5171" s="19"/>
      <c r="Z5171" s="19"/>
      <c r="AA5171" s="19"/>
    </row>
    <row r="5172" ht="15.75" customHeight="1">
      <c r="A5172" s="19"/>
      <c r="B5172" s="42" t="str">
        <f>"CRS25WT72M22876"</f>
        <v>CRS25WT72M22876</v>
      </c>
      <c r="C5172" s="43">
        <v>45974.0</v>
      </c>
      <c r="D5172" s="44">
        <v>0.14626157407407406</v>
      </c>
      <c r="E5172" s="42" t="s">
        <v>37</v>
      </c>
      <c r="F5172" s="42">
        <v>218.0</v>
      </c>
      <c r="G5172" s="42">
        <v>4.0</v>
      </c>
      <c r="H5172" s="42">
        <v>218.061584472656</v>
      </c>
      <c r="I5172" s="42">
        <v>5.27519607543945</v>
      </c>
      <c r="J5172" s="42">
        <v>48.9284400939941</v>
      </c>
      <c r="K5172" s="42">
        <v>5.26125001907349</v>
      </c>
      <c r="L5172" s="42">
        <v>41.4467239379883</v>
      </c>
      <c r="M5172" s="42">
        <v>0.844849169254303</v>
      </c>
      <c r="N5172" s="42">
        <v>10.6086883544922</v>
      </c>
      <c r="O5172" s="42">
        <v>0.0</v>
      </c>
      <c r="P5172" s="42">
        <v>0.0</v>
      </c>
      <c r="Q5172" s="42">
        <v>0.0138217732310295</v>
      </c>
      <c r="R5172" s="42">
        <v>25.0</v>
      </c>
      <c r="S5172" s="42">
        <v>0.770914554595947</v>
      </c>
      <c r="T5172" s="42">
        <v>984.896545410156</v>
      </c>
      <c r="U5172" s="42">
        <v>501.313354492188</v>
      </c>
      <c r="V5172" s="19"/>
      <c r="W5172" s="19"/>
      <c r="X5172" s="19"/>
      <c r="Y5172" s="19"/>
      <c r="Z5172" s="19"/>
      <c r="AA5172" s="19"/>
    </row>
    <row r="5173" ht="15.75" customHeight="1">
      <c r="A5173" s="19"/>
      <c r="B5173" s="42" t="str">
        <f>"CRS25WT72M22871"</f>
        <v>CRS25WT72M22871</v>
      </c>
      <c r="C5173" s="43">
        <v>45974.0</v>
      </c>
      <c r="D5173" s="44">
        <v>0.1473611111111111</v>
      </c>
      <c r="E5173" s="42" t="s">
        <v>37</v>
      </c>
      <c r="F5173" s="42">
        <v>218.0</v>
      </c>
      <c r="G5173" s="42">
        <v>4.0</v>
      </c>
      <c r="H5173" s="42">
        <v>218.617538452148</v>
      </c>
      <c r="I5173" s="42">
        <v>5.28111982345581</v>
      </c>
      <c r="J5173" s="42">
        <v>48.9503555297852</v>
      </c>
      <c r="K5173" s="42">
        <v>5.28191614151001</v>
      </c>
      <c r="L5173" s="42">
        <v>41.3898124694824</v>
      </c>
      <c r="M5173" s="42">
        <v>0.845674276351929</v>
      </c>
      <c r="N5173" s="42">
        <v>10.6357355117798</v>
      </c>
      <c r="O5173" s="42">
        <v>0.0</v>
      </c>
      <c r="P5173" s="42">
        <v>0.0</v>
      </c>
      <c r="Q5173" s="42">
        <v>0.0151588078588247</v>
      </c>
      <c r="R5173" s="42">
        <v>25.0</v>
      </c>
      <c r="S5173" s="42">
        <v>0.766785264015198</v>
      </c>
      <c r="T5173" s="42">
        <v>984.676330566406</v>
      </c>
      <c r="U5173" s="42">
        <v>656.030700683594</v>
      </c>
      <c r="V5173" s="19"/>
      <c r="W5173" s="19"/>
      <c r="X5173" s="19"/>
      <c r="Y5173" s="19"/>
      <c r="Z5173" s="19"/>
      <c r="AA5173" s="19"/>
    </row>
    <row r="5174" ht="15.75" customHeight="1">
      <c r="A5174" s="19"/>
      <c r="B5174" s="42" t="str">
        <f>"CRS25WT72M22873"</f>
        <v>CRS25WT72M22873</v>
      </c>
      <c r="C5174" s="43">
        <v>45974.0</v>
      </c>
      <c r="D5174" s="44">
        <v>0.14842592592592593</v>
      </c>
      <c r="E5174" s="42" t="s">
        <v>37</v>
      </c>
      <c r="F5174" s="42">
        <v>218.0</v>
      </c>
      <c r="G5174" s="42">
        <v>4.0</v>
      </c>
      <c r="H5174" s="42">
        <v>218.94401550293</v>
      </c>
      <c r="I5174" s="42">
        <v>5.46556854248047</v>
      </c>
      <c r="J5174" s="42">
        <v>48.9971389770508</v>
      </c>
      <c r="K5174" s="42">
        <v>5.26627159118652</v>
      </c>
      <c r="L5174" s="42">
        <v>41.574764251709</v>
      </c>
      <c r="M5174" s="42">
        <v>0.81757390499115</v>
      </c>
      <c r="N5174" s="42">
        <v>10.6516180038452</v>
      </c>
      <c r="O5174" s="42">
        <v>0.0</v>
      </c>
      <c r="P5174" s="42">
        <v>0.0</v>
      </c>
      <c r="Q5174" s="42">
        <v>0.00205606129020452</v>
      </c>
      <c r="R5174" s="42">
        <v>25.0</v>
      </c>
      <c r="S5174" s="42">
        <v>0.782750964164734</v>
      </c>
      <c r="T5174" s="42">
        <v>985.469299316406</v>
      </c>
      <c r="U5174" s="42">
        <v>554.792419433594</v>
      </c>
      <c r="V5174" s="19"/>
      <c r="W5174" s="19"/>
      <c r="X5174" s="19"/>
      <c r="Y5174" s="19"/>
      <c r="Z5174" s="19"/>
      <c r="AA5174" s="19"/>
    </row>
    <row r="5175" ht="15.75" customHeight="1">
      <c r="A5175" s="19"/>
      <c r="B5175" s="42" t="str">
        <f>"CRS25WT72M22866"</f>
        <v>CRS25WT72M22866</v>
      </c>
      <c r="C5175" s="43">
        <v>45974.0</v>
      </c>
      <c r="D5175" s="44">
        <v>0.14930555555555555</v>
      </c>
      <c r="E5175" s="42" t="s">
        <v>37</v>
      </c>
      <c r="F5175" s="42">
        <v>221.0</v>
      </c>
      <c r="G5175" s="42">
        <v>4.0</v>
      </c>
      <c r="H5175" s="42">
        <v>221.938171386719</v>
      </c>
      <c r="I5175" s="42">
        <v>5.44614505767822</v>
      </c>
      <c r="J5175" s="42">
        <v>48.9333915710449</v>
      </c>
      <c r="K5175" s="42">
        <v>5.3244948387146</v>
      </c>
      <c r="L5175" s="42">
        <v>41.6824798583984</v>
      </c>
      <c r="M5175" s="42">
        <v>0.832793772220612</v>
      </c>
      <c r="N5175" s="42">
        <v>10.7972841262817</v>
      </c>
      <c r="O5175" s="42">
        <v>0.0</v>
      </c>
      <c r="P5175" s="42">
        <v>0.0</v>
      </c>
      <c r="Q5175" s="42">
        <v>0.0165070071816444</v>
      </c>
      <c r="R5175" s="42">
        <v>25.0</v>
      </c>
      <c r="S5175" s="42">
        <v>0.702698290348053</v>
      </c>
      <c r="T5175" s="42">
        <v>987.4873046875</v>
      </c>
      <c r="U5175" s="42">
        <v>557.798034667969</v>
      </c>
      <c r="V5175" s="19"/>
      <c r="W5175" s="19"/>
      <c r="X5175" s="19"/>
      <c r="Y5175" s="19"/>
      <c r="Z5175" s="19"/>
      <c r="AA5175" s="19"/>
    </row>
    <row r="5176" ht="15.75" customHeight="1">
      <c r="A5176" s="19"/>
      <c r="B5176" s="42" t="str">
        <f>"CRS25WT72M22859"</f>
        <v>CRS25WT72M22859</v>
      </c>
      <c r="C5176" s="43">
        <v>45974.0</v>
      </c>
      <c r="D5176" s="44">
        <v>0.15096064814814816</v>
      </c>
      <c r="E5176" s="42" t="s">
        <v>37</v>
      </c>
      <c r="F5176" s="42">
        <v>217.0</v>
      </c>
      <c r="G5176" s="42">
        <v>4.0</v>
      </c>
      <c r="H5176" s="42">
        <v>217.529098510742</v>
      </c>
      <c r="I5176" s="42">
        <v>5.24888515472412</v>
      </c>
      <c r="J5176" s="42">
        <v>48.8946952819824</v>
      </c>
      <c r="K5176" s="42">
        <v>5.24634504318237</v>
      </c>
      <c r="L5176" s="42">
        <v>41.4629821777344</v>
      </c>
      <c r="M5176" s="42">
        <v>0.84759533405304</v>
      </c>
      <c r="N5176" s="42">
        <v>10.5827827453613</v>
      </c>
      <c r="O5176" s="42">
        <v>0.0</v>
      </c>
      <c r="P5176" s="42">
        <v>0.0</v>
      </c>
      <c r="Q5176" s="42">
        <v>0.0130140148103237</v>
      </c>
      <c r="R5176" s="42">
        <v>25.0</v>
      </c>
      <c r="S5176" s="42">
        <v>0.744944274425507</v>
      </c>
      <c r="T5176" s="42">
        <v>986.378295898438</v>
      </c>
      <c r="U5176" s="42">
        <v>624.802978515625</v>
      </c>
      <c r="V5176" s="19"/>
      <c r="W5176" s="19"/>
      <c r="X5176" s="19"/>
      <c r="Y5176" s="19"/>
      <c r="Z5176" s="19"/>
      <c r="AA5176" s="19"/>
    </row>
    <row r="5177" ht="15.75" customHeight="1">
      <c r="A5177" s="19"/>
      <c r="B5177" s="42" t="str">
        <f>"CRS25WT72M22865"</f>
        <v>CRS25WT72M22865</v>
      </c>
      <c r="C5177" s="43">
        <v>45974.0</v>
      </c>
      <c r="D5177" s="44">
        <v>0.15153935185185186</v>
      </c>
      <c r="E5177" s="42" t="s">
        <v>37</v>
      </c>
      <c r="F5177" s="42">
        <v>219.0</v>
      </c>
      <c r="G5177" s="42">
        <v>4.0</v>
      </c>
      <c r="H5177" s="42">
        <v>219.32438659668</v>
      </c>
      <c r="I5177" s="42">
        <v>5.57195806503296</v>
      </c>
      <c r="J5177" s="42">
        <v>48.9467582702637</v>
      </c>
      <c r="K5177" s="42">
        <v>5.26307106018066</v>
      </c>
      <c r="L5177" s="42">
        <v>41.6723175048828</v>
      </c>
      <c r="M5177" s="42">
        <v>0.804183483123779</v>
      </c>
      <c r="N5177" s="42">
        <v>10.6701231002808</v>
      </c>
      <c r="O5177" s="42">
        <v>0.0</v>
      </c>
      <c r="P5177" s="42">
        <v>0.0</v>
      </c>
      <c r="Q5177" s="42">
        <v>0.00635168608278036</v>
      </c>
      <c r="R5177" s="42">
        <v>25.0</v>
      </c>
      <c r="S5177" s="42">
        <v>0.73628032207489</v>
      </c>
      <c r="T5177" s="42">
        <v>986.814392089844</v>
      </c>
      <c r="U5177" s="42">
        <v>536.742980957031</v>
      </c>
      <c r="V5177" s="19"/>
      <c r="W5177" s="19"/>
      <c r="X5177" s="19"/>
      <c r="Y5177" s="19"/>
      <c r="Z5177" s="19"/>
      <c r="AA5177" s="19"/>
    </row>
    <row r="5178" ht="15.75" customHeight="1">
      <c r="A5178" s="19"/>
      <c r="B5178" s="42" t="str">
        <f>"CRS25WT72M22882"</f>
        <v>CRS25WT72M22882</v>
      </c>
      <c r="C5178" s="43">
        <v>45974.0</v>
      </c>
      <c r="D5178" s="44">
        <v>0.15212962962962964</v>
      </c>
      <c r="E5178" s="42" t="s">
        <v>37</v>
      </c>
      <c r="F5178" s="42">
        <v>224.0</v>
      </c>
      <c r="G5178" s="42">
        <v>4.0</v>
      </c>
      <c r="H5178" s="42">
        <v>224.810516357422</v>
      </c>
      <c r="I5178" s="42">
        <v>5.48309230804443</v>
      </c>
      <c r="J5178" s="42">
        <v>49.0572052001953</v>
      </c>
      <c r="K5178" s="42">
        <v>5.41161155700684</v>
      </c>
      <c r="L5178" s="42">
        <v>41.5422477722168</v>
      </c>
      <c r="M5178" s="42">
        <v>0.83577287197113</v>
      </c>
      <c r="N5178" s="42">
        <v>10.9370231628418</v>
      </c>
      <c r="O5178" s="42">
        <v>0.0</v>
      </c>
      <c r="P5178" s="42">
        <v>0.0</v>
      </c>
      <c r="Q5178" s="42">
        <v>0.0127033721655607</v>
      </c>
      <c r="R5178" s="42">
        <v>25.0</v>
      </c>
      <c r="S5178" s="42">
        <v>0.765739262104034</v>
      </c>
      <c r="T5178" s="42">
        <v>987.922119140625</v>
      </c>
      <c r="U5178" s="42">
        <v>602.761901855469</v>
      </c>
      <c r="V5178" s="19"/>
      <c r="W5178" s="19"/>
      <c r="X5178" s="19"/>
      <c r="Y5178" s="19"/>
      <c r="Z5178" s="19"/>
      <c r="AA5178" s="19"/>
    </row>
    <row r="5179" ht="15.75" customHeight="1">
      <c r="A5179" s="19"/>
      <c r="B5179" s="42" t="str">
        <f>"CRS25WT72M22864"</f>
        <v>CRS25WT72M22864</v>
      </c>
      <c r="C5179" s="43">
        <v>45974.0</v>
      </c>
      <c r="D5179" s="44">
        <v>0.15298611111111113</v>
      </c>
      <c r="E5179" s="42" t="s">
        <v>37</v>
      </c>
      <c r="F5179" s="42">
        <v>217.0</v>
      </c>
      <c r="G5179" s="42">
        <v>4.0</v>
      </c>
      <c r="H5179" s="42">
        <v>217.735992431641</v>
      </c>
      <c r="I5179" s="42">
        <v>5.47466659545898</v>
      </c>
      <c r="J5179" s="42">
        <v>48.9656829833984</v>
      </c>
      <c r="K5179" s="42">
        <v>5.25932645797729</v>
      </c>
      <c r="L5179" s="42">
        <v>41.399974822998</v>
      </c>
      <c r="M5179" s="42">
        <v>0.812233209609985</v>
      </c>
      <c r="N5179" s="42">
        <v>10.5928478240967</v>
      </c>
      <c r="O5179" s="42">
        <v>0.0</v>
      </c>
      <c r="P5179" s="42">
        <v>0.0</v>
      </c>
      <c r="Q5179" s="42">
        <v>0.00650792196393013</v>
      </c>
      <c r="R5179" s="42">
        <v>25.0</v>
      </c>
      <c r="S5179" s="42">
        <v>0.764832973480225</v>
      </c>
      <c r="T5179" s="42">
        <v>985.965270996094</v>
      </c>
      <c r="U5179" s="42">
        <v>650.403015136719</v>
      </c>
      <c r="V5179" s="19"/>
      <c r="W5179" s="19"/>
      <c r="X5179" s="19"/>
      <c r="Y5179" s="19"/>
      <c r="Z5179" s="19"/>
      <c r="AA5179" s="19"/>
    </row>
    <row r="5180" ht="15.75" customHeight="1">
      <c r="A5180" s="19"/>
      <c r="B5180" s="42" t="str">
        <f>"CRS25WT72M22894"</f>
        <v>CRS25WT72M22894</v>
      </c>
      <c r="C5180" s="43">
        <v>45974.0</v>
      </c>
      <c r="D5180" s="44">
        <v>0.1542476851851852</v>
      </c>
      <c r="E5180" s="42" t="s">
        <v>37</v>
      </c>
      <c r="F5180" s="42">
        <v>217.0</v>
      </c>
      <c r="G5180" s="42">
        <v>4.0</v>
      </c>
      <c r="H5180" s="42">
        <v>217.400817871094</v>
      </c>
      <c r="I5180" s="42">
        <v>5.33724498748779</v>
      </c>
      <c r="J5180" s="42">
        <v>48.8748741149902</v>
      </c>
      <c r="K5180" s="42">
        <v>5.25355100631714</v>
      </c>
      <c r="L5180" s="42">
        <v>41.3816871643066</v>
      </c>
      <c r="M5180" s="42">
        <v>0.833409368991852</v>
      </c>
      <c r="N5180" s="42">
        <v>10.5765419006348</v>
      </c>
      <c r="O5180" s="42">
        <v>0.0</v>
      </c>
      <c r="P5180" s="42">
        <v>0.0</v>
      </c>
      <c r="Q5180" s="42">
        <v>0.00317584304139018</v>
      </c>
      <c r="R5180" s="42">
        <v>25.0</v>
      </c>
      <c r="S5180" s="42">
        <v>0.782866597175598</v>
      </c>
      <c r="T5180" s="42">
        <v>986.040893554688</v>
      </c>
      <c r="U5180" s="42">
        <v>546.676391601563</v>
      </c>
      <c r="V5180" s="19"/>
      <c r="W5180" s="19"/>
      <c r="X5180" s="19"/>
      <c r="Y5180" s="19"/>
      <c r="Z5180" s="19"/>
      <c r="AA5180" s="19"/>
    </row>
    <row r="5181" ht="15.75" customHeight="1">
      <c r="A5181" s="19"/>
      <c r="B5181" s="42" t="str">
        <f>"CRS25WT72M22893"</f>
        <v>CRS25WT72M22893</v>
      </c>
      <c r="C5181" s="43">
        <v>45974.0</v>
      </c>
      <c r="D5181" s="44">
        <v>0.15618055555555554</v>
      </c>
      <c r="E5181" s="42" t="s">
        <v>37</v>
      </c>
      <c r="F5181" s="42">
        <v>219.0</v>
      </c>
      <c r="G5181" s="42">
        <v>4.0</v>
      </c>
      <c r="H5181" s="42">
        <v>219.500274658203</v>
      </c>
      <c r="I5181" s="42">
        <v>5.44069290161133</v>
      </c>
      <c r="J5181" s="42">
        <v>48.8774185180664</v>
      </c>
      <c r="K5181" s="42">
        <v>5.30428552627563</v>
      </c>
      <c r="L5181" s="42">
        <v>41.3816871643066</v>
      </c>
      <c r="M5181" s="42">
        <v>0.825415432453156</v>
      </c>
      <c r="N5181" s="42">
        <v>10.6786804199219</v>
      </c>
      <c r="O5181" s="42">
        <v>0.0</v>
      </c>
      <c r="P5181" s="42">
        <v>0.0</v>
      </c>
      <c r="Q5181" s="42">
        <v>8.13816324807703E-4</v>
      </c>
      <c r="R5181" s="42">
        <v>25.0</v>
      </c>
      <c r="S5181" s="42">
        <v>0.768501937389374</v>
      </c>
      <c r="T5181" s="42">
        <v>986.011779785156</v>
      </c>
      <c r="U5181" s="42">
        <v>623.854248046875</v>
      </c>
      <c r="V5181" s="19"/>
      <c r="W5181" s="19"/>
      <c r="X5181" s="19"/>
      <c r="Y5181" s="19"/>
      <c r="Z5181" s="19"/>
      <c r="AA5181" s="19"/>
    </row>
    <row r="5182" ht="15.75" customHeight="1">
      <c r="A5182" s="19"/>
      <c r="B5182" s="42" t="str">
        <f>"CRS25WT72M22883"</f>
        <v>CRS25WT72M22883</v>
      </c>
      <c r="C5182" s="43">
        <v>45974.0</v>
      </c>
      <c r="D5182" s="44">
        <v>0.15675925925925926</v>
      </c>
      <c r="E5182" s="42" t="s">
        <v>37</v>
      </c>
      <c r="F5182" s="42">
        <v>221.0</v>
      </c>
      <c r="G5182" s="42">
        <v>4.0</v>
      </c>
      <c r="H5182" s="42">
        <v>221.654922485352</v>
      </c>
      <c r="I5182" s="42">
        <v>5.4125714302063</v>
      </c>
      <c r="J5182" s="42">
        <v>48.984016418457</v>
      </c>
      <c r="K5182" s="42">
        <v>5.3319993019104</v>
      </c>
      <c r="L5182" s="42">
        <v>41.5706977844238</v>
      </c>
      <c r="M5182" s="42">
        <v>0.836025178432465</v>
      </c>
      <c r="N5182" s="42">
        <v>10.7835035324097</v>
      </c>
      <c r="O5182" s="42">
        <v>0.0</v>
      </c>
      <c r="P5182" s="42">
        <v>0.0</v>
      </c>
      <c r="Q5182" s="42">
        <v>0.00206337589770555</v>
      </c>
      <c r="R5182" s="42">
        <v>25.0</v>
      </c>
      <c r="S5182" s="42">
        <v>0.760749220848083</v>
      </c>
      <c r="T5182" s="42">
        <v>985.355834960938</v>
      </c>
      <c r="U5182" s="42">
        <v>587.103393554688</v>
      </c>
      <c r="V5182" s="19"/>
      <c r="W5182" s="19"/>
      <c r="X5182" s="19"/>
      <c r="Y5182" s="19"/>
      <c r="Z5182" s="19"/>
      <c r="AA5182" s="19"/>
    </row>
    <row r="5183" ht="15.75" customHeight="1">
      <c r="A5183" s="19"/>
      <c r="B5183" s="42" t="str">
        <f>"CRS25WT72M22891"</f>
        <v>CRS25WT72M22891</v>
      </c>
      <c r="C5183" s="43">
        <v>45974.0</v>
      </c>
      <c r="D5183" s="44">
        <v>0.15756944444444446</v>
      </c>
      <c r="E5183" s="42" t="s">
        <v>37</v>
      </c>
      <c r="F5183" s="42">
        <v>224.0</v>
      </c>
      <c r="G5183" s="42">
        <v>4.0</v>
      </c>
      <c r="H5183" s="42">
        <v>224.800582885742</v>
      </c>
      <c r="I5183" s="42">
        <v>5.51341152191162</v>
      </c>
      <c r="J5183" s="42">
        <v>48.9677238464355</v>
      </c>
      <c r="K5183" s="42">
        <v>5.42517518997192</v>
      </c>
      <c r="L5183" s="42">
        <v>41.4365615844727</v>
      </c>
      <c r="M5183" s="42">
        <v>0.832658886909485</v>
      </c>
      <c r="N5183" s="42">
        <v>10.9365406036377</v>
      </c>
      <c r="O5183" s="42">
        <v>0.0</v>
      </c>
      <c r="P5183" s="42">
        <v>0.0</v>
      </c>
      <c r="Q5183" s="42">
        <v>0.0082242451608181</v>
      </c>
      <c r="R5183" s="42">
        <v>25.0</v>
      </c>
      <c r="S5183" s="42">
        <v>0.741613686084747</v>
      </c>
      <c r="T5183" s="42">
        <v>986.092041015625</v>
      </c>
      <c r="U5183" s="42">
        <v>606.910217285156</v>
      </c>
      <c r="V5183" s="19"/>
      <c r="W5183" s="19"/>
      <c r="X5183" s="19"/>
      <c r="Y5183" s="19"/>
      <c r="Z5183" s="19"/>
      <c r="AA5183" s="19"/>
    </row>
    <row r="5184" ht="15.75" customHeight="1">
      <c r="A5184" s="19"/>
      <c r="B5184" s="42" t="str">
        <f>"CRS25WT72M22881"</f>
        <v>CRS25WT72M22881</v>
      </c>
      <c r="C5184" s="43">
        <v>45974.0</v>
      </c>
      <c r="D5184" s="44">
        <v>0.1584375</v>
      </c>
      <c r="E5184" s="42" t="s">
        <v>37</v>
      </c>
      <c r="F5184" s="42">
        <v>224.0</v>
      </c>
      <c r="G5184" s="42">
        <v>4.0</v>
      </c>
      <c r="H5184" s="42">
        <v>224.829040527344</v>
      </c>
      <c r="I5184" s="42">
        <v>5.50251913070679</v>
      </c>
      <c r="J5184" s="42">
        <v>49.0503730773926</v>
      </c>
      <c r="K5184" s="42">
        <v>5.41311740875244</v>
      </c>
      <c r="L5184" s="42">
        <v>41.5341148376465</v>
      </c>
      <c r="M5184" s="42">
        <v>0.833006799221039</v>
      </c>
      <c r="N5184" s="42">
        <v>10.9379243850708</v>
      </c>
      <c r="O5184" s="42">
        <v>0.0</v>
      </c>
      <c r="P5184" s="42">
        <v>0.0</v>
      </c>
      <c r="Q5184" s="42">
        <v>0.00579396076500416</v>
      </c>
      <c r="R5184" s="42">
        <v>25.0</v>
      </c>
      <c r="S5184" s="42">
        <v>0.758805990219116</v>
      </c>
      <c r="T5184" s="42">
        <v>985.183898925781</v>
      </c>
      <c r="U5184" s="42">
        <v>659.237915039063</v>
      </c>
      <c r="V5184" s="19"/>
      <c r="W5184" s="19"/>
      <c r="X5184" s="19"/>
      <c r="Y5184" s="19"/>
      <c r="Z5184" s="19"/>
      <c r="AA5184" s="19"/>
    </row>
    <row r="5185" ht="15.75" customHeight="1">
      <c r="A5185" s="19"/>
      <c r="B5185" s="42" t="str">
        <f>"CRS25WT72M22885"</f>
        <v>CRS25WT72M22885</v>
      </c>
      <c r="C5185" s="43">
        <v>45974.0</v>
      </c>
      <c r="D5185" s="44">
        <v>0.1595601851851852</v>
      </c>
      <c r="E5185" s="42" t="s">
        <v>37</v>
      </c>
      <c r="F5185" s="42">
        <v>220.0</v>
      </c>
      <c r="G5185" s="42">
        <v>4.0</v>
      </c>
      <c r="H5185" s="42">
        <v>220.118057250977</v>
      </c>
      <c r="I5185" s="42">
        <v>5.35731649398804</v>
      </c>
      <c r="J5185" s="42">
        <v>48.8844795227051</v>
      </c>
      <c r="K5185" s="42">
        <v>5.31529903411865</v>
      </c>
      <c r="L5185" s="42">
        <v>41.4121704101563</v>
      </c>
      <c r="M5185" s="42">
        <v>0.840499341487885</v>
      </c>
      <c r="N5185" s="42">
        <v>10.7087354660034</v>
      </c>
      <c r="O5185" s="42">
        <v>0.0</v>
      </c>
      <c r="P5185" s="42">
        <v>0.0</v>
      </c>
      <c r="Q5185" s="42">
        <v>0.00317584327422082</v>
      </c>
      <c r="R5185" s="42">
        <v>25.0</v>
      </c>
      <c r="S5185" s="42">
        <v>0.768938183784485</v>
      </c>
      <c r="T5185" s="42">
        <v>985.473388671875</v>
      </c>
      <c r="U5185" s="42">
        <v>596.468383789063</v>
      </c>
      <c r="V5185" s="19"/>
      <c r="W5185" s="19"/>
      <c r="X5185" s="19"/>
      <c r="Y5185" s="19"/>
      <c r="Z5185" s="19"/>
      <c r="AA5185" s="19"/>
    </row>
    <row r="5186" ht="15.75" customHeight="1">
      <c r="A5186" s="19"/>
      <c r="B5186" s="42" t="str">
        <f>"CRS25WT72M22915"</f>
        <v>CRS25WT72M22915</v>
      </c>
      <c r="C5186" s="43">
        <v>45974.0</v>
      </c>
      <c r="D5186" s="44">
        <v>0.16038194444444445</v>
      </c>
      <c r="E5186" s="42" t="s">
        <v>37</v>
      </c>
      <c r="F5186" s="42">
        <v>216.0</v>
      </c>
      <c r="G5186" s="42">
        <v>4.0</v>
      </c>
      <c r="H5186" s="42">
        <v>216.2333984375</v>
      </c>
      <c r="I5186" s="42">
        <v>5.45478773117065</v>
      </c>
      <c r="J5186" s="42">
        <v>48.9454956054688</v>
      </c>
      <c r="K5186" s="42">
        <v>5.24336719512939</v>
      </c>
      <c r="L5186" s="42">
        <v>41.2394180297852</v>
      </c>
      <c r="M5186" s="42">
        <v>0.809901475906372</v>
      </c>
      <c r="N5186" s="42">
        <v>10.5197467803955</v>
      </c>
      <c r="O5186" s="42">
        <v>0.0</v>
      </c>
      <c r="P5186" s="42">
        <v>0.0</v>
      </c>
      <c r="Q5186" s="42">
        <v>0.00325396843254566</v>
      </c>
      <c r="R5186" s="42">
        <v>25.0</v>
      </c>
      <c r="S5186" s="42">
        <v>0.789255857467651</v>
      </c>
      <c r="T5186" s="42">
        <v>986.98291015625</v>
      </c>
      <c r="U5186" s="42">
        <v>640.070556640625</v>
      </c>
      <c r="V5186" s="19"/>
      <c r="W5186" s="19"/>
      <c r="X5186" s="19"/>
      <c r="Y5186" s="19"/>
      <c r="Z5186" s="19"/>
      <c r="AA5186" s="19"/>
    </row>
    <row r="5187" ht="15.75" customHeight="1">
      <c r="A5187" s="19"/>
      <c r="B5187" s="42" t="str">
        <f>"CRS25WT72M22916"</f>
        <v>CRS25WT72M22916</v>
      </c>
      <c r="C5187" s="43">
        <v>45974.0</v>
      </c>
      <c r="D5187" s="44">
        <v>0.16109953703703703</v>
      </c>
      <c r="E5187" s="42" t="s">
        <v>37</v>
      </c>
      <c r="F5187" s="42">
        <v>215.0</v>
      </c>
      <c r="G5187" s="42">
        <v>4.0</v>
      </c>
      <c r="H5187" s="42">
        <v>215.652725219727</v>
      </c>
      <c r="I5187" s="42">
        <v>5.28080558776855</v>
      </c>
      <c r="J5187" s="42">
        <v>48.8753814697266</v>
      </c>
      <c r="K5187" s="42">
        <v>5.24065065383911</v>
      </c>
      <c r="L5187" s="42">
        <v>41.1499938964844</v>
      </c>
      <c r="M5187" s="42">
        <v>0.835534930229187</v>
      </c>
      <c r="N5187" s="42">
        <v>10.4914970397949</v>
      </c>
      <c r="O5187" s="42">
        <v>0.0</v>
      </c>
      <c r="P5187" s="42">
        <v>0.0</v>
      </c>
      <c r="Q5187" s="42">
        <v>0.00642996374517679</v>
      </c>
      <c r="R5187" s="42">
        <v>25.0</v>
      </c>
      <c r="S5187" s="42">
        <v>0.761445939540863</v>
      </c>
      <c r="T5187" s="42">
        <v>985.096984863281</v>
      </c>
      <c r="U5187" s="42">
        <v>696.397766113281</v>
      </c>
      <c r="V5187" s="19"/>
      <c r="W5187" s="19"/>
      <c r="X5187" s="19"/>
      <c r="Y5187" s="19"/>
      <c r="Z5187" s="19"/>
      <c r="AA5187" s="19"/>
    </row>
    <row r="5188" ht="15.75" customHeight="1">
      <c r="A5188" s="19"/>
      <c r="B5188" s="42" t="str">
        <f>"CRS25WT72M22911"</f>
        <v>CRS25WT72M22911</v>
      </c>
      <c r="C5188" s="43">
        <v>45974.0</v>
      </c>
      <c r="D5188" s="44">
        <v>0.16170138888888888</v>
      </c>
      <c r="E5188" s="42" t="s">
        <v>37</v>
      </c>
      <c r="F5188" s="42">
        <v>215.0</v>
      </c>
      <c r="G5188" s="42">
        <v>4.0</v>
      </c>
      <c r="H5188" s="42">
        <v>215.573547363281</v>
      </c>
      <c r="I5188" s="42">
        <v>5.36536645889282</v>
      </c>
      <c r="J5188" s="42">
        <v>48.9180030822754</v>
      </c>
      <c r="K5188" s="42">
        <v>5.23045969009399</v>
      </c>
      <c r="L5188" s="42">
        <v>41.2150268554688</v>
      </c>
      <c r="M5188" s="42">
        <v>0.821348309516907</v>
      </c>
      <c r="N5188" s="42">
        <v>10.487645149231</v>
      </c>
      <c r="O5188" s="42">
        <v>0.0</v>
      </c>
      <c r="P5188" s="42">
        <v>0.0</v>
      </c>
      <c r="Q5188" s="42">
        <v>0.00205636653117836</v>
      </c>
      <c r="R5188" s="42">
        <v>25.0</v>
      </c>
      <c r="S5188" s="42">
        <v>0.784771978855133</v>
      </c>
      <c r="T5188" s="42">
        <v>985.084838867188</v>
      </c>
      <c r="U5188" s="42">
        <v>580.885986328125</v>
      </c>
      <c r="V5188" s="19"/>
      <c r="W5188" s="19"/>
      <c r="X5188" s="19"/>
      <c r="Y5188" s="19"/>
      <c r="Z5188" s="19"/>
      <c r="AA5188" s="19"/>
    </row>
    <row r="5189" ht="15.75" customHeight="1">
      <c r="A5189" s="19"/>
      <c r="B5189" s="42" t="str">
        <f>"CRS25WT72M22914"</f>
        <v>CRS25WT72M22914</v>
      </c>
      <c r="C5189" s="43">
        <v>45974.0</v>
      </c>
      <c r="D5189" s="44">
        <v>0.1625925925925926</v>
      </c>
      <c r="E5189" s="42" t="s">
        <v>37</v>
      </c>
      <c r="F5189" s="42">
        <v>215.0</v>
      </c>
      <c r="G5189" s="42">
        <v>4.0</v>
      </c>
      <c r="H5189" s="42">
        <v>215.75634765625</v>
      </c>
      <c r="I5189" s="42">
        <v>5.47828674316406</v>
      </c>
      <c r="J5189" s="42">
        <v>48.8755569458008</v>
      </c>
      <c r="K5189" s="42">
        <v>5.25328779220581</v>
      </c>
      <c r="L5189" s="42">
        <v>41.070728302002</v>
      </c>
      <c r="M5189" s="42">
        <v>0.805799722671509</v>
      </c>
      <c r="N5189" s="42">
        <v>10.4965381622314</v>
      </c>
      <c r="O5189" s="42">
        <v>0.0</v>
      </c>
      <c r="P5189" s="42">
        <v>0.0</v>
      </c>
      <c r="Q5189" s="42">
        <v>0.00206337566487491</v>
      </c>
      <c r="R5189" s="42">
        <v>25.0</v>
      </c>
      <c r="S5189" s="42">
        <v>0.79008948802948</v>
      </c>
      <c r="T5189" s="42">
        <v>985.078491210938</v>
      </c>
      <c r="U5189" s="42">
        <v>769.323669433594</v>
      </c>
      <c r="V5189" s="19"/>
      <c r="W5189" s="19"/>
      <c r="X5189" s="19"/>
      <c r="Y5189" s="19"/>
      <c r="Z5189" s="19"/>
      <c r="AA5189" s="19"/>
    </row>
    <row r="5190" ht="15.75" customHeight="1">
      <c r="A5190" s="19"/>
      <c r="B5190" s="42" t="str">
        <f>"CRS25WT72M22912"</f>
        <v>CRS25WT72M22912</v>
      </c>
      <c r="C5190" s="43">
        <v>45974.0</v>
      </c>
      <c r="D5190" s="44">
        <v>0.16337962962962962</v>
      </c>
      <c r="E5190" s="42" t="s">
        <v>37</v>
      </c>
      <c r="F5190" s="42">
        <v>216.0</v>
      </c>
      <c r="G5190" s="42">
        <v>4.0</v>
      </c>
      <c r="H5190" s="42">
        <v>216.484222412109</v>
      </c>
      <c r="I5190" s="42">
        <v>5.30088472366333</v>
      </c>
      <c r="J5190" s="42">
        <v>48.9339904785156</v>
      </c>
      <c r="K5190" s="42">
        <v>5.2840838432312</v>
      </c>
      <c r="L5190" s="42">
        <v>40.969108581543</v>
      </c>
      <c r="M5190" s="42">
        <v>0.834578633308411</v>
      </c>
      <c r="N5190" s="42">
        <v>10.5319499969482</v>
      </c>
      <c r="O5190" s="42">
        <v>0.0</v>
      </c>
      <c r="P5190" s="42">
        <v>0.0</v>
      </c>
      <c r="Q5190" s="42">
        <v>0.00540186325088143</v>
      </c>
      <c r="R5190" s="42">
        <v>25.0</v>
      </c>
      <c r="S5190" s="42">
        <v>0.779757738113403</v>
      </c>
      <c r="T5190" s="42">
        <v>984.710266113281</v>
      </c>
      <c r="U5190" s="42">
        <v>632.782470703125</v>
      </c>
      <c r="V5190" s="19"/>
      <c r="W5190" s="19"/>
      <c r="X5190" s="19"/>
      <c r="Y5190" s="19"/>
      <c r="Z5190" s="19"/>
      <c r="AA5190" s="19"/>
    </row>
    <row r="5191" ht="15.75" customHeight="1">
      <c r="A5191" s="19"/>
      <c r="B5191" s="42" t="str">
        <f>"CRS25WT72M22913"</f>
        <v>CRS25WT72M22913</v>
      </c>
      <c r="C5191" s="43">
        <v>45974.0</v>
      </c>
      <c r="D5191" s="44">
        <v>0.16770833333333335</v>
      </c>
      <c r="E5191" s="42" t="s">
        <v>37</v>
      </c>
      <c r="F5191" s="42">
        <v>215.0</v>
      </c>
      <c r="G5191" s="42">
        <v>4.0</v>
      </c>
      <c r="H5191" s="42">
        <v>215.577651977539</v>
      </c>
      <c r="I5191" s="42">
        <v>5.44455575942993</v>
      </c>
      <c r="J5191" s="42">
        <v>48.8544654846191</v>
      </c>
      <c r="K5191" s="42">
        <v>5.22695064544678</v>
      </c>
      <c r="L5191" s="42">
        <v>41.2434844970703</v>
      </c>
      <c r="M5191" s="42">
        <v>0.810470163822174</v>
      </c>
      <c r="N5191" s="42">
        <v>10.4878444671631</v>
      </c>
      <c r="O5191" s="42">
        <v>0.0</v>
      </c>
      <c r="P5191" s="42">
        <v>0.0</v>
      </c>
      <c r="Q5191" s="42">
        <v>0.0015876165125519</v>
      </c>
      <c r="R5191" s="42">
        <v>25.0</v>
      </c>
      <c r="S5191" s="42">
        <v>0.776163458824158</v>
      </c>
      <c r="T5191" s="42">
        <v>985.031372070313</v>
      </c>
      <c r="U5191" s="42">
        <v>618.166809082031</v>
      </c>
      <c r="V5191" s="19"/>
      <c r="W5191" s="19"/>
      <c r="X5191" s="19"/>
      <c r="Y5191" s="19"/>
      <c r="Z5191" s="19"/>
      <c r="AA5191" s="19"/>
    </row>
    <row r="5192" ht="15.75" customHeight="1">
      <c r="A5192" s="19"/>
      <c r="B5192" s="42" t="str">
        <f>"CRS25WT72M22909"</f>
        <v>CRS25WT72M22909</v>
      </c>
      <c r="C5192" s="43">
        <v>45974.0</v>
      </c>
      <c r="D5192" s="44">
        <v>0.17113425925925926</v>
      </c>
      <c r="E5192" s="42" t="s">
        <v>37</v>
      </c>
      <c r="F5192" s="42">
        <v>214.0</v>
      </c>
      <c r="G5192" s="42">
        <v>4.0</v>
      </c>
      <c r="H5192" s="42">
        <v>214.145446777344</v>
      </c>
      <c r="I5192" s="42">
        <v>5.2232494354248</v>
      </c>
      <c r="J5192" s="42">
        <v>48.8723983764648</v>
      </c>
      <c r="K5192" s="42">
        <v>5.21045541763306</v>
      </c>
      <c r="L5192" s="42">
        <v>41.0991821289063</v>
      </c>
      <c r="M5192" s="42">
        <v>0.838888883590698</v>
      </c>
      <c r="N5192" s="42">
        <v>10.4181680679321</v>
      </c>
      <c r="O5192" s="42">
        <v>0.0</v>
      </c>
      <c r="P5192" s="42">
        <v>0.0</v>
      </c>
      <c r="Q5192" s="42">
        <v>0.0041266493499279</v>
      </c>
      <c r="R5192" s="42">
        <v>25.0</v>
      </c>
      <c r="S5192" s="42">
        <v>0.808197259902954</v>
      </c>
      <c r="T5192" s="42">
        <v>985.372253417969</v>
      </c>
      <c r="U5192" s="42">
        <v>587.821533203125</v>
      </c>
      <c r="V5192" s="19"/>
      <c r="W5192" s="19"/>
      <c r="X5192" s="19"/>
      <c r="Y5192" s="19"/>
      <c r="Z5192" s="19"/>
      <c r="AA5192" s="19"/>
    </row>
    <row r="5193" ht="15.75" customHeight="1">
      <c r="A5193" s="19"/>
      <c r="B5193" s="42" t="str">
        <f>"CRS25WT72M22910"</f>
        <v>CRS25WT72M22910</v>
      </c>
      <c r="C5193" s="43">
        <v>45974.0</v>
      </c>
      <c r="D5193" s="44">
        <v>0.17234953703703704</v>
      </c>
      <c r="E5193" s="42" t="s">
        <v>37</v>
      </c>
      <c r="F5193" s="42">
        <v>214.0</v>
      </c>
      <c r="G5193" s="42">
        <v>4.0</v>
      </c>
      <c r="H5193" s="42">
        <v>214.473434448242</v>
      </c>
      <c r="I5193" s="42">
        <v>5.48471736907959</v>
      </c>
      <c r="J5193" s="42">
        <v>48.903247833252</v>
      </c>
      <c r="K5193" s="42">
        <v>5.22205066680908</v>
      </c>
      <c r="L5193" s="42">
        <v>41.070728302002</v>
      </c>
      <c r="M5193" s="42">
        <v>0.799616158008575</v>
      </c>
      <c r="N5193" s="42">
        <v>10.4341249465942</v>
      </c>
      <c r="O5193" s="42">
        <v>0.0</v>
      </c>
      <c r="P5193" s="42">
        <v>0.0</v>
      </c>
      <c r="Q5193" s="42">
        <v>0.0130158448591828</v>
      </c>
      <c r="R5193" s="42">
        <v>25.0</v>
      </c>
      <c r="S5193" s="42">
        <v>0.799267590045929</v>
      </c>
      <c r="T5193" s="42">
        <v>985.808776855469</v>
      </c>
      <c r="U5193" s="42">
        <v>622.898681640625</v>
      </c>
      <c r="V5193" s="19"/>
      <c r="W5193" s="19"/>
      <c r="X5193" s="19"/>
      <c r="Y5193" s="19"/>
      <c r="Z5193" s="19"/>
      <c r="AA5193" s="19"/>
    </row>
    <row r="5194" ht="15.75" customHeight="1">
      <c r="A5194" s="19"/>
      <c r="B5194" s="42" t="str">
        <f>"CRS25WT72M22929"</f>
        <v>CRS25WT72M22929</v>
      </c>
      <c r="C5194" s="43">
        <v>45974.0</v>
      </c>
      <c r="D5194" s="44">
        <v>0.17457175925925927</v>
      </c>
      <c r="E5194" s="42" t="s">
        <v>37</v>
      </c>
      <c r="F5194" s="42">
        <v>217.0</v>
      </c>
      <c r="G5194" s="42">
        <v>4.0</v>
      </c>
      <c r="H5194" s="42">
        <v>217.395919799805</v>
      </c>
      <c r="I5194" s="42">
        <v>5.29861974716187</v>
      </c>
      <c r="J5194" s="42">
        <v>48.8803329467773</v>
      </c>
      <c r="K5194" s="42">
        <v>5.23671579360962</v>
      </c>
      <c r="L5194" s="42">
        <v>41.5137901306152</v>
      </c>
      <c r="M5194" s="42">
        <v>0.839371979236603</v>
      </c>
      <c r="N5194" s="42">
        <v>10.5763034820557</v>
      </c>
      <c r="O5194" s="42">
        <v>0.0</v>
      </c>
      <c r="P5194" s="42">
        <v>0.0</v>
      </c>
      <c r="Q5194" s="42">
        <v>0.0144566865637898</v>
      </c>
      <c r="R5194" s="42">
        <v>25.0</v>
      </c>
      <c r="S5194" s="42">
        <v>0.763103485107422</v>
      </c>
      <c r="T5194" s="42">
        <v>984.527038574219</v>
      </c>
      <c r="U5194" s="42">
        <v>617.451354980469</v>
      </c>
      <c r="V5194" s="19"/>
      <c r="W5194" s="19"/>
      <c r="X5194" s="19"/>
      <c r="Y5194" s="19"/>
      <c r="Z5194" s="19"/>
      <c r="AA5194" s="19"/>
    </row>
    <row r="5195" ht="15.75" customHeight="1">
      <c r="A5195" s="19"/>
      <c r="B5195" s="42" t="str">
        <f>"CRS25WT72M22900"</f>
        <v>CRS25WT72M22900</v>
      </c>
      <c r="C5195" s="43">
        <v>45974.0</v>
      </c>
      <c r="D5195" s="44">
        <v>0.17712962962962964</v>
      </c>
      <c r="E5195" s="42" t="s">
        <v>37</v>
      </c>
      <c r="F5195" s="42">
        <v>216.0</v>
      </c>
      <c r="G5195" s="42">
        <v>4.0</v>
      </c>
      <c r="H5195" s="42">
        <v>216.710708618164</v>
      </c>
      <c r="I5195" s="42">
        <v>5.25888633728027</v>
      </c>
      <c r="J5195" s="42">
        <v>48.8425369262695</v>
      </c>
      <c r="K5195" s="42">
        <v>5.23199272155762</v>
      </c>
      <c r="L5195" s="42">
        <v>41.4202995300293</v>
      </c>
      <c r="M5195" s="42">
        <v>0.843700647354126</v>
      </c>
      <c r="N5195" s="42">
        <v>10.5429677963257</v>
      </c>
      <c r="O5195" s="42">
        <v>0.0</v>
      </c>
      <c r="P5195" s="42">
        <v>0.0</v>
      </c>
      <c r="Q5195" s="42">
        <v>0.00206337659619749</v>
      </c>
      <c r="R5195" s="42">
        <v>25.0</v>
      </c>
      <c r="S5195" s="42">
        <v>0.777443587779999</v>
      </c>
      <c r="T5195" s="42">
        <v>985.101806640625</v>
      </c>
      <c r="U5195" s="42">
        <v>645.085021972656</v>
      </c>
      <c r="V5195" s="19"/>
      <c r="W5195" s="19"/>
      <c r="X5195" s="19"/>
      <c r="Y5195" s="19"/>
      <c r="Z5195" s="19"/>
      <c r="AA5195" s="19"/>
    </row>
    <row r="5196" ht="15.75" customHeight="1">
      <c r="A5196" s="19"/>
      <c r="B5196" s="42" t="str">
        <f>"CRS25WT72M22927"</f>
        <v>CRS25WT72M22927</v>
      </c>
      <c r="C5196" s="43">
        <v>45974.0</v>
      </c>
      <c r="D5196" s="44">
        <v>0.18025462962962965</v>
      </c>
      <c r="E5196" s="42" t="s">
        <v>37</v>
      </c>
      <c r="F5196" s="42">
        <v>216.0</v>
      </c>
      <c r="G5196" s="42">
        <v>4.0</v>
      </c>
      <c r="H5196" s="42">
        <v>216.452774047852</v>
      </c>
      <c r="I5196" s="42">
        <v>5.47529029846191</v>
      </c>
      <c r="J5196" s="42">
        <v>48.856014251709</v>
      </c>
      <c r="K5196" s="42">
        <v>5.23321199417114</v>
      </c>
      <c r="L5196" s="42">
        <v>41.3613624572754</v>
      </c>
      <c r="M5196" s="42">
        <v>0.809166669845581</v>
      </c>
      <c r="N5196" s="42">
        <v>10.5304193496704</v>
      </c>
      <c r="O5196" s="42">
        <v>0.0</v>
      </c>
      <c r="P5196" s="42">
        <v>0.0</v>
      </c>
      <c r="Q5196" s="42">
        <v>0.0109523795545101</v>
      </c>
      <c r="R5196" s="42">
        <v>25.0</v>
      </c>
      <c r="S5196" s="42">
        <v>0.750260710716248</v>
      </c>
      <c r="T5196" s="42">
        <v>985.48095703125</v>
      </c>
      <c r="U5196" s="42">
        <v>629.708923339844</v>
      </c>
      <c r="V5196" s="19"/>
      <c r="W5196" s="19"/>
      <c r="X5196" s="19"/>
      <c r="Y5196" s="19"/>
      <c r="Z5196" s="19"/>
      <c r="AA5196" s="19"/>
    </row>
    <row r="5197" ht="15.75" customHeight="1">
      <c r="A5197" s="19"/>
      <c r="B5197" s="42" t="str">
        <f>"CRS25WT72M22930"</f>
        <v>CRS25WT72M22930</v>
      </c>
      <c r="C5197" s="43">
        <v>45974.0</v>
      </c>
      <c r="D5197" s="44">
        <v>0.18135416666666668</v>
      </c>
      <c r="E5197" s="42" t="s">
        <v>37</v>
      </c>
      <c r="F5197" s="42">
        <v>214.0</v>
      </c>
      <c r="G5197" s="42">
        <v>4.0</v>
      </c>
      <c r="H5197" s="42">
        <v>214.830139160156</v>
      </c>
      <c r="I5197" s="42">
        <v>5.2950496673584</v>
      </c>
      <c r="J5197" s="42">
        <v>48.8503875732422</v>
      </c>
      <c r="K5197" s="42">
        <v>5.17769861221313</v>
      </c>
      <c r="L5197" s="42">
        <v>41.4914360046387</v>
      </c>
      <c r="M5197" s="42">
        <v>0.830533504486084</v>
      </c>
      <c r="N5197" s="42">
        <v>10.4514780044556</v>
      </c>
      <c r="O5197" s="42">
        <v>0.0</v>
      </c>
      <c r="P5197" s="42">
        <v>0.0</v>
      </c>
      <c r="Q5197" s="42">
        <v>0.0101636899635196</v>
      </c>
      <c r="R5197" s="42">
        <v>25.0</v>
      </c>
      <c r="S5197" s="42">
        <v>0.764441728591919</v>
      </c>
      <c r="T5197" s="42">
        <v>985.530700683594</v>
      </c>
      <c r="U5197" s="42">
        <v>666.928283691406</v>
      </c>
      <c r="V5197" s="19"/>
      <c r="W5197" s="19"/>
      <c r="X5197" s="19"/>
      <c r="Y5197" s="19"/>
      <c r="Z5197" s="19"/>
      <c r="AA5197" s="19"/>
    </row>
    <row r="5198" ht="15.75" customHeight="1">
      <c r="A5198" s="19"/>
      <c r="B5198" s="42" t="str">
        <f>"CRS25WT72M22925"</f>
        <v>CRS25WT72M22925</v>
      </c>
      <c r="C5198" s="43">
        <v>45974.0</v>
      </c>
      <c r="D5198" s="44">
        <v>0.1820949074074074</v>
      </c>
      <c r="E5198" s="42" t="s">
        <v>37</v>
      </c>
      <c r="F5198" s="42">
        <v>215.0</v>
      </c>
      <c r="G5198" s="42">
        <v>4.0</v>
      </c>
      <c r="H5198" s="42">
        <v>215.719909667969</v>
      </c>
      <c r="I5198" s="42">
        <v>5.38772392272949</v>
      </c>
      <c r="J5198" s="42">
        <v>48.8669662475586</v>
      </c>
      <c r="K5198" s="42">
        <v>5.21037292480469</v>
      </c>
      <c r="L5198" s="42">
        <v>41.4020080566406</v>
      </c>
      <c r="M5198" s="42">
        <v>0.819350123405457</v>
      </c>
      <c r="N5198" s="42">
        <v>10.4947652816772</v>
      </c>
      <c r="O5198" s="42">
        <v>0.0</v>
      </c>
      <c r="P5198" s="42">
        <v>0.0</v>
      </c>
      <c r="Q5198" s="42">
        <v>0.0119046065956354</v>
      </c>
      <c r="R5198" s="42">
        <v>25.0</v>
      </c>
      <c r="S5198" s="42">
        <v>0.763426780700684</v>
      </c>
      <c r="T5198" s="42">
        <v>985.360717773438</v>
      </c>
      <c r="U5198" s="42">
        <v>631.354797363281</v>
      </c>
      <c r="V5198" s="19"/>
      <c r="W5198" s="19"/>
      <c r="X5198" s="19"/>
      <c r="Y5198" s="19"/>
      <c r="Z5198" s="19"/>
      <c r="AA5198" s="19"/>
    </row>
    <row r="5199" ht="15.75" customHeight="1">
      <c r="A5199" s="19"/>
      <c r="B5199" s="42" t="str">
        <f>"CRS25WT72M22928"</f>
        <v>CRS25WT72M22928</v>
      </c>
      <c r="C5199" s="43">
        <v>45974.0</v>
      </c>
      <c r="D5199" s="44">
        <v>0.18325231481481483</v>
      </c>
      <c r="E5199" s="42" t="s">
        <v>37</v>
      </c>
      <c r="F5199" s="42">
        <v>213.0</v>
      </c>
      <c r="G5199" s="42">
        <v>4.0</v>
      </c>
      <c r="H5199" s="42">
        <v>213.273818969727</v>
      </c>
      <c r="I5199" s="42">
        <v>5.31759262084961</v>
      </c>
      <c r="J5199" s="42">
        <v>48.8543968200684</v>
      </c>
      <c r="K5199" s="42">
        <v>5.15990352630615</v>
      </c>
      <c r="L5199" s="42">
        <v>41.3329086303711</v>
      </c>
      <c r="M5199" s="42">
        <v>0.820954024791718</v>
      </c>
      <c r="N5199" s="42">
        <v>10.3757638931274</v>
      </c>
      <c r="O5199" s="42">
        <v>0.0</v>
      </c>
      <c r="P5199" s="42">
        <v>0.0</v>
      </c>
      <c r="Q5199" s="42">
        <v>0.0119046065956354</v>
      </c>
      <c r="R5199" s="42">
        <v>25.0</v>
      </c>
      <c r="S5199" s="42">
        <v>0.760004758834839</v>
      </c>
      <c r="T5199" s="42">
        <v>984.710693359375</v>
      </c>
      <c r="U5199" s="42">
        <v>512.760314941406</v>
      </c>
      <c r="V5199" s="19"/>
      <c r="W5199" s="19"/>
      <c r="X5199" s="19"/>
      <c r="Y5199" s="19"/>
      <c r="Z5199" s="19"/>
      <c r="AA5199" s="19"/>
    </row>
    <row r="5200" ht="15.75" customHeight="1">
      <c r="A5200" s="19"/>
      <c r="B5200" s="42" t="str">
        <f>"CRS25WT72M22922"</f>
        <v>CRS25WT72M22922</v>
      </c>
      <c r="C5200" s="43">
        <v>45974.0</v>
      </c>
      <c r="D5200" s="44">
        <v>0.18719907407407407</v>
      </c>
      <c r="E5200" s="42" t="s">
        <v>37</v>
      </c>
      <c r="F5200" s="42">
        <v>219.0</v>
      </c>
      <c r="G5200" s="42">
        <v>4.0</v>
      </c>
      <c r="H5200" s="42">
        <v>219.400497436523</v>
      </c>
      <c r="I5200" s="42">
        <v>5.48052835464478</v>
      </c>
      <c r="J5200" s="42">
        <v>48.8112945556641</v>
      </c>
      <c r="K5200" s="42">
        <v>5.33858203887939</v>
      </c>
      <c r="L5200" s="42">
        <v>41.0971488952637</v>
      </c>
      <c r="M5200" s="42">
        <v>0.820152938365936</v>
      </c>
      <c r="N5200" s="42">
        <v>10.6738262176514</v>
      </c>
      <c r="O5200" s="42">
        <v>0.0</v>
      </c>
      <c r="P5200" s="42">
        <v>0.0</v>
      </c>
      <c r="Q5200" s="42">
        <v>0.0101441582664847</v>
      </c>
      <c r="R5200" s="42">
        <v>25.0</v>
      </c>
      <c r="S5200" s="42">
        <v>0.741627633571625</v>
      </c>
      <c r="T5200" s="42">
        <v>985.969543457031</v>
      </c>
      <c r="U5200" s="42">
        <v>730.541748046875</v>
      </c>
      <c r="V5200" s="19"/>
      <c r="W5200" s="19"/>
      <c r="X5200" s="19"/>
      <c r="Y5200" s="19"/>
      <c r="Z5200" s="19"/>
      <c r="AA5200" s="19"/>
    </row>
    <row r="5201" ht="15.75" customHeight="1">
      <c r="A5201" s="19"/>
      <c r="B5201" s="42" t="str">
        <f>"CRS25WT72M22923"</f>
        <v>CRS25WT72M22923</v>
      </c>
      <c r="C5201" s="43">
        <v>45974.0</v>
      </c>
      <c r="D5201" s="44">
        <v>0.18774305555555557</v>
      </c>
      <c r="E5201" s="42" t="s">
        <v>37</v>
      </c>
      <c r="F5201" s="42">
        <v>216.0</v>
      </c>
      <c r="G5201" s="42">
        <v>4.0</v>
      </c>
      <c r="H5201" s="42">
        <v>216.453094482422</v>
      </c>
      <c r="I5201" s="42">
        <v>5.48126268386841</v>
      </c>
      <c r="J5201" s="42">
        <v>48.8621292114258</v>
      </c>
      <c r="K5201" s="42">
        <v>5.26816654205322</v>
      </c>
      <c r="L5201" s="42">
        <v>41.086986541748</v>
      </c>
      <c r="M5201" s="42">
        <v>0.808185040950775</v>
      </c>
      <c r="N5201" s="42">
        <v>10.5304355621338</v>
      </c>
      <c r="O5201" s="42">
        <v>0.0</v>
      </c>
      <c r="P5201" s="42">
        <v>0.0</v>
      </c>
      <c r="Q5201" s="42">
        <v>0.0072878017090261</v>
      </c>
      <c r="R5201" s="42">
        <v>25.0</v>
      </c>
      <c r="S5201" s="42">
        <v>0.77755731344223</v>
      </c>
      <c r="T5201" s="42">
        <v>986.818969726563</v>
      </c>
      <c r="U5201" s="42">
        <v>625.774597167969</v>
      </c>
      <c r="V5201" s="19"/>
      <c r="W5201" s="19"/>
      <c r="X5201" s="19"/>
      <c r="Y5201" s="19"/>
      <c r="Z5201" s="19"/>
      <c r="AA5201" s="19"/>
    </row>
    <row r="5202" ht="15.75" customHeight="1">
      <c r="A5202" s="19"/>
      <c r="B5202" s="42" t="str">
        <f>"CRS25WT72M22924"</f>
        <v>CRS25WT72M22924</v>
      </c>
      <c r="C5202" s="43">
        <v>45974.0</v>
      </c>
      <c r="D5202" s="44">
        <v>0.18875</v>
      </c>
      <c r="E5202" s="42" t="s">
        <v>37</v>
      </c>
      <c r="F5202" s="42">
        <v>218.0</v>
      </c>
      <c r="G5202" s="42">
        <v>4.0</v>
      </c>
      <c r="H5202" s="42">
        <v>218.147567749023</v>
      </c>
      <c r="I5202" s="42">
        <v>5.27962064743042</v>
      </c>
      <c r="J5202" s="42">
        <v>48.8221092224121</v>
      </c>
      <c r="K5202" s="42">
        <v>5.30180168151855</v>
      </c>
      <c r="L5202" s="42">
        <v>41.1459274291992</v>
      </c>
      <c r="M5202" s="42">
        <v>0.846313178539276</v>
      </c>
      <c r="N5202" s="42">
        <v>10.6128711700439</v>
      </c>
      <c r="O5202" s="42">
        <v>0.0</v>
      </c>
      <c r="P5202" s="42">
        <v>0.0</v>
      </c>
      <c r="Q5202" s="42">
        <v>0.00162700330838561</v>
      </c>
      <c r="R5202" s="42">
        <v>25.0</v>
      </c>
      <c r="S5202" s="42">
        <v>0.744879126548767</v>
      </c>
      <c r="T5202" s="42">
        <v>984.755615234375</v>
      </c>
      <c r="U5202" s="42">
        <v>695.423278808594</v>
      </c>
      <c r="V5202" s="19"/>
      <c r="W5202" s="19"/>
      <c r="X5202" s="19"/>
      <c r="Y5202" s="19"/>
      <c r="Z5202" s="19"/>
      <c r="AA5202" s="19"/>
    </row>
    <row r="5203" ht="15.75" customHeight="1">
      <c r="A5203" s="19"/>
      <c r="B5203" s="42" t="str">
        <f>"CRS25WT72M22926"</f>
        <v>CRS25WT72M22926</v>
      </c>
      <c r="C5203" s="43">
        <v>45974.0</v>
      </c>
      <c r="D5203" s="44">
        <v>0.1896064814814815</v>
      </c>
      <c r="E5203" s="42" t="s">
        <v>37</v>
      </c>
      <c r="F5203" s="42">
        <v>216.0</v>
      </c>
      <c r="G5203" s="42">
        <v>4.0</v>
      </c>
      <c r="H5203" s="42">
        <v>216.805908203125</v>
      </c>
      <c r="I5203" s="42">
        <v>5.21458959579468</v>
      </c>
      <c r="J5203" s="42">
        <v>48.9116134643555</v>
      </c>
      <c r="K5203" s="42">
        <v>5.21943664550781</v>
      </c>
      <c r="L5203" s="42">
        <v>41.5381813049316</v>
      </c>
      <c r="M5203" s="42">
        <v>0.85003924369812</v>
      </c>
      <c r="N5203" s="42">
        <v>10.5475997924805</v>
      </c>
      <c r="O5203" s="42">
        <v>0.0</v>
      </c>
      <c r="P5203" s="42">
        <v>0.0</v>
      </c>
      <c r="Q5203" s="42">
        <v>0.0150794042274356</v>
      </c>
      <c r="R5203" s="42">
        <v>25.0</v>
      </c>
      <c r="S5203" s="42">
        <v>0.740354359149933</v>
      </c>
      <c r="T5203" s="42">
        <v>986.002990722656</v>
      </c>
      <c r="U5203" s="42">
        <v>647.620239257813</v>
      </c>
      <c r="V5203" s="19"/>
      <c r="W5203" s="19"/>
      <c r="X5203" s="19"/>
      <c r="Y5203" s="19"/>
      <c r="Z5203" s="19"/>
      <c r="AA5203" s="19"/>
    </row>
    <row r="5204" ht="15.75" customHeight="1">
      <c r="A5204" s="19"/>
      <c r="B5204" s="42" t="str">
        <f>"CRS25WT3608322"</f>
        <v>CRS25WT3608322</v>
      </c>
      <c r="C5204" s="43">
        <v>45974.0</v>
      </c>
      <c r="D5204" s="44">
        <v>0.7623726851851852</v>
      </c>
      <c r="E5204" s="42" t="s">
        <v>37</v>
      </c>
      <c r="F5204" s="42">
        <v>206.0</v>
      </c>
      <c r="G5204" s="42">
        <v>4.0</v>
      </c>
      <c r="H5204" s="42">
        <v>206.816009521484</v>
      </c>
      <c r="I5204" s="42">
        <v>9.8038444519043</v>
      </c>
      <c r="J5204" s="42">
        <v>24.5193023681641</v>
      </c>
      <c r="K5204" s="42">
        <v>10.0901126861572</v>
      </c>
      <c r="L5204" s="42">
        <v>20.4968967437744</v>
      </c>
      <c r="M5204" s="42">
        <v>0.860358834266663</v>
      </c>
      <c r="N5204" s="42">
        <v>10.0615911483765</v>
      </c>
      <c r="O5204" s="42">
        <v>0.0</v>
      </c>
      <c r="P5204" s="42">
        <v>0.0</v>
      </c>
      <c r="Q5204" s="42">
        <v>0.0138123128563166</v>
      </c>
      <c r="R5204" s="42">
        <v>25.0</v>
      </c>
      <c r="S5204" s="42">
        <v>0.224177643656731</v>
      </c>
      <c r="T5204" s="42">
        <v>1000.8212890625</v>
      </c>
      <c r="U5204" s="42">
        <v>690.091186523438</v>
      </c>
      <c r="V5204" s="19"/>
      <c r="W5204" s="19"/>
      <c r="X5204" s="19"/>
      <c r="Y5204" s="19"/>
      <c r="Z5204" s="19"/>
      <c r="AA5204" s="19"/>
    </row>
    <row r="5205" ht="15.75" customHeight="1">
      <c r="A5205" s="19"/>
      <c r="B5205" s="42" t="str">
        <f>"CRS25WT3608321"</f>
        <v>CRS25WT3608321</v>
      </c>
      <c r="C5205" s="43">
        <v>45974.0</v>
      </c>
      <c r="D5205" s="44">
        <v>0.7641435185185186</v>
      </c>
      <c r="E5205" s="42" t="s">
        <v>37</v>
      </c>
      <c r="F5205" s="42">
        <v>205.0</v>
      </c>
      <c r="G5205" s="42">
        <v>4.0</v>
      </c>
      <c r="H5205" s="42">
        <v>205.080322265625</v>
      </c>
      <c r="I5205" s="42">
        <v>9.73535060882568</v>
      </c>
      <c r="J5205" s="42">
        <v>24.5399055480957</v>
      </c>
      <c r="K5205" s="42">
        <v>9.99550437927246</v>
      </c>
      <c r="L5205" s="42">
        <v>20.5172576904297</v>
      </c>
      <c r="M5205" s="42">
        <v>0.858419358730316</v>
      </c>
      <c r="N5205" s="42">
        <v>9.97714996337891</v>
      </c>
      <c r="O5205" s="42">
        <v>0.0</v>
      </c>
      <c r="P5205" s="42">
        <v>0.0</v>
      </c>
      <c r="Q5205" s="42">
        <v>0.0104737123474479</v>
      </c>
      <c r="R5205" s="42">
        <v>25.0</v>
      </c>
      <c r="S5205" s="42">
        <v>0.227265417575836</v>
      </c>
      <c r="T5205" s="42">
        <v>1000.80975341797</v>
      </c>
      <c r="U5205" s="42">
        <v>557.434997558594</v>
      </c>
      <c r="V5205" s="19"/>
      <c r="W5205" s="19"/>
      <c r="X5205" s="19"/>
      <c r="Y5205" s="19"/>
      <c r="Z5205" s="19"/>
      <c r="AA5205" s="19"/>
    </row>
    <row r="5206" ht="15.75" customHeight="1">
      <c r="A5206" s="19"/>
      <c r="B5206" s="42" t="str">
        <f>"CRS25WT3608318"</f>
        <v>CRS25WT3608318</v>
      </c>
      <c r="C5206" s="43">
        <v>45974.0</v>
      </c>
      <c r="D5206" s="44">
        <v>0.7656018518518519</v>
      </c>
      <c r="E5206" s="42" t="s">
        <v>37</v>
      </c>
      <c r="F5206" s="42">
        <v>206.0</v>
      </c>
      <c r="G5206" s="42">
        <v>4.0</v>
      </c>
      <c r="H5206" s="42">
        <v>206.68244934082</v>
      </c>
      <c r="I5206" s="42">
        <v>9.74207019805908</v>
      </c>
      <c r="J5206" s="42">
        <v>24.5334491729736</v>
      </c>
      <c r="K5206" s="42">
        <v>10.0856018066406</v>
      </c>
      <c r="L5206" s="42">
        <v>20.4928245544434</v>
      </c>
      <c r="M5206" s="42">
        <v>0.864756286144257</v>
      </c>
      <c r="N5206" s="42">
        <v>10.0550937652588</v>
      </c>
      <c r="O5206" s="42">
        <v>0.0</v>
      </c>
      <c r="P5206" s="42">
        <v>0.0</v>
      </c>
      <c r="Q5206" s="42">
        <v>0.00139260897412896</v>
      </c>
      <c r="R5206" s="42">
        <v>25.0</v>
      </c>
      <c r="S5206" s="42">
        <v>0.223563298583031</v>
      </c>
      <c r="T5206" s="42">
        <v>1001.52252197266</v>
      </c>
      <c r="U5206" s="42">
        <v>839.006774902344</v>
      </c>
      <c r="V5206" s="19"/>
      <c r="W5206" s="19"/>
      <c r="X5206" s="19"/>
      <c r="Y5206" s="19"/>
      <c r="Z5206" s="19"/>
      <c r="AA5206" s="19"/>
    </row>
    <row r="5207" ht="15.75" customHeight="1">
      <c r="A5207" s="19"/>
      <c r="B5207" s="42" t="str">
        <f>"CRS25WT3608326"</f>
        <v>CRS25WT3608326</v>
      </c>
      <c r="C5207" s="43">
        <v>45974.0</v>
      </c>
      <c r="D5207" s="44">
        <v>0.7664583333333334</v>
      </c>
      <c r="E5207" s="42" t="s">
        <v>37</v>
      </c>
      <c r="F5207" s="42">
        <v>206.0</v>
      </c>
      <c r="G5207" s="42">
        <v>4.0</v>
      </c>
      <c r="H5207" s="42">
        <v>206.225570678711</v>
      </c>
      <c r="I5207" s="42">
        <v>9.80167102813721</v>
      </c>
      <c r="J5207" s="42">
        <v>24.5083637237549</v>
      </c>
      <c r="K5207" s="42">
        <v>10.064305305481</v>
      </c>
      <c r="L5207" s="42">
        <v>20.4907894134521</v>
      </c>
      <c r="M5207" s="42">
        <v>0.858475863933563</v>
      </c>
      <c r="N5207" s="42">
        <v>10.0328664779663</v>
      </c>
      <c r="O5207" s="42">
        <v>0.0</v>
      </c>
      <c r="P5207" s="42">
        <v>0.0</v>
      </c>
      <c r="Q5207" s="42">
        <v>0.0164216347038746</v>
      </c>
      <c r="R5207" s="42">
        <v>25.0</v>
      </c>
      <c r="S5207" s="42">
        <v>0.23138202726841</v>
      </c>
      <c r="T5207" s="42">
        <v>1000.73193359375</v>
      </c>
      <c r="U5207" s="42">
        <v>1106.53515625</v>
      </c>
      <c r="V5207" s="19"/>
      <c r="W5207" s="19"/>
      <c r="X5207" s="19"/>
      <c r="Y5207" s="19"/>
      <c r="Z5207" s="19"/>
      <c r="AA5207" s="19"/>
    </row>
    <row r="5208" ht="15.75" customHeight="1">
      <c r="A5208" s="19"/>
      <c r="B5208" s="42" t="str">
        <f>"CRS25WT3608325"</f>
        <v>CRS25WT3608325</v>
      </c>
      <c r="C5208" s="43">
        <v>45974.0</v>
      </c>
      <c r="D5208" s="44">
        <v>0.7682175925925926</v>
      </c>
      <c r="E5208" s="42" t="s">
        <v>37</v>
      </c>
      <c r="F5208" s="42">
        <v>203.0</v>
      </c>
      <c r="G5208" s="42">
        <v>4.0</v>
      </c>
      <c r="H5208" s="42">
        <v>203.826965332031</v>
      </c>
      <c r="I5208" s="42">
        <v>9.61976528167725</v>
      </c>
      <c r="J5208" s="42">
        <v>24.4830474853516</v>
      </c>
      <c r="K5208" s="42">
        <v>9.96209716796875</v>
      </c>
      <c r="L5208" s="42">
        <v>20.4602470397949</v>
      </c>
      <c r="M5208" s="42">
        <v>0.86542946100235</v>
      </c>
      <c r="N5208" s="42">
        <v>9.91617488861084</v>
      </c>
      <c r="O5208" s="42">
        <v>0.0</v>
      </c>
      <c r="P5208" s="42">
        <v>0.0</v>
      </c>
      <c r="Q5208" s="42">
        <v>0.00204262393526733</v>
      </c>
      <c r="R5208" s="42">
        <v>25.0</v>
      </c>
      <c r="S5208" s="42">
        <v>0.223062917590141</v>
      </c>
      <c r="T5208" s="42">
        <v>1000.64520263672</v>
      </c>
      <c r="U5208" s="42">
        <v>1516.70153808594</v>
      </c>
      <c r="V5208" s="19"/>
      <c r="W5208" s="19"/>
      <c r="X5208" s="19"/>
      <c r="Y5208" s="19"/>
      <c r="Z5208" s="19"/>
      <c r="AA5208" s="19"/>
    </row>
    <row r="5209" ht="15.75" customHeight="1">
      <c r="A5209" s="19"/>
      <c r="B5209" s="42" t="str">
        <f>"CRS25WT3608324"</f>
        <v>CRS25WT3608324</v>
      </c>
      <c r="C5209" s="43">
        <v>45974.0</v>
      </c>
      <c r="D5209" s="44">
        <v>0.7701851851851852</v>
      </c>
      <c r="E5209" s="42" t="s">
        <v>37</v>
      </c>
      <c r="F5209" s="42">
        <v>201.0</v>
      </c>
      <c r="G5209" s="42">
        <v>4.0</v>
      </c>
      <c r="H5209" s="42">
        <v>201.445755004883</v>
      </c>
      <c r="I5209" s="42">
        <v>9.55440998077393</v>
      </c>
      <c r="J5209" s="42">
        <v>24.4634456634521</v>
      </c>
      <c r="K5209" s="42">
        <v>9.86043262481689</v>
      </c>
      <c r="L5209" s="42">
        <v>20.4297065734863</v>
      </c>
      <c r="M5209" s="42">
        <v>0.861859798431396</v>
      </c>
      <c r="N5209" s="42">
        <v>9.80032825469971</v>
      </c>
      <c r="O5209" s="42">
        <v>0.0</v>
      </c>
      <c r="P5209" s="42">
        <v>0.0</v>
      </c>
      <c r="Q5209" s="42">
        <v>0.00411212258040905</v>
      </c>
      <c r="R5209" s="42">
        <v>25.0</v>
      </c>
      <c r="S5209" s="42">
        <v>0.230492323637009</v>
      </c>
      <c r="T5209" s="42">
        <v>999.003784179688</v>
      </c>
      <c r="U5209" s="42">
        <v>841.611450195313</v>
      </c>
      <c r="V5209" s="19"/>
      <c r="W5209" s="19"/>
      <c r="X5209" s="19"/>
      <c r="Y5209" s="19"/>
      <c r="Z5209" s="19"/>
      <c r="AA5209" s="19"/>
    </row>
    <row r="5210" ht="15.75" customHeight="1">
      <c r="A5210" s="19"/>
      <c r="B5210" s="42" t="str">
        <f>"CRS25WT3608323"</f>
        <v>CRS25WT3608323</v>
      </c>
      <c r="C5210" s="43">
        <v>45974.0</v>
      </c>
      <c r="D5210" s="44">
        <v>0.7719791666666667</v>
      </c>
      <c r="E5210" s="42" t="s">
        <v>37</v>
      </c>
      <c r="F5210" s="42">
        <v>202.0</v>
      </c>
      <c r="G5210" s="42">
        <v>4.0</v>
      </c>
      <c r="H5210" s="42">
        <v>202.193969726563</v>
      </c>
      <c r="I5210" s="42">
        <v>9.54866313934326</v>
      </c>
      <c r="J5210" s="42">
        <v>24.4466648101807</v>
      </c>
      <c r="K5210" s="42">
        <v>9.90100383758545</v>
      </c>
      <c r="L5210" s="42">
        <v>20.4215621948242</v>
      </c>
      <c r="M5210" s="42">
        <v>0.866175711154938</v>
      </c>
      <c r="N5210" s="42">
        <v>9.83672904968262</v>
      </c>
      <c r="O5210" s="42">
        <v>0.0</v>
      </c>
      <c r="P5210" s="42">
        <v>0.0</v>
      </c>
      <c r="Q5210" s="42">
        <v>0.00650793686509132</v>
      </c>
      <c r="R5210" s="42">
        <v>25.0</v>
      </c>
      <c r="S5210" s="42">
        <v>0.230200231075287</v>
      </c>
      <c r="T5210" s="42">
        <v>1000.1416015625</v>
      </c>
      <c r="U5210" s="42">
        <v>1034.07177734375</v>
      </c>
      <c r="V5210" s="19"/>
      <c r="W5210" s="19"/>
      <c r="X5210" s="19"/>
      <c r="Y5210" s="19"/>
      <c r="Z5210" s="19"/>
      <c r="AA5210" s="19"/>
    </row>
    <row r="5211" ht="15.75" customHeight="1">
      <c r="A5211" s="19"/>
      <c r="B5211" s="42" t="str">
        <f>"CRS25WT3608309"</f>
        <v>CRS25WT3608309</v>
      </c>
      <c r="C5211" s="43">
        <v>45974.0</v>
      </c>
      <c r="D5211" s="44">
        <v>0.7731712962962963</v>
      </c>
      <c r="E5211" s="42" t="s">
        <v>37</v>
      </c>
      <c r="F5211" s="42">
        <v>200.0</v>
      </c>
      <c r="G5211" s="42">
        <v>4.0</v>
      </c>
      <c r="H5211" s="42">
        <v>200.616058349609</v>
      </c>
      <c r="I5211" s="42">
        <v>9.58930778503418</v>
      </c>
      <c r="J5211" s="42">
        <v>24.4719638824463</v>
      </c>
      <c r="K5211" s="42">
        <v>9.78082942962646</v>
      </c>
      <c r="L5211" s="42">
        <v>20.5111503601074</v>
      </c>
      <c r="M5211" s="42">
        <v>0.854888796806335</v>
      </c>
      <c r="N5211" s="42">
        <v>9.75996398925781</v>
      </c>
      <c r="O5211" s="42">
        <v>0.0</v>
      </c>
      <c r="P5211" s="42">
        <v>0.0</v>
      </c>
      <c r="Q5211" s="42">
        <v>0.0130158439278603</v>
      </c>
      <c r="R5211" s="42">
        <v>25.0</v>
      </c>
      <c r="S5211" s="42">
        <v>0.231134101748466</v>
      </c>
      <c r="T5211" s="42">
        <v>1000.57873535156</v>
      </c>
      <c r="U5211" s="42">
        <v>582.310546875</v>
      </c>
      <c r="V5211" s="19"/>
      <c r="W5211" s="19"/>
      <c r="X5211" s="19"/>
      <c r="Y5211" s="19"/>
      <c r="Z5211" s="19"/>
      <c r="AA5211" s="19"/>
    </row>
    <row r="5212" ht="15.75" customHeight="1">
      <c r="A5212" s="19"/>
      <c r="B5212" s="42" t="str">
        <f>"CRS25WT3608308"</f>
        <v>CRS25WT3608308</v>
      </c>
      <c r="C5212" s="43">
        <v>45974.0</v>
      </c>
      <c r="D5212" s="44">
        <v>0.7743518518518518</v>
      </c>
      <c r="E5212" s="42" t="s">
        <v>37</v>
      </c>
      <c r="F5212" s="42">
        <v>201.0</v>
      </c>
      <c r="G5212" s="42">
        <v>4.0</v>
      </c>
      <c r="H5212" s="42">
        <v>201.448852539063</v>
      </c>
      <c r="I5212" s="42">
        <v>9.5702428817749</v>
      </c>
      <c r="J5212" s="42">
        <v>24.4770908355713</v>
      </c>
      <c r="K5212" s="42">
        <v>9.82630920410156</v>
      </c>
      <c r="L5212" s="42">
        <v>20.5009689331055</v>
      </c>
      <c r="M5212" s="42">
        <v>0.859967470169067</v>
      </c>
      <c r="N5212" s="42">
        <v>9.8004789352417</v>
      </c>
      <c r="O5212" s="42">
        <v>0.0</v>
      </c>
      <c r="P5212" s="42">
        <v>0.0</v>
      </c>
      <c r="Q5212" s="42">
        <v>0.0127033721655607</v>
      </c>
      <c r="R5212" s="42">
        <v>25.0</v>
      </c>
      <c r="S5212" s="42">
        <v>0.224565595388412</v>
      </c>
      <c r="T5212" s="42">
        <v>1000.71215820313</v>
      </c>
      <c r="U5212" s="42">
        <v>491.671508789063</v>
      </c>
      <c r="V5212" s="19"/>
      <c r="W5212" s="19"/>
      <c r="X5212" s="19"/>
      <c r="Y5212" s="19"/>
      <c r="Z5212" s="19"/>
      <c r="AA5212" s="19"/>
    </row>
    <row r="5213" ht="15.75" customHeight="1">
      <c r="A5213" s="19"/>
      <c r="B5213" s="42" t="str">
        <f>"CRS25WT3608307"</f>
        <v>CRS25WT3608307</v>
      </c>
      <c r="C5213" s="43">
        <v>45974.0</v>
      </c>
      <c r="D5213" s="44">
        <v>0.775613425925926</v>
      </c>
      <c r="E5213" s="42" t="s">
        <v>37</v>
      </c>
      <c r="F5213" s="42">
        <v>205.0</v>
      </c>
      <c r="G5213" s="42">
        <v>4.0</v>
      </c>
      <c r="H5213" s="42">
        <v>205.470504760742</v>
      </c>
      <c r="I5213" s="42">
        <v>9.7054557800293</v>
      </c>
      <c r="J5213" s="42">
        <v>24.5206966400146</v>
      </c>
      <c r="K5213" s="42">
        <v>10.0644588470459</v>
      </c>
      <c r="L5213" s="42">
        <v>20.415454864502</v>
      </c>
      <c r="M5213" s="42">
        <v>0.863377571105957</v>
      </c>
      <c r="N5213" s="42">
        <v>9.99613285064697</v>
      </c>
      <c r="O5213" s="42">
        <v>0.0</v>
      </c>
      <c r="P5213" s="42">
        <v>0.0</v>
      </c>
      <c r="Q5213" s="42">
        <v>0.0175794046372175</v>
      </c>
      <c r="R5213" s="42">
        <v>25.0</v>
      </c>
      <c r="S5213" s="42">
        <v>0.231984958052635</v>
      </c>
      <c r="T5213" s="42">
        <v>999.512512207031</v>
      </c>
      <c r="U5213" s="42">
        <v>1121.55944824219</v>
      </c>
      <c r="V5213" s="19"/>
      <c r="W5213" s="19"/>
      <c r="X5213" s="19"/>
      <c r="Y5213" s="19"/>
      <c r="Z5213" s="19"/>
      <c r="AA5213" s="19"/>
    </row>
    <row r="5214" ht="15.75" customHeight="1">
      <c r="A5214" s="19"/>
      <c r="B5214" s="42" t="str">
        <f>"CRS25WT3608301"</f>
        <v>CRS25WT3608301</v>
      </c>
      <c r="C5214" s="43">
        <v>45974.0</v>
      </c>
      <c r="D5214" s="44">
        <v>0.7765856481481482</v>
      </c>
      <c r="E5214" s="42" t="s">
        <v>37</v>
      </c>
      <c r="F5214" s="42">
        <v>204.0</v>
      </c>
      <c r="G5214" s="42">
        <v>4.0</v>
      </c>
      <c r="H5214" s="42">
        <v>204.252136230469</v>
      </c>
      <c r="I5214" s="42">
        <v>9.71076393127441</v>
      </c>
      <c r="J5214" s="42">
        <v>24.4727764129639</v>
      </c>
      <c r="K5214" s="42">
        <v>10.0117702484131</v>
      </c>
      <c r="L5214" s="42">
        <v>20.4012012481689</v>
      </c>
      <c r="M5214" s="42">
        <v>0.859468519687653</v>
      </c>
      <c r="N5214" s="42">
        <v>9.93685913085938</v>
      </c>
      <c r="O5214" s="42">
        <v>0.0</v>
      </c>
      <c r="P5214" s="42">
        <v>0.0</v>
      </c>
      <c r="Q5214" s="42">
        <v>0.0166370216757059</v>
      </c>
      <c r="R5214" s="42">
        <v>25.0</v>
      </c>
      <c r="S5214" s="42">
        <v>0.226461976766586</v>
      </c>
      <c r="T5214" s="42">
        <v>1000.46704101563</v>
      </c>
      <c r="U5214" s="42">
        <v>678.832153320313</v>
      </c>
      <c r="V5214" s="19"/>
      <c r="W5214" s="19"/>
      <c r="X5214" s="19"/>
      <c r="Y5214" s="19"/>
      <c r="Z5214" s="19"/>
      <c r="AA5214" s="19"/>
    </row>
    <row r="5215" ht="15.75" customHeight="1">
      <c r="A5215" s="19"/>
      <c r="B5215" s="42" t="str">
        <f>"CRS25WT3608302"</f>
        <v>CRS25WT3608302</v>
      </c>
      <c r="C5215" s="43">
        <v>45974.0</v>
      </c>
      <c r="D5215" s="44">
        <v>0.7773958333333333</v>
      </c>
      <c r="E5215" s="42" t="s">
        <v>37</v>
      </c>
      <c r="F5215" s="42">
        <v>203.0</v>
      </c>
      <c r="G5215" s="42">
        <v>4.0</v>
      </c>
      <c r="H5215" s="42">
        <v>203.925598144531</v>
      </c>
      <c r="I5215" s="42">
        <v>9.67513370513916</v>
      </c>
      <c r="J5215" s="42">
        <v>24.442346572876</v>
      </c>
      <c r="K5215" s="42">
        <v>9.991774559021</v>
      </c>
      <c r="L5215" s="42">
        <v>20.4093475341797</v>
      </c>
      <c r="M5215" s="42">
        <v>0.862326800823212</v>
      </c>
      <c r="N5215" s="42">
        <v>9.92097282409668</v>
      </c>
      <c r="O5215" s="42">
        <v>0.0</v>
      </c>
      <c r="P5215" s="42">
        <v>0.0</v>
      </c>
      <c r="Q5215" s="42">
        <v>0.0104761514812708</v>
      </c>
      <c r="R5215" s="42">
        <v>25.0</v>
      </c>
      <c r="S5215" s="42">
        <v>0.224585354328156</v>
      </c>
      <c r="T5215" s="42">
        <v>1000.31762695313</v>
      </c>
      <c r="U5215" s="42">
        <v>659.217895507813</v>
      </c>
      <c r="V5215" s="19"/>
      <c r="W5215" s="19"/>
      <c r="X5215" s="19"/>
      <c r="Y5215" s="19"/>
      <c r="Z5215" s="19"/>
      <c r="AA5215" s="19"/>
    </row>
    <row r="5216" ht="15.75" customHeight="1">
      <c r="A5216" s="19"/>
      <c r="B5216" s="42" t="str">
        <f>"CRS25WT3608300"</f>
        <v>CRS25WT3608300</v>
      </c>
      <c r="C5216" s="43">
        <v>45974.0</v>
      </c>
      <c r="D5216" s="44">
        <v>0.7782407407407407</v>
      </c>
      <c r="E5216" s="42" t="s">
        <v>37</v>
      </c>
      <c r="F5216" s="42">
        <v>199.0</v>
      </c>
      <c r="G5216" s="42">
        <v>4.0</v>
      </c>
      <c r="H5216" s="42">
        <v>199.947479248047</v>
      </c>
      <c r="I5216" s="42">
        <v>9.61075115203857</v>
      </c>
      <c r="J5216" s="42">
        <v>24.4480533599854</v>
      </c>
      <c r="K5216" s="42">
        <v>9.81154155731201</v>
      </c>
      <c r="L5216" s="42">
        <v>20.3788051605225</v>
      </c>
      <c r="M5216" s="42">
        <v>0.850970149040222</v>
      </c>
      <c r="N5216" s="42">
        <v>9.72743797302246</v>
      </c>
      <c r="O5216" s="42">
        <v>0.0</v>
      </c>
      <c r="P5216" s="42">
        <v>0.0</v>
      </c>
      <c r="Q5216" s="42">
        <v>0.0138092134147882</v>
      </c>
      <c r="R5216" s="42">
        <v>25.0</v>
      </c>
      <c r="S5216" s="42">
        <v>0.241821736097336</v>
      </c>
      <c r="T5216" s="42">
        <v>999.925048828125</v>
      </c>
      <c r="U5216" s="42">
        <v>603.14404296875</v>
      </c>
      <c r="V5216" s="19"/>
      <c r="W5216" s="19"/>
      <c r="X5216" s="19"/>
      <c r="Y5216" s="19"/>
      <c r="Z5216" s="19"/>
      <c r="AA5216" s="19"/>
    </row>
    <row r="5217" ht="15.75" customHeight="1">
      <c r="A5217" s="19"/>
      <c r="B5217" s="42" t="str">
        <f>"CRS25WT3608299"</f>
        <v>CRS25WT3608299</v>
      </c>
      <c r="C5217" s="43">
        <v>45974.0</v>
      </c>
      <c r="D5217" s="44">
        <v>0.779074074074074</v>
      </c>
      <c r="E5217" s="42" t="s">
        <v>37</v>
      </c>
      <c r="F5217" s="42">
        <v>199.0</v>
      </c>
      <c r="G5217" s="42">
        <v>4.0</v>
      </c>
      <c r="H5217" s="42">
        <v>199.856399536133</v>
      </c>
      <c r="I5217" s="42">
        <v>9.5674352645874</v>
      </c>
      <c r="J5217" s="42">
        <v>24.4422740936279</v>
      </c>
      <c r="K5217" s="42">
        <v>9.81393527984619</v>
      </c>
      <c r="L5217" s="42">
        <v>20.3645534515381</v>
      </c>
      <c r="M5217" s="42">
        <v>0.85463547706604</v>
      </c>
      <c r="N5217" s="42">
        <v>9.72300624847412</v>
      </c>
      <c r="O5217" s="42">
        <v>0.0</v>
      </c>
      <c r="P5217" s="42">
        <v>0.0</v>
      </c>
      <c r="Q5217" s="42">
        <v>0.0105766346678138</v>
      </c>
      <c r="R5217" s="42">
        <v>25.0</v>
      </c>
      <c r="S5217" s="42">
        <v>0.235566645860672</v>
      </c>
      <c r="T5217" s="42">
        <v>999.962585449219</v>
      </c>
      <c r="U5217" s="42">
        <v>913.446044921875</v>
      </c>
      <c r="V5217" s="19"/>
      <c r="W5217" s="19"/>
      <c r="X5217" s="19"/>
      <c r="Y5217" s="19"/>
      <c r="Z5217" s="19"/>
      <c r="AA5217" s="19"/>
    </row>
    <row r="5218" ht="15.75" customHeight="1">
      <c r="A5218" s="19"/>
      <c r="B5218" s="42" t="str">
        <f>"CRS25WT3608338"</f>
        <v>CRS25WT3608338</v>
      </c>
      <c r="C5218" s="43">
        <v>45974.0</v>
      </c>
      <c r="D5218" s="44">
        <v>0.7796643518518519</v>
      </c>
      <c r="E5218" s="42" t="s">
        <v>37</v>
      </c>
      <c r="F5218" s="42">
        <v>199.0</v>
      </c>
      <c r="G5218" s="42">
        <v>4.0</v>
      </c>
      <c r="H5218" s="42">
        <v>199.843292236328</v>
      </c>
      <c r="I5218" s="42">
        <v>9.56218528747559</v>
      </c>
      <c r="J5218" s="42">
        <v>24.4156436920166</v>
      </c>
      <c r="K5218" s="42">
        <v>9.79566287994385</v>
      </c>
      <c r="L5218" s="42">
        <v>20.4012012481689</v>
      </c>
      <c r="M5218" s="42">
        <v>0.855981230735779</v>
      </c>
      <c r="N5218" s="42">
        <v>9.72236919403076</v>
      </c>
      <c r="O5218" s="42">
        <v>0.0</v>
      </c>
      <c r="P5218" s="42">
        <v>0.0</v>
      </c>
      <c r="Q5218" s="42">
        <v>0.0123065439984202</v>
      </c>
      <c r="R5218" s="42">
        <v>25.0</v>
      </c>
      <c r="S5218" s="42">
        <v>0.227464705705643</v>
      </c>
      <c r="T5218" s="42">
        <v>999.014709472656</v>
      </c>
      <c r="U5218" s="42">
        <v>591.994323730469</v>
      </c>
      <c r="V5218" s="19"/>
      <c r="W5218" s="19"/>
      <c r="X5218" s="19"/>
      <c r="Y5218" s="19"/>
      <c r="Z5218" s="19"/>
      <c r="AA5218" s="19"/>
    </row>
    <row r="5219" ht="15.75" customHeight="1">
      <c r="A5219" s="19"/>
      <c r="B5219" s="42" t="str">
        <f>"CRS25WT3608336"</f>
        <v>CRS25WT3608336</v>
      </c>
      <c r="C5219" s="43">
        <v>45974.0</v>
      </c>
      <c r="D5219" s="44">
        <v>0.7806597222222221</v>
      </c>
      <c r="E5219" s="42" t="s">
        <v>37</v>
      </c>
      <c r="F5219" s="42">
        <v>201.0</v>
      </c>
      <c r="G5219" s="42">
        <v>4.0</v>
      </c>
      <c r="H5219" s="42">
        <v>201.016738891602</v>
      </c>
      <c r="I5219" s="42">
        <v>9.59952068328857</v>
      </c>
      <c r="J5219" s="42">
        <v>24.3966865539551</v>
      </c>
      <c r="K5219" s="42">
        <v>9.87683773040771</v>
      </c>
      <c r="L5219" s="42">
        <v>20.3523368835449</v>
      </c>
      <c r="M5219" s="42">
        <v>0.858325123786926</v>
      </c>
      <c r="N5219" s="42">
        <v>9.77945709228516</v>
      </c>
      <c r="O5219" s="42">
        <v>0.0</v>
      </c>
      <c r="P5219" s="42">
        <v>0.0</v>
      </c>
      <c r="Q5219" s="42">
        <v>0.008804633282125</v>
      </c>
      <c r="R5219" s="42">
        <v>25.0</v>
      </c>
      <c r="S5219" s="42">
        <v>0.234417825937271</v>
      </c>
      <c r="T5219" s="42">
        <v>998.297424316406</v>
      </c>
      <c r="U5219" s="42">
        <v>842.523254394531</v>
      </c>
      <c r="V5219" s="19"/>
      <c r="W5219" s="19"/>
      <c r="X5219" s="19"/>
      <c r="Y5219" s="19"/>
      <c r="Z5219" s="19"/>
      <c r="AA5219" s="19"/>
    </row>
    <row r="5220" ht="15.75" customHeight="1">
      <c r="A5220" s="19"/>
      <c r="B5220" s="42" t="str">
        <f>"CRS25WT3608339"</f>
        <v>CRS25WT3608339</v>
      </c>
      <c r="C5220" s="43">
        <v>45974.0</v>
      </c>
      <c r="D5220" s="44">
        <v>0.7814467592592593</v>
      </c>
      <c r="E5220" s="42" t="s">
        <v>37</v>
      </c>
      <c r="F5220" s="42">
        <v>200.0</v>
      </c>
      <c r="G5220" s="42">
        <v>4.0</v>
      </c>
      <c r="H5220" s="42">
        <v>200.564315795898</v>
      </c>
      <c r="I5220" s="42">
        <v>9.60197162628174</v>
      </c>
      <c r="J5220" s="42">
        <v>24.4131050109863</v>
      </c>
      <c r="K5220" s="42">
        <v>9.83394908905029</v>
      </c>
      <c r="L5220" s="42">
        <v>20.3950939178467</v>
      </c>
      <c r="M5220" s="42">
        <v>0.855598926544189</v>
      </c>
      <c r="N5220" s="42">
        <v>9.7574462890625</v>
      </c>
      <c r="O5220" s="42">
        <v>0.0</v>
      </c>
      <c r="P5220" s="42">
        <v>0.0</v>
      </c>
      <c r="Q5220" s="42">
        <v>0.0113095184788108</v>
      </c>
      <c r="R5220" s="42">
        <v>25.0</v>
      </c>
      <c r="S5220" s="42">
        <v>0.227867394685745</v>
      </c>
      <c r="T5220" s="42">
        <v>998.795532226563</v>
      </c>
      <c r="U5220" s="42">
        <v>597.070373535156</v>
      </c>
      <c r="V5220" s="19"/>
      <c r="W5220" s="19"/>
      <c r="X5220" s="19"/>
      <c r="Y5220" s="19"/>
      <c r="Z5220" s="19"/>
      <c r="AA5220" s="19"/>
    </row>
    <row r="5221" ht="15.75" customHeight="1">
      <c r="A5221" s="19"/>
      <c r="B5221" s="42" t="str">
        <f>"CRS25WT3608337"</f>
        <v>CRS25WT3608337</v>
      </c>
      <c r="C5221" s="43">
        <v>45974.0</v>
      </c>
      <c r="D5221" s="44">
        <v>0.7819675925925926</v>
      </c>
      <c r="E5221" s="42" t="s">
        <v>37</v>
      </c>
      <c r="F5221" s="42">
        <v>200.0</v>
      </c>
      <c r="G5221" s="42">
        <v>4.0</v>
      </c>
      <c r="H5221" s="42">
        <v>200.344665527344</v>
      </c>
      <c r="I5221" s="42">
        <v>9.58274555206299</v>
      </c>
      <c r="J5221" s="42">
        <v>24.4105167388916</v>
      </c>
      <c r="K5221" s="42">
        <v>9.81142616271973</v>
      </c>
      <c r="L5221" s="42">
        <v>20.4195251464844</v>
      </c>
      <c r="M5221" s="42">
        <v>0.856467425823212</v>
      </c>
      <c r="N5221" s="42">
        <v>9.74676036834717</v>
      </c>
      <c r="O5221" s="42">
        <v>0.0</v>
      </c>
      <c r="P5221" s="42">
        <v>0.0</v>
      </c>
      <c r="Q5221" s="42">
        <v>0.0082242451608181</v>
      </c>
      <c r="R5221" s="42">
        <v>25.0</v>
      </c>
      <c r="S5221" s="42">
        <v>0.231795787811279</v>
      </c>
      <c r="T5221" s="42">
        <v>999.398132324219</v>
      </c>
      <c r="U5221" s="42">
        <v>871.100402832031</v>
      </c>
      <c r="V5221" s="19"/>
      <c r="W5221" s="19"/>
      <c r="X5221" s="19"/>
      <c r="Y5221" s="19"/>
      <c r="Z5221" s="19"/>
      <c r="AA5221" s="19"/>
    </row>
    <row r="5222" ht="15.75" customHeight="1">
      <c r="A5222" s="19"/>
      <c r="B5222" s="42" t="str">
        <f>"CRS25WT3608298"</f>
        <v>CRS25WT3608298</v>
      </c>
      <c r="C5222" s="43">
        <v>45974.0</v>
      </c>
      <c r="D5222" s="44">
        <v>0.7827546296296296</v>
      </c>
      <c r="E5222" s="42" t="s">
        <v>37</v>
      </c>
      <c r="F5222" s="42">
        <v>198.0</v>
      </c>
      <c r="G5222" s="42">
        <v>4.0</v>
      </c>
      <c r="H5222" s="42">
        <v>198.178527832031</v>
      </c>
      <c r="I5222" s="42">
        <v>9.57774353027344</v>
      </c>
      <c r="J5222" s="42">
        <v>24.4031238555908</v>
      </c>
      <c r="K5222" s="42">
        <v>9.72085189819336</v>
      </c>
      <c r="L5222" s="42">
        <v>20.3869495391846</v>
      </c>
      <c r="M5222" s="42">
        <v>0.847906529903412</v>
      </c>
      <c r="N5222" s="42">
        <v>9.64137840270996</v>
      </c>
      <c r="O5222" s="42">
        <v>0.0</v>
      </c>
      <c r="P5222" s="42">
        <v>0.0</v>
      </c>
      <c r="Q5222" s="42">
        <v>0.0130402585491538</v>
      </c>
      <c r="R5222" s="42">
        <v>25.0</v>
      </c>
      <c r="S5222" s="42">
        <v>0.231620103120804</v>
      </c>
      <c r="T5222" s="42">
        <v>998.803894042969</v>
      </c>
      <c r="U5222" s="42">
        <v>492.621124267578</v>
      </c>
      <c r="V5222" s="19"/>
      <c r="W5222" s="19"/>
      <c r="X5222" s="19"/>
      <c r="Y5222" s="19"/>
      <c r="Z5222" s="19"/>
      <c r="AA5222" s="19"/>
    </row>
    <row r="5223" ht="15.75" customHeight="1">
      <c r="A5223" s="19"/>
      <c r="B5223" s="42" t="str">
        <f>"CRS25WT3608292"</f>
        <v>CRS25WT3608292</v>
      </c>
      <c r="C5223" s="43">
        <v>45974.0</v>
      </c>
      <c r="D5223" s="44">
        <v>0.78375</v>
      </c>
      <c r="E5223" s="42" t="s">
        <v>37</v>
      </c>
      <c r="F5223" s="42">
        <v>201.0</v>
      </c>
      <c r="G5223" s="42">
        <v>4.0</v>
      </c>
      <c r="H5223" s="42">
        <v>201.77864074707</v>
      </c>
      <c r="I5223" s="42">
        <v>9.62680912017822</v>
      </c>
      <c r="J5223" s="42">
        <v>24.4839916229248</v>
      </c>
      <c r="K5223" s="42">
        <v>9.87082481384277</v>
      </c>
      <c r="L5223" s="42">
        <v>20.4419231414795</v>
      </c>
      <c r="M5223" s="42">
        <v>0.856072604656219</v>
      </c>
      <c r="N5223" s="42">
        <v>9.81652355194092</v>
      </c>
      <c r="O5223" s="42">
        <v>0.0</v>
      </c>
      <c r="P5223" s="42">
        <v>0.0</v>
      </c>
      <c r="Q5223" s="42">
        <v>0.0172891709953547</v>
      </c>
      <c r="R5223" s="42">
        <v>25.0</v>
      </c>
      <c r="S5223" s="42">
        <v>0.229459002614021</v>
      </c>
      <c r="T5223" s="42">
        <v>999.257141113281</v>
      </c>
      <c r="U5223" s="42">
        <v>717.877075195313</v>
      </c>
      <c r="V5223" s="19"/>
      <c r="W5223" s="19"/>
      <c r="X5223" s="19"/>
      <c r="Y5223" s="19"/>
      <c r="Z5223" s="19"/>
      <c r="AA5223" s="19"/>
    </row>
    <row r="5224" ht="15.75" customHeight="1">
      <c r="A5224" s="19"/>
      <c r="B5224" s="42" t="str">
        <f>"CRS25WT3608291"</f>
        <v>CRS25WT3608291</v>
      </c>
      <c r="C5224" s="43">
        <v>45974.0</v>
      </c>
      <c r="D5224" s="44">
        <v>0.784849537037037</v>
      </c>
      <c r="E5224" s="42" t="s">
        <v>37</v>
      </c>
      <c r="F5224" s="42">
        <v>202.0</v>
      </c>
      <c r="G5224" s="42">
        <v>4.0</v>
      </c>
      <c r="H5224" s="42">
        <v>202.047607421875</v>
      </c>
      <c r="I5224" s="42">
        <v>9.64690113067627</v>
      </c>
      <c r="J5224" s="42">
        <v>24.4948177337646</v>
      </c>
      <c r="K5224" s="42">
        <v>9.88496780395508</v>
      </c>
      <c r="L5224" s="42">
        <v>20.4398860931396</v>
      </c>
      <c r="M5224" s="42">
        <v>0.855050325393677</v>
      </c>
      <c r="N5224" s="42">
        <v>9.82960891723633</v>
      </c>
      <c r="O5224" s="42">
        <v>0.0</v>
      </c>
      <c r="P5224" s="42">
        <v>0.0</v>
      </c>
      <c r="Q5224" s="42">
        <v>0.00143849011510611</v>
      </c>
      <c r="R5224" s="42">
        <v>25.0</v>
      </c>
      <c r="S5224" s="42">
        <v>0.224397897720337</v>
      </c>
      <c r="T5224" s="42">
        <v>1000.59655761719</v>
      </c>
      <c r="U5224" s="42">
        <v>748.625793457031</v>
      </c>
      <c r="V5224" s="19"/>
      <c r="W5224" s="19"/>
      <c r="X5224" s="19"/>
      <c r="Y5224" s="19"/>
      <c r="Z5224" s="19"/>
      <c r="AA5224" s="19"/>
    </row>
    <row r="5225" ht="15.75" customHeight="1">
      <c r="A5225" s="19"/>
      <c r="B5225" s="42" t="str">
        <f>"CRS25WT3608290"</f>
        <v>CRS25WT3608290</v>
      </c>
      <c r="C5225" s="43">
        <v>45974.0</v>
      </c>
      <c r="D5225" s="44">
        <v>0.7856018518518518</v>
      </c>
      <c r="E5225" s="42" t="s">
        <v>37</v>
      </c>
      <c r="F5225" s="42">
        <v>201.0</v>
      </c>
      <c r="G5225" s="42">
        <v>4.0</v>
      </c>
      <c r="H5225" s="42">
        <v>201.502716064453</v>
      </c>
      <c r="I5225" s="42">
        <v>9.62380123138428</v>
      </c>
      <c r="J5225" s="42">
        <v>24.4621753692627</v>
      </c>
      <c r="K5225" s="42">
        <v>9.86322212219238</v>
      </c>
      <c r="L5225" s="42">
        <v>20.4297065734863</v>
      </c>
      <c r="M5225" s="42">
        <v>0.85593181848526</v>
      </c>
      <c r="N5225" s="42">
        <v>9.80309963226318</v>
      </c>
      <c r="O5225" s="42">
        <v>0.0</v>
      </c>
      <c r="P5225" s="42">
        <v>0.0</v>
      </c>
      <c r="Q5225" s="42">
        <v>0.0128969801589847</v>
      </c>
      <c r="R5225" s="42">
        <v>25.0</v>
      </c>
      <c r="S5225" s="42">
        <v>0.231807708740234</v>
      </c>
      <c r="T5225" s="42">
        <v>999.384948730469</v>
      </c>
      <c r="U5225" s="42">
        <v>696.38037109375</v>
      </c>
      <c r="V5225" s="19"/>
      <c r="W5225" s="19"/>
      <c r="X5225" s="19"/>
      <c r="Y5225" s="19"/>
      <c r="Z5225" s="19"/>
      <c r="AA5225" s="19"/>
    </row>
    <row r="5226" ht="15.75" customHeight="1">
      <c r="A5226" s="19"/>
      <c r="B5226" s="42" t="str">
        <f>"CRS25WT3608289"</f>
        <v>CRS25WT3608289</v>
      </c>
      <c r="C5226" s="43">
        <v>45974.0</v>
      </c>
      <c r="D5226" s="44">
        <v>0.786701388888889</v>
      </c>
      <c r="E5226" s="42" t="s">
        <v>37</v>
      </c>
      <c r="F5226" s="42">
        <v>200.0</v>
      </c>
      <c r="G5226" s="42">
        <v>4.0</v>
      </c>
      <c r="H5226" s="42">
        <v>200.801712036133</v>
      </c>
      <c r="I5226" s="42">
        <v>9.60737991333008</v>
      </c>
      <c r="J5226" s="42">
        <v>24.449499130249</v>
      </c>
      <c r="K5226" s="42">
        <v>9.82792854309082</v>
      </c>
      <c r="L5226" s="42">
        <v>20.4317436218262</v>
      </c>
      <c r="M5226" s="42">
        <v>0.854855060577393</v>
      </c>
      <c r="N5226" s="42">
        <v>9.7689962387085</v>
      </c>
      <c r="O5226" s="42">
        <v>0.0</v>
      </c>
      <c r="P5226" s="42">
        <v>0.0</v>
      </c>
      <c r="Q5226" s="42">
        <v>0.00650792196393013</v>
      </c>
      <c r="R5226" s="42">
        <v>25.0</v>
      </c>
      <c r="S5226" s="42">
        <v>0.232364654541016</v>
      </c>
      <c r="T5226" s="42">
        <v>999.37109375</v>
      </c>
      <c r="U5226" s="42">
        <v>501.720092773438</v>
      </c>
      <c r="V5226" s="19"/>
      <c r="W5226" s="19"/>
      <c r="X5226" s="19"/>
      <c r="Y5226" s="19"/>
      <c r="Z5226" s="19"/>
      <c r="AA5226" s="19"/>
    </row>
    <row r="5227" ht="15.75" customHeight="1">
      <c r="A5227" s="19"/>
      <c r="B5227" s="42" t="str">
        <f>"CRS25WT3608279"</f>
        <v>CRS25WT3608279</v>
      </c>
      <c r="C5227" s="43">
        <v>45974.0</v>
      </c>
      <c r="D5227" s="44">
        <v>0.7878819444444445</v>
      </c>
      <c r="E5227" s="42" t="s">
        <v>37</v>
      </c>
      <c r="F5227" s="42">
        <v>200.0</v>
      </c>
      <c r="G5227" s="42">
        <v>4.0</v>
      </c>
      <c r="H5227" s="42">
        <v>200.483306884766</v>
      </c>
      <c r="I5227" s="42">
        <v>9.60040855407715</v>
      </c>
      <c r="J5227" s="42">
        <v>24.448657989502</v>
      </c>
      <c r="K5227" s="42">
        <v>9.78212547302246</v>
      </c>
      <c r="L5227" s="42">
        <v>20.4948616027832</v>
      </c>
      <c r="M5227" s="42">
        <v>0.854148685932159</v>
      </c>
      <c r="N5227" s="42">
        <v>9.75350570678711</v>
      </c>
      <c r="O5227" s="42">
        <v>0.0</v>
      </c>
      <c r="P5227" s="42">
        <v>0.0</v>
      </c>
      <c r="Q5227" s="42">
        <v>0.00412675179541111</v>
      </c>
      <c r="R5227" s="42">
        <v>25.0</v>
      </c>
      <c r="S5227" s="42">
        <v>0.227407351136208</v>
      </c>
      <c r="T5227" s="42">
        <v>998.863098144531</v>
      </c>
      <c r="U5227" s="42">
        <v>527.802856445313</v>
      </c>
      <c r="V5227" s="19"/>
      <c r="W5227" s="19"/>
      <c r="X5227" s="19"/>
      <c r="Y5227" s="19"/>
      <c r="Z5227" s="19"/>
      <c r="AA5227" s="19"/>
    </row>
    <row r="5228" ht="15.75" customHeight="1">
      <c r="A5228" s="19"/>
      <c r="B5228" s="42" t="str">
        <f>"CRS25WT3608278"</f>
        <v>CRS25WT3608278</v>
      </c>
      <c r="C5228" s="43">
        <v>45974.0</v>
      </c>
      <c r="D5228" s="44">
        <v>0.7886458333333333</v>
      </c>
      <c r="E5228" s="42" t="s">
        <v>37</v>
      </c>
      <c r="F5228" s="42">
        <v>201.0</v>
      </c>
      <c r="G5228" s="42">
        <v>4.0</v>
      </c>
      <c r="H5228" s="42">
        <v>201.613540649414</v>
      </c>
      <c r="I5228" s="42">
        <v>9.55796527862549</v>
      </c>
      <c r="J5228" s="42">
        <v>24.4665260314941</v>
      </c>
      <c r="K5228" s="42">
        <v>9.8382511138916</v>
      </c>
      <c r="L5228" s="42">
        <v>20.4928245544434</v>
      </c>
      <c r="M5228" s="42">
        <v>0.862148225307465</v>
      </c>
      <c r="N5228" s="42">
        <v>9.80849170684814</v>
      </c>
      <c r="O5228" s="42">
        <v>0.0</v>
      </c>
      <c r="P5228" s="42">
        <v>0.0</v>
      </c>
      <c r="Q5228" s="42">
        <v>0.00287698023021221</v>
      </c>
      <c r="R5228" s="42">
        <v>25.0</v>
      </c>
      <c r="S5228" s="42">
        <v>0.216596335172653</v>
      </c>
      <c r="T5228" s="42">
        <v>998.905090332031</v>
      </c>
      <c r="U5228" s="42">
        <v>521.271545410156</v>
      </c>
      <c r="V5228" s="19"/>
      <c r="W5228" s="19"/>
      <c r="X5228" s="19"/>
      <c r="Y5228" s="19"/>
      <c r="Z5228" s="19"/>
      <c r="AA5228" s="19"/>
    </row>
    <row r="5229" ht="15.75" customHeight="1">
      <c r="A5229" s="19"/>
      <c r="B5229" s="42" t="str">
        <f>"CRS25WT3608277"</f>
        <v>CRS25WT3608277</v>
      </c>
      <c r="C5229" s="43">
        <v>45974.0</v>
      </c>
      <c r="D5229" s="44">
        <v>0.7896064814814815</v>
      </c>
      <c r="E5229" s="42" t="s">
        <v>37</v>
      </c>
      <c r="F5229" s="42">
        <v>202.0</v>
      </c>
      <c r="G5229" s="42">
        <v>4.0</v>
      </c>
      <c r="H5229" s="42">
        <v>202.111419677734</v>
      </c>
      <c r="I5229" s="42">
        <v>9.57944488525391</v>
      </c>
      <c r="J5229" s="42">
        <v>24.4683513641357</v>
      </c>
      <c r="K5229" s="42">
        <v>9.88710308074951</v>
      </c>
      <c r="L5229" s="42">
        <v>20.4419231414795</v>
      </c>
      <c r="M5229" s="42">
        <v>0.862275004386902</v>
      </c>
      <c r="N5229" s="42">
        <v>9.83271312713623</v>
      </c>
      <c r="O5229" s="42">
        <v>0.0</v>
      </c>
      <c r="P5229" s="42">
        <v>0.0</v>
      </c>
      <c r="Q5229" s="42">
        <v>0.0130140148103237</v>
      </c>
      <c r="R5229" s="42">
        <v>25.0</v>
      </c>
      <c r="S5229" s="42">
        <v>0.230268508195877</v>
      </c>
      <c r="T5229" s="42">
        <v>999.413208007813</v>
      </c>
      <c r="U5229" s="42">
        <v>774.417297363281</v>
      </c>
      <c r="V5229" s="19"/>
      <c r="W5229" s="19"/>
      <c r="X5229" s="19"/>
      <c r="Y5229" s="19"/>
      <c r="Z5229" s="19"/>
      <c r="AA5229" s="19"/>
    </row>
    <row r="5230" ht="15.75" customHeight="1">
      <c r="A5230" s="19"/>
      <c r="B5230" s="42" t="str">
        <f>"CRS25WT3608276"</f>
        <v>CRS25WT3608276</v>
      </c>
      <c r="C5230" s="43">
        <v>45974.0</v>
      </c>
      <c r="D5230" s="44">
        <v>0.7905208333333333</v>
      </c>
      <c r="E5230" s="42" t="s">
        <v>37</v>
      </c>
      <c r="F5230" s="42">
        <v>202.0</v>
      </c>
      <c r="G5230" s="42">
        <v>4.0</v>
      </c>
      <c r="H5230" s="42">
        <v>202.043579101563</v>
      </c>
      <c r="I5230" s="42">
        <v>9.53785705566406</v>
      </c>
      <c r="J5230" s="42">
        <v>24.4725894927979</v>
      </c>
      <c r="K5230" s="42">
        <v>9.8896951675415</v>
      </c>
      <c r="L5230" s="42">
        <v>20.4297065734863</v>
      </c>
      <c r="M5230" s="42">
        <v>0.865594148635864</v>
      </c>
      <c r="N5230" s="42">
        <v>9.82941246032715</v>
      </c>
      <c r="O5230" s="42">
        <v>0.0</v>
      </c>
      <c r="P5230" s="42">
        <v>0.0</v>
      </c>
      <c r="Q5230" s="42">
        <v>0.00317584304139018</v>
      </c>
      <c r="R5230" s="42">
        <v>25.0</v>
      </c>
      <c r="S5230" s="42">
        <v>0.23289979994297</v>
      </c>
      <c r="T5230" s="42">
        <v>1000.07794189453</v>
      </c>
      <c r="U5230" s="42">
        <v>678.359313964844</v>
      </c>
      <c r="V5230" s="19"/>
      <c r="W5230" s="19"/>
      <c r="X5230" s="19"/>
      <c r="Y5230" s="19"/>
      <c r="Z5230" s="19"/>
      <c r="AA5230" s="19"/>
    </row>
    <row r="5231" ht="15.75" customHeight="1">
      <c r="A5231" s="19"/>
      <c r="B5231" s="42" t="str">
        <f>"CRS25WT3608317"</f>
        <v>CRS25WT3608317</v>
      </c>
      <c r="C5231" s="43">
        <v>45974.0</v>
      </c>
      <c r="D5231" s="44">
        <v>0.7913773148148149</v>
      </c>
      <c r="E5231" s="42" t="s">
        <v>37</v>
      </c>
      <c r="F5231" s="42">
        <v>204.0</v>
      </c>
      <c r="G5231" s="42">
        <v>4.0</v>
      </c>
      <c r="H5231" s="42">
        <v>204.792709350586</v>
      </c>
      <c r="I5231" s="42">
        <v>9.77639007568359</v>
      </c>
      <c r="J5231" s="42">
        <v>24.4879245758057</v>
      </c>
      <c r="K5231" s="42">
        <v>9.98445796966553</v>
      </c>
      <c r="L5231" s="42">
        <v>20.5111503601074</v>
      </c>
      <c r="M5231" s="42">
        <v>0.85542905330658</v>
      </c>
      <c r="N5231" s="42">
        <v>9.96315765380859</v>
      </c>
      <c r="O5231" s="42">
        <v>0.0</v>
      </c>
      <c r="P5231" s="42">
        <v>0.0</v>
      </c>
      <c r="Q5231" s="42">
        <v>0.0041127330623567104</v>
      </c>
      <c r="R5231" s="42">
        <v>25.0</v>
      </c>
      <c r="S5231" s="42">
        <v>0.223031312227249</v>
      </c>
      <c r="T5231" s="42">
        <v>999.73583984375</v>
      </c>
      <c r="U5231" s="42">
        <v>860.571533203125</v>
      </c>
      <c r="V5231" s="19"/>
      <c r="W5231" s="19"/>
      <c r="X5231" s="19"/>
      <c r="Y5231" s="19"/>
      <c r="Z5231" s="19"/>
      <c r="AA5231" s="19"/>
    </row>
    <row r="5232" ht="15.75" customHeight="1">
      <c r="A5232" s="19"/>
      <c r="B5232" s="42" t="str">
        <f>"CRS25WT3608319"</f>
        <v>CRS25WT3608319</v>
      </c>
      <c r="C5232" s="43">
        <v>45974.0</v>
      </c>
      <c r="D5232" s="44">
        <v>0.7924652777777778</v>
      </c>
      <c r="E5232" s="42" t="s">
        <v>37</v>
      </c>
      <c r="F5232" s="42">
        <v>204.0</v>
      </c>
      <c r="G5232" s="42">
        <v>4.0</v>
      </c>
      <c r="H5232" s="42">
        <v>204.92170715332</v>
      </c>
      <c r="I5232" s="42">
        <v>9.76301574707031</v>
      </c>
      <c r="J5232" s="42">
        <v>24.4873046875</v>
      </c>
      <c r="K5232" s="42">
        <v>9.99670124053955</v>
      </c>
      <c r="L5232" s="42">
        <v>20.4989318847656</v>
      </c>
      <c r="M5232" s="42">
        <v>0.857162177562714</v>
      </c>
      <c r="N5232" s="42">
        <v>9.96943378448486</v>
      </c>
      <c r="O5232" s="42">
        <v>0.0</v>
      </c>
      <c r="P5232" s="42">
        <v>0.0</v>
      </c>
      <c r="Q5232" s="42">
        <v>0.0130158439278603</v>
      </c>
      <c r="R5232" s="42">
        <v>25.0</v>
      </c>
      <c r="S5232" s="42">
        <v>0.226790651679039</v>
      </c>
      <c r="T5232" s="42">
        <v>1000.11743164063</v>
      </c>
      <c r="U5232" s="42">
        <v>508.26611328125</v>
      </c>
      <c r="V5232" s="19"/>
      <c r="W5232" s="19"/>
      <c r="X5232" s="19"/>
      <c r="Y5232" s="19"/>
      <c r="Z5232" s="19"/>
      <c r="AA5232" s="19"/>
    </row>
    <row r="5233" ht="15.75" customHeight="1">
      <c r="A5233" s="19"/>
      <c r="B5233" s="42" t="str">
        <f>"CRS25WT3608320"</f>
        <v>CRS25WT3608320</v>
      </c>
      <c r="C5233" s="43">
        <v>45974.0</v>
      </c>
      <c r="D5233" s="44">
        <v>0.7942824074074074</v>
      </c>
      <c r="E5233" s="42" t="s">
        <v>37</v>
      </c>
      <c r="F5233" s="42">
        <v>201.0</v>
      </c>
      <c r="G5233" s="42">
        <v>4.0</v>
      </c>
      <c r="H5233" s="42">
        <v>201.72004699707</v>
      </c>
      <c r="I5233" s="42">
        <v>9.62808513641357</v>
      </c>
      <c r="J5233" s="42">
        <v>24.4713077545166</v>
      </c>
      <c r="K5233" s="42">
        <v>9.85912132263184</v>
      </c>
      <c r="L5233" s="42">
        <v>20.4602470397949</v>
      </c>
      <c r="M5233" s="42">
        <v>0.856154143810272</v>
      </c>
      <c r="N5233" s="42">
        <v>9.81367301940918</v>
      </c>
      <c r="O5233" s="42">
        <v>0.0</v>
      </c>
      <c r="P5233" s="42">
        <v>0.0</v>
      </c>
      <c r="Q5233" s="42">
        <v>0.0164509322494268</v>
      </c>
      <c r="R5233" s="42">
        <v>25.0</v>
      </c>
      <c r="S5233" s="42">
        <v>0.22971847653389</v>
      </c>
      <c r="T5233" s="42">
        <v>999.784545898438</v>
      </c>
      <c r="U5233" s="42">
        <v>666.169799804688</v>
      </c>
      <c r="V5233" s="19"/>
      <c r="W5233" s="19"/>
      <c r="X5233" s="19"/>
      <c r="Y5233" s="19"/>
      <c r="Z5233" s="19"/>
      <c r="AA5233" s="19"/>
    </row>
    <row r="5234" ht="15.75" customHeight="1">
      <c r="A5234" s="19"/>
      <c r="B5234" s="42" t="str">
        <f>"CRS25WT3608313"</f>
        <v>CRS25WT3608313</v>
      </c>
      <c r="C5234" s="43">
        <v>45974.0</v>
      </c>
      <c r="D5234" s="44">
        <v>0.794988425925926</v>
      </c>
      <c r="E5234" s="42" t="s">
        <v>37</v>
      </c>
      <c r="F5234" s="42">
        <v>203.0</v>
      </c>
      <c r="G5234" s="42">
        <v>4.0</v>
      </c>
      <c r="H5234" s="42">
        <v>203.350982666016</v>
      </c>
      <c r="I5234" s="42">
        <v>9.70726013183594</v>
      </c>
      <c r="J5234" s="42">
        <v>24.4310913085938</v>
      </c>
      <c r="K5234" s="42">
        <v>9.98453807830811</v>
      </c>
      <c r="L5234" s="42">
        <v>20.3665904998779</v>
      </c>
      <c r="M5234" s="42">
        <v>0.857445895671844</v>
      </c>
      <c r="N5234" s="42">
        <v>9.89301776885986</v>
      </c>
      <c r="O5234" s="42">
        <v>0.0</v>
      </c>
      <c r="P5234" s="42">
        <v>0.0</v>
      </c>
      <c r="Q5234" s="42">
        <v>0.0130158448591828</v>
      </c>
      <c r="R5234" s="42">
        <v>25.0</v>
      </c>
      <c r="S5234" s="42">
        <v>0.224691614508629</v>
      </c>
      <c r="T5234" s="42">
        <v>999.645263671875</v>
      </c>
      <c r="U5234" s="42">
        <v>777.692687988281</v>
      </c>
      <c r="V5234" s="19"/>
      <c r="W5234" s="19"/>
      <c r="X5234" s="19"/>
      <c r="Y5234" s="19"/>
      <c r="Z5234" s="19"/>
      <c r="AA5234" s="19"/>
    </row>
    <row r="5235" ht="15.75" customHeight="1">
      <c r="A5235" s="19"/>
      <c r="B5235" s="42" t="str">
        <f>"CRS25WT3608314"</f>
        <v>CRS25WT3608314</v>
      </c>
      <c r="C5235" s="43">
        <v>45974.0</v>
      </c>
      <c r="D5235" s="44">
        <v>0.795925925925926</v>
      </c>
      <c r="E5235" s="42" t="s">
        <v>37</v>
      </c>
      <c r="F5235" s="42">
        <v>205.0</v>
      </c>
      <c r="G5235" s="42">
        <v>4.0</v>
      </c>
      <c r="H5235" s="42">
        <v>205.728942871094</v>
      </c>
      <c r="I5235" s="42">
        <v>9.75011157989502</v>
      </c>
      <c r="J5235" s="42">
        <v>24.4548530578613</v>
      </c>
      <c r="K5235" s="42">
        <v>10.1174783706665</v>
      </c>
      <c r="L5235" s="42">
        <v>20.3340129852295</v>
      </c>
      <c r="M5235" s="42">
        <v>0.862821102142334</v>
      </c>
      <c r="N5235" s="42">
        <v>10.0087051391602</v>
      </c>
      <c r="O5235" s="42">
        <v>0.0</v>
      </c>
      <c r="P5235" s="42">
        <v>0.0</v>
      </c>
      <c r="Q5235" s="42">
        <v>0.0130158448591828</v>
      </c>
      <c r="R5235" s="42">
        <v>25.0</v>
      </c>
      <c r="S5235" s="42">
        <v>0.226742133498192</v>
      </c>
      <c r="T5235" s="42">
        <v>999.442199707031</v>
      </c>
      <c r="U5235" s="42">
        <v>1914.57958984375</v>
      </c>
      <c r="V5235" s="19"/>
      <c r="W5235" s="19"/>
      <c r="X5235" s="19"/>
      <c r="Y5235" s="19"/>
      <c r="Z5235" s="19"/>
      <c r="AA5235" s="19"/>
    </row>
    <row r="5236" ht="15.75" customHeight="1">
      <c r="A5236" s="19"/>
      <c r="B5236" s="42" t="str">
        <f>"CRS25WT3608315"</f>
        <v>CRS25WT3608315</v>
      </c>
      <c r="C5236" s="43">
        <v>45974.0</v>
      </c>
      <c r="D5236" s="44">
        <v>0.7966782407407407</v>
      </c>
      <c r="E5236" s="42" t="s">
        <v>37</v>
      </c>
      <c r="F5236" s="42">
        <v>198.0</v>
      </c>
      <c r="G5236" s="42">
        <v>4.0</v>
      </c>
      <c r="H5236" s="42">
        <v>198.799758911133</v>
      </c>
      <c r="I5236" s="42">
        <v>9.6224946975708</v>
      </c>
      <c r="J5236" s="42">
        <v>24.3603000640869</v>
      </c>
      <c r="K5236" s="42">
        <v>9.83283138275146</v>
      </c>
      <c r="L5236" s="42">
        <v>20.2179584503174</v>
      </c>
      <c r="M5236" s="42">
        <v>0.848097026348114</v>
      </c>
      <c r="N5236" s="42">
        <v>9.67160129547119</v>
      </c>
      <c r="O5236" s="42">
        <v>0.0</v>
      </c>
      <c r="P5236" s="42">
        <v>0.0</v>
      </c>
      <c r="Q5236" s="42">
        <v>0.0128596220165491</v>
      </c>
      <c r="R5236" s="42">
        <v>25.0</v>
      </c>
      <c r="S5236" s="42">
        <v>0.236049488186836</v>
      </c>
      <c r="T5236" s="42">
        <v>999.557922363281</v>
      </c>
      <c r="U5236" s="42">
        <v>706.516784667969</v>
      </c>
      <c r="V5236" s="19"/>
      <c r="W5236" s="19"/>
      <c r="X5236" s="19"/>
      <c r="Y5236" s="19"/>
      <c r="Z5236" s="19"/>
      <c r="AA5236" s="19"/>
    </row>
    <row r="5237" ht="15.75" customHeight="1">
      <c r="A5237" s="19"/>
      <c r="B5237" s="42" t="str">
        <f>"CRS25WT3608310"</f>
        <v>CRS25WT3608310</v>
      </c>
      <c r="C5237" s="43">
        <v>45974.0</v>
      </c>
      <c r="D5237" s="44">
        <v>0.7976851851851853</v>
      </c>
      <c r="E5237" s="42" t="s">
        <v>37</v>
      </c>
      <c r="F5237" s="42">
        <v>200.0</v>
      </c>
      <c r="G5237" s="42">
        <v>4.0</v>
      </c>
      <c r="H5237" s="42">
        <v>200.68505859375</v>
      </c>
      <c r="I5237" s="42">
        <v>9.57433319091797</v>
      </c>
      <c r="J5237" s="42">
        <v>24.4240093231201</v>
      </c>
      <c r="K5237" s="42">
        <v>9.84183406829834</v>
      </c>
      <c r="L5237" s="42">
        <v>20.3910217285156</v>
      </c>
      <c r="M5237" s="42">
        <v>0.858202040195465</v>
      </c>
      <c r="N5237" s="42">
        <v>9.76332092285156</v>
      </c>
      <c r="O5237" s="42">
        <v>0.0</v>
      </c>
      <c r="P5237" s="42">
        <v>0.0</v>
      </c>
      <c r="Q5237" s="42">
        <v>0.0165162403136492</v>
      </c>
      <c r="R5237" s="42">
        <v>25.0</v>
      </c>
      <c r="S5237" s="42">
        <v>0.231350392103195</v>
      </c>
      <c r="T5237" s="42">
        <v>999.260437011719</v>
      </c>
      <c r="U5237" s="42">
        <v>865.162719726563</v>
      </c>
      <c r="V5237" s="19"/>
      <c r="W5237" s="19"/>
      <c r="X5237" s="19"/>
      <c r="Y5237" s="19"/>
      <c r="Z5237" s="19"/>
      <c r="AA5237" s="19"/>
    </row>
    <row r="5238" ht="15.75" customHeight="1">
      <c r="A5238" s="19"/>
      <c r="B5238" s="42" t="str">
        <f>"CRS25WT3608349"</f>
        <v>CRS25WT3608349</v>
      </c>
      <c r="C5238" s="43">
        <v>45974.0</v>
      </c>
      <c r="D5238" s="44">
        <v>0.7994328703703704</v>
      </c>
      <c r="E5238" s="42" t="s">
        <v>37</v>
      </c>
      <c r="F5238" s="42">
        <v>198.0</v>
      </c>
      <c r="G5238" s="42">
        <v>4.0</v>
      </c>
      <c r="H5238" s="42">
        <v>198.895401000977</v>
      </c>
      <c r="I5238" s="42">
        <v>9.54923057556152</v>
      </c>
      <c r="J5238" s="42">
        <v>24.2439060211182</v>
      </c>
      <c r="K5238" s="42">
        <v>9.82766342163086</v>
      </c>
      <c r="L5238" s="42">
        <v>20.2383193969727</v>
      </c>
      <c r="M5238" s="42">
        <v>0.859119892120361</v>
      </c>
      <c r="N5238" s="42">
        <v>9.67625427246094</v>
      </c>
      <c r="O5238" s="42">
        <v>0.0</v>
      </c>
      <c r="P5238" s="42">
        <v>0.0</v>
      </c>
      <c r="Q5238" s="42">
        <v>0.00547510571777821</v>
      </c>
      <c r="R5238" s="42">
        <v>25.0</v>
      </c>
      <c r="S5238" s="42">
        <v>0.229991912841797</v>
      </c>
      <c r="T5238" s="42">
        <v>1000.64947509766</v>
      </c>
      <c r="U5238" s="42">
        <v>477.486907958984</v>
      </c>
      <c r="V5238" s="19"/>
      <c r="W5238" s="19"/>
      <c r="X5238" s="19"/>
      <c r="Y5238" s="19"/>
      <c r="Z5238" s="19"/>
      <c r="AA5238" s="19"/>
    </row>
    <row r="5239" ht="15.75" customHeight="1">
      <c r="A5239" s="19"/>
      <c r="B5239" s="42" t="str">
        <f>"CRS25WT3608311"</f>
        <v>CRS25WT3608311</v>
      </c>
      <c r="C5239" s="43">
        <v>45974.0</v>
      </c>
      <c r="D5239" s="44">
        <v>0.8000925925925926</v>
      </c>
      <c r="E5239" s="42" t="s">
        <v>37</v>
      </c>
      <c r="F5239" s="42">
        <v>200.0</v>
      </c>
      <c r="G5239" s="42">
        <v>4.0</v>
      </c>
      <c r="H5239" s="42">
        <v>200.112457275391</v>
      </c>
      <c r="I5239" s="42">
        <v>9.58476448059082</v>
      </c>
      <c r="J5239" s="42">
        <v>24.4004344940186</v>
      </c>
      <c r="K5239" s="42">
        <v>9.79809951782227</v>
      </c>
      <c r="L5239" s="42">
        <v>20.4235992431641</v>
      </c>
      <c r="M5239" s="42">
        <v>0.85564798116684</v>
      </c>
      <c r="N5239" s="42">
        <v>9.73546409606934</v>
      </c>
      <c r="O5239" s="42">
        <v>0.0</v>
      </c>
      <c r="P5239" s="42">
        <v>0.0</v>
      </c>
      <c r="Q5239" s="42">
        <v>0.00411699572578073</v>
      </c>
      <c r="R5239" s="42">
        <v>25.0</v>
      </c>
      <c r="S5239" s="42">
        <v>0.228539109230042</v>
      </c>
      <c r="T5239" s="42">
        <v>999.886108398438</v>
      </c>
      <c r="U5239" s="42">
        <v>594.723083496094</v>
      </c>
      <c r="V5239" s="19"/>
      <c r="W5239" s="19"/>
      <c r="X5239" s="19"/>
      <c r="Y5239" s="19"/>
      <c r="Z5239" s="19"/>
      <c r="AA5239" s="19"/>
    </row>
    <row r="5240" ht="15.75" customHeight="1">
      <c r="A5240" s="19"/>
      <c r="B5240" s="42" t="str">
        <f>"CRS25WT3608350"</f>
        <v>CRS25WT3608350</v>
      </c>
      <c r="C5240" s="43">
        <v>45974.0</v>
      </c>
      <c r="D5240" s="44">
        <v>0.8007638888888889</v>
      </c>
      <c r="E5240" s="42" t="s">
        <v>37</v>
      </c>
      <c r="F5240" s="42">
        <v>199.0</v>
      </c>
      <c r="G5240" s="42">
        <v>4.0</v>
      </c>
      <c r="H5240" s="42">
        <v>199.790252685547</v>
      </c>
      <c r="I5240" s="42">
        <v>9.56781101226807</v>
      </c>
      <c r="J5240" s="42">
        <v>24.3824920654297</v>
      </c>
      <c r="K5240" s="42">
        <v>9.7999095916748</v>
      </c>
      <c r="L5240" s="42">
        <v>20.3869495391846</v>
      </c>
      <c r="M5240" s="42">
        <v>0.856413722038269</v>
      </c>
      <c r="N5240" s="42">
        <v>9.71978855133057</v>
      </c>
      <c r="O5240" s="42">
        <v>0.0</v>
      </c>
      <c r="P5240" s="42">
        <v>0.0</v>
      </c>
      <c r="Q5240" s="42">
        <v>0.00650793593376875</v>
      </c>
      <c r="R5240" s="42">
        <v>25.0</v>
      </c>
      <c r="S5240" s="42">
        <v>0.237389281392097</v>
      </c>
      <c r="T5240" s="42">
        <v>999.647277832031</v>
      </c>
      <c r="U5240" s="42">
        <v>536.071899414063</v>
      </c>
      <c r="V5240" s="19"/>
      <c r="W5240" s="19"/>
      <c r="X5240" s="19"/>
      <c r="Y5240" s="19"/>
      <c r="Z5240" s="19"/>
      <c r="AA5240" s="19"/>
    </row>
    <row r="5241" ht="15.75" customHeight="1">
      <c r="A5241" s="19"/>
      <c r="B5241" s="42" t="str">
        <f>"CRS25WT3608312"</f>
        <v>CRS25WT3608312</v>
      </c>
      <c r="C5241" s="43">
        <v>45974.0</v>
      </c>
      <c r="D5241" s="44">
        <v>0.8014930555555555</v>
      </c>
      <c r="E5241" s="42" t="s">
        <v>37</v>
      </c>
      <c r="F5241" s="42">
        <v>201.0</v>
      </c>
      <c r="G5241" s="42">
        <v>4.0</v>
      </c>
      <c r="H5241" s="42">
        <v>201.06201171875</v>
      </c>
      <c r="I5241" s="42">
        <v>9.62604331970215</v>
      </c>
      <c r="J5241" s="42">
        <v>24.383602142334</v>
      </c>
      <c r="K5241" s="42">
        <v>9.88895511627197</v>
      </c>
      <c r="L5241" s="42">
        <v>20.3319759368896</v>
      </c>
      <c r="M5241" s="42">
        <v>0.856612384319305</v>
      </c>
      <c r="N5241" s="42">
        <v>9.78165912628174</v>
      </c>
      <c r="O5241" s="42">
        <v>0.0</v>
      </c>
      <c r="P5241" s="42">
        <v>0.0</v>
      </c>
      <c r="Q5241" s="42">
        <v>0.0128969801589847</v>
      </c>
      <c r="R5241" s="42">
        <v>25.0</v>
      </c>
      <c r="S5241" s="42">
        <v>0.234504222869873</v>
      </c>
      <c r="T5241" s="42">
        <v>999.7626953125</v>
      </c>
      <c r="U5241" s="42">
        <v>544.905334472656</v>
      </c>
      <c r="V5241" s="19"/>
      <c r="W5241" s="19"/>
      <c r="X5241" s="19"/>
      <c r="Y5241" s="19"/>
      <c r="Z5241" s="19"/>
      <c r="AA5241" s="19"/>
    </row>
    <row r="5242" ht="15.75" customHeight="1">
      <c r="A5242" s="19"/>
      <c r="B5242" s="42" t="str">
        <f>"CRS25WT3608352"</f>
        <v>CRS25WT3608352</v>
      </c>
      <c r="C5242" s="43">
        <v>45974.0</v>
      </c>
      <c r="D5242" s="44">
        <v>0.8040972222222221</v>
      </c>
      <c r="E5242" s="42" t="s">
        <v>37</v>
      </c>
      <c r="F5242" s="42">
        <v>200.0</v>
      </c>
      <c r="G5242" s="42">
        <v>4.0</v>
      </c>
      <c r="H5242" s="42">
        <v>200.708160400391</v>
      </c>
      <c r="I5242" s="42">
        <v>9.58407497406006</v>
      </c>
      <c r="J5242" s="42">
        <v>24.4007186889648</v>
      </c>
      <c r="K5242" s="42">
        <v>9.85773086547852</v>
      </c>
      <c r="L5242" s="42">
        <v>20.360481262207</v>
      </c>
      <c r="M5242" s="42">
        <v>0.858246862888336</v>
      </c>
      <c r="N5242" s="42">
        <v>9.76444435119629</v>
      </c>
      <c r="O5242" s="42">
        <v>0.0</v>
      </c>
      <c r="P5242" s="42">
        <v>0.0</v>
      </c>
      <c r="Q5242" s="42">
        <v>0.00162881286814809</v>
      </c>
      <c r="R5242" s="42">
        <v>25.0</v>
      </c>
      <c r="S5242" s="42">
        <v>0.229136973619461</v>
      </c>
      <c r="T5242" s="42">
        <v>1000.42602539063</v>
      </c>
      <c r="U5242" s="42">
        <v>662.727355957031</v>
      </c>
      <c r="V5242" s="19"/>
      <c r="W5242" s="19"/>
      <c r="X5242" s="19"/>
      <c r="Y5242" s="19"/>
      <c r="Z5242" s="19"/>
      <c r="AA5242" s="19"/>
    </row>
    <row r="5243" ht="15.75" customHeight="1">
      <c r="A5243" s="19"/>
      <c r="B5243" s="42" t="str">
        <f>"CRS25WT3608353"</f>
        <v>CRS25WT3608353</v>
      </c>
      <c r="C5243" s="43">
        <v>45974.0</v>
      </c>
      <c r="D5243" s="44">
        <v>0.8047916666666667</v>
      </c>
      <c r="E5243" s="42" t="s">
        <v>37</v>
      </c>
      <c r="F5243" s="42">
        <v>200.0</v>
      </c>
      <c r="G5243" s="42">
        <v>4.0</v>
      </c>
      <c r="H5243" s="42">
        <v>200.118255615234</v>
      </c>
      <c r="I5243" s="42">
        <v>9.60941696166992</v>
      </c>
      <c r="J5243" s="42">
        <v>24.3908061981201</v>
      </c>
      <c r="K5243" s="42">
        <v>9.81795883178711</v>
      </c>
      <c r="L5243" s="42">
        <v>20.3828792572021</v>
      </c>
      <c r="M5243" s="42">
        <v>0.853814482688904</v>
      </c>
      <c r="N5243" s="42">
        <v>9.73574542999268</v>
      </c>
      <c r="O5243" s="42">
        <v>0.0</v>
      </c>
      <c r="P5243" s="42">
        <v>0.0</v>
      </c>
      <c r="Q5243" s="42">
        <v>0.00325396796688437</v>
      </c>
      <c r="R5243" s="42">
        <v>25.0</v>
      </c>
      <c r="S5243" s="42">
        <v>0.234360575675964</v>
      </c>
      <c r="T5243" s="42">
        <v>1000.83441162109</v>
      </c>
      <c r="U5243" s="42">
        <v>606.402038574219</v>
      </c>
      <c r="V5243" s="19"/>
      <c r="W5243" s="19"/>
      <c r="X5243" s="19"/>
      <c r="Y5243" s="19"/>
      <c r="Z5243" s="19"/>
      <c r="AA5243" s="19"/>
    </row>
    <row r="5244" ht="15.75" customHeight="1">
      <c r="A5244" s="19"/>
      <c r="B5244" s="42" t="str">
        <f>"CRS25WT3608363"</f>
        <v>CRS25WT3608363</v>
      </c>
      <c r="C5244" s="43">
        <v>45974.0</v>
      </c>
      <c r="D5244" s="44">
        <v>0.8063773148148149</v>
      </c>
      <c r="E5244" s="42" t="s">
        <v>37</v>
      </c>
      <c r="F5244" s="42">
        <v>195.0</v>
      </c>
      <c r="G5244" s="42">
        <v>4.0</v>
      </c>
      <c r="H5244" s="42">
        <v>195.634719848633</v>
      </c>
      <c r="I5244" s="42">
        <v>9.57487297058105</v>
      </c>
      <c r="J5244" s="42">
        <v>23.7315635681152</v>
      </c>
      <c r="K5244" s="42">
        <v>9.99953269958496</v>
      </c>
      <c r="L5244" s="42">
        <v>19.5643863677979</v>
      </c>
      <c r="M5244" s="42">
        <v>0.860967099666595</v>
      </c>
      <c r="N5244" s="42">
        <v>9.51762199401855</v>
      </c>
      <c r="O5244" s="42">
        <v>0.0</v>
      </c>
      <c r="P5244" s="42">
        <v>0.0</v>
      </c>
      <c r="Q5244" s="42">
        <v>0.00540674617514014</v>
      </c>
      <c r="R5244" s="42">
        <v>25.0</v>
      </c>
      <c r="S5244" s="42">
        <v>0.242338567972183</v>
      </c>
      <c r="T5244" s="42">
        <v>999.477966308594</v>
      </c>
      <c r="U5244" s="42">
        <v>3124.14013671875</v>
      </c>
      <c r="V5244" s="19"/>
      <c r="W5244" s="19"/>
      <c r="X5244" s="19"/>
      <c r="Y5244" s="19"/>
      <c r="Z5244" s="19"/>
      <c r="AA5244" s="19"/>
    </row>
    <row r="5245" ht="15.75" customHeight="1">
      <c r="A5245" s="19"/>
      <c r="B5245" s="42" t="str">
        <f>"CRS25WT3608364"</f>
        <v>CRS25WT3608364</v>
      </c>
      <c r="C5245" s="43">
        <v>45974.0</v>
      </c>
      <c r="D5245" s="44">
        <v>0.8073842592592593</v>
      </c>
      <c r="E5245" s="42" t="s">
        <v>37</v>
      </c>
      <c r="F5245" s="42">
        <v>196.0</v>
      </c>
      <c r="G5245" s="42">
        <v>4.0</v>
      </c>
      <c r="H5245" s="42">
        <v>196.463714599609</v>
      </c>
      <c r="I5245" s="42">
        <v>9.58376407623291</v>
      </c>
      <c r="J5245" s="42">
        <v>23.9262180328369</v>
      </c>
      <c r="K5245" s="42">
        <v>9.96825122833252</v>
      </c>
      <c r="L5245" s="42">
        <v>19.7089462280273</v>
      </c>
      <c r="M5245" s="42">
        <v>0.856785655021667</v>
      </c>
      <c r="N5245" s="42">
        <v>9.55795288085938</v>
      </c>
      <c r="O5245" s="42">
        <v>0.0</v>
      </c>
      <c r="P5245" s="42">
        <v>0.0</v>
      </c>
      <c r="Q5245" s="42">
        <v>0.00412675179541111</v>
      </c>
      <c r="R5245" s="42">
        <v>25.0</v>
      </c>
      <c r="S5245" s="42">
        <v>0.246629178524017</v>
      </c>
      <c r="T5245" s="42">
        <v>999.572937011719</v>
      </c>
      <c r="U5245" s="42">
        <v>2148.7861328125</v>
      </c>
      <c r="V5245" s="19"/>
      <c r="W5245" s="19"/>
      <c r="X5245" s="19"/>
      <c r="Y5245" s="19"/>
      <c r="Z5245" s="19"/>
      <c r="AA5245" s="19"/>
    </row>
    <row r="5246" ht="15.75" customHeight="1">
      <c r="A5246" s="19"/>
      <c r="B5246" s="42" t="str">
        <f>"CRS25WT3608305"</f>
        <v>CRS25WT3608305</v>
      </c>
      <c r="C5246" s="43">
        <v>45974.0</v>
      </c>
      <c r="D5246" s="44">
        <v>0.8084722222222221</v>
      </c>
      <c r="E5246" s="42" t="s">
        <v>37</v>
      </c>
      <c r="F5246" s="42">
        <v>203.0</v>
      </c>
      <c r="G5246" s="42">
        <v>4.0</v>
      </c>
      <c r="H5246" s="42">
        <v>203.184478759766</v>
      </c>
      <c r="I5246" s="42">
        <v>9.70101928710938</v>
      </c>
      <c r="J5246" s="42">
        <v>24.3861770629883</v>
      </c>
      <c r="K5246" s="42">
        <v>10.0204381942749</v>
      </c>
      <c r="L5246" s="42">
        <v>20.2770042419434</v>
      </c>
      <c r="M5246" s="42">
        <v>0.858873963356018</v>
      </c>
      <c r="N5246" s="42">
        <v>9.88491725921631</v>
      </c>
      <c r="O5246" s="42">
        <v>0.0</v>
      </c>
      <c r="P5246" s="42">
        <v>0.0</v>
      </c>
      <c r="Q5246" s="42">
        <v>0.00174386647995561</v>
      </c>
      <c r="R5246" s="42">
        <v>25.0</v>
      </c>
      <c r="S5246" s="42">
        <v>0.233925297856331</v>
      </c>
      <c r="T5246" s="42">
        <v>1000.07971191406</v>
      </c>
      <c r="U5246" s="42">
        <v>1034.27661132813</v>
      </c>
      <c r="V5246" s="19"/>
      <c r="W5246" s="19"/>
      <c r="X5246" s="19"/>
      <c r="Y5246" s="19"/>
      <c r="Z5246" s="19"/>
      <c r="AA5246" s="19"/>
    </row>
    <row r="5247" ht="15.75" customHeight="1">
      <c r="A5247" s="19"/>
      <c r="B5247" s="42" t="str">
        <f>"CRS25WT3608304"</f>
        <v>CRS25WT3608304</v>
      </c>
      <c r="C5247" s="43">
        <v>45974.0</v>
      </c>
      <c r="D5247" s="44">
        <v>0.8090625</v>
      </c>
      <c r="E5247" s="42" t="s">
        <v>37</v>
      </c>
      <c r="F5247" s="42">
        <v>200.0</v>
      </c>
      <c r="G5247" s="42">
        <v>4.0</v>
      </c>
      <c r="H5247" s="42">
        <v>200.759262084961</v>
      </c>
      <c r="I5247" s="42">
        <v>9.57959365844727</v>
      </c>
      <c r="J5247" s="42">
        <v>24.3883171081543</v>
      </c>
      <c r="K5247" s="42">
        <v>9.92774963378906</v>
      </c>
      <c r="L5247" s="42">
        <v>20.2220306396484</v>
      </c>
      <c r="M5247" s="42">
        <v>0.859303653240204</v>
      </c>
      <c r="N5247" s="42">
        <v>9.76693058013916</v>
      </c>
      <c r="O5247" s="42">
        <v>0.0</v>
      </c>
      <c r="P5247" s="42">
        <v>0.0</v>
      </c>
      <c r="Q5247" s="42">
        <v>0.00206338078714907</v>
      </c>
      <c r="R5247" s="42">
        <v>25.0</v>
      </c>
      <c r="S5247" s="42">
        <v>0.238188832998276</v>
      </c>
      <c r="T5247" s="42">
        <v>999.979736328125</v>
      </c>
      <c r="U5247" s="42">
        <v>1129.77734375</v>
      </c>
      <c r="V5247" s="19"/>
      <c r="W5247" s="19"/>
      <c r="X5247" s="19"/>
      <c r="Y5247" s="19"/>
      <c r="Z5247" s="19"/>
      <c r="AA5247" s="19"/>
    </row>
    <row r="5248" ht="15.75" customHeight="1">
      <c r="A5248" s="19"/>
      <c r="B5248" s="42" t="str">
        <f>"CRS25WT3608366"</f>
        <v>CRS25WT3608366</v>
      </c>
      <c r="C5248" s="43">
        <v>45974.0</v>
      </c>
      <c r="D5248" s="44">
        <v>0.8095601851851852</v>
      </c>
      <c r="E5248" s="42" t="s">
        <v>37</v>
      </c>
      <c r="F5248" s="42">
        <v>198.0</v>
      </c>
      <c r="G5248" s="42">
        <v>4.0</v>
      </c>
      <c r="H5248" s="42">
        <v>198.587951660156</v>
      </c>
      <c r="I5248" s="42">
        <v>9.60491561889648</v>
      </c>
      <c r="J5248" s="42">
        <v>24.021936416626</v>
      </c>
      <c r="K5248" s="42">
        <v>9.98116779327393</v>
      </c>
      <c r="L5248" s="42">
        <v>19.8962631225586</v>
      </c>
      <c r="M5248" s="42">
        <v>0.860699057579041</v>
      </c>
      <c r="N5248" s="42">
        <v>9.66129684448242</v>
      </c>
      <c r="O5248" s="42">
        <v>0.0</v>
      </c>
      <c r="P5248" s="42">
        <v>0.0</v>
      </c>
      <c r="Q5248" s="42">
        <v>0.00602802820503712</v>
      </c>
      <c r="R5248" s="42">
        <v>25.0</v>
      </c>
      <c r="S5248" s="42">
        <v>0.240468800067902</v>
      </c>
      <c r="T5248" s="42">
        <v>999.207275390625</v>
      </c>
      <c r="U5248" s="42">
        <v>3152.29028320313</v>
      </c>
      <c r="V5248" s="19"/>
      <c r="W5248" s="19"/>
      <c r="X5248" s="19"/>
      <c r="Y5248" s="19"/>
      <c r="Z5248" s="19"/>
      <c r="AA5248" s="19"/>
    </row>
    <row r="5249" ht="15.75" customHeight="1">
      <c r="A5249" s="19"/>
      <c r="B5249" s="42" t="str">
        <f>"CRS25WT3608365"</f>
        <v>CRS25WT3608365</v>
      </c>
      <c r="C5249" s="43">
        <v>45974.0</v>
      </c>
      <c r="D5249" s="44">
        <v>0.8105902777777777</v>
      </c>
      <c r="E5249" s="42" t="s">
        <v>37</v>
      </c>
      <c r="F5249" s="42">
        <v>197.0</v>
      </c>
      <c r="G5249" s="42">
        <v>4.0</v>
      </c>
      <c r="H5249" s="42">
        <v>197.504577636719</v>
      </c>
      <c r="I5249" s="42">
        <v>9.6201696395874</v>
      </c>
      <c r="J5249" s="42">
        <v>24.1233081817627</v>
      </c>
      <c r="K5249" s="42">
        <v>9.8491096496582</v>
      </c>
      <c r="L5249" s="42">
        <v>20.0530376434326</v>
      </c>
      <c r="M5249" s="42">
        <v>0.851054906845093</v>
      </c>
      <c r="N5249" s="42">
        <v>9.6085901260376</v>
      </c>
      <c r="O5249" s="42">
        <v>0.0</v>
      </c>
      <c r="P5249" s="42">
        <v>0.0</v>
      </c>
      <c r="Q5249" s="42">
        <v>0.00579396076500416</v>
      </c>
      <c r="R5249" s="42">
        <v>25.0</v>
      </c>
      <c r="S5249" s="42">
        <v>0.236201345920563</v>
      </c>
      <c r="T5249" s="42">
        <v>999.387573242188</v>
      </c>
      <c r="U5249" s="42">
        <v>586.913269042969</v>
      </c>
      <c r="V5249" s="19"/>
      <c r="W5249" s="19"/>
      <c r="X5249" s="19"/>
      <c r="Y5249" s="19"/>
      <c r="Z5249" s="19"/>
      <c r="AA5249" s="19"/>
    </row>
    <row r="5250" ht="15.75" customHeight="1">
      <c r="A5250" s="19"/>
      <c r="B5250" s="42" t="str">
        <f>"CRS25WT3608306"</f>
        <v>CRS25WT3608306</v>
      </c>
      <c r="C5250" s="43">
        <v>45974.0</v>
      </c>
      <c r="D5250" s="44">
        <v>0.8113078703703703</v>
      </c>
      <c r="E5250" s="42" t="s">
        <v>37</v>
      </c>
      <c r="F5250" s="42">
        <v>199.0</v>
      </c>
      <c r="G5250" s="42">
        <v>4.0</v>
      </c>
      <c r="H5250" s="42">
        <v>199.146789550781</v>
      </c>
      <c r="I5250" s="42">
        <v>9.56561279296875</v>
      </c>
      <c r="J5250" s="42">
        <v>24.2172927856445</v>
      </c>
      <c r="K5250" s="42">
        <v>9.9108772277832</v>
      </c>
      <c r="L5250" s="42">
        <v>20.0937595367432</v>
      </c>
      <c r="M5250" s="42">
        <v>0.859676241874695</v>
      </c>
      <c r="N5250" s="42">
        <v>9.68848419189453</v>
      </c>
      <c r="O5250" s="42">
        <v>0.0</v>
      </c>
      <c r="P5250" s="42">
        <v>0.0</v>
      </c>
      <c r="Q5250" s="42">
        <v>0.0109474249184132</v>
      </c>
      <c r="R5250" s="42">
        <v>25.0</v>
      </c>
      <c r="S5250" s="42">
        <v>0.241730540990829</v>
      </c>
      <c r="T5250" s="42">
        <v>1000.80535888672</v>
      </c>
      <c r="U5250" s="42">
        <v>859.530883789063</v>
      </c>
      <c r="V5250" s="19"/>
      <c r="W5250" s="19"/>
      <c r="X5250" s="19"/>
      <c r="Y5250" s="19"/>
      <c r="Z5250" s="19"/>
      <c r="AA5250" s="19"/>
    </row>
    <row r="5251" ht="15.75" customHeight="1">
      <c r="A5251" s="19"/>
      <c r="B5251" s="42" t="str">
        <f>"297"</f>
        <v>297</v>
      </c>
      <c r="C5251" s="43">
        <v>45974.0</v>
      </c>
      <c r="D5251" s="44">
        <v>0.8142708333333334</v>
      </c>
      <c r="E5251" s="42" t="s">
        <v>37</v>
      </c>
      <c r="F5251" s="42">
        <v>201.0</v>
      </c>
      <c r="G5251" s="42">
        <v>4.0</v>
      </c>
      <c r="H5251" s="42">
        <v>201.718872070313</v>
      </c>
      <c r="I5251" s="42">
        <v>9.58957958221436</v>
      </c>
      <c r="J5251" s="42">
        <v>24.4047794342041</v>
      </c>
      <c r="K5251" s="42">
        <v>9.94017505645752</v>
      </c>
      <c r="L5251" s="42">
        <v>20.2932910919189</v>
      </c>
      <c r="M5251" s="42">
        <v>0.861930131912231</v>
      </c>
      <c r="N5251" s="42">
        <v>9.8136157989502</v>
      </c>
      <c r="O5251" s="42">
        <v>0.0</v>
      </c>
      <c r="P5251" s="42">
        <v>0.0</v>
      </c>
      <c r="Q5251" s="42">
        <v>0.00637896824628115</v>
      </c>
      <c r="R5251" s="42">
        <v>25.0</v>
      </c>
      <c r="S5251" s="42">
        <v>0.236756592988968</v>
      </c>
      <c r="T5251" s="42">
        <v>1000.27209472656</v>
      </c>
      <c r="U5251" s="42">
        <v>1430.70458984375</v>
      </c>
      <c r="V5251" s="19"/>
      <c r="W5251" s="19"/>
      <c r="X5251" s="19"/>
      <c r="Y5251" s="19"/>
      <c r="Z5251" s="19"/>
      <c r="AA5251" s="19"/>
    </row>
    <row r="5252" ht="15.75" customHeight="1">
      <c r="A5252" s="19"/>
      <c r="B5252" s="42" t="str">
        <f>"CRS25WT3608303"</f>
        <v>CRS25WT3608303</v>
      </c>
      <c r="C5252" s="43">
        <v>45974.0</v>
      </c>
      <c r="D5252" s="44">
        <v>0.8150347222222223</v>
      </c>
      <c r="E5252" s="42" t="s">
        <v>37</v>
      </c>
      <c r="F5252" s="42">
        <v>201.0</v>
      </c>
      <c r="G5252" s="42">
        <v>4.0</v>
      </c>
      <c r="H5252" s="42">
        <v>201.248886108398</v>
      </c>
      <c r="I5252" s="42">
        <v>9.60755825042725</v>
      </c>
      <c r="J5252" s="42">
        <v>24.3629665374756</v>
      </c>
      <c r="K5252" s="42">
        <v>9.97204303741455</v>
      </c>
      <c r="L5252" s="42">
        <v>20.1813087463379</v>
      </c>
      <c r="M5252" s="42">
        <v>0.859785854816437</v>
      </c>
      <c r="N5252" s="42">
        <v>9.79075050354004</v>
      </c>
      <c r="O5252" s="42">
        <v>0.0</v>
      </c>
      <c r="P5252" s="42">
        <v>0.0</v>
      </c>
      <c r="Q5252" s="42">
        <v>0.0039754039607942104</v>
      </c>
      <c r="R5252" s="42">
        <v>25.0</v>
      </c>
      <c r="S5252" s="42">
        <v>0.241477102041245</v>
      </c>
      <c r="T5252" s="42">
        <v>1000.07684326172</v>
      </c>
      <c r="U5252" s="42">
        <v>1182.7451171875</v>
      </c>
      <c r="V5252" s="19"/>
      <c r="W5252" s="19"/>
      <c r="X5252" s="19"/>
      <c r="Y5252" s="19"/>
      <c r="Z5252" s="19"/>
      <c r="AA5252" s="19"/>
    </row>
    <row r="5253" ht="15.75" customHeight="1">
      <c r="A5253" s="19"/>
      <c r="B5253" s="42" t="str">
        <f>"CRS25WT3608296"</f>
        <v>CRS25WT3608296</v>
      </c>
      <c r="C5253" s="43">
        <v>45974.0</v>
      </c>
      <c r="D5253" s="44">
        <v>0.8156481481481482</v>
      </c>
      <c r="E5253" s="42" t="s">
        <v>37</v>
      </c>
      <c r="F5253" s="42">
        <v>61.0</v>
      </c>
      <c r="G5253" s="42">
        <v>2.0</v>
      </c>
      <c r="H5253" s="42">
        <v>61.9282150268555</v>
      </c>
      <c r="I5253" s="42">
        <v>9.80221843719482</v>
      </c>
      <c r="J5253" s="42">
        <v>12.3589000701904</v>
      </c>
      <c r="K5253" s="42">
        <v>10.296483039856</v>
      </c>
      <c r="L5253" s="42">
        <v>6.01450204849243</v>
      </c>
      <c r="M5253" s="42">
        <v>0.511192381381989</v>
      </c>
      <c r="N5253" s="42">
        <v>3.01280546188354</v>
      </c>
      <c r="O5253" s="42">
        <v>0.0</v>
      </c>
      <c r="P5253" s="42">
        <v>0.0</v>
      </c>
      <c r="Q5253" s="42">
        <v>0.0115079209208488</v>
      </c>
      <c r="R5253" s="42">
        <v>25.0</v>
      </c>
      <c r="S5253" s="42">
        <v>0.155026793479919</v>
      </c>
      <c r="T5253" s="42">
        <v>999.926147460938</v>
      </c>
      <c r="U5253" s="42">
        <v>22.2139434814453</v>
      </c>
      <c r="V5253" s="19"/>
      <c r="W5253" s="19"/>
      <c r="X5253" s="19"/>
      <c r="Y5253" s="19"/>
      <c r="Z5253" s="19"/>
      <c r="AA5253" s="19"/>
    </row>
    <row r="5254" ht="15.75" customHeight="1">
      <c r="A5254" s="19"/>
      <c r="B5254" s="42" t="str">
        <f>"CRS25WT3608293"</f>
        <v>CRS25WT3608293</v>
      </c>
      <c r="C5254" s="43">
        <v>45974.0</v>
      </c>
      <c r="D5254" s="44">
        <v>0.8170949074074074</v>
      </c>
      <c r="E5254" s="42" t="s">
        <v>37</v>
      </c>
      <c r="F5254" s="42">
        <v>204.0</v>
      </c>
      <c r="G5254" s="42">
        <v>4.0</v>
      </c>
      <c r="H5254" s="42">
        <v>204.607299804688</v>
      </c>
      <c r="I5254" s="42">
        <v>9.69846153259277</v>
      </c>
      <c r="J5254" s="42">
        <v>24.4375972747803</v>
      </c>
      <c r="K5254" s="42">
        <v>10.0906085968018</v>
      </c>
      <c r="L5254" s="42">
        <v>20.2770042419434</v>
      </c>
      <c r="M5254" s="42">
        <v>0.863296091556549</v>
      </c>
      <c r="N5254" s="42">
        <v>9.95413780212402</v>
      </c>
      <c r="O5254" s="42">
        <v>0.0</v>
      </c>
      <c r="P5254" s="42">
        <v>0.0</v>
      </c>
      <c r="Q5254" s="42">
        <v>0.00825350359082222</v>
      </c>
      <c r="R5254" s="42">
        <v>25.0</v>
      </c>
      <c r="S5254" s="42">
        <v>0.232135593891144</v>
      </c>
      <c r="T5254" s="42">
        <v>1001.47808837891</v>
      </c>
      <c r="U5254" s="42">
        <v>2929.24267578125</v>
      </c>
      <c r="V5254" s="19"/>
      <c r="W5254" s="19"/>
      <c r="X5254" s="19"/>
      <c r="Y5254" s="19"/>
      <c r="Z5254" s="19"/>
      <c r="AA5254" s="19"/>
    </row>
    <row r="5255" ht="15.75" customHeight="1">
      <c r="A5255" s="19"/>
      <c r="B5255" s="42" t="str">
        <f>"CRS25WT3608294"</f>
        <v>CRS25WT3608294</v>
      </c>
      <c r="C5255" s="43">
        <v>45974.0</v>
      </c>
      <c r="D5255" s="44">
        <v>0.8177430555555555</v>
      </c>
      <c r="E5255" s="42" t="s">
        <v>37</v>
      </c>
      <c r="F5255" s="42">
        <v>202.0</v>
      </c>
      <c r="G5255" s="42">
        <v>4.0</v>
      </c>
      <c r="H5255" s="42">
        <v>202.30387878418</v>
      </c>
      <c r="I5255" s="42">
        <v>9.72619819641113</v>
      </c>
      <c r="J5255" s="42">
        <v>24.4377422332764</v>
      </c>
      <c r="K5255" s="42">
        <v>9.9460506439209</v>
      </c>
      <c r="L5255" s="42">
        <v>20.3401222229004</v>
      </c>
      <c r="M5255" s="42">
        <v>0.851138055324554</v>
      </c>
      <c r="N5255" s="42">
        <v>9.84207630157471</v>
      </c>
      <c r="O5255" s="42">
        <v>0.0</v>
      </c>
      <c r="P5255" s="42">
        <v>0.0</v>
      </c>
      <c r="Q5255" s="42">
        <v>0.00206337589770555</v>
      </c>
      <c r="R5255" s="42">
        <v>25.0</v>
      </c>
      <c r="S5255" s="42">
        <v>0.239922508597374</v>
      </c>
      <c r="T5255" s="42">
        <v>1000.19512939453</v>
      </c>
      <c r="U5255" s="42">
        <v>510.871002197266</v>
      </c>
      <c r="V5255" s="19"/>
      <c r="W5255" s="19"/>
      <c r="X5255" s="19"/>
      <c r="Y5255" s="19"/>
      <c r="Z5255" s="19"/>
      <c r="AA5255" s="19"/>
    </row>
    <row r="5256" ht="15.75" customHeight="1">
      <c r="A5256" s="19"/>
      <c r="B5256" s="42" t="str">
        <f>"CRS25WT3608295"</f>
        <v>CRS25WT3608295</v>
      </c>
      <c r="C5256" s="43">
        <v>45974.0</v>
      </c>
      <c r="D5256" s="44">
        <v>0.8183680555555556</v>
      </c>
      <c r="E5256" s="42" t="s">
        <v>37</v>
      </c>
      <c r="F5256" s="42">
        <v>202.0</v>
      </c>
      <c r="G5256" s="42">
        <v>4.0</v>
      </c>
      <c r="H5256" s="42">
        <v>202.838790893555</v>
      </c>
      <c r="I5256" s="42">
        <v>9.64822006225586</v>
      </c>
      <c r="J5256" s="42">
        <v>24.4467067718506</v>
      </c>
      <c r="K5256" s="42">
        <v>9.93753242492676</v>
      </c>
      <c r="L5256" s="42">
        <v>20.4113826751709</v>
      </c>
      <c r="M5256" s="42">
        <v>0.859970271587372</v>
      </c>
      <c r="N5256" s="42">
        <v>9.8681001663208</v>
      </c>
      <c r="O5256" s="42">
        <v>0.0</v>
      </c>
      <c r="P5256" s="42">
        <v>0.0</v>
      </c>
      <c r="Q5256" s="42">
        <v>0.00603168783709407</v>
      </c>
      <c r="R5256" s="42">
        <v>25.0</v>
      </c>
      <c r="S5256" s="42">
        <v>0.229342460632324</v>
      </c>
      <c r="T5256" s="42">
        <v>1000.64093017578</v>
      </c>
      <c r="U5256" s="42">
        <v>849.942321777344</v>
      </c>
      <c r="V5256" s="19"/>
      <c r="W5256" s="19"/>
      <c r="X5256" s="19"/>
      <c r="Y5256" s="19"/>
      <c r="Z5256" s="19"/>
      <c r="AA5256" s="19"/>
    </row>
    <row r="5257" ht="15.75" customHeight="1">
      <c r="A5257" s="19"/>
      <c r="B5257" s="42" t="str">
        <f>"CRS25WT3608286"</f>
        <v>CRS25WT3608286</v>
      </c>
      <c r="C5257" s="43">
        <v>45974.0</v>
      </c>
      <c r="D5257" s="44">
        <v>0.8189814814814814</v>
      </c>
      <c r="E5257" s="42" t="s">
        <v>37</v>
      </c>
      <c r="F5257" s="42">
        <v>206.0</v>
      </c>
      <c r="G5257" s="42">
        <v>4.0</v>
      </c>
      <c r="H5257" s="42">
        <v>206.784362792969</v>
      </c>
      <c r="I5257" s="42">
        <v>9.83292675018311</v>
      </c>
      <c r="J5257" s="42">
        <v>24.4329414367676</v>
      </c>
      <c r="K5257" s="42">
        <v>10.162260055542</v>
      </c>
      <c r="L5257" s="42">
        <v>20.3482646942139</v>
      </c>
      <c r="M5257" s="42">
        <v>0.860714554786682</v>
      </c>
      <c r="N5257" s="42">
        <v>10.0600519180298</v>
      </c>
      <c r="O5257" s="42">
        <v>0.0</v>
      </c>
      <c r="P5257" s="42">
        <v>0.0</v>
      </c>
      <c r="Q5257" s="42">
        <v>0.0128969801589847</v>
      </c>
      <c r="R5257" s="42">
        <v>25.0</v>
      </c>
      <c r="S5257" s="42">
        <v>0.225955531001091</v>
      </c>
      <c r="T5257" s="42">
        <v>999.643920898438</v>
      </c>
      <c r="U5257" s="42">
        <v>1000.904296875</v>
      </c>
      <c r="V5257" s="19"/>
      <c r="W5257" s="19"/>
      <c r="X5257" s="19"/>
      <c r="Y5257" s="19"/>
      <c r="Z5257" s="19"/>
      <c r="AA5257" s="19"/>
    </row>
    <row r="5258" ht="15.75" customHeight="1">
      <c r="A5258" s="19"/>
      <c r="B5258" s="42" t="str">
        <f>"CRS25WT3608373"</f>
        <v>CRS25WT3608373</v>
      </c>
      <c r="C5258" s="43">
        <v>45974.0</v>
      </c>
      <c r="D5258" s="44">
        <v>0.8206481481481481</v>
      </c>
      <c r="E5258" s="42" t="s">
        <v>37</v>
      </c>
      <c r="F5258" s="42">
        <v>201.0</v>
      </c>
      <c r="G5258" s="42">
        <v>4.0</v>
      </c>
      <c r="H5258" s="42">
        <v>201.182189941406</v>
      </c>
      <c r="I5258" s="42">
        <v>9.61182308197021</v>
      </c>
      <c r="J5258" s="42">
        <v>24.2684993743896</v>
      </c>
      <c r="K5258" s="42">
        <v>9.95869064331055</v>
      </c>
      <c r="L5258" s="42">
        <v>20.2016696929932</v>
      </c>
      <c r="M5258" s="42">
        <v>0.862463712692261</v>
      </c>
      <c r="N5258" s="42">
        <v>9.78750610351563</v>
      </c>
      <c r="O5258" s="42">
        <v>0.0</v>
      </c>
      <c r="P5258" s="42">
        <v>0.0</v>
      </c>
      <c r="Q5258" s="42">
        <v>0.00205605174414814</v>
      </c>
      <c r="R5258" s="42">
        <v>25.0</v>
      </c>
      <c r="S5258" s="42">
        <v>0.232436776161194</v>
      </c>
      <c r="T5258" s="42">
        <v>1000.2724609375</v>
      </c>
      <c r="U5258" s="42">
        <v>1099.27404785156</v>
      </c>
      <c r="V5258" s="19"/>
      <c r="W5258" s="19"/>
      <c r="X5258" s="19"/>
      <c r="Y5258" s="19"/>
      <c r="Z5258" s="19"/>
      <c r="AA5258" s="19"/>
    </row>
    <row r="5259" ht="15.75" customHeight="1">
      <c r="A5259" s="19"/>
      <c r="B5259" s="42" t="str">
        <f>"CRS25WT3608374"</f>
        <v>CRS25WT3608374</v>
      </c>
      <c r="C5259" s="43">
        <v>45974.0</v>
      </c>
      <c r="D5259" s="44">
        <v>0.8213194444444444</v>
      </c>
      <c r="E5259" s="42" t="s">
        <v>37</v>
      </c>
      <c r="F5259" s="42">
        <v>201.0</v>
      </c>
      <c r="G5259" s="42">
        <v>4.0</v>
      </c>
      <c r="H5259" s="42">
        <v>201.39958190918</v>
      </c>
      <c r="I5259" s="42">
        <v>9.59407806396484</v>
      </c>
      <c r="J5259" s="42">
        <v>24.3149738311768</v>
      </c>
      <c r="K5259" s="42">
        <v>9.95139789581299</v>
      </c>
      <c r="L5259" s="42">
        <v>20.2383193969727</v>
      </c>
      <c r="M5259" s="42">
        <v>0.863339304924011</v>
      </c>
      <c r="N5259" s="42">
        <v>9.79808235168457</v>
      </c>
      <c r="O5259" s="42">
        <v>0.0</v>
      </c>
      <c r="P5259" s="42">
        <v>0.0</v>
      </c>
      <c r="Q5259" s="42">
        <v>0.00579396076500416</v>
      </c>
      <c r="R5259" s="42">
        <v>25.0</v>
      </c>
      <c r="S5259" s="42">
        <v>0.231607526540756</v>
      </c>
      <c r="T5259" s="42">
        <v>999.840026855469</v>
      </c>
      <c r="U5259" s="42">
        <v>1130.91613769531</v>
      </c>
      <c r="V5259" s="19"/>
      <c r="W5259" s="19"/>
      <c r="X5259" s="19"/>
      <c r="Y5259" s="19"/>
      <c r="Z5259" s="19"/>
      <c r="AA5259" s="19"/>
    </row>
    <row r="5260" ht="15.75" customHeight="1">
      <c r="A5260" s="19"/>
      <c r="B5260" s="42" t="str">
        <f>"CRS25WT3608287"</f>
        <v>CRS25WT3608287</v>
      </c>
      <c r="C5260" s="43">
        <v>45974.0</v>
      </c>
      <c r="D5260" s="44">
        <v>0.8224999999999999</v>
      </c>
      <c r="E5260" s="42" t="s">
        <v>37</v>
      </c>
      <c r="F5260" s="42">
        <v>205.0</v>
      </c>
      <c r="G5260" s="42">
        <v>4.0</v>
      </c>
      <c r="H5260" s="42">
        <v>205.314086914063</v>
      </c>
      <c r="I5260" s="42">
        <v>9.77384853363037</v>
      </c>
      <c r="J5260" s="42">
        <v>24.4037342071533</v>
      </c>
      <c r="K5260" s="42">
        <v>10.1315689086914</v>
      </c>
      <c r="L5260" s="42">
        <v>20.2647876739502</v>
      </c>
      <c r="M5260" s="42">
        <v>0.86078929901123</v>
      </c>
      <c r="N5260" s="42">
        <v>9.98852252960205</v>
      </c>
      <c r="O5260" s="42">
        <v>0.0</v>
      </c>
      <c r="P5260" s="42">
        <v>0.0</v>
      </c>
      <c r="Q5260" s="42">
        <v>0.0127033721655607</v>
      </c>
      <c r="R5260" s="42">
        <v>25.0</v>
      </c>
      <c r="S5260" s="42">
        <v>0.228669181466103</v>
      </c>
      <c r="T5260" s="42">
        <v>999.073974609375</v>
      </c>
      <c r="U5260" s="42">
        <v>1129.4619140625</v>
      </c>
      <c r="V5260" s="19"/>
      <c r="W5260" s="19"/>
      <c r="X5260" s="19"/>
      <c r="Y5260" s="19"/>
      <c r="Z5260" s="19"/>
      <c r="AA5260" s="19"/>
    </row>
    <row r="5261" ht="15.75" customHeight="1">
      <c r="A5261" s="19"/>
      <c r="B5261" s="42" t="str">
        <f>"CRS25WT3608375"</f>
        <v>CRS25WT3608375</v>
      </c>
      <c r="C5261" s="43">
        <v>45974.0</v>
      </c>
      <c r="D5261" s="44">
        <v>0.8232291666666667</v>
      </c>
      <c r="E5261" s="42" t="s">
        <v>37</v>
      </c>
      <c r="F5261" s="42">
        <v>200.0</v>
      </c>
      <c r="G5261" s="42">
        <v>4.0</v>
      </c>
      <c r="H5261" s="42">
        <v>200.055541992188</v>
      </c>
      <c r="I5261" s="42">
        <v>9.60562324523926</v>
      </c>
      <c r="J5261" s="42">
        <v>24.31298828125</v>
      </c>
      <c r="K5261" s="42">
        <v>9.85821056365967</v>
      </c>
      <c r="L5261" s="42">
        <v>20.2932910919189</v>
      </c>
      <c r="M5261" s="42">
        <v>0.856617033481598</v>
      </c>
      <c r="N5261" s="42">
        <v>9.73269462585449</v>
      </c>
      <c r="O5261" s="42">
        <v>0.0</v>
      </c>
      <c r="P5261" s="42">
        <v>0.0</v>
      </c>
      <c r="Q5261" s="42">
        <v>0.0165070462971926</v>
      </c>
      <c r="R5261" s="42">
        <v>25.0</v>
      </c>
      <c r="S5261" s="42">
        <v>0.228731766343117</v>
      </c>
      <c r="T5261" s="42">
        <v>999.610778808594</v>
      </c>
      <c r="U5261" s="42">
        <v>486.997863769531</v>
      </c>
      <c r="V5261" s="19"/>
      <c r="W5261" s="19"/>
      <c r="X5261" s="19"/>
      <c r="Y5261" s="19"/>
      <c r="Z5261" s="19"/>
      <c r="AA5261" s="19"/>
    </row>
    <row r="5262" ht="15.75" customHeight="1">
      <c r="A5262" s="19"/>
      <c r="B5262" s="42" t="str">
        <f>"CRS25WT3608376"</f>
        <v>CRS25WT3608376</v>
      </c>
      <c r="C5262" s="43">
        <v>45974.0</v>
      </c>
      <c r="D5262" s="44">
        <v>0.8238773148148147</v>
      </c>
      <c r="E5262" s="42" t="s">
        <v>37</v>
      </c>
      <c r="F5262" s="42">
        <v>201.0</v>
      </c>
      <c r="G5262" s="42">
        <v>4.0</v>
      </c>
      <c r="H5262" s="42">
        <v>201.78581237793</v>
      </c>
      <c r="I5262" s="42">
        <v>9.56186771392822</v>
      </c>
      <c r="J5262" s="42">
        <v>24.377649307251</v>
      </c>
      <c r="K5262" s="42">
        <v>9.96246433258057</v>
      </c>
      <c r="L5262" s="42">
        <v>20.2546081542969</v>
      </c>
      <c r="M5262" s="42">
        <v>0.865677356719971</v>
      </c>
      <c r="N5262" s="42">
        <v>9.81687259674072</v>
      </c>
      <c r="O5262" s="42">
        <v>0.0</v>
      </c>
      <c r="P5262" s="42">
        <v>0.0</v>
      </c>
      <c r="Q5262" s="42">
        <v>0.00158792152069509</v>
      </c>
      <c r="R5262" s="42">
        <v>25.0</v>
      </c>
      <c r="S5262" s="42">
        <v>0.234305128455162</v>
      </c>
      <c r="T5262" s="42">
        <v>999.216796875</v>
      </c>
      <c r="U5262" s="42">
        <v>2076.06884765625</v>
      </c>
      <c r="V5262" s="19"/>
      <c r="W5262" s="19"/>
      <c r="X5262" s="19"/>
      <c r="Y5262" s="19"/>
      <c r="Z5262" s="19"/>
      <c r="AA5262" s="19"/>
    </row>
    <row r="5263" ht="15.75" customHeight="1">
      <c r="A5263" s="19"/>
      <c r="B5263" s="42" t="str">
        <f>"CRS25WT3608385"</f>
        <v>CRS25WT3608385</v>
      </c>
      <c r="C5263" s="43">
        <v>45974.0</v>
      </c>
      <c r="D5263" s="44">
        <v>0.8247685185185185</v>
      </c>
      <c r="E5263" s="42" t="s">
        <v>37</v>
      </c>
      <c r="F5263" s="42">
        <v>196.0</v>
      </c>
      <c r="G5263" s="42">
        <v>4.0</v>
      </c>
      <c r="H5263" s="42">
        <v>196.329986572266</v>
      </c>
      <c r="I5263" s="42">
        <v>9.72590065002441</v>
      </c>
      <c r="J5263" s="42">
        <v>23.7588539123535</v>
      </c>
      <c r="K5263" s="42">
        <v>10.0183877944946</v>
      </c>
      <c r="L5263" s="42">
        <v>19.5969638824463</v>
      </c>
      <c r="M5263" s="42">
        <v>0.849632918834686</v>
      </c>
      <c r="N5263" s="42">
        <v>9.55144691467285</v>
      </c>
      <c r="O5263" s="42">
        <v>0.0</v>
      </c>
      <c r="P5263" s="42">
        <v>0.0</v>
      </c>
      <c r="Q5263" s="42">
        <v>0.0127033721655607</v>
      </c>
      <c r="R5263" s="42">
        <v>25.0</v>
      </c>
      <c r="S5263" s="42">
        <v>0.248230114579201</v>
      </c>
      <c r="T5263" s="42">
        <v>999.723876953125</v>
      </c>
      <c r="U5263" s="42">
        <v>944.147155761719</v>
      </c>
      <c r="V5263" s="19"/>
      <c r="W5263" s="19"/>
      <c r="X5263" s="19"/>
      <c r="Y5263" s="19"/>
      <c r="Z5263" s="19"/>
      <c r="AA5263" s="19"/>
    </row>
    <row r="5264" ht="15.75" customHeight="1">
      <c r="A5264" s="19"/>
      <c r="B5264" s="42" t="str">
        <f>"CRS25WT3608386"</f>
        <v>CRS25WT3608386</v>
      </c>
      <c r="C5264" s="43">
        <v>45974.0</v>
      </c>
      <c r="D5264" s="44">
        <v>0.8261342592592592</v>
      </c>
      <c r="E5264" s="42" t="s">
        <v>37</v>
      </c>
      <c r="F5264" s="42">
        <v>198.0</v>
      </c>
      <c r="G5264" s="42">
        <v>4.0</v>
      </c>
      <c r="H5264" s="42">
        <v>198.190765380859</v>
      </c>
      <c r="I5264" s="42">
        <v>9.60121726989746</v>
      </c>
      <c r="J5264" s="42">
        <v>24.059455871582</v>
      </c>
      <c r="K5264" s="42">
        <v>9.93578720092773</v>
      </c>
      <c r="L5264" s="42">
        <v>19.9471626281738</v>
      </c>
      <c r="M5264" s="42">
        <v>0.85796844959259</v>
      </c>
      <c r="N5264" s="42">
        <v>9.6419734954834</v>
      </c>
      <c r="O5264" s="42">
        <v>0.0</v>
      </c>
      <c r="P5264" s="42">
        <v>0.0</v>
      </c>
      <c r="Q5264" s="42">
        <v>0.00412675179541111</v>
      </c>
      <c r="R5264" s="42">
        <v>25.0</v>
      </c>
      <c r="S5264" s="42">
        <v>0.23990198969841</v>
      </c>
      <c r="T5264" s="42">
        <v>999.664001464844</v>
      </c>
      <c r="U5264" s="42">
        <v>1061.24279785156</v>
      </c>
      <c r="V5264" s="19"/>
      <c r="W5264" s="19"/>
      <c r="X5264" s="19"/>
      <c r="Y5264" s="19"/>
      <c r="Z5264" s="19"/>
      <c r="AA5264" s="19"/>
    </row>
    <row r="5265" ht="15.75" customHeight="1">
      <c r="A5265" s="19"/>
      <c r="B5265" s="42" t="str">
        <f>"CRS25WT3608387"</f>
        <v>CRS25WT3608387</v>
      </c>
      <c r="C5265" s="43">
        <v>45974.0</v>
      </c>
      <c r="D5265" s="44">
        <v>0.8267824074074074</v>
      </c>
      <c r="E5265" s="42" t="s">
        <v>37</v>
      </c>
      <c r="F5265" s="42">
        <v>198.0</v>
      </c>
      <c r="G5265" s="42">
        <v>4.0</v>
      </c>
      <c r="H5265" s="42">
        <v>198.76335144043</v>
      </c>
      <c r="I5265" s="42">
        <v>9.63204383850098</v>
      </c>
      <c r="J5265" s="42">
        <v>24.0503559112549</v>
      </c>
      <c r="K5265" s="42">
        <v>9.9848747253418</v>
      </c>
      <c r="L5265" s="42">
        <v>19.9064426422119</v>
      </c>
      <c r="M5265" s="42">
        <v>0.858017921447754</v>
      </c>
      <c r="N5265" s="42">
        <v>9.66982936859131</v>
      </c>
      <c r="O5265" s="42">
        <v>0.0</v>
      </c>
      <c r="P5265" s="42">
        <v>0.0</v>
      </c>
      <c r="Q5265" s="42">
        <v>0.0130158448591828</v>
      </c>
      <c r="R5265" s="42">
        <v>25.0</v>
      </c>
      <c r="S5265" s="42">
        <v>0.237631916999817</v>
      </c>
      <c r="T5265" s="42">
        <v>1000.27282714844</v>
      </c>
      <c r="U5265" s="42">
        <v>1330.32568359375</v>
      </c>
      <c r="V5265" s="19"/>
      <c r="W5265" s="19"/>
      <c r="X5265" s="19"/>
      <c r="Y5265" s="19"/>
      <c r="Z5265" s="19"/>
      <c r="AA5265" s="19"/>
    </row>
    <row r="5266" ht="15.75" customHeight="1">
      <c r="A5266" s="19"/>
      <c r="B5266" s="42" t="str">
        <f>"CRS25WT3608384"</f>
        <v>CRS25WT3608384</v>
      </c>
      <c r="C5266" s="43">
        <v>45974.0</v>
      </c>
      <c r="D5266" s="44">
        <v>0.8282175925925926</v>
      </c>
      <c r="E5266" s="42" t="s">
        <v>37</v>
      </c>
      <c r="F5266" s="42">
        <v>197.0</v>
      </c>
      <c r="G5266" s="42">
        <v>4.0</v>
      </c>
      <c r="H5266" s="42">
        <v>197.903579711914</v>
      </c>
      <c r="I5266" s="42">
        <v>9.69746589660645</v>
      </c>
      <c r="J5266" s="42">
        <v>24.0147666931152</v>
      </c>
      <c r="K5266" s="42">
        <v>9.9284839630127</v>
      </c>
      <c r="L5266" s="42">
        <v>19.9329128265381</v>
      </c>
      <c r="M5266" s="42">
        <v>0.849800586700439</v>
      </c>
      <c r="N5266" s="42">
        <v>9.62800216674805</v>
      </c>
      <c r="O5266" s="42">
        <v>0.0</v>
      </c>
      <c r="P5266" s="42">
        <v>0.0</v>
      </c>
      <c r="Q5266" s="42">
        <v>0.00661762524396181</v>
      </c>
      <c r="R5266" s="42">
        <v>25.0</v>
      </c>
      <c r="S5266" s="42">
        <v>0.24027207493782</v>
      </c>
      <c r="T5266" s="42">
        <v>999.980407714844</v>
      </c>
      <c r="U5266" s="42">
        <v>1201.16955566406</v>
      </c>
      <c r="V5266" s="19"/>
      <c r="W5266" s="19"/>
      <c r="X5266" s="19"/>
      <c r="Y5266" s="19"/>
      <c r="Z5266" s="19"/>
      <c r="AA5266" s="19"/>
    </row>
    <row r="5267" ht="15.75" customHeight="1">
      <c r="A5267" s="19"/>
      <c r="B5267" s="42" t="str">
        <f>"CRS25WT3608288"</f>
        <v>CRS25WT3608288</v>
      </c>
      <c r="C5267" s="43">
        <v>45974.0</v>
      </c>
      <c r="D5267" s="44">
        <v>0.8297453703703703</v>
      </c>
      <c r="E5267" s="42" t="s">
        <v>37</v>
      </c>
      <c r="F5267" s="42">
        <v>199.0</v>
      </c>
      <c r="G5267" s="42">
        <v>4.0</v>
      </c>
      <c r="H5267" s="42">
        <v>199.518844604492</v>
      </c>
      <c r="I5267" s="42">
        <v>9.59073066711426</v>
      </c>
      <c r="J5267" s="42">
        <v>24.1820774078369</v>
      </c>
      <c r="K5267" s="42">
        <v>9.96169376373291</v>
      </c>
      <c r="L5267" s="42">
        <v>20.0286064147949</v>
      </c>
      <c r="M5267" s="42">
        <v>0.860277593135834</v>
      </c>
      <c r="N5267" s="42">
        <v>9.70658493041992</v>
      </c>
      <c r="O5267" s="42">
        <v>0.0</v>
      </c>
      <c r="P5267" s="42">
        <v>0.0</v>
      </c>
      <c r="Q5267" s="42">
        <v>0.0130158672109246</v>
      </c>
      <c r="R5267" s="42">
        <v>25.0</v>
      </c>
      <c r="S5267" s="42">
        <v>0.248285055160522</v>
      </c>
      <c r="T5267" s="42">
        <v>999.664123535156</v>
      </c>
      <c r="U5267" s="42">
        <v>1419.25512695313</v>
      </c>
      <c r="V5267" s="19"/>
      <c r="W5267" s="19"/>
      <c r="X5267" s="19"/>
      <c r="Y5267" s="19"/>
      <c r="Z5267" s="19"/>
      <c r="AA5267" s="19"/>
    </row>
    <row r="5268" ht="15.75" customHeight="1">
      <c r="A5268" s="19"/>
      <c r="B5268" s="42" t="str">
        <f>"CRS25WT3608283"</f>
        <v>CRS25WT3608283</v>
      </c>
      <c r="C5268" s="43">
        <v>45974.0</v>
      </c>
      <c r="D5268" s="44">
        <v>0.8303935185185186</v>
      </c>
      <c r="E5268" s="42" t="s">
        <v>37</v>
      </c>
      <c r="F5268" s="42">
        <v>204.0</v>
      </c>
      <c r="G5268" s="42">
        <v>4.0</v>
      </c>
      <c r="H5268" s="42">
        <v>204.720016479492</v>
      </c>
      <c r="I5268" s="42">
        <v>9.87045192718506</v>
      </c>
      <c r="J5268" s="42">
        <v>24.2664699554443</v>
      </c>
      <c r="K5268" s="42">
        <v>10.1810178756714</v>
      </c>
      <c r="L5268" s="42">
        <v>20.1080112457275</v>
      </c>
      <c r="M5268" s="42">
        <v>0.854705810546875</v>
      </c>
      <c r="N5268" s="42">
        <v>9.95962142944336</v>
      </c>
      <c r="O5268" s="42">
        <v>0.0</v>
      </c>
      <c r="P5268" s="42">
        <v>0.0</v>
      </c>
      <c r="Q5268" s="42">
        <v>0.00162698049098253</v>
      </c>
      <c r="R5268" s="42">
        <v>25.0</v>
      </c>
      <c r="S5268" s="42">
        <v>0.231877043843269</v>
      </c>
      <c r="T5268" s="42">
        <v>1000.15100097656</v>
      </c>
      <c r="U5268" s="42">
        <v>934.187133789063</v>
      </c>
      <c r="V5268" s="19"/>
      <c r="W5268" s="19"/>
      <c r="X5268" s="19"/>
      <c r="Y5268" s="19"/>
      <c r="Z5268" s="19"/>
      <c r="AA5268" s="19"/>
    </row>
    <row r="5269" ht="15.75" customHeight="1">
      <c r="A5269" s="19"/>
      <c r="B5269" s="42" t="str">
        <f>"CRS25WT3608284"</f>
        <v>CRS25WT3608284</v>
      </c>
      <c r="C5269" s="43">
        <v>45974.0</v>
      </c>
      <c r="D5269" s="44">
        <v>0.8316319444444445</v>
      </c>
      <c r="E5269" s="42" t="s">
        <v>37</v>
      </c>
      <c r="F5269" s="42">
        <v>204.0</v>
      </c>
      <c r="G5269" s="42">
        <v>4.0</v>
      </c>
      <c r="H5269" s="42">
        <v>204.12043762207</v>
      </c>
      <c r="I5269" s="42">
        <v>9.72768783569336</v>
      </c>
      <c r="J5269" s="42">
        <v>24.3584613800049</v>
      </c>
      <c r="K5269" s="42">
        <v>10.0706443786621</v>
      </c>
      <c r="L5269" s="42">
        <v>20.2688579559326</v>
      </c>
      <c r="M5269" s="42">
        <v>0.861443936824799</v>
      </c>
      <c r="N5269" s="42">
        <v>9.93045139312744</v>
      </c>
      <c r="O5269" s="42">
        <v>0.0</v>
      </c>
      <c r="P5269" s="42">
        <v>0.0</v>
      </c>
      <c r="Q5269" s="42">
        <v>0.00579380802810192</v>
      </c>
      <c r="R5269" s="42">
        <v>25.0</v>
      </c>
      <c r="S5269" s="42">
        <v>0.228860005736351</v>
      </c>
      <c r="T5269" s="42">
        <v>998.975646972656</v>
      </c>
      <c r="U5269" s="42">
        <v>1079.07763671875</v>
      </c>
      <c r="V5269" s="19"/>
      <c r="W5269" s="19"/>
      <c r="X5269" s="19"/>
      <c r="Y5269" s="19"/>
      <c r="Z5269" s="19"/>
      <c r="AA5269" s="19"/>
    </row>
    <row r="5270" ht="15.75" customHeight="1">
      <c r="A5270" s="19"/>
      <c r="B5270" s="42" t="str">
        <f>"CRS25WT3608285"</f>
        <v>CRS25WT3608285</v>
      </c>
      <c r="C5270" s="43">
        <v>45974.0</v>
      </c>
      <c r="D5270" s="44">
        <v>0.8325694444444444</v>
      </c>
      <c r="E5270" s="42" t="s">
        <v>37</v>
      </c>
      <c r="F5270" s="42">
        <v>202.0</v>
      </c>
      <c r="G5270" s="42">
        <v>4.0</v>
      </c>
      <c r="H5270" s="42">
        <v>202.003631591797</v>
      </c>
      <c r="I5270" s="42">
        <v>9.59207057952881</v>
      </c>
      <c r="J5270" s="42">
        <v>24.37939453125</v>
      </c>
      <c r="K5270" s="42">
        <v>9.93427276611328</v>
      </c>
      <c r="L5270" s="42">
        <v>20.3340129852295</v>
      </c>
      <c r="M5270" s="42">
        <v>0.863821268081665</v>
      </c>
      <c r="N5270" s="42">
        <v>9.82746887207031</v>
      </c>
      <c r="O5270" s="42">
        <v>0.0</v>
      </c>
      <c r="P5270" s="42">
        <v>0.0</v>
      </c>
      <c r="Q5270" s="42">
        <v>0.00602803053334355</v>
      </c>
      <c r="R5270" s="42">
        <v>25.0</v>
      </c>
      <c r="S5270" s="42">
        <v>0.236139535903931</v>
      </c>
      <c r="T5270" s="42">
        <v>999.538391113281</v>
      </c>
      <c r="U5270" s="42">
        <v>1934.69921875</v>
      </c>
      <c r="V5270" s="19"/>
      <c r="W5270" s="19"/>
      <c r="X5270" s="19"/>
      <c r="Y5270" s="19"/>
      <c r="Z5270" s="19"/>
      <c r="AA5270" s="19"/>
    </row>
    <row r="5271" ht="15.75" customHeight="1">
      <c r="A5271" s="19"/>
      <c r="B5271" s="42" t="str">
        <f>"CRS25WT3608280"</f>
        <v>CRS25WT3608280</v>
      </c>
      <c r="C5271" s="43">
        <v>45974.0</v>
      </c>
      <c r="D5271" s="44">
        <v>0.8342708333333334</v>
      </c>
      <c r="E5271" s="42" t="s">
        <v>37</v>
      </c>
      <c r="F5271" s="42">
        <v>205.0</v>
      </c>
      <c r="G5271" s="42">
        <v>4.0</v>
      </c>
      <c r="H5271" s="42">
        <v>205.511566162109</v>
      </c>
      <c r="I5271" s="42">
        <v>9.8110237121582</v>
      </c>
      <c r="J5271" s="42">
        <v>24.415470123291</v>
      </c>
      <c r="K5271" s="42">
        <v>10.1219902038574</v>
      </c>
      <c r="L5271" s="42">
        <v>20.3034725189209</v>
      </c>
      <c r="M5271" s="42">
        <v>0.857939898967743</v>
      </c>
      <c r="N5271" s="42">
        <v>9.99812984466553</v>
      </c>
      <c r="O5271" s="42">
        <v>0.0</v>
      </c>
      <c r="P5271" s="42">
        <v>0.0</v>
      </c>
      <c r="Q5271" s="42">
        <v>0.0130158439278603</v>
      </c>
      <c r="R5271" s="42">
        <v>25.0</v>
      </c>
      <c r="S5271" s="42">
        <v>0.229526832699776</v>
      </c>
      <c r="T5271" s="42">
        <v>999.554992675781</v>
      </c>
      <c r="U5271" s="42">
        <v>787.914611816406</v>
      </c>
      <c r="V5271" s="19"/>
      <c r="W5271" s="19"/>
      <c r="X5271" s="19"/>
      <c r="Y5271" s="19"/>
      <c r="Z5271" s="19"/>
      <c r="AA5271" s="19"/>
    </row>
    <row r="5272" ht="15.75" customHeight="1">
      <c r="A5272" s="19"/>
      <c r="B5272" s="42" t="str">
        <f>"CRS25WT3608281"</f>
        <v>CRS25WT3608281</v>
      </c>
      <c r="C5272" s="43">
        <v>45974.0</v>
      </c>
      <c r="D5272" s="44">
        <v>0.8355324074074074</v>
      </c>
      <c r="E5272" s="42" t="s">
        <v>37</v>
      </c>
      <c r="F5272" s="42">
        <v>205.0</v>
      </c>
      <c r="G5272" s="42">
        <v>4.0</v>
      </c>
      <c r="H5272" s="42">
        <v>205.683807373047</v>
      </c>
      <c r="I5272" s="42">
        <v>9.7767972946167</v>
      </c>
      <c r="J5272" s="42">
        <v>24.4271259307861</v>
      </c>
      <c r="K5272" s="42">
        <v>10.0960512161255</v>
      </c>
      <c r="L5272" s="42">
        <v>20.3726978302002</v>
      </c>
      <c r="M5272" s="42">
        <v>0.86125373840332</v>
      </c>
      <c r="N5272" s="42">
        <v>10.0065097808838</v>
      </c>
      <c r="O5272" s="42">
        <v>0.0</v>
      </c>
      <c r="P5272" s="42">
        <v>0.0</v>
      </c>
      <c r="Q5272" s="42">
        <v>0.00205606129020452</v>
      </c>
      <c r="R5272" s="42">
        <v>25.0</v>
      </c>
      <c r="S5272" s="42">
        <v>0.226391032338142</v>
      </c>
      <c r="T5272" s="42">
        <v>999.683288574219</v>
      </c>
      <c r="U5272" s="42">
        <v>1628.36108398438</v>
      </c>
      <c r="V5272" s="19"/>
      <c r="W5272" s="19"/>
      <c r="X5272" s="19"/>
      <c r="Y5272" s="19"/>
      <c r="Z5272" s="19"/>
      <c r="AA5272" s="19"/>
    </row>
    <row r="5273" ht="15.75" customHeight="1">
      <c r="A5273" s="19"/>
      <c r="B5273" s="42" t="str">
        <f>"CRS25WT3608282"</f>
        <v>CRS25WT3608282</v>
      </c>
      <c r="C5273" s="43">
        <v>45974.0</v>
      </c>
      <c r="D5273" s="44">
        <v>0.8379861111111112</v>
      </c>
      <c r="E5273" s="42" t="s">
        <v>37</v>
      </c>
      <c r="F5273" s="42">
        <v>207.0</v>
      </c>
      <c r="G5273" s="42">
        <v>4.0</v>
      </c>
      <c r="H5273" s="42">
        <v>207.797866821289</v>
      </c>
      <c r="I5273" s="42">
        <v>9.81702423095703</v>
      </c>
      <c r="J5273" s="42">
        <v>24.4619178771973</v>
      </c>
      <c r="K5273" s="42">
        <v>10.2407598495483</v>
      </c>
      <c r="L5273" s="42">
        <v>20.2912559509277</v>
      </c>
      <c r="M5273" s="42">
        <v>0.865307986736298</v>
      </c>
      <c r="N5273" s="42">
        <v>10.1093587875366</v>
      </c>
      <c r="O5273" s="42">
        <v>0.0</v>
      </c>
      <c r="P5273" s="42">
        <v>0.0</v>
      </c>
      <c r="Q5273" s="42">
        <v>0.00412698043510318</v>
      </c>
      <c r="R5273" s="42">
        <v>25.0</v>
      </c>
      <c r="S5273" s="42">
        <v>0.227380976080894</v>
      </c>
      <c r="T5273" s="42">
        <v>999.474487304688</v>
      </c>
      <c r="U5273" s="42">
        <v>5178.97314453125</v>
      </c>
      <c r="V5273" s="19"/>
      <c r="W5273" s="19"/>
      <c r="X5273" s="19"/>
      <c r="Y5273" s="19"/>
      <c r="Z5273" s="19"/>
      <c r="AA5273" s="19"/>
    </row>
    <row r="5274" ht="15.75" customHeight="1">
      <c r="A5274" s="19"/>
      <c r="B5274" s="42" t="str">
        <f>"CRS25WT3608269"</f>
        <v>CRS25WT3608269</v>
      </c>
      <c r="C5274" s="43">
        <v>45974.0</v>
      </c>
      <c r="D5274" s="44">
        <v>0.8401041666666668</v>
      </c>
      <c r="E5274" s="42" t="s">
        <v>37</v>
      </c>
      <c r="F5274" s="42">
        <v>202.0</v>
      </c>
      <c r="G5274" s="42">
        <v>4.0</v>
      </c>
      <c r="H5274" s="42">
        <v>202.899688720703</v>
      </c>
      <c r="I5274" s="42">
        <v>9.56135749816895</v>
      </c>
      <c r="J5274" s="42">
        <v>24.4115047454834</v>
      </c>
      <c r="K5274" s="42">
        <v>10.0124263763428</v>
      </c>
      <c r="L5274" s="42">
        <v>20.2647876739502</v>
      </c>
      <c r="M5274" s="42">
        <v>0.869295179843903</v>
      </c>
      <c r="N5274" s="42">
        <v>9.87106227874756</v>
      </c>
      <c r="O5274" s="42">
        <v>0.0</v>
      </c>
      <c r="P5274" s="42">
        <v>0.0</v>
      </c>
      <c r="Q5274" s="42">
        <v>0.00825350359082222</v>
      </c>
      <c r="R5274" s="42">
        <v>25.0</v>
      </c>
      <c r="S5274" s="42">
        <v>0.233407631516457</v>
      </c>
      <c r="T5274" s="42">
        <v>1000.21069335938</v>
      </c>
      <c r="U5274" s="42">
        <v>5682.96826171875</v>
      </c>
      <c r="V5274" s="19"/>
      <c r="W5274" s="19"/>
      <c r="X5274" s="19"/>
      <c r="Y5274" s="19"/>
      <c r="Z5274" s="19"/>
      <c r="AA5274" s="19"/>
    </row>
    <row r="5275" ht="15.75" customHeight="1">
      <c r="A5275" s="19"/>
      <c r="B5275" s="42" t="str">
        <f>"CRS25WT3608270"</f>
        <v>CRS25WT3608270</v>
      </c>
      <c r="C5275" s="43">
        <v>45974.0</v>
      </c>
      <c r="D5275" s="44">
        <v>0.8428703703703704</v>
      </c>
      <c r="E5275" s="42" t="s">
        <v>37</v>
      </c>
      <c r="F5275" s="42">
        <v>205.0</v>
      </c>
      <c r="G5275" s="42">
        <v>4.0</v>
      </c>
      <c r="H5275" s="42">
        <v>205.802856445313</v>
      </c>
      <c r="I5275" s="42">
        <v>9.8063850402832</v>
      </c>
      <c r="J5275" s="42">
        <v>24.423189163208</v>
      </c>
      <c r="K5275" s="42">
        <v>10.1414241790771</v>
      </c>
      <c r="L5275" s="42">
        <v>20.2932910919189</v>
      </c>
      <c r="M5275" s="42">
        <v>0.859290659427643</v>
      </c>
      <c r="N5275" s="42">
        <v>10.0123014450073</v>
      </c>
      <c r="O5275" s="42">
        <v>0.0</v>
      </c>
      <c r="P5275" s="42">
        <v>0.0</v>
      </c>
      <c r="Q5275" s="42">
        <v>0.00205605663359165</v>
      </c>
      <c r="R5275" s="42">
        <v>25.0</v>
      </c>
      <c r="S5275" s="42">
        <v>0.22237640619278</v>
      </c>
      <c r="T5275" s="42">
        <v>1000.24670410156</v>
      </c>
      <c r="U5275" s="42">
        <v>1293.11303710938</v>
      </c>
      <c r="V5275" s="19"/>
      <c r="W5275" s="19"/>
      <c r="X5275" s="19"/>
      <c r="Y5275" s="19"/>
      <c r="Z5275" s="19"/>
      <c r="AA5275" s="19"/>
    </row>
    <row r="5276" ht="15.75" customHeight="1">
      <c r="A5276" s="19"/>
      <c r="B5276" s="42" t="str">
        <f>"CRS25WT3608271"</f>
        <v>CRS25WT3608271</v>
      </c>
      <c r="C5276" s="43">
        <v>45974.0</v>
      </c>
      <c r="D5276" s="44">
        <v>0.8436689814814815</v>
      </c>
      <c r="E5276" s="42" t="s">
        <v>37</v>
      </c>
      <c r="F5276" s="42">
        <v>202.0</v>
      </c>
      <c r="G5276" s="42">
        <v>4.0</v>
      </c>
      <c r="H5276" s="42">
        <v>202.188034057617</v>
      </c>
      <c r="I5276" s="42">
        <v>9.56935882568359</v>
      </c>
      <c r="J5276" s="42">
        <v>24.4364318847656</v>
      </c>
      <c r="K5276" s="42">
        <v>9.91950416564941</v>
      </c>
      <c r="L5276" s="42">
        <v>20.3828792572021</v>
      </c>
      <c r="M5276" s="42">
        <v>0.864638984203339</v>
      </c>
      <c r="N5276" s="42">
        <v>9.83644008636475</v>
      </c>
      <c r="O5276" s="42">
        <v>0.0</v>
      </c>
      <c r="P5276" s="42">
        <v>0.0</v>
      </c>
      <c r="Q5276" s="42">
        <v>0.0082242451608181</v>
      </c>
      <c r="R5276" s="42">
        <v>25.0</v>
      </c>
      <c r="S5276" s="42">
        <v>0.230243727564812</v>
      </c>
      <c r="T5276" s="42">
        <v>1000.73706054688</v>
      </c>
      <c r="U5276" s="42">
        <v>3390.33935546875</v>
      </c>
      <c r="V5276" s="19"/>
      <c r="W5276" s="19"/>
      <c r="X5276" s="19"/>
      <c r="Y5276" s="19"/>
      <c r="Z5276" s="19"/>
      <c r="AA5276" s="19"/>
    </row>
    <row r="5277" ht="15.75" customHeight="1">
      <c r="A5277" s="19"/>
      <c r="B5277" s="42" t="str">
        <f>"CRS25WT3608262"</f>
        <v>CRS25WT3608262</v>
      </c>
      <c r="C5277" s="43">
        <v>45974.0</v>
      </c>
      <c r="D5277" s="44">
        <v>0.8452546296296296</v>
      </c>
      <c r="E5277" s="42" t="s">
        <v>37</v>
      </c>
      <c r="F5277" s="42">
        <v>204.0</v>
      </c>
      <c r="G5277" s="42">
        <v>4.0</v>
      </c>
      <c r="H5277" s="42">
        <v>204.835205078125</v>
      </c>
      <c r="I5277" s="42">
        <v>9.73440837860107</v>
      </c>
      <c r="J5277" s="42">
        <v>24.4605712890625</v>
      </c>
      <c r="K5277" s="42">
        <v>10.0443592071533</v>
      </c>
      <c r="L5277" s="42">
        <v>20.3930587768555</v>
      </c>
      <c r="M5277" s="42">
        <v>0.8602574467659</v>
      </c>
      <c r="N5277" s="42">
        <v>9.96522521972656</v>
      </c>
      <c r="O5277" s="42">
        <v>0.0</v>
      </c>
      <c r="P5277" s="42">
        <v>0.0</v>
      </c>
      <c r="Q5277" s="42">
        <v>0.0139509318396449</v>
      </c>
      <c r="R5277" s="42">
        <v>25.0</v>
      </c>
      <c r="S5277" s="42">
        <v>0.231217846274376</v>
      </c>
      <c r="T5277" s="42">
        <v>1000.00836181641</v>
      </c>
      <c r="U5277" s="42">
        <v>941.05712890625</v>
      </c>
      <c r="V5277" s="19"/>
      <c r="W5277" s="19"/>
      <c r="X5277" s="19"/>
      <c r="Y5277" s="19"/>
      <c r="Z5277" s="19"/>
      <c r="AA5277" s="19"/>
    </row>
    <row r="5278" ht="15.75" customHeight="1">
      <c r="A5278" s="19"/>
      <c r="B5278" s="42" t="str">
        <f>"CRS25WT3608263"</f>
        <v>CRS25WT3608263</v>
      </c>
      <c r="C5278" s="43">
        <v>45974.0</v>
      </c>
      <c r="D5278" s="44">
        <v>0.8461574074074073</v>
      </c>
      <c r="E5278" s="42" t="s">
        <v>37</v>
      </c>
      <c r="F5278" s="42">
        <v>196.0</v>
      </c>
      <c r="G5278" s="42">
        <v>4.0</v>
      </c>
      <c r="H5278" s="42">
        <v>196.905578613281</v>
      </c>
      <c r="I5278" s="42">
        <v>9.58286476135254</v>
      </c>
      <c r="J5278" s="42">
        <v>23.7710952758789</v>
      </c>
      <c r="K5278" s="42">
        <v>9.95877742767334</v>
      </c>
      <c r="L5278" s="42">
        <v>19.7720642089844</v>
      </c>
      <c r="M5278" s="42">
        <v>0.864397406578064</v>
      </c>
      <c r="N5278" s="42">
        <v>9.57944965362549</v>
      </c>
      <c r="O5278" s="42">
        <v>0.0</v>
      </c>
      <c r="P5278" s="42">
        <v>0.0</v>
      </c>
      <c r="Q5278" s="42">
        <v>0.00205606129020452</v>
      </c>
      <c r="R5278" s="42">
        <v>25.0</v>
      </c>
      <c r="S5278" s="42">
        <v>0.227346777915955</v>
      </c>
      <c r="T5278" s="42">
        <v>1000.83361816406</v>
      </c>
      <c r="U5278" s="42">
        <v>2161.005859375</v>
      </c>
      <c r="V5278" s="19"/>
      <c r="W5278" s="19"/>
      <c r="X5278" s="19"/>
      <c r="Y5278" s="19"/>
      <c r="Z5278" s="19"/>
      <c r="AA5278" s="19"/>
    </row>
    <row r="5279" ht="15.75" customHeight="1">
      <c r="A5279" s="19"/>
      <c r="B5279" s="42" t="str">
        <f>"CRS25WT3608395"</f>
        <v>CRS25WT3608395</v>
      </c>
      <c r="C5279" s="43">
        <v>45974.0</v>
      </c>
      <c r="D5279" s="44">
        <v>0.8480092592592593</v>
      </c>
      <c r="E5279" s="42" t="s">
        <v>37</v>
      </c>
      <c r="F5279" s="42">
        <v>200.0</v>
      </c>
      <c r="G5279" s="42">
        <v>4.0</v>
      </c>
      <c r="H5279" s="42">
        <v>200.435317993164</v>
      </c>
      <c r="I5279" s="42">
        <v>9.59896278381348</v>
      </c>
      <c r="J5279" s="42">
        <v>24.361291885376</v>
      </c>
      <c r="K5279" s="42">
        <v>9.88982391357422</v>
      </c>
      <c r="L5279" s="42">
        <v>20.2668228149414</v>
      </c>
      <c r="M5279" s="42">
        <v>0.857135772705078</v>
      </c>
      <c r="N5279" s="42">
        <v>9.75117111206055</v>
      </c>
      <c r="O5279" s="42">
        <v>0.0</v>
      </c>
      <c r="P5279" s="42">
        <v>0.0</v>
      </c>
      <c r="Q5279" s="42">
        <v>0.00825396087020636</v>
      </c>
      <c r="R5279" s="42">
        <v>25.0</v>
      </c>
      <c r="S5279" s="42">
        <v>0.236836597323418</v>
      </c>
      <c r="T5279" s="42">
        <v>1001.04522705078</v>
      </c>
      <c r="U5279" s="42">
        <v>876.066955566406</v>
      </c>
      <c r="V5279" s="19"/>
      <c r="W5279" s="19"/>
      <c r="X5279" s="19"/>
      <c r="Y5279" s="19"/>
      <c r="Z5279" s="19"/>
      <c r="AA5279" s="19"/>
    </row>
    <row r="5280" ht="15.75" customHeight="1">
      <c r="A5280" s="19"/>
      <c r="B5280" s="42" t="str">
        <f>"CRS25WT3608401"</f>
        <v>CRS25WT3608401</v>
      </c>
      <c r="C5280" s="43">
        <v>45974.0</v>
      </c>
      <c r="D5280" s="44">
        <v>0.849363425925926</v>
      </c>
      <c r="E5280" s="42" t="s">
        <v>37</v>
      </c>
      <c r="F5280" s="42">
        <v>205.0</v>
      </c>
      <c r="G5280" s="42">
        <v>4.0</v>
      </c>
      <c r="H5280" s="42">
        <v>205.126663208008</v>
      </c>
      <c r="I5280" s="42">
        <v>9.80098438262939</v>
      </c>
      <c r="J5280" s="42">
        <v>24.3961753845215</v>
      </c>
      <c r="K5280" s="42">
        <v>10.1152057647705</v>
      </c>
      <c r="L5280" s="42">
        <v>20.2790393829346</v>
      </c>
      <c r="M5280" s="42">
        <v>0.857888162136078</v>
      </c>
      <c r="N5280" s="42">
        <v>9.97940444946289</v>
      </c>
      <c r="O5280" s="42">
        <v>0.0</v>
      </c>
      <c r="P5280" s="42">
        <v>0.0</v>
      </c>
      <c r="Q5280" s="42">
        <v>0.0129018630832434</v>
      </c>
      <c r="R5280" s="42">
        <v>25.0</v>
      </c>
      <c r="S5280" s="42">
        <v>0.236146926879883</v>
      </c>
      <c r="T5280" s="42">
        <v>1000.52252197266</v>
      </c>
      <c r="U5280" s="42">
        <v>880.034729003906</v>
      </c>
      <c r="V5280" s="19"/>
      <c r="W5280" s="19"/>
      <c r="X5280" s="19"/>
      <c r="Y5280" s="19"/>
      <c r="Z5280" s="19"/>
      <c r="AA5280" s="19"/>
    </row>
    <row r="5281" ht="15.75" customHeight="1">
      <c r="A5281" s="19"/>
      <c r="B5281" s="42" t="str">
        <f>"CRS25WT3608400"</f>
        <v>CRS25WT3608400</v>
      </c>
      <c r="C5281" s="43">
        <v>45974.0</v>
      </c>
      <c r="D5281" s="44">
        <v>0.8500578703703704</v>
      </c>
      <c r="E5281" s="42" t="s">
        <v>37</v>
      </c>
      <c r="F5281" s="42">
        <v>202.0</v>
      </c>
      <c r="G5281" s="42">
        <v>4.0</v>
      </c>
      <c r="H5281" s="42">
        <v>202.862762451172</v>
      </c>
      <c r="I5281" s="42">
        <v>9.70975685119629</v>
      </c>
      <c r="J5281" s="42">
        <v>24.404670715332</v>
      </c>
      <c r="K5281" s="42">
        <v>9.9605655670166</v>
      </c>
      <c r="L5281" s="42">
        <v>20.3665904998779</v>
      </c>
      <c r="M5281" s="42">
        <v>0.856093168258667</v>
      </c>
      <c r="N5281" s="42">
        <v>9.86926555633545</v>
      </c>
      <c r="O5281" s="42">
        <v>0.0</v>
      </c>
      <c r="P5281" s="42">
        <v>0.0</v>
      </c>
      <c r="Q5281" s="42">
        <v>0.00162698049098253</v>
      </c>
      <c r="R5281" s="42">
        <v>25.0</v>
      </c>
      <c r="S5281" s="42">
        <v>0.229550957679749</v>
      </c>
      <c r="T5281" s="42">
        <v>1001.14056396484</v>
      </c>
      <c r="U5281" s="42">
        <v>689.527893066406</v>
      </c>
      <c r="V5281" s="19"/>
      <c r="W5281" s="19"/>
      <c r="X5281" s="19"/>
      <c r="Y5281" s="19"/>
      <c r="Z5281" s="19"/>
      <c r="AA5281" s="19"/>
    </row>
    <row r="5282" ht="15.75" customHeight="1">
      <c r="A5282" s="19"/>
      <c r="B5282" s="42" t="str">
        <f>"CRS25WT3608399"</f>
        <v>CRS25WT3608399</v>
      </c>
      <c r="C5282" s="43">
        <v>45974.0</v>
      </c>
      <c r="D5282" s="44">
        <v>0.8511574074074074</v>
      </c>
      <c r="E5282" s="42" t="s">
        <v>37</v>
      </c>
      <c r="F5282" s="42">
        <v>202.0</v>
      </c>
      <c r="G5282" s="42">
        <v>4.0</v>
      </c>
      <c r="H5282" s="42">
        <v>202.494827270508</v>
      </c>
      <c r="I5282" s="42">
        <v>9.62892436981201</v>
      </c>
      <c r="J5282" s="42">
        <v>24.3891487121582</v>
      </c>
      <c r="K5282" s="42">
        <v>9.97340869903564</v>
      </c>
      <c r="L5282" s="42">
        <v>20.3034725189209</v>
      </c>
      <c r="M5282" s="42">
        <v>0.862262547016144</v>
      </c>
      <c r="N5282" s="42">
        <v>9.85136604309082</v>
      </c>
      <c r="O5282" s="42">
        <v>0.0</v>
      </c>
      <c r="P5282" s="42">
        <v>0.0</v>
      </c>
      <c r="Q5282" s="42">
        <v>0.0115079209208488</v>
      </c>
      <c r="R5282" s="42">
        <v>25.0</v>
      </c>
      <c r="S5282" s="42">
        <v>0.23081973195076</v>
      </c>
      <c r="T5282" s="42">
        <v>1002.07598876953</v>
      </c>
      <c r="U5282" s="42">
        <v>1167.49011230469</v>
      </c>
      <c r="V5282" s="19"/>
      <c r="W5282" s="19"/>
      <c r="X5282" s="19"/>
      <c r="Y5282" s="19"/>
      <c r="Z5282" s="19"/>
      <c r="AA5282" s="19"/>
    </row>
    <row r="5283" ht="15.75" customHeight="1">
      <c r="A5283" s="19"/>
      <c r="B5283" s="42" t="str">
        <f>"CRS25WT3608268"</f>
        <v>CRS25WT3608268</v>
      </c>
      <c r="C5283" s="43">
        <v>45974.0</v>
      </c>
      <c r="D5283" s="44">
        <v>0.8520601851851852</v>
      </c>
      <c r="E5283" s="42" t="s">
        <v>37</v>
      </c>
      <c r="F5283" s="42">
        <v>205.0</v>
      </c>
      <c r="G5283" s="42">
        <v>4.0</v>
      </c>
      <c r="H5283" s="42">
        <v>205.304504394531</v>
      </c>
      <c r="I5283" s="42">
        <v>9.77029609680176</v>
      </c>
      <c r="J5283" s="42">
        <v>24.438196182251</v>
      </c>
      <c r="K5283" s="42">
        <v>10.1107797622681</v>
      </c>
      <c r="L5283" s="42">
        <v>20.3055076599121</v>
      </c>
      <c r="M5283" s="42">
        <v>0.859847843647003</v>
      </c>
      <c r="N5283" s="42">
        <v>9.98805618286133</v>
      </c>
      <c r="O5283" s="42">
        <v>0.0</v>
      </c>
      <c r="P5283" s="42">
        <v>0.0</v>
      </c>
      <c r="Q5283" s="42">
        <v>0.00602803053334355</v>
      </c>
      <c r="R5283" s="42">
        <v>25.0</v>
      </c>
      <c r="S5283" s="42">
        <v>0.232655435800552</v>
      </c>
      <c r="T5283" s="42">
        <v>1000.78955078125</v>
      </c>
      <c r="U5283" s="42">
        <v>1935.41345214844</v>
      </c>
      <c r="V5283" s="19"/>
      <c r="W5283" s="19"/>
      <c r="X5283" s="19"/>
      <c r="Y5283" s="19"/>
      <c r="Z5283" s="19"/>
      <c r="AA5283" s="19"/>
    </row>
    <row r="5284" ht="15.75" customHeight="1">
      <c r="A5284" s="19"/>
      <c r="B5284" s="42" t="str">
        <f>"CRS25WT3608261"</f>
        <v>CRS25WT3608261</v>
      </c>
      <c r="C5284" s="43">
        <v>45974.0</v>
      </c>
      <c r="D5284" s="44">
        <v>0.8575810185185185</v>
      </c>
      <c r="E5284" s="42" t="s">
        <v>37</v>
      </c>
      <c r="F5284" s="42">
        <v>204.0</v>
      </c>
      <c r="G5284" s="42">
        <v>4.0</v>
      </c>
      <c r="H5284" s="42">
        <v>204.718536376953</v>
      </c>
      <c r="I5284" s="42">
        <v>9.7164888381958</v>
      </c>
      <c r="J5284" s="42">
        <v>24.4907207489014</v>
      </c>
      <c r="K5284" s="42">
        <v>9.9927453994751</v>
      </c>
      <c r="L5284" s="42">
        <v>20.4867153167725</v>
      </c>
      <c r="M5284" s="42">
        <v>0.860292732715607</v>
      </c>
      <c r="N5284" s="42">
        <v>9.95954895019531</v>
      </c>
      <c r="O5284" s="42">
        <v>0.0</v>
      </c>
      <c r="P5284" s="42">
        <v>0.0</v>
      </c>
      <c r="Q5284" s="42">
        <v>0.00825349427759647</v>
      </c>
      <c r="R5284" s="42">
        <v>25.0</v>
      </c>
      <c r="S5284" s="42">
        <v>0.225126668810844</v>
      </c>
      <c r="T5284" s="42">
        <v>1003.50274658203</v>
      </c>
      <c r="U5284" s="42">
        <v>867.195068359375</v>
      </c>
      <c r="V5284" s="19"/>
      <c r="W5284" s="19"/>
      <c r="X5284" s="19"/>
      <c r="Y5284" s="19"/>
      <c r="Z5284" s="19"/>
      <c r="AA5284" s="19"/>
    </row>
    <row r="5285" ht="15.75" customHeight="1">
      <c r="A5285" s="19"/>
      <c r="B5285" s="42" t="str">
        <f>"CRS25WT3608259"</f>
        <v>CRS25WT3608259</v>
      </c>
      <c r="C5285" s="43">
        <v>45974.0</v>
      </c>
      <c r="D5285" s="44">
        <v>0.8583101851851852</v>
      </c>
      <c r="E5285" s="42" t="s">
        <v>37</v>
      </c>
      <c r="F5285" s="42">
        <v>207.0</v>
      </c>
      <c r="G5285" s="42">
        <v>4.0</v>
      </c>
      <c r="H5285" s="42">
        <v>207.777038574219</v>
      </c>
      <c r="I5285" s="42">
        <v>9.82068824768066</v>
      </c>
      <c r="J5285" s="42">
        <v>24.5014495849609</v>
      </c>
      <c r="K5285" s="42">
        <v>10.206958770752</v>
      </c>
      <c r="L5285" s="42">
        <v>20.356409072876</v>
      </c>
      <c r="M5285" s="42">
        <v>0.863502979278564</v>
      </c>
      <c r="N5285" s="42">
        <v>10.1083450317383</v>
      </c>
      <c r="O5285" s="42">
        <v>0.0</v>
      </c>
      <c r="P5285" s="42">
        <v>0.0</v>
      </c>
      <c r="Q5285" s="42">
        <v>0.00143849011510611</v>
      </c>
      <c r="R5285" s="42">
        <v>25.0</v>
      </c>
      <c r="S5285" s="42">
        <v>0.236488103866577</v>
      </c>
      <c r="T5285" s="42">
        <v>1003.73004150391</v>
      </c>
      <c r="U5285" s="42">
        <v>1743.62145996094</v>
      </c>
      <c r="V5285" s="19"/>
      <c r="W5285" s="19"/>
      <c r="X5285" s="19"/>
      <c r="Y5285" s="19"/>
      <c r="Z5285" s="19"/>
      <c r="AA5285" s="19"/>
    </row>
    <row r="5286" ht="15.75" customHeight="1">
      <c r="A5286" s="19"/>
      <c r="B5286" s="42" t="str">
        <f>"CRS25WT3608260"</f>
        <v>CRS25WT3608260</v>
      </c>
      <c r="C5286" s="43">
        <v>45974.0</v>
      </c>
      <c r="D5286" s="44">
        <v>0.8591782407407407</v>
      </c>
      <c r="E5286" s="42" t="s">
        <v>37</v>
      </c>
      <c r="F5286" s="42">
        <v>207.0</v>
      </c>
      <c r="G5286" s="42">
        <v>4.0</v>
      </c>
      <c r="H5286" s="42">
        <v>207.343276977539</v>
      </c>
      <c r="I5286" s="42">
        <v>9.85512447357178</v>
      </c>
      <c r="J5286" s="42">
        <v>24.5250015258789</v>
      </c>
      <c r="K5286" s="42">
        <v>10.1450614929199</v>
      </c>
      <c r="L5286" s="42">
        <v>20.4378509521484</v>
      </c>
      <c r="M5286" s="42">
        <v>0.857864677906036</v>
      </c>
      <c r="N5286" s="42">
        <v>10.0872430801392</v>
      </c>
      <c r="O5286" s="42">
        <v>0.0</v>
      </c>
      <c r="P5286" s="42">
        <v>0.0</v>
      </c>
      <c r="Q5286" s="42">
        <v>0.00162698398344219</v>
      </c>
      <c r="R5286" s="42">
        <v>25.0</v>
      </c>
      <c r="S5286" s="42">
        <v>0.231400415301323</v>
      </c>
      <c r="T5286" s="42">
        <v>1002.55895996094</v>
      </c>
      <c r="U5286" s="42">
        <v>980.145568847656</v>
      </c>
      <c r="V5286" s="19"/>
      <c r="W5286" s="19"/>
      <c r="X5286" s="19"/>
      <c r="Y5286" s="19"/>
      <c r="Z5286" s="19"/>
      <c r="AA5286" s="19"/>
    </row>
    <row r="5287" ht="15.75" customHeight="1">
      <c r="A5287" s="19"/>
      <c r="B5287" s="42" t="str">
        <f>"CRS25WT3608216"</f>
        <v>CRS25WT3608216</v>
      </c>
      <c r="C5287" s="43">
        <v>45974.0</v>
      </c>
      <c r="D5287" s="44">
        <v>0.8598842592592592</v>
      </c>
      <c r="E5287" s="42" t="s">
        <v>37</v>
      </c>
      <c r="F5287" s="42">
        <v>205.0</v>
      </c>
      <c r="G5287" s="42">
        <v>4.0</v>
      </c>
      <c r="H5287" s="42">
        <v>205.492477416992</v>
      </c>
      <c r="I5287" s="42">
        <v>9.77609252929688</v>
      </c>
      <c r="J5287" s="42">
        <v>24.4940147399902</v>
      </c>
      <c r="K5287" s="42">
        <v>10.0545053482056</v>
      </c>
      <c r="L5287" s="42">
        <v>20.4378509521484</v>
      </c>
      <c r="M5287" s="42">
        <v>0.858164727687836</v>
      </c>
      <c r="N5287" s="42">
        <v>9.99720191955566</v>
      </c>
      <c r="O5287" s="42">
        <v>0.0</v>
      </c>
      <c r="P5287" s="42">
        <v>0.0</v>
      </c>
      <c r="Q5287" s="42">
        <v>0.00540674524381757</v>
      </c>
      <c r="R5287" s="42">
        <v>25.0</v>
      </c>
      <c r="S5287" s="42">
        <v>0.23199100792408</v>
      </c>
      <c r="T5287" s="42">
        <v>1003.05706787109</v>
      </c>
      <c r="U5287" s="42">
        <v>793.996520996094</v>
      </c>
      <c r="V5287" s="19"/>
      <c r="W5287" s="19"/>
      <c r="X5287" s="19"/>
      <c r="Y5287" s="19"/>
      <c r="Z5287" s="19"/>
      <c r="AA5287" s="19"/>
    </row>
    <row r="5288" ht="15.75" customHeight="1">
      <c r="A5288" s="19"/>
      <c r="B5288" s="42" t="str">
        <f>"CRS25WT3608215"</f>
        <v>CRS25WT3608215</v>
      </c>
      <c r="C5288" s="43">
        <v>45974.0</v>
      </c>
      <c r="D5288" s="44">
        <v>0.8605324074074074</v>
      </c>
      <c r="E5288" s="42" t="s">
        <v>37</v>
      </c>
      <c r="F5288" s="42">
        <v>207.0</v>
      </c>
      <c r="G5288" s="42">
        <v>4.0</v>
      </c>
      <c r="H5288" s="42">
        <v>207.540634155273</v>
      </c>
      <c r="I5288" s="42">
        <v>9.81412696838379</v>
      </c>
      <c r="J5288" s="42">
        <v>24.4907360076904</v>
      </c>
      <c r="K5288" s="42">
        <v>10.1790552139282</v>
      </c>
      <c r="L5288" s="42">
        <v>20.3889865875244</v>
      </c>
      <c r="M5288" s="42">
        <v>0.863474726676941</v>
      </c>
      <c r="N5288" s="42">
        <v>10.0968446731567</v>
      </c>
      <c r="O5288" s="42">
        <v>0.0</v>
      </c>
      <c r="P5288" s="42">
        <v>0.0</v>
      </c>
      <c r="Q5288" s="42">
        <v>0.00540674570947886</v>
      </c>
      <c r="R5288" s="42">
        <v>25.0</v>
      </c>
      <c r="S5288" s="42">
        <v>0.232079401612282</v>
      </c>
      <c r="T5288" s="42">
        <v>1002.79571533203</v>
      </c>
      <c r="U5288" s="42">
        <v>1229.87463378906</v>
      </c>
      <c r="V5288" s="19"/>
      <c r="W5288" s="19"/>
      <c r="X5288" s="19"/>
      <c r="Y5288" s="19"/>
      <c r="Z5288" s="19"/>
      <c r="AA5288" s="19"/>
    </row>
    <row r="5289" ht="15.75" customHeight="1">
      <c r="A5289" s="19"/>
      <c r="B5289" s="42" t="str">
        <f>"CRS25WT3608210"</f>
        <v>CRS25WT3608210</v>
      </c>
      <c r="C5289" s="43">
        <v>45974.0</v>
      </c>
      <c r="D5289" s="44">
        <v>0.8612500000000001</v>
      </c>
      <c r="E5289" s="42" t="s">
        <v>37</v>
      </c>
      <c r="F5289" s="42">
        <v>207.0</v>
      </c>
      <c r="G5289" s="42">
        <v>4.0</v>
      </c>
      <c r="H5289" s="42">
        <v>207.362655639648</v>
      </c>
      <c r="I5289" s="42">
        <v>9.76900291442871</v>
      </c>
      <c r="J5289" s="42">
        <v>24.5019702911377</v>
      </c>
      <c r="K5289" s="42">
        <v>10.1947593688965</v>
      </c>
      <c r="L5289" s="42">
        <v>20.3401222229004</v>
      </c>
      <c r="M5289" s="42">
        <v>0.866321921348572</v>
      </c>
      <c r="N5289" s="42">
        <v>10.0881853103638</v>
      </c>
      <c r="O5289" s="42">
        <v>0.0</v>
      </c>
      <c r="P5289" s="42">
        <v>0.0</v>
      </c>
      <c r="Q5289" s="42">
        <v>0.0128969801589847</v>
      </c>
      <c r="R5289" s="42">
        <v>25.0</v>
      </c>
      <c r="S5289" s="42">
        <v>0.237796559929848</v>
      </c>
      <c r="T5289" s="42">
        <v>1002.41174316406</v>
      </c>
      <c r="U5289" s="42">
        <v>2237.064453125</v>
      </c>
      <c r="V5289" s="19"/>
      <c r="W5289" s="19"/>
      <c r="X5289" s="19"/>
      <c r="Y5289" s="19"/>
      <c r="Z5289" s="19"/>
      <c r="AA5289" s="19"/>
    </row>
    <row r="5290" ht="15.75" customHeight="1">
      <c r="A5290" s="19"/>
      <c r="B5290" s="42" t="str">
        <f>"CRS25WT3608214"</f>
        <v>CRS25WT3608214</v>
      </c>
      <c r="C5290" s="43">
        <v>45974.0</v>
      </c>
      <c r="D5290" s="44">
        <v>0.8622569444444445</v>
      </c>
      <c r="E5290" s="42" t="s">
        <v>37</v>
      </c>
      <c r="F5290" s="42">
        <v>203.0</v>
      </c>
      <c r="G5290" s="42">
        <v>4.0</v>
      </c>
      <c r="H5290" s="42">
        <v>203.779510498047</v>
      </c>
      <c r="I5290" s="42">
        <v>9.64757347106934</v>
      </c>
      <c r="J5290" s="42">
        <v>24.4584255218506</v>
      </c>
      <c r="K5290" s="42">
        <v>10.0105819702148</v>
      </c>
      <c r="L5290" s="42">
        <v>20.356409072876</v>
      </c>
      <c r="M5290" s="42">
        <v>0.863602578639984</v>
      </c>
      <c r="N5290" s="42">
        <v>9.91386604309082</v>
      </c>
      <c r="O5290" s="42">
        <v>0.0</v>
      </c>
      <c r="P5290" s="42">
        <v>0.0</v>
      </c>
      <c r="Q5290" s="42">
        <v>0.00657856278121471</v>
      </c>
      <c r="R5290" s="42">
        <v>25.0</v>
      </c>
      <c r="S5290" s="42">
        <v>0.235513672232628</v>
      </c>
      <c r="T5290" s="42">
        <v>1000.71569824219</v>
      </c>
      <c r="U5290" s="42">
        <v>981.736633300781</v>
      </c>
      <c r="V5290" s="19"/>
      <c r="W5290" s="19"/>
      <c r="X5290" s="19"/>
      <c r="Y5290" s="19"/>
      <c r="Z5290" s="19"/>
      <c r="AA5290" s="19"/>
    </row>
    <row r="5291" ht="15.75" customHeight="1">
      <c r="A5291" s="19"/>
      <c r="B5291" s="42" t="str">
        <f>"CRS25WT3608212"</f>
        <v>CRS25WT3608212</v>
      </c>
      <c r="C5291" s="43">
        <v>45974.0</v>
      </c>
      <c r="D5291" s="44">
        <v>0.8631134259259259</v>
      </c>
      <c r="E5291" s="42" t="s">
        <v>37</v>
      </c>
      <c r="F5291" s="42">
        <v>202.0</v>
      </c>
      <c r="G5291" s="42">
        <v>4.0</v>
      </c>
      <c r="H5291" s="42">
        <v>202.467163085938</v>
      </c>
      <c r="I5291" s="42">
        <v>9.57007884979248</v>
      </c>
      <c r="J5291" s="42">
        <v>24.4685077667236</v>
      </c>
      <c r="K5291" s="42">
        <v>9.97404670715332</v>
      </c>
      <c r="L5291" s="42">
        <v>20.2994003295898</v>
      </c>
      <c r="M5291" s="42">
        <v>0.864632606506348</v>
      </c>
      <c r="N5291" s="42">
        <v>9.85002040863037</v>
      </c>
      <c r="O5291" s="42">
        <v>0.0</v>
      </c>
      <c r="P5291" s="42">
        <v>0.0</v>
      </c>
      <c r="Q5291" s="42">
        <v>0.00139260548166931</v>
      </c>
      <c r="R5291" s="42">
        <v>25.0</v>
      </c>
      <c r="S5291" s="42">
        <v>0.22149021923542</v>
      </c>
      <c r="T5291" s="42">
        <v>1001.34515380859</v>
      </c>
      <c r="U5291" s="42">
        <v>2972.71728515625</v>
      </c>
      <c r="V5291" s="19"/>
      <c r="W5291" s="19"/>
      <c r="X5291" s="19"/>
      <c r="Y5291" s="19"/>
      <c r="Z5291" s="19"/>
      <c r="AA5291" s="19"/>
    </row>
    <row r="5292" ht="15.75" customHeight="1">
      <c r="A5292" s="19"/>
      <c r="B5292" s="42" t="str">
        <f>"CRS25WT3608211"</f>
        <v>CRS25WT3608211</v>
      </c>
      <c r="C5292" s="43">
        <v>45974.0</v>
      </c>
      <c r="D5292" s="44">
        <v>0.8636574074074074</v>
      </c>
      <c r="E5292" s="42" t="s">
        <v>37</v>
      </c>
      <c r="F5292" s="42">
        <v>201.0</v>
      </c>
      <c r="G5292" s="42">
        <v>4.0</v>
      </c>
      <c r="H5292" s="42">
        <v>201.562240600586</v>
      </c>
      <c r="I5292" s="42">
        <v>9.5956859588623</v>
      </c>
      <c r="J5292" s="42">
        <v>24.4373245239258</v>
      </c>
      <c r="K5292" s="42">
        <v>9.89968013763428</v>
      </c>
      <c r="L5292" s="42">
        <v>20.360481262207</v>
      </c>
      <c r="M5292" s="42">
        <v>0.859566509723663</v>
      </c>
      <c r="N5292" s="42">
        <v>9.80599594116211</v>
      </c>
      <c r="O5292" s="42">
        <v>0.0</v>
      </c>
      <c r="P5292" s="42">
        <v>0.0</v>
      </c>
      <c r="Q5292" s="42">
        <v>0.00160745275206864</v>
      </c>
      <c r="R5292" s="42">
        <v>25.0</v>
      </c>
      <c r="S5292" s="42">
        <v>0.231877863407135</v>
      </c>
      <c r="T5292" s="42">
        <v>1001.21466064453</v>
      </c>
      <c r="U5292" s="42">
        <v>1315.63330078125</v>
      </c>
      <c r="V5292" s="19"/>
      <c r="W5292" s="19"/>
      <c r="X5292" s="19"/>
      <c r="Y5292" s="19"/>
      <c r="Z5292" s="19"/>
      <c r="AA5292" s="19"/>
    </row>
    <row r="5293" ht="15.75" customHeight="1">
      <c r="A5293" s="19"/>
      <c r="B5293" s="42" t="str">
        <f>"CRS25WT3608209"</f>
        <v>CRS25WT3608209</v>
      </c>
      <c r="C5293" s="43">
        <v>45974.0</v>
      </c>
      <c r="D5293" s="42" t="s">
        <v>1539</v>
      </c>
      <c r="E5293" s="42" t="s">
        <v>37</v>
      </c>
      <c r="F5293" s="42">
        <v>203.0</v>
      </c>
      <c r="G5293" s="42">
        <v>4.0</v>
      </c>
      <c r="H5293" s="42">
        <v>203.913162231445</v>
      </c>
      <c r="I5293" s="42">
        <v>9.68233585357666</v>
      </c>
      <c r="J5293" s="42">
        <v>24.4675674438477</v>
      </c>
      <c r="K5293" s="42">
        <v>10.0523376464844</v>
      </c>
      <c r="L5293" s="42">
        <v>20.2851467132568</v>
      </c>
      <c r="M5293" s="42">
        <v>0.860744655132294</v>
      </c>
      <c r="N5293" s="42">
        <v>9.92036819458008</v>
      </c>
      <c r="O5293" s="42">
        <v>0.0</v>
      </c>
      <c r="P5293" s="42">
        <v>0.0</v>
      </c>
      <c r="Q5293" s="42">
        <v>0.0172736868262291</v>
      </c>
      <c r="R5293" s="42">
        <v>25.0</v>
      </c>
      <c r="S5293" s="42">
        <v>0.232551455497742</v>
      </c>
      <c r="T5293" s="42">
        <v>1000.23785400391</v>
      </c>
      <c r="U5293" s="42">
        <v>1710.21752929688</v>
      </c>
      <c r="V5293" s="19"/>
      <c r="W5293" s="19"/>
      <c r="X5293" s="19"/>
      <c r="Y5293" s="19"/>
      <c r="Z5293" s="19"/>
      <c r="AA5293" s="19"/>
    </row>
    <row r="5294" ht="15.75" customHeight="1">
      <c r="A5294" s="19"/>
      <c r="B5294" s="35" t="str">
        <f>"crs25wt144a02152"</f>
        <v>crs25wt144a02152</v>
      </c>
      <c r="C5294" s="45">
        <v>45973.0</v>
      </c>
      <c r="D5294" s="46">
        <v>0.03962962962962963</v>
      </c>
      <c r="E5294" s="35" t="s">
        <v>37</v>
      </c>
      <c r="F5294" s="35">
        <v>456.0</v>
      </c>
      <c r="G5294" s="35">
        <v>3.0</v>
      </c>
      <c r="H5294" s="35">
        <v>456.898742675781</v>
      </c>
      <c r="I5294" s="35">
        <v>11.2541790008545</v>
      </c>
      <c r="J5294" s="35">
        <v>50.0441703796387</v>
      </c>
      <c r="K5294" s="35">
        <v>10.5572996139526</v>
      </c>
      <c r="L5294" s="35">
        <v>43.2779922485352</v>
      </c>
      <c r="M5294" s="35">
        <v>0.811246156692505</v>
      </c>
      <c r="N5294" s="35">
        <v>22.2281074523926</v>
      </c>
      <c r="O5294" s="35">
        <v>13.868049621582</v>
      </c>
      <c r="P5294" s="35">
        <v>13.375</v>
      </c>
      <c r="Q5294" s="35">
        <v>0.456597805023193</v>
      </c>
      <c r="R5294" s="35">
        <v>1000.31658935547</v>
      </c>
      <c r="S5294" s="35">
        <v>308.893432617188</v>
      </c>
      <c r="T5294" s="19"/>
      <c r="U5294" s="19"/>
      <c r="V5294" s="19"/>
      <c r="W5294" s="19"/>
      <c r="X5294" s="19"/>
      <c r="Y5294" s="19"/>
      <c r="Z5294" s="19"/>
      <c r="AA5294" s="19"/>
    </row>
    <row r="5295" ht="15.75" customHeight="1">
      <c r="A5295" s="19"/>
      <c r="B5295" s="35" t="str">
        <f>"crs25wt144a02220"</f>
        <v>crs25wt144a02220</v>
      </c>
      <c r="C5295" s="45">
        <v>45973.0</v>
      </c>
      <c r="D5295" s="46">
        <v>0.04555555555555555</v>
      </c>
      <c r="E5295" s="35" t="s">
        <v>37</v>
      </c>
      <c r="F5295" s="35">
        <v>457.0</v>
      </c>
      <c r="G5295" s="35">
        <v>3.0</v>
      </c>
      <c r="H5295" s="35">
        <v>457.141540527344</v>
      </c>
      <c r="I5295" s="35">
        <v>11.3024816513062</v>
      </c>
      <c r="J5295" s="35">
        <v>50.0971794128418</v>
      </c>
      <c r="K5295" s="35">
        <v>10.6294660568237</v>
      </c>
      <c r="L5295" s="35">
        <v>43.007007598877</v>
      </c>
      <c r="M5295" s="35">
        <v>0.807353258132935</v>
      </c>
      <c r="N5295" s="35">
        <v>22.2399196624756</v>
      </c>
      <c r="O5295" s="35">
        <v>13.7647037506104</v>
      </c>
      <c r="P5295" s="35">
        <v>13.375</v>
      </c>
      <c r="Q5295" s="35">
        <v>0.504600942134857</v>
      </c>
      <c r="R5295" s="35">
        <v>1000.27709960938</v>
      </c>
      <c r="S5295" s="35">
        <v>323.830627441406</v>
      </c>
      <c r="T5295" s="19"/>
      <c r="U5295" s="19"/>
      <c r="V5295" s="19"/>
      <c r="W5295" s="19"/>
      <c r="X5295" s="19"/>
      <c r="Y5295" s="19"/>
      <c r="Z5295" s="19"/>
      <c r="AA5295" s="19"/>
    </row>
    <row r="5296" ht="15.75" customHeight="1">
      <c r="A5296" s="19"/>
      <c r="B5296" s="35" t="str">
        <f>"crs25wt144a02250"</f>
        <v>crs25wt144a02250</v>
      </c>
      <c r="C5296" s="45">
        <v>45973.0</v>
      </c>
      <c r="D5296" s="35" t="s">
        <v>1540</v>
      </c>
      <c r="E5296" s="35" t="s">
        <v>37</v>
      </c>
      <c r="F5296" s="35">
        <v>455.0</v>
      </c>
      <c r="G5296" s="35">
        <v>3.0</v>
      </c>
      <c r="H5296" s="35">
        <v>455.646484375</v>
      </c>
      <c r="I5296" s="35">
        <v>11.271824836731</v>
      </c>
      <c r="J5296" s="35">
        <v>50.1002235412598</v>
      </c>
      <c r="K5296" s="35">
        <v>10.550121307373</v>
      </c>
      <c r="L5296" s="35">
        <v>43.1887435913086</v>
      </c>
      <c r="M5296" s="35">
        <v>0.806852459907532</v>
      </c>
      <c r="N5296" s="35">
        <v>22.1671848297119</v>
      </c>
      <c r="O5296" s="35">
        <v>14.205192565918</v>
      </c>
      <c r="P5296" s="35">
        <v>13.375</v>
      </c>
      <c r="Q5296" s="35">
        <v>0.45779550075531</v>
      </c>
      <c r="R5296" s="35">
        <v>1000.24377441406</v>
      </c>
      <c r="S5296" s="35">
        <v>295.404052734375</v>
      </c>
      <c r="T5296" s="19"/>
      <c r="U5296" s="19"/>
      <c r="V5296" s="19"/>
      <c r="W5296" s="19"/>
      <c r="X5296" s="19"/>
      <c r="Y5296" s="19"/>
      <c r="Z5296" s="19"/>
      <c r="AA5296" s="19"/>
    </row>
    <row r="5297" ht="15.75" customHeight="1">
      <c r="A5297" s="19"/>
      <c r="B5297" s="35" t="str">
        <f>"CRS25WT144A02163"</f>
        <v>CRS25WT144A02163</v>
      </c>
      <c r="C5297" s="45">
        <v>45971.0</v>
      </c>
      <c r="D5297" s="46">
        <v>0.9920601851851852</v>
      </c>
      <c r="E5297" s="35" t="s">
        <v>37</v>
      </c>
      <c r="F5297" s="35">
        <v>453.0</v>
      </c>
      <c r="G5297" s="35">
        <v>3.0</v>
      </c>
      <c r="H5297" s="35">
        <v>453.531982421875</v>
      </c>
      <c r="I5297" s="35">
        <v>11.1335325241089</v>
      </c>
      <c r="J5297" s="35">
        <v>49.8492660522461</v>
      </c>
      <c r="K5297" s="35">
        <v>10.6173334121704</v>
      </c>
      <c r="L5297" s="35">
        <v>42.7161865234375</v>
      </c>
      <c r="M5297" s="35">
        <v>0.817177057266235</v>
      </c>
      <c r="N5297" s="35">
        <v>22.0643138885498</v>
      </c>
      <c r="O5297" s="35">
        <v>13.8637056350708</v>
      </c>
      <c r="P5297" s="35">
        <v>85.0</v>
      </c>
      <c r="Q5297" s="35">
        <v>0.504675090312958</v>
      </c>
      <c r="R5297" s="35">
        <v>999.238708496094</v>
      </c>
      <c r="S5297" s="35">
        <v>308.665344238281</v>
      </c>
      <c r="T5297" s="19"/>
      <c r="U5297" s="19"/>
      <c r="V5297" s="19"/>
      <c r="W5297" s="19"/>
      <c r="X5297" s="19"/>
      <c r="Y5297" s="19"/>
      <c r="Z5297" s="19"/>
      <c r="AA5297" s="19"/>
    </row>
    <row r="5298" ht="15.75" customHeight="1">
      <c r="A5298" s="19"/>
      <c r="B5298" s="35" t="str">
        <f>"CRS25WT144A02159"</f>
        <v>CRS25WT144A02159</v>
      </c>
      <c r="C5298" s="45">
        <v>45971.0</v>
      </c>
      <c r="D5298" s="46">
        <v>0.994363425925926</v>
      </c>
      <c r="E5298" s="35" t="s">
        <v>37</v>
      </c>
      <c r="F5298" s="35">
        <v>450.0</v>
      </c>
      <c r="G5298" s="35">
        <v>3.0</v>
      </c>
      <c r="H5298" s="35">
        <v>450.178619384766</v>
      </c>
      <c r="I5298" s="35">
        <v>11.2351503372192</v>
      </c>
      <c r="J5298" s="35">
        <v>49.8258094787598</v>
      </c>
      <c r="K5298" s="35">
        <v>10.6513986587524</v>
      </c>
      <c r="L5298" s="35">
        <v>42.2647399902344</v>
      </c>
      <c r="M5298" s="35">
        <v>0.804176926612854</v>
      </c>
      <c r="N5298" s="35">
        <v>21.9011726379395</v>
      </c>
      <c r="O5298" s="35">
        <v>14.0196075439453</v>
      </c>
      <c r="P5298" s="35">
        <v>13.625</v>
      </c>
      <c r="Q5298" s="35">
        <v>0.483498185873032</v>
      </c>
      <c r="R5298" s="35">
        <v>1000.69122314453</v>
      </c>
      <c r="S5298" s="35">
        <v>460.376892089844</v>
      </c>
      <c r="T5298" s="19"/>
      <c r="U5298" s="19"/>
      <c r="V5298" s="19"/>
      <c r="W5298" s="19"/>
      <c r="X5298" s="19"/>
      <c r="Y5298" s="19"/>
      <c r="Z5298" s="19"/>
      <c r="AA5298" s="19"/>
    </row>
    <row r="5299" ht="15.75" customHeight="1">
      <c r="A5299" s="19"/>
      <c r="B5299" s="35" t="str">
        <f>"CRS25WT144A02165"</f>
        <v>CRS25WT144A02165</v>
      </c>
      <c r="C5299" s="45">
        <v>45971.0</v>
      </c>
      <c r="D5299" s="46">
        <v>0.9949768518518519</v>
      </c>
      <c r="E5299" s="35" t="s">
        <v>37</v>
      </c>
      <c r="F5299" s="35">
        <v>438.0</v>
      </c>
      <c r="G5299" s="35">
        <v>3.0</v>
      </c>
      <c r="H5299" s="35">
        <v>438.728118896484</v>
      </c>
      <c r="I5299" s="35">
        <v>11.2493019104004</v>
      </c>
      <c r="J5299" s="35">
        <v>49.8299827575684</v>
      </c>
      <c r="K5299" s="35">
        <v>10.4536228179932</v>
      </c>
      <c r="L5299" s="35">
        <v>41.9690055847168</v>
      </c>
      <c r="M5299" s="35">
        <v>0.782670855522156</v>
      </c>
      <c r="N5299" s="35">
        <v>21.3441066741943</v>
      </c>
      <c r="O5299" s="35">
        <v>14.0784244537354</v>
      </c>
      <c r="P5299" s="35">
        <v>13.5625</v>
      </c>
      <c r="Q5299" s="35">
        <v>0.479764819145203</v>
      </c>
      <c r="R5299" s="35">
        <v>1000.40185546875</v>
      </c>
      <c r="S5299" s="35">
        <v>342.246215820313</v>
      </c>
      <c r="T5299" s="19"/>
      <c r="U5299" s="19"/>
      <c r="V5299" s="19"/>
      <c r="W5299" s="19"/>
      <c r="X5299" s="19"/>
      <c r="Y5299" s="19"/>
      <c r="Z5299" s="19"/>
      <c r="AA5299" s="19"/>
    </row>
    <row r="5300" ht="15.75" customHeight="1">
      <c r="A5300" s="19"/>
      <c r="B5300" s="35" t="str">
        <f>"CRS25WT144A02143"</f>
        <v>CRS25WT144A02143</v>
      </c>
      <c r="C5300" s="45">
        <v>45971.0</v>
      </c>
      <c r="D5300" s="46">
        <v>0.9974768518518519</v>
      </c>
      <c r="E5300" s="35" t="s">
        <v>37</v>
      </c>
      <c r="F5300" s="35">
        <v>450.0</v>
      </c>
      <c r="G5300" s="35">
        <v>3.0</v>
      </c>
      <c r="H5300" s="35">
        <v>450.221343994141</v>
      </c>
      <c r="I5300" s="35">
        <v>11.1925268173218</v>
      </c>
      <c r="J5300" s="35">
        <v>49.8244590759277</v>
      </c>
      <c r="K5300" s="35">
        <v>10.5893697738647</v>
      </c>
      <c r="L5300" s="35">
        <v>42.5163497924805</v>
      </c>
      <c r="M5300" s="35">
        <v>0.807337880134583</v>
      </c>
      <c r="N5300" s="35">
        <v>21.9032516479492</v>
      </c>
      <c r="O5300" s="35">
        <v>14.0980396270752</v>
      </c>
      <c r="P5300" s="35">
        <v>13.625</v>
      </c>
      <c r="Q5300" s="35">
        <v>0.495607435703278</v>
      </c>
      <c r="R5300" s="35">
        <v>1000.03277587891</v>
      </c>
      <c r="S5300" s="35">
        <v>340.928619384766</v>
      </c>
      <c r="T5300" s="19"/>
      <c r="U5300" s="19"/>
      <c r="V5300" s="19"/>
      <c r="W5300" s="19"/>
      <c r="X5300" s="19"/>
      <c r="Y5300" s="19"/>
      <c r="Z5300" s="19"/>
      <c r="AA5300" s="19"/>
    </row>
    <row r="5301" ht="15.75" customHeight="1">
      <c r="A5301" s="19"/>
      <c r="B5301" s="35" t="str">
        <f>"CRS25WT144A02160"</f>
        <v>CRS25WT144A02160</v>
      </c>
      <c r="C5301" s="45">
        <v>45971.0</v>
      </c>
      <c r="D5301" s="46">
        <v>0.9987847222222223</v>
      </c>
      <c r="E5301" s="35" t="s">
        <v>37</v>
      </c>
      <c r="F5301" s="35">
        <v>450.0</v>
      </c>
      <c r="G5301" s="35">
        <v>3.0</v>
      </c>
      <c r="H5301" s="35">
        <v>450.258361816406</v>
      </c>
      <c r="I5301" s="35">
        <v>11.2166557312012</v>
      </c>
      <c r="J5301" s="35">
        <v>49.8307342529297</v>
      </c>
      <c r="K5301" s="35">
        <v>10.5692977905273</v>
      </c>
      <c r="L5301" s="35">
        <v>42.6005973815918</v>
      </c>
      <c r="M5301" s="35">
        <v>0.8055659532547</v>
      </c>
      <c r="N5301" s="35">
        <v>21.9050521850586</v>
      </c>
      <c r="O5301" s="35">
        <v>14.0785331726074</v>
      </c>
      <c r="P5301" s="35">
        <v>13.625</v>
      </c>
      <c r="Q5301" s="35">
        <v>0.428948044776916</v>
      </c>
      <c r="R5301" s="35">
        <v>1000.90441894531</v>
      </c>
      <c r="S5301" s="35">
        <v>395.261840820313</v>
      </c>
      <c r="T5301" s="19"/>
      <c r="U5301" s="19"/>
      <c r="V5301" s="19"/>
      <c r="W5301" s="19"/>
      <c r="X5301" s="19"/>
      <c r="Y5301" s="19"/>
      <c r="Z5301" s="19"/>
      <c r="AA5301" s="19"/>
    </row>
    <row r="5302" ht="15.75" customHeight="1">
      <c r="A5302" s="19"/>
      <c r="B5302" s="35" t="str">
        <f>"CRS25WT144A02153"</f>
        <v>CRS25WT144A02153</v>
      </c>
      <c r="C5302" s="45">
        <v>45971.0</v>
      </c>
      <c r="D5302" s="46">
        <v>0.9991782407407408</v>
      </c>
      <c r="E5302" s="35" t="s">
        <v>37</v>
      </c>
      <c r="F5302" s="35">
        <v>438.0</v>
      </c>
      <c r="G5302" s="35">
        <v>3.0</v>
      </c>
      <c r="H5302" s="35">
        <v>438.397338867188</v>
      </c>
      <c r="I5302" s="35">
        <v>11.1231594085693</v>
      </c>
      <c r="J5302" s="35">
        <v>49.7409439086914</v>
      </c>
      <c r="K5302" s="35">
        <v>10.3340797424316</v>
      </c>
      <c r="L5302" s="35">
        <v>42.4224853515625</v>
      </c>
      <c r="M5302" s="35">
        <v>0.792365789413452</v>
      </c>
      <c r="N5302" s="35">
        <v>21.3280143737793</v>
      </c>
      <c r="O5302" s="35">
        <v>14.1958894729614</v>
      </c>
      <c r="P5302" s="35">
        <v>13.625</v>
      </c>
      <c r="Q5302" s="35">
        <v>0.436996817588806</v>
      </c>
      <c r="R5302" s="35">
        <v>1000.05865478516</v>
      </c>
      <c r="S5302" s="35">
        <v>308.279266357422</v>
      </c>
      <c r="T5302" s="19"/>
      <c r="U5302" s="19"/>
      <c r="V5302" s="19"/>
      <c r="W5302" s="19"/>
      <c r="X5302" s="19"/>
      <c r="Y5302" s="19"/>
      <c r="Z5302" s="19"/>
      <c r="AA5302" s="19"/>
    </row>
    <row r="5303" ht="15.75" customHeight="1">
      <c r="A5303" s="19"/>
      <c r="B5303" s="35" t="str">
        <f>"CRS25WT144A02166"</f>
        <v>CRS25WT144A02166</v>
      </c>
      <c r="C5303" s="45">
        <v>45971.0</v>
      </c>
      <c r="D5303" s="35" t="s">
        <v>1541</v>
      </c>
      <c r="E5303" s="35" t="s">
        <v>37</v>
      </c>
      <c r="F5303" s="35">
        <v>442.0</v>
      </c>
      <c r="G5303" s="35">
        <v>3.0</v>
      </c>
      <c r="H5303" s="35">
        <v>442.535980224609</v>
      </c>
      <c r="I5303" s="35">
        <v>11.1399221420288</v>
      </c>
      <c r="J5303" s="35">
        <v>49.7136764526367</v>
      </c>
      <c r="K5303" s="35">
        <v>10.475022315979</v>
      </c>
      <c r="L5303" s="35">
        <v>42.2467803955078</v>
      </c>
      <c r="M5303" s="35">
        <v>0.799080550670624</v>
      </c>
      <c r="N5303" s="35">
        <v>21.5293598175049</v>
      </c>
      <c r="O5303" s="35">
        <v>14.0387811660767</v>
      </c>
      <c r="P5303" s="35">
        <v>13.625</v>
      </c>
      <c r="Q5303" s="35">
        <v>0.464679539203644</v>
      </c>
      <c r="R5303" s="35">
        <v>999.736328125</v>
      </c>
      <c r="S5303" s="35">
        <v>299.516357421875</v>
      </c>
      <c r="T5303" s="19"/>
      <c r="U5303" s="19"/>
      <c r="V5303" s="19"/>
      <c r="W5303" s="19"/>
      <c r="X5303" s="19"/>
      <c r="Y5303" s="19"/>
      <c r="Z5303" s="19"/>
      <c r="AA5303" s="19"/>
    </row>
    <row r="5304" ht="15.75" customHeight="1">
      <c r="A5304" s="19"/>
      <c r="B5304" s="35" t="str">
        <f>"CRS25WT144A02182"</f>
        <v>CRS25WT144A02182</v>
      </c>
      <c r="C5304" s="45">
        <v>45972.0</v>
      </c>
      <c r="D5304" s="46">
        <v>0.002511574074074074</v>
      </c>
      <c r="E5304" s="35" t="s">
        <v>37</v>
      </c>
      <c r="F5304" s="35">
        <v>450.0</v>
      </c>
      <c r="G5304" s="35">
        <v>3.0</v>
      </c>
      <c r="H5304" s="35">
        <v>450.075469970703</v>
      </c>
      <c r="I5304" s="35">
        <v>11.2590742111206</v>
      </c>
      <c r="J5304" s="35">
        <v>49.8722991943359</v>
      </c>
      <c r="K5304" s="35">
        <v>10.6781530380249</v>
      </c>
      <c r="L5304" s="35">
        <v>42.1491889953613</v>
      </c>
      <c r="M5304" s="35">
        <v>0.801536440849304</v>
      </c>
      <c r="N5304" s="35">
        <v>21.8961544036865</v>
      </c>
      <c r="O5304" s="35">
        <v>14.1142768859863</v>
      </c>
      <c r="P5304" s="35">
        <v>13.625</v>
      </c>
      <c r="Q5304" s="35">
        <v>0.642687320709229</v>
      </c>
      <c r="R5304" s="35">
        <v>1000.35369873047</v>
      </c>
      <c r="S5304" s="35">
        <v>325.711059570313</v>
      </c>
      <c r="T5304" s="19"/>
      <c r="U5304" s="19"/>
      <c r="V5304" s="19"/>
      <c r="W5304" s="19"/>
      <c r="X5304" s="19"/>
      <c r="Y5304" s="19"/>
      <c r="Z5304" s="19"/>
      <c r="AA5304" s="19"/>
    </row>
    <row r="5305" ht="15.75" customHeight="1">
      <c r="A5305" s="19"/>
      <c r="B5305" s="35" t="str">
        <f>"CRS25WT144A02181"</f>
        <v>CRS25WT144A02181</v>
      </c>
      <c r="C5305" s="45">
        <v>45972.0</v>
      </c>
      <c r="D5305" s="46">
        <v>0.003136574074074074</v>
      </c>
      <c r="E5305" s="35" t="s">
        <v>37</v>
      </c>
      <c r="F5305" s="35">
        <v>465.0</v>
      </c>
      <c r="G5305" s="35">
        <v>3.0</v>
      </c>
      <c r="H5305" s="35">
        <v>465.430969238281</v>
      </c>
      <c r="I5305" s="35">
        <v>11.2461557388306</v>
      </c>
      <c r="J5305" s="35">
        <v>49.8910827636719</v>
      </c>
      <c r="K5305" s="35">
        <v>10.7216682434082</v>
      </c>
      <c r="L5305" s="35">
        <v>43.4103126525879</v>
      </c>
      <c r="M5305" s="35">
        <v>0.829522669315338</v>
      </c>
      <c r="N5305" s="35">
        <v>22.6431999206543</v>
      </c>
      <c r="O5305" s="35">
        <v>14.156379699707</v>
      </c>
      <c r="P5305" s="35">
        <v>13.6875</v>
      </c>
      <c r="Q5305" s="35">
        <v>0.404609799385071</v>
      </c>
      <c r="R5305" s="35">
        <v>998.814575195313</v>
      </c>
      <c r="S5305" s="35">
        <v>352.080078125</v>
      </c>
      <c r="T5305" s="19"/>
      <c r="U5305" s="19"/>
      <c r="V5305" s="19"/>
      <c r="W5305" s="19"/>
      <c r="X5305" s="19"/>
      <c r="Y5305" s="19"/>
      <c r="Z5305" s="19"/>
      <c r="AA5305" s="19"/>
    </row>
    <row r="5306" ht="15.75" customHeight="1">
      <c r="A5306" s="19"/>
      <c r="B5306" s="35" t="str">
        <f>"CRS25WT144A02164"</f>
        <v>CRS25WT144A02164</v>
      </c>
      <c r="C5306" s="45">
        <v>45972.0</v>
      </c>
      <c r="D5306" s="46">
        <v>0.004050925925925926</v>
      </c>
      <c r="E5306" s="35" t="s">
        <v>37</v>
      </c>
      <c r="F5306" s="35">
        <v>460.0</v>
      </c>
      <c r="G5306" s="35">
        <v>3.0</v>
      </c>
      <c r="H5306" s="35">
        <v>460.232360839844</v>
      </c>
      <c r="I5306" s="35">
        <v>11.2244167327881</v>
      </c>
      <c r="J5306" s="35">
        <v>49.877986907959</v>
      </c>
      <c r="K5306" s="35">
        <v>10.6444091796875</v>
      </c>
      <c r="L5306" s="35">
        <v>43.237003326416</v>
      </c>
      <c r="M5306" s="35">
        <v>0.822061777114868</v>
      </c>
      <c r="N5306" s="35">
        <v>22.390287399292</v>
      </c>
      <c r="O5306" s="35">
        <v>14.0588064193726</v>
      </c>
      <c r="P5306" s="35">
        <v>13.625</v>
      </c>
      <c r="Q5306" s="35">
        <v>0.419056445360184</v>
      </c>
      <c r="R5306" s="35">
        <v>999.966979980469</v>
      </c>
      <c r="S5306" s="35">
        <v>323.831817626953</v>
      </c>
      <c r="T5306" s="19"/>
      <c r="U5306" s="19"/>
      <c r="V5306" s="19"/>
      <c r="W5306" s="19"/>
      <c r="X5306" s="19"/>
      <c r="Y5306" s="19"/>
      <c r="Z5306" s="19"/>
      <c r="AA5306" s="19"/>
    </row>
    <row r="5307" ht="15.75" customHeight="1">
      <c r="A5307" s="19"/>
      <c r="B5307" s="35" t="str">
        <f>"CRS25WT144A02179"</f>
        <v>CRS25WT144A02179</v>
      </c>
      <c r="C5307" s="45">
        <v>45972.0</v>
      </c>
      <c r="D5307" s="46">
        <v>0.004814814814814815</v>
      </c>
      <c r="E5307" s="35" t="s">
        <v>37</v>
      </c>
      <c r="F5307" s="35">
        <v>455.0</v>
      </c>
      <c r="G5307" s="35">
        <v>3.0</v>
      </c>
      <c r="H5307" s="35">
        <v>455.723663330078</v>
      </c>
      <c r="I5307" s="35">
        <v>11.3232402801514</v>
      </c>
      <c r="J5307" s="35">
        <v>49.8971824645996</v>
      </c>
      <c r="K5307" s="35">
        <v>10.6498231887817</v>
      </c>
      <c r="L5307" s="35">
        <v>42.7916641235352</v>
      </c>
      <c r="M5307" s="35">
        <v>0.806593716144562</v>
      </c>
      <c r="N5307" s="35">
        <v>22.1709403991699</v>
      </c>
      <c r="O5307" s="35">
        <v>14.0962257385254</v>
      </c>
      <c r="P5307" s="35">
        <v>13.6875</v>
      </c>
      <c r="Q5307" s="35">
        <v>0.450871556997299</v>
      </c>
      <c r="R5307" s="35">
        <v>1000.22338867187</v>
      </c>
      <c r="S5307" s="35">
        <v>288.698150634766</v>
      </c>
      <c r="T5307" s="19"/>
      <c r="U5307" s="19"/>
      <c r="V5307" s="19"/>
      <c r="W5307" s="19"/>
      <c r="X5307" s="19"/>
      <c r="Y5307" s="19"/>
      <c r="Z5307" s="19"/>
      <c r="AA5307" s="19"/>
    </row>
    <row r="5308" ht="15.75" customHeight="1">
      <c r="A5308" s="19"/>
      <c r="B5308" s="35" t="str">
        <f>"CRS25WT144A02176"</f>
        <v>CRS25WT144A02176</v>
      </c>
      <c r="C5308" s="45">
        <v>45972.0</v>
      </c>
      <c r="D5308" s="46">
        <v>0.007407407407407407</v>
      </c>
      <c r="E5308" s="35" t="s">
        <v>37</v>
      </c>
      <c r="F5308" s="35">
        <v>463.0</v>
      </c>
      <c r="G5308" s="35">
        <v>3.0</v>
      </c>
      <c r="H5308" s="35">
        <v>463.918243408203</v>
      </c>
      <c r="I5308" s="35">
        <v>11.2630987167358</v>
      </c>
      <c r="J5308" s="35">
        <v>49.887866973877</v>
      </c>
      <c r="K5308" s="35">
        <v>10.6803646087646</v>
      </c>
      <c r="L5308" s="35">
        <v>43.4365577697754</v>
      </c>
      <c r="M5308" s="35">
        <v>0.825636029243469</v>
      </c>
      <c r="N5308" s="35">
        <v>22.5696048736572</v>
      </c>
      <c r="O5308" s="35">
        <v>14.0571384429932</v>
      </c>
      <c r="P5308" s="35">
        <v>13.6875</v>
      </c>
      <c r="Q5308" s="35">
        <v>0.412562966346741</v>
      </c>
      <c r="R5308" s="35">
        <v>999.910949707031</v>
      </c>
      <c r="S5308" s="35">
        <v>329.885131835937</v>
      </c>
      <c r="T5308" s="19"/>
      <c r="U5308" s="19"/>
      <c r="V5308" s="19"/>
      <c r="W5308" s="19"/>
      <c r="X5308" s="19"/>
      <c r="Y5308" s="19"/>
      <c r="Z5308" s="19"/>
      <c r="AA5308" s="19"/>
    </row>
    <row r="5309" ht="15.75" customHeight="1">
      <c r="A5309" s="19"/>
      <c r="B5309" s="35" t="str">
        <f>"CRS25WT144A02095"</f>
        <v>CRS25WT144A02095</v>
      </c>
      <c r="C5309" s="45">
        <v>45972.0</v>
      </c>
      <c r="D5309" s="46">
        <v>0.007974537037037037</v>
      </c>
      <c r="E5309" s="35" t="s">
        <v>37</v>
      </c>
      <c r="F5309" s="35">
        <v>459.0</v>
      </c>
      <c r="G5309" s="35">
        <v>3.0</v>
      </c>
      <c r="H5309" s="35">
        <v>459.495635986328</v>
      </c>
      <c r="I5309" s="35">
        <v>11.2511558532715</v>
      </c>
      <c r="J5309" s="35">
        <v>49.8558464050293</v>
      </c>
      <c r="K5309" s="35">
        <v>10.6246795654297</v>
      </c>
      <c r="L5309" s="35">
        <v>43.2479553222656</v>
      </c>
      <c r="M5309" s="35">
        <v>0.819158911705017</v>
      </c>
      <c r="N5309" s="35">
        <v>22.3544464111328</v>
      </c>
      <c r="O5309" s="35">
        <v>13.982253074646</v>
      </c>
      <c r="P5309" s="35">
        <v>13.6875</v>
      </c>
      <c r="Q5309" s="35">
        <v>0.41079181432724</v>
      </c>
      <c r="R5309" s="35">
        <v>1000.03356933594</v>
      </c>
      <c r="S5309" s="35">
        <v>326.287750244141</v>
      </c>
      <c r="T5309" s="19"/>
      <c r="U5309" s="19"/>
      <c r="V5309" s="19"/>
      <c r="W5309" s="19"/>
      <c r="X5309" s="19"/>
      <c r="Y5309" s="19"/>
      <c r="Z5309" s="19"/>
      <c r="AA5309" s="19"/>
    </row>
    <row r="5310" ht="15.75" customHeight="1">
      <c r="A5310" s="19"/>
      <c r="B5310" s="35" t="str">
        <f>"CRS25WT144A02175"</f>
        <v>CRS25WT144A02175</v>
      </c>
      <c r="C5310" s="45">
        <v>45972.0</v>
      </c>
      <c r="D5310" s="46">
        <v>0.009131944444444444</v>
      </c>
      <c r="E5310" s="35" t="s">
        <v>37</v>
      </c>
      <c r="F5310" s="35">
        <v>461.0</v>
      </c>
      <c r="G5310" s="35">
        <v>3.0</v>
      </c>
      <c r="H5310" s="35">
        <v>461.691345214844</v>
      </c>
      <c r="I5310" s="35">
        <v>11.2068271636963</v>
      </c>
      <c r="J5310" s="35">
        <v>49.8771057128906</v>
      </c>
      <c r="K5310" s="35">
        <v>10.801794052124</v>
      </c>
      <c r="L5310" s="35">
        <v>42.7420997619629</v>
      </c>
      <c r="M5310" s="35">
        <v>0.825976729393005</v>
      </c>
      <c r="N5310" s="35">
        <v>22.4612674713135</v>
      </c>
      <c r="O5310" s="35">
        <v>14.0308094024658</v>
      </c>
      <c r="P5310" s="35">
        <v>13.6875</v>
      </c>
      <c r="Q5310" s="35">
        <v>0.485462427139282</v>
      </c>
      <c r="R5310" s="35">
        <v>999.890441894531</v>
      </c>
      <c r="S5310" s="35">
        <v>338.354156494141</v>
      </c>
      <c r="T5310" s="19"/>
      <c r="U5310" s="19"/>
      <c r="V5310" s="19"/>
      <c r="W5310" s="19"/>
      <c r="X5310" s="19"/>
      <c r="Y5310" s="19"/>
      <c r="Z5310" s="19"/>
      <c r="AA5310" s="19"/>
    </row>
    <row r="5311" ht="15.75" customHeight="1">
      <c r="A5311" s="19"/>
      <c r="B5311" s="35" t="str">
        <f>"CRS25WT144A02180"</f>
        <v>CRS25WT144A02180</v>
      </c>
      <c r="C5311" s="45">
        <v>45972.0</v>
      </c>
      <c r="D5311" s="46">
        <v>0.009872685185185186</v>
      </c>
      <c r="E5311" s="35" t="s">
        <v>37</v>
      </c>
      <c r="F5311" s="35">
        <v>440.0</v>
      </c>
      <c r="G5311" s="35">
        <v>3.0</v>
      </c>
      <c r="H5311" s="35">
        <v>440.165832519531</v>
      </c>
      <c r="I5311" s="35">
        <v>11.1781997680664</v>
      </c>
      <c r="J5311" s="35">
        <v>49.7953605651855</v>
      </c>
      <c r="K5311" s="35">
        <v>10.5214357376099</v>
      </c>
      <c r="L5311" s="35">
        <v>41.8351516723633</v>
      </c>
      <c r="M5311" s="35">
        <v>0.790779829025269</v>
      </c>
      <c r="N5311" s="35">
        <v>21.4140510559082</v>
      </c>
      <c r="O5311" s="35">
        <v>14.0196075439453</v>
      </c>
      <c r="P5311" s="35">
        <v>13.6875</v>
      </c>
      <c r="Q5311" s="35">
        <v>0.571275234222412</v>
      </c>
      <c r="R5311" s="35">
        <v>999.771118164062</v>
      </c>
      <c r="S5311" s="35">
        <v>291.984619140625</v>
      </c>
      <c r="T5311" s="19"/>
      <c r="U5311" s="19"/>
      <c r="V5311" s="19"/>
      <c r="W5311" s="19"/>
      <c r="X5311" s="19"/>
      <c r="Y5311" s="19"/>
      <c r="Z5311" s="19"/>
      <c r="AA5311" s="19"/>
    </row>
    <row r="5312" ht="15.75" customHeight="1">
      <c r="A5312" s="19"/>
      <c r="B5312" s="35" t="str">
        <f>"CRS25WT144A02174"</f>
        <v>CRS25WT144A02174</v>
      </c>
      <c r="C5312" s="45">
        <v>45972.0</v>
      </c>
      <c r="D5312" s="46">
        <v>0.011817129629629629</v>
      </c>
      <c r="E5312" s="35" t="s">
        <v>37</v>
      </c>
      <c r="F5312" s="35">
        <v>454.0</v>
      </c>
      <c r="G5312" s="35">
        <v>3.0</v>
      </c>
      <c r="H5312" s="35">
        <v>454.801971435547</v>
      </c>
      <c r="I5312" s="35">
        <v>11.2539939880371</v>
      </c>
      <c r="J5312" s="35">
        <v>49.8488159179687</v>
      </c>
      <c r="K5312" s="35">
        <v>10.5619621276855</v>
      </c>
      <c r="L5312" s="35">
        <v>43.0603675842285</v>
      </c>
      <c r="M5312" s="35">
        <v>0.810701191425324</v>
      </c>
      <c r="N5312" s="35">
        <v>22.1260986328125</v>
      </c>
      <c r="O5312" s="35">
        <v>14.0196075439453</v>
      </c>
      <c r="P5312" s="35">
        <v>13.75</v>
      </c>
      <c r="Q5312" s="35">
        <v>0.431066364049911</v>
      </c>
      <c r="R5312" s="35">
        <v>1000.0078125</v>
      </c>
      <c r="S5312" s="35">
        <v>320.734527587891</v>
      </c>
      <c r="T5312" s="19"/>
      <c r="U5312" s="19"/>
      <c r="V5312" s="19"/>
      <c r="W5312" s="19"/>
      <c r="X5312" s="19"/>
      <c r="Y5312" s="19"/>
      <c r="Z5312" s="19"/>
      <c r="AA5312" s="19"/>
    </row>
    <row r="5313" ht="15.75" customHeight="1">
      <c r="A5313" s="19"/>
      <c r="B5313" s="35" t="str">
        <f>"CRS25WT144A02108"</f>
        <v>CRS25WT144A02108</v>
      </c>
      <c r="C5313" s="45">
        <v>45972.0</v>
      </c>
      <c r="D5313" s="46">
        <v>0.014097222222222221</v>
      </c>
      <c r="E5313" s="35" t="s">
        <v>37</v>
      </c>
      <c r="F5313" s="35">
        <v>456.0</v>
      </c>
      <c r="G5313" s="35">
        <v>3.0</v>
      </c>
      <c r="H5313" s="35">
        <v>456.376251220703</v>
      </c>
      <c r="I5313" s="35">
        <v>11.2448596954346</v>
      </c>
      <c r="J5313" s="35">
        <v>49.7973289489746</v>
      </c>
      <c r="K5313" s="35">
        <v>10.6654148101807</v>
      </c>
      <c r="L5313" s="35">
        <v>42.7902946472168</v>
      </c>
      <c r="M5313" s="35">
        <v>0.815010011196136</v>
      </c>
      <c r="N5313" s="35">
        <v>22.2026882171631</v>
      </c>
      <c r="O5313" s="35">
        <v>14.2499494552612</v>
      </c>
      <c r="P5313" s="35">
        <v>13.6875</v>
      </c>
      <c r="Q5313" s="35">
        <v>0.518122613430023</v>
      </c>
      <c r="R5313" s="35">
        <v>999.920654296875</v>
      </c>
      <c r="S5313" s="35">
        <v>343.004516601562</v>
      </c>
      <c r="T5313" s="19"/>
      <c r="U5313" s="19"/>
      <c r="V5313" s="19"/>
      <c r="W5313" s="19"/>
      <c r="X5313" s="19"/>
      <c r="Y5313" s="19"/>
      <c r="Z5313" s="19"/>
      <c r="AA5313" s="19"/>
    </row>
    <row r="5314" ht="15.75" customHeight="1">
      <c r="A5314" s="19"/>
      <c r="B5314" s="35" t="str">
        <f>"CRS25WT144A02172"</f>
        <v>CRS25WT144A02172</v>
      </c>
      <c r="C5314" s="45">
        <v>45972.0</v>
      </c>
      <c r="D5314" s="46">
        <v>0.015659722222222224</v>
      </c>
      <c r="E5314" s="35" t="s">
        <v>37</v>
      </c>
      <c r="F5314" s="35">
        <v>453.0</v>
      </c>
      <c r="G5314" s="35">
        <v>3.0</v>
      </c>
      <c r="H5314" s="35">
        <v>453.610748291016</v>
      </c>
      <c r="I5314" s="35">
        <v>11.1755971908569</v>
      </c>
      <c r="J5314" s="35">
        <v>49.846378326416</v>
      </c>
      <c r="K5314" s="35">
        <v>10.6358251571655</v>
      </c>
      <c r="L5314" s="35">
        <v>42.6493263244629</v>
      </c>
      <c r="M5314" s="35">
        <v>0.814289808273315</v>
      </c>
      <c r="N5314" s="35">
        <v>22.0681457519531</v>
      </c>
      <c r="O5314" s="35">
        <v>14.0185623168945</v>
      </c>
      <c r="P5314" s="35">
        <v>13.75</v>
      </c>
      <c r="Q5314" s="35">
        <v>0.506683230400085</v>
      </c>
      <c r="R5314" s="35">
        <v>999.824645996094</v>
      </c>
      <c r="S5314" s="35">
        <v>310.371398925781</v>
      </c>
      <c r="T5314" s="19"/>
      <c r="U5314" s="19"/>
      <c r="V5314" s="19"/>
      <c r="W5314" s="19"/>
      <c r="X5314" s="19"/>
      <c r="Y5314" s="19"/>
      <c r="Z5314" s="19"/>
      <c r="AA5314" s="19"/>
    </row>
    <row r="5315" ht="15.75" customHeight="1">
      <c r="A5315" s="19"/>
      <c r="B5315" s="35" t="str">
        <f>"CRS25WT144A02135"</f>
        <v>CRS25WT144A02135</v>
      </c>
      <c r="C5315" s="45">
        <v>45972.0</v>
      </c>
      <c r="D5315" s="46">
        <v>0.016793981481481483</v>
      </c>
      <c r="E5315" s="35" t="s">
        <v>37</v>
      </c>
      <c r="F5315" s="35">
        <v>454.0</v>
      </c>
      <c r="G5315" s="35">
        <v>3.0</v>
      </c>
      <c r="H5315" s="35">
        <v>454.340881347656</v>
      </c>
      <c r="I5315" s="35">
        <v>11.245213508606</v>
      </c>
      <c r="J5315" s="35">
        <v>49.8263473510742</v>
      </c>
      <c r="K5315" s="35">
        <v>10.6181926727295</v>
      </c>
      <c r="L5315" s="35">
        <v>42.7889099121094</v>
      </c>
      <c r="M5315" s="35">
        <v>0.8108771443367</v>
      </c>
      <c r="N5315" s="35">
        <v>22.1036682128906</v>
      </c>
      <c r="O5315" s="35">
        <v>14.0783138275146</v>
      </c>
      <c r="P5315" s="35">
        <v>13.75</v>
      </c>
      <c r="Q5315" s="35">
        <v>0.531687378883362</v>
      </c>
      <c r="R5315" s="35">
        <v>1000.03332519531</v>
      </c>
      <c r="S5315" s="35">
        <v>361.912811279297</v>
      </c>
      <c r="T5315" s="19"/>
      <c r="U5315" s="19"/>
      <c r="V5315" s="19"/>
      <c r="W5315" s="19"/>
      <c r="X5315" s="19"/>
      <c r="Y5315" s="19"/>
      <c r="Z5315" s="19"/>
      <c r="AA5315" s="19"/>
    </row>
    <row r="5316" ht="15.75" customHeight="1">
      <c r="A5316" s="19"/>
      <c r="B5316" s="35" t="str">
        <f>"CRS25WT144A02107"</f>
        <v>CRS25WT144A02107</v>
      </c>
      <c r="C5316" s="45">
        <v>45972.0</v>
      </c>
      <c r="D5316" s="46">
        <v>0.017638888888888888</v>
      </c>
      <c r="E5316" s="35" t="s">
        <v>37</v>
      </c>
      <c r="F5316" s="35">
        <v>456.0</v>
      </c>
      <c r="G5316" s="35">
        <v>3.0</v>
      </c>
      <c r="H5316" s="35">
        <v>456.234161376953</v>
      </c>
      <c r="I5316" s="35">
        <v>11.1785640716553</v>
      </c>
      <c r="J5316" s="35">
        <v>49.7894172668457</v>
      </c>
      <c r="K5316" s="35">
        <v>10.6716251373291</v>
      </c>
      <c r="L5316" s="35">
        <v>42.7520790100098</v>
      </c>
      <c r="M5316" s="35">
        <v>0.819718480110168</v>
      </c>
      <c r="N5316" s="35">
        <v>22.1957759857178</v>
      </c>
      <c r="O5316" s="35">
        <v>14.1101722717285</v>
      </c>
      <c r="P5316" s="35">
        <v>13.75</v>
      </c>
      <c r="Q5316" s="35">
        <v>0.48312321305275</v>
      </c>
      <c r="R5316" s="35">
        <v>999.82275390625</v>
      </c>
      <c r="S5316" s="35">
        <v>344.182739257812</v>
      </c>
      <c r="T5316" s="19"/>
      <c r="U5316" s="19"/>
      <c r="V5316" s="19"/>
      <c r="W5316" s="19"/>
      <c r="X5316" s="19"/>
      <c r="Y5316" s="19"/>
      <c r="Z5316" s="19"/>
      <c r="AA5316" s="19"/>
    </row>
    <row r="5317" ht="15.75" customHeight="1">
      <c r="A5317" s="19"/>
      <c r="B5317" s="35" t="str">
        <f>"CRS25WT144A02168"</f>
        <v>CRS25WT144A02168</v>
      </c>
      <c r="C5317" s="45">
        <v>45972.0</v>
      </c>
      <c r="D5317" s="46">
        <v>0.02005787037037037</v>
      </c>
      <c r="E5317" s="35" t="s">
        <v>37</v>
      </c>
      <c r="F5317" s="35">
        <v>445.0</v>
      </c>
      <c r="G5317" s="35">
        <v>3.0</v>
      </c>
      <c r="H5317" s="35">
        <v>445.073913574219</v>
      </c>
      <c r="I5317" s="35">
        <v>11.2769451141357</v>
      </c>
      <c r="J5317" s="35">
        <v>49.8458595275879</v>
      </c>
      <c r="K5317" s="35">
        <v>10.6920413970947</v>
      </c>
      <c r="L5317" s="35">
        <v>41.6266555786133</v>
      </c>
      <c r="M5317" s="35">
        <v>0.791792869567871</v>
      </c>
      <c r="N5317" s="35">
        <v>21.6528301239014</v>
      </c>
      <c r="O5317" s="35">
        <v>14.1758222579956</v>
      </c>
      <c r="P5317" s="35">
        <v>13.75</v>
      </c>
      <c r="Q5317" s="35">
        <v>0.681809067726135</v>
      </c>
      <c r="R5317" s="35">
        <v>999.863647460937</v>
      </c>
      <c r="S5317" s="35">
        <v>370.357604980469</v>
      </c>
      <c r="T5317" s="19"/>
      <c r="U5317" s="19"/>
      <c r="V5317" s="19"/>
      <c r="W5317" s="19"/>
      <c r="X5317" s="19"/>
      <c r="Y5317" s="19"/>
      <c r="Z5317" s="19"/>
      <c r="AA5317" s="19"/>
    </row>
    <row r="5318" ht="15.75" customHeight="1">
      <c r="A5318" s="19"/>
      <c r="B5318" s="35" t="str">
        <f>"CRS25WT144A02169"</f>
        <v>CRS25WT144A02169</v>
      </c>
      <c r="C5318" s="45">
        <v>45972.0</v>
      </c>
      <c r="D5318" s="46">
        <v>0.024131944444444445</v>
      </c>
      <c r="E5318" s="35" t="s">
        <v>37</v>
      </c>
      <c r="F5318" s="35">
        <v>462.0</v>
      </c>
      <c r="G5318" s="35">
        <v>3.0</v>
      </c>
      <c r="H5318" s="35">
        <v>462.297119140625</v>
      </c>
      <c r="I5318" s="35">
        <v>11.274845123291</v>
      </c>
      <c r="J5318" s="35">
        <v>49.7988891601562</v>
      </c>
      <c r="K5318" s="35">
        <v>10.8237390518188</v>
      </c>
      <c r="L5318" s="35">
        <v>42.7114067077637</v>
      </c>
      <c r="M5318" s="35">
        <v>0.823362231254578</v>
      </c>
      <c r="N5318" s="35">
        <v>22.4907379150391</v>
      </c>
      <c r="O5318" s="35">
        <v>14.1784429550171</v>
      </c>
      <c r="P5318" s="35">
        <v>13.8125</v>
      </c>
      <c r="Q5318" s="35">
        <v>0.471931308507919</v>
      </c>
      <c r="R5318" s="35">
        <v>999.927185058594</v>
      </c>
      <c r="S5318" s="35">
        <v>352.137359619141</v>
      </c>
      <c r="T5318" s="19"/>
      <c r="U5318" s="19"/>
      <c r="V5318" s="19"/>
      <c r="W5318" s="19"/>
      <c r="X5318" s="19"/>
      <c r="Y5318" s="19"/>
      <c r="Z5318" s="19"/>
      <c r="AA5318" s="19"/>
    </row>
    <row r="5319" ht="15.75" customHeight="1">
      <c r="A5319" s="19"/>
      <c r="B5319" s="35" t="str">
        <f>"CRS25WT144A02209"</f>
        <v>CRS25WT144A02209</v>
      </c>
      <c r="C5319" s="45">
        <v>45972.0</v>
      </c>
      <c r="D5319" s="46">
        <v>0.025266203703703704</v>
      </c>
      <c r="E5319" s="35" t="s">
        <v>37</v>
      </c>
      <c r="F5319" s="35">
        <v>449.0</v>
      </c>
      <c r="G5319" s="35">
        <v>3.0</v>
      </c>
      <c r="H5319" s="35">
        <v>449.379028320313</v>
      </c>
      <c r="I5319" s="35">
        <v>11.2186908721924</v>
      </c>
      <c r="J5319" s="35">
        <v>49.8808555603027</v>
      </c>
      <c r="K5319" s="35">
        <v>10.5403633117676</v>
      </c>
      <c r="L5319" s="35">
        <v>42.6341094970703</v>
      </c>
      <c r="M5319" s="35">
        <v>0.803039133548737</v>
      </c>
      <c r="N5319" s="35">
        <v>21.8622741699219</v>
      </c>
      <c r="O5319" s="35">
        <v>14.3137283325195</v>
      </c>
      <c r="P5319" s="35">
        <v>13.8125</v>
      </c>
      <c r="Q5319" s="35">
        <v>0.470267444849014</v>
      </c>
      <c r="R5319" s="35">
        <v>1000.74279785156</v>
      </c>
      <c r="S5319" s="35">
        <v>321.207336425781</v>
      </c>
      <c r="T5319" s="19"/>
      <c r="U5319" s="19"/>
      <c r="V5319" s="19"/>
      <c r="W5319" s="19"/>
      <c r="X5319" s="19"/>
      <c r="Y5319" s="19"/>
      <c r="Z5319" s="19"/>
      <c r="AA5319" s="19"/>
    </row>
    <row r="5320" ht="15.75" customHeight="1">
      <c r="A5320" s="19"/>
      <c r="B5320" s="35" t="str">
        <f>"CRS25WT144A02205"</f>
        <v>CRS25WT144A02205</v>
      </c>
      <c r="C5320" s="45">
        <v>45972.0</v>
      </c>
      <c r="D5320" s="46">
        <v>0.02636574074074074</v>
      </c>
      <c r="E5320" s="35" t="s">
        <v>37</v>
      </c>
      <c r="F5320" s="35">
        <v>454.0</v>
      </c>
      <c r="G5320" s="35">
        <v>3.0</v>
      </c>
      <c r="H5320" s="35">
        <v>454.886444091797</v>
      </c>
      <c r="I5320" s="35">
        <v>11.2045850753784</v>
      </c>
      <c r="J5320" s="35">
        <v>49.7752456665039</v>
      </c>
      <c r="K5320" s="35">
        <v>10.5956192016602</v>
      </c>
      <c r="L5320" s="35">
        <v>42.9315605163574</v>
      </c>
      <c r="M5320" s="35">
        <v>0.815631151199341</v>
      </c>
      <c r="N5320" s="35">
        <v>22.1302089691162</v>
      </c>
      <c r="O5320" s="35">
        <v>14.391487121582</v>
      </c>
      <c r="P5320" s="35">
        <v>13.8125</v>
      </c>
      <c r="Q5320" s="35">
        <v>0.428452223539352</v>
      </c>
      <c r="R5320" s="35">
        <v>1000.05554199219</v>
      </c>
      <c r="S5320" s="35">
        <v>298.314056396484</v>
      </c>
      <c r="T5320" s="19"/>
      <c r="U5320" s="19"/>
      <c r="V5320" s="19"/>
      <c r="W5320" s="19"/>
      <c r="X5320" s="19"/>
      <c r="Y5320" s="19"/>
      <c r="Z5320" s="19"/>
      <c r="AA5320" s="19"/>
    </row>
    <row r="5321" ht="15.75" customHeight="1">
      <c r="A5321" s="19"/>
      <c r="B5321" s="35" t="str">
        <f>"CRS25WT144A02212"</f>
        <v>CRS25WT144A02212</v>
      </c>
      <c r="C5321" s="45">
        <v>45972.0</v>
      </c>
      <c r="D5321" s="46">
        <v>0.027268518518518515</v>
      </c>
      <c r="E5321" s="35" t="s">
        <v>37</v>
      </c>
      <c r="F5321" s="35">
        <v>458.0</v>
      </c>
      <c r="G5321" s="35">
        <v>3.0</v>
      </c>
      <c r="H5321" s="35">
        <v>458.899017333984</v>
      </c>
      <c r="I5321" s="35">
        <v>11.2635459899902</v>
      </c>
      <c r="J5321" s="35">
        <v>49.8231620788574</v>
      </c>
      <c r="K5321" s="35">
        <v>10.6634931564331</v>
      </c>
      <c r="L5321" s="35">
        <v>43.0345840454102</v>
      </c>
      <c r="M5321" s="35">
        <v>0.817731440067291</v>
      </c>
      <c r="N5321" s="35">
        <v>22.3254203796387</v>
      </c>
      <c r="O5321" s="35">
        <v>14.4313011169434</v>
      </c>
      <c r="P5321" s="35">
        <v>13.8125</v>
      </c>
      <c r="Q5321" s="35">
        <v>0.460158675909042</v>
      </c>
      <c r="R5321" s="35">
        <v>1000.66009521484</v>
      </c>
      <c r="S5321" s="35">
        <v>341.166961669922</v>
      </c>
      <c r="T5321" s="19"/>
      <c r="U5321" s="19"/>
      <c r="V5321" s="19"/>
      <c r="W5321" s="19"/>
      <c r="X5321" s="19"/>
      <c r="Y5321" s="19"/>
      <c r="Z5321" s="19"/>
      <c r="AA5321" s="19"/>
    </row>
    <row r="5322" ht="15.75" customHeight="1">
      <c r="A5322" s="19"/>
      <c r="B5322" s="35" t="str">
        <f>"CRS25WT144A02211"</f>
        <v>CRS25WT144A02211</v>
      </c>
      <c r="C5322" s="45">
        <v>45972.0</v>
      </c>
      <c r="D5322" s="46">
        <v>0.027858796296296298</v>
      </c>
      <c r="E5322" s="35" t="s">
        <v>37</v>
      </c>
      <c r="F5322" s="35">
        <v>459.0</v>
      </c>
      <c r="G5322" s="35">
        <v>3.0</v>
      </c>
      <c r="H5322" s="35">
        <v>459.878173828125</v>
      </c>
      <c r="I5322" s="35">
        <v>11.3551683425903</v>
      </c>
      <c r="J5322" s="35">
        <v>49.8536796569824</v>
      </c>
      <c r="K5322" s="35">
        <v>10.8075761795044</v>
      </c>
      <c r="L5322" s="35">
        <v>42.5514640808105</v>
      </c>
      <c r="M5322" s="35">
        <v>0.812366485595703</v>
      </c>
      <c r="N5322" s="35">
        <v>22.3730564117432</v>
      </c>
      <c r="O5322" s="35">
        <v>14.4724502563477</v>
      </c>
      <c r="P5322" s="35">
        <v>13.8125</v>
      </c>
      <c r="Q5322" s="35">
        <v>0.533799111843109</v>
      </c>
      <c r="R5322" s="35">
        <v>999.967956542969</v>
      </c>
      <c r="S5322" s="35">
        <v>361.703155517578</v>
      </c>
      <c r="T5322" s="19"/>
      <c r="U5322" s="19"/>
      <c r="V5322" s="19"/>
      <c r="W5322" s="19"/>
      <c r="X5322" s="19"/>
      <c r="Y5322" s="19"/>
      <c r="Z5322" s="19"/>
      <c r="AA5322" s="19"/>
    </row>
    <row r="5323" ht="15.75" customHeight="1">
      <c r="A5323" s="19"/>
      <c r="B5323" s="35" t="str">
        <f>"CRS25WT144A02162"</f>
        <v>CRS25WT144A02162</v>
      </c>
      <c r="C5323" s="45">
        <v>45972.0</v>
      </c>
      <c r="D5323" s="46">
        <v>0.028703703703703703</v>
      </c>
      <c r="E5323" s="35" t="s">
        <v>37</v>
      </c>
      <c r="F5323" s="35">
        <v>457.0</v>
      </c>
      <c r="G5323" s="35">
        <v>3.0</v>
      </c>
      <c r="H5323" s="35">
        <v>457.850189208984</v>
      </c>
      <c r="I5323" s="35">
        <v>11.3085765838623</v>
      </c>
      <c r="J5323" s="35">
        <v>49.766357421875</v>
      </c>
      <c r="K5323" s="35">
        <v>10.6903781890869</v>
      </c>
      <c r="L5323" s="35">
        <v>42.8282508850098</v>
      </c>
      <c r="M5323" s="35">
        <v>0.813541293144226</v>
      </c>
      <c r="N5323" s="35">
        <v>22.2743949890137</v>
      </c>
      <c r="O5323" s="35">
        <v>14.4916868209839</v>
      </c>
      <c r="P5323" s="35">
        <v>13.8125</v>
      </c>
      <c r="Q5323" s="35">
        <v>0.427638530731201</v>
      </c>
      <c r="R5323" s="35">
        <v>999.990844726563</v>
      </c>
      <c r="S5323" s="35">
        <v>413.364959716797</v>
      </c>
      <c r="T5323" s="19"/>
      <c r="U5323" s="19"/>
      <c r="V5323" s="19"/>
      <c r="W5323" s="19"/>
      <c r="X5323" s="19"/>
      <c r="Y5323" s="19"/>
      <c r="Z5323" s="19"/>
      <c r="AA5323" s="19"/>
    </row>
    <row r="5324" ht="15.75" customHeight="1">
      <c r="A5324" s="19"/>
      <c r="B5324" s="35" t="str">
        <f>"CRS25WT144A02210"</f>
        <v>CRS25WT144A02210</v>
      </c>
      <c r="C5324" s="45">
        <v>45972.0</v>
      </c>
      <c r="D5324" s="46">
        <v>0.031122685185185187</v>
      </c>
      <c r="E5324" s="35" t="s">
        <v>37</v>
      </c>
      <c r="F5324" s="35">
        <v>458.0</v>
      </c>
      <c r="G5324" s="35">
        <v>3.0</v>
      </c>
      <c r="H5324" s="35">
        <v>458.038757324219</v>
      </c>
      <c r="I5324" s="35">
        <v>11.2134685516357</v>
      </c>
      <c r="J5324" s="35">
        <v>49.7233047485352</v>
      </c>
      <c r="K5324" s="35">
        <v>10.6326704025269</v>
      </c>
      <c r="L5324" s="35">
        <v>43.0784339904785</v>
      </c>
      <c r="M5324" s="35">
        <v>0.821489989757538</v>
      </c>
      <c r="N5324" s="35">
        <v>22.2835693359375</v>
      </c>
      <c r="O5324" s="35">
        <v>14.529411315918</v>
      </c>
      <c r="P5324" s="35">
        <v>13.8125</v>
      </c>
      <c r="Q5324" s="35">
        <v>0.431226164102554</v>
      </c>
      <c r="R5324" s="35">
        <v>1000.00653076172</v>
      </c>
      <c r="S5324" s="35">
        <v>325.875518798828</v>
      </c>
      <c r="T5324" s="19"/>
      <c r="U5324" s="19"/>
      <c r="V5324" s="19"/>
      <c r="W5324" s="19"/>
      <c r="X5324" s="19"/>
      <c r="Y5324" s="19"/>
      <c r="Z5324" s="19"/>
      <c r="AA5324" s="19"/>
    </row>
    <row r="5325" ht="15.75" customHeight="1">
      <c r="A5325" s="19"/>
      <c r="B5325" s="35" t="str">
        <f>"CRS25WT144A02203"</f>
        <v>CRS25WT144A02203</v>
      </c>
      <c r="C5325" s="45">
        <v>45972.0</v>
      </c>
      <c r="D5325" s="46">
        <v>0.03203703703703704</v>
      </c>
      <c r="E5325" s="35" t="s">
        <v>37</v>
      </c>
      <c r="F5325" s="35">
        <v>455.0</v>
      </c>
      <c r="G5325" s="35">
        <v>3.0</v>
      </c>
      <c r="H5325" s="35">
        <v>455.422668457031</v>
      </c>
      <c r="I5325" s="35">
        <v>11.2147998809814</v>
      </c>
      <c r="J5325" s="35">
        <v>49.7994575500488</v>
      </c>
      <c r="K5325" s="35">
        <v>10.7355813980103</v>
      </c>
      <c r="L5325" s="35">
        <v>42.4217987060547</v>
      </c>
      <c r="M5325" s="35">
        <v>0.815452218055725</v>
      </c>
      <c r="N5325" s="35">
        <v>22.1562957763672</v>
      </c>
      <c r="O5325" s="35">
        <v>14.4339160919189</v>
      </c>
      <c r="P5325" s="35">
        <v>13.8125</v>
      </c>
      <c r="Q5325" s="35">
        <v>0.557881295681</v>
      </c>
      <c r="R5325" s="35">
        <v>999.812805175781</v>
      </c>
      <c r="S5325" s="35">
        <v>346.229064941406</v>
      </c>
      <c r="T5325" s="19"/>
      <c r="U5325" s="19"/>
      <c r="V5325" s="19"/>
      <c r="W5325" s="19"/>
      <c r="X5325" s="19"/>
      <c r="Y5325" s="19"/>
      <c r="Z5325" s="19"/>
      <c r="AA5325" s="19"/>
    </row>
    <row r="5326" ht="15.75" customHeight="1">
      <c r="A5326" s="19"/>
      <c r="B5326" s="35" t="str">
        <f>"CRS25WT144A02208"</f>
        <v>CRS25WT144A02208</v>
      </c>
      <c r="C5326" s="45">
        <v>45972.0</v>
      </c>
      <c r="D5326" s="46">
        <v>0.032916666666666664</v>
      </c>
      <c r="E5326" s="35" t="s">
        <v>37</v>
      </c>
      <c r="F5326" s="35">
        <v>452.0</v>
      </c>
      <c r="G5326" s="35">
        <v>3.0</v>
      </c>
      <c r="H5326" s="35">
        <v>452.663757324219</v>
      </c>
      <c r="I5326" s="35">
        <v>11.2383756637573</v>
      </c>
      <c r="J5326" s="35">
        <v>49.7840232849121</v>
      </c>
      <c r="K5326" s="35">
        <v>10.6540050506592</v>
      </c>
      <c r="L5326" s="35">
        <v>42.487663269043</v>
      </c>
      <c r="M5326" s="35">
        <v>0.809062719345093</v>
      </c>
      <c r="N5326" s="35">
        <v>22.0220756530762</v>
      </c>
      <c r="O5326" s="35">
        <v>14.3940010070801</v>
      </c>
      <c r="P5326" s="35">
        <v>13.8125</v>
      </c>
      <c r="Q5326" s="35">
        <v>0.477900385856628</v>
      </c>
      <c r="R5326" s="35">
        <v>999.828369140625</v>
      </c>
      <c r="S5326" s="35">
        <v>315.847137451172</v>
      </c>
      <c r="T5326" s="19"/>
      <c r="U5326" s="19"/>
      <c r="V5326" s="19"/>
      <c r="W5326" s="19"/>
      <c r="X5326" s="19"/>
      <c r="Y5326" s="19"/>
      <c r="Z5326" s="19"/>
      <c r="AA5326" s="19"/>
    </row>
    <row r="5327" ht="15.75" customHeight="1">
      <c r="A5327" s="19"/>
      <c r="B5327" s="35" t="str">
        <f>"CRS25WT144A02192"</f>
        <v>CRS25WT144A02192</v>
      </c>
      <c r="C5327" s="45">
        <v>45972.0</v>
      </c>
      <c r="D5327" s="46">
        <v>0.03380787037037037</v>
      </c>
      <c r="E5327" s="35" t="s">
        <v>37</v>
      </c>
      <c r="F5327" s="35">
        <v>450.0</v>
      </c>
      <c r="G5327" s="35">
        <v>3.0</v>
      </c>
      <c r="H5327" s="35">
        <v>450.691375732422</v>
      </c>
      <c r="I5327" s="35">
        <v>11.1496152877808</v>
      </c>
      <c r="J5327" s="35">
        <v>49.8002853393555</v>
      </c>
      <c r="K5327" s="35">
        <v>10.8255386352539</v>
      </c>
      <c r="L5327" s="35">
        <v>41.6322326660156</v>
      </c>
      <c r="M5327" s="35">
        <v>0.811685025691986</v>
      </c>
      <c r="N5327" s="35">
        <v>21.926118850708</v>
      </c>
      <c r="O5327" s="35">
        <v>14.472282409668</v>
      </c>
      <c r="P5327" s="35">
        <v>13.8125</v>
      </c>
      <c r="Q5327" s="35">
        <v>0.664306342601776</v>
      </c>
      <c r="R5327" s="35">
        <v>999.790588378906</v>
      </c>
      <c r="S5327" s="35">
        <v>365.519592285156</v>
      </c>
      <c r="T5327" s="19"/>
      <c r="U5327" s="19"/>
      <c r="V5327" s="19"/>
      <c r="W5327" s="19"/>
      <c r="X5327" s="19"/>
      <c r="Y5327" s="19"/>
      <c r="Z5327" s="19"/>
      <c r="AA5327" s="19"/>
    </row>
    <row r="5328" ht="15.75" customHeight="1">
      <c r="A5328" s="19"/>
      <c r="B5328" s="35" t="str">
        <f>"CRS25WT144A02206"</f>
        <v>CRS25WT144A02206</v>
      </c>
      <c r="C5328" s="45">
        <v>45972.0</v>
      </c>
      <c r="D5328" s="46">
        <v>0.034942129629629635</v>
      </c>
      <c r="E5328" s="35" t="s">
        <v>37</v>
      </c>
      <c r="F5328" s="35">
        <v>455.0</v>
      </c>
      <c r="G5328" s="35">
        <v>3.0</v>
      </c>
      <c r="H5328" s="35">
        <v>455.767181396484</v>
      </c>
      <c r="I5328" s="35">
        <v>11.2257518768311</v>
      </c>
      <c r="J5328" s="35">
        <v>49.8394203186035</v>
      </c>
      <c r="K5328" s="35">
        <v>10.709698677063</v>
      </c>
      <c r="L5328" s="35">
        <v>42.5564918518066</v>
      </c>
      <c r="M5328" s="35">
        <v>0.814619183540344</v>
      </c>
      <c r="N5328" s="35">
        <v>22.1730575561523</v>
      </c>
      <c r="O5328" s="35">
        <v>14.4706811904907</v>
      </c>
      <c r="P5328" s="35">
        <v>13.8125</v>
      </c>
      <c r="Q5328" s="35">
        <v>0.468275338411331</v>
      </c>
      <c r="R5328" s="35">
        <v>999.218017578125</v>
      </c>
      <c r="S5328" s="35">
        <v>361.386840820313</v>
      </c>
      <c r="T5328" s="19"/>
      <c r="U5328" s="19"/>
      <c r="V5328" s="19"/>
      <c r="W5328" s="19"/>
      <c r="X5328" s="19"/>
      <c r="Y5328" s="19"/>
      <c r="Z5328" s="19"/>
      <c r="AA5328" s="19"/>
    </row>
    <row r="5329" ht="15.75" customHeight="1">
      <c r="A5329" s="19"/>
      <c r="B5329" s="35" t="str">
        <f>"CRS25WT144A02204"</f>
        <v>CRS25WT144A02204</v>
      </c>
      <c r="C5329" s="45">
        <v>45972.0</v>
      </c>
      <c r="D5329" s="46">
        <v>0.10017361111111112</v>
      </c>
      <c r="E5329" s="35" t="s">
        <v>37</v>
      </c>
      <c r="F5329" s="35">
        <v>454.0</v>
      </c>
      <c r="G5329" s="35">
        <v>3.0</v>
      </c>
      <c r="H5329" s="35">
        <v>454.451599121094</v>
      </c>
      <c r="I5329" s="35">
        <v>11.3815479278564</v>
      </c>
      <c r="J5329" s="35">
        <v>49.8758850097656</v>
      </c>
      <c r="K5329" s="35">
        <v>10.6376914978027</v>
      </c>
      <c r="L5329" s="35">
        <v>42.7208824157715</v>
      </c>
      <c r="M5329" s="35">
        <v>0.800563335418701</v>
      </c>
      <c r="N5329" s="35">
        <v>22.1090545654297</v>
      </c>
      <c r="O5329" s="35">
        <v>14.3721303939819</v>
      </c>
      <c r="P5329" s="35">
        <v>14.0</v>
      </c>
      <c r="Q5329" s="35">
        <v>0.391615271568298</v>
      </c>
      <c r="R5329" s="35">
        <v>1000.13562011719</v>
      </c>
      <c r="S5329" s="35">
        <v>392.244903564453</v>
      </c>
      <c r="T5329" s="19"/>
      <c r="U5329" s="19"/>
      <c r="V5329" s="19"/>
      <c r="W5329" s="19"/>
      <c r="X5329" s="19"/>
      <c r="Y5329" s="19"/>
      <c r="Z5329" s="19"/>
      <c r="AA5329" s="19"/>
    </row>
    <row r="5330" ht="15.75" customHeight="1">
      <c r="A5330" s="19"/>
      <c r="B5330" s="35" t="str">
        <f>"CRS25WT144A02167"</f>
        <v>CRS25WT144A02167</v>
      </c>
      <c r="C5330" s="45">
        <v>45972.0</v>
      </c>
      <c r="D5330" s="46">
        <v>0.10266203703703704</v>
      </c>
      <c r="E5330" s="35" t="s">
        <v>37</v>
      </c>
      <c r="F5330" s="35">
        <v>448.0</v>
      </c>
      <c r="G5330" s="35">
        <v>3.0</v>
      </c>
      <c r="H5330" s="35">
        <v>448.395629882812</v>
      </c>
      <c r="I5330" s="35">
        <v>11.2582550048828</v>
      </c>
      <c r="J5330" s="35">
        <v>49.848030090332</v>
      </c>
      <c r="K5330" s="35">
        <v>10.7153844833374</v>
      </c>
      <c r="L5330" s="35">
        <v>41.8459701538086</v>
      </c>
      <c r="M5330" s="35">
        <v>0.798991739749908</v>
      </c>
      <c r="N5330" s="35">
        <v>21.8144302368164</v>
      </c>
      <c r="O5330" s="35">
        <v>14.4117259979248</v>
      </c>
      <c r="P5330" s="35">
        <v>14.0</v>
      </c>
      <c r="Q5330" s="35">
        <v>0.941670536994934</v>
      </c>
      <c r="R5330" s="35">
        <v>999.824584960937</v>
      </c>
      <c r="S5330" s="35">
        <v>245.512893676758</v>
      </c>
      <c r="T5330" s="19"/>
      <c r="U5330" s="19"/>
      <c r="V5330" s="19"/>
      <c r="W5330" s="19"/>
      <c r="X5330" s="19"/>
      <c r="Y5330" s="19"/>
      <c r="Z5330" s="19"/>
      <c r="AA5330" s="19"/>
    </row>
    <row r="5331" ht="15.75" customHeight="1">
      <c r="A5331" s="19"/>
      <c r="B5331" s="35" t="str">
        <f>"CRS25WT144A02187"</f>
        <v>CRS25WT144A02187</v>
      </c>
      <c r="C5331" s="45">
        <v>45972.0</v>
      </c>
      <c r="D5331" s="46">
        <v>0.10587962962962964</v>
      </c>
      <c r="E5331" s="35" t="s">
        <v>37</v>
      </c>
      <c r="F5331" s="35">
        <v>450.0</v>
      </c>
      <c r="G5331" s="35">
        <v>3.0</v>
      </c>
      <c r="H5331" s="35">
        <v>450.009216308594</v>
      </c>
      <c r="I5331" s="35">
        <v>11.2271995544434</v>
      </c>
      <c r="J5331" s="35">
        <v>49.8745422363281</v>
      </c>
      <c r="K5331" s="35">
        <v>10.6652050018311</v>
      </c>
      <c r="L5331" s="35">
        <v>42.1941452026367</v>
      </c>
      <c r="M5331" s="35">
        <v>0.803657591342926</v>
      </c>
      <c r="N5331" s="35">
        <v>21.8929328918457</v>
      </c>
      <c r="O5331" s="35">
        <v>14.421573638916</v>
      </c>
      <c r="P5331" s="35">
        <v>14.0</v>
      </c>
      <c r="Q5331" s="35">
        <v>0.707613825798035</v>
      </c>
      <c r="R5331" s="35">
        <v>999.844970703125</v>
      </c>
      <c r="S5331" s="35">
        <v>355.825042724609</v>
      </c>
      <c r="T5331" s="19"/>
      <c r="U5331" s="19"/>
      <c r="V5331" s="19"/>
      <c r="W5331" s="19"/>
      <c r="X5331" s="19"/>
      <c r="Y5331" s="19"/>
      <c r="Z5331" s="19"/>
      <c r="AA5331" s="19"/>
    </row>
    <row r="5332" ht="15.75" customHeight="1">
      <c r="A5332" s="19"/>
      <c r="B5332" s="35" t="str">
        <f>"CRS25WT144A02188"</f>
        <v>CRS25WT144A02188</v>
      </c>
      <c r="C5332" s="45">
        <v>45972.0</v>
      </c>
      <c r="D5332" s="46">
        <v>0.10625</v>
      </c>
      <c r="E5332" s="35" t="s">
        <v>37</v>
      </c>
      <c r="F5332" s="35">
        <v>448.0</v>
      </c>
      <c r="G5332" s="35">
        <v>3.0</v>
      </c>
      <c r="H5332" s="35">
        <v>448.718719482422</v>
      </c>
      <c r="I5332" s="35">
        <v>11.2912864685059</v>
      </c>
      <c r="J5332" s="35">
        <v>49.8992156982422</v>
      </c>
      <c r="K5332" s="35">
        <v>10.5004692077637</v>
      </c>
      <c r="L5332" s="35">
        <v>42.7332077026367</v>
      </c>
      <c r="M5332" s="35">
        <v>0.796410620212555</v>
      </c>
      <c r="N5332" s="35">
        <v>21.8301486968994</v>
      </c>
      <c r="O5332" s="35">
        <v>14.3183212280273</v>
      </c>
      <c r="P5332" s="35">
        <v>14.0</v>
      </c>
      <c r="Q5332" s="35">
        <v>0.428693324327469</v>
      </c>
      <c r="R5332" s="35">
        <v>999.995300292969</v>
      </c>
      <c r="S5332" s="35">
        <v>326.850769042969</v>
      </c>
      <c r="T5332" s="19"/>
      <c r="U5332" s="19"/>
      <c r="V5332" s="19"/>
      <c r="W5332" s="19"/>
      <c r="X5332" s="19"/>
      <c r="Y5332" s="19"/>
      <c r="Z5332" s="19"/>
      <c r="AA5332" s="19"/>
    </row>
    <row r="5333" ht="15.75" customHeight="1">
      <c r="A5333" s="19"/>
      <c r="B5333" s="35" t="str">
        <f>"CRS25WT144A02202"</f>
        <v>CRS25WT144A02202</v>
      </c>
      <c r="C5333" s="45">
        <v>45972.0</v>
      </c>
      <c r="D5333" s="46">
        <v>0.10792824074074074</v>
      </c>
      <c r="E5333" s="35" t="s">
        <v>37</v>
      </c>
      <c r="F5333" s="35">
        <v>448.0</v>
      </c>
      <c r="G5333" s="35">
        <v>3.0</v>
      </c>
      <c r="H5333" s="35">
        <v>448.657623291016</v>
      </c>
      <c r="I5333" s="35">
        <v>11.2715539932251</v>
      </c>
      <c r="J5333" s="35">
        <v>49.8076133728027</v>
      </c>
      <c r="K5333" s="35">
        <v>10.581503868103</v>
      </c>
      <c r="L5333" s="35">
        <v>42.4001770019531</v>
      </c>
      <c r="M5333" s="35">
        <v>0.799163281917572</v>
      </c>
      <c r="N5333" s="35">
        <v>21.8271770477295</v>
      </c>
      <c r="O5333" s="35">
        <v>14.4117650985718</v>
      </c>
      <c r="P5333" s="35">
        <v>14.0</v>
      </c>
      <c r="Q5333" s="35">
        <v>0.541963934898376</v>
      </c>
      <c r="R5333" s="35">
        <v>999.808410644531</v>
      </c>
      <c r="S5333" s="35">
        <v>288.040954589844</v>
      </c>
      <c r="T5333" s="19"/>
      <c r="U5333" s="19"/>
      <c r="V5333" s="19"/>
      <c r="W5333" s="19"/>
      <c r="X5333" s="19"/>
      <c r="Y5333" s="19"/>
      <c r="Z5333" s="19"/>
      <c r="AA5333" s="19"/>
    </row>
    <row r="5334" ht="15.75" customHeight="1">
      <c r="A5334" s="19"/>
      <c r="B5334" s="35" t="str">
        <f>"CRS25WT144A02193"</f>
        <v>CRS25WT144A02193</v>
      </c>
      <c r="C5334" s="45">
        <v>45972.0</v>
      </c>
      <c r="D5334" s="46">
        <v>0.10899305555555555</v>
      </c>
      <c r="E5334" s="35" t="s">
        <v>37</v>
      </c>
      <c r="F5334" s="35">
        <v>450.0</v>
      </c>
      <c r="G5334" s="35">
        <v>3.0</v>
      </c>
      <c r="H5334" s="35">
        <v>450.364379882812</v>
      </c>
      <c r="I5334" s="35">
        <v>11.2283039093018</v>
      </c>
      <c r="J5334" s="35">
        <v>49.8196716308594</v>
      </c>
      <c r="K5334" s="35">
        <v>10.5149526596069</v>
      </c>
      <c r="L5334" s="35">
        <v>42.8308525085449</v>
      </c>
      <c r="M5334" s="35">
        <v>0.805098474025726</v>
      </c>
      <c r="N5334" s="35">
        <v>21.9102115631104</v>
      </c>
      <c r="O5334" s="35">
        <v>14.3823528289795</v>
      </c>
      <c r="P5334" s="35">
        <v>14.0</v>
      </c>
      <c r="Q5334" s="35">
        <v>0.460631936788559</v>
      </c>
      <c r="R5334" s="35">
        <v>999.919494628906</v>
      </c>
      <c r="S5334" s="35">
        <v>318.899322509766</v>
      </c>
      <c r="T5334" s="19"/>
      <c r="U5334" s="19"/>
      <c r="V5334" s="19"/>
      <c r="W5334" s="19"/>
      <c r="X5334" s="19"/>
      <c r="Y5334" s="19"/>
      <c r="Z5334" s="19"/>
      <c r="AA5334" s="19"/>
    </row>
    <row r="5335" ht="15.75" customHeight="1">
      <c r="A5335" s="19"/>
      <c r="B5335" s="35" t="str">
        <f>"CRS25WT144A02197"</f>
        <v>CRS25WT144A02197</v>
      </c>
      <c r="C5335" s="45">
        <v>45972.0</v>
      </c>
      <c r="D5335" s="46">
        <v>0.1092361111111111</v>
      </c>
      <c r="E5335" s="35" t="s">
        <v>37</v>
      </c>
      <c r="F5335" s="35">
        <v>449.0</v>
      </c>
      <c r="G5335" s="35">
        <v>3.0</v>
      </c>
      <c r="H5335" s="35">
        <v>449.738128662109</v>
      </c>
      <c r="I5335" s="35">
        <v>11.057731628418</v>
      </c>
      <c r="J5335" s="35">
        <v>49.7751502990723</v>
      </c>
      <c r="K5335" s="35">
        <v>10.5679016113281</v>
      </c>
      <c r="L5335" s="35">
        <v>42.5569953918457</v>
      </c>
      <c r="M5335" s="35">
        <v>0.817111074924469</v>
      </c>
      <c r="N5335" s="35">
        <v>21.8797435760498</v>
      </c>
      <c r="O5335" s="35">
        <v>14.3485622406006</v>
      </c>
      <c r="P5335" s="35">
        <v>14.0</v>
      </c>
      <c r="Q5335" s="35">
        <v>0.957755029201508</v>
      </c>
      <c r="R5335" s="35">
        <v>999.634521484375</v>
      </c>
      <c r="S5335" s="35">
        <v>401.352844238281</v>
      </c>
      <c r="T5335" s="19"/>
      <c r="U5335" s="19"/>
      <c r="V5335" s="19"/>
      <c r="W5335" s="19"/>
      <c r="X5335" s="19"/>
      <c r="Y5335" s="19"/>
      <c r="Z5335" s="19"/>
      <c r="AA5335" s="19"/>
    </row>
    <row r="5336" ht="15.75" customHeight="1">
      <c r="A5336" s="19"/>
      <c r="B5336" s="35" t="str">
        <f>"CRS25WT144A02146"</f>
        <v>CRS25WT144A02146</v>
      </c>
      <c r="C5336" s="45">
        <v>45972.0</v>
      </c>
      <c r="D5336" s="46">
        <v>0.11163194444444445</v>
      </c>
      <c r="E5336" s="35" t="s">
        <v>37</v>
      </c>
      <c r="F5336" s="35">
        <v>443.0</v>
      </c>
      <c r="G5336" s="35">
        <v>3.0</v>
      </c>
      <c r="H5336" s="35">
        <v>443.986145019531</v>
      </c>
      <c r="I5336" s="35">
        <v>11.0833101272583</v>
      </c>
      <c r="J5336" s="35">
        <v>49.8302001953125</v>
      </c>
      <c r="K5336" s="35">
        <v>10.3787841796875</v>
      </c>
      <c r="L5336" s="35">
        <v>42.7782440185547</v>
      </c>
      <c r="M5336" s="35">
        <v>0.803909778594971</v>
      </c>
      <c r="N5336" s="35">
        <v>21.5999088287354</v>
      </c>
      <c r="O5336" s="35">
        <v>14.2352914810181</v>
      </c>
      <c r="P5336" s="35">
        <v>14.0</v>
      </c>
      <c r="Q5336" s="35">
        <v>0.450272917747498</v>
      </c>
      <c r="R5336" s="35">
        <v>999.857299804687</v>
      </c>
      <c r="S5336" s="35">
        <v>316.287109375</v>
      </c>
      <c r="T5336" s="19"/>
      <c r="U5336" s="19"/>
      <c r="V5336" s="19"/>
      <c r="W5336" s="19"/>
      <c r="X5336" s="19"/>
      <c r="Y5336" s="19"/>
      <c r="Z5336" s="19"/>
      <c r="AA5336" s="19"/>
    </row>
    <row r="5337" ht="15.75" customHeight="1">
      <c r="A5337" s="19"/>
      <c r="B5337" s="35" t="str">
        <f>"CRS25WT144A02118"</f>
        <v>CRS25WT144A02118</v>
      </c>
      <c r="C5337" s="45">
        <v>45972.0</v>
      </c>
      <c r="D5337" s="46">
        <v>0.1127662037037037</v>
      </c>
      <c r="E5337" s="35" t="s">
        <v>37</v>
      </c>
      <c r="F5337" s="35">
        <v>450.0</v>
      </c>
      <c r="G5337" s="35">
        <v>3.0</v>
      </c>
      <c r="H5337" s="35">
        <v>450.619415283203</v>
      </c>
      <c r="I5337" s="35">
        <v>11.2880821228027</v>
      </c>
      <c r="J5337" s="35">
        <v>49.8294677734375</v>
      </c>
      <c r="K5337" s="35">
        <v>10.6365480422974</v>
      </c>
      <c r="L5337" s="35">
        <v>42.3651924133301</v>
      </c>
      <c r="M5337" s="35">
        <v>0.801130890846252</v>
      </c>
      <c r="N5337" s="35">
        <v>21.9226188659668</v>
      </c>
      <c r="O5337" s="35">
        <v>14.4191179275513</v>
      </c>
      <c r="P5337" s="35">
        <v>14.0625</v>
      </c>
      <c r="Q5337" s="35">
        <v>0.522288858890533</v>
      </c>
      <c r="R5337" s="35">
        <v>999.487487792969</v>
      </c>
      <c r="S5337" s="35">
        <v>250.969863891602</v>
      </c>
      <c r="T5337" s="19"/>
      <c r="U5337" s="19"/>
      <c r="V5337" s="19"/>
      <c r="W5337" s="19"/>
      <c r="X5337" s="19"/>
      <c r="Y5337" s="19"/>
      <c r="Z5337" s="19"/>
      <c r="AA5337" s="19"/>
    </row>
    <row r="5338" ht="15.75" customHeight="1">
      <c r="A5338" s="19"/>
      <c r="B5338" s="35" t="str">
        <f>"CRS25WT144A02195"</f>
        <v>CRS25WT144A02195</v>
      </c>
      <c r="C5338" s="45">
        <v>45972.0</v>
      </c>
      <c r="D5338" s="46">
        <v>0.11539351851851852</v>
      </c>
      <c r="E5338" s="35" t="s">
        <v>37</v>
      </c>
      <c r="F5338" s="35">
        <v>449.0</v>
      </c>
      <c r="G5338" s="35">
        <v>3.0</v>
      </c>
      <c r="H5338" s="35">
        <v>449.683685302734</v>
      </c>
      <c r="I5338" s="35">
        <v>11.2192850112915</v>
      </c>
      <c r="J5338" s="35">
        <v>49.8166465759277</v>
      </c>
      <c r="K5338" s="35">
        <v>10.5312337875366</v>
      </c>
      <c r="L5338" s="35">
        <v>42.6999969482422</v>
      </c>
      <c r="M5338" s="35">
        <v>0.804576694965363</v>
      </c>
      <c r="N5338" s="35">
        <v>21.8770942687988</v>
      </c>
      <c r="O5338" s="35">
        <v>14.4313745498657</v>
      </c>
      <c r="P5338" s="35">
        <v>14.0625</v>
      </c>
      <c r="Q5338" s="35">
        <v>0.430222481489182</v>
      </c>
      <c r="R5338" s="35">
        <v>999.99169921875</v>
      </c>
      <c r="S5338" s="35">
        <v>347.585632324219</v>
      </c>
      <c r="T5338" s="19"/>
      <c r="U5338" s="19"/>
      <c r="V5338" s="19"/>
      <c r="W5338" s="19"/>
      <c r="X5338" s="19"/>
      <c r="Y5338" s="19"/>
      <c r="Z5338" s="19"/>
      <c r="AA5338" s="19"/>
    </row>
    <row r="5339" ht="15.75" customHeight="1">
      <c r="A5339" s="19"/>
      <c r="B5339" s="35" t="str">
        <f>"CRS25WT144A02194"</f>
        <v>CRS25WT144A02194</v>
      </c>
      <c r="C5339" s="45">
        <v>45972.0</v>
      </c>
      <c r="D5339" s="46">
        <v>0.11667824074074074</v>
      </c>
      <c r="E5339" s="35" t="s">
        <v>37</v>
      </c>
      <c r="F5339" s="35">
        <v>450.0</v>
      </c>
      <c r="G5339" s="35">
        <v>3.0</v>
      </c>
      <c r="H5339" s="35">
        <v>450.693084716797</v>
      </c>
      <c r="I5339" s="35">
        <v>11.2108745574951</v>
      </c>
      <c r="J5339" s="35">
        <v>49.818733215332</v>
      </c>
      <c r="K5339" s="35">
        <v>10.5256805419922</v>
      </c>
      <c r="L5339" s="35">
        <v>42.8184280395508</v>
      </c>
      <c r="M5339" s="35">
        <v>0.806953907012939</v>
      </c>
      <c r="N5339" s="35">
        <v>21.9262027740479</v>
      </c>
      <c r="O5339" s="35">
        <v>14.3936891555786</v>
      </c>
      <c r="P5339" s="35">
        <v>14.0625</v>
      </c>
      <c r="Q5339" s="35">
        <v>0.46697536110878</v>
      </c>
      <c r="R5339" s="35">
        <v>999.979614257812</v>
      </c>
      <c r="S5339" s="35">
        <v>374.875915527344</v>
      </c>
      <c r="T5339" s="19"/>
      <c r="U5339" s="19"/>
      <c r="V5339" s="19"/>
      <c r="W5339" s="19"/>
      <c r="X5339" s="19"/>
      <c r="Y5339" s="19"/>
      <c r="Z5339" s="19"/>
      <c r="AA5339" s="19"/>
    </row>
    <row r="5340" ht="15.75" customHeight="1">
      <c r="A5340" s="19"/>
      <c r="B5340" s="35" t="str">
        <f>"CRS25WT144A02191"</f>
        <v>CRS25WT144A02191</v>
      </c>
      <c r="C5340" s="45">
        <v>45972.0</v>
      </c>
      <c r="D5340" s="46">
        <v>0.11710648148148149</v>
      </c>
      <c r="E5340" s="35" t="s">
        <v>37</v>
      </c>
      <c r="F5340" s="35">
        <v>454.0</v>
      </c>
      <c r="G5340" s="35">
        <v>3.0</v>
      </c>
      <c r="H5340" s="35">
        <v>454.309936523438</v>
      </c>
      <c r="I5340" s="35">
        <v>11.3554849624634</v>
      </c>
      <c r="J5340" s="35">
        <v>49.8899383544922</v>
      </c>
      <c r="K5340" s="35">
        <v>10.6085567474365</v>
      </c>
      <c r="L5340" s="35">
        <v>42.8248596191406</v>
      </c>
      <c r="M5340" s="35">
        <v>0.801924705505371</v>
      </c>
      <c r="N5340" s="35">
        <v>22.1021614074707</v>
      </c>
      <c r="O5340" s="35">
        <v>14.3922576904297</v>
      </c>
      <c r="P5340" s="35">
        <v>14.0625</v>
      </c>
      <c r="Q5340" s="35">
        <v>0.451607257127762</v>
      </c>
      <c r="R5340" s="35">
        <v>999.994934082031</v>
      </c>
      <c r="S5340" s="35">
        <v>299.514953613281</v>
      </c>
      <c r="T5340" s="19"/>
      <c r="U5340" s="19"/>
      <c r="V5340" s="19"/>
      <c r="W5340" s="19"/>
      <c r="X5340" s="19"/>
      <c r="Y5340" s="19"/>
      <c r="Z5340" s="19"/>
      <c r="AA5340" s="19"/>
    </row>
    <row r="5341" ht="15.75" customHeight="1">
      <c r="A5341" s="19"/>
      <c r="B5341" s="35" t="str">
        <f>"CRS25WT144A02190"</f>
        <v>CRS25WT144A02190</v>
      </c>
      <c r="C5341" s="45">
        <v>45972.0</v>
      </c>
      <c r="D5341" s="46">
        <v>0.11862268518518519</v>
      </c>
      <c r="E5341" s="35" t="s">
        <v>37</v>
      </c>
      <c r="F5341" s="35">
        <v>455.0</v>
      </c>
      <c r="G5341" s="35">
        <v>3.0</v>
      </c>
      <c r="H5341" s="35">
        <v>455.917205810547</v>
      </c>
      <c r="I5341" s="35">
        <v>11.3426160812378</v>
      </c>
      <c r="J5341" s="35">
        <v>49.8026161193848</v>
      </c>
      <c r="K5341" s="35">
        <v>10.7323560714722</v>
      </c>
      <c r="L5341" s="35">
        <v>42.4806289672852</v>
      </c>
      <c r="M5341" s="35">
        <v>0.807087421417236</v>
      </c>
      <c r="N5341" s="35">
        <v>22.1803550720215</v>
      </c>
      <c r="O5341" s="35">
        <v>14.3923673629761</v>
      </c>
      <c r="P5341" s="35">
        <v>14.0625</v>
      </c>
      <c r="Q5341" s="35">
        <v>0.566611170768738</v>
      </c>
      <c r="R5341" s="35">
        <v>999.978210449219</v>
      </c>
      <c r="S5341" s="35">
        <v>341.529357910156</v>
      </c>
      <c r="T5341" s="19"/>
      <c r="U5341" s="19"/>
      <c r="V5341" s="19"/>
      <c r="W5341" s="19"/>
      <c r="X5341" s="19"/>
      <c r="Y5341" s="19"/>
      <c r="Z5341" s="19"/>
      <c r="AA5341" s="19"/>
    </row>
    <row r="5342" ht="15.75" customHeight="1">
      <c r="A5342" s="19"/>
      <c r="B5342" s="35" t="str">
        <f>"CRS25WT144A02189"</f>
        <v>CRS25WT144A02189</v>
      </c>
      <c r="C5342" s="45">
        <v>45972.0</v>
      </c>
      <c r="D5342" s="46">
        <v>0.1202199074074074</v>
      </c>
      <c r="E5342" s="35" t="s">
        <v>37</v>
      </c>
      <c r="F5342" s="35">
        <v>459.0</v>
      </c>
      <c r="G5342" s="35">
        <v>3.0</v>
      </c>
      <c r="H5342" s="35">
        <v>459.540313720703</v>
      </c>
      <c r="I5342" s="35">
        <v>11.3748626708984</v>
      </c>
      <c r="J5342" s="35">
        <v>49.8835411071777</v>
      </c>
      <c r="K5342" s="35">
        <v>10.6658544540405</v>
      </c>
      <c r="L5342" s="35">
        <v>43.0851821899414</v>
      </c>
      <c r="M5342" s="35">
        <v>0.809879064559937</v>
      </c>
      <c r="N5342" s="35">
        <v>22.3566188812256</v>
      </c>
      <c r="O5342" s="35">
        <v>14.4117794036865</v>
      </c>
      <c r="P5342" s="35">
        <v>14.0625</v>
      </c>
      <c r="Q5342" s="35">
        <v>0.447177827358246</v>
      </c>
      <c r="R5342" s="35">
        <v>999.659729003906</v>
      </c>
      <c r="S5342" s="35">
        <v>278.281341552734</v>
      </c>
      <c r="T5342" s="19"/>
      <c r="U5342" s="19"/>
      <c r="V5342" s="19"/>
      <c r="W5342" s="19"/>
      <c r="X5342" s="19"/>
      <c r="Y5342" s="19"/>
      <c r="Z5342" s="19"/>
      <c r="AA5342" s="19"/>
    </row>
    <row r="5343" ht="15.75" customHeight="1">
      <c r="A5343" s="19"/>
      <c r="B5343" s="35" t="str">
        <f>"CRS25WT144A02170"</f>
        <v>CRS25WT144A02170</v>
      </c>
      <c r="C5343" s="45">
        <v>45972.0</v>
      </c>
      <c r="D5343" s="46">
        <v>0.12281249999999999</v>
      </c>
      <c r="E5343" s="35" t="s">
        <v>37</v>
      </c>
      <c r="F5343" s="35">
        <v>450.0</v>
      </c>
      <c r="G5343" s="35">
        <v>3.0</v>
      </c>
      <c r="H5343" s="35">
        <v>450.239593505859</v>
      </c>
      <c r="I5343" s="35">
        <v>11.2304439544678</v>
      </c>
      <c r="J5343" s="35">
        <v>49.8218040466309</v>
      </c>
      <c r="K5343" s="35">
        <v>10.5063629150391</v>
      </c>
      <c r="L5343" s="35">
        <v>42.8539886474609</v>
      </c>
      <c r="M5343" s="35">
        <v>0.80468761920929</v>
      </c>
      <c r="N5343" s="35">
        <v>21.9041404724121</v>
      </c>
      <c r="O5343" s="35">
        <v>14.6080923080444</v>
      </c>
      <c r="P5343" s="35">
        <v>14.0625</v>
      </c>
      <c r="Q5343" s="35">
        <v>0.402581423521042</v>
      </c>
      <c r="R5343" s="35">
        <v>999.924011230469</v>
      </c>
      <c r="S5343" s="35">
        <v>320.656860351562</v>
      </c>
      <c r="T5343" s="19"/>
      <c r="U5343" s="19"/>
      <c r="V5343" s="19"/>
      <c r="W5343" s="19"/>
      <c r="X5343" s="19"/>
      <c r="Y5343" s="19"/>
      <c r="Z5343" s="19"/>
      <c r="AA5343" s="19"/>
    </row>
    <row r="5344" ht="15.75" customHeight="1">
      <c r="A5344" s="19"/>
      <c r="B5344" s="35" t="str">
        <f>"CRS25WT144A02106"</f>
        <v>CRS25WT144A02106</v>
      </c>
      <c r="C5344" s="45">
        <v>45972.0</v>
      </c>
      <c r="D5344" s="46">
        <v>0.1252777777777778</v>
      </c>
      <c r="E5344" s="35" t="s">
        <v>37</v>
      </c>
      <c r="F5344" s="35">
        <v>450.0</v>
      </c>
      <c r="G5344" s="35">
        <v>3.0</v>
      </c>
      <c r="H5344" s="35">
        <v>450.740570068359</v>
      </c>
      <c r="I5344" s="35">
        <v>11.2623624801636</v>
      </c>
      <c r="J5344" s="35">
        <v>49.8169631958008</v>
      </c>
      <c r="K5344" s="35">
        <v>10.5347852706909</v>
      </c>
      <c r="L5344" s="35">
        <v>42.7859268188477</v>
      </c>
      <c r="M5344" s="35">
        <v>0.80337792634964</v>
      </c>
      <c r="N5344" s="35">
        <v>21.9285125732422</v>
      </c>
      <c r="O5344" s="35">
        <v>14.3137731552124</v>
      </c>
      <c r="P5344" s="35">
        <v>14.125</v>
      </c>
      <c r="Q5344" s="35">
        <v>0.449815660715103</v>
      </c>
      <c r="R5344" s="35">
        <v>1000.61358642578</v>
      </c>
      <c r="S5344" s="35">
        <v>334.613250732422</v>
      </c>
      <c r="T5344" s="19"/>
      <c r="U5344" s="19"/>
      <c r="V5344" s="19"/>
      <c r="W5344" s="19"/>
      <c r="X5344" s="19"/>
      <c r="Y5344" s="19"/>
      <c r="Z5344" s="19"/>
      <c r="AA5344" s="19"/>
    </row>
    <row r="5345" ht="15.75" customHeight="1">
      <c r="A5345" s="19"/>
      <c r="B5345" s="35" t="str">
        <f>"CRS25WT144A02171"</f>
        <v>CRS25WT144A02171</v>
      </c>
      <c r="C5345" s="45">
        <v>45972.0</v>
      </c>
      <c r="D5345" s="46">
        <v>0.1257638888888889</v>
      </c>
      <c r="E5345" s="35" t="s">
        <v>37</v>
      </c>
      <c r="F5345" s="35">
        <v>462.0</v>
      </c>
      <c r="G5345" s="35">
        <v>3.0</v>
      </c>
      <c r="H5345" s="35">
        <v>462.675231933594</v>
      </c>
      <c r="I5345" s="35">
        <v>11.3279981613159</v>
      </c>
      <c r="J5345" s="35">
        <v>49.7942886352539</v>
      </c>
      <c r="K5345" s="35">
        <v>10.7440357208252</v>
      </c>
      <c r="L5345" s="35">
        <v>43.0634460449219</v>
      </c>
      <c r="M5345" s="35">
        <v>0.820244908332825</v>
      </c>
      <c r="N5345" s="35">
        <v>22.5091323852539</v>
      </c>
      <c r="O5345" s="35">
        <v>14.2904052734375</v>
      </c>
      <c r="P5345" s="35">
        <v>14.125</v>
      </c>
      <c r="Q5345" s="35">
        <v>0.43352484703064</v>
      </c>
      <c r="R5345" s="35">
        <v>999.993896484375</v>
      </c>
      <c r="S5345" s="35">
        <v>347.566345214844</v>
      </c>
      <c r="T5345" s="19"/>
      <c r="U5345" s="19"/>
      <c r="V5345" s="19"/>
      <c r="W5345" s="19"/>
      <c r="X5345" s="19"/>
      <c r="Y5345" s="19"/>
      <c r="Z5345" s="19"/>
      <c r="AA5345" s="19"/>
    </row>
    <row r="5346" ht="15.75" customHeight="1">
      <c r="A5346" s="19"/>
      <c r="B5346" s="35" t="str">
        <f>"CRS25WT144A02110"</f>
        <v>CRS25WT144A02110</v>
      </c>
      <c r="C5346" s="45">
        <v>45972.0</v>
      </c>
      <c r="D5346" s="46">
        <v>0.12993055555555555</v>
      </c>
      <c r="E5346" s="35" t="s">
        <v>37</v>
      </c>
      <c r="F5346" s="35">
        <v>438.0</v>
      </c>
      <c r="G5346" s="35">
        <v>3.0</v>
      </c>
      <c r="H5346" s="35">
        <v>438.074645996094</v>
      </c>
      <c r="I5346" s="35">
        <v>11.3429517745972</v>
      </c>
      <c r="J5346" s="35">
        <v>49.7755966186523</v>
      </c>
      <c r="K5346" s="35">
        <v>10.3823080062866</v>
      </c>
      <c r="L5346" s="35">
        <v>42.1943435668945</v>
      </c>
      <c r="M5346" s="35">
        <v>0.775899648666382</v>
      </c>
      <c r="N5346" s="35">
        <v>21.3123149871826</v>
      </c>
      <c r="O5346" s="35">
        <v>14.4117622375488</v>
      </c>
      <c r="P5346" s="35">
        <v>14.125</v>
      </c>
      <c r="Q5346" s="35">
        <v>0.484596729278564</v>
      </c>
      <c r="R5346" s="35">
        <v>1000.33258056641</v>
      </c>
      <c r="S5346" s="35">
        <v>259.929809570313</v>
      </c>
      <c r="T5346" s="19"/>
      <c r="U5346" s="19"/>
      <c r="V5346" s="19"/>
      <c r="W5346" s="19"/>
      <c r="X5346" s="19"/>
      <c r="Y5346" s="19"/>
      <c r="Z5346" s="19"/>
      <c r="AA5346" s="19"/>
    </row>
    <row r="5347" ht="15.75" customHeight="1">
      <c r="A5347" s="19"/>
      <c r="B5347" s="35" t="str">
        <f>"CRS25WT144A02099"</f>
        <v>CRS25WT144A02099</v>
      </c>
      <c r="C5347" s="45">
        <v>45972.0</v>
      </c>
      <c r="D5347" s="46">
        <v>0.13887731481481483</v>
      </c>
      <c r="E5347" s="35" t="s">
        <v>37</v>
      </c>
      <c r="F5347" s="35">
        <v>450.0</v>
      </c>
      <c r="G5347" s="35">
        <v>3.0</v>
      </c>
      <c r="H5347" s="35">
        <v>450.034454345703</v>
      </c>
      <c r="I5347" s="35">
        <v>11.3926763534546</v>
      </c>
      <c r="J5347" s="35">
        <v>49.8098030090332</v>
      </c>
      <c r="K5347" s="35">
        <v>10.627872467041</v>
      </c>
      <c r="L5347" s="35">
        <v>42.3447341918945</v>
      </c>
      <c r="M5347" s="35">
        <v>0.793058395385742</v>
      </c>
      <c r="N5347" s="35">
        <v>21.8941593170166</v>
      </c>
      <c r="O5347" s="35">
        <v>14.4901962280273</v>
      </c>
      <c r="P5347" s="35">
        <v>14.1875</v>
      </c>
      <c r="Q5347" s="35">
        <v>0.488257080316544</v>
      </c>
      <c r="R5347" s="35">
        <v>1000.14324951172</v>
      </c>
      <c r="S5347" s="35">
        <v>304.192626953125</v>
      </c>
      <c r="T5347" s="19"/>
      <c r="U5347" s="19"/>
      <c r="V5347" s="19"/>
      <c r="W5347" s="19"/>
      <c r="X5347" s="19"/>
      <c r="Y5347" s="19"/>
      <c r="Z5347" s="19"/>
      <c r="AA5347" s="19"/>
    </row>
    <row r="5348" ht="15.75" customHeight="1">
      <c r="A5348" s="19"/>
      <c r="B5348" s="35" t="str">
        <f>"CRS25WT144A02104"</f>
        <v>CRS25WT144A02104</v>
      </c>
      <c r="C5348" s="45">
        <v>45972.0</v>
      </c>
      <c r="D5348" s="46">
        <v>0.13925925925925928</v>
      </c>
      <c r="E5348" s="35" t="s">
        <v>37</v>
      </c>
      <c r="F5348" s="35">
        <v>449.0</v>
      </c>
      <c r="G5348" s="35">
        <v>3.0</v>
      </c>
      <c r="H5348" s="35">
        <v>449.549743652344</v>
      </c>
      <c r="I5348" s="35">
        <v>11.3955278396606</v>
      </c>
      <c r="J5348" s="35">
        <v>49.8100280761719</v>
      </c>
      <c r="K5348" s="35">
        <v>10.6040754318237</v>
      </c>
      <c r="L5348" s="35">
        <v>42.3940544128418</v>
      </c>
      <c r="M5348" s="35">
        <v>0.792002439498901</v>
      </c>
      <c r="N5348" s="35">
        <v>21.8705787658691</v>
      </c>
      <c r="O5348" s="35">
        <v>14.529411315918</v>
      </c>
      <c r="P5348" s="35">
        <v>14.1875</v>
      </c>
      <c r="Q5348" s="35">
        <v>0.485988169908524</v>
      </c>
      <c r="R5348" s="35">
        <v>1000.23486328125</v>
      </c>
      <c r="S5348" s="35">
        <v>301.0322265625</v>
      </c>
      <c r="T5348" s="19"/>
      <c r="U5348" s="19"/>
      <c r="V5348" s="19"/>
      <c r="W5348" s="19"/>
      <c r="X5348" s="19"/>
      <c r="Y5348" s="19"/>
      <c r="Z5348" s="19"/>
      <c r="AA5348" s="19"/>
    </row>
    <row r="5349" ht="15.75" customHeight="1">
      <c r="A5349" s="19"/>
      <c r="B5349" s="35" t="str">
        <f>"CRS25WT144A02131"</f>
        <v>CRS25WT144A02131</v>
      </c>
      <c r="C5349" s="45">
        <v>45972.0</v>
      </c>
      <c r="D5349" s="46">
        <v>0.1398148148148148</v>
      </c>
      <c r="E5349" s="35" t="s">
        <v>37</v>
      </c>
      <c r="F5349" s="35">
        <v>451.0</v>
      </c>
      <c r="G5349" s="35">
        <v>3.0</v>
      </c>
      <c r="H5349" s="35">
        <v>451.618041992188</v>
      </c>
      <c r="I5349" s="35">
        <v>11.4361953735352</v>
      </c>
      <c r="J5349" s="35">
        <v>49.808162689209</v>
      </c>
      <c r="K5349" s="35">
        <v>10.6316614151001</v>
      </c>
      <c r="L5349" s="35">
        <v>42.4785919189453</v>
      </c>
      <c r="M5349" s="35">
        <v>0.7928466796875</v>
      </c>
      <c r="N5349" s="35">
        <v>21.9712009429932</v>
      </c>
      <c r="O5349" s="35">
        <v>14.4780302047729</v>
      </c>
      <c r="P5349" s="35">
        <v>14.1875</v>
      </c>
      <c r="Q5349" s="35">
        <v>0.482966274023056</v>
      </c>
      <c r="R5349" s="35">
        <v>999.464233398438</v>
      </c>
      <c r="S5349" s="35">
        <v>306.714996337891</v>
      </c>
      <c r="T5349" s="19"/>
      <c r="U5349" s="19"/>
      <c r="V5349" s="19"/>
      <c r="W5349" s="19"/>
      <c r="X5349" s="19"/>
      <c r="Y5349" s="19"/>
      <c r="Z5349" s="19"/>
      <c r="AA5349" s="19"/>
    </row>
    <row r="5350" ht="15.75" customHeight="1">
      <c r="A5350" s="19"/>
      <c r="B5350" s="35" t="str">
        <f>"CRS25WT144A02103"</f>
        <v>CRS25WT144A02103</v>
      </c>
      <c r="C5350" s="45">
        <v>45972.0</v>
      </c>
      <c r="D5350" s="46">
        <v>0.14075231481481482</v>
      </c>
      <c r="E5350" s="35" t="s">
        <v>37</v>
      </c>
      <c r="F5350" s="35">
        <v>456.0</v>
      </c>
      <c r="G5350" s="35">
        <v>3.0</v>
      </c>
      <c r="H5350" s="35">
        <v>456.563079833984</v>
      </c>
      <c r="I5350" s="35">
        <v>11.4407997131348</v>
      </c>
      <c r="J5350" s="35">
        <v>49.8012924194336</v>
      </c>
      <c r="K5350" s="35">
        <v>10.6721229553223</v>
      </c>
      <c r="L5350" s="35">
        <v>42.7809028625488</v>
      </c>
      <c r="M5350" s="35">
        <v>0.80131596326828</v>
      </c>
      <c r="N5350" s="35">
        <v>22.2117767333984</v>
      </c>
      <c r="O5350" s="35">
        <v>14.3924341201782</v>
      </c>
      <c r="P5350" s="35">
        <v>14.1875</v>
      </c>
      <c r="Q5350" s="35">
        <v>0.477669179439545</v>
      </c>
      <c r="R5350" s="35">
        <v>1000.14276123047</v>
      </c>
      <c r="S5350" s="35">
        <v>317.565856933594</v>
      </c>
      <c r="T5350" s="19"/>
      <c r="U5350" s="19"/>
      <c r="V5350" s="19"/>
      <c r="W5350" s="19"/>
      <c r="X5350" s="19"/>
      <c r="Y5350" s="19"/>
      <c r="Z5350" s="19"/>
      <c r="AA5350" s="19"/>
    </row>
    <row r="5351" ht="15.75" customHeight="1">
      <c r="A5351" s="19"/>
      <c r="B5351" s="35" t="str">
        <f>"CRS25WT144A02129"</f>
        <v>CRS25WT144A02129</v>
      </c>
      <c r="C5351" s="45">
        <v>45972.0</v>
      </c>
      <c r="D5351" s="46">
        <v>0.1423148148148148</v>
      </c>
      <c r="E5351" s="35" t="s">
        <v>37</v>
      </c>
      <c r="F5351" s="35">
        <v>456.0</v>
      </c>
      <c r="G5351" s="35">
        <v>3.0</v>
      </c>
      <c r="H5351" s="35">
        <v>456.622833251953</v>
      </c>
      <c r="I5351" s="35">
        <v>11.4052639007568</v>
      </c>
      <c r="J5351" s="35">
        <v>49.7897262573242</v>
      </c>
      <c r="K5351" s="35">
        <v>10.6770753860474</v>
      </c>
      <c r="L5351" s="35">
        <v>42.766658782959</v>
      </c>
      <c r="M5351" s="35">
        <v>0.804104626178742</v>
      </c>
      <c r="N5351" s="35">
        <v>22.2146835327148</v>
      </c>
      <c r="O5351" s="35">
        <v>14.5292463302612</v>
      </c>
      <c r="P5351" s="35">
        <v>14.1875</v>
      </c>
      <c r="Q5351" s="35">
        <v>0.432578444480896</v>
      </c>
      <c r="R5351" s="35">
        <v>999.238220214844</v>
      </c>
      <c r="S5351" s="35">
        <v>290.770538330078</v>
      </c>
      <c r="T5351" s="19"/>
      <c r="U5351" s="19"/>
      <c r="V5351" s="19"/>
      <c r="W5351" s="19"/>
      <c r="X5351" s="19"/>
      <c r="Y5351" s="19"/>
      <c r="Z5351" s="19"/>
      <c r="AA5351" s="19"/>
    </row>
    <row r="5352" ht="15.75" customHeight="1">
      <c r="A5352" s="19"/>
      <c r="B5352" s="35" t="str">
        <f>"CRS25WT144A02102"</f>
        <v>CRS25WT144A02102</v>
      </c>
      <c r="C5352" s="45">
        <v>45972.0</v>
      </c>
      <c r="D5352" s="46">
        <v>0.14318287037037036</v>
      </c>
      <c r="E5352" s="35" t="s">
        <v>37</v>
      </c>
      <c r="F5352" s="35">
        <v>460.0</v>
      </c>
      <c r="G5352" s="35">
        <v>3.0</v>
      </c>
      <c r="H5352" s="35">
        <v>460.631713867188</v>
      </c>
      <c r="I5352" s="35">
        <v>11.3691082000732</v>
      </c>
      <c r="J5352" s="35">
        <v>49.7584419250488</v>
      </c>
      <c r="K5352" s="35">
        <v>10.7054376602173</v>
      </c>
      <c r="L5352" s="35">
        <v>43.0278244018555</v>
      </c>
      <c r="M5352" s="35">
        <v>0.81425541639328</v>
      </c>
      <c r="N5352" s="35">
        <v>22.4097156524658</v>
      </c>
      <c r="O5352" s="35">
        <v>14.3002262115479</v>
      </c>
      <c r="P5352" s="35">
        <v>14.1875</v>
      </c>
      <c r="Q5352" s="35">
        <v>0.457819283008575</v>
      </c>
      <c r="R5352" s="35">
        <v>1000.01507568359</v>
      </c>
      <c r="S5352" s="35">
        <v>346.006713867188</v>
      </c>
      <c r="T5352" s="19"/>
      <c r="U5352" s="19"/>
      <c r="V5352" s="19"/>
      <c r="W5352" s="19"/>
      <c r="X5352" s="19"/>
      <c r="Y5352" s="19"/>
      <c r="Z5352" s="19"/>
      <c r="AA5352" s="19"/>
    </row>
    <row r="5353" ht="15.75" customHeight="1">
      <c r="A5353" s="19"/>
      <c r="B5353" s="35" t="str">
        <f>"CRS25WT144A02101"</f>
        <v>CRS25WT144A02101</v>
      </c>
      <c r="C5353" s="45">
        <v>45972.0</v>
      </c>
      <c r="D5353" s="46">
        <v>0.1446990740740741</v>
      </c>
      <c r="E5353" s="35" t="s">
        <v>37</v>
      </c>
      <c r="F5353" s="35">
        <v>449.0</v>
      </c>
      <c r="G5353" s="35">
        <v>3.0</v>
      </c>
      <c r="H5353" s="35">
        <v>449.66943359375</v>
      </c>
      <c r="I5353" s="35">
        <v>11.2204132080078</v>
      </c>
      <c r="J5353" s="35">
        <v>49.7969169616699</v>
      </c>
      <c r="K5353" s="35">
        <v>10.5913429260254</v>
      </c>
      <c r="L5353" s="35">
        <v>42.4563179016113</v>
      </c>
      <c r="M5353" s="35">
        <v>0.804789066314697</v>
      </c>
      <c r="N5353" s="35">
        <v>21.8764019012451</v>
      </c>
      <c r="O5353" s="35">
        <v>14.3370094299316</v>
      </c>
      <c r="P5353" s="35">
        <v>14.25</v>
      </c>
      <c r="Q5353" s="35">
        <v>0.536826431751251</v>
      </c>
      <c r="R5353" s="35">
        <v>999.956787109375</v>
      </c>
      <c r="S5353" s="35">
        <v>231.469116210938</v>
      </c>
      <c r="T5353" s="19"/>
      <c r="U5353" s="19"/>
      <c r="V5353" s="19"/>
      <c r="W5353" s="19"/>
      <c r="X5353" s="19"/>
      <c r="Y5353" s="19"/>
      <c r="Z5353" s="19"/>
      <c r="AA5353" s="19"/>
    </row>
    <row r="5354" ht="15.75" customHeight="1">
      <c r="A5354" s="19"/>
      <c r="B5354" s="35" t="str">
        <f>"CRS25WT144A02133"</f>
        <v>CRS25WT144A02133</v>
      </c>
      <c r="C5354" s="45">
        <v>45972.0</v>
      </c>
      <c r="D5354" s="46">
        <v>0.15138888888888888</v>
      </c>
      <c r="E5354" s="35" t="s">
        <v>37</v>
      </c>
      <c r="F5354" s="35">
        <v>450.0</v>
      </c>
      <c r="G5354" s="35">
        <v>3.0</v>
      </c>
      <c r="H5354" s="35">
        <v>450.717803955078</v>
      </c>
      <c r="I5354" s="35">
        <v>11.252890586853</v>
      </c>
      <c r="J5354" s="35">
        <v>49.8127746582031</v>
      </c>
      <c r="K5354" s="35">
        <v>10.5534934997559</v>
      </c>
      <c r="L5354" s="35">
        <v>42.7079238891602</v>
      </c>
      <c r="M5354" s="35">
        <v>0.8040811419487</v>
      </c>
      <c r="N5354" s="35">
        <v>21.9274044036865</v>
      </c>
      <c r="O5354" s="35">
        <v>14.764705657959</v>
      </c>
      <c r="P5354" s="35">
        <v>14.25</v>
      </c>
      <c r="Q5354" s="35">
        <v>0.448572784662247</v>
      </c>
      <c r="R5354" s="35">
        <v>999.26806640625</v>
      </c>
      <c r="S5354" s="35">
        <v>309.087951660156</v>
      </c>
      <c r="T5354" s="19"/>
      <c r="U5354" s="19"/>
      <c r="V5354" s="19"/>
      <c r="W5354" s="19"/>
      <c r="X5354" s="19"/>
      <c r="Y5354" s="19"/>
      <c r="Z5354" s="19"/>
      <c r="AA5354" s="19"/>
    </row>
    <row r="5355" ht="15.75" customHeight="1">
      <c r="A5355" s="19"/>
      <c r="B5355" s="35" t="str">
        <f>"CRS25WT144A02100"</f>
        <v>CRS25WT144A02100</v>
      </c>
      <c r="C5355" s="45">
        <v>45972.0</v>
      </c>
      <c r="D5355" s="46">
        <v>0.1517939814814815</v>
      </c>
      <c r="E5355" s="35" t="s">
        <v>37</v>
      </c>
      <c r="F5355" s="35">
        <v>442.0</v>
      </c>
      <c r="G5355" s="35">
        <v>3.0</v>
      </c>
      <c r="H5355" s="35">
        <v>442.639434814453</v>
      </c>
      <c r="I5355" s="35">
        <v>11.2204618453979</v>
      </c>
      <c r="J5355" s="35">
        <v>49.7591781616211</v>
      </c>
      <c r="K5355" s="35">
        <v>10.4921894073486</v>
      </c>
      <c r="L5355" s="35">
        <v>42.1875190734863</v>
      </c>
      <c r="M5355" s="35">
        <v>0.792804598808289</v>
      </c>
      <c r="N5355" s="35">
        <v>21.5343914031982</v>
      </c>
      <c r="O5355" s="35">
        <v>14.3725538253784</v>
      </c>
      <c r="P5355" s="35">
        <v>14.25</v>
      </c>
      <c r="Q5355" s="35">
        <v>0.486845552921295</v>
      </c>
      <c r="R5355" s="35">
        <v>1000.13836669922</v>
      </c>
      <c r="S5355" s="35">
        <v>355.129486083984</v>
      </c>
      <c r="T5355" s="19"/>
      <c r="U5355" s="19"/>
      <c r="V5355" s="19"/>
      <c r="W5355" s="19"/>
      <c r="X5355" s="19"/>
      <c r="Y5355" s="19"/>
      <c r="Z5355" s="19"/>
      <c r="AA5355" s="19"/>
    </row>
    <row r="5356" ht="15.75" customHeight="1">
      <c r="A5356" s="19"/>
      <c r="B5356" s="35" t="str">
        <f>"CRS25WT144A02132"</f>
        <v>CRS25WT144A02132</v>
      </c>
      <c r="C5356" s="45">
        <v>45972.0</v>
      </c>
      <c r="D5356" s="46">
        <v>0.15491898148148148</v>
      </c>
      <c r="E5356" s="35" t="s">
        <v>37</v>
      </c>
      <c r="F5356" s="35">
        <v>442.0</v>
      </c>
      <c r="G5356" s="35">
        <v>3.0</v>
      </c>
      <c r="H5356" s="35">
        <v>442.172180175781</v>
      </c>
      <c r="I5356" s="35">
        <v>11.3164644241333</v>
      </c>
      <c r="J5356" s="35">
        <v>49.7860298156738</v>
      </c>
      <c r="K5356" s="35">
        <v>10.5036993026733</v>
      </c>
      <c r="L5356" s="35">
        <v>42.0968055725098</v>
      </c>
      <c r="M5356" s="35">
        <v>0.784825623035431</v>
      </c>
      <c r="N5356" s="35">
        <v>21.5116596221924</v>
      </c>
      <c r="O5356" s="35">
        <v>14.5481004714966</v>
      </c>
      <c r="P5356" s="35">
        <v>14.25</v>
      </c>
      <c r="Q5356" s="35">
        <v>0.538273513317108</v>
      </c>
      <c r="R5356" s="35">
        <v>1000.19244384766</v>
      </c>
      <c r="S5356" s="35">
        <v>354.361267089844</v>
      </c>
      <c r="T5356" s="19"/>
      <c r="U5356" s="19"/>
      <c r="V5356" s="19"/>
      <c r="W5356" s="19"/>
      <c r="X5356" s="19"/>
      <c r="Y5356" s="19"/>
      <c r="Z5356" s="19"/>
      <c r="AA5356" s="19"/>
    </row>
    <row r="5357" ht="15.75" customHeight="1">
      <c r="A5357" s="19"/>
      <c r="B5357" s="35" t="str">
        <f>"CRS25WT144A02105"</f>
        <v>CRS25WT144A02105</v>
      </c>
      <c r="C5357" s="45">
        <v>45972.0</v>
      </c>
      <c r="D5357" s="46">
        <v>0.15579861111111112</v>
      </c>
      <c r="E5357" s="35" t="s">
        <v>37</v>
      </c>
      <c r="F5357" s="35">
        <v>447.0</v>
      </c>
      <c r="G5357" s="35">
        <v>3.0</v>
      </c>
      <c r="H5357" s="35">
        <v>447.630187988281</v>
      </c>
      <c r="I5357" s="35">
        <v>11.3371391296387</v>
      </c>
      <c r="J5357" s="35">
        <v>49.7722206115723</v>
      </c>
      <c r="K5357" s="35">
        <v>10.5466432571411</v>
      </c>
      <c r="L5357" s="35">
        <v>42.4429054260254</v>
      </c>
      <c r="M5357" s="35">
        <v>0.793284296989441</v>
      </c>
      <c r="N5357" s="35">
        <v>21.777193069458</v>
      </c>
      <c r="O5357" s="35">
        <v>14.4350299835205</v>
      </c>
      <c r="P5357" s="35">
        <v>14.25</v>
      </c>
      <c r="Q5357" s="35">
        <v>0.458488970994949</v>
      </c>
      <c r="R5357" s="35">
        <v>999.661254882813</v>
      </c>
      <c r="S5357" s="35">
        <v>311.055511474609</v>
      </c>
      <c r="T5357" s="19"/>
      <c r="U5357" s="19"/>
      <c r="V5357" s="19"/>
      <c r="W5357" s="19"/>
      <c r="X5357" s="19"/>
      <c r="Y5357" s="19"/>
      <c r="Z5357" s="19"/>
      <c r="AA5357" s="19"/>
    </row>
    <row r="5358" ht="15.75" customHeight="1">
      <c r="A5358" s="19"/>
      <c r="B5358" s="35" t="str">
        <f>"CRS25WT144A02137"</f>
        <v>CRS25WT144A02137</v>
      </c>
      <c r="C5358" s="45">
        <v>45972.0</v>
      </c>
      <c r="D5358" s="46">
        <v>0.1570486111111111</v>
      </c>
      <c r="E5358" s="35" t="s">
        <v>37</v>
      </c>
      <c r="F5358" s="35">
        <v>447.0</v>
      </c>
      <c r="G5358" s="35">
        <v>3.0</v>
      </c>
      <c r="H5358" s="35">
        <v>447.244934082031</v>
      </c>
      <c r="I5358" s="35">
        <v>11.1657266616821</v>
      </c>
      <c r="J5358" s="35">
        <v>49.7790679931641</v>
      </c>
      <c r="K5358" s="35">
        <v>10.4801998138428</v>
      </c>
      <c r="L5358" s="35">
        <v>42.6752281188965</v>
      </c>
      <c r="M5358" s="35">
        <v>0.804658651351929</v>
      </c>
      <c r="N5358" s="35">
        <v>21.7584495544434</v>
      </c>
      <c r="O5358" s="35">
        <v>14.2222633361816</v>
      </c>
      <c r="P5358" s="35">
        <v>14.25</v>
      </c>
      <c r="Q5358" s="35">
        <v>0.435230195522308</v>
      </c>
      <c r="R5358" s="35">
        <v>999.641357421875</v>
      </c>
      <c r="S5358" s="35">
        <v>349.600982666016</v>
      </c>
      <c r="T5358" s="19"/>
      <c r="U5358" s="19"/>
      <c r="V5358" s="19"/>
      <c r="W5358" s="19"/>
      <c r="X5358" s="19"/>
      <c r="Y5358" s="19"/>
      <c r="Z5358" s="19"/>
      <c r="AA5358" s="19"/>
    </row>
    <row r="5359" ht="15.75" customHeight="1">
      <c r="A5359" s="19"/>
      <c r="B5359" s="35" t="str">
        <f>"CRS25WT144A02098"</f>
        <v>CRS25WT144A02098</v>
      </c>
      <c r="C5359" s="45">
        <v>45972.0</v>
      </c>
      <c r="D5359" s="46">
        <v>0.16039351851851852</v>
      </c>
      <c r="E5359" s="35" t="s">
        <v>37</v>
      </c>
      <c r="F5359" s="35">
        <v>450.0</v>
      </c>
      <c r="G5359" s="35">
        <v>3.0</v>
      </c>
      <c r="H5359" s="35">
        <v>450.514282226562</v>
      </c>
      <c r="I5359" s="35">
        <v>11.2416229248047</v>
      </c>
      <c r="J5359" s="35">
        <v>49.8092460632324</v>
      </c>
      <c r="K5359" s="35">
        <v>10.5703163146973</v>
      </c>
      <c r="L5359" s="35">
        <v>42.6207008361816</v>
      </c>
      <c r="M5359" s="35">
        <v>0.804580628871918</v>
      </c>
      <c r="N5359" s="35">
        <v>21.9175033569336</v>
      </c>
      <c r="O5359" s="35">
        <v>14.4116115570068</v>
      </c>
      <c r="P5359" s="35">
        <v>14.3125</v>
      </c>
      <c r="Q5359" s="35">
        <v>0.503821015357971</v>
      </c>
      <c r="R5359" s="35">
        <v>1000.03051757813</v>
      </c>
      <c r="S5359" s="35">
        <v>266.144775390625</v>
      </c>
      <c r="T5359" s="19"/>
      <c r="U5359" s="19"/>
      <c r="V5359" s="19"/>
      <c r="W5359" s="19"/>
      <c r="X5359" s="19"/>
      <c r="Y5359" s="19"/>
      <c r="Z5359" s="19"/>
      <c r="AA5359" s="19"/>
    </row>
    <row r="5360" ht="15.75" customHeight="1">
      <c r="A5360" s="19"/>
      <c r="B5360" s="35" t="str">
        <f>"CRS25WT144A02138"</f>
        <v>CRS25WT144A02138</v>
      </c>
      <c r="C5360" s="45">
        <v>45972.0</v>
      </c>
      <c r="D5360" s="46">
        <v>0.16113425925925925</v>
      </c>
      <c r="E5360" s="35" t="s">
        <v>37</v>
      </c>
      <c r="F5360" s="35">
        <v>465.0</v>
      </c>
      <c r="G5360" s="35">
        <v>3.0</v>
      </c>
      <c r="H5360" s="35">
        <v>465.733093261719</v>
      </c>
      <c r="I5360" s="35">
        <v>11.2481384277344</v>
      </c>
      <c r="J5360" s="35">
        <v>49.8065643310547</v>
      </c>
      <c r="K5360" s="35">
        <v>10.6869735717773</v>
      </c>
      <c r="L5360" s="35">
        <v>43.5795135498047</v>
      </c>
      <c r="M5360" s="35">
        <v>0.831323146820068</v>
      </c>
      <c r="N5360" s="35">
        <v>22.6578979492187</v>
      </c>
      <c r="O5360" s="35">
        <v>14.3368501663208</v>
      </c>
      <c r="P5360" s="35">
        <v>14.3125</v>
      </c>
      <c r="Q5360" s="35">
        <v>0.434987604618073</v>
      </c>
      <c r="R5360" s="35">
        <v>999.903015136719</v>
      </c>
      <c r="S5360" s="35">
        <v>287.900512695313</v>
      </c>
      <c r="T5360" s="19"/>
      <c r="U5360" s="19"/>
      <c r="V5360" s="19"/>
      <c r="W5360" s="19"/>
      <c r="X5360" s="19"/>
      <c r="Y5360" s="19"/>
      <c r="Z5360" s="19"/>
      <c r="AA5360" s="19"/>
    </row>
    <row r="5361" ht="15.75" customHeight="1">
      <c r="A5361" s="19"/>
      <c r="B5361" s="35" t="str">
        <f>"CRS25WT144A02082"</f>
        <v>CRS25WT144A02082</v>
      </c>
      <c r="C5361" s="45">
        <v>45972.0</v>
      </c>
      <c r="D5361" s="46">
        <v>0.1617824074074074</v>
      </c>
      <c r="E5361" s="35" t="s">
        <v>37</v>
      </c>
      <c r="F5361" s="35">
        <v>450.0</v>
      </c>
      <c r="G5361" s="35">
        <v>3.0</v>
      </c>
      <c r="H5361" s="35">
        <v>450.744720458984</v>
      </c>
      <c r="I5361" s="35">
        <v>11.1648988723755</v>
      </c>
      <c r="J5361" s="35">
        <v>49.7979049682617</v>
      </c>
      <c r="K5361" s="35">
        <v>10.5437240600586</v>
      </c>
      <c r="L5361" s="35">
        <v>42.7500457763672</v>
      </c>
      <c r="M5361" s="35">
        <v>0.810708582401276</v>
      </c>
      <c r="N5361" s="35">
        <v>21.9287147521973</v>
      </c>
      <c r="O5361" s="35">
        <v>14.4605236053467</v>
      </c>
      <c r="P5361" s="35">
        <v>14.25</v>
      </c>
      <c r="Q5361" s="35">
        <v>0.482217162847519</v>
      </c>
      <c r="R5361" s="35">
        <v>1000.09655761719</v>
      </c>
      <c r="S5361" s="35">
        <v>280.875396728516</v>
      </c>
      <c r="T5361" s="19"/>
      <c r="U5361" s="19"/>
      <c r="V5361" s="19"/>
      <c r="W5361" s="19"/>
      <c r="X5361" s="19"/>
      <c r="Y5361" s="19"/>
      <c r="Z5361" s="19"/>
      <c r="AA5361" s="19"/>
    </row>
    <row r="5362" ht="15.75" customHeight="1">
      <c r="A5362" s="19"/>
      <c r="B5362" s="35" t="str">
        <f>"CRS25WT144A02139"</f>
        <v>CRS25WT144A02139</v>
      </c>
      <c r="C5362" s="45">
        <v>45972.0</v>
      </c>
      <c r="D5362" s="46">
        <v>0.16300925925925927</v>
      </c>
      <c r="E5362" s="35" t="s">
        <v>37</v>
      </c>
      <c r="F5362" s="35">
        <v>452.0</v>
      </c>
      <c r="G5362" s="35">
        <v>3.0</v>
      </c>
      <c r="H5362" s="35">
        <v>452.042816162109</v>
      </c>
      <c r="I5362" s="35">
        <v>11.2546148300171</v>
      </c>
      <c r="J5362" s="35">
        <v>49.828369140625</v>
      </c>
      <c r="K5362" s="35">
        <v>10.5786056518555</v>
      </c>
      <c r="L5362" s="35">
        <v>42.7317962646484</v>
      </c>
      <c r="M5362" s="35">
        <v>0.806069076061249</v>
      </c>
      <c r="N5362" s="35">
        <v>21.9918670654297</v>
      </c>
      <c r="O5362" s="35">
        <v>14.4379081726074</v>
      </c>
      <c r="P5362" s="35">
        <v>14.3125</v>
      </c>
      <c r="Q5362" s="35">
        <v>0.480285584926605</v>
      </c>
      <c r="R5362" s="35">
        <v>999.802673339844</v>
      </c>
      <c r="S5362" s="35">
        <v>330.333404541016</v>
      </c>
      <c r="T5362" s="19"/>
      <c r="U5362" s="19"/>
      <c r="V5362" s="19"/>
      <c r="W5362" s="19"/>
      <c r="X5362" s="19"/>
      <c r="Y5362" s="19"/>
      <c r="Z5362" s="19"/>
      <c r="AA5362" s="19"/>
    </row>
    <row r="5363" ht="15.75" customHeight="1">
      <c r="A5363" s="19"/>
      <c r="B5363" s="35" t="str">
        <f>"CRS25WT144A02111"</f>
        <v>CRS25WT144A02111</v>
      </c>
      <c r="C5363" s="45">
        <v>45972.0</v>
      </c>
      <c r="D5363" s="46">
        <v>0.16488425925925926</v>
      </c>
      <c r="E5363" s="35" t="s">
        <v>37</v>
      </c>
      <c r="F5363" s="35">
        <v>447.0</v>
      </c>
      <c r="G5363" s="35">
        <v>3.0</v>
      </c>
      <c r="H5363" s="35">
        <v>447.843994140625</v>
      </c>
      <c r="I5363" s="35">
        <v>11.1969509124756</v>
      </c>
      <c r="J5363" s="35">
        <v>49.7621231079102</v>
      </c>
      <c r="K5363" s="35">
        <v>10.6078681945801</v>
      </c>
      <c r="L5363" s="35">
        <v>42.2180938720703</v>
      </c>
      <c r="M5363" s="35">
        <v>0.803763151168823</v>
      </c>
      <c r="N5363" s="35">
        <v>21.7875938415527</v>
      </c>
      <c r="O5363" s="35">
        <v>14.4690895080566</v>
      </c>
      <c r="P5363" s="35">
        <v>14.3125</v>
      </c>
      <c r="Q5363" s="35">
        <v>0.796079814434051</v>
      </c>
      <c r="R5363" s="35">
        <v>999.775817871094</v>
      </c>
      <c r="S5363" s="35">
        <v>342.019622802734</v>
      </c>
      <c r="T5363" s="19"/>
      <c r="U5363" s="19"/>
      <c r="V5363" s="19"/>
      <c r="W5363" s="19"/>
      <c r="X5363" s="19"/>
      <c r="Y5363" s="19"/>
      <c r="Z5363" s="19"/>
      <c r="AA5363" s="19"/>
    </row>
    <row r="5364" ht="15.75" customHeight="1">
      <c r="A5364" s="19"/>
      <c r="B5364" s="35" t="str">
        <f>"CRS25WT144A02112"</f>
        <v>CRS25WT144A02112</v>
      </c>
      <c r="C5364" s="45">
        <v>45972.0</v>
      </c>
      <c r="D5364" s="46">
        <v>0.1661574074074074</v>
      </c>
      <c r="E5364" s="35" t="s">
        <v>37</v>
      </c>
      <c r="F5364" s="35">
        <v>450.0</v>
      </c>
      <c r="G5364" s="35">
        <v>3.0</v>
      </c>
      <c r="H5364" s="35">
        <v>450.136047363281</v>
      </c>
      <c r="I5364" s="35">
        <v>11.2746887207031</v>
      </c>
      <c r="J5364" s="35">
        <v>49.8250389099121</v>
      </c>
      <c r="K5364" s="35">
        <v>10.5399732589722</v>
      </c>
      <c r="L5364" s="35">
        <v>42.7075119018555</v>
      </c>
      <c r="M5364" s="35">
        <v>0.801293432712555</v>
      </c>
      <c r="N5364" s="35">
        <v>21.8991031646729</v>
      </c>
      <c r="O5364" s="35">
        <v>14.3954248428345</v>
      </c>
      <c r="P5364" s="35">
        <v>14.3125</v>
      </c>
      <c r="Q5364" s="35">
        <v>0.476516544818878</v>
      </c>
      <c r="R5364" s="35">
        <v>1000.06994628906</v>
      </c>
      <c r="S5364" s="35">
        <v>268.784484863281</v>
      </c>
      <c r="T5364" s="19"/>
      <c r="U5364" s="19"/>
      <c r="V5364" s="19"/>
      <c r="W5364" s="19"/>
      <c r="X5364" s="19"/>
      <c r="Y5364" s="19"/>
      <c r="Z5364" s="19"/>
      <c r="AA5364" s="19"/>
    </row>
    <row r="5365" ht="15.75" customHeight="1">
      <c r="A5365" s="19"/>
      <c r="B5365" s="35" t="str">
        <f>"CRS25WT144A02140"</f>
        <v>CRS25WT144A02140</v>
      </c>
      <c r="C5365" s="45">
        <v>45972.0</v>
      </c>
      <c r="D5365" s="46">
        <v>0.16662037037037036</v>
      </c>
      <c r="E5365" s="35" t="s">
        <v>37</v>
      </c>
      <c r="F5365" s="35">
        <v>462.0</v>
      </c>
      <c r="G5365" s="35">
        <v>3.0</v>
      </c>
      <c r="H5365" s="35">
        <v>462.259124755859</v>
      </c>
      <c r="I5365" s="35">
        <v>11.2654314041138</v>
      </c>
      <c r="J5365" s="35">
        <v>49.8411979675293</v>
      </c>
      <c r="K5365" s="35">
        <v>10.6675643920898</v>
      </c>
      <c r="L5365" s="35">
        <v>43.3331489562988</v>
      </c>
      <c r="M5365" s="35">
        <v>0.823283076286316</v>
      </c>
      <c r="N5365" s="35">
        <v>22.4888896942139</v>
      </c>
      <c r="O5365" s="35">
        <v>14.4460878372192</v>
      </c>
      <c r="P5365" s="35">
        <v>14.3125</v>
      </c>
      <c r="Q5365" s="35">
        <v>0.443368434906006</v>
      </c>
      <c r="R5365" s="35">
        <v>999.995666503906</v>
      </c>
      <c r="S5365" s="35">
        <v>296.761474609375</v>
      </c>
      <c r="T5365" s="19"/>
      <c r="U5365" s="19"/>
      <c r="V5365" s="19"/>
      <c r="W5365" s="19"/>
      <c r="X5365" s="19"/>
      <c r="Y5365" s="19"/>
      <c r="Z5365" s="19"/>
      <c r="AA5365" s="19"/>
    </row>
    <row r="5366" ht="15.75" customHeight="1">
      <c r="A5366" s="19"/>
      <c r="B5366" s="35" t="str">
        <f>"CRS25WT144A02141"</f>
        <v>CRS25WT144A02141</v>
      </c>
      <c r="C5366" s="45">
        <v>45972.0</v>
      </c>
      <c r="D5366" s="46">
        <v>0.16861111111111113</v>
      </c>
      <c r="E5366" s="35" t="s">
        <v>37</v>
      </c>
      <c r="F5366" s="35">
        <v>458.0</v>
      </c>
      <c r="G5366" s="35">
        <v>3.0</v>
      </c>
      <c r="H5366" s="35">
        <v>458.389343261719</v>
      </c>
      <c r="I5366" s="35">
        <v>11.3056964874268</v>
      </c>
      <c r="J5366" s="35">
        <v>49.791130065918</v>
      </c>
      <c r="K5366" s="35">
        <v>10.6895456314087</v>
      </c>
      <c r="L5366" s="35">
        <v>42.882022857666</v>
      </c>
      <c r="M5366" s="35">
        <v>0.814301431179047</v>
      </c>
      <c r="N5366" s="35">
        <v>22.3006248474121</v>
      </c>
      <c r="O5366" s="35">
        <v>14.5099201202393</v>
      </c>
      <c r="P5366" s="35">
        <v>14.3125</v>
      </c>
      <c r="Q5366" s="35">
        <v>0.477719813585281</v>
      </c>
      <c r="R5366" s="35">
        <v>999.916748046875</v>
      </c>
      <c r="S5366" s="35">
        <v>273.286163330078</v>
      </c>
      <c r="T5366" s="19"/>
      <c r="U5366" s="19"/>
      <c r="V5366" s="19"/>
      <c r="W5366" s="19"/>
      <c r="X5366" s="19"/>
      <c r="Y5366" s="19"/>
      <c r="Z5366" s="19"/>
      <c r="AA5366" s="19"/>
    </row>
    <row r="5367" ht="15.75" customHeight="1">
      <c r="A5367" s="19"/>
      <c r="B5367" s="35" t="str">
        <f>"CRS25WT144A02094"</f>
        <v>CRS25WT144A02094</v>
      </c>
      <c r="C5367" s="45">
        <v>45972.0</v>
      </c>
      <c r="D5367" s="46">
        <v>0.1695601851851852</v>
      </c>
      <c r="E5367" s="35" t="s">
        <v>37</v>
      </c>
      <c r="F5367" s="35">
        <v>461.0</v>
      </c>
      <c r="G5367" s="35">
        <v>3.0</v>
      </c>
      <c r="H5367" s="35">
        <v>461.048828125</v>
      </c>
      <c r="I5367" s="35">
        <v>11.3192415237427</v>
      </c>
      <c r="J5367" s="35">
        <v>49.7884063720703</v>
      </c>
      <c r="K5367" s="35">
        <v>10.6939258575439</v>
      </c>
      <c r="L5367" s="35">
        <v>43.113151550293</v>
      </c>
      <c r="M5367" s="35">
        <v>0.818090558052063</v>
      </c>
      <c r="N5367" s="35">
        <v>22.4300079345703</v>
      </c>
      <c r="O5367" s="35">
        <v>14.5685272216797</v>
      </c>
      <c r="P5367" s="35">
        <v>14.3125</v>
      </c>
      <c r="Q5367" s="35">
        <v>0.465397119522095</v>
      </c>
      <c r="R5367" s="35">
        <v>999.92626953125</v>
      </c>
      <c r="S5367" s="35">
        <v>283.053527832031</v>
      </c>
      <c r="T5367" s="19"/>
      <c r="U5367" s="19"/>
      <c r="V5367" s="19"/>
      <c r="W5367" s="19"/>
      <c r="X5367" s="19"/>
      <c r="Y5367" s="19"/>
      <c r="Z5367" s="19"/>
      <c r="AA5367" s="19"/>
    </row>
    <row r="5368" ht="15.75" customHeight="1">
      <c r="A5368" s="19"/>
      <c r="B5368" s="35" t="str">
        <f>"CRS25WT144A02142"</f>
        <v>CRS25WT144A02142</v>
      </c>
      <c r="C5368" s="45">
        <v>45972.0</v>
      </c>
      <c r="D5368" s="46">
        <v>0.17021990740740742</v>
      </c>
      <c r="E5368" s="35" t="s">
        <v>37</v>
      </c>
      <c r="F5368" s="35">
        <v>445.0</v>
      </c>
      <c r="G5368" s="35">
        <v>3.0</v>
      </c>
      <c r="H5368" s="35">
        <v>445.342834472656</v>
      </c>
      <c r="I5368" s="35">
        <v>11.2658348083496</v>
      </c>
      <c r="J5368" s="35">
        <v>49.7888717651367</v>
      </c>
      <c r="K5368" s="35">
        <v>10.5766725540161</v>
      </c>
      <c r="L5368" s="35">
        <v>42.1061363220215</v>
      </c>
      <c r="M5368" s="35">
        <v>0.793960332870483</v>
      </c>
      <c r="N5368" s="35">
        <v>21.6659126281738</v>
      </c>
      <c r="O5368" s="35">
        <v>14.3144102096558</v>
      </c>
      <c r="P5368" s="35">
        <v>14.3125</v>
      </c>
      <c r="Q5368" s="35">
        <v>0.53936779499054</v>
      </c>
      <c r="R5368" s="35">
        <v>1000.05224609375</v>
      </c>
      <c r="S5368" s="35">
        <v>310.536315917969</v>
      </c>
      <c r="T5368" s="19"/>
      <c r="U5368" s="19"/>
      <c r="V5368" s="19"/>
      <c r="W5368" s="19"/>
      <c r="X5368" s="19"/>
      <c r="Y5368" s="19"/>
      <c r="Z5368" s="19"/>
      <c r="AA5368" s="19"/>
    </row>
    <row r="5369" ht="15.75" customHeight="1">
      <c r="A5369" s="19"/>
      <c r="B5369" s="35" t="str">
        <f>"CRS25WT144A02184"</f>
        <v>CRS25WT144A02184</v>
      </c>
      <c r="C5369" s="45">
        <v>45972.0</v>
      </c>
      <c r="D5369" s="46">
        <v>0.17304398148148148</v>
      </c>
      <c r="E5369" s="35" t="s">
        <v>37</v>
      </c>
      <c r="F5369" s="35">
        <v>450.0</v>
      </c>
      <c r="G5369" s="35">
        <v>3.0</v>
      </c>
      <c r="H5369" s="35">
        <v>450.420043945313</v>
      </c>
      <c r="I5369" s="35">
        <v>11.2569522857666</v>
      </c>
      <c r="J5369" s="35">
        <v>49.8136444091797</v>
      </c>
      <c r="K5369" s="35">
        <v>10.5892696380615</v>
      </c>
      <c r="L5369" s="35">
        <v>42.5355186462402</v>
      </c>
      <c r="M5369" s="35">
        <v>0.803246021270752</v>
      </c>
      <c r="N5369" s="35">
        <v>21.9129180908203</v>
      </c>
      <c r="O5369" s="35">
        <v>14.4901962280273</v>
      </c>
      <c r="P5369" s="35">
        <v>14.375</v>
      </c>
      <c r="Q5369" s="35">
        <v>0.478662818670273</v>
      </c>
      <c r="R5369" s="35">
        <v>1000.05279541016</v>
      </c>
      <c r="S5369" s="35">
        <v>318.239654541016</v>
      </c>
      <c r="T5369" s="19"/>
      <c r="U5369" s="19"/>
      <c r="V5369" s="19"/>
      <c r="W5369" s="19"/>
      <c r="X5369" s="19"/>
      <c r="Y5369" s="19"/>
      <c r="Z5369" s="19"/>
      <c r="AA5369" s="19"/>
    </row>
    <row r="5370" ht="15.75" customHeight="1">
      <c r="A5370" s="19"/>
      <c r="B5370" s="35" t="str">
        <f>"CRS25WT144A02136"</f>
        <v>CRS25WT144A02136</v>
      </c>
      <c r="C5370" s="45">
        <v>45972.0</v>
      </c>
      <c r="D5370" s="46">
        <v>0.1736574074074074</v>
      </c>
      <c r="E5370" s="35" t="s">
        <v>37</v>
      </c>
      <c r="F5370" s="35">
        <v>441.0</v>
      </c>
      <c r="G5370" s="35">
        <v>3.0</v>
      </c>
      <c r="H5370" s="35">
        <v>441.163177490234</v>
      </c>
      <c r="I5370" s="35">
        <v>11.1507539749146</v>
      </c>
      <c r="J5370" s="35">
        <v>49.7510604858398</v>
      </c>
      <c r="K5370" s="35">
        <v>10.3577632904053</v>
      </c>
      <c r="L5370" s="35">
        <v>42.5925140380859</v>
      </c>
      <c r="M5370" s="35">
        <v>0.795229852199554</v>
      </c>
      <c r="N5370" s="35">
        <v>21.4625720977783</v>
      </c>
      <c r="O5370" s="35">
        <v>14.5448837280273</v>
      </c>
      <c r="P5370" s="35">
        <v>14.3125</v>
      </c>
      <c r="Q5370" s="35">
        <v>0.443436414003372</v>
      </c>
      <c r="R5370" s="35">
        <v>1000.25225830078</v>
      </c>
      <c r="S5370" s="35">
        <v>290.500671386719</v>
      </c>
      <c r="T5370" s="19"/>
      <c r="U5370" s="19"/>
      <c r="V5370" s="19"/>
      <c r="W5370" s="19"/>
      <c r="X5370" s="19"/>
      <c r="Y5370" s="19"/>
      <c r="Z5370" s="19"/>
      <c r="AA5370" s="19"/>
    </row>
    <row r="5371" ht="15.75" customHeight="1">
      <c r="A5371" s="19"/>
      <c r="B5371" s="35" t="str">
        <f>"CRS25WT144A02185"</f>
        <v>CRS25WT144A02185</v>
      </c>
      <c r="C5371" s="45">
        <v>45972.0</v>
      </c>
      <c r="D5371" s="46">
        <v>0.17450231481481482</v>
      </c>
      <c r="E5371" s="35" t="s">
        <v>37</v>
      </c>
      <c r="F5371" s="35">
        <v>444.0</v>
      </c>
      <c r="G5371" s="35">
        <v>3.0</v>
      </c>
      <c r="H5371" s="35">
        <v>444.078918457031</v>
      </c>
      <c r="I5371" s="35">
        <v>11.1848878860474</v>
      </c>
      <c r="J5371" s="35">
        <v>49.776439666748</v>
      </c>
      <c r="K5371" s="35">
        <v>10.450403213501</v>
      </c>
      <c r="L5371" s="35">
        <v>42.4939498901367</v>
      </c>
      <c r="M5371" s="35">
        <v>0.797635912895203</v>
      </c>
      <c r="N5371" s="35">
        <v>21.6044235229492</v>
      </c>
      <c r="O5371" s="35">
        <v>14.3048009872437</v>
      </c>
      <c r="P5371" s="35">
        <v>14.375</v>
      </c>
      <c r="Q5371" s="35">
        <v>0.488233506679535</v>
      </c>
      <c r="R5371" s="35">
        <v>1000.77966308594</v>
      </c>
      <c r="S5371" s="35">
        <v>317.44140625</v>
      </c>
      <c r="T5371" s="19"/>
      <c r="U5371" s="19"/>
      <c r="V5371" s="19"/>
      <c r="W5371" s="19"/>
      <c r="X5371" s="19"/>
      <c r="Y5371" s="19"/>
      <c r="Z5371" s="19"/>
      <c r="AA5371" s="19"/>
    </row>
    <row r="5372" ht="15.75" customHeight="1">
      <c r="A5372" s="19"/>
      <c r="B5372" s="35" t="str">
        <f>"CRS25WT144A02145"</f>
        <v>CRS25WT144A02145</v>
      </c>
      <c r="C5372" s="45">
        <v>45972.0</v>
      </c>
      <c r="D5372" s="46">
        <v>0.17502314814814815</v>
      </c>
      <c r="E5372" s="35" t="s">
        <v>37</v>
      </c>
      <c r="F5372" s="35">
        <v>447.0</v>
      </c>
      <c r="G5372" s="35">
        <v>3.0</v>
      </c>
      <c r="H5372" s="35">
        <v>447.271697998047</v>
      </c>
      <c r="I5372" s="35">
        <v>11.13059425354</v>
      </c>
      <c r="J5372" s="35">
        <v>49.7881011962891</v>
      </c>
      <c r="K5372" s="35">
        <v>10.5749588012695</v>
      </c>
      <c r="L5372" s="35">
        <v>42.2953567504883</v>
      </c>
      <c r="M5372" s="35">
        <v>0.807100296020508</v>
      </c>
      <c r="N5372" s="35">
        <v>21.7597522735596</v>
      </c>
      <c r="O5372" s="35">
        <v>14.3138647079468</v>
      </c>
      <c r="P5372" s="35">
        <v>14.375</v>
      </c>
      <c r="Q5372" s="35">
        <v>0.561504244804382</v>
      </c>
      <c r="R5372" s="35">
        <v>999.990173339844</v>
      </c>
      <c r="S5372" s="35">
        <v>342.492858886719</v>
      </c>
      <c r="T5372" s="19"/>
      <c r="U5372" s="19"/>
      <c r="V5372" s="19"/>
      <c r="W5372" s="19"/>
      <c r="X5372" s="19"/>
      <c r="Y5372" s="19"/>
      <c r="Z5372" s="19"/>
      <c r="AA5372" s="19"/>
    </row>
    <row r="5373" ht="15.75" customHeight="1">
      <c r="A5373" s="19"/>
      <c r="B5373" s="35" t="str">
        <f>"CRS25WT144A02113"</f>
        <v>CRS25WT144A02113</v>
      </c>
      <c r="C5373" s="45">
        <v>45972.0</v>
      </c>
      <c r="D5373" s="46">
        <v>0.1761689814814815</v>
      </c>
      <c r="E5373" s="35" t="s">
        <v>37</v>
      </c>
      <c r="F5373" s="35">
        <v>441.0</v>
      </c>
      <c r="G5373" s="35">
        <v>3.0</v>
      </c>
      <c r="H5373" s="35">
        <v>441.234191894531</v>
      </c>
      <c r="I5373" s="35">
        <v>11.2154102325439</v>
      </c>
      <c r="J5373" s="35">
        <v>49.793399810791</v>
      </c>
      <c r="K5373" s="35">
        <v>10.4006500244141</v>
      </c>
      <c r="L5373" s="35">
        <v>42.423713684082</v>
      </c>
      <c r="M5373" s="35">
        <v>0.790100276470184</v>
      </c>
      <c r="N5373" s="35">
        <v>21.466028213501</v>
      </c>
      <c r="O5373" s="35">
        <v>14.3132658004761</v>
      </c>
      <c r="P5373" s="35">
        <v>14.375</v>
      </c>
      <c r="Q5373" s="35">
        <v>0.499846518039703</v>
      </c>
      <c r="R5373" s="35">
        <v>1000.99133300781</v>
      </c>
      <c r="S5373" s="35">
        <v>308.671569824219</v>
      </c>
      <c r="T5373" s="19"/>
      <c r="U5373" s="19"/>
      <c r="V5373" s="19"/>
      <c r="W5373" s="19"/>
      <c r="X5373" s="19"/>
      <c r="Y5373" s="19"/>
      <c r="Z5373" s="19"/>
      <c r="AA5373" s="19"/>
    </row>
    <row r="5374" ht="15.75" customHeight="1">
      <c r="A5374" s="19"/>
      <c r="B5374" s="35" t="str">
        <f>"CRS25WT144A02115"</f>
        <v>CRS25WT144A02115</v>
      </c>
      <c r="C5374" s="45">
        <v>45972.0</v>
      </c>
      <c r="D5374" s="46">
        <v>0.1767824074074074</v>
      </c>
      <c r="E5374" s="35" t="s">
        <v>37</v>
      </c>
      <c r="F5374" s="35">
        <v>447.0</v>
      </c>
      <c r="G5374" s="35">
        <v>3.0</v>
      </c>
      <c r="H5374" s="35">
        <v>447.702758789063</v>
      </c>
      <c r="I5374" s="35">
        <v>11.236629486084</v>
      </c>
      <c r="J5374" s="35">
        <v>49.7876510620117</v>
      </c>
      <c r="K5374" s="35">
        <v>10.4707365036011</v>
      </c>
      <c r="L5374" s="35">
        <v>42.7575225830078</v>
      </c>
      <c r="M5374" s="35">
        <v>0.800261795520782</v>
      </c>
      <c r="N5374" s="35">
        <v>21.7807235717773</v>
      </c>
      <c r="O5374" s="35">
        <v>14.3333330154419</v>
      </c>
      <c r="P5374" s="35">
        <v>14.375</v>
      </c>
      <c r="Q5374" s="35">
        <v>0.421166360378265</v>
      </c>
      <c r="R5374" s="35">
        <v>999.413757324219</v>
      </c>
      <c r="S5374" s="35">
        <v>325.167846679687</v>
      </c>
      <c r="T5374" s="19"/>
      <c r="U5374" s="19"/>
      <c r="V5374" s="19"/>
      <c r="W5374" s="19"/>
      <c r="X5374" s="19"/>
      <c r="Y5374" s="19"/>
      <c r="Z5374" s="19"/>
      <c r="AA5374" s="19"/>
    </row>
    <row r="5375" ht="15.75" customHeight="1">
      <c r="A5375" s="19"/>
      <c r="B5375" s="35" t="str">
        <f>"CRS25WT144A02147"</f>
        <v>CRS25WT144A02147</v>
      </c>
      <c r="C5375" s="45">
        <v>45972.0</v>
      </c>
      <c r="D5375" s="46">
        <v>0.1811574074074074</v>
      </c>
      <c r="E5375" s="35" t="s">
        <v>37</v>
      </c>
      <c r="F5375" s="35">
        <v>449.0</v>
      </c>
      <c r="G5375" s="35">
        <v>3.0</v>
      </c>
      <c r="H5375" s="35">
        <v>449.144256591797</v>
      </c>
      <c r="I5375" s="35">
        <v>11.2471551895142</v>
      </c>
      <c r="J5375" s="35">
        <v>49.8341636657715</v>
      </c>
      <c r="K5375" s="35">
        <v>10.5838918685913</v>
      </c>
      <c r="L5375" s="35">
        <v>42.4365844726562</v>
      </c>
      <c r="M5375" s="35">
        <v>0.80133843421936</v>
      </c>
      <c r="N5375" s="35">
        <v>21.85085105896</v>
      </c>
      <c r="O5375" s="35">
        <v>14.4901962280273</v>
      </c>
      <c r="P5375" s="35">
        <v>14.4375</v>
      </c>
      <c r="Q5375" s="35">
        <v>0.645831406116486</v>
      </c>
      <c r="R5375" s="35">
        <v>1000.18084716797</v>
      </c>
      <c r="S5375" s="35">
        <v>302.00732421875</v>
      </c>
      <c r="T5375" s="19"/>
      <c r="U5375" s="19"/>
      <c r="V5375" s="19"/>
      <c r="W5375" s="19"/>
      <c r="X5375" s="19"/>
      <c r="Y5375" s="19"/>
      <c r="Z5375" s="19"/>
      <c r="AA5375" s="19"/>
    </row>
    <row r="5376" ht="15.75" customHeight="1">
      <c r="A5376" s="19"/>
      <c r="B5376" s="35" t="str">
        <f>"CRS25WT144A02117"</f>
        <v>CRS25WT144A02117</v>
      </c>
      <c r="C5376" s="45">
        <v>45972.0</v>
      </c>
      <c r="D5376" s="46">
        <v>0.18142361111111113</v>
      </c>
      <c r="E5376" s="35" t="s">
        <v>37</v>
      </c>
      <c r="F5376" s="35">
        <v>448.0</v>
      </c>
      <c r="G5376" s="35">
        <v>3.0</v>
      </c>
      <c r="H5376" s="35">
        <v>448.071807861328</v>
      </c>
      <c r="I5376" s="35">
        <v>11.1461153030396</v>
      </c>
      <c r="J5376" s="35">
        <v>49.8500862121582</v>
      </c>
      <c r="K5376" s="35">
        <v>10.5761585235596</v>
      </c>
      <c r="L5376" s="35">
        <v>42.3662147521973</v>
      </c>
      <c r="M5376" s="35">
        <v>0.806414186954498</v>
      </c>
      <c r="N5376" s="35">
        <v>21.798677444458</v>
      </c>
      <c r="O5376" s="35">
        <v>14.4116125106812</v>
      </c>
      <c r="P5376" s="35">
        <v>14.375</v>
      </c>
      <c r="Q5376" s="35">
        <v>0.601195693016052</v>
      </c>
      <c r="R5376" s="35">
        <v>1000.23327636719</v>
      </c>
      <c r="S5376" s="35">
        <v>278.536956787109</v>
      </c>
      <c r="T5376" s="19"/>
      <c r="U5376" s="19"/>
      <c r="V5376" s="19"/>
      <c r="W5376" s="19"/>
      <c r="X5376" s="19"/>
      <c r="Y5376" s="19"/>
      <c r="Z5376" s="19"/>
      <c r="AA5376" s="19"/>
    </row>
    <row r="5377" ht="15.75" customHeight="1">
      <c r="A5377" s="19"/>
      <c r="B5377" s="35" t="str">
        <f>"CRS25WT144A02148"</f>
        <v>CRS25WT144A02148</v>
      </c>
      <c r="C5377" s="45">
        <v>45972.0</v>
      </c>
      <c r="D5377" s="46">
        <v>0.18491898148148148</v>
      </c>
      <c r="E5377" s="35" t="s">
        <v>37</v>
      </c>
      <c r="F5377" s="35">
        <v>452.0</v>
      </c>
      <c r="G5377" s="35">
        <v>3.0</v>
      </c>
      <c r="H5377" s="35">
        <v>452.75732421875</v>
      </c>
      <c r="I5377" s="35">
        <v>11.2381887435913</v>
      </c>
      <c r="J5377" s="35">
        <v>49.8170852661133</v>
      </c>
      <c r="K5377" s="35">
        <v>10.5339126586914</v>
      </c>
      <c r="L5377" s="35">
        <v>42.9809265136719</v>
      </c>
      <c r="M5377" s="35">
        <v>0.808706343173981</v>
      </c>
      <c r="N5377" s="35">
        <v>22.0266265869141</v>
      </c>
      <c r="O5377" s="35">
        <v>14.4473037719727</v>
      </c>
      <c r="P5377" s="35">
        <v>14.4375</v>
      </c>
      <c r="Q5377" s="35">
        <v>0.392253577709198</v>
      </c>
      <c r="R5377" s="35">
        <v>1000.48529052734</v>
      </c>
      <c r="S5377" s="35">
        <v>301.149353027344</v>
      </c>
      <c r="T5377" s="19"/>
      <c r="U5377" s="19"/>
      <c r="V5377" s="19"/>
      <c r="W5377" s="19"/>
      <c r="X5377" s="19"/>
      <c r="Y5377" s="19"/>
      <c r="Z5377" s="19"/>
      <c r="AA5377" s="19"/>
    </row>
    <row r="5378" ht="15.75" customHeight="1">
      <c r="A5378" s="19"/>
      <c r="B5378" s="35" t="str">
        <f>"CRS25WT144A02151"</f>
        <v>CRS25WT144A02151</v>
      </c>
      <c r="C5378" s="45">
        <v>45972.0</v>
      </c>
      <c r="D5378" s="46">
        <v>0.18519675925925927</v>
      </c>
      <c r="E5378" s="35" t="s">
        <v>37</v>
      </c>
      <c r="F5378" s="35">
        <v>439.0</v>
      </c>
      <c r="G5378" s="35">
        <v>3.0</v>
      </c>
      <c r="H5378" s="35">
        <v>439.122192382812</v>
      </c>
      <c r="I5378" s="35">
        <v>11.2644023895264</v>
      </c>
      <c r="J5378" s="35">
        <v>49.7937622070313</v>
      </c>
      <c r="K5378" s="35">
        <v>10.4304389953613</v>
      </c>
      <c r="L5378" s="35">
        <v>42.1000671386719</v>
      </c>
      <c r="M5378" s="35">
        <v>0.782892763614655</v>
      </c>
      <c r="N5378" s="35">
        <v>21.3632793426514</v>
      </c>
      <c r="O5378" s="35">
        <v>14.3576993942261</v>
      </c>
      <c r="P5378" s="35">
        <v>14.4375</v>
      </c>
      <c r="Q5378" s="35">
        <v>0.53409218788147</v>
      </c>
      <c r="R5378" s="35">
        <v>999.47802734375</v>
      </c>
      <c r="S5378" s="35">
        <v>340.946746826172</v>
      </c>
      <c r="T5378" s="19"/>
      <c r="U5378" s="19"/>
      <c r="V5378" s="19"/>
      <c r="W5378" s="19"/>
      <c r="X5378" s="19"/>
      <c r="Y5378" s="19"/>
      <c r="Z5378" s="19"/>
      <c r="AA5378" s="19"/>
    </row>
    <row r="5379" ht="15.75" customHeight="1">
      <c r="A5379" s="19"/>
      <c r="B5379" s="35" t="str">
        <f>"CRS25WT144A02119"</f>
        <v>CRS25WT144A02119</v>
      </c>
      <c r="C5379" s="45">
        <v>45972.0</v>
      </c>
      <c r="D5379" s="46">
        <v>0.18649305555555554</v>
      </c>
      <c r="E5379" s="35" t="s">
        <v>37</v>
      </c>
      <c r="F5379" s="35">
        <v>442.0</v>
      </c>
      <c r="G5379" s="35">
        <v>3.0</v>
      </c>
      <c r="H5379" s="35">
        <v>442.417114257812</v>
      </c>
      <c r="I5379" s="35">
        <v>11.2704601287842</v>
      </c>
      <c r="J5379" s="35">
        <v>49.8605422973633</v>
      </c>
      <c r="K5379" s="35">
        <v>10.4498863220215</v>
      </c>
      <c r="L5379" s="35">
        <v>42.3370246887207</v>
      </c>
      <c r="M5379" s="35">
        <v>0.787287354469299</v>
      </c>
      <c r="N5379" s="35">
        <v>21.5235767364502</v>
      </c>
      <c r="O5379" s="35">
        <v>14.3088722229004</v>
      </c>
      <c r="P5379" s="35">
        <v>14.4375</v>
      </c>
      <c r="Q5379" s="35">
        <v>0.495659977197647</v>
      </c>
      <c r="R5379" s="35">
        <v>999.727966308594</v>
      </c>
      <c r="S5379" s="35">
        <v>318.195007324219</v>
      </c>
      <c r="T5379" s="19"/>
      <c r="U5379" s="19"/>
      <c r="V5379" s="19"/>
      <c r="W5379" s="19"/>
      <c r="X5379" s="19"/>
      <c r="Y5379" s="19"/>
      <c r="Z5379" s="19"/>
      <c r="AA5379" s="19"/>
    </row>
    <row r="5380" ht="15.75" customHeight="1">
      <c r="A5380" s="19"/>
      <c r="B5380" s="35" t="str">
        <f>"CRS25WT144A02120"</f>
        <v>CRS25WT144A02120</v>
      </c>
      <c r="C5380" s="45">
        <v>45972.0</v>
      </c>
      <c r="D5380" s="46">
        <v>0.18835648148148146</v>
      </c>
      <c r="E5380" s="35" t="s">
        <v>37</v>
      </c>
      <c r="F5380" s="35">
        <v>439.0</v>
      </c>
      <c r="G5380" s="35">
        <v>3.0</v>
      </c>
      <c r="H5380" s="35">
        <v>439.101257324219</v>
      </c>
      <c r="I5380" s="35">
        <v>11.34410572052</v>
      </c>
      <c r="J5380" s="35">
        <v>49.8573036193848</v>
      </c>
      <c r="K5380" s="35">
        <v>10.5223770141602</v>
      </c>
      <c r="L5380" s="35">
        <v>41.7302322387695</v>
      </c>
      <c r="M5380" s="35">
        <v>0.77636444568634</v>
      </c>
      <c r="N5380" s="35">
        <v>21.3622608184814</v>
      </c>
      <c r="O5380" s="35">
        <v>14.3252744674683</v>
      </c>
      <c r="P5380" s="35">
        <v>14.4375</v>
      </c>
      <c r="Q5380" s="35">
        <v>0.574457883834839</v>
      </c>
      <c r="R5380" s="35">
        <v>999.919006347656</v>
      </c>
      <c r="S5380" s="35">
        <v>331.232574462891</v>
      </c>
      <c r="T5380" s="19"/>
      <c r="U5380" s="19"/>
      <c r="V5380" s="19"/>
      <c r="W5380" s="19"/>
      <c r="X5380" s="19"/>
      <c r="Y5380" s="19"/>
      <c r="Z5380" s="19"/>
      <c r="AA5380" s="19"/>
    </row>
    <row r="5381" ht="15.75" customHeight="1">
      <c r="A5381" s="19"/>
      <c r="B5381" s="35" t="str">
        <f>"CRS25WT144A02155"</f>
        <v>CRS25WT144A02155</v>
      </c>
      <c r="C5381" s="45">
        <v>45972.0</v>
      </c>
      <c r="D5381" s="46">
        <v>0.19011574074074075</v>
      </c>
      <c r="E5381" s="35" t="s">
        <v>37</v>
      </c>
      <c r="F5381" s="35">
        <v>447.0</v>
      </c>
      <c r="G5381" s="35">
        <v>3.0</v>
      </c>
      <c r="H5381" s="35">
        <v>447.890625</v>
      </c>
      <c r="I5381" s="35">
        <v>11.2771053314209</v>
      </c>
      <c r="J5381" s="35">
        <v>49.8214225769043</v>
      </c>
      <c r="K5381" s="35">
        <v>10.5108165740967</v>
      </c>
      <c r="L5381" s="35">
        <v>42.6123542785645</v>
      </c>
      <c r="M5381" s="35">
        <v>0.797183334827423</v>
      </c>
      <c r="N5381" s="35">
        <v>21.7898616790771</v>
      </c>
      <c r="O5381" s="35">
        <v>14.1947813034058</v>
      </c>
      <c r="P5381" s="35">
        <v>14.4375</v>
      </c>
      <c r="Q5381" s="35">
        <v>0.451091855764389</v>
      </c>
      <c r="R5381" s="35">
        <v>999.755798339844</v>
      </c>
      <c r="S5381" s="35">
        <v>344.767791748047</v>
      </c>
      <c r="T5381" s="19"/>
      <c r="U5381" s="19"/>
      <c r="V5381" s="19"/>
      <c r="W5381" s="19"/>
      <c r="X5381" s="19"/>
      <c r="Y5381" s="19"/>
      <c r="Z5381" s="19"/>
      <c r="AA5381" s="19"/>
    </row>
    <row r="5382" ht="15.75" customHeight="1">
      <c r="A5382" s="19"/>
      <c r="B5382" s="35" t="str">
        <f>"CRS25WT144A02114"</f>
        <v>CRS25WT144A02114</v>
      </c>
      <c r="C5382" s="45">
        <v>45972.0</v>
      </c>
      <c r="D5382" s="46">
        <v>0.19082175925925926</v>
      </c>
      <c r="E5382" s="35" t="s">
        <v>37</v>
      </c>
      <c r="F5382" s="35">
        <v>445.0</v>
      </c>
      <c r="G5382" s="35">
        <v>3.0</v>
      </c>
      <c r="H5382" s="35">
        <v>445.203033447266</v>
      </c>
      <c r="I5382" s="35">
        <v>11.3334197998047</v>
      </c>
      <c r="J5382" s="35">
        <v>49.9048347473145</v>
      </c>
      <c r="K5382" s="35">
        <v>10.5750818252563</v>
      </c>
      <c r="L5382" s="35">
        <v>42.0992546081543</v>
      </c>
      <c r="M5382" s="35">
        <v>0.787144601345062</v>
      </c>
      <c r="N5382" s="35">
        <v>21.6591110229492</v>
      </c>
      <c r="O5382" s="35">
        <v>14.3332424163818</v>
      </c>
      <c r="P5382" s="35">
        <v>14.4375</v>
      </c>
      <c r="Q5382" s="35">
        <v>0.644023537635803</v>
      </c>
      <c r="R5382" s="35">
        <v>999.887390136719</v>
      </c>
      <c r="S5382" s="35">
        <v>374.790008544922</v>
      </c>
      <c r="T5382" s="19"/>
      <c r="U5382" s="19"/>
      <c r="V5382" s="19"/>
      <c r="W5382" s="19"/>
      <c r="X5382" s="19"/>
      <c r="Y5382" s="19"/>
      <c r="Z5382" s="19"/>
      <c r="AA5382" s="19"/>
    </row>
    <row r="5383" ht="15.75" customHeight="1">
      <c r="A5383" s="19"/>
      <c r="B5383" s="35" t="str">
        <f>"CRS25WT144A02128"</f>
        <v>CRS25WT144A02128</v>
      </c>
      <c r="C5383" s="45">
        <v>45972.0</v>
      </c>
      <c r="D5383" s="46">
        <v>0.19144675925925925</v>
      </c>
      <c r="E5383" s="35" t="s">
        <v>37</v>
      </c>
      <c r="F5383" s="35">
        <v>443.0</v>
      </c>
      <c r="G5383" s="35">
        <v>3.0</v>
      </c>
      <c r="H5383" s="35">
        <v>443.750152587891</v>
      </c>
      <c r="I5383" s="35">
        <v>11.2736434936523</v>
      </c>
      <c r="J5383" s="35">
        <v>49.8185653686523</v>
      </c>
      <c r="K5383" s="35">
        <v>10.4411888122559</v>
      </c>
      <c r="L5383" s="35">
        <v>42.4999656677246</v>
      </c>
      <c r="M5383" s="35">
        <v>0.790101706981659</v>
      </c>
      <c r="N5383" s="35">
        <v>21.5884284973145</v>
      </c>
      <c r="O5383" s="35">
        <v>14.3103151321411</v>
      </c>
      <c r="P5383" s="35">
        <v>85.0</v>
      </c>
      <c r="Q5383" s="35">
        <v>0.453113108873367</v>
      </c>
      <c r="R5383" s="35">
        <v>1000.0029296875</v>
      </c>
      <c r="S5383" s="35">
        <v>326.408599853516</v>
      </c>
      <c r="T5383" s="19"/>
      <c r="U5383" s="19"/>
      <c r="V5383" s="19"/>
      <c r="W5383" s="19"/>
      <c r="X5383" s="19"/>
      <c r="Y5383" s="19"/>
      <c r="Z5383" s="19"/>
      <c r="AA5383" s="19"/>
    </row>
    <row r="5384" ht="15.75" customHeight="1">
      <c r="A5384" s="19"/>
      <c r="B5384" s="35" t="str">
        <f>"CRS25WT144A02097"</f>
        <v>CRS25WT144A02097</v>
      </c>
      <c r="C5384" s="45">
        <v>45972.0</v>
      </c>
      <c r="D5384" s="46">
        <v>0.19306712962962966</v>
      </c>
      <c r="E5384" s="35" t="s">
        <v>37</v>
      </c>
      <c r="F5384" s="35">
        <v>441.0</v>
      </c>
      <c r="G5384" s="35">
        <v>3.0</v>
      </c>
      <c r="H5384" s="35">
        <v>441.835601806641</v>
      </c>
      <c r="I5384" s="35">
        <v>11.3084278106689</v>
      </c>
      <c r="J5384" s="35">
        <v>49.8435173034668</v>
      </c>
      <c r="K5384" s="35">
        <v>10.4042987823486</v>
      </c>
      <c r="L5384" s="35">
        <v>42.4666404724121</v>
      </c>
      <c r="M5384" s="35">
        <v>0.783880352973938</v>
      </c>
      <c r="N5384" s="35">
        <v>21.4952850341797</v>
      </c>
      <c r="O5384" s="35">
        <v>14.3431224822998</v>
      </c>
      <c r="P5384" s="35">
        <v>85.0</v>
      </c>
      <c r="Q5384" s="35">
        <v>0.446663290262222</v>
      </c>
      <c r="R5384" s="35">
        <v>1000.02349853516</v>
      </c>
      <c r="S5384" s="35">
        <v>334.402160644531</v>
      </c>
      <c r="T5384" s="19"/>
      <c r="U5384" s="19"/>
      <c r="V5384" s="19"/>
      <c r="W5384" s="19"/>
      <c r="X5384" s="19"/>
      <c r="Y5384" s="19"/>
      <c r="Z5384" s="19"/>
      <c r="AA5384" s="19"/>
    </row>
    <row r="5385" ht="15.75" customHeight="1">
      <c r="A5385" s="19"/>
      <c r="B5385" s="35" t="str">
        <f>"CRS25WT144A02083"</f>
        <v>CRS25WT144A02083</v>
      </c>
      <c r="C5385" s="45">
        <v>45972.0</v>
      </c>
      <c r="D5385" s="46">
        <v>0.1938425925925926</v>
      </c>
      <c r="E5385" s="35" t="s">
        <v>37</v>
      </c>
      <c r="F5385" s="35">
        <v>442.0</v>
      </c>
      <c r="G5385" s="35">
        <v>3.0</v>
      </c>
      <c r="H5385" s="35">
        <v>442.066558837891</v>
      </c>
      <c r="I5385" s="35">
        <v>11.2745790481567</v>
      </c>
      <c r="J5385" s="35">
        <v>49.7856674194336</v>
      </c>
      <c r="K5385" s="35">
        <v>10.4348754882813</v>
      </c>
      <c r="L5385" s="35">
        <v>42.3643341064453</v>
      </c>
      <c r="M5385" s="35">
        <v>0.787558794021606</v>
      </c>
      <c r="N5385" s="35">
        <v>21.5065212249756</v>
      </c>
      <c r="O5385" s="35">
        <v>14.3320121765137</v>
      </c>
      <c r="P5385" s="35">
        <v>14.4375</v>
      </c>
      <c r="Q5385" s="35">
        <v>0.465708315372467</v>
      </c>
      <c r="R5385" s="35">
        <v>1000.03533935547</v>
      </c>
      <c r="S5385" s="35">
        <v>278.01123046875</v>
      </c>
      <c r="T5385" s="19"/>
      <c r="U5385" s="19"/>
      <c r="V5385" s="19"/>
      <c r="W5385" s="19"/>
      <c r="X5385" s="19"/>
      <c r="Y5385" s="19"/>
      <c r="Z5385" s="19"/>
      <c r="AA5385" s="19"/>
    </row>
    <row r="5386" ht="15.75" customHeight="1">
      <c r="A5386" s="19"/>
      <c r="B5386" s="35" t="str">
        <f>"CRS25WT144A02150"</f>
        <v>CRS25WT144A02150</v>
      </c>
      <c r="C5386" s="45">
        <v>45972.0</v>
      </c>
      <c r="D5386" s="46">
        <v>0.20090277777777776</v>
      </c>
      <c r="E5386" s="35" t="s">
        <v>37</v>
      </c>
      <c r="F5386" s="35">
        <v>449.0</v>
      </c>
      <c r="G5386" s="35">
        <v>3.0</v>
      </c>
      <c r="H5386" s="35">
        <v>449.623260498047</v>
      </c>
      <c r="I5386" s="35">
        <v>11.1882543563843</v>
      </c>
      <c r="J5386" s="35">
        <v>49.8265953063965</v>
      </c>
      <c r="K5386" s="35">
        <v>10.6016283035278</v>
      </c>
      <c r="L5386" s="35">
        <v>42.410774230957</v>
      </c>
      <c r="M5386" s="35">
        <v>0.806538701057434</v>
      </c>
      <c r="N5386" s="35">
        <v>21.8741550445557</v>
      </c>
      <c r="O5386" s="35">
        <v>14.5343141555786</v>
      </c>
      <c r="P5386" s="35">
        <v>14.4375</v>
      </c>
      <c r="Q5386" s="35">
        <v>0.646279394626617</v>
      </c>
      <c r="R5386" s="35">
        <v>1001.0947265625</v>
      </c>
      <c r="S5386" s="35">
        <v>262.782257080078</v>
      </c>
      <c r="T5386" s="19"/>
      <c r="U5386" s="19"/>
      <c r="V5386" s="19"/>
      <c r="W5386" s="19"/>
      <c r="X5386" s="19"/>
      <c r="Y5386" s="19"/>
      <c r="Z5386" s="19"/>
      <c r="AA5386" s="19"/>
    </row>
    <row r="5387" ht="15.75" customHeight="1">
      <c r="A5387" s="19"/>
      <c r="B5387" s="35" t="str">
        <f>"CRS25WT144A02157"</f>
        <v>CRS25WT144A02157</v>
      </c>
      <c r="C5387" s="45">
        <v>45972.0</v>
      </c>
      <c r="D5387" s="46">
        <v>0.20146990740740742</v>
      </c>
      <c r="E5387" s="35" t="s">
        <v>37</v>
      </c>
      <c r="F5387" s="35">
        <v>460.0</v>
      </c>
      <c r="G5387" s="35">
        <v>3.0</v>
      </c>
      <c r="H5387" s="35">
        <v>460.849670410156</v>
      </c>
      <c r="I5387" s="35">
        <v>11.2645702362061</v>
      </c>
      <c r="J5387" s="35">
        <v>49.804386138916</v>
      </c>
      <c r="K5387" s="35">
        <v>10.648138999939</v>
      </c>
      <c r="L5387" s="35">
        <v>43.2798309326172</v>
      </c>
      <c r="M5387" s="35">
        <v>0.821442306041718</v>
      </c>
      <c r="N5387" s="35">
        <v>22.4203205108643</v>
      </c>
      <c r="O5387" s="35">
        <v>14.44873046875</v>
      </c>
      <c r="P5387" s="35">
        <v>85.0</v>
      </c>
      <c r="Q5387" s="35">
        <v>0.484507828950882</v>
      </c>
      <c r="R5387" s="35">
        <v>1000.17230224609</v>
      </c>
      <c r="S5387" s="35">
        <v>261.843719482422</v>
      </c>
      <c r="T5387" s="19"/>
      <c r="U5387" s="19"/>
      <c r="V5387" s="19"/>
      <c r="W5387" s="19"/>
      <c r="X5387" s="19"/>
      <c r="Y5387" s="19"/>
      <c r="Z5387" s="19"/>
      <c r="AA5387" s="19"/>
    </row>
    <row r="5388" ht="15.75" customHeight="1">
      <c r="A5388" s="19"/>
      <c r="B5388" s="35" t="str">
        <f>"CRS25WT144A02158"</f>
        <v>CRS25WT144A02158</v>
      </c>
      <c r="C5388" s="45">
        <v>45972.0</v>
      </c>
      <c r="D5388" s="46">
        <v>0.20380787037037038</v>
      </c>
      <c r="E5388" s="35" t="s">
        <v>37</v>
      </c>
      <c r="F5388" s="35">
        <v>450.0</v>
      </c>
      <c r="G5388" s="35">
        <v>3.0</v>
      </c>
      <c r="H5388" s="35">
        <v>450.172821044922</v>
      </c>
      <c r="I5388" s="35">
        <v>11.2311973571777</v>
      </c>
      <c r="J5388" s="35">
        <v>49.810863494873</v>
      </c>
      <c r="K5388" s="35">
        <v>10.484338760376</v>
      </c>
      <c r="L5388" s="35">
        <v>42.9376449584961</v>
      </c>
      <c r="M5388" s="35">
        <v>0.804691016674042</v>
      </c>
      <c r="N5388" s="35">
        <v>21.9008922576904</v>
      </c>
      <c r="O5388" s="35">
        <v>14.3774509429932</v>
      </c>
      <c r="P5388" s="35">
        <v>14.5</v>
      </c>
      <c r="Q5388" s="35">
        <v>0.452249586582184</v>
      </c>
      <c r="R5388" s="35">
        <v>999.922790527344</v>
      </c>
      <c r="S5388" s="35">
        <v>311.854766845703</v>
      </c>
      <c r="T5388" s="19"/>
      <c r="U5388" s="19"/>
      <c r="V5388" s="19"/>
      <c r="W5388" s="19"/>
      <c r="X5388" s="19"/>
      <c r="Y5388" s="19"/>
      <c r="Z5388" s="19"/>
      <c r="AA5388" s="19"/>
    </row>
    <row r="5389" ht="15.75" customHeight="1">
      <c r="A5389" s="19"/>
      <c r="B5389" s="35" t="str">
        <f>"CRS25WT144A02144"</f>
        <v>CRS25WT144A02144</v>
      </c>
      <c r="C5389" s="45">
        <v>45972.0</v>
      </c>
      <c r="D5389" s="46">
        <v>0.7517013888888888</v>
      </c>
      <c r="E5389" s="35" t="s">
        <v>37</v>
      </c>
      <c r="F5389" s="35">
        <v>453.0</v>
      </c>
      <c r="G5389" s="35">
        <v>3.0</v>
      </c>
      <c r="H5389" s="35">
        <v>453.286560058594</v>
      </c>
      <c r="I5389" s="35">
        <v>11.1651725769043</v>
      </c>
      <c r="J5389" s="35">
        <v>49.7220993041992</v>
      </c>
      <c r="K5389" s="35">
        <v>10.5122270584106</v>
      </c>
      <c r="L5389" s="35">
        <v>43.1199378967285</v>
      </c>
      <c r="M5389" s="35">
        <v>0.816503286361694</v>
      </c>
      <c r="N5389" s="35">
        <v>22.0523738861084</v>
      </c>
      <c r="O5389" s="35">
        <v>13.4206314086914</v>
      </c>
      <c r="P5389" s="35">
        <v>13.0625</v>
      </c>
      <c r="Q5389" s="35">
        <v>0.410290151834488</v>
      </c>
      <c r="R5389" s="35">
        <v>1000.03143310547</v>
      </c>
      <c r="S5389" s="35">
        <v>289.842041015625</v>
      </c>
      <c r="T5389" s="19"/>
      <c r="U5389" s="19"/>
      <c r="V5389" s="19"/>
      <c r="W5389" s="19"/>
      <c r="X5389" s="19"/>
      <c r="Y5389" s="19"/>
      <c r="Z5389" s="19"/>
      <c r="AA5389" s="19"/>
    </row>
    <row r="5390" ht="15.75" customHeight="1">
      <c r="A5390" s="19"/>
      <c r="B5390" s="35" t="str">
        <f>"CRS25WT144A02161"</f>
        <v>CRS25WT144A02161</v>
      </c>
      <c r="C5390" s="45">
        <v>45972.0</v>
      </c>
      <c r="D5390" s="46">
        <v>0.7615162037037037</v>
      </c>
      <c r="E5390" s="35" t="s">
        <v>37</v>
      </c>
      <c r="F5390" s="35">
        <v>447.0</v>
      </c>
      <c r="G5390" s="35">
        <v>3.0</v>
      </c>
      <c r="H5390" s="35">
        <v>447.216979980469</v>
      </c>
      <c r="I5390" s="35">
        <v>11.2520513534546</v>
      </c>
      <c r="J5390" s="35">
        <v>49.7834434509277</v>
      </c>
      <c r="K5390" s="35">
        <v>10.4472970962524</v>
      </c>
      <c r="L5390" s="35">
        <v>42.8069534301758</v>
      </c>
      <c r="M5390" s="35">
        <v>0.798365294933319</v>
      </c>
      <c r="N5390" s="35">
        <v>21.7570896148682</v>
      </c>
      <c r="O5390" s="35">
        <v>13.4509801864624</v>
      </c>
      <c r="P5390" s="35">
        <v>13.0625</v>
      </c>
      <c r="Q5390" s="35">
        <v>0.458290338516235</v>
      </c>
      <c r="R5390" s="35">
        <v>999.725280761719</v>
      </c>
      <c r="S5390" s="35">
        <v>277.043090820313</v>
      </c>
      <c r="T5390" s="19"/>
      <c r="U5390" s="19"/>
      <c r="V5390" s="19"/>
      <c r="W5390" s="19"/>
      <c r="X5390" s="19"/>
      <c r="Y5390" s="19"/>
      <c r="Z5390" s="19"/>
      <c r="AA5390" s="19"/>
    </row>
    <row r="5391" ht="15.75" customHeight="1">
      <c r="A5391" s="19"/>
      <c r="B5391" s="35" t="str">
        <f>"CRS25WT144A02149"</f>
        <v>CRS25WT144A02149</v>
      </c>
      <c r="C5391" s="45">
        <v>45972.0</v>
      </c>
      <c r="D5391" s="46">
        <v>0.763125</v>
      </c>
      <c r="E5391" s="35" t="s">
        <v>37</v>
      </c>
      <c r="F5391" s="35">
        <v>442.0</v>
      </c>
      <c r="G5391" s="35">
        <v>3.0</v>
      </c>
      <c r="H5391" s="35">
        <v>442.428558349609</v>
      </c>
      <c r="I5391" s="35">
        <v>11.1828756332397</v>
      </c>
      <c r="J5391" s="35">
        <v>49.7611618041992</v>
      </c>
      <c r="K5391" s="35">
        <v>10.4376573562622</v>
      </c>
      <c r="L5391" s="35">
        <v>42.3877296447754</v>
      </c>
      <c r="M5391" s="35">
        <v>0.795058608055115</v>
      </c>
      <c r="N5391" s="35">
        <v>21.524133682251</v>
      </c>
      <c r="O5391" s="35">
        <v>13.5085020065308</v>
      </c>
      <c r="P5391" s="35">
        <v>13.0625</v>
      </c>
      <c r="Q5391" s="35">
        <v>0.488794595003128</v>
      </c>
      <c r="R5391" s="35">
        <v>999.710021972656</v>
      </c>
      <c r="S5391" s="35">
        <v>359.910522460937</v>
      </c>
      <c r="T5391" s="19"/>
      <c r="U5391" s="19"/>
      <c r="V5391" s="19"/>
      <c r="W5391" s="19"/>
      <c r="X5391" s="19"/>
      <c r="Y5391" s="19"/>
      <c r="Z5391" s="19"/>
      <c r="AA5391" s="19"/>
    </row>
    <row r="5392" ht="15.75" customHeight="1">
      <c r="A5392" s="19"/>
      <c r="B5392" s="35" t="str">
        <f>"CRS25WT144A02235"</f>
        <v>CRS25WT144A02235</v>
      </c>
      <c r="C5392" s="45">
        <v>45972.0</v>
      </c>
      <c r="D5392" s="46">
        <v>0.764236111111111</v>
      </c>
      <c r="E5392" s="35" t="s">
        <v>37</v>
      </c>
      <c r="F5392" s="35">
        <v>444.0</v>
      </c>
      <c r="G5392" s="35">
        <v>3.0</v>
      </c>
      <c r="H5392" s="35">
        <v>444.283996582031</v>
      </c>
      <c r="I5392" s="35">
        <v>11.0244741439819</v>
      </c>
      <c r="J5392" s="35">
        <v>49.7611618041992</v>
      </c>
      <c r="K5392" s="35">
        <v>10.406023979187</v>
      </c>
      <c r="L5392" s="35">
        <v>42.694881439209</v>
      </c>
      <c r="M5392" s="35">
        <v>0.809864342212677</v>
      </c>
      <c r="N5392" s="35">
        <v>21.6144008636475</v>
      </c>
      <c r="O5392" s="35">
        <v>13.4722137451172</v>
      </c>
      <c r="P5392" s="35">
        <v>13.0625</v>
      </c>
      <c r="Q5392" s="35">
        <v>0.469179570674896</v>
      </c>
      <c r="R5392" s="35">
        <v>999.658386230469</v>
      </c>
      <c r="S5392" s="35">
        <v>290.522888183594</v>
      </c>
      <c r="T5392" s="19"/>
      <c r="U5392" s="19"/>
      <c r="V5392" s="19"/>
      <c r="W5392" s="19"/>
      <c r="X5392" s="19"/>
      <c r="Y5392" s="19"/>
      <c r="Z5392" s="19"/>
      <c r="AA5392" s="19"/>
    </row>
    <row r="5393" ht="15.75" customHeight="1">
      <c r="A5393" s="19"/>
      <c r="B5393" s="35" t="str">
        <f>"CRS25WT144A02232"</f>
        <v>CRS25WT144A02232</v>
      </c>
      <c r="C5393" s="45">
        <v>45972.0</v>
      </c>
      <c r="D5393" s="46">
        <v>0.7681712962962962</v>
      </c>
      <c r="E5393" s="35" t="s">
        <v>37</v>
      </c>
      <c r="F5393" s="35">
        <v>448.0</v>
      </c>
      <c r="G5393" s="35">
        <v>3.0</v>
      </c>
      <c r="H5393" s="35">
        <v>448.992584228516</v>
      </c>
      <c r="I5393" s="35">
        <v>11.0887851715088</v>
      </c>
      <c r="J5393" s="35">
        <v>49.8368301391602</v>
      </c>
      <c r="K5393" s="35">
        <v>10.5511903762817</v>
      </c>
      <c r="L5393" s="35">
        <v>42.5537376403809</v>
      </c>
      <c r="M5393" s="35">
        <v>0.812465250492096</v>
      </c>
      <c r="N5393" s="35">
        <v>21.8434734344482</v>
      </c>
      <c r="O5393" s="35">
        <v>13.4384069442749</v>
      </c>
      <c r="P5393" s="35">
        <v>85.0</v>
      </c>
      <c r="Q5393" s="35">
        <v>0.813323616981506</v>
      </c>
      <c r="R5393" s="35">
        <v>999.705627441406</v>
      </c>
      <c r="S5393" s="35">
        <v>319.528930664063</v>
      </c>
      <c r="T5393" s="19"/>
      <c r="U5393" s="19"/>
      <c r="V5393" s="19"/>
      <c r="W5393" s="19"/>
      <c r="X5393" s="19"/>
      <c r="Y5393" s="19"/>
      <c r="Z5393" s="19"/>
      <c r="AA5393" s="19"/>
    </row>
    <row r="5394" ht="15.75" customHeight="1">
      <c r="A5394" s="19"/>
      <c r="B5394" s="35" t="str">
        <f>"CRS25WT144A02231"</f>
        <v>CRS25WT144A02231</v>
      </c>
      <c r="C5394" s="45">
        <v>45972.0</v>
      </c>
      <c r="D5394" s="46">
        <v>0.7694212962962963</v>
      </c>
      <c r="E5394" s="35" t="s">
        <v>37</v>
      </c>
      <c r="F5394" s="35">
        <v>442.0</v>
      </c>
      <c r="G5394" s="35">
        <v>3.0</v>
      </c>
      <c r="H5394" s="35">
        <v>442.462219238281</v>
      </c>
      <c r="I5394" s="35">
        <v>11.0392599105835</v>
      </c>
      <c r="J5394" s="35">
        <v>49.7371711730957</v>
      </c>
      <c r="K5394" s="35">
        <v>10.3724670410156</v>
      </c>
      <c r="L5394" s="35">
        <v>42.6573753356934</v>
      </c>
      <c r="M5394" s="35">
        <v>0.805851757526398</v>
      </c>
      <c r="N5394" s="35">
        <v>21.5257701873779</v>
      </c>
      <c r="O5394" s="35">
        <v>13.3211050033569</v>
      </c>
      <c r="P5394" s="35">
        <v>85.0</v>
      </c>
      <c r="Q5394" s="35">
        <v>0.549572110176086</v>
      </c>
      <c r="R5394" s="35">
        <v>999.841796875</v>
      </c>
      <c r="S5394" s="35">
        <v>316.983306884766</v>
      </c>
      <c r="T5394" s="19"/>
      <c r="U5394" s="19"/>
      <c r="V5394" s="19"/>
      <c r="W5394" s="19"/>
      <c r="X5394" s="19"/>
      <c r="Y5394" s="19"/>
      <c r="Z5394" s="19"/>
      <c r="AA5394" s="19"/>
    </row>
    <row r="5395" ht="15.75" customHeight="1">
      <c r="A5395" s="19"/>
      <c r="B5395" s="35" t="str">
        <f>"CRS25WT144A02228"</f>
        <v>CRS25WT144A02228</v>
      </c>
      <c r="C5395" s="45">
        <v>45972.0</v>
      </c>
      <c r="D5395" s="46">
        <v>0.7723842592592592</v>
      </c>
      <c r="E5395" s="35" t="s">
        <v>37</v>
      </c>
      <c r="F5395" s="35">
        <v>441.0</v>
      </c>
      <c r="G5395" s="35">
        <v>3.0</v>
      </c>
      <c r="H5395" s="35">
        <v>441.990112304687</v>
      </c>
      <c r="I5395" s="35">
        <v>11.0382108688354</v>
      </c>
      <c r="J5395" s="35">
        <v>49.7638626098633</v>
      </c>
      <c r="K5395" s="35">
        <v>10.3169326782227</v>
      </c>
      <c r="L5395" s="35">
        <v>42.8412322998047</v>
      </c>
      <c r="M5395" s="35">
        <v>0.804636597633362</v>
      </c>
      <c r="N5395" s="35">
        <v>21.5028018951416</v>
      </c>
      <c r="O5395" s="35">
        <v>13.4509801864624</v>
      </c>
      <c r="P5395" s="35">
        <v>13.0625</v>
      </c>
      <c r="Q5395" s="35">
        <v>0.456792265176773</v>
      </c>
      <c r="R5395" s="35">
        <v>999.846069335938</v>
      </c>
      <c r="S5395" s="35">
        <v>286.779266357422</v>
      </c>
      <c r="T5395" s="19"/>
      <c r="U5395" s="19"/>
      <c r="V5395" s="19"/>
      <c r="W5395" s="19"/>
      <c r="X5395" s="19"/>
      <c r="Y5395" s="19"/>
      <c r="Z5395" s="19"/>
      <c r="AA5395" s="19"/>
    </row>
    <row r="5396" ht="15.75" customHeight="1">
      <c r="A5396" s="19"/>
      <c r="B5396" s="35" t="str">
        <f>"CRS25WT144A02229"</f>
        <v>CRS25WT144A02229</v>
      </c>
      <c r="C5396" s="45">
        <v>45972.0</v>
      </c>
      <c r="D5396" s="46">
        <v>0.782974537037037</v>
      </c>
      <c r="E5396" s="35" t="s">
        <v>37</v>
      </c>
      <c r="F5396" s="35">
        <v>456.0</v>
      </c>
      <c r="G5396" s="35">
        <v>3.0</v>
      </c>
      <c r="H5396" s="35">
        <v>456.279693603516</v>
      </c>
      <c r="I5396" s="35">
        <v>11.2439336776733</v>
      </c>
      <c r="J5396" s="35">
        <v>49.2310791015625</v>
      </c>
      <c r="K5396" s="35">
        <v>6.78261804580689</v>
      </c>
      <c r="L5396" s="35">
        <v>67.2719116210937</v>
      </c>
      <c r="M5396" s="35">
        <v>0.824277639389038</v>
      </c>
      <c r="N5396" s="35">
        <v>22.1979904174805</v>
      </c>
      <c r="O5396" s="35">
        <v>13.5547637939453</v>
      </c>
      <c r="P5396" s="35">
        <v>13.125</v>
      </c>
      <c r="Q5396" s="49">
        <v>9.99999997475243E-7</v>
      </c>
      <c r="R5396" s="35">
        <v>999.846069335938</v>
      </c>
      <c r="S5396" s="35">
        <v>1370.28918457031</v>
      </c>
      <c r="T5396" s="19"/>
      <c r="U5396" s="19"/>
      <c r="V5396" s="19"/>
      <c r="W5396" s="19"/>
      <c r="X5396" s="19"/>
      <c r="Y5396" s="19"/>
      <c r="Z5396" s="19"/>
      <c r="AA5396" s="19"/>
    </row>
    <row r="5397" ht="15.75" customHeight="1">
      <c r="A5397" s="19"/>
      <c r="B5397" s="35" t="str">
        <f>"CRS25WT144A02227"</f>
        <v>CRS25WT144A02227</v>
      </c>
      <c r="C5397" s="45">
        <v>45972.0</v>
      </c>
      <c r="D5397" s="46">
        <v>0.7918287037037036</v>
      </c>
      <c r="E5397" s="35" t="s">
        <v>37</v>
      </c>
      <c r="F5397" s="35">
        <v>446.0</v>
      </c>
      <c r="G5397" s="35">
        <v>3.0</v>
      </c>
      <c r="H5397" s="35">
        <v>446.787902832031</v>
      </c>
      <c r="I5397" s="35">
        <v>11.2108287811279</v>
      </c>
      <c r="J5397" s="35">
        <v>49.7728118896484</v>
      </c>
      <c r="K5397" s="35">
        <v>11.4890375137329</v>
      </c>
      <c r="L5397" s="35">
        <v>38.8881950378418</v>
      </c>
      <c r="M5397" s="35">
        <v>0.8007031083107</v>
      </c>
      <c r="N5397" s="35">
        <v>21.7362155914307</v>
      </c>
      <c r="O5397" s="35">
        <v>13.5294218063354</v>
      </c>
      <c r="P5397" s="35">
        <v>13.1875</v>
      </c>
      <c r="Q5397" s="35">
        <v>0.88481467962265</v>
      </c>
      <c r="R5397" s="35">
        <v>999.794982910156</v>
      </c>
      <c r="S5397" s="35">
        <v>189.357040405273</v>
      </c>
      <c r="T5397" s="19"/>
      <c r="U5397" s="19"/>
      <c r="V5397" s="19"/>
      <c r="W5397" s="19"/>
      <c r="X5397" s="19"/>
      <c r="Y5397" s="19"/>
      <c r="Z5397" s="19"/>
      <c r="AA5397" s="19"/>
    </row>
    <row r="5398" ht="15.75" customHeight="1">
      <c r="A5398" s="19"/>
      <c r="B5398" s="35" t="str">
        <f>"CRS25WT144A02225"</f>
        <v>CRS25WT144A02225</v>
      </c>
      <c r="C5398" s="45">
        <v>45972.0</v>
      </c>
      <c r="D5398" s="46">
        <v>0.793599537037037</v>
      </c>
      <c r="E5398" s="35" t="s">
        <v>37</v>
      </c>
      <c r="F5398" s="35">
        <v>450.0</v>
      </c>
      <c r="G5398" s="35">
        <v>3.0</v>
      </c>
      <c r="H5398" s="35">
        <v>450.000457763672</v>
      </c>
      <c r="I5398" s="35">
        <v>11.2388906478882</v>
      </c>
      <c r="J5398" s="35">
        <v>49.8208961486816</v>
      </c>
      <c r="K5398" s="35">
        <v>10.6227436065674</v>
      </c>
      <c r="L5398" s="35">
        <v>42.3619804382324</v>
      </c>
      <c r="M5398" s="35">
        <v>0.803670406341553</v>
      </c>
      <c r="N5398" s="35">
        <v>21.892505645752</v>
      </c>
      <c r="O5398" s="35">
        <v>13.5686273574829</v>
      </c>
      <c r="P5398" s="35">
        <v>13.1875</v>
      </c>
      <c r="Q5398" s="35">
        <v>0.536022663116455</v>
      </c>
      <c r="R5398" s="35">
        <v>1000.13012695312</v>
      </c>
      <c r="S5398" s="35">
        <v>293.083953857422</v>
      </c>
      <c r="T5398" s="19"/>
      <c r="U5398" s="19"/>
      <c r="V5398" s="19"/>
      <c r="W5398" s="19"/>
      <c r="X5398" s="19"/>
      <c r="Y5398" s="19"/>
      <c r="Z5398" s="19"/>
      <c r="AA5398" s="19"/>
    </row>
    <row r="5399" ht="15.75" customHeight="1">
      <c r="A5399" s="19"/>
      <c r="B5399" s="35" t="str">
        <f>"CRS25WT144A02217"</f>
        <v>CRS25WT144A02217</v>
      </c>
      <c r="C5399" s="45">
        <v>45972.0</v>
      </c>
      <c r="D5399" s="46">
        <v>0.7946064814814814</v>
      </c>
      <c r="E5399" s="35" t="s">
        <v>37</v>
      </c>
      <c r="F5399" s="35">
        <v>450.0</v>
      </c>
      <c r="G5399" s="35">
        <v>3.0</v>
      </c>
      <c r="H5399" s="35">
        <v>450.285308837891</v>
      </c>
      <c r="I5399" s="35">
        <v>11.3384923934937</v>
      </c>
      <c r="J5399" s="35">
        <v>49.9377632141113</v>
      </c>
      <c r="K5399" s="35">
        <v>10.5806150436401</v>
      </c>
      <c r="L5399" s="35">
        <v>42.5575752258301</v>
      </c>
      <c r="M5399" s="35">
        <v>0.795249462127686</v>
      </c>
      <c r="N5399" s="35">
        <v>21.906364440918</v>
      </c>
      <c r="O5399" s="35">
        <v>13.529411315918</v>
      </c>
      <c r="P5399" s="35">
        <v>13.1875</v>
      </c>
      <c r="Q5399" s="35">
        <v>0.500203132629395</v>
      </c>
      <c r="R5399" s="35">
        <v>1000.21691894531</v>
      </c>
      <c r="S5399" s="35">
        <v>286.017181396484</v>
      </c>
      <c r="T5399" s="19"/>
      <c r="U5399" s="19"/>
      <c r="V5399" s="19"/>
      <c r="W5399" s="19"/>
      <c r="X5399" s="19"/>
      <c r="Y5399" s="19"/>
      <c r="Z5399" s="19"/>
      <c r="AA5399" s="19"/>
    </row>
    <row r="5400" ht="15.75" customHeight="1">
      <c r="A5400" s="19"/>
      <c r="B5400" s="35" t="str">
        <f>"CRS25WT144A02224"</f>
        <v>CRS25WT144A02224</v>
      </c>
      <c r="C5400" s="45">
        <v>45972.0</v>
      </c>
      <c r="D5400" s="46">
        <v>0.7963194444444445</v>
      </c>
      <c r="E5400" s="35" t="s">
        <v>37</v>
      </c>
      <c r="F5400" s="35">
        <v>452.0</v>
      </c>
      <c r="G5400" s="35">
        <v>3.0</v>
      </c>
      <c r="H5400" s="35">
        <v>452.389801025391</v>
      </c>
      <c r="I5400" s="35">
        <v>11.3153619766235</v>
      </c>
      <c r="J5400" s="35">
        <v>49.899097442627</v>
      </c>
      <c r="K5400" s="35">
        <v>10.5844192504883</v>
      </c>
      <c r="L5400" s="35">
        <v>42.7411079406738</v>
      </c>
      <c r="M5400" s="35">
        <v>0.801219761371613</v>
      </c>
      <c r="N5400" s="35">
        <v>22.0087471008301</v>
      </c>
      <c r="O5400" s="35">
        <v>13.529411315918</v>
      </c>
      <c r="P5400" s="35">
        <v>13.25</v>
      </c>
      <c r="Q5400" s="35">
        <v>0.474077820777893</v>
      </c>
      <c r="R5400" s="35">
        <v>1000.23156738281</v>
      </c>
      <c r="S5400" s="35">
        <v>282.061401367187</v>
      </c>
      <c r="T5400" s="19"/>
      <c r="U5400" s="19"/>
      <c r="V5400" s="19"/>
      <c r="W5400" s="19"/>
      <c r="X5400" s="19"/>
      <c r="Y5400" s="19"/>
      <c r="Z5400" s="19"/>
      <c r="AA5400" s="19"/>
    </row>
    <row r="5401" ht="15.75" customHeight="1">
      <c r="A5401" s="19"/>
      <c r="B5401" s="35" t="str">
        <f>"CRS25WT144A02219"</f>
        <v>CRS25WT144A02219</v>
      </c>
      <c r="C5401" s="45">
        <v>45972.0</v>
      </c>
      <c r="D5401" s="46">
        <v>0.7969907407407407</v>
      </c>
      <c r="E5401" s="35" t="s">
        <v>37</v>
      </c>
      <c r="F5401" s="35">
        <v>445.0</v>
      </c>
      <c r="G5401" s="35">
        <v>3.0</v>
      </c>
      <c r="H5401" s="35">
        <v>445.059997558594</v>
      </c>
      <c r="I5401" s="35">
        <v>11.2266702651978</v>
      </c>
      <c r="J5401" s="35">
        <v>49.8939590454102</v>
      </c>
      <c r="K5401" s="35">
        <v>10.5331554412842</v>
      </c>
      <c r="L5401" s="35">
        <v>42.2532424926758</v>
      </c>
      <c r="M5401" s="35">
        <v>0.794547080993652</v>
      </c>
      <c r="N5401" s="35">
        <v>21.6521530151367</v>
      </c>
      <c r="O5401" s="35">
        <v>13.569787979126</v>
      </c>
      <c r="P5401" s="35">
        <v>13.25</v>
      </c>
      <c r="Q5401" s="35">
        <v>0.522311151027679</v>
      </c>
      <c r="R5401" s="35">
        <v>1001.00970458984</v>
      </c>
      <c r="S5401" s="35">
        <v>290.504577636719</v>
      </c>
      <c r="T5401" s="19"/>
      <c r="U5401" s="19"/>
      <c r="V5401" s="19"/>
      <c r="W5401" s="19"/>
      <c r="X5401" s="19"/>
      <c r="Y5401" s="19"/>
      <c r="Z5401" s="19"/>
      <c r="AA5401" s="19"/>
    </row>
    <row r="5402" ht="15.75" customHeight="1">
      <c r="A5402" s="19"/>
      <c r="B5402" s="35" t="str">
        <f>"CRS25WT144A02223"</f>
        <v>CRS25WT144A02223</v>
      </c>
      <c r="C5402" s="45">
        <v>45972.0</v>
      </c>
      <c r="D5402" s="46">
        <v>0.8000347222222222</v>
      </c>
      <c r="E5402" s="35" t="s">
        <v>37</v>
      </c>
      <c r="F5402" s="35">
        <v>454.0</v>
      </c>
      <c r="G5402" s="35">
        <v>3.0</v>
      </c>
      <c r="H5402" s="35">
        <v>454.153869628906</v>
      </c>
      <c r="I5402" s="35">
        <v>11.1491727828979</v>
      </c>
      <c r="J5402" s="35">
        <v>49.8846817016602</v>
      </c>
      <c r="K5402" s="35">
        <v>10.6188135147095</v>
      </c>
      <c r="L5402" s="35">
        <v>42.7687950134277</v>
      </c>
      <c r="M5402" s="35">
        <v>0.81656950712204</v>
      </c>
      <c r="N5402" s="35">
        <v>22.0945682525635</v>
      </c>
      <c r="O5402" s="35">
        <v>13.5098037719727</v>
      </c>
      <c r="P5402" s="35">
        <v>13.25</v>
      </c>
      <c r="Q5402" s="35">
        <v>0.827273845672607</v>
      </c>
      <c r="R5402" s="35">
        <v>1000.44805908203</v>
      </c>
      <c r="S5402" s="35">
        <v>308.807220458984</v>
      </c>
      <c r="T5402" s="19"/>
      <c r="U5402" s="19"/>
      <c r="V5402" s="19"/>
      <c r="W5402" s="19"/>
      <c r="X5402" s="19"/>
      <c r="Y5402" s="19"/>
      <c r="Z5402" s="19"/>
      <c r="AA5402" s="19"/>
    </row>
    <row r="5403" ht="15.75" customHeight="1">
      <c r="A5403" s="19"/>
      <c r="B5403" s="35" t="str">
        <f>"CRS25WT144A02226"</f>
        <v>CRS25WT144A02226</v>
      </c>
      <c r="C5403" s="45">
        <v>45972.0</v>
      </c>
      <c r="D5403" s="46">
        <v>0.8007407407407406</v>
      </c>
      <c r="E5403" s="35" t="s">
        <v>37</v>
      </c>
      <c r="F5403" s="35">
        <v>445.0</v>
      </c>
      <c r="G5403" s="35">
        <v>3.0</v>
      </c>
      <c r="H5403" s="35">
        <v>445.809539794922</v>
      </c>
      <c r="I5403" s="35">
        <v>11.2255935668945</v>
      </c>
      <c r="J5403" s="35">
        <v>49.8595504760742</v>
      </c>
      <c r="K5403" s="35">
        <v>10.5690965652466</v>
      </c>
      <c r="L5403" s="35">
        <v>42.180477142334</v>
      </c>
      <c r="M5403" s="35">
        <v>0.796510815620422</v>
      </c>
      <c r="N5403" s="35">
        <v>21.6886177062988</v>
      </c>
      <c r="O5403" s="35">
        <v>13.691987991333</v>
      </c>
      <c r="P5403" s="35">
        <v>13.25</v>
      </c>
      <c r="Q5403" s="35">
        <v>0.609993994235992</v>
      </c>
      <c r="R5403" s="35">
        <v>1001.06402587891</v>
      </c>
      <c r="S5403" s="35">
        <v>321.232818603516</v>
      </c>
      <c r="T5403" s="19"/>
      <c r="U5403" s="19"/>
      <c r="V5403" s="19"/>
      <c r="W5403" s="19"/>
      <c r="X5403" s="19"/>
      <c r="Y5403" s="19"/>
      <c r="Z5403" s="19"/>
      <c r="AA5403" s="19"/>
    </row>
    <row r="5404" ht="15.75" customHeight="1">
      <c r="A5404" s="19"/>
      <c r="B5404" s="35" t="str">
        <f>"CRS25WT144A02221"</f>
        <v>CRS25WT144A02221</v>
      </c>
      <c r="C5404" s="45">
        <v>45972.0</v>
      </c>
      <c r="D5404" s="46">
        <v>0.803587962962963</v>
      </c>
      <c r="E5404" s="35" t="s">
        <v>37</v>
      </c>
      <c r="F5404" s="35">
        <v>449.0</v>
      </c>
      <c r="G5404" s="35">
        <v>3.0</v>
      </c>
      <c r="H5404" s="35">
        <v>449.617065429687</v>
      </c>
      <c r="I5404" s="35">
        <v>11.22132396698</v>
      </c>
      <c r="J5404" s="35">
        <v>49.8218803405762</v>
      </c>
      <c r="K5404" s="35">
        <v>10.5953855514526</v>
      </c>
      <c r="L5404" s="35">
        <v>42.4351806640625</v>
      </c>
      <c r="M5404" s="35">
        <v>0.804226875305176</v>
      </c>
      <c r="N5404" s="35">
        <v>21.8738536834717</v>
      </c>
      <c r="O5404" s="35">
        <v>13.5269603729248</v>
      </c>
      <c r="P5404" s="35">
        <v>13.25</v>
      </c>
      <c r="Q5404" s="35">
        <v>0.663112819194794</v>
      </c>
      <c r="R5404" s="35">
        <v>1000.23089599609</v>
      </c>
      <c r="S5404" s="35">
        <v>246.780899047852</v>
      </c>
      <c r="T5404" s="19"/>
      <c r="U5404" s="19"/>
      <c r="V5404" s="19"/>
      <c r="W5404" s="19"/>
      <c r="X5404" s="19"/>
      <c r="Y5404" s="19"/>
      <c r="Z5404" s="19"/>
      <c r="AA5404" s="19"/>
    </row>
    <row r="5405" ht="15.75" customHeight="1">
      <c r="A5405" s="19"/>
      <c r="B5405" s="35" t="str">
        <f>"CRS25WT144A02173"</f>
        <v>CRS25WT144A02173</v>
      </c>
      <c r="C5405" s="45">
        <v>45972.0</v>
      </c>
      <c r="D5405" s="46">
        <v>0.8058564814814816</v>
      </c>
      <c r="E5405" s="35" t="s">
        <v>37</v>
      </c>
      <c r="F5405" s="35">
        <v>463.0</v>
      </c>
      <c r="G5405" s="35">
        <v>3.0</v>
      </c>
      <c r="H5405" s="35">
        <v>463.367462158203</v>
      </c>
      <c r="I5405" s="35">
        <v>11.264063835144</v>
      </c>
      <c r="J5405" s="35">
        <v>49.848575592041</v>
      </c>
      <c r="K5405" s="35">
        <v>10.7058811187744</v>
      </c>
      <c r="L5405" s="35">
        <v>43.2815818786621</v>
      </c>
      <c r="M5405" s="35">
        <v>0.825235068798065</v>
      </c>
      <c r="N5405" s="35">
        <v>22.5428104400635</v>
      </c>
      <c r="O5405" s="35">
        <v>13.5601940155029</v>
      </c>
      <c r="P5405" s="35">
        <v>13.25</v>
      </c>
      <c r="Q5405" s="35">
        <v>0.497306942939758</v>
      </c>
      <c r="R5405" s="35">
        <v>999.787414550781</v>
      </c>
      <c r="S5405" s="35">
        <v>298.229248046875</v>
      </c>
      <c r="T5405" s="19"/>
      <c r="U5405" s="19"/>
      <c r="V5405" s="19"/>
      <c r="W5405" s="19"/>
      <c r="X5405" s="19"/>
      <c r="Y5405" s="19"/>
      <c r="Z5405" s="19"/>
      <c r="AA5405" s="19"/>
    </row>
    <row r="5406" ht="15.75" customHeight="1">
      <c r="A5406" s="19"/>
      <c r="B5406" s="35" t="str">
        <f>"CRS25WT144A02134"</f>
        <v>CRS25WT144A02134</v>
      </c>
      <c r="C5406" s="45">
        <v>45972.0</v>
      </c>
      <c r="D5406" s="46">
        <v>0.8064583333333334</v>
      </c>
      <c r="E5406" s="35" t="s">
        <v>37</v>
      </c>
      <c r="F5406" s="35">
        <v>452.0</v>
      </c>
      <c r="G5406" s="35">
        <v>3.0</v>
      </c>
      <c r="H5406" s="35">
        <v>452.7421875</v>
      </c>
      <c r="I5406" s="35">
        <v>11.3163166046143</v>
      </c>
      <c r="J5406" s="35">
        <v>49.8094940185547</v>
      </c>
      <c r="K5406" s="35">
        <v>10.6653251647949</v>
      </c>
      <c r="L5406" s="35">
        <v>42.4499168395996</v>
      </c>
      <c r="M5406" s="35">
        <v>0.803218603134155</v>
      </c>
      <c r="N5406" s="35">
        <v>22.0258903503418</v>
      </c>
      <c r="O5406" s="35">
        <v>13.5882349014282</v>
      </c>
      <c r="P5406" s="35">
        <v>13.3125</v>
      </c>
      <c r="Q5406" s="35">
        <v>0.597835600376129</v>
      </c>
      <c r="R5406" s="35">
        <v>1000.24798583984</v>
      </c>
      <c r="S5406" s="35">
        <v>237.179809570313</v>
      </c>
      <c r="T5406" s="19"/>
      <c r="U5406" s="19"/>
      <c r="V5406" s="19"/>
      <c r="W5406" s="19"/>
      <c r="X5406" s="19"/>
      <c r="Y5406" s="19"/>
      <c r="Z5406" s="19"/>
      <c r="AA5406" s="19"/>
    </row>
    <row r="5407" ht="15.75" customHeight="1">
      <c r="A5407" s="19"/>
      <c r="B5407" s="35" t="str">
        <f>"CRS25WT144A02218"</f>
        <v>CRS25WT144A02218</v>
      </c>
      <c r="C5407" s="45">
        <v>45972.0</v>
      </c>
      <c r="D5407" s="46">
        <v>0.8114467592592592</v>
      </c>
      <c r="E5407" s="35" t="s">
        <v>37</v>
      </c>
      <c r="F5407" s="35">
        <v>448.0</v>
      </c>
      <c r="G5407" s="35">
        <v>3.0</v>
      </c>
      <c r="H5407" s="35">
        <v>448.087005615234</v>
      </c>
      <c r="I5407" s="35">
        <v>11.2636394500732</v>
      </c>
      <c r="J5407" s="35">
        <v>49.8180656433105</v>
      </c>
      <c r="K5407" s="35">
        <v>10.5302753448486</v>
      </c>
      <c r="L5407" s="35">
        <v>42.5522613525391</v>
      </c>
      <c r="M5407" s="35">
        <v>0.798540115356445</v>
      </c>
      <c r="N5407" s="35">
        <v>21.7994155883789</v>
      </c>
      <c r="O5407" s="35">
        <v>13.5882349014282</v>
      </c>
      <c r="P5407" s="35">
        <v>13.3125</v>
      </c>
      <c r="Q5407" s="35">
        <v>0.47230264544487</v>
      </c>
      <c r="R5407" s="35">
        <v>1000.04150390625</v>
      </c>
      <c r="S5407" s="35">
        <v>303.852874755859</v>
      </c>
      <c r="T5407" s="19"/>
      <c r="U5407" s="19"/>
      <c r="V5407" s="19"/>
      <c r="W5407" s="19"/>
      <c r="X5407" s="19"/>
      <c r="Y5407" s="19"/>
      <c r="Z5407" s="19"/>
      <c r="AA5407" s="19"/>
    </row>
    <row r="5408" ht="15.75" customHeight="1">
      <c r="A5408" s="19"/>
      <c r="B5408" s="35" t="str">
        <f>"CRS25WT144A02215"</f>
        <v>CRS25WT144A02215</v>
      </c>
      <c r="C5408" s="45">
        <v>45972.0</v>
      </c>
      <c r="D5408" s="46">
        <v>0.8120138888888889</v>
      </c>
      <c r="E5408" s="35" t="s">
        <v>37</v>
      </c>
      <c r="F5408" s="35">
        <v>453.0</v>
      </c>
      <c r="G5408" s="35">
        <v>3.0</v>
      </c>
      <c r="H5408" s="35">
        <v>453.849273681641</v>
      </c>
      <c r="I5408" s="35">
        <v>11.2349538803101</v>
      </c>
      <c r="J5408" s="35">
        <v>49.8572540283203</v>
      </c>
      <c r="K5408" s="35">
        <v>10.5626831054688</v>
      </c>
      <c r="L5408" s="35">
        <v>42.9672317504883</v>
      </c>
      <c r="M5408" s="35">
        <v>0.810236871242523</v>
      </c>
      <c r="N5408" s="35">
        <v>22.0797500610352</v>
      </c>
      <c r="O5408" s="35">
        <v>13.5886793136597</v>
      </c>
      <c r="P5408" s="35">
        <v>13.3125</v>
      </c>
      <c r="Q5408" s="35">
        <v>0.443197667598724</v>
      </c>
      <c r="R5408" s="35">
        <v>1000.02856445312</v>
      </c>
      <c r="S5408" s="35">
        <v>311.327178955078</v>
      </c>
      <c r="T5408" s="19"/>
      <c r="U5408" s="19"/>
      <c r="V5408" s="19"/>
      <c r="W5408" s="19"/>
      <c r="X5408" s="19"/>
      <c r="Y5408" s="19"/>
      <c r="Z5408" s="19"/>
      <c r="AA5408" s="19"/>
    </row>
    <row r="5409" ht="15.75" customHeight="1">
      <c r="A5409" s="19"/>
      <c r="B5409" s="35" t="str">
        <f>"CRS25WT144A02214"</f>
        <v>CRS25WT144A02214</v>
      </c>
      <c r="C5409" s="45">
        <v>45972.0</v>
      </c>
      <c r="D5409" s="46">
        <v>0.813113425925926</v>
      </c>
      <c r="E5409" s="35" t="s">
        <v>37</v>
      </c>
      <c r="F5409" s="35">
        <v>445.0</v>
      </c>
      <c r="G5409" s="35">
        <v>3.0</v>
      </c>
      <c r="H5409" s="35">
        <v>445.847595214844</v>
      </c>
      <c r="I5409" s="35">
        <v>11.271445274353</v>
      </c>
      <c r="J5409" s="35">
        <v>49.842113494873</v>
      </c>
      <c r="K5409" s="35">
        <v>10.5393018722534</v>
      </c>
      <c r="L5409" s="35">
        <v>42.3033332824707</v>
      </c>
      <c r="M5409" s="35">
        <v>0.793615937232971</v>
      </c>
      <c r="N5409" s="35">
        <v>21.6904697418213</v>
      </c>
      <c r="O5409" s="35">
        <v>13.537859916687</v>
      </c>
      <c r="P5409" s="35">
        <v>13.3125</v>
      </c>
      <c r="Q5409" s="35">
        <v>0.523419559001923</v>
      </c>
      <c r="R5409" s="35">
        <v>999.947387695313</v>
      </c>
      <c r="S5409" s="35">
        <v>326.923278808594</v>
      </c>
      <c r="T5409" s="19"/>
      <c r="U5409" s="19"/>
      <c r="V5409" s="19"/>
      <c r="W5409" s="19"/>
      <c r="X5409" s="19"/>
      <c r="Y5409" s="19"/>
      <c r="Z5409" s="19"/>
      <c r="AA5409" s="19"/>
    </row>
    <row r="5410" ht="15.75" customHeight="1">
      <c r="A5410" s="19"/>
      <c r="B5410" s="35" t="str">
        <f>"CRS25WT144A02127"</f>
        <v>CRS25WT144A02127</v>
      </c>
      <c r="C5410" s="45">
        <v>45972.0</v>
      </c>
      <c r="D5410" s="46">
        <v>0.8149421296296296</v>
      </c>
      <c r="E5410" s="35" t="s">
        <v>37</v>
      </c>
      <c r="F5410" s="35">
        <v>450.0</v>
      </c>
      <c r="G5410" s="35">
        <v>3.0</v>
      </c>
      <c r="H5410" s="35">
        <v>450.099700927734</v>
      </c>
      <c r="I5410" s="35">
        <v>11.2395868301392</v>
      </c>
      <c r="J5410" s="35">
        <v>49.8191413879395</v>
      </c>
      <c r="K5410" s="35">
        <v>10.4839172363281</v>
      </c>
      <c r="L5410" s="35">
        <v>42.9323959350586</v>
      </c>
      <c r="M5410" s="35">
        <v>0.803826153278351</v>
      </c>
      <c r="N5410" s="35">
        <v>21.8973331451416</v>
      </c>
      <c r="O5410" s="35">
        <v>13.7058820724487</v>
      </c>
      <c r="P5410" s="35">
        <v>13.375</v>
      </c>
      <c r="Q5410" s="35">
        <v>0.473489731550217</v>
      </c>
      <c r="R5410" s="35">
        <v>1000.1181640625</v>
      </c>
      <c r="S5410" s="35">
        <v>288.701599121094</v>
      </c>
      <c r="T5410" s="19"/>
      <c r="U5410" s="19"/>
      <c r="V5410" s="19"/>
      <c r="W5410" s="19"/>
      <c r="X5410" s="19"/>
      <c r="Y5410" s="19"/>
      <c r="Z5410" s="19"/>
      <c r="AA5410" s="19"/>
    </row>
    <row r="5411" ht="15.75" customHeight="1">
      <c r="A5411" s="19"/>
      <c r="B5411" s="35" t="str">
        <f>"CRS25WT144A02216"</f>
        <v>CRS25WT144A02216</v>
      </c>
      <c r="C5411" s="45">
        <v>45972.0</v>
      </c>
      <c r="D5411" s="46">
        <v>0.8177430555555555</v>
      </c>
      <c r="E5411" s="35" t="s">
        <v>37</v>
      </c>
      <c r="F5411" s="35">
        <v>449.0</v>
      </c>
      <c r="G5411" s="35">
        <v>3.0</v>
      </c>
      <c r="H5411" s="35">
        <v>449.537109375</v>
      </c>
      <c r="I5411" s="35">
        <v>11.0648975372314</v>
      </c>
      <c r="J5411" s="35">
        <v>49.8180656433105</v>
      </c>
      <c r="K5411" s="35">
        <v>10.4051694869995</v>
      </c>
      <c r="L5411" s="35">
        <v>43.2032470703125</v>
      </c>
      <c r="M5411" s="35">
        <v>0.815513730049133</v>
      </c>
      <c r="N5411" s="35">
        <v>21.8699645996094</v>
      </c>
      <c r="O5411" s="35">
        <v>13.8031139373779</v>
      </c>
      <c r="P5411" s="35">
        <v>13.3125</v>
      </c>
      <c r="Q5411" s="35">
        <v>0.441602051258087</v>
      </c>
      <c r="R5411" s="35">
        <v>1000.03192138672</v>
      </c>
      <c r="S5411" s="35">
        <v>293.806640625</v>
      </c>
      <c r="T5411" s="19"/>
      <c r="U5411" s="19"/>
      <c r="V5411" s="19"/>
      <c r="W5411" s="19"/>
      <c r="X5411" s="19"/>
      <c r="Y5411" s="19"/>
      <c r="Z5411" s="19"/>
      <c r="AA5411" s="19"/>
    </row>
    <row r="5412" ht="15.75" customHeight="1">
      <c r="A5412" s="19"/>
      <c r="B5412" s="35" t="str">
        <f>"CRS25WT144A02198"</f>
        <v>CRS25WT144A02198</v>
      </c>
      <c r="C5412" s="45">
        <v>45972.0</v>
      </c>
      <c r="D5412" s="46">
        <v>0.8185416666666666</v>
      </c>
      <c r="E5412" s="35" t="s">
        <v>37</v>
      </c>
      <c r="F5412" s="35">
        <v>438.0</v>
      </c>
      <c r="G5412" s="35">
        <v>3.0</v>
      </c>
      <c r="H5412" s="35">
        <v>438.415069580078</v>
      </c>
      <c r="I5412" s="35">
        <v>10.9847660064697</v>
      </c>
      <c r="J5412" s="35">
        <v>49.8323020935059</v>
      </c>
      <c r="K5412" s="35">
        <v>10.3663730621338</v>
      </c>
      <c r="L5412" s="35">
        <v>42.2920417785645</v>
      </c>
      <c r="M5412" s="35">
        <v>0.800909996032715</v>
      </c>
      <c r="N5412" s="35">
        <v>21.3288764953613</v>
      </c>
      <c r="O5412" s="35">
        <v>13.764931678772</v>
      </c>
      <c r="P5412" s="35">
        <v>13.3125</v>
      </c>
      <c r="Q5412" s="35">
        <v>0.60762345790863</v>
      </c>
      <c r="R5412" s="35">
        <v>1000.19842529297</v>
      </c>
      <c r="S5412" s="35">
        <v>334.041534423828</v>
      </c>
      <c r="T5412" s="19"/>
      <c r="U5412" s="19"/>
      <c r="V5412" s="19"/>
      <c r="W5412" s="19"/>
      <c r="X5412" s="19"/>
      <c r="Y5412" s="19"/>
      <c r="Z5412" s="19"/>
      <c r="AA5412" s="19"/>
    </row>
    <row r="5413" ht="15.75" customHeight="1">
      <c r="A5413" s="19"/>
      <c r="B5413" s="35" t="str">
        <f>"CRS25WT144A02213"</f>
        <v>CRS25WT144A02213</v>
      </c>
      <c r="C5413" s="45">
        <v>45972.0</v>
      </c>
      <c r="D5413" s="46">
        <v>0.8249652777777778</v>
      </c>
      <c r="E5413" s="35" t="s">
        <v>37</v>
      </c>
      <c r="F5413" s="35">
        <v>450.0</v>
      </c>
      <c r="G5413" s="35">
        <v>3.0</v>
      </c>
      <c r="H5413" s="35">
        <v>450.462646484375</v>
      </c>
      <c r="I5413" s="35">
        <v>11.2644891738892</v>
      </c>
      <c r="J5413" s="35">
        <v>49.8274803161621</v>
      </c>
      <c r="K5413" s="35">
        <v>10.4867506027222</v>
      </c>
      <c r="L5413" s="35">
        <v>42.9554061889648</v>
      </c>
      <c r="M5413" s="35">
        <v>0.802561581134796</v>
      </c>
      <c r="N5413" s="35">
        <v>21.9149913787842</v>
      </c>
      <c r="O5413" s="35">
        <v>13.6939725875854</v>
      </c>
      <c r="P5413" s="35">
        <v>13.375</v>
      </c>
      <c r="Q5413" s="35">
        <v>0.479445666074753</v>
      </c>
      <c r="R5413" s="35">
        <v>1000.01055908203</v>
      </c>
      <c r="S5413" s="35">
        <v>281.547454833984</v>
      </c>
      <c r="T5413" s="19"/>
      <c r="U5413" s="19"/>
      <c r="V5413" s="19"/>
      <c r="W5413" s="19"/>
      <c r="X5413" s="19"/>
      <c r="Y5413" s="19"/>
      <c r="Z5413" s="19"/>
      <c r="AA5413" s="19"/>
    </row>
    <row r="5414" ht="15.75" customHeight="1">
      <c r="A5414" s="19"/>
      <c r="B5414" s="35" t="str">
        <f>"CRS25WT144A02200"</f>
        <v>CRS25WT144A02200</v>
      </c>
      <c r="C5414" s="45">
        <v>45972.0</v>
      </c>
      <c r="D5414" s="46">
        <v>0.827337962962963</v>
      </c>
      <c r="E5414" s="35" t="s">
        <v>37</v>
      </c>
      <c r="F5414" s="35">
        <v>462.0</v>
      </c>
      <c r="G5414" s="35">
        <v>3.0</v>
      </c>
      <c r="H5414" s="35">
        <v>462.346893310547</v>
      </c>
      <c r="I5414" s="35">
        <v>11.3383646011353</v>
      </c>
      <c r="J5414" s="35">
        <v>49.8864364624023</v>
      </c>
      <c r="K5414" s="35">
        <v>10.6080799102783</v>
      </c>
      <c r="L5414" s="35">
        <v>43.5844078063965</v>
      </c>
      <c r="M5414" s="35">
        <v>0.817400753498077</v>
      </c>
      <c r="N5414" s="35">
        <v>22.4931602478027</v>
      </c>
      <c r="O5414" s="35">
        <v>13.6433629989624</v>
      </c>
      <c r="P5414" s="35">
        <v>13.375</v>
      </c>
      <c r="Q5414" s="35">
        <v>0.443274468183517</v>
      </c>
      <c r="R5414" s="35">
        <v>999.921752929688</v>
      </c>
      <c r="S5414" s="35">
        <v>294.441741943359</v>
      </c>
      <c r="T5414" s="19"/>
      <c r="U5414" s="19"/>
      <c r="V5414" s="19"/>
      <c r="W5414" s="19"/>
      <c r="X5414" s="19"/>
      <c r="Y5414" s="19"/>
      <c r="Z5414" s="19"/>
      <c r="AA5414" s="19"/>
    </row>
    <row r="5415" ht="15.75" customHeight="1">
      <c r="A5415" s="19"/>
      <c r="B5415" s="35" t="str">
        <f>"CRS25WT144A02207"</f>
        <v>CRS25WT144A02207</v>
      </c>
      <c r="C5415" s="45">
        <v>45972.0</v>
      </c>
      <c r="D5415" s="46">
        <v>0.8300462962962962</v>
      </c>
      <c r="E5415" s="35" t="s">
        <v>37</v>
      </c>
      <c r="F5415" s="35">
        <v>450.0</v>
      </c>
      <c r="G5415" s="35">
        <v>3.0</v>
      </c>
      <c r="H5415" s="35">
        <v>450.731964111328</v>
      </c>
      <c r="I5415" s="35">
        <v>11.2565145492554</v>
      </c>
      <c r="J5415" s="35">
        <v>49.8083992004395</v>
      </c>
      <c r="K5415" s="35">
        <v>10.5308570861816</v>
      </c>
      <c r="L5415" s="35">
        <v>42.8010711669922</v>
      </c>
      <c r="M5415" s="35">
        <v>0.803918182849884</v>
      </c>
      <c r="N5415" s="35">
        <v>21.928092956543</v>
      </c>
      <c r="O5415" s="35">
        <v>13.75</v>
      </c>
      <c r="P5415" s="35">
        <v>13.4375</v>
      </c>
      <c r="Q5415" s="35">
        <v>0.455400198698044</v>
      </c>
      <c r="R5415" s="35">
        <v>999.655822753906</v>
      </c>
      <c r="S5415" s="35">
        <v>334.309936523438</v>
      </c>
      <c r="T5415" s="19"/>
      <c r="U5415" s="19"/>
      <c r="V5415" s="19"/>
      <c r="W5415" s="19"/>
      <c r="X5415" s="19"/>
      <c r="Y5415" s="19"/>
      <c r="Z5415" s="19"/>
      <c r="AA5415" s="19"/>
    </row>
    <row r="5416" ht="15.75" customHeight="1">
      <c r="A5416" s="19"/>
      <c r="B5416" s="35" t="str">
        <f>"CRS25WT144A02096"</f>
        <v>CRS25WT144A02096</v>
      </c>
      <c r="C5416" s="45">
        <v>45972.0</v>
      </c>
      <c r="D5416" s="46">
        <v>0.8351273148148147</v>
      </c>
      <c r="E5416" s="35" t="s">
        <v>37</v>
      </c>
      <c r="F5416" s="35">
        <v>451.0</v>
      </c>
      <c r="G5416" s="35">
        <v>3.0</v>
      </c>
      <c r="H5416" s="35">
        <v>451.686584472656</v>
      </c>
      <c r="I5416" s="35">
        <v>11.2722568511963</v>
      </c>
      <c r="J5416" s="35">
        <v>49.7614517211914</v>
      </c>
      <c r="K5416" s="35">
        <v>10.7077264785767</v>
      </c>
      <c r="L5416" s="35">
        <v>42.183235168457</v>
      </c>
      <c r="M5416" s="35">
        <v>0.805254697799683</v>
      </c>
      <c r="N5416" s="35">
        <v>21.9745349884033</v>
      </c>
      <c r="O5416" s="35">
        <v>13.6274509429932</v>
      </c>
      <c r="P5416" s="35">
        <v>13.4375</v>
      </c>
      <c r="Q5416" s="35">
        <v>1.0214056968689</v>
      </c>
      <c r="R5416" s="35">
        <v>1000.314453125</v>
      </c>
      <c r="S5416" s="35">
        <v>357.890930175781</v>
      </c>
      <c r="T5416" s="19"/>
      <c r="U5416" s="19"/>
      <c r="V5416" s="19"/>
      <c r="W5416" s="19"/>
      <c r="X5416" s="19"/>
      <c r="Y5416" s="19"/>
      <c r="Z5416" s="19"/>
      <c r="AA5416" s="19"/>
    </row>
    <row r="5417" ht="15.75" customHeight="1">
      <c r="A5417" s="19"/>
      <c r="B5417" s="35" t="str">
        <f>"CRS25WT144A02073"</f>
        <v>CRS25WT144A02073</v>
      </c>
      <c r="C5417" s="45">
        <v>45972.0</v>
      </c>
      <c r="D5417" s="46">
        <v>0.8354976851851852</v>
      </c>
      <c r="E5417" s="35" t="s">
        <v>37</v>
      </c>
      <c r="F5417" s="35">
        <v>460.0</v>
      </c>
      <c r="G5417" s="35">
        <v>3.0</v>
      </c>
      <c r="H5417" s="35">
        <v>460.749084472656</v>
      </c>
      <c r="I5417" s="35">
        <v>11.3467588424683</v>
      </c>
      <c r="J5417" s="35">
        <v>49.8225860595703</v>
      </c>
      <c r="K5417" s="35">
        <v>10.7278861999512</v>
      </c>
      <c r="L5417" s="35">
        <v>42.9487266540527</v>
      </c>
      <c r="M5417" s="35">
        <v>0.815016508102417</v>
      </c>
      <c r="N5417" s="35">
        <v>22.4154262542725</v>
      </c>
      <c r="O5417" s="35">
        <v>13.4917373657227</v>
      </c>
      <c r="P5417" s="35">
        <v>13.4375</v>
      </c>
      <c r="Q5417" s="35">
        <v>0.440948814153671</v>
      </c>
      <c r="R5417" s="35">
        <v>1000.13610839844</v>
      </c>
      <c r="S5417" s="35">
        <v>279.613433837891</v>
      </c>
      <c r="T5417" s="19"/>
      <c r="U5417" s="19"/>
      <c r="V5417" s="19"/>
      <c r="W5417" s="19"/>
      <c r="X5417" s="19"/>
      <c r="Y5417" s="19"/>
      <c r="Z5417" s="19"/>
      <c r="AA5417" s="19"/>
    </row>
    <row r="5418" ht="15.75" customHeight="1">
      <c r="A5418" s="19"/>
      <c r="B5418" s="35" t="str">
        <f>"CRS25WT144A02066"</f>
        <v>CRS25WT144A02066</v>
      </c>
      <c r="C5418" s="45">
        <v>45972.0</v>
      </c>
      <c r="D5418" s="46">
        <v>0.8366666666666666</v>
      </c>
      <c r="E5418" s="35" t="s">
        <v>37</v>
      </c>
      <c r="F5418" s="35">
        <v>457.0</v>
      </c>
      <c r="G5418" s="35">
        <v>3.0</v>
      </c>
      <c r="H5418" s="35">
        <v>457.868896484375</v>
      </c>
      <c r="I5418" s="35">
        <v>11.3240432739258</v>
      </c>
      <c r="J5418" s="35">
        <v>49.8089294433594</v>
      </c>
      <c r="K5418" s="35">
        <v>10.6289806365967</v>
      </c>
      <c r="L5418" s="35">
        <v>43.0774002075195</v>
      </c>
      <c r="M5418" s="35">
        <v>0.811768889427185</v>
      </c>
      <c r="N5418" s="35">
        <v>22.2753047943115</v>
      </c>
      <c r="O5418" s="35">
        <v>13.560661315918</v>
      </c>
      <c r="P5418" s="35">
        <v>13.375</v>
      </c>
      <c r="Q5418" s="35">
        <v>0.440135717391968</v>
      </c>
      <c r="R5418" s="35">
        <v>1000.02954101562</v>
      </c>
      <c r="S5418" s="35">
        <v>285.284881591797</v>
      </c>
      <c r="T5418" s="19"/>
      <c r="U5418" s="19"/>
      <c r="V5418" s="19"/>
      <c r="W5418" s="19"/>
      <c r="X5418" s="19"/>
      <c r="Y5418" s="19"/>
      <c r="Z5418" s="19"/>
      <c r="AA5418" s="19"/>
    </row>
    <row r="5419" ht="15.75" customHeight="1">
      <c r="A5419" s="19"/>
      <c r="B5419" s="35" t="str">
        <f>"CRS25WT144A02065"</f>
        <v>CRS25WT144A02065</v>
      </c>
      <c r="C5419" s="45">
        <v>45972.0</v>
      </c>
      <c r="D5419" s="46">
        <v>0.838761574074074</v>
      </c>
      <c r="E5419" s="35" t="s">
        <v>37</v>
      </c>
      <c r="F5419" s="35">
        <v>452.0</v>
      </c>
      <c r="G5419" s="35">
        <v>3.0</v>
      </c>
      <c r="H5419" s="35">
        <v>452.135498046875</v>
      </c>
      <c r="I5419" s="35">
        <v>11.3996648788452</v>
      </c>
      <c r="J5419" s="35">
        <v>49.8867340087891</v>
      </c>
      <c r="K5419" s="35">
        <v>10.6421585083008</v>
      </c>
      <c r="L5419" s="35">
        <v>42.4853172302246</v>
      </c>
      <c r="M5419" s="35">
        <v>0.795044541358948</v>
      </c>
      <c r="N5419" s="35">
        <v>21.9963760375977</v>
      </c>
      <c r="O5419" s="35">
        <v>13.5686302185059</v>
      </c>
      <c r="P5419" s="35">
        <v>13.375</v>
      </c>
      <c r="Q5419" s="35">
        <v>0.493851572275162</v>
      </c>
      <c r="R5419" s="35">
        <v>1000.32373046875</v>
      </c>
      <c r="S5419" s="35">
        <v>297.434478759766</v>
      </c>
      <c r="T5419" s="19"/>
      <c r="U5419" s="19"/>
      <c r="V5419" s="19"/>
      <c r="W5419" s="19"/>
      <c r="X5419" s="19"/>
      <c r="Y5419" s="19"/>
      <c r="Z5419" s="19"/>
      <c r="AA5419" s="19"/>
    </row>
    <row r="5420" ht="15.75" customHeight="1">
      <c r="A5420" s="19"/>
      <c r="B5420" s="35" t="str">
        <f>"CRS25WT144A02063"</f>
        <v>CRS25WT144A02063</v>
      </c>
      <c r="C5420" s="45">
        <v>45972.0</v>
      </c>
      <c r="D5420" s="46">
        <v>0.8420833333333334</v>
      </c>
      <c r="E5420" s="35" t="s">
        <v>37</v>
      </c>
      <c r="F5420" s="35">
        <v>451.0</v>
      </c>
      <c r="G5420" s="35">
        <v>3.0</v>
      </c>
      <c r="H5420" s="35">
        <v>451.715484619141</v>
      </c>
      <c r="I5420" s="35">
        <v>11.3170318603516</v>
      </c>
      <c r="J5420" s="35">
        <v>49.8578338623047</v>
      </c>
      <c r="K5420" s="35">
        <v>10.5424137115479</v>
      </c>
      <c r="L5420" s="35">
        <v>42.8474426269531</v>
      </c>
      <c r="M5420" s="35">
        <v>0.800569474697113</v>
      </c>
      <c r="N5420" s="35">
        <v>21.9759426116943</v>
      </c>
      <c r="O5420" s="35">
        <v>13.629900932312</v>
      </c>
      <c r="P5420" s="35">
        <v>13.4375</v>
      </c>
      <c r="Q5420" s="35">
        <v>0.458928793668747</v>
      </c>
      <c r="R5420" s="35">
        <v>1001.09887695312</v>
      </c>
      <c r="S5420" s="35">
        <v>324.376647949219</v>
      </c>
      <c r="T5420" s="19"/>
      <c r="U5420" s="19"/>
      <c r="V5420" s="19"/>
      <c r="W5420" s="19"/>
      <c r="X5420" s="19"/>
      <c r="Y5420" s="19"/>
      <c r="Z5420" s="19"/>
      <c r="AA5420" s="19"/>
    </row>
    <row r="5421" ht="15.75" customHeight="1">
      <c r="A5421" s="19"/>
      <c r="B5421" s="35" t="str">
        <f>"CRS25WT144A02051"</f>
        <v>CRS25WT144A02051</v>
      </c>
      <c r="C5421" s="45">
        <v>45972.0</v>
      </c>
      <c r="D5421" s="46">
        <v>0.8429282407407408</v>
      </c>
      <c r="E5421" s="35" t="s">
        <v>37</v>
      </c>
      <c r="F5421" s="35">
        <v>461.0</v>
      </c>
      <c r="G5421" s="35">
        <v>3.0</v>
      </c>
      <c r="H5421" s="35">
        <v>461.871826171875</v>
      </c>
      <c r="I5421" s="35">
        <v>11.3259582519531</v>
      </c>
      <c r="J5421" s="35">
        <v>49.805004119873</v>
      </c>
      <c r="K5421" s="35">
        <v>10.7113943099976</v>
      </c>
      <c r="L5421" s="35">
        <v>43.1196746826172</v>
      </c>
      <c r="M5421" s="35">
        <v>0.81879186630249</v>
      </c>
      <c r="N5421" s="35">
        <v>22.4700469970703</v>
      </c>
      <c r="O5421" s="35">
        <v>13.5882349014282</v>
      </c>
      <c r="P5421" s="35">
        <v>13.4375</v>
      </c>
      <c r="Q5421" s="35">
        <v>0.456781446933746</v>
      </c>
      <c r="R5421" s="35">
        <v>1000.22998046875</v>
      </c>
      <c r="S5421" s="35">
        <v>293.417083740234</v>
      </c>
      <c r="T5421" s="19"/>
      <c r="U5421" s="19"/>
      <c r="V5421" s="19"/>
      <c r="W5421" s="19"/>
      <c r="X5421" s="19"/>
      <c r="Y5421" s="19"/>
      <c r="Z5421" s="19"/>
      <c r="AA5421" s="19"/>
    </row>
    <row r="5422" ht="15.75" customHeight="1">
      <c r="A5422" s="19"/>
      <c r="B5422" s="35" t="str">
        <f>"CRS25WT144A02077"</f>
        <v>CRS25WT144A02077</v>
      </c>
      <c r="C5422" s="45">
        <v>45972.0</v>
      </c>
      <c r="D5422" s="46">
        <v>0.8439004629629631</v>
      </c>
      <c r="E5422" s="35" t="s">
        <v>37</v>
      </c>
      <c r="F5422" s="35">
        <v>458.0</v>
      </c>
      <c r="G5422" s="35">
        <v>3.0</v>
      </c>
      <c r="H5422" s="35">
        <v>458.815643310547</v>
      </c>
      <c r="I5422" s="35">
        <v>11.4549512863159</v>
      </c>
      <c r="J5422" s="35">
        <v>49.8634147644043</v>
      </c>
      <c r="K5422" s="35">
        <v>10.7299757003784</v>
      </c>
      <c r="L5422" s="35">
        <v>42.7601776123047</v>
      </c>
      <c r="M5422" s="35">
        <v>0.803272604942322</v>
      </c>
      <c r="N5422" s="35">
        <v>22.3213634490967</v>
      </c>
      <c r="O5422" s="35">
        <v>13.6492204666138</v>
      </c>
      <c r="P5422" s="35">
        <v>13.4375</v>
      </c>
      <c r="Q5422" s="35">
        <v>0.504644989967346</v>
      </c>
      <c r="R5422" s="35">
        <v>1000.30053710938</v>
      </c>
      <c r="S5422" s="35">
        <v>320.219085693359</v>
      </c>
      <c r="T5422" s="19"/>
      <c r="U5422" s="19"/>
      <c r="V5422" s="19"/>
      <c r="W5422" s="19"/>
      <c r="X5422" s="19"/>
      <c r="Y5422" s="19"/>
      <c r="Z5422" s="19"/>
      <c r="AA5422" s="19"/>
    </row>
    <row r="5423" ht="15.75" customHeight="1">
      <c r="A5423" s="19"/>
      <c r="B5423" s="35" t="str">
        <f>"CRS25WT144A02081"</f>
        <v>CRS25WT144A02081</v>
      </c>
      <c r="C5423" s="45">
        <v>45972.0</v>
      </c>
      <c r="D5423" s="46">
        <v>0.8450578703703703</v>
      </c>
      <c r="E5423" s="35" t="s">
        <v>37</v>
      </c>
      <c r="F5423" s="35">
        <v>451.0</v>
      </c>
      <c r="G5423" s="35">
        <v>3.0</v>
      </c>
      <c r="H5423" s="35">
        <v>451.003845214844</v>
      </c>
      <c r="I5423" s="35">
        <v>11.3288173675537</v>
      </c>
      <c r="J5423" s="35">
        <v>49.9064025878906</v>
      </c>
      <c r="K5423" s="35">
        <v>10.688645362854</v>
      </c>
      <c r="L5423" s="35">
        <v>42.1946678161621</v>
      </c>
      <c r="M5423" s="35">
        <v>0.797699630260468</v>
      </c>
      <c r="N5423" s="35">
        <v>21.9413204193115</v>
      </c>
      <c r="O5423" s="35">
        <v>13.5930557250977</v>
      </c>
      <c r="P5423" s="35">
        <v>13.4375</v>
      </c>
      <c r="Q5423" s="35">
        <v>0.580485820770264</v>
      </c>
      <c r="R5423" s="35">
        <v>1000.13543701172</v>
      </c>
      <c r="S5423" s="35">
        <v>316.70751953125</v>
      </c>
      <c r="T5423" s="19"/>
      <c r="U5423" s="19"/>
      <c r="V5423" s="19"/>
      <c r="W5423" s="19"/>
      <c r="X5423" s="19"/>
      <c r="Y5423" s="19"/>
      <c r="Z5423" s="19"/>
      <c r="AA5423" s="19"/>
    </row>
    <row r="5424" ht="15.75" customHeight="1">
      <c r="A5424" s="19"/>
      <c r="B5424" s="35" t="str">
        <f>"CRS25WT144A02080"</f>
        <v>CRS25WT144A02080</v>
      </c>
      <c r="C5424" s="45">
        <v>45972.0</v>
      </c>
      <c r="D5424" s="46">
        <v>0.8510069444444445</v>
      </c>
      <c r="E5424" s="35" t="s">
        <v>37</v>
      </c>
      <c r="F5424" s="35">
        <v>450.0</v>
      </c>
      <c r="G5424" s="35">
        <v>3.0</v>
      </c>
      <c r="H5424" s="35">
        <v>450.101806640625</v>
      </c>
      <c r="I5424" s="35">
        <v>11.2476978302002</v>
      </c>
      <c r="J5424" s="35">
        <v>49.8166618347168</v>
      </c>
      <c r="K5424" s="35">
        <v>10.5087871551514</v>
      </c>
      <c r="L5424" s="35">
        <v>42.8309936523438</v>
      </c>
      <c r="M5424" s="35">
        <v>0.803290247917175</v>
      </c>
      <c r="N5424" s="35">
        <v>21.8974361419678</v>
      </c>
      <c r="O5424" s="35">
        <v>13.6801471710205</v>
      </c>
      <c r="P5424" s="35">
        <v>13.4375</v>
      </c>
      <c r="Q5424" s="35">
        <v>0.41241654753685</v>
      </c>
      <c r="R5424" s="35">
        <v>1000.12225341797</v>
      </c>
      <c r="S5424" s="35">
        <v>308.153839111328</v>
      </c>
      <c r="T5424" s="19"/>
      <c r="U5424" s="19"/>
      <c r="V5424" s="19"/>
      <c r="W5424" s="19"/>
      <c r="X5424" s="19"/>
      <c r="Y5424" s="19"/>
      <c r="Z5424" s="19"/>
      <c r="AA5424" s="19"/>
    </row>
    <row r="5425" ht="15.75" customHeight="1">
      <c r="A5425" s="19"/>
      <c r="B5425" s="35" t="str">
        <f>"CRS25WT144A02079"</f>
        <v>CRS25WT144A02079</v>
      </c>
      <c r="C5425" s="45">
        <v>45972.0</v>
      </c>
      <c r="D5425" s="46">
        <v>0.8525</v>
      </c>
      <c r="E5425" s="35" t="s">
        <v>37</v>
      </c>
      <c r="F5425" s="35">
        <v>450.0</v>
      </c>
      <c r="G5425" s="35">
        <v>3.0</v>
      </c>
      <c r="H5425" s="35">
        <v>450.668212890625</v>
      </c>
      <c r="I5425" s="35">
        <v>11.2057504653931</v>
      </c>
      <c r="J5425" s="35">
        <v>49.8140563964844</v>
      </c>
      <c r="K5425" s="35">
        <v>10.6045541763306</v>
      </c>
      <c r="L5425" s="35">
        <v>42.4976119995117</v>
      </c>
      <c r="M5425" s="35">
        <v>0.807354152202606</v>
      </c>
      <c r="N5425" s="35">
        <v>21.924991607666</v>
      </c>
      <c r="O5425" s="35">
        <v>13.7303924560547</v>
      </c>
      <c r="P5425" s="35">
        <v>13.4375</v>
      </c>
      <c r="Q5425" s="35">
        <v>0.639212787151337</v>
      </c>
      <c r="R5425" s="35">
        <v>999.802368164062</v>
      </c>
      <c r="S5425" s="35">
        <v>331.622222900391</v>
      </c>
      <c r="T5425" s="19"/>
      <c r="U5425" s="19"/>
      <c r="V5425" s="19"/>
      <c r="W5425" s="19"/>
      <c r="X5425" s="19"/>
      <c r="Y5425" s="19"/>
      <c r="Z5425" s="19"/>
      <c r="AA5425" s="19"/>
    </row>
    <row r="5426" ht="15.75" customHeight="1">
      <c r="A5426" s="19"/>
      <c r="B5426" s="35" t="str">
        <f>"CRS25WT144A02076"</f>
        <v>CRS25WT144A02076</v>
      </c>
      <c r="C5426" s="45">
        <v>45972.0</v>
      </c>
      <c r="D5426" s="46">
        <v>0.8527083333333333</v>
      </c>
      <c r="E5426" s="35" t="s">
        <v>37</v>
      </c>
      <c r="F5426" s="35">
        <v>448.0</v>
      </c>
      <c r="G5426" s="35">
        <v>3.0</v>
      </c>
      <c r="H5426" s="35">
        <v>448.272674560547</v>
      </c>
      <c r="I5426" s="35">
        <v>11.1740303039551</v>
      </c>
      <c r="J5426" s="35">
        <v>49.6729049682617</v>
      </c>
      <c r="K5426" s="35">
        <v>10.5292520523071</v>
      </c>
      <c r="L5426" s="35">
        <v>42.5740242004395</v>
      </c>
      <c r="M5426" s="35">
        <v>0.807630777359009</v>
      </c>
      <c r="N5426" s="35">
        <v>21.8084487915039</v>
      </c>
      <c r="O5426" s="35">
        <v>13.5688762664795</v>
      </c>
      <c r="P5426" s="35">
        <v>13.4375</v>
      </c>
      <c r="Q5426" s="35">
        <v>0.52426016330719</v>
      </c>
      <c r="R5426" s="35">
        <v>999.827575683594</v>
      </c>
      <c r="S5426" s="35">
        <v>280.482818603516</v>
      </c>
      <c r="T5426" s="19"/>
      <c r="U5426" s="19"/>
      <c r="V5426" s="19"/>
      <c r="W5426" s="19"/>
      <c r="X5426" s="19"/>
      <c r="Y5426" s="19"/>
      <c r="Z5426" s="19"/>
      <c r="AA5426" s="19"/>
    </row>
    <row r="5427" ht="15.75" customHeight="1">
      <c r="A5427" s="19"/>
      <c r="B5427" s="35" t="str">
        <f>"CRS25WT144A02075"</f>
        <v>CRS25WT144A02075</v>
      </c>
      <c r="C5427" s="45">
        <v>45972.0</v>
      </c>
      <c r="D5427" s="46">
        <v>0.8539120370370371</v>
      </c>
      <c r="E5427" s="35" t="s">
        <v>37</v>
      </c>
      <c r="F5427" s="35">
        <v>457.0</v>
      </c>
      <c r="G5427" s="35">
        <v>3.0</v>
      </c>
      <c r="H5427" s="35">
        <v>457.874298095703</v>
      </c>
      <c r="I5427" s="35">
        <v>11.2236633300781</v>
      </c>
      <c r="J5427" s="35">
        <v>49.7717094421387</v>
      </c>
      <c r="K5427" s="35">
        <v>10.6004486083984</v>
      </c>
      <c r="L5427" s="35">
        <v>43.1938591003418</v>
      </c>
      <c r="M5427" s="35">
        <v>0.819651186466217</v>
      </c>
      <c r="N5427" s="35">
        <v>22.2755680084229</v>
      </c>
      <c r="O5427" s="35">
        <v>13.6587581634521</v>
      </c>
      <c r="P5427" s="35">
        <v>13.4375</v>
      </c>
      <c r="Q5427" s="35">
        <v>0.455609411001205</v>
      </c>
      <c r="R5427" s="35">
        <v>1000.53997802734</v>
      </c>
      <c r="S5427" s="35">
        <v>324.526733398438</v>
      </c>
      <c r="T5427" s="19"/>
      <c r="U5427" s="19"/>
      <c r="V5427" s="19"/>
      <c r="W5427" s="19"/>
      <c r="X5427" s="19"/>
      <c r="Y5427" s="19"/>
      <c r="Z5427" s="19"/>
      <c r="AA5427" s="19"/>
    </row>
    <row r="5428" ht="15.75" customHeight="1">
      <c r="A5428" s="19"/>
      <c r="B5428" s="35" t="str">
        <f>"CRS25WT144A02078"</f>
        <v>CRS25WT144A02078</v>
      </c>
      <c r="C5428" s="45">
        <v>45972.0</v>
      </c>
      <c r="D5428" s="46">
        <v>0.854837962962963</v>
      </c>
      <c r="E5428" s="35" t="s">
        <v>37</v>
      </c>
      <c r="F5428" s="35">
        <v>454.0</v>
      </c>
      <c r="G5428" s="35">
        <v>3.0</v>
      </c>
      <c r="H5428" s="35">
        <v>454.382904052734</v>
      </c>
      <c r="I5428" s="35">
        <v>11.2203369140625</v>
      </c>
      <c r="J5428" s="35">
        <v>49.7408256530762</v>
      </c>
      <c r="K5428" s="35">
        <v>10.5896940231323</v>
      </c>
      <c r="L5428" s="35">
        <v>42.9080276489258</v>
      </c>
      <c r="M5428" s="35">
        <v>0.814147531986237</v>
      </c>
      <c r="N5428" s="35">
        <v>22.1057109832764</v>
      </c>
      <c r="O5428" s="35">
        <v>13.7255592346191</v>
      </c>
      <c r="P5428" s="35">
        <v>13.4375</v>
      </c>
      <c r="Q5428" s="35">
        <v>0.483342111110687</v>
      </c>
      <c r="R5428" s="35">
        <v>999.663635253906</v>
      </c>
      <c r="S5428" s="35">
        <v>310.058013916016</v>
      </c>
      <c r="T5428" s="19"/>
      <c r="U5428" s="19"/>
      <c r="V5428" s="19"/>
      <c r="W5428" s="19"/>
      <c r="X5428" s="19"/>
      <c r="Y5428" s="19"/>
      <c r="Z5428" s="19"/>
      <c r="AA5428" s="19"/>
    </row>
    <row r="5429" ht="15.75" customHeight="1">
      <c r="A5429" s="19"/>
      <c r="B5429" s="35" t="str">
        <f>"CRS25WT144A02074"</f>
        <v>CRS25WT144A02074</v>
      </c>
      <c r="C5429" s="45">
        <v>45972.0</v>
      </c>
      <c r="D5429" s="46">
        <v>0.8555324074074074</v>
      </c>
      <c r="E5429" s="35" t="s">
        <v>37</v>
      </c>
      <c r="F5429" s="35">
        <v>455.0</v>
      </c>
      <c r="G5429" s="35">
        <v>3.0</v>
      </c>
      <c r="H5429" s="35">
        <v>455.247283935547</v>
      </c>
      <c r="I5429" s="35">
        <v>11.1853399276733</v>
      </c>
      <c r="J5429" s="35">
        <v>49.7276306152344</v>
      </c>
      <c r="K5429" s="35">
        <v>10.5435123443604</v>
      </c>
      <c r="L5429" s="35">
        <v>43.1779556274414</v>
      </c>
      <c r="M5429" s="35">
        <v>0.818465530872345</v>
      </c>
      <c r="N5429" s="35">
        <v>22.1477642059326</v>
      </c>
      <c r="O5429" s="35">
        <v>13.7746686935425</v>
      </c>
      <c r="P5429" s="35">
        <v>13.4375</v>
      </c>
      <c r="Q5429" s="35">
        <v>0.474152624607086</v>
      </c>
      <c r="R5429" s="35">
        <v>1000.57885742187</v>
      </c>
      <c r="S5429" s="35">
        <v>321.762878417969</v>
      </c>
      <c r="T5429" s="19"/>
      <c r="U5429" s="19"/>
      <c r="V5429" s="19"/>
      <c r="W5429" s="19"/>
      <c r="X5429" s="19"/>
      <c r="Y5429" s="19"/>
      <c r="Z5429" s="19"/>
      <c r="AA5429" s="19"/>
    </row>
    <row r="5430" ht="15.75" customHeight="1">
      <c r="A5430" s="19"/>
      <c r="B5430" s="35" t="str">
        <f>"CRS25WT144A02070"</f>
        <v>CRS25WT144A02070</v>
      </c>
      <c r="C5430" s="45">
        <v>45972.0</v>
      </c>
      <c r="D5430" s="46">
        <v>0.857488425925926</v>
      </c>
      <c r="E5430" s="35" t="s">
        <v>37</v>
      </c>
      <c r="F5430" s="35">
        <v>456.0</v>
      </c>
      <c r="G5430" s="35">
        <v>3.0</v>
      </c>
      <c r="H5430" s="35">
        <v>456.990905761719</v>
      </c>
      <c r="I5430" s="35">
        <v>11.1386642456055</v>
      </c>
      <c r="J5430" s="35">
        <v>49.5122032165527</v>
      </c>
      <c r="K5430" s="35">
        <v>10.6402339935303</v>
      </c>
      <c r="L5430" s="35">
        <v>42.9493293762207</v>
      </c>
      <c r="M5430" s="35">
        <v>0.828632950782776</v>
      </c>
      <c r="N5430" s="35">
        <v>22.2325916290283</v>
      </c>
      <c r="O5430" s="35">
        <v>13.6536817550659</v>
      </c>
      <c r="P5430" s="35">
        <v>13.4375</v>
      </c>
      <c r="Q5430" s="35">
        <v>0.910953640937805</v>
      </c>
      <c r="R5430" s="35">
        <v>999.831726074219</v>
      </c>
      <c r="S5430" s="35">
        <v>318.803924560547</v>
      </c>
      <c r="T5430" s="19"/>
      <c r="U5430" s="19"/>
      <c r="V5430" s="19"/>
      <c r="W5430" s="19"/>
      <c r="X5430" s="19"/>
      <c r="Y5430" s="19"/>
      <c r="Z5430" s="19"/>
      <c r="AA5430" s="19"/>
    </row>
    <row r="5431" ht="15.75" customHeight="1">
      <c r="A5431" s="19"/>
      <c r="B5431" s="35" t="str">
        <f>"CRS25WT144A02092"</f>
        <v>CRS25WT144A02092</v>
      </c>
      <c r="C5431" s="45">
        <v>45972.0</v>
      </c>
      <c r="D5431" s="46">
        <v>0.8602314814814815</v>
      </c>
      <c r="E5431" s="35" t="s">
        <v>37</v>
      </c>
      <c r="F5431" s="35">
        <v>452.0</v>
      </c>
      <c r="G5431" s="35">
        <v>3.0</v>
      </c>
      <c r="H5431" s="35">
        <v>452.825988769531</v>
      </c>
      <c r="I5431" s="35">
        <v>11.2214365005493</v>
      </c>
      <c r="J5431" s="35">
        <v>49.6639747619629</v>
      </c>
      <c r="K5431" s="35">
        <v>10.561785697937</v>
      </c>
      <c r="L5431" s="35">
        <v>42.8739967346191</v>
      </c>
      <c r="M5431" s="35">
        <v>0.812533736228943</v>
      </c>
      <c r="N5431" s="35">
        <v>22.0299682617187</v>
      </c>
      <c r="O5431" s="35">
        <v>13.6494054794312</v>
      </c>
      <c r="P5431" s="35">
        <v>85.0</v>
      </c>
      <c r="Q5431" s="35">
        <v>0.475506842136383</v>
      </c>
      <c r="R5431" s="35">
        <v>1000.66821289062</v>
      </c>
      <c r="S5431" s="35">
        <v>310.672058105469</v>
      </c>
      <c r="T5431" s="19"/>
      <c r="U5431" s="19"/>
      <c r="V5431" s="19"/>
      <c r="W5431" s="19"/>
      <c r="X5431" s="19"/>
      <c r="Y5431" s="19"/>
      <c r="Z5431" s="19"/>
      <c r="AA5431" s="19"/>
    </row>
    <row r="5432" ht="15.75" customHeight="1">
      <c r="A5432" s="19"/>
      <c r="B5432" s="35" t="str">
        <f>"CRS25WT144A02071"</f>
        <v>CRS25WT144A02071</v>
      </c>
      <c r="C5432" s="45">
        <v>45972.0</v>
      </c>
      <c r="D5432" s="46">
        <v>0.8615856481481482</v>
      </c>
      <c r="E5432" s="35" t="s">
        <v>37</v>
      </c>
      <c r="F5432" s="35">
        <v>456.0</v>
      </c>
      <c r="G5432" s="35">
        <v>3.0</v>
      </c>
      <c r="H5432" s="35">
        <v>456.41455078125</v>
      </c>
      <c r="I5432" s="35">
        <v>11.2708606719971</v>
      </c>
      <c r="J5432" s="35">
        <v>49.6972618103027</v>
      </c>
      <c r="K5432" s="35">
        <v>10.6411933898926</v>
      </c>
      <c r="L5432" s="35">
        <v>42.8912925720215</v>
      </c>
      <c r="M5432" s="35">
        <v>0.814835488796234</v>
      </c>
      <c r="N5432" s="35">
        <v>22.2045516967773</v>
      </c>
      <c r="O5432" s="35">
        <v>13.6683444976807</v>
      </c>
      <c r="P5432" s="35">
        <v>13.4375</v>
      </c>
      <c r="Q5432" s="35">
        <v>0.495040208101273</v>
      </c>
      <c r="R5432" s="35">
        <v>999.851684570312</v>
      </c>
      <c r="S5432" s="35">
        <v>317.076629638672</v>
      </c>
      <c r="T5432" s="19"/>
      <c r="U5432" s="19"/>
      <c r="V5432" s="19"/>
      <c r="W5432" s="19"/>
      <c r="X5432" s="19"/>
      <c r="Y5432" s="19"/>
      <c r="Z5432" s="19"/>
      <c r="AA5432" s="19"/>
    </row>
    <row r="5433" ht="15.75" customHeight="1">
      <c r="A5433" s="19"/>
      <c r="B5433" s="35" t="str">
        <f>"CRS25WT144A02091"</f>
        <v>CRS25WT144A02091</v>
      </c>
      <c r="C5433" s="45">
        <v>45972.0</v>
      </c>
      <c r="D5433" s="46">
        <v>0.8626041666666667</v>
      </c>
      <c r="E5433" s="35" t="s">
        <v>37</v>
      </c>
      <c r="F5433" s="35">
        <v>448.0</v>
      </c>
      <c r="G5433" s="35">
        <v>3.0</v>
      </c>
      <c r="H5433" s="35">
        <v>448.477020263672</v>
      </c>
      <c r="I5433" s="35">
        <v>11.151629447937</v>
      </c>
      <c r="J5433" s="35">
        <v>49.6765060424805</v>
      </c>
      <c r="K5433" s="35">
        <v>10.4434242248535</v>
      </c>
      <c r="L5433" s="35">
        <v>42.9434852600098</v>
      </c>
      <c r="M5433" s="35">
        <v>0.809563338756561</v>
      </c>
      <c r="N5433" s="35">
        <v>21.8183898925781</v>
      </c>
      <c r="O5433" s="35">
        <v>13.7256898880005</v>
      </c>
      <c r="P5433" s="35">
        <v>85.0</v>
      </c>
      <c r="Q5433" s="35">
        <v>0.432262420654297</v>
      </c>
      <c r="R5433" s="35">
        <v>999.786682128906</v>
      </c>
      <c r="S5433" s="35">
        <v>255.230346679687</v>
      </c>
      <c r="T5433" s="19"/>
      <c r="U5433" s="19"/>
      <c r="V5433" s="19"/>
      <c r="W5433" s="19"/>
      <c r="X5433" s="19"/>
      <c r="Y5433" s="19"/>
      <c r="Z5433" s="19"/>
      <c r="AA5433" s="19"/>
    </row>
    <row r="5434" ht="15.75" customHeight="1">
      <c r="A5434" s="19"/>
      <c r="B5434" s="35" t="str">
        <f>"CRS25WT144A02090"</f>
        <v>CRS25WT144A02090</v>
      </c>
      <c r="C5434" s="45">
        <v>45972.0</v>
      </c>
      <c r="D5434" s="46">
        <v>0.8636574074074074</v>
      </c>
      <c r="E5434" s="35" t="s">
        <v>37</v>
      </c>
      <c r="F5434" s="35">
        <v>450.0</v>
      </c>
      <c r="G5434" s="35">
        <v>3.0</v>
      </c>
      <c r="H5434" s="35">
        <v>450.907409667969</v>
      </c>
      <c r="I5434" s="35">
        <v>11.1941747665405</v>
      </c>
      <c r="J5434" s="35">
        <v>49.7004051208496</v>
      </c>
      <c r="K5434" s="35">
        <v>10.5692195892334</v>
      </c>
      <c r="L5434" s="35">
        <v>42.6623191833496</v>
      </c>
      <c r="M5434" s="35">
        <v>0.810467064380646</v>
      </c>
      <c r="N5434" s="35">
        <v>21.9366283416748</v>
      </c>
      <c r="O5434" s="35">
        <v>13.8035335540771</v>
      </c>
      <c r="P5434" s="35">
        <v>13.5</v>
      </c>
      <c r="Q5434" s="35">
        <v>0.554384052753449</v>
      </c>
      <c r="R5434" s="35">
        <v>999.131774902344</v>
      </c>
      <c r="S5434" s="35">
        <v>268.606719970703</v>
      </c>
      <c r="T5434" s="19"/>
      <c r="U5434" s="19"/>
      <c r="V5434" s="19"/>
      <c r="W5434" s="19"/>
      <c r="X5434" s="19"/>
      <c r="Y5434" s="19"/>
      <c r="Z5434" s="19"/>
      <c r="AA5434" s="19"/>
    </row>
    <row r="5435" ht="15.75" customHeight="1">
      <c r="A5435" s="19"/>
      <c r="B5435" s="35" t="str">
        <f>"CRS25WT144A02088"</f>
        <v>CRS25WT144A02088</v>
      </c>
      <c r="C5435" s="45">
        <v>45972.0</v>
      </c>
      <c r="D5435" s="46">
        <v>0.8650810185185186</v>
      </c>
      <c r="E5435" s="35" t="s">
        <v>37</v>
      </c>
      <c r="F5435" s="35">
        <v>453.0</v>
      </c>
      <c r="G5435" s="35">
        <v>3.0</v>
      </c>
      <c r="H5435" s="35">
        <v>453.277557373047</v>
      </c>
      <c r="I5435" s="35">
        <v>11.1969270706177</v>
      </c>
      <c r="J5435" s="35">
        <v>49.6844329833984</v>
      </c>
      <c r="K5435" s="35">
        <v>10.5851573944092</v>
      </c>
      <c r="L5435" s="35">
        <v>42.8219985961914</v>
      </c>
      <c r="M5435" s="35">
        <v>0.81478875875473</v>
      </c>
      <c r="N5435" s="35">
        <v>22.0519371032715</v>
      </c>
      <c r="O5435" s="35">
        <v>13.7450981140137</v>
      </c>
      <c r="P5435" s="35">
        <v>13.5</v>
      </c>
      <c r="Q5435" s="35">
        <v>0.486004024744034</v>
      </c>
      <c r="R5435" s="35">
        <v>999.873718261719</v>
      </c>
      <c r="S5435" s="35">
        <v>289.604583740234</v>
      </c>
      <c r="T5435" s="19"/>
      <c r="U5435" s="19"/>
      <c r="V5435" s="19"/>
      <c r="W5435" s="19"/>
      <c r="X5435" s="19"/>
      <c r="Y5435" s="19"/>
      <c r="Z5435" s="19"/>
      <c r="AA5435" s="19"/>
    </row>
    <row r="5436" ht="15.75" customHeight="1">
      <c r="A5436" s="19"/>
      <c r="B5436" s="35" t="str">
        <f>"CRS25WT144A02089"</f>
        <v>CRS25WT144A02089</v>
      </c>
      <c r="C5436" s="45">
        <v>45972.0</v>
      </c>
      <c r="D5436" s="46">
        <v>0.8662037037037037</v>
      </c>
      <c r="E5436" s="35" t="s">
        <v>37</v>
      </c>
      <c r="F5436" s="35">
        <v>452.0</v>
      </c>
      <c r="G5436" s="35">
        <v>3.0</v>
      </c>
      <c r="H5436" s="35">
        <v>452.457214355469</v>
      </c>
      <c r="I5436" s="35">
        <v>11.2512998580933</v>
      </c>
      <c r="J5436" s="35">
        <v>49.7067451477051</v>
      </c>
      <c r="K5436" s="35">
        <v>10.6379308700562</v>
      </c>
      <c r="L5436" s="35">
        <v>42.5324440002441</v>
      </c>
      <c r="M5436" s="35">
        <v>0.809020459651947</v>
      </c>
      <c r="N5436" s="35">
        <v>22.0120277404785</v>
      </c>
      <c r="O5436" s="35">
        <v>13.745174407959</v>
      </c>
      <c r="P5436" s="35">
        <v>13.5</v>
      </c>
      <c r="Q5436" s="35">
        <v>0.650334477424622</v>
      </c>
      <c r="R5436" s="35">
        <v>999.874694824219</v>
      </c>
      <c r="S5436" s="35">
        <v>326.785003662109</v>
      </c>
      <c r="T5436" s="19"/>
      <c r="U5436" s="19"/>
      <c r="V5436" s="19"/>
      <c r="W5436" s="19"/>
      <c r="X5436" s="19"/>
      <c r="Y5436" s="19"/>
      <c r="Z5436" s="19"/>
      <c r="AA5436" s="19"/>
    </row>
    <row r="5437" ht="15.75" customHeight="1">
      <c r="A5437" s="19"/>
      <c r="B5437" s="35" t="str">
        <f>"CRS25WT144A02085"</f>
        <v>CRS25WT144A02085</v>
      </c>
      <c r="C5437" s="45">
        <v>45972.0</v>
      </c>
      <c r="D5437" s="46">
        <v>0.866736111111111</v>
      </c>
      <c r="E5437" s="35" t="s">
        <v>37</v>
      </c>
      <c r="F5437" s="35">
        <v>464.0</v>
      </c>
      <c r="G5437" s="35">
        <v>3.0</v>
      </c>
      <c r="H5437" s="35">
        <v>464.951812744141</v>
      </c>
      <c r="I5437" s="35">
        <v>11.2527780532837</v>
      </c>
      <c r="J5437" s="35">
        <v>49.6893768310547</v>
      </c>
      <c r="K5437" s="35">
        <v>10.6484861373901</v>
      </c>
      <c r="L5437" s="35">
        <v>43.6636543273926</v>
      </c>
      <c r="M5437" s="35">
        <v>0.83154284954071</v>
      </c>
      <c r="N5437" s="35">
        <v>22.6198883056641</v>
      </c>
      <c r="O5437" s="35">
        <v>13.7263231277466</v>
      </c>
      <c r="P5437" s="35">
        <v>13.4375</v>
      </c>
      <c r="Q5437" s="35">
        <v>0.376702755689621</v>
      </c>
      <c r="R5437" s="35">
        <v>999.966918945313</v>
      </c>
      <c r="S5437" s="35">
        <v>283.204986572266</v>
      </c>
      <c r="T5437" s="19"/>
      <c r="U5437" s="19"/>
      <c r="V5437" s="19"/>
      <c r="W5437" s="19"/>
      <c r="X5437" s="19"/>
      <c r="Y5437" s="19"/>
      <c r="Z5437" s="19"/>
      <c r="AA5437" s="19"/>
    </row>
    <row r="5438" ht="15.75" customHeight="1">
      <c r="A5438" s="19"/>
      <c r="B5438" s="35" t="str">
        <f>"CRS25WT144A02086"</f>
        <v>CRS25WT144A02086</v>
      </c>
      <c r="C5438" s="45">
        <v>45972.0</v>
      </c>
      <c r="D5438" s="46">
        <v>0.8674189814814816</v>
      </c>
      <c r="E5438" s="35" t="s">
        <v>37</v>
      </c>
      <c r="F5438" s="35">
        <v>454.0</v>
      </c>
      <c r="G5438" s="35">
        <v>3.0</v>
      </c>
      <c r="H5438" s="35">
        <v>454.031494140625</v>
      </c>
      <c r="I5438" s="35">
        <v>11.2375450134277</v>
      </c>
      <c r="J5438" s="35">
        <v>49.6737060546875</v>
      </c>
      <c r="K5438" s="35">
        <v>10.6314792633057</v>
      </c>
      <c r="L5438" s="35">
        <v>42.7063331604004</v>
      </c>
      <c r="M5438" s="35">
        <v>0.813369691371918</v>
      </c>
      <c r="N5438" s="35">
        <v>22.0886154174805</v>
      </c>
      <c r="O5438" s="35">
        <v>13.7452964782715</v>
      </c>
      <c r="P5438" s="35">
        <v>13.5</v>
      </c>
      <c r="Q5438" s="35">
        <v>0.456875562667847</v>
      </c>
      <c r="R5438" s="35">
        <v>999.869079589844</v>
      </c>
      <c r="S5438" s="35">
        <v>284.518341064453</v>
      </c>
      <c r="T5438" s="19"/>
      <c r="U5438" s="19"/>
      <c r="V5438" s="19"/>
      <c r="W5438" s="19"/>
      <c r="X5438" s="19"/>
      <c r="Y5438" s="19"/>
      <c r="Z5438" s="19"/>
      <c r="AA5438" s="19"/>
    </row>
    <row r="5439" ht="15.75" customHeight="1">
      <c r="A5439" s="19"/>
      <c r="B5439" s="35" t="str">
        <f>"CRS25WT144A02064"</f>
        <v>CRS25WT144A02064</v>
      </c>
      <c r="C5439" s="45">
        <v>45972.0</v>
      </c>
      <c r="D5439" s="46">
        <v>0.8690625000000001</v>
      </c>
      <c r="E5439" s="35" t="s">
        <v>37</v>
      </c>
      <c r="F5439" s="35">
        <v>449.0</v>
      </c>
      <c r="G5439" s="35">
        <v>3.0</v>
      </c>
      <c r="H5439" s="35">
        <v>449.461212158203</v>
      </c>
      <c r="I5439" s="35">
        <v>11.0914945602417</v>
      </c>
      <c r="J5439" s="35">
        <v>49.6443634033203</v>
      </c>
      <c r="K5439" s="35">
        <v>10.5273094177246</v>
      </c>
      <c r="L5439" s="35">
        <v>42.6947860717773</v>
      </c>
      <c r="M5439" s="35">
        <v>0.81626695394516</v>
      </c>
      <c r="N5439" s="35">
        <v>21.8662719726562</v>
      </c>
      <c r="O5439" s="35">
        <v>13.7911186218262</v>
      </c>
      <c r="P5439" s="35">
        <v>85.0</v>
      </c>
      <c r="Q5439" s="35">
        <v>0.50473952293396</v>
      </c>
      <c r="R5439" s="35">
        <v>999.90673828125</v>
      </c>
      <c r="S5439" s="35">
        <v>280.051239013672</v>
      </c>
      <c r="T5439" s="19"/>
      <c r="U5439" s="19"/>
      <c r="V5439" s="19"/>
      <c r="W5439" s="19"/>
      <c r="X5439" s="19"/>
      <c r="Y5439" s="19"/>
      <c r="Z5439" s="19"/>
      <c r="AA5439" s="19"/>
    </row>
    <row r="5440" ht="15.75" customHeight="1">
      <c r="A5440" s="19"/>
      <c r="B5440" s="35" t="str">
        <f>"CRS25WT144A02013"</f>
        <v>CRS25WT144A02013</v>
      </c>
      <c r="C5440" s="45">
        <v>45972.0</v>
      </c>
      <c r="D5440" s="46">
        <v>0.8746759259259259</v>
      </c>
      <c r="E5440" s="35" t="s">
        <v>37</v>
      </c>
      <c r="F5440" s="35">
        <v>455.0</v>
      </c>
      <c r="G5440" s="35">
        <v>3.0</v>
      </c>
      <c r="H5440" s="35">
        <v>455.425659179687</v>
      </c>
      <c r="I5440" s="35">
        <v>11.1492319107056</v>
      </c>
      <c r="J5440" s="35">
        <v>49.6317367553711</v>
      </c>
      <c r="K5440" s="35">
        <v>10.5694217681885</v>
      </c>
      <c r="L5440" s="35">
        <v>43.0889854431152</v>
      </c>
      <c r="M5440" s="35">
        <v>0.823025107383728</v>
      </c>
      <c r="N5440" s="35">
        <v>22.1564426422119</v>
      </c>
      <c r="O5440" s="35">
        <v>13.8237524032593</v>
      </c>
      <c r="P5440" s="35">
        <v>13.5</v>
      </c>
      <c r="Q5440" s="35">
        <v>0.430738270282745</v>
      </c>
      <c r="R5440" s="35">
        <v>999.811645507812</v>
      </c>
      <c r="S5440" s="35">
        <v>303.252227783203</v>
      </c>
      <c r="T5440" s="19"/>
      <c r="U5440" s="19"/>
      <c r="V5440" s="19"/>
      <c r="W5440" s="19"/>
      <c r="X5440" s="19"/>
      <c r="Y5440" s="19"/>
      <c r="Z5440" s="19"/>
      <c r="AA5440" s="19"/>
    </row>
    <row r="5441" ht="15.75" customHeight="1">
      <c r="A5441" s="19"/>
      <c r="B5441" s="35" t="str">
        <f>"CRS25WT144A02265"</f>
        <v>CRS25WT144A02265</v>
      </c>
      <c r="C5441" s="45">
        <v>45972.0</v>
      </c>
      <c r="D5441" s="46">
        <v>0.8756828703703704</v>
      </c>
      <c r="E5441" s="35" t="s">
        <v>37</v>
      </c>
      <c r="F5441" s="35">
        <v>453.0</v>
      </c>
      <c r="G5441" s="35">
        <v>3.0</v>
      </c>
      <c r="H5441" s="35">
        <v>453.042114257812</v>
      </c>
      <c r="I5441" s="35">
        <v>11.268009185791</v>
      </c>
      <c r="J5441" s="35">
        <v>49.7041778564453</v>
      </c>
      <c r="K5441" s="35">
        <v>10.7105751037598</v>
      </c>
      <c r="L5441" s="35">
        <v>42.2985801696777</v>
      </c>
      <c r="M5441" s="35">
        <v>0.80890679359436</v>
      </c>
      <c r="N5441" s="35">
        <v>22.0404815673828</v>
      </c>
      <c r="O5441" s="35">
        <v>13.3566246032715</v>
      </c>
      <c r="P5441" s="35">
        <v>13.5</v>
      </c>
      <c r="Q5441" s="35">
        <v>0.57416558265686</v>
      </c>
      <c r="R5441" s="35">
        <v>999.730590820312</v>
      </c>
      <c r="S5441" s="35">
        <v>295.868469238281</v>
      </c>
      <c r="T5441" s="19"/>
      <c r="U5441" s="19"/>
      <c r="V5441" s="19"/>
      <c r="W5441" s="19"/>
      <c r="X5441" s="19"/>
      <c r="Y5441" s="19"/>
      <c r="Z5441" s="19"/>
      <c r="AA5441" s="19"/>
    </row>
    <row r="5442" ht="15.75" customHeight="1">
      <c r="A5442" s="19"/>
      <c r="B5442" s="35" t="str">
        <f>"CRS25WT144A02264"</f>
        <v>CRS25WT144A02264</v>
      </c>
      <c r="C5442" s="45">
        <v>45972.0</v>
      </c>
      <c r="D5442" s="46">
        <v>0.8775115740740741</v>
      </c>
      <c r="E5442" s="35" t="s">
        <v>37</v>
      </c>
      <c r="F5442" s="35">
        <v>463.0</v>
      </c>
      <c r="G5442" s="35">
        <v>3.0</v>
      </c>
      <c r="H5442" s="35">
        <v>463.160766601562</v>
      </c>
      <c r="I5442" s="35">
        <v>11.2813959121704</v>
      </c>
      <c r="J5442" s="35">
        <v>49.7694320678711</v>
      </c>
      <c r="K5442" s="35">
        <v>10.7359294891357</v>
      </c>
      <c r="L5442" s="35">
        <v>43.1411933898926</v>
      </c>
      <c r="M5442" s="35">
        <v>0.824909389019012</v>
      </c>
      <c r="N5442" s="35">
        <v>22.5327548980713</v>
      </c>
      <c r="O5442" s="35">
        <v>13.3944988250732</v>
      </c>
      <c r="P5442" s="35">
        <v>13.5</v>
      </c>
      <c r="Q5442" s="35">
        <v>0.57483434677124</v>
      </c>
      <c r="R5442" s="35">
        <v>999.889831542969</v>
      </c>
      <c r="S5442" s="35">
        <v>283.175262451172</v>
      </c>
      <c r="T5442" s="19"/>
      <c r="U5442" s="19"/>
      <c r="V5442" s="19"/>
      <c r="W5442" s="19"/>
      <c r="X5442" s="19"/>
      <c r="Y5442" s="19"/>
      <c r="Z5442" s="19"/>
      <c r="AA5442" s="19"/>
    </row>
    <row r="5443" ht="15.75" customHeight="1">
      <c r="A5443" s="19"/>
      <c r="B5443" s="35" t="str">
        <f>"CRS25WT144A02254"</f>
        <v>CRS25WT144A02254</v>
      </c>
      <c r="C5443" s="45">
        <v>45972.0</v>
      </c>
      <c r="D5443" s="46">
        <v>0.878275462962963</v>
      </c>
      <c r="E5443" s="35" t="s">
        <v>37</v>
      </c>
      <c r="F5443" s="35">
        <v>452.0</v>
      </c>
      <c r="G5443" s="35">
        <v>3.0</v>
      </c>
      <c r="H5443" s="35">
        <v>452.778442382812</v>
      </c>
      <c r="I5443" s="35">
        <v>11.3131217956543</v>
      </c>
      <c r="J5443" s="35">
        <v>49.7590141296387</v>
      </c>
      <c r="K5443" s="35">
        <v>10.690055847168</v>
      </c>
      <c r="L5443" s="35">
        <v>42.3551063537598</v>
      </c>
      <c r="M5443" s="35">
        <v>0.804324924945831</v>
      </c>
      <c r="N5443" s="35">
        <v>22.0276546478271</v>
      </c>
      <c r="O5443" s="35">
        <v>13.489709854126</v>
      </c>
      <c r="P5443" s="35">
        <v>13.5</v>
      </c>
      <c r="Q5443" s="35">
        <v>0.586509525775909</v>
      </c>
      <c r="R5443" s="35">
        <v>999.916931152344</v>
      </c>
      <c r="S5443" s="35">
        <v>319.068695068359</v>
      </c>
      <c r="T5443" s="19"/>
      <c r="U5443" s="19"/>
      <c r="V5443" s="19"/>
      <c r="W5443" s="19"/>
      <c r="X5443" s="19"/>
      <c r="Y5443" s="19"/>
      <c r="Z5443" s="19"/>
      <c r="AA5443" s="19"/>
    </row>
    <row r="5444" ht="15.75" customHeight="1">
      <c r="A5444" s="19"/>
      <c r="B5444" s="35" t="str">
        <f>"CRS25WT144A02263"</f>
        <v>CRS25WT144A02263</v>
      </c>
      <c r="C5444" s="45">
        <v>45972.0</v>
      </c>
      <c r="D5444" s="46">
        <v>0.8802430555555555</v>
      </c>
      <c r="E5444" s="35" t="s">
        <v>37</v>
      </c>
      <c r="F5444" s="35">
        <v>450.0</v>
      </c>
      <c r="G5444" s="35">
        <v>3.0</v>
      </c>
      <c r="H5444" s="35">
        <v>450.716522216797</v>
      </c>
      <c r="I5444" s="35">
        <v>11.2449798583984</v>
      </c>
      <c r="J5444" s="35">
        <v>49.807804107666</v>
      </c>
      <c r="K5444" s="35">
        <v>10.5312194824219</v>
      </c>
      <c r="L5444" s="35">
        <v>42.7981338500977</v>
      </c>
      <c r="M5444" s="35">
        <v>0.804724812507629</v>
      </c>
      <c r="N5444" s="35">
        <v>21.9273414611816</v>
      </c>
      <c r="O5444" s="35">
        <v>13.5686273574829</v>
      </c>
      <c r="P5444" s="35">
        <v>13.5</v>
      </c>
      <c r="Q5444" s="35">
        <v>0.418495088815689</v>
      </c>
      <c r="R5444" s="35">
        <v>999.338134765625</v>
      </c>
      <c r="S5444" s="35">
        <v>327.309204101562</v>
      </c>
      <c r="T5444" s="19"/>
      <c r="U5444" s="19"/>
      <c r="V5444" s="19"/>
      <c r="W5444" s="19"/>
      <c r="X5444" s="19"/>
      <c r="Y5444" s="19"/>
      <c r="Z5444" s="19"/>
      <c r="AA5444" s="19"/>
    </row>
    <row r="5445" ht="15.75" customHeight="1">
      <c r="A5445" s="19"/>
      <c r="B5445" s="35" t="str">
        <f>"CRS25WT144A02262"</f>
        <v>CRS25WT144A02262</v>
      </c>
      <c r="C5445" s="45">
        <v>45972.0</v>
      </c>
      <c r="D5445" s="46">
        <v>0.882361111111111</v>
      </c>
      <c r="E5445" s="35" t="s">
        <v>37</v>
      </c>
      <c r="F5445" s="35">
        <v>449.0</v>
      </c>
      <c r="G5445" s="35">
        <v>3.0</v>
      </c>
      <c r="H5445" s="35">
        <v>449.440765380859</v>
      </c>
      <c r="I5445" s="35">
        <v>11.250638961792</v>
      </c>
      <c r="J5445" s="35">
        <v>49.6525230407715</v>
      </c>
      <c r="K5445" s="35">
        <v>10.6865348815918</v>
      </c>
      <c r="L5445" s="35">
        <v>42.0567321777344</v>
      </c>
      <c r="M5445" s="35">
        <v>0.804551661014557</v>
      </c>
      <c r="N5445" s="35">
        <v>21.8652763366699</v>
      </c>
      <c r="O5445" s="35">
        <v>13.5882349014282</v>
      </c>
      <c r="P5445" s="35">
        <v>13.5</v>
      </c>
      <c r="Q5445" s="35">
        <v>1.29751682281494</v>
      </c>
      <c r="R5445" s="35">
        <v>999.778747558594</v>
      </c>
      <c r="S5445" s="35">
        <v>310.668884277344</v>
      </c>
      <c r="T5445" s="19"/>
      <c r="U5445" s="19"/>
      <c r="V5445" s="19"/>
      <c r="W5445" s="19"/>
      <c r="X5445" s="19"/>
      <c r="Y5445" s="19"/>
      <c r="Z5445" s="19"/>
      <c r="AA5445" s="19"/>
    </row>
    <row r="5446" ht="15.75" customHeight="1">
      <c r="A5446" s="19"/>
      <c r="B5446" s="35" t="str">
        <f>"CRS25WT144A02260"</f>
        <v>CRS25WT144A02260</v>
      </c>
      <c r="C5446" s="45">
        <v>45972.0</v>
      </c>
      <c r="D5446" s="46">
        <v>0.8849074074074075</v>
      </c>
      <c r="E5446" s="35" t="s">
        <v>37</v>
      </c>
      <c r="F5446" s="35">
        <v>463.0</v>
      </c>
      <c r="G5446" s="35">
        <v>3.0</v>
      </c>
      <c r="H5446" s="35">
        <v>463.031677246094</v>
      </c>
      <c r="I5446" s="35">
        <v>11.2980680465698</v>
      </c>
      <c r="J5446" s="35">
        <v>50.1108589172363</v>
      </c>
      <c r="K5446" s="35">
        <v>10.6702470779419</v>
      </c>
      <c r="L5446" s="35">
        <v>43.3946571350098</v>
      </c>
      <c r="M5446" s="35">
        <v>0.817851901054382</v>
      </c>
      <c r="N5446" s="35">
        <v>22.5264739990234</v>
      </c>
      <c r="O5446" s="35">
        <v>13.6091117858887</v>
      </c>
      <c r="P5446" s="35">
        <v>13.5</v>
      </c>
      <c r="Q5446" s="35">
        <v>0.507382869720459</v>
      </c>
      <c r="R5446" s="35">
        <v>1000.14074707031</v>
      </c>
      <c r="S5446" s="35">
        <v>298.446197509766</v>
      </c>
      <c r="T5446" s="19"/>
      <c r="U5446" s="19"/>
      <c r="V5446" s="19"/>
      <c r="W5446" s="19"/>
      <c r="X5446" s="19"/>
      <c r="Y5446" s="19"/>
      <c r="Z5446" s="19"/>
      <c r="AA5446" s="19"/>
    </row>
    <row r="5447" ht="15.75" customHeight="1">
      <c r="A5447" s="19"/>
      <c r="B5447" s="35" t="str">
        <f>"CRS25WT144A02233"</f>
        <v>CRS25WT144A02233</v>
      </c>
      <c r="C5447" s="45">
        <v>45972.0</v>
      </c>
      <c r="D5447" s="46">
        <v>0.8860185185185184</v>
      </c>
      <c r="E5447" s="35" t="s">
        <v>37</v>
      </c>
      <c r="F5447" s="35">
        <v>444.0</v>
      </c>
      <c r="G5447" s="35">
        <v>3.0</v>
      </c>
      <c r="H5447" s="35">
        <v>444.533355712891</v>
      </c>
      <c r="I5447" s="35">
        <v>11.1869840621948</v>
      </c>
      <c r="J5447" s="35">
        <v>49.9958076477051</v>
      </c>
      <c r="K5447" s="35">
        <v>10.4646472930908</v>
      </c>
      <c r="L5447" s="35">
        <v>42.4795341491699</v>
      </c>
      <c r="M5447" s="35">
        <v>0.7947998046875</v>
      </c>
      <c r="N5447" s="35">
        <v>21.6265316009521</v>
      </c>
      <c r="O5447" s="35">
        <v>13.6638803482056</v>
      </c>
      <c r="P5447" s="35">
        <v>13.5</v>
      </c>
      <c r="Q5447" s="35">
        <v>0.597107112407684</v>
      </c>
      <c r="R5447" s="35">
        <v>1000.14263916016</v>
      </c>
      <c r="S5447" s="35">
        <v>280.687530517578</v>
      </c>
      <c r="T5447" s="19"/>
      <c r="U5447" s="19"/>
      <c r="V5447" s="19"/>
      <c r="W5447" s="19"/>
      <c r="X5447" s="19"/>
      <c r="Y5447" s="19"/>
      <c r="Z5447" s="19"/>
      <c r="AA5447" s="19"/>
    </row>
    <row r="5448" ht="15.75" customHeight="1">
      <c r="A5448" s="19"/>
      <c r="B5448" s="35" t="str">
        <f>"CRS25WT144A02259"</f>
        <v>CRS25WT144A02259</v>
      </c>
      <c r="C5448" s="45">
        <v>45972.0</v>
      </c>
      <c r="D5448" s="46">
        <v>0.8869212962962963</v>
      </c>
      <c r="E5448" s="35" t="s">
        <v>37</v>
      </c>
      <c r="F5448" s="35">
        <v>461.0</v>
      </c>
      <c r="G5448" s="35">
        <v>3.0</v>
      </c>
      <c r="H5448" s="35">
        <v>461.754119873047</v>
      </c>
      <c r="I5448" s="35">
        <v>11.3156042098999</v>
      </c>
      <c r="J5448" s="35">
        <v>50.0055923461914</v>
      </c>
      <c r="K5448" s="35">
        <v>10.6368446350098</v>
      </c>
      <c r="L5448" s="35">
        <v>43.410816192627</v>
      </c>
      <c r="M5448" s="35">
        <v>0.816045641899109</v>
      </c>
      <c r="N5448" s="35">
        <v>22.4643211364746</v>
      </c>
      <c r="O5448" s="35">
        <v>13.582070350647</v>
      </c>
      <c r="P5448" s="35">
        <v>13.5</v>
      </c>
      <c r="Q5448" s="35">
        <v>0.459475129842758</v>
      </c>
      <c r="R5448" s="35">
        <v>1000.13415527344</v>
      </c>
      <c r="S5448" s="35">
        <v>279.579711914062</v>
      </c>
      <c r="T5448" s="19"/>
      <c r="U5448" s="19"/>
      <c r="V5448" s="19"/>
      <c r="W5448" s="19"/>
      <c r="X5448" s="19"/>
      <c r="Y5448" s="19"/>
      <c r="Z5448" s="19"/>
      <c r="AA5448" s="19"/>
    </row>
    <row r="5449" ht="15.75" customHeight="1">
      <c r="A5449" s="19"/>
      <c r="B5449" s="35" t="str">
        <f>"CRS25WT144A02257"</f>
        <v>CRS25WT144A02257</v>
      </c>
      <c r="C5449" s="45">
        <v>45972.0</v>
      </c>
      <c r="D5449" s="46">
        <v>0.8898148148148147</v>
      </c>
      <c r="E5449" s="35" t="s">
        <v>37</v>
      </c>
      <c r="F5449" s="35">
        <v>462.0</v>
      </c>
      <c r="G5449" s="35">
        <v>3.0</v>
      </c>
      <c r="H5449" s="35">
        <v>462.567077636719</v>
      </c>
      <c r="I5449" s="35">
        <v>11.3426122665405</v>
      </c>
      <c r="J5449" s="35">
        <v>49.9740600585937</v>
      </c>
      <c r="K5449" s="35">
        <v>10.7484788894653</v>
      </c>
      <c r="L5449" s="35">
        <v>43.0355834960937</v>
      </c>
      <c r="M5449" s="35">
        <v>0.816050410270691</v>
      </c>
      <c r="N5449" s="35">
        <v>22.5038719177246</v>
      </c>
      <c r="O5449" s="35">
        <v>13.5697355270386</v>
      </c>
      <c r="P5449" s="35">
        <v>13.5</v>
      </c>
      <c r="Q5449" s="35">
        <v>0.625148773193359</v>
      </c>
      <c r="R5449" s="35">
        <v>1000.42633056641</v>
      </c>
      <c r="S5449" s="35">
        <v>290.286437988281</v>
      </c>
      <c r="T5449" s="19"/>
      <c r="U5449" s="19"/>
      <c r="V5449" s="19"/>
      <c r="W5449" s="19"/>
      <c r="X5449" s="19"/>
      <c r="Y5449" s="19"/>
      <c r="Z5449" s="19"/>
      <c r="AA5449" s="19"/>
    </row>
    <row r="5450" ht="15.75" customHeight="1">
      <c r="A5450" s="19"/>
      <c r="B5450" s="35" t="str">
        <f>"CRS25WT144A02256"</f>
        <v>CRS25WT144A02256</v>
      </c>
      <c r="C5450" s="45">
        <v>45972.0</v>
      </c>
      <c r="D5450" s="46">
        <v>0.891574074074074</v>
      </c>
      <c r="E5450" s="35" t="s">
        <v>37</v>
      </c>
      <c r="F5450" s="35">
        <v>452.0</v>
      </c>
      <c r="G5450" s="35">
        <v>3.0</v>
      </c>
      <c r="H5450" s="35">
        <v>452.512878417969</v>
      </c>
      <c r="I5450" s="35">
        <v>11.245982170105</v>
      </c>
      <c r="J5450" s="35">
        <v>50.0337829589844</v>
      </c>
      <c r="K5450" s="35">
        <v>10.6205368041992</v>
      </c>
      <c r="L5450" s="35">
        <v>42.6073417663574</v>
      </c>
      <c r="M5450" s="35">
        <v>0.804211378097534</v>
      </c>
      <c r="N5450" s="35">
        <v>22.0147342681885</v>
      </c>
      <c r="O5450" s="35">
        <v>13.5595893859863</v>
      </c>
      <c r="P5450" s="35">
        <v>13.5</v>
      </c>
      <c r="Q5450" s="35">
        <v>0.527276873588562</v>
      </c>
      <c r="R5450" s="35">
        <v>1000.34954833984</v>
      </c>
      <c r="S5450" s="35">
        <v>288.427337646484</v>
      </c>
      <c r="T5450" s="19"/>
      <c r="U5450" s="19"/>
      <c r="V5450" s="19"/>
      <c r="W5450" s="19"/>
      <c r="X5450" s="19"/>
      <c r="Y5450" s="19"/>
      <c r="Z5450" s="19"/>
      <c r="AA5450" s="19"/>
    </row>
    <row r="5451" ht="15.75" customHeight="1">
      <c r="A5451" s="19"/>
      <c r="B5451" s="35" t="str">
        <f>"CRS25WT144A02253"</f>
        <v>CRS25WT144A02253</v>
      </c>
      <c r="C5451" s="45">
        <v>45972.0</v>
      </c>
      <c r="D5451" s="46">
        <v>0.8922685185185185</v>
      </c>
      <c r="E5451" s="35" t="s">
        <v>37</v>
      </c>
      <c r="F5451" s="35">
        <v>461.0</v>
      </c>
      <c r="G5451" s="35">
        <v>3.0</v>
      </c>
      <c r="H5451" s="35">
        <v>461.562164306641</v>
      </c>
      <c r="I5451" s="35">
        <v>11.1890096664429</v>
      </c>
      <c r="J5451" s="35">
        <v>50.0376853942871</v>
      </c>
      <c r="K5451" s="35">
        <v>10.612566947937</v>
      </c>
      <c r="L5451" s="35">
        <v>43.4920349121094</v>
      </c>
      <c r="M5451" s="35">
        <v>0.824406385421753</v>
      </c>
      <c r="N5451" s="35">
        <v>22.4549827575684</v>
      </c>
      <c r="O5451" s="35">
        <v>13.568886756897</v>
      </c>
      <c r="P5451" s="35">
        <v>85.0</v>
      </c>
      <c r="Q5451" s="35">
        <v>0.438719183206558</v>
      </c>
      <c r="R5451" s="35">
        <v>1000.03460693359</v>
      </c>
      <c r="S5451" s="35">
        <v>289.029571533203</v>
      </c>
      <c r="T5451" s="19"/>
      <c r="U5451" s="19"/>
      <c r="V5451" s="19"/>
      <c r="W5451" s="19"/>
      <c r="X5451" s="19"/>
      <c r="Y5451" s="19"/>
      <c r="Z5451" s="19"/>
      <c r="AA5451" s="19"/>
    </row>
    <row r="5452" ht="15.75" customHeight="1">
      <c r="A5452" s="19"/>
      <c r="B5452" s="35" t="str">
        <f>"CRS25WT144A02252"</f>
        <v>CRS25WT144A02252</v>
      </c>
      <c r="C5452" s="45">
        <v>45972.0</v>
      </c>
      <c r="D5452" s="46">
        <v>0.8931481481481481</v>
      </c>
      <c r="E5452" s="35" t="s">
        <v>37</v>
      </c>
      <c r="F5452" s="35">
        <v>459.0</v>
      </c>
      <c r="G5452" s="35">
        <v>3.0</v>
      </c>
      <c r="H5452" s="35">
        <v>459.463226318359</v>
      </c>
      <c r="I5452" s="35">
        <v>11.2780723571777</v>
      </c>
      <c r="J5452" s="35">
        <v>50.0525016784668</v>
      </c>
      <c r="K5452" s="35">
        <v>10.5431394577026</v>
      </c>
      <c r="L5452" s="35">
        <v>43.5793571472168</v>
      </c>
      <c r="M5452" s="35">
        <v>0.813935697078705</v>
      </c>
      <c r="N5452" s="35">
        <v>22.3528690338135</v>
      </c>
      <c r="O5452" s="35">
        <v>13.6076288223267</v>
      </c>
      <c r="P5452" s="35">
        <v>13.5</v>
      </c>
      <c r="Q5452" s="35">
        <v>0.440614223480225</v>
      </c>
      <c r="R5452" s="35">
        <v>1000.06024169922</v>
      </c>
      <c r="S5452" s="35">
        <v>296.036529541016</v>
      </c>
      <c r="T5452" s="19"/>
      <c r="U5452" s="19"/>
      <c r="V5452" s="19"/>
      <c r="W5452" s="19"/>
      <c r="X5452" s="19"/>
      <c r="Y5452" s="19"/>
      <c r="Z5452" s="19"/>
      <c r="AA5452" s="19"/>
    </row>
    <row r="5453" ht="15.75" customHeight="1">
      <c r="A5453" s="19"/>
      <c r="B5453" s="35" t="str">
        <f>"CRS25WT144A02245"</f>
        <v>CRS25WT144A02245</v>
      </c>
      <c r="C5453" s="45">
        <v>45972.0</v>
      </c>
      <c r="D5453" s="46">
        <v>0.8938541666666667</v>
      </c>
      <c r="E5453" s="35" t="s">
        <v>37</v>
      </c>
      <c r="F5453" s="35">
        <v>447.0</v>
      </c>
      <c r="G5453" s="35">
        <v>3.0</v>
      </c>
      <c r="H5453" s="35">
        <v>447.880096435547</v>
      </c>
      <c r="I5453" s="35">
        <v>11.239595413208</v>
      </c>
      <c r="J5453" s="35">
        <v>50.028736114502</v>
      </c>
      <c r="K5453" s="35">
        <v>10.5487241744995</v>
      </c>
      <c r="L5453" s="35">
        <v>42.4582252502441</v>
      </c>
      <c r="M5453" s="35">
        <v>0.796510577201843</v>
      </c>
      <c r="N5453" s="35">
        <v>21.7893505096436</v>
      </c>
      <c r="O5453" s="35">
        <v>13.4694728851318</v>
      </c>
      <c r="P5453" s="35">
        <v>13.5</v>
      </c>
      <c r="Q5453" s="35">
        <v>0.561638832092285</v>
      </c>
      <c r="R5453" s="35">
        <v>1000.10546875</v>
      </c>
      <c r="S5453" s="35">
        <v>300.90478515625</v>
      </c>
      <c r="T5453" s="19"/>
      <c r="U5453" s="19"/>
      <c r="V5453" s="19"/>
      <c r="W5453" s="19"/>
      <c r="X5453" s="19"/>
      <c r="Y5453" s="19"/>
      <c r="Z5453" s="19"/>
      <c r="AA5453" s="19"/>
    </row>
    <row r="5454" ht="15.75" customHeight="1">
      <c r="A5454" s="19"/>
      <c r="B5454" s="35" t="str">
        <f>"CRS25WT144A02251"</f>
        <v>CRS25WT144A02251</v>
      </c>
      <c r="C5454" s="45">
        <v>45972.0</v>
      </c>
      <c r="D5454" s="46">
        <v>0.894351851851852</v>
      </c>
      <c r="E5454" s="35" t="s">
        <v>37</v>
      </c>
      <c r="F5454" s="35">
        <v>452.0</v>
      </c>
      <c r="G5454" s="35">
        <v>3.0</v>
      </c>
      <c r="H5454" s="35">
        <v>452.089996337891</v>
      </c>
      <c r="I5454" s="35">
        <v>11.1799011230469</v>
      </c>
      <c r="J5454" s="35">
        <v>50.0548973083496</v>
      </c>
      <c r="K5454" s="35">
        <v>10.5723466873169</v>
      </c>
      <c r="L5454" s="35">
        <v>42.7615585327148</v>
      </c>
      <c r="M5454" s="35">
        <v>0.80786794424057</v>
      </c>
      <c r="N5454" s="35">
        <v>21.994161605835</v>
      </c>
      <c r="O5454" s="35">
        <v>13.4910221099854</v>
      </c>
      <c r="P5454" s="35">
        <v>13.5</v>
      </c>
      <c r="Q5454" s="35">
        <v>0.509831726551056</v>
      </c>
      <c r="R5454" s="35">
        <v>999.912048339844</v>
      </c>
      <c r="S5454" s="35">
        <v>307.949401855469</v>
      </c>
      <c r="T5454" s="19"/>
      <c r="U5454" s="19"/>
      <c r="V5454" s="19"/>
      <c r="W5454" s="19"/>
      <c r="X5454" s="19"/>
      <c r="Y5454" s="19"/>
      <c r="Z5454" s="19"/>
      <c r="AA5454" s="19"/>
    </row>
    <row r="5455" ht="15.75" customHeight="1">
      <c r="A5455" s="19"/>
      <c r="B5455" s="35" t="str">
        <f>"CRS25WT144A02246"</f>
        <v>CRS25WT144A02246</v>
      </c>
      <c r="C5455" s="45">
        <v>45972.0</v>
      </c>
      <c r="D5455" s="46">
        <v>0.8960648148148148</v>
      </c>
      <c r="E5455" s="35" t="s">
        <v>37</v>
      </c>
      <c r="F5455" s="35">
        <v>458.0</v>
      </c>
      <c r="G5455" s="35">
        <v>3.0</v>
      </c>
      <c r="H5455" s="35">
        <v>458.481903076172</v>
      </c>
      <c r="I5455" s="35">
        <v>11.352180480957</v>
      </c>
      <c r="J5455" s="35">
        <v>49.993537902832</v>
      </c>
      <c r="K5455" s="35">
        <v>10.5919132232666</v>
      </c>
      <c r="L5455" s="35">
        <v>43.2860336303711</v>
      </c>
      <c r="M5455" s="35">
        <v>0.80784684419632</v>
      </c>
      <c r="N5455" s="35">
        <v>22.3051280975342</v>
      </c>
      <c r="O5455" s="35">
        <v>13.4936428070068</v>
      </c>
      <c r="P5455" s="35">
        <v>13.5</v>
      </c>
      <c r="Q5455" s="35">
        <v>0.432331383228302</v>
      </c>
      <c r="R5455" s="35">
        <v>999.87744140625</v>
      </c>
      <c r="S5455" s="35">
        <v>257.568725585938</v>
      </c>
      <c r="T5455" s="19"/>
      <c r="U5455" s="19"/>
      <c r="V5455" s="19"/>
      <c r="W5455" s="19"/>
      <c r="X5455" s="19"/>
      <c r="Y5455" s="19"/>
      <c r="Z5455" s="19"/>
      <c r="AA5455" s="19"/>
    </row>
    <row r="5456" ht="15.75" customHeight="1">
      <c r="A5456" s="19"/>
      <c r="B5456" s="35" t="str">
        <f>"CRS25WT144A02247"</f>
        <v>CRS25WT144A02247</v>
      </c>
      <c r="C5456" s="45">
        <v>45972.0</v>
      </c>
      <c r="D5456" s="46">
        <v>0.8994097222222223</v>
      </c>
      <c r="E5456" s="35" t="s">
        <v>37</v>
      </c>
      <c r="F5456" s="35">
        <v>460.0</v>
      </c>
      <c r="G5456" s="35">
        <v>3.0</v>
      </c>
      <c r="H5456" s="35">
        <v>460.360290527344</v>
      </c>
      <c r="I5456" s="35">
        <v>11.161078453064</v>
      </c>
      <c r="J5456" s="35">
        <v>49.9913902282715</v>
      </c>
      <c r="K5456" s="35">
        <v>10.5898513793945</v>
      </c>
      <c r="L5456" s="35">
        <v>43.4718360900879</v>
      </c>
      <c r="M5456" s="35">
        <v>0.825080811977386</v>
      </c>
      <c r="N5456" s="35">
        <v>22.3965110778809</v>
      </c>
      <c r="O5456" s="35">
        <v>13.5101871490479</v>
      </c>
      <c r="P5456" s="35">
        <v>13.5</v>
      </c>
      <c r="Q5456" s="35">
        <v>0.448339909315109</v>
      </c>
      <c r="R5456" s="35">
        <v>1000.08386230469</v>
      </c>
      <c r="S5456" s="35">
        <v>310.174346923828</v>
      </c>
      <c r="T5456" s="19"/>
      <c r="U5456" s="19"/>
      <c r="V5456" s="19"/>
      <c r="W5456" s="19"/>
      <c r="X5456" s="19"/>
      <c r="Y5456" s="19"/>
      <c r="Z5456" s="19"/>
      <c r="AA5456" s="19"/>
    </row>
    <row r="5457" ht="15.75" customHeight="1">
      <c r="A5457" s="19"/>
      <c r="B5457" s="35" t="str">
        <f>"CRS25WT144A02249"</f>
        <v>CRS25WT144A02249</v>
      </c>
      <c r="C5457" s="45">
        <v>45972.0</v>
      </c>
      <c r="D5457" s="46">
        <v>0.901238425925926</v>
      </c>
      <c r="E5457" s="35" t="s">
        <v>37</v>
      </c>
      <c r="F5457" s="35">
        <v>451.0</v>
      </c>
      <c r="G5457" s="35">
        <v>3.0</v>
      </c>
      <c r="H5457" s="35">
        <v>451.260101318359</v>
      </c>
      <c r="I5457" s="35">
        <v>11.1908273696899</v>
      </c>
      <c r="J5457" s="35">
        <v>49.9654235839844</v>
      </c>
      <c r="K5457" s="35">
        <v>10.4921617507935</v>
      </c>
      <c r="L5457" s="35">
        <v>43.0092620849609</v>
      </c>
      <c r="M5457" s="35">
        <v>0.807040214538574</v>
      </c>
      <c r="N5457" s="35">
        <v>21.9537868499756</v>
      </c>
      <c r="O5457" s="35">
        <v>13.5031423568726</v>
      </c>
      <c r="P5457" s="35">
        <v>13.5</v>
      </c>
      <c r="Q5457" s="35">
        <v>0.558044373989105</v>
      </c>
      <c r="R5457" s="35">
        <v>1000.64874267578</v>
      </c>
      <c r="S5457" s="35">
        <v>259.103790283203</v>
      </c>
      <c r="T5457" s="19"/>
      <c r="U5457" s="19"/>
      <c r="V5457" s="19"/>
      <c r="W5457" s="19"/>
      <c r="X5457" s="19"/>
      <c r="Y5457" s="19"/>
      <c r="Z5457" s="19"/>
      <c r="AA5457" s="19"/>
    </row>
    <row r="5458" ht="15.75" customHeight="1">
      <c r="A5458" s="19"/>
      <c r="B5458" s="35" t="str">
        <f>"CRS25WT144A02248"</f>
        <v>CRS25WT144A02248</v>
      </c>
      <c r="C5458" s="45">
        <v>45972.0</v>
      </c>
      <c r="D5458" s="46">
        <v>0.9016319444444445</v>
      </c>
      <c r="E5458" s="35" t="s">
        <v>37</v>
      </c>
      <c r="F5458" s="35">
        <v>451.0</v>
      </c>
      <c r="G5458" s="35">
        <v>3.0</v>
      </c>
      <c r="H5458" s="35">
        <v>451.802124023438</v>
      </c>
      <c r="I5458" s="35">
        <v>11.2458696365356</v>
      </c>
      <c r="J5458" s="35">
        <v>49.6469268798828</v>
      </c>
      <c r="K5458" s="35">
        <v>10.4802389144897</v>
      </c>
      <c r="L5458" s="35">
        <v>43.1099052429199</v>
      </c>
      <c r="M5458" s="35">
        <v>0.809212982654572</v>
      </c>
      <c r="N5458" s="35">
        <v>21.9801559448242</v>
      </c>
      <c r="O5458" s="35">
        <v>13.5301132202148</v>
      </c>
      <c r="P5458" s="35">
        <v>13.5</v>
      </c>
      <c r="Q5458" s="35">
        <v>0.994817912578583</v>
      </c>
      <c r="R5458" s="35">
        <v>999.765686035156</v>
      </c>
      <c r="S5458" s="35">
        <v>280.951812744141</v>
      </c>
      <c r="T5458" s="19"/>
      <c r="U5458" s="19"/>
      <c r="V5458" s="19"/>
      <c r="W5458" s="19"/>
      <c r="X5458" s="19"/>
      <c r="Y5458" s="19"/>
      <c r="Z5458" s="19"/>
      <c r="AA5458" s="19"/>
    </row>
    <row r="5459" ht="15.75" customHeight="1">
      <c r="A5459" s="19"/>
      <c r="B5459" s="35" t="str">
        <f>"CRS25WT144A02244"</f>
        <v>CRS25WT144A02244</v>
      </c>
      <c r="C5459" s="45">
        <v>45972.0</v>
      </c>
      <c r="D5459" s="46">
        <v>0.9027777777777778</v>
      </c>
      <c r="E5459" s="35" t="s">
        <v>37</v>
      </c>
      <c r="F5459" s="35">
        <v>455.0</v>
      </c>
      <c r="G5459" s="35">
        <v>3.0</v>
      </c>
      <c r="H5459" s="35">
        <v>455.269470214844</v>
      </c>
      <c r="I5459" s="35">
        <v>11.299313545227</v>
      </c>
      <c r="J5459" s="35">
        <v>50.0767059326172</v>
      </c>
      <c r="K5459" s="35">
        <v>10.6007566452026</v>
      </c>
      <c r="L5459" s="35">
        <v>42.9468841552734</v>
      </c>
      <c r="M5459" s="35">
        <v>0.80460125207901</v>
      </c>
      <c r="N5459" s="35">
        <v>22.1488437652588</v>
      </c>
      <c r="O5459" s="35">
        <v>13.8646926879883</v>
      </c>
      <c r="P5459" s="35">
        <v>13.5</v>
      </c>
      <c r="Q5459" s="35">
        <v>0.530449986457825</v>
      </c>
      <c r="R5459" s="35">
        <v>999.99658203125</v>
      </c>
      <c r="S5459" s="35">
        <v>288.359222412109</v>
      </c>
      <c r="T5459" s="19"/>
      <c r="U5459" s="19"/>
      <c r="V5459" s="19"/>
      <c r="W5459" s="19"/>
      <c r="X5459" s="19"/>
      <c r="Y5459" s="19"/>
      <c r="Z5459" s="19"/>
      <c r="AA5459" s="19"/>
    </row>
    <row r="5460" ht="15.75" customHeight="1">
      <c r="A5460" s="19"/>
      <c r="B5460" s="35" t="str">
        <f>"CRS25WT144A02242"</f>
        <v>CRS25WT144A02242</v>
      </c>
      <c r="C5460" s="45">
        <v>45972.0</v>
      </c>
      <c r="D5460" s="46">
        <v>0.9036805555555555</v>
      </c>
      <c r="E5460" s="35" t="s">
        <v>37</v>
      </c>
      <c r="F5460" s="35">
        <v>457.0</v>
      </c>
      <c r="G5460" s="35">
        <v>3.0</v>
      </c>
      <c r="H5460" s="35">
        <v>457.900634765625</v>
      </c>
      <c r="I5460" s="35">
        <v>11.2485637664795</v>
      </c>
      <c r="J5460" s="35">
        <v>49.9371681213379</v>
      </c>
      <c r="K5460" s="35">
        <v>10.7192144393921</v>
      </c>
      <c r="L5460" s="35">
        <v>42.7177429199219</v>
      </c>
      <c r="M5460" s="35">
        <v>0.815173864364624</v>
      </c>
      <c r="N5460" s="35">
        <v>22.2768497467041</v>
      </c>
      <c r="O5460" s="35">
        <v>13.5263481140137</v>
      </c>
      <c r="P5460" s="35">
        <v>13.5</v>
      </c>
      <c r="Q5460" s="35">
        <v>0.979236900806427</v>
      </c>
      <c r="R5460" s="35">
        <v>1000.12133789062</v>
      </c>
      <c r="S5460" s="35">
        <v>278.966766357422</v>
      </c>
      <c r="T5460" s="19"/>
      <c r="U5460" s="19"/>
      <c r="V5460" s="19"/>
      <c r="W5460" s="19"/>
      <c r="X5460" s="19"/>
      <c r="Y5460" s="19"/>
      <c r="Z5460" s="19"/>
      <c r="AA5460" s="19"/>
    </row>
    <row r="5461" ht="15.75" customHeight="1">
      <c r="A5461" s="19"/>
      <c r="B5461" s="35" t="str">
        <f>"CRS25WT144A02240"</f>
        <v>CRS25WT144A02240</v>
      </c>
      <c r="C5461" s="45">
        <v>45972.0</v>
      </c>
      <c r="D5461" s="46">
        <v>0.9047916666666667</v>
      </c>
      <c r="E5461" s="35" t="s">
        <v>37</v>
      </c>
      <c r="F5461" s="35">
        <v>462.0</v>
      </c>
      <c r="G5461" s="35">
        <v>3.0</v>
      </c>
      <c r="H5461" s="35">
        <v>462.652374267578</v>
      </c>
      <c r="I5461" s="35">
        <v>11.3450803756714</v>
      </c>
      <c r="J5461" s="35">
        <v>49.7090339660645</v>
      </c>
      <c r="K5461" s="35">
        <v>10.7844543457031</v>
      </c>
      <c r="L5461" s="35">
        <v>42.8999328613281</v>
      </c>
      <c r="M5461" s="35">
        <v>0.820374011993408</v>
      </c>
      <c r="N5461" s="35">
        <v>22.508020401001</v>
      </c>
      <c r="O5461" s="35">
        <v>13.5771493911743</v>
      </c>
      <c r="P5461" s="35">
        <v>13.5625</v>
      </c>
      <c r="Q5461" s="35">
        <v>0.962408661842346</v>
      </c>
      <c r="R5461" s="35">
        <v>999.752136230469</v>
      </c>
      <c r="S5461" s="35">
        <v>287.681976318359</v>
      </c>
      <c r="T5461" s="19"/>
      <c r="U5461" s="19"/>
      <c r="V5461" s="19"/>
      <c r="W5461" s="19"/>
      <c r="X5461" s="19"/>
      <c r="Y5461" s="19"/>
      <c r="Z5461" s="19"/>
      <c r="AA5461" s="19"/>
    </row>
    <row r="5462" ht="15.75" customHeight="1">
      <c r="A5462" s="19"/>
      <c r="B5462" s="35" t="str">
        <f>"CRS25WT144A02239"</f>
        <v>CRS25WT144A02239</v>
      </c>
      <c r="C5462" s="45">
        <v>45972.0</v>
      </c>
      <c r="D5462" s="46">
        <v>0.9082754629629629</v>
      </c>
      <c r="E5462" s="35" t="s">
        <v>37</v>
      </c>
      <c r="F5462" s="35">
        <v>455.0</v>
      </c>
      <c r="G5462" s="35">
        <v>3.0</v>
      </c>
      <c r="H5462" s="35">
        <v>455.745880126953</v>
      </c>
      <c r="I5462" s="35">
        <v>11.1276445388794</v>
      </c>
      <c r="J5462" s="35">
        <v>49.914379119873</v>
      </c>
      <c r="K5462" s="35">
        <v>10.6153249740601</v>
      </c>
      <c r="L5462" s="35">
        <v>42.9328269958496</v>
      </c>
      <c r="M5462" s="35">
        <v>0.82052880525589</v>
      </c>
      <c r="N5462" s="35">
        <v>22.1720199584961</v>
      </c>
      <c r="O5462" s="35">
        <v>13.6673250198364</v>
      </c>
      <c r="P5462" s="35">
        <v>13.5</v>
      </c>
      <c r="Q5462" s="35">
        <v>0.823246419429779</v>
      </c>
      <c r="R5462" s="35">
        <v>999.953857421875</v>
      </c>
      <c r="S5462" s="35">
        <v>292.597045898438</v>
      </c>
      <c r="T5462" s="19"/>
      <c r="U5462" s="19"/>
      <c r="V5462" s="19"/>
      <c r="W5462" s="19"/>
      <c r="X5462" s="19"/>
      <c r="Y5462" s="19"/>
      <c r="Z5462" s="19"/>
      <c r="AA5462" s="19"/>
    </row>
    <row r="5463" ht="15.75" customHeight="1">
      <c r="A5463" s="19"/>
      <c r="B5463" s="35" t="str">
        <f>"CRS25WT144A02238"</f>
        <v>CRS25WT144A02238</v>
      </c>
      <c r="C5463" s="45">
        <v>45972.0</v>
      </c>
      <c r="D5463" s="46">
        <v>0.9096643518518519</v>
      </c>
      <c r="E5463" s="35" t="s">
        <v>37</v>
      </c>
      <c r="F5463" s="35">
        <v>457.0</v>
      </c>
      <c r="G5463" s="35">
        <v>3.0</v>
      </c>
      <c r="H5463" s="35">
        <v>457.071228027344</v>
      </c>
      <c r="I5463" s="35">
        <v>11.1479730606079</v>
      </c>
      <c r="J5463" s="35">
        <v>50.1419486999512</v>
      </c>
      <c r="K5463" s="35">
        <v>10.5196361541748</v>
      </c>
      <c r="L5463" s="35">
        <v>43.4493370056152</v>
      </c>
      <c r="M5463" s="35">
        <v>0.817686378955841</v>
      </c>
      <c r="N5463" s="35">
        <v>22.2364978790283</v>
      </c>
      <c r="O5463" s="35">
        <v>14.0196075439453</v>
      </c>
      <c r="P5463" s="35">
        <v>13.5</v>
      </c>
      <c r="Q5463" s="35">
        <v>0.48011776804924</v>
      </c>
      <c r="R5463" s="35">
        <v>999.912414550781</v>
      </c>
      <c r="S5463" s="35">
        <v>284.337432861328</v>
      </c>
      <c r="T5463" s="19"/>
      <c r="U5463" s="19"/>
      <c r="V5463" s="19"/>
      <c r="W5463" s="19"/>
      <c r="X5463" s="19"/>
      <c r="Y5463" s="19"/>
      <c r="Z5463" s="19"/>
      <c r="AA5463" s="19"/>
    </row>
    <row r="5464" ht="15.75" customHeight="1">
      <c r="A5464" s="19"/>
      <c r="B5464" s="35" t="str">
        <f>"CRS25WT144A02236"</f>
        <v>CRS25WT144A02236</v>
      </c>
      <c r="C5464" s="45">
        <v>45972.0</v>
      </c>
      <c r="D5464" s="46">
        <v>0.9112731481481481</v>
      </c>
      <c r="E5464" s="35" t="s">
        <v>37</v>
      </c>
      <c r="F5464" s="35">
        <v>461.0</v>
      </c>
      <c r="G5464" s="35">
        <v>3.0</v>
      </c>
      <c r="H5464" s="35">
        <v>461.040069580078</v>
      </c>
      <c r="I5464" s="35">
        <v>11.2912111282349</v>
      </c>
      <c r="J5464" s="35">
        <v>50.0011253356934</v>
      </c>
      <c r="K5464" s="35">
        <v>10.676362991333</v>
      </c>
      <c r="L5464" s="35">
        <v>43.1832542419434</v>
      </c>
      <c r="M5464" s="35">
        <v>0.816616892814636</v>
      </c>
      <c r="N5464" s="35">
        <v>22.4295825958252</v>
      </c>
      <c r="O5464" s="35">
        <v>13.6297645568848</v>
      </c>
      <c r="P5464" s="35">
        <v>13.5625</v>
      </c>
      <c r="Q5464" s="35">
        <v>0.438805729150772</v>
      </c>
      <c r="R5464" s="35">
        <v>1000.08642578125</v>
      </c>
      <c r="S5464" s="35">
        <v>297.4765625</v>
      </c>
      <c r="T5464" s="19"/>
      <c r="U5464" s="19"/>
      <c r="V5464" s="19"/>
      <c r="W5464" s="19"/>
      <c r="X5464" s="19"/>
      <c r="Y5464" s="19"/>
      <c r="Z5464" s="19"/>
      <c r="AA5464" s="19"/>
    </row>
    <row r="5465" ht="15.75" customHeight="1">
      <c r="A5465" s="19"/>
      <c r="B5465" s="35" t="str">
        <f>"CRS25WT144A02116"</f>
        <v>CRS25WT144A02116</v>
      </c>
      <c r="C5465" s="45">
        <v>45972.0</v>
      </c>
      <c r="D5465" s="46">
        <v>0.004814814814814815</v>
      </c>
      <c r="E5465" s="35" t="s">
        <v>37</v>
      </c>
      <c r="F5465" s="35">
        <v>455.0</v>
      </c>
      <c r="G5465" s="35">
        <v>3.0</v>
      </c>
      <c r="H5465" s="35">
        <v>455.723663330078</v>
      </c>
      <c r="I5465" s="35">
        <v>11.3232402801514</v>
      </c>
      <c r="J5465" s="35">
        <v>49.8971824645996</v>
      </c>
      <c r="K5465" s="35">
        <v>10.6498231887817</v>
      </c>
      <c r="L5465" s="35">
        <v>42.7916641235352</v>
      </c>
      <c r="M5465" s="35">
        <v>0.806593716144562</v>
      </c>
      <c r="N5465" s="35">
        <v>22.1709403991699</v>
      </c>
      <c r="O5465" s="35">
        <v>14.0962257385254</v>
      </c>
      <c r="P5465" s="35">
        <v>13.6875</v>
      </c>
      <c r="Q5465" s="35">
        <v>0.450871556997299</v>
      </c>
      <c r="R5465" s="35">
        <v>1000.22338867187</v>
      </c>
      <c r="S5465" s="35">
        <v>288.698150634766</v>
      </c>
      <c r="T5465" s="19"/>
      <c r="U5465" s="19"/>
      <c r="V5465" s="19"/>
      <c r="W5465" s="19"/>
      <c r="X5465" s="19"/>
      <c r="Y5465" s="19"/>
      <c r="Z5465" s="19"/>
      <c r="AA5465" s="19"/>
    </row>
    <row r="5466" ht="15.75" customHeight="1">
      <c r="A5466" s="19"/>
      <c r="B5466" s="35" t="str">
        <f>"CRS25WT144A02178"</f>
        <v>CRS25WT144A02178</v>
      </c>
      <c r="C5466" s="45">
        <v>45972.0</v>
      </c>
      <c r="D5466" s="46">
        <v>0.005659722222222222</v>
      </c>
      <c r="E5466" s="35" t="s">
        <v>37</v>
      </c>
      <c r="F5466" s="35">
        <v>455.0</v>
      </c>
      <c r="G5466" s="35">
        <v>3.0</v>
      </c>
      <c r="H5466" s="35">
        <v>455.148071289063</v>
      </c>
      <c r="I5466" s="35">
        <v>11.2584562301636</v>
      </c>
      <c r="J5466" s="35">
        <v>49.8479309082031</v>
      </c>
      <c r="K5466" s="35">
        <v>10.6656579971313</v>
      </c>
      <c r="L5466" s="35">
        <v>42.6741638183594</v>
      </c>
      <c r="M5466" s="35">
        <v>0.811010956764221</v>
      </c>
      <c r="N5466" s="35">
        <v>22.142936706543</v>
      </c>
      <c r="O5466" s="35">
        <v>14.0196285247803</v>
      </c>
      <c r="P5466" s="35">
        <v>13.6875</v>
      </c>
      <c r="Q5466" s="35">
        <v>0.471441328525543</v>
      </c>
      <c r="R5466" s="35">
        <v>999.725952148438</v>
      </c>
      <c r="S5466" s="35">
        <v>316.939147949219</v>
      </c>
      <c r="T5466" s="19"/>
      <c r="U5466" s="19"/>
      <c r="V5466" s="19"/>
      <c r="W5466" s="19"/>
      <c r="X5466" s="19"/>
      <c r="Y5466" s="19"/>
      <c r="Z5466" s="19"/>
      <c r="AA5466" s="19"/>
    </row>
    <row r="5467" ht="15.75" customHeight="1">
      <c r="A5467" s="19"/>
      <c r="B5467" s="35" t="str">
        <f>"CRS25WT144A02177"</f>
        <v>CRS25WT144A02177</v>
      </c>
      <c r="C5467" s="45">
        <v>45972.0</v>
      </c>
      <c r="D5467" s="46">
        <v>0.006539351851851852</v>
      </c>
      <c r="E5467" s="35" t="s">
        <v>37</v>
      </c>
      <c r="F5467" s="35">
        <v>458.0</v>
      </c>
      <c r="G5467" s="35">
        <v>3.0</v>
      </c>
      <c r="H5467" s="35">
        <v>458.657836914063</v>
      </c>
      <c r="I5467" s="35">
        <v>11.307825088501</v>
      </c>
      <c r="J5467" s="35">
        <v>49.8765068054199</v>
      </c>
      <c r="K5467" s="35">
        <v>10.8077602386475</v>
      </c>
      <c r="L5467" s="35">
        <v>42.4378242492676</v>
      </c>
      <c r="M5467" s="35">
        <v>0.813230574131012</v>
      </c>
      <c r="N5467" s="35">
        <v>22.3136863708496</v>
      </c>
      <c r="O5467" s="35">
        <v>14.093222618103</v>
      </c>
      <c r="P5467" s="35">
        <v>13.6875</v>
      </c>
      <c r="Q5467" s="35">
        <v>0.505259215831757</v>
      </c>
      <c r="R5467" s="35">
        <v>999.751831054687</v>
      </c>
      <c r="S5467" s="35">
        <v>344.981689453125</v>
      </c>
      <c r="T5467" s="19"/>
      <c r="U5467" s="19"/>
      <c r="V5467" s="19"/>
      <c r="W5467" s="19"/>
      <c r="X5467" s="19"/>
      <c r="Y5467" s="19"/>
      <c r="Z5467" s="19"/>
      <c r="AA5467" s="19"/>
    </row>
    <row r="5468" ht="15.75" customHeight="1">
      <c r="A5468" s="19"/>
      <c r="B5468" s="35" t="str">
        <f>"CRS25WT144A02285"</f>
        <v>CRS25WT144A02285</v>
      </c>
      <c r="C5468" s="45">
        <v>45974.0</v>
      </c>
      <c r="D5468" s="46">
        <v>0.9164699074074073</v>
      </c>
      <c r="E5468" s="35" t="s">
        <v>37</v>
      </c>
      <c r="F5468" s="35">
        <v>456.0</v>
      </c>
      <c r="G5468" s="35">
        <v>3.0</v>
      </c>
      <c r="H5468" s="35">
        <v>456.353088378906</v>
      </c>
      <c r="I5468" s="35">
        <v>11.1017045974731</v>
      </c>
      <c r="J5468" s="35">
        <v>49.958927154541</v>
      </c>
      <c r="K5468" s="35">
        <v>10.5521020889282</v>
      </c>
      <c r="L5468" s="35">
        <v>43.2476043701172</v>
      </c>
      <c r="M5468" s="35">
        <v>0.822807490825653</v>
      </c>
      <c r="N5468" s="35">
        <v>22.2015609741211</v>
      </c>
      <c r="O5468" s="35">
        <v>14.1176471710205</v>
      </c>
      <c r="P5468" s="35">
        <v>13.6875</v>
      </c>
      <c r="Q5468" s="35">
        <v>0.454235970973969</v>
      </c>
      <c r="R5468" s="35">
        <v>1000.392578125</v>
      </c>
      <c r="S5468" s="35">
        <v>295.173095703125</v>
      </c>
      <c r="T5468" s="19"/>
      <c r="U5468" s="19"/>
      <c r="V5468" s="19"/>
      <c r="W5468" s="19"/>
      <c r="X5468" s="19"/>
      <c r="Y5468" s="19"/>
      <c r="Z5468" s="19"/>
      <c r="AA5468" s="19"/>
    </row>
    <row r="5469" ht="15.75" customHeight="1">
      <c r="A5469" s="19"/>
      <c r="B5469" s="35" t="str">
        <f>"CRS25WT144A02284"</f>
        <v>CRS25WT144A02284</v>
      </c>
      <c r="C5469" s="45">
        <v>45974.0</v>
      </c>
      <c r="D5469" s="46">
        <v>0.9213425925925925</v>
      </c>
      <c r="E5469" s="35" t="s">
        <v>37</v>
      </c>
      <c r="F5469" s="35">
        <v>447.0</v>
      </c>
      <c r="G5469" s="35">
        <v>3.0</v>
      </c>
      <c r="H5469" s="35">
        <v>447.703094482422</v>
      </c>
      <c r="I5469" s="35">
        <v>11.1875925064087</v>
      </c>
      <c r="J5469" s="35">
        <v>49.966064453125</v>
      </c>
      <c r="K5469" s="35">
        <v>10.4457454681396</v>
      </c>
      <c r="L5469" s="35">
        <v>42.8598518371582</v>
      </c>
      <c r="M5469" s="35">
        <v>0.800900042057037</v>
      </c>
      <c r="N5469" s="35">
        <v>21.7807388305664</v>
      </c>
      <c r="O5469" s="35">
        <v>14.0975151062012</v>
      </c>
      <c r="P5469" s="35">
        <v>13.6875</v>
      </c>
      <c r="Q5469" s="35">
        <v>0.473694801330566</v>
      </c>
      <c r="R5469" s="35">
        <v>999.989196777344</v>
      </c>
      <c r="S5469" s="35">
        <v>279.177703857422</v>
      </c>
      <c r="T5469" s="19"/>
      <c r="U5469" s="19"/>
      <c r="V5469" s="19"/>
      <c r="W5469" s="19"/>
      <c r="X5469" s="19"/>
      <c r="Y5469" s="19"/>
      <c r="Z5469" s="19"/>
      <c r="AA5469" s="19"/>
    </row>
    <row r="5470" ht="15.75" customHeight="1">
      <c r="A5470" s="19"/>
      <c r="B5470" s="35" t="str">
        <f>"CRS25WT144A02283"</f>
        <v>CRS25WT144A02283</v>
      </c>
      <c r="C5470" s="45">
        <v>45974.0</v>
      </c>
      <c r="D5470" s="46">
        <v>0.9235069444444445</v>
      </c>
      <c r="E5470" s="35" t="s">
        <v>37</v>
      </c>
      <c r="F5470" s="35">
        <v>450.0</v>
      </c>
      <c r="G5470" s="35">
        <v>3.0</v>
      </c>
      <c r="H5470" s="35">
        <v>450.412994384766</v>
      </c>
      <c r="I5470" s="35">
        <v>11.2101306915283</v>
      </c>
      <c r="J5470" s="35">
        <v>50.0137748718262</v>
      </c>
      <c r="K5470" s="35">
        <v>10.5713167190552</v>
      </c>
      <c r="L5470" s="35">
        <v>42.6070861816406</v>
      </c>
      <c r="M5470" s="35">
        <v>0.803360760211945</v>
      </c>
      <c r="N5470" s="35">
        <v>21.912576675415</v>
      </c>
      <c r="O5470" s="35">
        <v>14.1053924560547</v>
      </c>
      <c r="P5470" s="35">
        <v>13.6875</v>
      </c>
      <c r="Q5470" s="35">
        <v>0.535292208194733</v>
      </c>
      <c r="R5470" s="35">
        <v>999.242065429688</v>
      </c>
      <c r="S5470" s="35">
        <v>311.357025146484</v>
      </c>
      <c r="T5470" s="19"/>
      <c r="U5470" s="19"/>
      <c r="V5470" s="19"/>
      <c r="W5470" s="19"/>
      <c r="X5470" s="19"/>
      <c r="Y5470" s="19"/>
      <c r="Z5470" s="19"/>
      <c r="AA5470" s="19"/>
    </row>
    <row r="5471" ht="15.75" customHeight="1">
      <c r="A5471" s="19"/>
      <c r="B5471" s="35" t="str">
        <f>"CRS25WT144A02282"</f>
        <v>CRS25WT144A02282</v>
      </c>
      <c r="C5471" s="45">
        <v>45974.0</v>
      </c>
      <c r="D5471" s="46">
        <v>0.9262037037037038</v>
      </c>
      <c r="E5471" s="35" t="s">
        <v>37</v>
      </c>
      <c r="F5471" s="35">
        <v>447.0</v>
      </c>
      <c r="G5471" s="35">
        <v>3.0</v>
      </c>
      <c r="H5471" s="35">
        <v>447.70166015625</v>
      </c>
      <c r="I5471" s="35">
        <v>11.2043285369873</v>
      </c>
      <c r="J5471" s="35">
        <v>49.94677734375</v>
      </c>
      <c r="K5471" s="35">
        <v>10.5886545181274</v>
      </c>
      <c r="L5471" s="35">
        <v>42.2812652587891</v>
      </c>
      <c r="M5471" s="35">
        <v>0.800009965896606</v>
      </c>
      <c r="N5471" s="35">
        <v>21.7806701660156</v>
      </c>
      <c r="O5471" s="35">
        <v>14.1672267913818</v>
      </c>
      <c r="P5471" s="35">
        <v>13.6875</v>
      </c>
      <c r="Q5471" s="35">
        <v>0.610081613063812</v>
      </c>
      <c r="R5471" s="35">
        <v>999.285827636719</v>
      </c>
      <c r="S5471" s="35">
        <v>294.938568115234</v>
      </c>
      <c r="T5471" s="19"/>
      <c r="U5471" s="19"/>
      <c r="V5471" s="19"/>
      <c r="W5471" s="19"/>
      <c r="X5471" s="19"/>
      <c r="Y5471" s="19"/>
      <c r="Z5471" s="19"/>
      <c r="AA5471" s="19"/>
    </row>
    <row r="5472" ht="15.75" customHeight="1">
      <c r="A5472" s="19"/>
      <c r="B5472" s="35" t="str">
        <f>"CRS25WT144A02281"</f>
        <v>CRS25WT144A02281</v>
      </c>
      <c r="C5472" s="45">
        <v>45974.0</v>
      </c>
      <c r="D5472" s="46">
        <v>0.9265856481481481</v>
      </c>
      <c r="E5472" s="35" t="s">
        <v>37</v>
      </c>
      <c r="F5472" s="35">
        <v>457.0</v>
      </c>
      <c r="G5472" s="35">
        <v>3.0</v>
      </c>
      <c r="H5472" s="35">
        <v>457.395904541016</v>
      </c>
      <c r="I5472" s="35">
        <v>11.2849283218384</v>
      </c>
      <c r="J5472" s="35">
        <v>50.0423622131348</v>
      </c>
      <c r="K5472" s="35">
        <v>10.6093530654907</v>
      </c>
      <c r="L5472" s="35">
        <v>43.1125183105469</v>
      </c>
      <c r="M5472" s="35">
        <v>0.809945225715637</v>
      </c>
      <c r="N5472" s="35">
        <v>22.2522945404053</v>
      </c>
      <c r="O5472" s="35">
        <v>14.1568470001221</v>
      </c>
      <c r="P5472" s="35">
        <v>13.6875</v>
      </c>
      <c r="Q5472" s="35">
        <v>0.47091680765152</v>
      </c>
      <c r="R5472" s="35">
        <v>1000.69769287109</v>
      </c>
      <c r="S5472" s="35">
        <v>290.030578613281</v>
      </c>
      <c r="T5472" s="19"/>
      <c r="U5472" s="19"/>
      <c r="V5472" s="19"/>
      <c r="W5472" s="19"/>
      <c r="X5472" s="19"/>
      <c r="Y5472" s="19"/>
      <c r="Z5472" s="19"/>
      <c r="AA5472" s="19"/>
    </row>
    <row r="5473" ht="15.75" customHeight="1">
      <c r="A5473" s="19"/>
      <c r="B5473" s="35" t="str">
        <f>"CRS25WT144A02279"</f>
        <v>CRS25WT144A02279</v>
      </c>
      <c r="C5473" s="45">
        <v>45974.0</v>
      </c>
      <c r="D5473" s="46">
        <v>0.9276851851851852</v>
      </c>
      <c r="E5473" s="35" t="s">
        <v>37</v>
      </c>
      <c r="F5473" s="35">
        <v>456.0</v>
      </c>
      <c r="G5473" s="35">
        <v>3.0</v>
      </c>
      <c r="H5473" s="35">
        <v>456.983215332031</v>
      </c>
      <c r="I5473" s="35">
        <v>11.1444911956787</v>
      </c>
      <c r="J5473" s="35">
        <v>49.9678192138672</v>
      </c>
      <c r="K5473" s="35">
        <v>10.5194730758667</v>
      </c>
      <c r="L5473" s="35">
        <v>43.4416465759277</v>
      </c>
      <c r="M5473" s="35">
        <v>0.820634186267853</v>
      </c>
      <c r="N5473" s="35">
        <v>22.2322158813477</v>
      </c>
      <c r="O5473" s="35">
        <v>14.0906858444214</v>
      </c>
      <c r="P5473" s="35">
        <v>13.6875</v>
      </c>
      <c r="Q5473" s="35">
        <v>0.429768860340118</v>
      </c>
      <c r="R5473" s="35">
        <v>999.755187988281</v>
      </c>
      <c r="S5473" s="35">
        <v>281.499938964844</v>
      </c>
      <c r="T5473" s="19"/>
      <c r="U5473" s="19"/>
      <c r="V5473" s="19"/>
      <c r="W5473" s="19"/>
      <c r="X5473" s="19"/>
      <c r="Y5473" s="19"/>
      <c r="Z5473" s="19"/>
      <c r="AA5473" s="19"/>
    </row>
    <row r="5474" ht="15.75" customHeight="1">
      <c r="A5474" s="19"/>
      <c r="B5474" s="35" t="str">
        <f>"CRS25WT144A02261"</f>
        <v>CRS25WT144A02261</v>
      </c>
      <c r="C5474" s="45">
        <v>45974.0</v>
      </c>
      <c r="D5474" s="46">
        <v>0.9292708333333333</v>
      </c>
      <c r="E5474" s="35" t="s">
        <v>37</v>
      </c>
      <c r="F5474" s="35">
        <v>453.0</v>
      </c>
      <c r="G5474" s="35">
        <v>3.0</v>
      </c>
      <c r="H5474" s="35">
        <v>453.604675292969</v>
      </c>
      <c r="I5474" s="35">
        <v>11.2590408325195</v>
      </c>
      <c r="J5474" s="35">
        <v>50.074592590332</v>
      </c>
      <c r="K5474" s="35">
        <v>10.6430435180664</v>
      </c>
      <c r="L5474" s="35">
        <v>42.6198272705078</v>
      </c>
      <c r="M5474" s="35">
        <v>0.804560482501984</v>
      </c>
      <c r="N5474" s="35">
        <v>22.067850112915</v>
      </c>
      <c r="O5474" s="35">
        <v>14.1207704544067</v>
      </c>
      <c r="P5474" s="35">
        <v>13.75</v>
      </c>
      <c r="Q5474" s="35">
        <v>0.634982824325561</v>
      </c>
      <c r="R5474" s="35">
        <v>999.561584472656</v>
      </c>
      <c r="S5474" s="35">
        <v>321.022247314453</v>
      </c>
      <c r="T5474" s="19"/>
      <c r="U5474" s="19"/>
      <c r="V5474" s="19"/>
      <c r="W5474" s="19"/>
      <c r="X5474" s="19"/>
      <c r="Y5474" s="19"/>
      <c r="Z5474" s="19"/>
      <c r="AA5474" s="19"/>
    </row>
    <row r="5475" ht="15.75" customHeight="1">
      <c r="A5475" s="19"/>
      <c r="B5475" s="35" t="str">
        <f>"CRS25WT144A02278"</f>
        <v>CRS25WT144A02278</v>
      </c>
      <c r="C5475" s="45">
        <v>45974.0</v>
      </c>
      <c r="D5475" s="46">
        <v>0.932025462962963</v>
      </c>
      <c r="E5475" s="35" t="s">
        <v>37</v>
      </c>
      <c r="F5475" s="35">
        <v>449.0</v>
      </c>
      <c r="G5475" s="35">
        <v>3.0</v>
      </c>
      <c r="H5475" s="35">
        <v>449.773223876953</v>
      </c>
      <c r="I5475" s="35">
        <v>11.2472620010376</v>
      </c>
      <c r="J5475" s="35">
        <v>49.805908203125</v>
      </c>
      <c r="K5475" s="35">
        <v>10.4843006134033</v>
      </c>
      <c r="L5475" s="35">
        <v>42.8996849060059</v>
      </c>
      <c r="M5475" s="35">
        <v>0.80290824174881</v>
      </c>
      <c r="N5475" s="35">
        <v>21.8814506530762</v>
      </c>
      <c r="O5475" s="35">
        <v>14.0603551864624</v>
      </c>
      <c r="P5475" s="35">
        <v>13.75</v>
      </c>
      <c r="Q5475" s="35">
        <v>0.430146038532257</v>
      </c>
      <c r="R5475" s="35">
        <v>1000.00848388672</v>
      </c>
      <c r="S5475" s="35">
        <v>304.674224853516</v>
      </c>
      <c r="T5475" s="19"/>
      <c r="U5475" s="19"/>
      <c r="V5475" s="19"/>
      <c r="W5475" s="19"/>
      <c r="X5475" s="19"/>
      <c r="Y5475" s="19"/>
      <c r="Z5475" s="19"/>
      <c r="AA5475" s="19"/>
    </row>
    <row r="5476" ht="15.75" customHeight="1">
      <c r="A5476" s="19"/>
      <c r="B5476" s="35" t="str">
        <f>"CRS25WT144A02277"</f>
        <v>CRS25WT144A02277</v>
      </c>
      <c r="C5476" s="45">
        <v>45974.0</v>
      </c>
      <c r="D5476" s="46">
        <v>0.9324305555555555</v>
      </c>
      <c r="E5476" s="35" t="s">
        <v>37</v>
      </c>
      <c r="F5476" s="35">
        <v>438.0</v>
      </c>
      <c r="G5476" s="35">
        <v>3.0</v>
      </c>
      <c r="H5476" s="35">
        <v>438.898406982422</v>
      </c>
      <c r="I5476" s="35">
        <v>11.3167753219604</v>
      </c>
      <c r="J5476" s="35">
        <v>49.8260726928711</v>
      </c>
      <c r="K5476" s="35">
        <v>10.4140319824219</v>
      </c>
      <c r="L5476" s="35">
        <v>42.1449089050293</v>
      </c>
      <c r="M5476" s="35">
        <v>0.778367400169373</v>
      </c>
      <c r="N5476" s="35">
        <v>21.3523921966553</v>
      </c>
      <c r="O5476" s="35">
        <v>14.157675743103</v>
      </c>
      <c r="P5476" s="35">
        <v>13.75</v>
      </c>
      <c r="Q5476" s="35">
        <v>0.490055799484253</v>
      </c>
      <c r="R5476" s="35">
        <v>1000.1650390625</v>
      </c>
      <c r="S5476" s="35">
        <v>331.355682373047</v>
      </c>
      <c r="T5476" s="19"/>
      <c r="U5476" s="19"/>
      <c r="V5476" s="19"/>
      <c r="W5476" s="19"/>
      <c r="X5476" s="19"/>
      <c r="Y5476" s="19"/>
      <c r="Z5476" s="19"/>
      <c r="AA5476" s="19"/>
    </row>
    <row r="5477" ht="15.75" customHeight="1">
      <c r="A5477" s="19"/>
      <c r="B5477" s="35" t="str">
        <f>"CRS25WT144A02276"</f>
        <v>CRS25WT144A02276</v>
      </c>
      <c r="C5477" s="45">
        <v>45974.0</v>
      </c>
      <c r="D5477" s="46">
        <v>0.9354513888888888</v>
      </c>
      <c r="E5477" s="35" t="s">
        <v>37</v>
      </c>
      <c r="F5477" s="35">
        <v>449.0</v>
      </c>
      <c r="G5477" s="35">
        <v>3.0</v>
      </c>
      <c r="H5477" s="35">
        <v>449.991424560547</v>
      </c>
      <c r="I5477" s="35">
        <v>11.2331867218018</v>
      </c>
      <c r="J5477" s="35">
        <v>49.8266525268555</v>
      </c>
      <c r="K5477" s="35">
        <v>10.5843944549561</v>
      </c>
      <c r="L5477" s="35">
        <v>42.5146141052246</v>
      </c>
      <c r="M5477" s="35">
        <v>0.803969442844391</v>
      </c>
      <c r="N5477" s="35">
        <v>21.8920669555664</v>
      </c>
      <c r="O5477" s="35">
        <v>14.3022880554199</v>
      </c>
      <c r="P5477" s="35">
        <v>13.75</v>
      </c>
      <c r="Q5477" s="35">
        <v>0.506843090057373</v>
      </c>
      <c r="R5477" s="35">
        <v>1000.20281982422</v>
      </c>
      <c r="S5477" s="35">
        <v>313.675750732422</v>
      </c>
      <c r="T5477" s="19"/>
      <c r="U5477" s="19"/>
      <c r="V5477" s="19"/>
      <c r="W5477" s="19"/>
      <c r="X5477" s="19"/>
      <c r="Y5477" s="19"/>
      <c r="Z5477" s="19"/>
      <c r="AA5477" s="19"/>
    </row>
    <row r="5478" ht="15.75" customHeight="1">
      <c r="A5478" s="19"/>
      <c r="B5478" s="35" t="str">
        <f>"CRS25WT144A02274"</f>
        <v>CRS25WT144A02274</v>
      </c>
      <c r="C5478" s="45">
        <v>45974.0</v>
      </c>
      <c r="D5478" s="46">
        <v>0.9369907407407408</v>
      </c>
      <c r="E5478" s="35" t="s">
        <v>37</v>
      </c>
      <c r="F5478" s="35">
        <v>449.0</v>
      </c>
      <c r="G5478" s="35">
        <v>3.0</v>
      </c>
      <c r="H5478" s="35">
        <v>449.784545898438</v>
      </c>
      <c r="I5478" s="35">
        <v>11.2181062698364</v>
      </c>
      <c r="J5478" s="35">
        <v>49.8009147644043</v>
      </c>
      <c r="K5478" s="35">
        <v>10.4978942871094</v>
      </c>
      <c r="L5478" s="35">
        <v>42.8452110290527</v>
      </c>
      <c r="M5478" s="35">
        <v>0.805095970630646</v>
      </c>
      <c r="N5478" s="35">
        <v>21.8820018768311</v>
      </c>
      <c r="O5478" s="35">
        <v>14.1143798828125</v>
      </c>
      <c r="P5478" s="35">
        <v>13.75</v>
      </c>
      <c r="Q5478" s="35">
        <v>0.421008884906769</v>
      </c>
      <c r="R5478" s="35">
        <v>999.223571777344</v>
      </c>
      <c r="S5478" s="35">
        <v>322.227416992188</v>
      </c>
      <c r="T5478" s="19"/>
      <c r="U5478" s="19"/>
      <c r="V5478" s="19"/>
      <c r="W5478" s="19"/>
      <c r="X5478" s="19"/>
      <c r="Y5478" s="19"/>
      <c r="Z5478" s="19"/>
      <c r="AA5478" s="19"/>
    </row>
    <row r="5479" ht="15.75" customHeight="1">
      <c r="A5479" s="19"/>
      <c r="B5479" s="35" t="str">
        <f>"CRS25WT144A02273"</f>
        <v>CRS25WT144A02273</v>
      </c>
      <c r="C5479" s="45">
        <v>45974.0</v>
      </c>
      <c r="D5479" s="46">
        <v>0.9402430555555555</v>
      </c>
      <c r="E5479" s="35" t="s">
        <v>37</v>
      </c>
      <c r="F5479" s="35">
        <v>449.0</v>
      </c>
      <c r="G5479" s="35">
        <v>3.0</v>
      </c>
      <c r="H5479" s="35">
        <v>449.724395751953</v>
      </c>
      <c r="I5479" s="35">
        <v>11.2300491333008</v>
      </c>
      <c r="J5479" s="35">
        <v>49.8218994140625</v>
      </c>
      <c r="K5479" s="35">
        <v>10.6546716690063</v>
      </c>
      <c r="L5479" s="35">
        <v>42.2091255187988</v>
      </c>
      <c r="M5479" s="35">
        <v>0.803793549537659</v>
      </c>
      <c r="N5479" s="35">
        <v>21.8790760040283</v>
      </c>
      <c r="O5479" s="35">
        <v>14.2745094299316</v>
      </c>
      <c r="P5479" s="35">
        <v>13.8125</v>
      </c>
      <c r="Q5479" s="35">
        <v>0.621390759944916</v>
      </c>
      <c r="R5479" s="35">
        <v>999.736572265625</v>
      </c>
      <c r="S5479" s="35">
        <v>274.159088134766</v>
      </c>
      <c r="T5479" s="19"/>
      <c r="U5479" s="19"/>
      <c r="V5479" s="19"/>
      <c r="W5479" s="19"/>
      <c r="X5479" s="19"/>
      <c r="Y5479" s="19"/>
      <c r="Z5479" s="19"/>
      <c r="AA5479" s="19"/>
    </row>
    <row r="5480" ht="15.75" customHeight="1">
      <c r="A5480" s="19"/>
      <c r="B5480" s="35" t="str">
        <f>"CRS25WT144A02268"</f>
        <v>CRS25WT144A02268</v>
      </c>
      <c r="C5480" s="45">
        <v>45974.0</v>
      </c>
      <c r="D5480" s="46">
        <v>0.9405555555555556</v>
      </c>
      <c r="E5480" s="35" t="s">
        <v>37</v>
      </c>
      <c r="F5480" s="35">
        <v>451.0</v>
      </c>
      <c r="G5480" s="35">
        <v>3.0</v>
      </c>
      <c r="H5480" s="35">
        <v>451.664093017578</v>
      </c>
      <c r="I5480" s="35">
        <v>11.164831161499</v>
      </c>
      <c r="J5480" s="35">
        <v>49.8328399658203</v>
      </c>
      <c r="K5480" s="35">
        <v>10.5235834121704</v>
      </c>
      <c r="L5480" s="35">
        <v>42.9192314147949</v>
      </c>
      <c r="M5480" s="35">
        <v>0.811797618865967</v>
      </c>
      <c r="N5480" s="35">
        <v>21.9734420776367</v>
      </c>
      <c r="O5480" s="35">
        <v>14.3817186355591</v>
      </c>
      <c r="P5480" s="35">
        <v>13.8125</v>
      </c>
      <c r="Q5480" s="35">
        <v>0.461024612188339</v>
      </c>
      <c r="R5480" s="35">
        <v>1000.65692138672</v>
      </c>
      <c r="S5480" s="35">
        <v>277.562347412109</v>
      </c>
      <c r="T5480" s="19"/>
      <c r="U5480" s="19"/>
      <c r="V5480" s="19"/>
      <c r="W5480" s="19"/>
      <c r="X5480" s="19"/>
      <c r="Y5480" s="19"/>
      <c r="Z5480" s="19"/>
      <c r="AA5480" s="19"/>
    </row>
    <row r="5481" ht="15.75" customHeight="1">
      <c r="A5481" s="19"/>
      <c r="B5481" s="35" t="str">
        <f>"CRS25WT144A02272"</f>
        <v>CRS25WT144A02272</v>
      </c>
      <c r="C5481" s="45">
        <v>45974.0</v>
      </c>
      <c r="D5481" s="46">
        <v>0.9412731481481481</v>
      </c>
      <c r="E5481" s="35" t="s">
        <v>37</v>
      </c>
      <c r="F5481" s="35">
        <v>461.0</v>
      </c>
      <c r="G5481" s="35">
        <v>3.0</v>
      </c>
      <c r="H5481" s="35">
        <v>461.687133789063</v>
      </c>
      <c r="I5481" s="35">
        <v>11.422004699707</v>
      </c>
      <c r="J5481" s="35">
        <v>49.8329238891602</v>
      </c>
      <c r="K5481" s="35">
        <v>10.7817106246948</v>
      </c>
      <c r="L5481" s="35">
        <v>42.8213272094727</v>
      </c>
      <c r="M5481" s="35">
        <v>0.811127364635468</v>
      </c>
      <c r="N5481" s="35">
        <v>22.4610614776611</v>
      </c>
      <c r="O5481" s="35">
        <v>14.1176471710205</v>
      </c>
      <c r="P5481" s="35">
        <v>13.75</v>
      </c>
      <c r="Q5481" s="35">
        <v>0.463820785284042</v>
      </c>
      <c r="R5481" s="35">
        <v>1000.40118408203</v>
      </c>
      <c r="S5481" s="35">
        <v>298.025604248047</v>
      </c>
      <c r="T5481" s="19"/>
      <c r="U5481" s="19"/>
      <c r="V5481" s="19"/>
      <c r="W5481" s="19"/>
      <c r="X5481" s="19"/>
      <c r="Y5481" s="19"/>
      <c r="Z5481" s="19"/>
      <c r="AA5481" s="19"/>
    </row>
    <row r="5482" ht="15.75" customHeight="1">
      <c r="A5482" s="19"/>
      <c r="B5482" s="35" t="str">
        <f>"CRS25WT144A02266"</f>
        <v>CRS25WT144A02266</v>
      </c>
      <c r="C5482" s="45">
        <v>45974.0</v>
      </c>
      <c r="D5482" s="46">
        <v>0.943113425925926</v>
      </c>
      <c r="E5482" s="35" t="s">
        <v>37</v>
      </c>
      <c r="F5482" s="35">
        <v>449.0</v>
      </c>
      <c r="G5482" s="35">
        <v>3.0</v>
      </c>
      <c r="H5482" s="35">
        <v>449.958587646484</v>
      </c>
      <c r="I5482" s="35">
        <v>11.2128887176514</v>
      </c>
      <c r="J5482" s="35">
        <v>49.8232536315918</v>
      </c>
      <c r="K5482" s="35">
        <v>10.5517301559448</v>
      </c>
      <c r="L5482" s="35">
        <v>42.6431121826172</v>
      </c>
      <c r="M5482" s="35">
        <v>0.805420994758606</v>
      </c>
      <c r="N5482" s="35">
        <v>21.8904685974121</v>
      </c>
      <c r="O5482" s="35">
        <v>14.279411315918</v>
      </c>
      <c r="P5482" s="35">
        <v>13.8125</v>
      </c>
      <c r="Q5482" s="35">
        <v>0.466896772384644</v>
      </c>
      <c r="R5482" s="35">
        <v>999.328796386719</v>
      </c>
      <c r="S5482" s="35">
        <v>321.305969238281</v>
      </c>
      <c r="T5482" s="19"/>
      <c r="U5482" s="19"/>
      <c r="V5482" s="19"/>
      <c r="W5482" s="19"/>
      <c r="X5482" s="19"/>
      <c r="Y5482" s="19"/>
      <c r="Z5482" s="19"/>
      <c r="AA5482" s="19"/>
    </row>
    <row r="5483" ht="15.75" customHeight="1">
      <c r="A5483" s="19"/>
      <c r="B5483" s="35" t="str">
        <f>"CRS25WT144A02271"</f>
        <v>CRS25WT144A02271</v>
      </c>
      <c r="C5483" s="45">
        <v>45974.0</v>
      </c>
      <c r="D5483" s="46">
        <v>0.9434837962962962</v>
      </c>
      <c r="E5483" s="35" t="s">
        <v>37</v>
      </c>
      <c r="F5483" s="35">
        <v>443.0</v>
      </c>
      <c r="G5483" s="35">
        <v>3.0</v>
      </c>
      <c r="H5483" s="35">
        <v>443.231872558594</v>
      </c>
      <c r="I5483" s="35">
        <v>11.2405557632446</v>
      </c>
      <c r="J5483" s="35">
        <v>49.6999626159668</v>
      </c>
      <c r="K5483" s="35">
        <v>10.507794380188</v>
      </c>
      <c r="L5483" s="35">
        <v>42.1812477111816</v>
      </c>
      <c r="M5483" s="35">
        <v>0.79339075088501</v>
      </c>
      <c r="N5483" s="35">
        <v>21.5632152557373</v>
      </c>
      <c r="O5483" s="35">
        <v>14.1667289733887</v>
      </c>
      <c r="P5483" s="35">
        <v>13.8125</v>
      </c>
      <c r="Q5483" s="35">
        <v>0.477568984031677</v>
      </c>
      <c r="R5483" s="35">
        <v>999.006408691406</v>
      </c>
      <c r="S5483" s="35">
        <v>329.458770751953</v>
      </c>
      <c r="T5483" s="19"/>
      <c r="U5483" s="19"/>
      <c r="V5483" s="19"/>
      <c r="W5483" s="19"/>
      <c r="X5483" s="19"/>
      <c r="Y5483" s="19"/>
      <c r="Z5483" s="19"/>
      <c r="AA5483" s="19"/>
    </row>
    <row r="5484" ht="15.75" customHeight="1">
      <c r="A5484" s="19"/>
      <c r="B5484" s="35" t="str">
        <f>"CRS25WT144A02270"</f>
        <v>CRS25WT144A02270</v>
      </c>
      <c r="C5484" s="45">
        <v>45974.0</v>
      </c>
      <c r="D5484" s="46">
        <v>0.9441550925925926</v>
      </c>
      <c r="E5484" s="35" t="s">
        <v>37</v>
      </c>
      <c r="F5484" s="35">
        <v>446.0</v>
      </c>
      <c r="G5484" s="35">
        <v>3.0</v>
      </c>
      <c r="H5484" s="35">
        <v>446.133392333984</v>
      </c>
      <c r="I5484" s="35">
        <v>11.1749038696289</v>
      </c>
      <c r="J5484" s="35">
        <v>49.1359405517578</v>
      </c>
      <c r="K5484" s="35">
        <v>10.5749340057373</v>
      </c>
      <c r="L5484" s="35">
        <v>42.187816619873</v>
      </c>
      <c r="M5484" s="35">
        <v>0.812496781349182</v>
      </c>
      <c r="N5484" s="35">
        <v>21.7043724060059</v>
      </c>
      <c r="O5484" s="35">
        <v>14.1506175994873</v>
      </c>
      <c r="P5484" s="35">
        <v>13.8125</v>
      </c>
      <c r="Q5484" s="35">
        <v>1.37817716598511</v>
      </c>
      <c r="R5484" s="35">
        <v>999.067016601562</v>
      </c>
      <c r="S5484" s="35">
        <v>327.500640869141</v>
      </c>
      <c r="T5484" s="19"/>
      <c r="U5484" s="19"/>
      <c r="V5484" s="19"/>
      <c r="W5484" s="19"/>
      <c r="X5484" s="19"/>
      <c r="Y5484" s="19"/>
      <c r="Z5484" s="19"/>
      <c r="AA5484" s="19"/>
    </row>
    <row r="5485" ht="15.75" customHeight="1">
      <c r="A5485" s="19"/>
      <c r="B5485" s="35" t="str">
        <f>"CRS25WT144A02269"</f>
        <v>CRS25WT144A02269</v>
      </c>
      <c r="C5485" s="45">
        <v>45974.0</v>
      </c>
      <c r="D5485" s="46">
        <v>0.9453703703703704</v>
      </c>
      <c r="E5485" s="35" t="s">
        <v>37</v>
      </c>
      <c r="F5485" s="35">
        <v>450.0</v>
      </c>
      <c r="G5485" s="35">
        <v>3.0</v>
      </c>
      <c r="H5485" s="35">
        <v>450.791076660156</v>
      </c>
      <c r="I5485" s="35">
        <v>11.2493028640747</v>
      </c>
      <c r="J5485" s="35">
        <v>49.8121147155762</v>
      </c>
      <c r="K5485" s="35">
        <v>10.5720491409302</v>
      </c>
      <c r="L5485" s="35">
        <v>42.6398963928223</v>
      </c>
      <c r="M5485" s="35">
        <v>0.804479002952576</v>
      </c>
      <c r="N5485" s="35">
        <v>21.9309692382813</v>
      </c>
      <c r="O5485" s="35">
        <v>14.1176471710205</v>
      </c>
      <c r="P5485" s="35">
        <v>13.8125</v>
      </c>
      <c r="Q5485" s="35">
        <v>0.552782535552978</v>
      </c>
      <c r="R5485" s="35">
        <v>998.674865722656</v>
      </c>
      <c r="S5485" s="35">
        <v>272.177124023438</v>
      </c>
      <c r="T5485" s="19"/>
      <c r="U5485" s="19"/>
      <c r="V5485" s="19"/>
      <c r="W5485" s="19"/>
      <c r="X5485" s="19"/>
      <c r="Y5485" s="19"/>
      <c r="Z5485" s="19"/>
      <c r="AA5485" s="19"/>
    </row>
    <row r="5486" ht="15.75" customHeight="1">
      <c r="A5486" s="19"/>
      <c r="B5486" s="35" t="str">
        <f>"CRS25WT144A02267"</f>
        <v>CRS25WT144A02267</v>
      </c>
      <c r="C5486" s="45">
        <v>45974.0</v>
      </c>
      <c r="D5486" s="46">
        <v>0.945925925925926</v>
      </c>
      <c r="E5486" s="35" t="s">
        <v>37</v>
      </c>
      <c r="F5486" s="35">
        <v>459.0</v>
      </c>
      <c r="G5486" s="35">
        <v>3.0</v>
      </c>
      <c r="H5486" s="35">
        <v>459.577270507812</v>
      </c>
      <c r="I5486" s="35">
        <v>11.1538381576538</v>
      </c>
      <c r="J5486" s="35">
        <v>49.7798233032227</v>
      </c>
      <c r="K5486" s="35">
        <v>10.6123971939087</v>
      </c>
      <c r="L5486" s="35">
        <v>43.3056945800781</v>
      </c>
      <c r="M5486" s="35">
        <v>0.827715039253235</v>
      </c>
      <c r="N5486" s="35">
        <v>22.3584175109863</v>
      </c>
      <c r="O5486" s="35">
        <v>14.1822824478149</v>
      </c>
      <c r="P5486" s="35">
        <v>13.8125</v>
      </c>
      <c r="Q5486" s="35">
        <v>0.465979635715485</v>
      </c>
      <c r="R5486" s="35">
        <v>1000.06744384766</v>
      </c>
      <c r="S5486" s="35">
        <v>284.244232177734</v>
      </c>
      <c r="T5486" s="19"/>
      <c r="U5486" s="19"/>
      <c r="V5486" s="19"/>
      <c r="W5486" s="19"/>
      <c r="X5486" s="19"/>
      <c r="Y5486" s="19"/>
      <c r="Z5486" s="19"/>
      <c r="AA5486" s="19"/>
    </row>
    <row r="5487" ht="15.75" customHeight="1">
      <c r="A5487" s="19"/>
      <c r="B5487" s="35" t="str">
        <f>"CRS25WT144A02255"</f>
        <v>CRS25WT144A02255</v>
      </c>
      <c r="C5487" s="45">
        <v>45974.0</v>
      </c>
      <c r="D5487" s="35" t="s">
        <v>1542</v>
      </c>
      <c r="E5487" s="35" t="s">
        <v>37</v>
      </c>
      <c r="F5487" s="35">
        <v>449.0</v>
      </c>
      <c r="G5487" s="35">
        <v>3.0</v>
      </c>
      <c r="H5487" s="35">
        <v>449.902313232422</v>
      </c>
      <c r="I5487" s="35">
        <v>11.0309047698975</v>
      </c>
      <c r="J5487" s="35">
        <v>49.8266143798828</v>
      </c>
      <c r="K5487" s="35">
        <v>10.4028854370117</v>
      </c>
      <c r="L5487" s="35">
        <v>43.2478370666504</v>
      </c>
      <c r="M5487" s="35">
        <v>0.818550944328308</v>
      </c>
      <c r="N5487" s="35">
        <v>21.887731552124</v>
      </c>
      <c r="O5487" s="35">
        <v>14.3128204345703</v>
      </c>
      <c r="P5487" s="35">
        <v>13.8125</v>
      </c>
      <c r="Q5487" s="35">
        <v>0.474656641483307</v>
      </c>
      <c r="R5487" s="35">
        <v>1000.00695800781</v>
      </c>
      <c r="S5487" s="35">
        <v>284.758819580078</v>
      </c>
      <c r="T5487" s="19"/>
      <c r="U5487" s="19"/>
      <c r="V5487" s="19"/>
      <c r="W5487" s="19"/>
      <c r="X5487" s="19"/>
      <c r="Y5487" s="19"/>
      <c r="Z5487" s="19"/>
      <c r="AA5487" s="19"/>
    </row>
    <row r="5488" ht="15.75" customHeight="1">
      <c r="A5488" s="19"/>
      <c r="B5488" s="35" t="str">
        <f>"CRS25WT144A02000"</f>
        <v>CRS25WT144A02000</v>
      </c>
      <c r="C5488" s="45">
        <v>45971.0</v>
      </c>
      <c r="D5488" s="46">
        <v>0.9987847222222223</v>
      </c>
      <c r="E5488" s="35" t="s">
        <v>37</v>
      </c>
      <c r="F5488" s="35">
        <v>450.0</v>
      </c>
      <c r="G5488" s="35">
        <v>3.0</v>
      </c>
      <c r="H5488" s="35">
        <v>450.258361816406</v>
      </c>
      <c r="I5488" s="35">
        <v>11.2166557312012</v>
      </c>
      <c r="J5488" s="35">
        <v>49.8307342529297</v>
      </c>
      <c r="K5488" s="35">
        <v>10.5692977905273</v>
      </c>
      <c r="L5488" s="35">
        <v>42.6005973815918</v>
      </c>
      <c r="M5488" s="35">
        <v>0.8055659532547</v>
      </c>
      <c r="N5488" s="35">
        <v>21.9050521850586</v>
      </c>
      <c r="O5488" s="35">
        <v>14.0785331726074</v>
      </c>
      <c r="P5488" s="35">
        <v>13.625</v>
      </c>
      <c r="Q5488" s="35">
        <v>0.428948044776916</v>
      </c>
      <c r="R5488" s="35">
        <v>1000.90441894531</v>
      </c>
      <c r="S5488" s="35">
        <v>395.261840820313</v>
      </c>
      <c r="T5488" s="19"/>
      <c r="U5488" s="19"/>
      <c r="V5488" s="19"/>
      <c r="W5488" s="19"/>
      <c r="X5488" s="19"/>
      <c r="Y5488" s="19"/>
      <c r="Z5488" s="19"/>
      <c r="AA5488" s="19"/>
    </row>
    <row r="5489" ht="15.75" customHeight="1">
      <c r="A5489" s="19"/>
      <c r="B5489" s="42" t="str">
        <f>"CRS25WT6008155"</f>
        <v>CRS25WT6008155</v>
      </c>
      <c r="C5489" s="43">
        <v>45873.0</v>
      </c>
      <c r="D5489" s="44">
        <v>0.7114930555555555</v>
      </c>
      <c r="E5489" s="42" t="s">
        <v>37</v>
      </c>
      <c r="F5489" s="42">
        <v>331.0</v>
      </c>
      <c r="G5489" s="42">
        <v>4.0</v>
      </c>
      <c r="H5489" s="42">
        <v>331.611480712891</v>
      </c>
      <c r="I5489" s="42">
        <v>10.0460186004639</v>
      </c>
      <c r="J5489" s="42">
        <v>41.5059852600098</v>
      </c>
      <c r="K5489" s="42">
        <v>9.88936901092529</v>
      </c>
      <c r="L5489" s="42">
        <v>33.5321159362793</v>
      </c>
      <c r="M5489" s="42">
        <v>0.795288801193237</v>
      </c>
      <c r="N5489" s="42">
        <v>20.3006725311279</v>
      </c>
      <c r="O5489" s="42">
        <v>0.0</v>
      </c>
      <c r="P5489" s="42">
        <v>0.0</v>
      </c>
      <c r="Q5489" s="42">
        <v>0.00270337308757007</v>
      </c>
      <c r="R5489" s="42">
        <v>25.0</v>
      </c>
      <c r="S5489" s="42">
        <v>0.482817798852921</v>
      </c>
      <c r="T5489" s="42">
        <v>1074.79064941406</v>
      </c>
      <c r="U5489" s="42">
        <v>4317.033203125</v>
      </c>
      <c r="V5489" s="19"/>
      <c r="W5489" s="19"/>
      <c r="X5489" s="19"/>
      <c r="Y5489" s="19"/>
      <c r="Z5489" s="19"/>
      <c r="AA5489" s="19"/>
    </row>
    <row r="5490" ht="15.75" customHeight="1">
      <c r="A5490" s="19"/>
      <c r="B5490" s="42" t="str">
        <f>"CRS25WT6007067"</f>
        <v>CRS25WT6007067</v>
      </c>
      <c r="C5490" s="43">
        <v>45873.0</v>
      </c>
      <c r="D5490" s="44">
        <v>0.711875</v>
      </c>
      <c r="E5490" s="42" t="s">
        <v>37</v>
      </c>
      <c r="F5490" s="42">
        <v>328.0</v>
      </c>
      <c r="G5490" s="42">
        <v>4.0</v>
      </c>
      <c r="H5490" s="42">
        <v>328.634094238281</v>
      </c>
      <c r="I5490" s="42">
        <v>9.95696830749512</v>
      </c>
      <c r="J5490" s="42">
        <v>41.5943946838379</v>
      </c>
      <c r="K5490" s="42">
        <v>9.82110977172852</v>
      </c>
      <c r="L5490" s="42">
        <v>33.4620094299316</v>
      </c>
      <c r="M5490" s="42">
        <v>0.793506860733032</v>
      </c>
      <c r="N5490" s="42">
        <v>20.1184024810791</v>
      </c>
      <c r="O5490" s="42">
        <v>0.0</v>
      </c>
      <c r="P5490" s="42">
        <v>0.0</v>
      </c>
      <c r="Q5490" s="42">
        <v>0.00411212258040905</v>
      </c>
      <c r="R5490" s="42">
        <v>25.0</v>
      </c>
      <c r="S5490" s="42">
        <v>0.507447242736816</v>
      </c>
      <c r="T5490" s="42">
        <v>1179.61877441406</v>
      </c>
      <c r="U5490" s="42">
        <v>4966.185546875</v>
      </c>
      <c r="V5490" s="19"/>
      <c r="W5490" s="19"/>
      <c r="X5490" s="19"/>
      <c r="Y5490" s="19"/>
      <c r="Z5490" s="19"/>
      <c r="AA5490" s="19"/>
    </row>
    <row r="5491" ht="15.75" customHeight="1">
      <c r="A5491" s="19"/>
      <c r="B5491" s="42" t="str">
        <f>"CRS25WT3608408"</f>
        <v>CRS25WT3608408</v>
      </c>
      <c r="C5491" s="43">
        <v>45975.0</v>
      </c>
      <c r="D5491" s="44">
        <v>0.020972222222222222</v>
      </c>
      <c r="E5491" s="42" t="s">
        <v>37</v>
      </c>
      <c r="F5491" s="42">
        <v>202.0</v>
      </c>
      <c r="G5491" s="42">
        <v>4.0</v>
      </c>
      <c r="H5491" s="42">
        <v>202.951263427734</v>
      </c>
      <c r="I5491" s="42">
        <v>9.61554527282715</v>
      </c>
      <c r="J5491" s="42">
        <v>24.4561138153076</v>
      </c>
      <c r="K5491" s="42">
        <v>9.97089195251465</v>
      </c>
      <c r="L5491" s="42">
        <v>20.3543720245361</v>
      </c>
      <c r="M5491" s="42">
        <v>0.863038957118988</v>
      </c>
      <c r="N5491" s="42">
        <v>9.87357139587402</v>
      </c>
      <c r="O5491" s="42">
        <v>0.0</v>
      </c>
      <c r="P5491" s="42">
        <v>0.0</v>
      </c>
      <c r="Q5491" s="42">
        <v>0.00412675179541111</v>
      </c>
      <c r="R5491" s="42">
        <v>25.0</v>
      </c>
      <c r="S5491" s="42">
        <v>0.237982213497162</v>
      </c>
      <c r="T5491" s="42">
        <v>1001.31555175781</v>
      </c>
      <c r="U5491" s="42">
        <v>9999.0</v>
      </c>
      <c r="V5491" s="19"/>
      <c r="W5491" s="19"/>
      <c r="X5491" s="19"/>
      <c r="Y5491" s="19"/>
      <c r="Z5491" s="19"/>
      <c r="AA5491" s="19"/>
    </row>
    <row r="5492" ht="15.75" customHeight="1">
      <c r="A5492" s="19"/>
      <c r="B5492" s="42" t="str">
        <f>"CRS25WT3608407"</f>
        <v>CRS25WT3608407</v>
      </c>
      <c r="C5492" s="43">
        <v>45975.0</v>
      </c>
      <c r="D5492" s="44">
        <v>0.02287037037037037</v>
      </c>
      <c r="E5492" s="42" t="s">
        <v>37</v>
      </c>
      <c r="F5492" s="42">
        <v>203.0</v>
      </c>
      <c r="G5492" s="42">
        <v>4.0</v>
      </c>
      <c r="H5492" s="42">
        <v>203.569488525391</v>
      </c>
      <c r="I5492" s="42">
        <v>9.72212505340576</v>
      </c>
      <c r="J5492" s="42">
        <v>24.4693164825439</v>
      </c>
      <c r="K5492" s="42">
        <v>9.92580604553223</v>
      </c>
      <c r="L5492" s="42">
        <v>20.5091133117676</v>
      </c>
      <c r="M5492" s="42">
        <v>0.855715990066528</v>
      </c>
      <c r="N5492" s="42">
        <v>9.90364837646484</v>
      </c>
      <c r="O5492" s="42">
        <v>0.0</v>
      </c>
      <c r="P5492" s="42">
        <v>0.0</v>
      </c>
      <c r="Q5492" s="42">
        <v>0.00537622766569257</v>
      </c>
      <c r="R5492" s="42">
        <v>25.0</v>
      </c>
      <c r="S5492" s="42">
        <v>0.227152273058891</v>
      </c>
      <c r="T5492" s="42">
        <v>1001.04058837891</v>
      </c>
      <c r="U5492" s="42">
        <v>535.413879394531</v>
      </c>
      <c r="V5492" s="19"/>
      <c r="W5492" s="19"/>
      <c r="X5492" s="19"/>
      <c r="Y5492" s="19"/>
      <c r="Z5492" s="19"/>
      <c r="AA5492" s="19"/>
    </row>
    <row r="5493" ht="15.75" customHeight="1">
      <c r="A5493" s="19"/>
      <c r="B5493" s="42" t="str">
        <f>"CRS25WT3608406"</f>
        <v>CRS25WT3608406</v>
      </c>
      <c r="C5493" s="43">
        <v>45975.0</v>
      </c>
      <c r="D5493" s="44">
        <v>0.026724537037037036</v>
      </c>
      <c r="E5493" s="42" t="s">
        <v>37</v>
      </c>
      <c r="F5493" s="42">
        <v>203.0</v>
      </c>
      <c r="G5493" s="42">
        <v>4.0</v>
      </c>
      <c r="H5493" s="42">
        <v>203.259231567383</v>
      </c>
      <c r="I5493" s="42">
        <v>9.59417819976807</v>
      </c>
      <c r="J5493" s="42">
        <v>24.4647121429443</v>
      </c>
      <c r="K5493" s="42">
        <v>9.92545986175537</v>
      </c>
      <c r="L5493" s="42">
        <v>20.4785709381104</v>
      </c>
      <c r="M5493" s="42">
        <v>0.865969061851501</v>
      </c>
      <c r="N5493" s="42">
        <v>9.88855457305908</v>
      </c>
      <c r="O5493" s="42">
        <v>0.0</v>
      </c>
      <c r="P5493" s="42">
        <v>0.0</v>
      </c>
      <c r="Q5493" s="42">
        <v>0.00205610832199454</v>
      </c>
      <c r="R5493" s="42">
        <v>25.0</v>
      </c>
      <c r="S5493" s="42">
        <v>0.228131666779518</v>
      </c>
      <c r="T5493" s="42">
        <v>1000.2138671875</v>
      </c>
      <c r="U5493" s="42">
        <v>810.684326171875</v>
      </c>
      <c r="V5493" s="19"/>
      <c r="W5493" s="19"/>
      <c r="X5493" s="19"/>
      <c r="Y5493" s="19"/>
      <c r="Z5493" s="19"/>
      <c r="AA5493" s="19"/>
    </row>
    <row r="5494" ht="15.75" customHeight="1">
      <c r="A5494" s="19"/>
      <c r="B5494" s="42" t="str">
        <f>"CRS25WT3608405"</f>
        <v>CRS25WT3608405</v>
      </c>
      <c r="C5494" s="43">
        <v>45975.0</v>
      </c>
      <c r="D5494" s="44">
        <v>0.03451388888888889</v>
      </c>
      <c r="E5494" s="42" t="s">
        <v>37</v>
      </c>
      <c r="F5494" s="42">
        <v>202.0</v>
      </c>
      <c r="G5494" s="42">
        <v>4.0</v>
      </c>
      <c r="H5494" s="42">
        <v>202.960159301758</v>
      </c>
      <c r="I5494" s="42">
        <v>9.60000896453857</v>
      </c>
      <c r="J5494" s="42">
        <v>24.4287242889404</v>
      </c>
      <c r="K5494" s="42">
        <v>9.98431301116943</v>
      </c>
      <c r="L5494" s="42">
        <v>20.3279037475586</v>
      </c>
      <c r="M5494" s="42">
        <v>0.86544281244278</v>
      </c>
      <c r="N5494" s="42">
        <v>9.87400436401367</v>
      </c>
      <c r="O5494" s="42">
        <v>0.0</v>
      </c>
      <c r="P5494" s="42">
        <v>0.0</v>
      </c>
      <c r="Q5494" s="42">
        <v>0.0109474249184132</v>
      </c>
      <c r="R5494" s="42">
        <v>25.0</v>
      </c>
      <c r="S5494" s="42">
        <v>0.235105499625206</v>
      </c>
      <c r="T5494" s="42">
        <v>1000.23352050781</v>
      </c>
      <c r="U5494" s="42">
        <v>2330.10278320313</v>
      </c>
      <c r="V5494" s="19"/>
      <c r="W5494" s="19"/>
      <c r="X5494" s="19"/>
      <c r="Y5494" s="19"/>
      <c r="Z5494" s="19"/>
      <c r="AA5494" s="19"/>
    </row>
    <row r="5495" ht="15.75" customHeight="1">
      <c r="A5495" s="19"/>
      <c r="B5495" s="42" t="str">
        <f>"CRS25WT3608204"</f>
        <v>CRS25WT3608204</v>
      </c>
      <c r="C5495" s="43">
        <v>45975.0</v>
      </c>
      <c r="D5495" s="44">
        <v>0.03585648148148148</v>
      </c>
      <c r="E5495" s="42" t="s">
        <v>37</v>
      </c>
      <c r="F5495" s="42">
        <v>200.0</v>
      </c>
      <c r="G5495" s="42">
        <v>4.0</v>
      </c>
      <c r="H5495" s="42">
        <v>200.94140625</v>
      </c>
      <c r="I5495" s="42">
        <v>9.61634063720703</v>
      </c>
      <c r="J5495" s="42">
        <v>24.3981513977051</v>
      </c>
      <c r="K5495" s="42">
        <v>9.89789199829102</v>
      </c>
      <c r="L5495" s="42">
        <v>20.3014354705811</v>
      </c>
      <c r="M5495" s="42">
        <v>0.856451332569122</v>
      </c>
      <c r="N5495" s="42">
        <v>9.77579212188721</v>
      </c>
      <c r="O5495" s="42">
        <v>0.0</v>
      </c>
      <c r="P5495" s="42">
        <v>0.0</v>
      </c>
      <c r="Q5495" s="42">
        <v>0.00663127284497023</v>
      </c>
      <c r="R5495" s="42">
        <v>25.0</v>
      </c>
      <c r="S5495" s="42">
        <v>0.23617160320282</v>
      </c>
      <c r="T5495" s="42">
        <v>1000.82208251953</v>
      </c>
      <c r="U5495" s="42">
        <v>785.598571777344</v>
      </c>
      <c r="V5495" s="19"/>
      <c r="W5495" s="19"/>
      <c r="X5495" s="19"/>
      <c r="Y5495" s="19"/>
      <c r="Z5495" s="19"/>
      <c r="AA5495" s="19"/>
    </row>
    <row r="5496" ht="15.75" customHeight="1">
      <c r="A5496" s="19"/>
      <c r="B5496" s="42" t="str">
        <f>"CRS25WT3608200"</f>
        <v>CRS25WT3608200</v>
      </c>
      <c r="C5496" s="43">
        <v>45975.0</v>
      </c>
      <c r="D5496" s="44">
        <v>0.03751157407407407</v>
      </c>
      <c r="E5496" s="42" t="s">
        <v>37</v>
      </c>
      <c r="F5496" s="42">
        <v>202.0</v>
      </c>
      <c r="G5496" s="42">
        <v>4.0</v>
      </c>
      <c r="H5496" s="42">
        <v>202.15202331543</v>
      </c>
      <c r="I5496" s="42">
        <v>9.57033634185791</v>
      </c>
      <c r="J5496" s="42">
        <v>24.4066982269287</v>
      </c>
      <c r="K5496" s="42">
        <v>9.94555473327637</v>
      </c>
      <c r="L5496" s="42">
        <v>20.3258686065674</v>
      </c>
      <c r="M5496" s="42">
        <v>0.865449786186218</v>
      </c>
      <c r="N5496" s="42">
        <v>9.83468818664551</v>
      </c>
      <c r="O5496" s="42">
        <v>0.0</v>
      </c>
      <c r="P5496" s="42">
        <v>0.0</v>
      </c>
      <c r="Q5496" s="42">
        <v>0.0109523795545101</v>
      </c>
      <c r="R5496" s="42">
        <v>25.0</v>
      </c>
      <c r="S5496" s="42">
        <v>0.223701596260071</v>
      </c>
      <c r="T5496" s="42">
        <v>1000.76873779297</v>
      </c>
      <c r="U5496" s="42">
        <v>1185.61791992188</v>
      </c>
      <c r="V5496" s="19"/>
      <c r="W5496" s="19"/>
      <c r="X5496" s="19"/>
      <c r="Y5496" s="19"/>
      <c r="Z5496" s="19"/>
      <c r="AA5496" s="19"/>
    </row>
    <row r="5497" ht="15.75" customHeight="1">
      <c r="A5497" s="19"/>
      <c r="B5497" s="42" t="str">
        <f>"CRS25WT3608199"</f>
        <v>CRS25WT3608199</v>
      </c>
      <c r="C5497" s="43">
        <v>45975.0</v>
      </c>
      <c r="D5497" s="44">
        <v>0.03875</v>
      </c>
      <c r="E5497" s="42" t="s">
        <v>37</v>
      </c>
      <c r="F5497" s="42">
        <v>200.0</v>
      </c>
      <c r="G5497" s="42">
        <v>4.0</v>
      </c>
      <c r="H5497" s="42">
        <v>200.326110839844</v>
      </c>
      <c r="I5497" s="42">
        <v>9.59383773803711</v>
      </c>
      <c r="J5497" s="42">
        <v>24.4017925262451</v>
      </c>
      <c r="K5497" s="42">
        <v>9.85473537445068</v>
      </c>
      <c r="L5497" s="42">
        <v>20.3279037475586</v>
      </c>
      <c r="M5497" s="42">
        <v>0.855703771114349</v>
      </c>
      <c r="N5497" s="42">
        <v>9.74585819244385</v>
      </c>
      <c r="O5497" s="42">
        <v>0.0</v>
      </c>
      <c r="P5497" s="42">
        <v>0.0</v>
      </c>
      <c r="Q5497" s="42">
        <v>0.0109474249184132</v>
      </c>
      <c r="R5497" s="42">
        <v>25.0</v>
      </c>
      <c r="S5497" s="42">
        <v>0.23991197347641</v>
      </c>
      <c r="T5497" s="42">
        <v>1000.63232421875</v>
      </c>
      <c r="U5497" s="42">
        <v>724.43408203125</v>
      </c>
      <c r="V5497" s="19"/>
      <c r="W5497" s="19"/>
      <c r="X5497" s="19"/>
      <c r="Y5497" s="19"/>
      <c r="Z5497" s="19"/>
      <c r="AA5497" s="19"/>
    </row>
    <row r="5498" ht="15.75" customHeight="1">
      <c r="A5498" s="19"/>
      <c r="B5498" s="42" t="str">
        <f>"CRS25WT3608198"</f>
        <v>CRS25WT3608198</v>
      </c>
      <c r="C5498" s="43">
        <v>45975.0</v>
      </c>
      <c r="D5498" s="44">
        <v>0.03988425925925926</v>
      </c>
      <c r="E5498" s="42" t="s">
        <v>37</v>
      </c>
      <c r="F5498" s="42">
        <v>203.0</v>
      </c>
      <c r="G5498" s="42">
        <v>4.0</v>
      </c>
      <c r="H5498" s="42">
        <v>203.745788574219</v>
      </c>
      <c r="I5498" s="42">
        <v>9.66368389129639</v>
      </c>
      <c r="J5498" s="42">
        <v>24.3983116149902</v>
      </c>
      <c r="K5498" s="42">
        <v>10.088641166687</v>
      </c>
      <c r="L5498" s="42">
        <v>20.1955623626709</v>
      </c>
      <c r="M5498" s="42">
        <v>0.864144086837769</v>
      </c>
      <c r="N5498" s="42">
        <v>9.91222476959229</v>
      </c>
      <c r="O5498" s="42">
        <v>0.0</v>
      </c>
      <c r="P5498" s="42">
        <v>0.0</v>
      </c>
      <c r="Q5498" s="42">
        <v>0.00365075399167836</v>
      </c>
      <c r="R5498" s="42">
        <v>25.0</v>
      </c>
      <c r="S5498" s="42">
        <v>0.237101376056671</v>
      </c>
      <c r="T5498" s="42">
        <v>1000.91784667969</v>
      </c>
      <c r="U5498" s="42">
        <v>4306.07470703125</v>
      </c>
      <c r="V5498" s="19"/>
      <c r="W5498" s="19"/>
      <c r="X5498" s="19"/>
      <c r="Y5498" s="19"/>
      <c r="Z5498" s="19"/>
      <c r="AA5498" s="19"/>
    </row>
    <row r="5499" ht="15.75" customHeight="1">
      <c r="A5499" s="19"/>
      <c r="B5499" s="42" t="str">
        <f>"CRS25WT3608197"</f>
        <v>CRS25WT3608197</v>
      </c>
      <c r="C5499" s="43">
        <v>45975.0</v>
      </c>
      <c r="D5499" s="44">
        <v>0.0405787037037037</v>
      </c>
      <c r="E5499" s="42" t="s">
        <v>37</v>
      </c>
      <c r="F5499" s="42">
        <v>204.0</v>
      </c>
      <c r="G5499" s="42">
        <v>4.0</v>
      </c>
      <c r="H5499" s="42">
        <v>204.443756103516</v>
      </c>
      <c r="I5499" s="42">
        <v>9.78154754638672</v>
      </c>
      <c r="J5499" s="42">
        <v>24.4490642547607</v>
      </c>
      <c r="K5499" s="42">
        <v>10.0562887191772</v>
      </c>
      <c r="L5499" s="42">
        <v>20.3299407958984</v>
      </c>
      <c r="M5499" s="42">
        <v>0.854877829551697</v>
      </c>
      <c r="N5499" s="42">
        <v>9.94618129730225</v>
      </c>
      <c r="O5499" s="42">
        <v>0.0</v>
      </c>
      <c r="P5499" s="42">
        <v>0.0</v>
      </c>
      <c r="Q5499" s="42">
        <v>0.0126190474256873</v>
      </c>
      <c r="R5499" s="42">
        <v>25.0</v>
      </c>
      <c r="S5499" s="42">
        <v>0.240189999341965</v>
      </c>
      <c r="T5499" s="42">
        <v>999.893310546875</v>
      </c>
      <c r="U5499" s="42">
        <v>825.157531738281</v>
      </c>
      <c r="V5499" s="19"/>
      <c r="W5499" s="19"/>
      <c r="X5499" s="19"/>
      <c r="Y5499" s="19"/>
      <c r="Z5499" s="19"/>
      <c r="AA5499" s="19"/>
    </row>
    <row r="5500" ht="15.75" customHeight="1">
      <c r="A5500" s="19"/>
      <c r="B5500" s="42" t="str">
        <f>"CRS25WT3608196"</f>
        <v>CRS25WT3608196</v>
      </c>
      <c r="C5500" s="43">
        <v>45975.0</v>
      </c>
      <c r="D5500" s="44">
        <v>0.041574074074074076</v>
      </c>
      <c r="E5500" s="42" t="s">
        <v>37</v>
      </c>
      <c r="F5500" s="42">
        <v>200.0</v>
      </c>
      <c r="G5500" s="42">
        <v>4.0</v>
      </c>
      <c r="H5500" s="42">
        <v>200.696929931641</v>
      </c>
      <c r="I5500" s="42">
        <v>9.648606300354</v>
      </c>
      <c r="J5500" s="42">
        <v>24.4148464202881</v>
      </c>
      <c r="K5500" s="42">
        <v>9.86507225036621</v>
      </c>
      <c r="L5500" s="42">
        <v>20.3441925048828</v>
      </c>
      <c r="M5500" s="42">
        <v>0.85196578502655</v>
      </c>
      <c r="N5500" s="42">
        <v>9.76389789581299</v>
      </c>
      <c r="O5500" s="42">
        <v>0.0</v>
      </c>
      <c r="P5500" s="42">
        <v>0.0</v>
      </c>
      <c r="Q5500" s="42">
        <v>0.0119047593325377</v>
      </c>
      <c r="R5500" s="42">
        <v>25.0</v>
      </c>
      <c r="S5500" s="42">
        <v>0.236357986927032</v>
      </c>
      <c r="T5500" s="42">
        <v>999.781982421875</v>
      </c>
      <c r="U5500" s="42">
        <v>870.516357421875</v>
      </c>
      <c r="V5500" s="19"/>
      <c r="W5500" s="19"/>
      <c r="X5500" s="19"/>
      <c r="Y5500" s="19"/>
      <c r="Z5500" s="19"/>
      <c r="AA5500" s="19"/>
    </row>
    <row r="5501" ht="15.75" customHeight="1">
      <c r="A5501" s="19"/>
      <c r="B5501" s="42" t="str">
        <f>"CRS25WT3608195"</f>
        <v>CRS25WT3608195</v>
      </c>
      <c r="C5501" s="43">
        <v>45975.0</v>
      </c>
      <c r="D5501" s="44">
        <v>0.04325231481481481</v>
      </c>
      <c r="E5501" s="42" t="s">
        <v>37</v>
      </c>
      <c r="F5501" s="42">
        <v>204.0</v>
      </c>
      <c r="G5501" s="42">
        <v>4.0</v>
      </c>
      <c r="H5501" s="42">
        <v>204.973892211914</v>
      </c>
      <c r="I5501" s="42">
        <v>9.78368949890137</v>
      </c>
      <c r="J5501" s="42">
        <v>24.4373474121094</v>
      </c>
      <c r="K5501" s="42">
        <v>10.0965223312378</v>
      </c>
      <c r="L5501" s="42">
        <v>20.3014354705811</v>
      </c>
      <c r="M5501" s="42">
        <v>0.857317745685577</v>
      </c>
      <c r="N5501" s="42">
        <v>9.97197246551514</v>
      </c>
      <c r="O5501" s="42">
        <v>0.0</v>
      </c>
      <c r="P5501" s="42">
        <v>0.0</v>
      </c>
      <c r="Q5501" s="42">
        <v>0.0137897012755275</v>
      </c>
      <c r="R5501" s="42">
        <v>25.0</v>
      </c>
      <c r="S5501" s="42">
        <v>0.233224868774414</v>
      </c>
      <c r="T5501" s="42">
        <v>1003.65856933594</v>
      </c>
      <c r="U5501" s="42">
        <v>741.363037109375</v>
      </c>
      <c r="V5501" s="19"/>
      <c r="W5501" s="19"/>
      <c r="X5501" s="19"/>
      <c r="Y5501" s="19"/>
      <c r="Z5501" s="19"/>
      <c r="AA5501" s="19"/>
    </row>
    <row r="5502" ht="15.75" customHeight="1">
      <c r="A5502" s="19"/>
      <c r="B5502" s="42" t="str">
        <f>"CRS25WT3608194"</f>
        <v>CRS25WT3608194</v>
      </c>
      <c r="C5502" s="43">
        <v>45975.0</v>
      </c>
      <c r="D5502" s="44">
        <v>0.04398148148148148</v>
      </c>
      <c r="E5502" s="42" t="s">
        <v>37</v>
      </c>
      <c r="F5502" s="42">
        <v>202.0</v>
      </c>
      <c r="G5502" s="42">
        <v>4.0</v>
      </c>
      <c r="H5502" s="42">
        <v>202.683349609375</v>
      </c>
      <c r="I5502" s="42">
        <v>9.78923416137695</v>
      </c>
      <c r="J5502" s="42">
        <v>24.4071292877197</v>
      </c>
      <c r="K5502" s="42">
        <v>9.97269344329834</v>
      </c>
      <c r="L5502" s="42">
        <v>20.3238334655762</v>
      </c>
      <c r="M5502" s="42">
        <v>0.848306238651276</v>
      </c>
      <c r="N5502" s="42">
        <v>9.8605375289917</v>
      </c>
      <c r="O5502" s="42">
        <v>0.0</v>
      </c>
      <c r="P5502" s="42">
        <v>0.0</v>
      </c>
      <c r="Q5502" s="42">
        <v>0.0152368573471904</v>
      </c>
      <c r="R5502" s="42">
        <v>25.0</v>
      </c>
      <c r="S5502" s="42">
        <v>0.242317274212837</v>
      </c>
      <c r="T5502" s="42">
        <v>1002.13323974609</v>
      </c>
      <c r="U5502" s="42">
        <v>550.2373046875</v>
      </c>
      <c r="V5502" s="19"/>
      <c r="W5502" s="19"/>
      <c r="X5502" s="19"/>
      <c r="Y5502" s="19"/>
      <c r="Z5502" s="19"/>
      <c r="AA5502" s="19"/>
    </row>
    <row r="5503" ht="15.75" customHeight="1">
      <c r="A5503" s="19"/>
      <c r="B5503" s="42" t="str">
        <f>"CRS25WT3608193"</f>
        <v>CRS25WT3608193</v>
      </c>
      <c r="C5503" s="43">
        <v>45975.0</v>
      </c>
      <c r="D5503" s="44">
        <v>0.04608796296296296</v>
      </c>
      <c r="E5503" s="42" t="s">
        <v>37</v>
      </c>
      <c r="F5503" s="42">
        <v>202.0</v>
      </c>
      <c r="G5503" s="42">
        <v>4.0</v>
      </c>
      <c r="H5503" s="42">
        <v>202.995223999023</v>
      </c>
      <c r="I5503" s="42">
        <v>9.71241092681885</v>
      </c>
      <c r="J5503" s="42">
        <v>24.4068012237549</v>
      </c>
      <c r="K5503" s="42">
        <v>10.02419090271</v>
      </c>
      <c r="L5503" s="42">
        <v>20.2505340576172</v>
      </c>
      <c r="M5503" s="42">
        <v>0.856343328952789</v>
      </c>
      <c r="N5503" s="42">
        <v>9.87571048736572</v>
      </c>
      <c r="O5503" s="42">
        <v>0.0</v>
      </c>
      <c r="P5503" s="42">
        <v>0.0</v>
      </c>
      <c r="Q5503" s="42">
        <v>0.0101636908948421</v>
      </c>
      <c r="R5503" s="42">
        <v>25.0</v>
      </c>
      <c r="S5503" s="42">
        <v>0.231580391526222</v>
      </c>
      <c r="T5503" s="42">
        <v>1000.41748046875</v>
      </c>
      <c r="U5503" s="42">
        <v>2975.76025390625</v>
      </c>
      <c r="V5503" s="19"/>
      <c r="W5503" s="19"/>
      <c r="X5503" s="19"/>
      <c r="Y5503" s="19"/>
      <c r="Z5503" s="19"/>
      <c r="AA5503" s="19"/>
    </row>
    <row r="5504" ht="15.75" customHeight="1">
      <c r="A5504" s="19"/>
      <c r="B5504" s="42" t="str">
        <f>"CRS25WT3608182"</f>
        <v>CRS25WT3608182</v>
      </c>
      <c r="C5504" s="43">
        <v>45975.0</v>
      </c>
      <c r="D5504" s="44">
        <v>0.04868055555555556</v>
      </c>
      <c r="E5504" s="42" t="s">
        <v>37</v>
      </c>
      <c r="F5504" s="42">
        <v>204.0</v>
      </c>
      <c r="G5504" s="42">
        <v>4.0</v>
      </c>
      <c r="H5504" s="42">
        <v>204.316452026367</v>
      </c>
      <c r="I5504" s="42">
        <v>9.71533679962158</v>
      </c>
      <c r="J5504" s="42">
        <v>24.4012222290039</v>
      </c>
      <c r="K5504" s="42">
        <v>10.0965404510498</v>
      </c>
      <c r="L5504" s="42">
        <v>20.2362823486328</v>
      </c>
      <c r="M5504" s="42">
        <v>0.861854374408722</v>
      </c>
      <c r="N5504" s="42">
        <v>9.9399881362915</v>
      </c>
      <c r="O5504" s="42">
        <v>0.0</v>
      </c>
      <c r="P5504" s="42">
        <v>0.0</v>
      </c>
      <c r="Q5504" s="42">
        <v>0.0103176152333617</v>
      </c>
      <c r="R5504" s="42">
        <v>25.0</v>
      </c>
      <c r="S5504" s="42">
        <v>0.229619473218918</v>
      </c>
      <c r="T5504" s="42">
        <v>1001.11083984375</v>
      </c>
      <c r="U5504" s="42">
        <v>2300.4443359375</v>
      </c>
      <c r="V5504" s="19"/>
      <c r="W5504" s="19"/>
      <c r="X5504" s="19"/>
      <c r="Y5504" s="19"/>
      <c r="Z5504" s="19"/>
      <c r="AA5504" s="19"/>
    </row>
    <row r="5505" ht="15.75" customHeight="1">
      <c r="A5505" s="19"/>
      <c r="B5505" s="42" t="str">
        <f>"CRS25WT3608181"</f>
        <v>CRS25WT3608181</v>
      </c>
      <c r="C5505" s="43">
        <v>45975.0</v>
      </c>
      <c r="D5505" s="44">
        <v>0.0496412037037037</v>
      </c>
      <c r="E5505" s="42" t="s">
        <v>37</v>
      </c>
      <c r="F5505" s="42">
        <v>204.0</v>
      </c>
      <c r="G5505" s="42">
        <v>4.0</v>
      </c>
      <c r="H5505" s="42">
        <v>204.732864379883</v>
      </c>
      <c r="I5505" s="42">
        <v>9.86135005950928</v>
      </c>
      <c r="J5505" s="42">
        <v>24.4300270080566</v>
      </c>
      <c r="K5505" s="42">
        <v>10.076563835144</v>
      </c>
      <c r="L5505" s="42">
        <v>20.3177261352539</v>
      </c>
      <c r="M5505" s="42">
        <v>0.849820554256439</v>
      </c>
      <c r="N5505" s="42">
        <v>9.96024608612061</v>
      </c>
      <c r="O5505" s="42">
        <v>0.0</v>
      </c>
      <c r="P5505" s="42">
        <v>0.0</v>
      </c>
      <c r="Q5505" s="42">
        <v>0.015238075517118</v>
      </c>
      <c r="R5505" s="42">
        <v>25.0</v>
      </c>
      <c r="S5505" s="42">
        <v>0.231646999716759</v>
      </c>
      <c r="T5505" s="42">
        <v>1001.38598632813</v>
      </c>
      <c r="U5505" s="42">
        <v>426.265747070313</v>
      </c>
      <c r="V5505" s="19"/>
      <c r="W5505" s="19"/>
      <c r="X5505" s="19"/>
      <c r="Y5505" s="19"/>
      <c r="Z5505" s="19"/>
      <c r="AA5505" s="19"/>
    </row>
    <row r="5506" ht="15.75" customHeight="1">
      <c r="A5506" s="19"/>
      <c r="B5506" s="42" t="str">
        <f>"CRS25WT3608180"</f>
        <v>CRS25WT3608180</v>
      </c>
      <c r="C5506" s="43">
        <v>45975.0</v>
      </c>
      <c r="D5506" s="44">
        <v>0.05103009259259259</v>
      </c>
      <c r="E5506" s="42" t="s">
        <v>37</v>
      </c>
      <c r="F5506" s="42">
        <v>205.0</v>
      </c>
      <c r="G5506" s="42">
        <v>4.0</v>
      </c>
      <c r="H5506" s="42">
        <v>205.463088989258</v>
      </c>
      <c r="I5506" s="42">
        <v>9.83682918548584</v>
      </c>
      <c r="J5506" s="42">
        <v>24.4125804901123</v>
      </c>
      <c r="K5506" s="42">
        <v>10.1256952285767</v>
      </c>
      <c r="L5506" s="42">
        <v>20.2912559509277</v>
      </c>
      <c r="M5506" s="42">
        <v>0.855588614940643</v>
      </c>
      <c r="N5506" s="42">
        <v>9.99577140808105</v>
      </c>
      <c r="O5506" s="42">
        <v>0.0</v>
      </c>
      <c r="P5506" s="42">
        <v>0.0</v>
      </c>
      <c r="Q5506" s="42">
        <v>0.0106352306902409</v>
      </c>
      <c r="R5506" s="42">
        <v>25.0</v>
      </c>
      <c r="S5506" s="42">
        <v>0.226889282464981</v>
      </c>
      <c r="T5506" s="42">
        <v>1000.17919921875</v>
      </c>
      <c r="U5506" s="42">
        <v>1190.34680175781</v>
      </c>
      <c r="V5506" s="19"/>
      <c r="W5506" s="19"/>
      <c r="X5506" s="19"/>
      <c r="Y5506" s="19"/>
      <c r="Z5506" s="19"/>
      <c r="AA5506" s="19"/>
    </row>
    <row r="5507" ht="15.75" customHeight="1">
      <c r="A5507" s="19"/>
      <c r="B5507" s="42" t="str">
        <f>"CRS25WT3608179"</f>
        <v>CRS25WT3608179</v>
      </c>
      <c r="C5507" s="43">
        <v>45975.0</v>
      </c>
      <c r="D5507" s="44">
        <v>0.05462962962962963</v>
      </c>
      <c r="E5507" s="42" t="s">
        <v>37</v>
      </c>
      <c r="F5507" s="42">
        <v>203.0</v>
      </c>
      <c r="G5507" s="42">
        <v>4.0</v>
      </c>
      <c r="H5507" s="42">
        <v>203.893218994141</v>
      </c>
      <c r="I5507" s="42">
        <v>9.664870262146</v>
      </c>
      <c r="J5507" s="42">
        <v>24.410888671875</v>
      </c>
      <c r="K5507" s="42">
        <v>10.0624647140503</v>
      </c>
      <c r="L5507" s="42">
        <v>20.2627506256104</v>
      </c>
      <c r="M5507" s="42">
        <v>0.864217698574066</v>
      </c>
      <c r="N5507" s="42">
        <v>9.91939735412598</v>
      </c>
      <c r="O5507" s="42">
        <v>0.0</v>
      </c>
      <c r="P5507" s="42">
        <v>0.0</v>
      </c>
      <c r="Q5507" s="42">
        <v>0.0132892811670899</v>
      </c>
      <c r="R5507" s="42">
        <v>25.0</v>
      </c>
      <c r="S5507" s="42">
        <v>0.236941546201706</v>
      </c>
      <c r="T5507" s="42">
        <v>1002.04229736328</v>
      </c>
      <c r="U5507" s="42">
        <v>4537.96435546875</v>
      </c>
      <c r="V5507" s="19"/>
      <c r="W5507" s="19"/>
      <c r="X5507" s="19"/>
      <c r="Y5507" s="19"/>
      <c r="Z5507" s="19"/>
      <c r="AA5507" s="19"/>
    </row>
    <row r="5508" ht="15.75" customHeight="1">
      <c r="A5508" s="19"/>
      <c r="B5508" s="42" t="str">
        <f>"CRS25WT3608177"</f>
        <v>CRS25WT3608177</v>
      </c>
      <c r="C5508" s="43">
        <v>45975.0</v>
      </c>
      <c r="D5508" s="44">
        <v>0.055324074074074074</v>
      </c>
      <c r="E5508" s="42" t="s">
        <v>37</v>
      </c>
      <c r="F5508" s="42">
        <v>200.0</v>
      </c>
      <c r="G5508" s="42">
        <v>4.0</v>
      </c>
      <c r="H5508" s="42">
        <v>200.619995117187</v>
      </c>
      <c r="I5508" s="42">
        <v>9.60691833496094</v>
      </c>
      <c r="J5508" s="42">
        <v>24.3942279815674</v>
      </c>
      <c r="K5508" s="42">
        <v>9.8790864944458</v>
      </c>
      <c r="L5508" s="42">
        <v>20.307544708252</v>
      </c>
      <c r="M5508" s="42">
        <v>0.856057703495026</v>
      </c>
      <c r="N5508" s="42">
        <v>9.76015567779541</v>
      </c>
      <c r="O5508" s="42">
        <v>0.0</v>
      </c>
      <c r="P5508" s="42">
        <v>0.0</v>
      </c>
      <c r="Q5508" s="42">
        <v>0.0119046065956354</v>
      </c>
      <c r="R5508" s="42">
        <v>25.0</v>
      </c>
      <c r="S5508" s="42">
        <v>0.237210139632225</v>
      </c>
      <c r="T5508" s="42">
        <v>1002.59222412109</v>
      </c>
      <c r="U5508" s="42">
        <v>815.66552734375</v>
      </c>
      <c r="V5508" s="19"/>
      <c r="W5508" s="19"/>
      <c r="X5508" s="19"/>
      <c r="Y5508" s="19"/>
      <c r="Z5508" s="19"/>
      <c r="AA5508" s="19"/>
    </row>
    <row r="5509" ht="15.75" customHeight="1">
      <c r="A5509" s="19"/>
      <c r="B5509" s="42" t="str">
        <f>"CRS25WT3608176"</f>
        <v>CRS25WT3608176</v>
      </c>
      <c r="C5509" s="43">
        <v>45975.0</v>
      </c>
      <c r="D5509" s="44">
        <v>0.05599537037037037</v>
      </c>
      <c r="E5509" s="42" t="s">
        <v>37</v>
      </c>
      <c r="F5509" s="42">
        <v>204.0</v>
      </c>
      <c r="G5509" s="42">
        <v>4.0</v>
      </c>
      <c r="H5509" s="42">
        <v>204.618942260742</v>
      </c>
      <c r="I5509" s="42">
        <v>9.81775283813477</v>
      </c>
      <c r="J5509" s="42">
        <v>24.4055557250977</v>
      </c>
      <c r="K5509" s="42">
        <v>10.0881443023682</v>
      </c>
      <c r="L5509" s="42">
        <v>20.2831115722656</v>
      </c>
      <c r="M5509" s="42">
        <v>0.853974759578705</v>
      </c>
      <c r="N5509" s="42">
        <v>9.95470428466797</v>
      </c>
      <c r="O5509" s="42">
        <v>0.0</v>
      </c>
      <c r="P5509" s="42">
        <v>0.0</v>
      </c>
      <c r="Q5509" s="42">
        <v>0.0102388607338071</v>
      </c>
      <c r="R5509" s="42">
        <v>25.0</v>
      </c>
      <c r="S5509" s="42">
        <v>0.232895776629448</v>
      </c>
      <c r="T5509" s="42">
        <v>1000.76910400391</v>
      </c>
      <c r="U5509" s="42">
        <v>791.196594238281</v>
      </c>
      <c r="V5509" s="19"/>
      <c r="W5509" s="19"/>
      <c r="X5509" s="19"/>
      <c r="Y5509" s="19"/>
      <c r="Z5509" s="19"/>
      <c r="AA5509" s="19"/>
    </row>
    <row r="5510" ht="15.75" customHeight="1">
      <c r="A5510" s="19"/>
      <c r="B5510" s="42" t="str">
        <f>"CRS25WT3608175"</f>
        <v>CRS25WT3608175</v>
      </c>
      <c r="C5510" s="43">
        <v>45975.0</v>
      </c>
      <c r="D5510" s="44">
        <v>0.057372685185185186</v>
      </c>
      <c r="E5510" s="42" t="s">
        <v>37</v>
      </c>
      <c r="F5510" s="42">
        <v>202.0</v>
      </c>
      <c r="G5510" s="42">
        <v>4.0</v>
      </c>
      <c r="H5510" s="42">
        <v>202.028793334961</v>
      </c>
      <c r="I5510" s="42">
        <v>9.61603355407715</v>
      </c>
      <c r="J5510" s="42">
        <v>24.408130645752</v>
      </c>
      <c r="K5510" s="42">
        <v>9.89488887786865</v>
      </c>
      <c r="L5510" s="42">
        <v>20.4174900054932</v>
      </c>
      <c r="M5510" s="42">
        <v>0.860761404037476</v>
      </c>
      <c r="N5510" s="42">
        <v>9.82869338989258</v>
      </c>
      <c r="O5510" s="42">
        <v>0.0</v>
      </c>
      <c r="P5510" s="42">
        <v>0.0</v>
      </c>
      <c r="Q5510" s="42">
        <v>0.0151585033163428</v>
      </c>
      <c r="R5510" s="42">
        <v>25.0</v>
      </c>
      <c r="S5510" s="42">
        <v>0.235246017575264</v>
      </c>
      <c r="T5510" s="42">
        <v>1001.24719238281</v>
      </c>
      <c r="U5510" s="42">
        <v>527.793640136719</v>
      </c>
      <c r="V5510" s="19"/>
      <c r="W5510" s="19"/>
      <c r="X5510" s="19"/>
      <c r="Y5510" s="19"/>
      <c r="Z5510" s="19"/>
      <c r="AA5510" s="19"/>
    </row>
    <row r="5511" ht="15.75" customHeight="1">
      <c r="A5511" s="19"/>
      <c r="B5511" s="42" t="str">
        <f>"CRS25WT3608174"</f>
        <v>CRS25WT3608174</v>
      </c>
      <c r="C5511" s="43">
        <v>45975.0</v>
      </c>
      <c r="D5511" s="44">
        <v>0.05814814814814815</v>
      </c>
      <c r="E5511" s="42" t="s">
        <v>37</v>
      </c>
      <c r="F5511" s="42">
        <v>200.0</v>
      </c>
      <c r="G5511" s="42">
        <v>4.0</v>
      </c>
      <c r="H5511" s="42">
        <v>200.395294189453</v>
      </c>
      <c r="I5511" s="42">
        <v>9.63108348846436</v>
      </c>
      <c r="J5511" s="42">
        <v>24.3912944793701</v>
      </c>
      <c r="K5511" s="42">
        <v>9.8650541305542</v>
      </c>
      <c r="L5511" s="42">
        <v>20.3136520385742</v>
      </c>
      <c r="M5511" s="42">
        <v>0.853055953979492</v>
      </c>
      <c r="N5511" s="42">
        <v>9.74922370910644</v>
      </c>
      <c r="O5511" s="42">
        <v>0.0</v>
      </c>
      <c r="P5511" s="42">
        <v>0.0</v>
      </c>
      <c r="Q5511" s="42">
        <v>0.0150818442925811</v>
      </c>
      <c r="R5511" s="42">
        <v>25.0</v>
      </c>
      <c r="S5511" s="42">
        <v>0.235551699995995</v>
      </c>
      <c r="T5511" s="42">
        <v>1001.32952880859</v>
      </c>
      <c r="U5511" s="42">
        <v>1055.40502929688</v>
      </c>
      <c r="V5511" s="19"/>
      <c r="W5511" s="19"/>
      <c r="X5511" s="19"/>
      <c r="Y5511" s="19"/>
      <c r="Z5511" s="19"/>
      <c r="AA5511" s="19"/>
    </row>
    <row r="5512" ht="15.75" customHeight="1">
      <c r="A5512" s="19"/>
      <c r="B5512" s="42" t="str">
        <f>"CRS25WT3608164"</f>
        <v>CRS25WT3608164</v>
      </c>
      <c r="C5512" s="43">
        <v>45975.0</v>
      </c>
      <c r="D5512" s="44">
        <v>0.05884259259259259</v>
      </c>
      <c r="E5512" s="42" t="s">
        <v>37</v>
      </c>
      <c r="F5512" s="42">
        <v>201.0</v>
      </c>
      <c r="G5512" s="42">
        <v>4.0</v>
      </c>
      <c r="H5512" s="42">
        <v>201.03923034668</v>
      </c>
      <c r="I5512" s="42">
        <v>9.62537860870361</v>
      </c>
      <c r="J5512" s="42">
        <v>24.4327297210693</v>
      </c>
      <c r="K5512" s="42">
        <v>9.87992000579834</v>
      </c>
      <c r="L5512" s="42">
        <v>20.3482646942139</v>
      </c>
      <c r="M5512" s="42">
        <v>0.854852139949799</v>
      </c>
      <c r="N5512" s="42">
        <v>9.78055095672607</v>
      </c>
      <c r="O5512" s="42">
        <v>0.0</v>
      </c>
      <c r="P5512" s="42">
        <v>0.0</v>
      </c>
      <c r="Q5512" s="42">
        <v>0.0118167148903012</v>
      </c>
      <c r="R5512" s="42">
        <v>25.0</v>
      </c>
      <c r="S5512" s="42">
        <v>0.239641234278679</v>
      </c>
      <c r="T5512" s="42">
        <v>1002.71875</v>
      </c>
      <c r="U5512" s="42">
        <v>1482.74499511719</v>
      </c>
      <c r="V5512" s="19"/>
      <c r="W5512" s="19"/>
      <c r="X5512" s="19"/>
      <c r="Y5512" s="19"/>
      <c r="Z5512" s="19"/>
      <c r="AA5512" s="19"/>
    </row>
    <row r="5513" ht="15.75" customHeight="1">
      <c r="A5513" s="19"/>
      <c r="B5513" s="42" t="str">
        <f>"CRS25WT3608163"</f>
        <v>CRS25WT3608163</v>
      </c>
      <c r="C5513" s="43">
        <v>45975.0</v>
      </c>
      <c r="D5513" s="44">
        <v>0.06015046296296297</v>
      </c>
      <c r="E5513" s="42" t="s">
        <v>37</v>
      </c>
      <c r="F5513" s="42">
        <v>201.0</v>
      </c>
      <c r="G5513" s="42">
        <v>4.0</v>
      </c>
      <c r="H5513" s="42">
        <v>201.865875244141</v>
      </c>
      <c r="I5513" s="42">
        <v>9.57967758178711</v>
      </c>
      <c r="J5513" s="42">
        <v>24.4106483459473</v>
      </c>
      <c r="K5513" s="42">
        <v>9.9484167098999</v>
      </c>
      <c r="L5513" s="42">
        <v>20.2912559509277</v>
      </c>
      <c r="M5513" s="42">
        <v>0.863242268562317</v>
      </c>
      <c r="N5513" s="42">
        <v>9.82076740264893</v>
      </c>
      <c r="O5513" s="42">
        <v>0.0</v>
      </c>
      <c r="P5513" s="42">
        <v>0.0</v>
      </c>
      <c r="Q5513" s="42">
        <v>0.0150818442925811</v>
      </c>
      <c r="R5513" s="42">
        <v>25.0</v>
      </c>
      <c r="S5513" s="42">
        <v>0.236106142401695</v>
      </c>
      <c r="T5513" s="42">
        <v>1001.53546142578</v>
      </c>
      <c r="U5513" s="42">
        <v>1016.70355224609</v>
      </c>
      <c r="V5513" s="19"/>
      <c r="W5513" s="19"/>
      <c r="X5513" s="19"/>
      <c r="Y5513" s="19"/>
      <c r="Z5513" s="19"/>
      <c r="AA5513" s="19"/>
    </row>
    <row r="5514" ht="15.75" customHeight="1">
      <c r="A5514" s="19"/>
      <c r="B5514" s="42" t="str">
        <f>"CRS25WT3608162"</f>
        <v>CRS25WT3608162</v>
      </c>
      <c r="C5514" s="43">
        <v>45975.0</v>
      </c>
      <c r="D5514" s="44">
        <v>0.060960648148148146</v>
      </c>
      <c r="E5514" s="42" t="s">
        <v>37</v>
      </c>
      <c r="F5514" s="42">
        <v>202.0</v>
      </c>
      <c r="G5514" s="42">
        <v>4.0</v>
      </c>
      <c r="H5514" s="42">
        <v>202.422668457031</v>
      </c>
      <c r="I5514" s="42">
        <v>9.73188877105713</v>
      </c>
      <c r="J5514" s="42">
        <v>24.4090404510498</v>
      </c>
      <c r="K5514" s="42">
        <v>9.91813564300537</v>
      </c>
      <c r="L5514" s="42">
        <v>20.4093475341797</v>
      </c>
      <c r="M5514" s="42">
        <v>0.852140665054321</v>
      </c>
      <c r="N5514" s="42">
        <v>9.84785556793213</v>
      </c>
      <c r="O5514" s="42">
        <v>0.0</v>
      </c>
      <c r="P5514" s="42">
        <v>0.0</v>
      </c>
      <c r="Q5514" s="42">
        <v>0.0176184289157391</v>
      </c>
      <c r="R5514" s="42">
        <v>25.0</v>
      </c>
      <c r="S5514" s="42">
        <v>0.229462742805481</v>
      </c>
      <c r="T5514" s="42">
        <v>1001.64599609375</v>
      </c>
      <c r="U5514" s="42">
        <v>406.162719726562</v>
      </c>
      <c r="V5514" s="19"/>
      <c r="W5514" s="19"/>
      <c r="X5514" s="19"/>
      <c r="Y5514" s="19"/>
      <c r="Z5514" s="19"/>
      <c r="AA5514" s="19"/>
    </row>
    <row r="5515" ht="15.75" customHeight="1">
      <c r="A5515" s="19"/>
      <c r="B5515" s="42" t="str">
        <f>"CRS25WT3608161"</f>
        <v>CRS25WT3608161</v>
      </c>
      <c r="C5515" s="43">
        <v>45975.0</v>
      </c>
      <c r="D5515" s="44">
        <v>0.06184027777777778</v>
      </c>
      <c r="E5515" s="42" t="s">
        <v>37</v>
      </c>
      <c r="F5515" s="42">
        <v>200.0</v>
      </c>
      <c r="G5515" s="42">
        <v>4.0</v>
      </c>
      <c r="H5515" s="42">
        <v>200.505523681641</v>
      </c>
      <c r="I5515" s="42">
        <v>9.61049747467041</v>
      </c>
      <c r="J5515" s="42">
        <v>24.3988761901855</v>
      </c>
      <c r="K5515" s="42">
        <v>9.85961055755615</v>
      </c>
      <c r="L5515" s="42">
        <v>20.3360481262207</v>
      </c>
      <c r="M5515" s="42">
        <v>0.855087697505951</v>
      </c>
      <c r="N5515" s="42">
        <v>9.7545862197876</v>
      </c>
      <c r="O5515" s="42">
        <v>0.0</v>
      </c>
      <c r="P5515" s="42">
        <v>0.0</v>
      </c>
      <c r="Q5515" s="42">
        <v>0.0138092134147882</v>
      </c>
      <c r="R5515" s="42">
        <v>25.0</v>
      </c>
      <c r="S5515" s="42">
        <v>0.237092927098274</v>
      </c>
      <c r="T5515" s="42">
        <v>1000.37548828125</v>
      </c>
      <c r="U5515" s="42">
        <v>577.119567871094</v>
      </c>
      <c r="V5515" s="19"/>
      <c r="W5515" s="19"/>
      <c r="X5515" s="19"/>
      <c r="Y5515" s="19"/>
      <c r="Z5515" s="19"/>
      <c r="AA5515" s="19"/>
    </row>
    <row r="5516" ht="15.75" customHeight="1">
      <c r="A5516" s="19"/>
      <c r="B5516" s="42" t="str">
        <f>"CRS25WT3608155"</f>
        <v>CRS25WT3608155</v>
      </c>
      <c r="C5516" s="43">
        <v>45975.0</v>
      </c>
      <c r="D5516" s="44">
        <v>0.06258101851851851</v>
      </c>
      <c r="E5516" s="42" t="s">
        <v>37</v>
      </c>
      <c r="F5516" s="42">
        <v>201.0</v>
      </c>
      <c r="G5516" s="42">
        <v>4.0</v>
      </c>
      <c r="H5516" s="42">
        <v>201.193542480469</v>
      </c>
      <c r="I5516" s="42">
        <v>9.65256118774414</v>
      </c>
      <c r="J5516" s="42">
        <v>24.4085483551025</v>
      </c>
      <c r="K5516" s="42">
        <v>9.87367248535156</v>
      </c>
      <c r="L5516" s="42">
        <v>20.3767700195313</v>
      </c>
      <c r="M5516" s="42">
        <v>0.85394424200058</v>
      </c>
      <c r="N5516" s="42">
        <v>9.78805828094482</v>
      </c>
      <c r="O5516" s="42">
        <v>0.0</v>
      </c>
      <c r="P5516" s="42">
        <v>0.0</v>
      </c>
      <c r="Q5516" s="42">
        <v>0.0109523795545101</v>
      </c>
      <c r="R5516" s="42">
        <v>25.0</v>
      </c>
      <c r="S5516" s="42">
        <v>0.240002006292343</v>
      </c>
      <c r="T5516" s="42">
        <v>1000.73712158203</v>
      </c>
      <c r="U5516" s="42">
        <v>458.380645751953</v>
      </c>
      <c r="V5516" s="19"/>
      <c r="W5516" s="19"/>
      <c r="X5516" s="19"/>
      <c r="Y5516" s="19"/>
      <c r="Z5516" s="19"/>
      <c r="AA5516" s="19"/>
    </row>
    <row r="5517" ht="15.75" customHeight="1">
      <c r="A5517" s="19"/>
      <c r="B5517" s="42" t="str">
        <f>"CRS25WT3608154"</f>
        <v>CRS25WT3608154</v>
      </c>
      <c r="C5517" s="43">
        <v>45975.0</v>
      </c>
      <c r="D5517" s="44">
        <v>0.06342592592592593</v>
      </c>
      <c r="E5517" s="42" t="s">
        <v>37</v>
      </c>
      <c r="F5517" s="42">
        <v>200.0</v>
      </c>
      <c r="G5517" s="42">
        <v>4.0</v>
      </c>
      <c r="H5517" s="42">
        <v>200.390045166016</v>
      </c>
      <c r="I5517" s="42">
        <v>9.61289215087891</v>
      </c>
      <c r="J5517" s="42">
        <v>24.3976707458496</v>
      </c>
      <c r="K5517" s="42">
        <v>9.83718967437744</v>
      </c>
      <c r="L5517" s="42">
        <v>20.3706607818604</v>
      </c>
      <c r="M5517" s="42">
        <v>0.85442453622818</v>
      </c>
      <c r="N5517" s="42">
        <v>9.74896812438965</v>
      </c>
      <c r="O5517" s="42">
        <v>0.0</v>
      </c>
      <c r="P5517" s="42">
        <v>0.0</v>
      </c>
      <c r="Q5517" s="42">
        <v>0.0104738650843501</v>
      </c>
      <c r="R5517" s="42">
        <v>25.0</v>
      </c>
      <c r="S5517" s="42">
        <v>0.23773829638958</v>
      </c>
      <c r="T5517" s="42">
        <v>1001.17016601562</v>
      </c>
      <c r="U5517" s="42">
        <v>1120.09069824219</v>
      </c>
      <c r="V5517" s="19"/>
      <c r="W5517" s="19"/>
      <c r="X5517" s="19"/>
      <c r="Y5517" s="19"/>
      <c r="Z5517" s="19"/>
      <c r="AA5517" s="19"/>
    </row>
    <row r="5518" ht="15.75" customHeight="1">
      <c r="A5518" s="19"/>
      <c r="B5518" s="42" t="str">
        <f>"CRS25WT3608153"</f>
        <v>CRS25WT3608153</v>
      </c>
      <c r="C5518" s="43">
        <v>45975.0</v>
      </c>
      <c r="D5518" s="44">
        <v>0.06418981481481481</v>
      </c>
      <c r="E5518" s="42" t="s">
        <v>37</v>
      </c>
      <c r="F5518" s="42">
        <v>200.0</v>
      </c>
      <c r="G5518" s="42">
        <v>4.0</v>
      </c>
      <c r="H5518" s="42">
        <v>200.867736816406</v>
      </c>
      <c r="I5518" s="42">
        <v>9.60583019256592</v>
      </c>
      <c r="J5518" s="42">
        <v>24.4139385223389</v>
      </c>
      <c r="K5518" s="42">
        <v>9.85669898986816</v>
      </c>
      <c r="L5518" s="42">
        <v>20.3788051605225</v>
      </c>
      <c r="M5518" s="42">
        <v>0.856519877910614</v>
      </c>
      <c r="N5518" s="42">
        <v>9.77220821380615</v>
      </c>
      <c r="O5518" s="42">
        <v>0.0</v>
      </c>
      <c r="P5518" s="42">
        <v>0.0</v>
      </c>
      <c r="Q5518" s="42">
        <v>0.0106352306902409</v>
      </c>
      <c r="R5518" s="42">
        <v>25.0</v>
      </c>
      <c r="S5518" s="42">
        <v>0.234972134232521</v>
      </c>
      <c r="T5518" s="42">
        <v>1000.16204833984</v>
      </c>
      <c r="U5518" s="42">
        <v>534.734680175781</v>
      </c>
      <c r="V5518" s="19"/>
      <c r="W5518" s="19"/>
      <c r="X5518" s="19"/>
      <c r="Y5518" s="19"/>
      <c r="Z5518" s="19"/>
      <c r="AA5518" s="19"/>
    </row>
    <row r="5519" ht="15.75" customHeight="1">
      <c r="A5519" s="19"/>
      <c r="B5519" s="42" t="str">
        <f>"CRS25WT3608152"</f>
        <v>CRS25WT3608152</v>
      </c>
      <c r="C5519" s="43">
        <v>45975.0</v>
      </c>
      <c r="D5519" s="44">
        <v>0.06493055555555556</v>
      </c>
      <c r="E5519" s="42" t="s">
        <v>37</v>
      </c>
      <c r="F5519" s="42">
        <v>199.0</v>
      </c>
      <c r="G5519" s="42">
        <v>4.0</v>
      </c>
      <c r="H5519" s="42">
        <v>199.504943847656</v>
      </c>
      <c r="I5519" s="42">
        <v>9.59423637390137</v>
      </c>
      <c r="J5519" s="42">
        <v>24.4126510620117</v>
      </c>
      <c r="K5519" s="42">
        <v>9.82516384124756</v>
      </c>
      <c r="L5519" s="42">
        <v>20.3055076599121</v>
      </c>
      <c r="M5519" s="42">
        <v>0.851781725883484</v>
      </c>
      <c r="N5519" s="42">
        <v>9.70590782165527</v>
      </c>
      <c r="O5519" s="42">
        <v>0.0</v>
      </c>
      <c r="P5519" s="42">
        <v>0.0</v>
      </c>
      <c r="Q5519" s="42">
        <v>0.017447529360652</v>
      </c>
      <c r="R5519" s="42">
        <v>25.0</v>
      </c>
      <c r="S5519" s="42">
        <v>0.245267927646637</v>
      </c>
      <c r="T5519" s="42">
        <v>1000.18975830078</v>
      </c>
      <c r="U5519" s="42">
        <v>528.866516113281</v>
      </c>
      <c r="V5519" s="19"/>
      <c r="W5519" s="19"/>
      <c r="X5519" s="19"/>
      <c r="Y5519" s="19"/>
      <c r="Z5519" s="19"/>
      <c r="AA5519" s="19"/>
    </row>
    <row r="5520" ht="15.75" customHeight="1">
      <c r="A5520" s="19"/>
      <c r="B5520" s="42" t="str">
        <f>"CRS25WT3608275"</f>
        <v>CRS25WT3608275</v>
      </c>
      <c r="C5520" s="43">
        <v>45975.0</v>
      </c>
      <c r="D5520" s="44">
        <v>0.06564814814814814</v>
      </c>
      <c r="E5520" s="42" t="s">
        <v>37</v>
      </c>
      <c r="F5520" s="42">
        <v>201.0</v>
      </c>
      <c r="G5520" s="42">
        <v>4.0</v>
      </c>
      <c r="H5520" s="42">
        <v>201.441970825195</v>
      </c>
      <c r="I5520" s="42">
        <v>9.62684917449951</v>
      </c>
      <c r="J5520" s="42">
        <v>24.4617042541504</v>
      </c>
      <c r="K5520" s="42">
        <v>9.87895393371582</v>
      </c>
      <c r="L5520" s="42">
        <v>20.3910217285156</v>
      </c>
      <c r="M5520" s="42">
        <v>0.855419397354126</v>
      </c>
      <c r="N5520" s="42">
        <v>9.80014419555664</v>
      </c>
      <c r="O5520" s="42">
        <v>0.0</v>
      </c>
      <c r="P5520" s="42">
        <v>0.0</v>
      </c>
      <c r="Q5520" s="42">
        <v>0.0152368517592549</v>
      </c>
      <c r="R5520" s="42">
        <v>25.0</v>
      </c>
      <c r="S5520" s="42">
        <v>0.234528511762619</v>
      </c>
      <c r="T5520" s="42">
        <v>1001.12854003906</v>
      </c>
      <c r="U5520" s="42">
        <v>675.923645019531</v>
      </c>
      <c r="V5520" s="19"/>
      <c r="W5520" s="19"/>
      <c r="X5520" s="19"/>
      <c r="Y5520" s="19"/>
      <c r="Z5520" s="19"/>
      <c r="AA5520" s="19"/>
    </row>
    <row r="5521" ht="15.75" customHeight="1">
      <c r="A5521" s="19"/>
      <c r="B5521" s="42" t="str">
        <f>"CRS25WT3608274"</f>
        <v>CRS25WT3608274</v>
      </c>
      <c r="C5521" s="43">
        <v>45975.0</v>
      </c>
      <c r="D5521" s="44">
        <v>0.06674768518518519</v>
      </c>
      <c r="E5521" s="42" t="s">
        <v>37</v>
      </c>
      <c r="F5521" s="42">
        <v>200.0</v>
      </c>
      <c r="G5521" s="42">
        <v>4.0</v>
      </c>
      <c r="H5521" s="42">
        <v>200.540191650391</v>
      </c>
      <c r="I5521" s="42">
        <v>9.5871467590332</v>
      </c>
      <c r="J5521" s="42">
        <v>24.4350624084473</v>
      </c>
      <c r="K5521" s="42">
        <v>9.86724281311035</v>
      </c>
      <c r="L5521" s="42">
        <v>20.3238334655762</v>
      </c>
      <c r="M5521" s="42">
        <v>0.856048941612244</v>
      </c>
      <c r="N5521" s="42">
        <v>9.75627326965332</v>
      </c>
      <c r="O5521" s="42">
        <v>0.0</v>
      </c>
      <c r="P5521" s="42">
        <v>0.0</v>
      </c>
      <c r="Q5521" s="42">
        <v>0.0104761896654963</v>
      </c>
      <c r="R5521" s="42">
        <v>25.0</v>
      </c>
      <c r="S5521" s="42">
        <v>0.239425286650658</v>
      </c>
      <c r="T5521" s="42">
        <v>1000.51873779297</v>
      </c>
      <c r="U5521" s="42">
        <v>621.77490234375</v>
      </c>
      <c r="V5521" s="19"/>
      <c r="W5521" s="19"/>
      <c r="X5521" s="19"/>
      <c r="Y5521" s="19"/>
      <c r="Z5521" s="19"/>
      <c r="AA5521" s="19"/>
    </row>
    <row r="5522" ht="15.75" customHeight="1">
      <c r="A5522" s="19"/>
      <c r="B5522" s="42" t="str">
        <f>"CRS25WT3608273"</f>
        <v>CRS25WT3608273</v>
      </c>
      <c r="C5522" s="43">
        <v>45975.0</v>
      </c>
      <c r="D5522" s="44">
        <v>0.06787037037037037</v>
      </c>
      <c r="E5522" s="42" t="s">
        <v>37</v>
      </c>
      <c r="F5522" s="42">
        <v>201.0</v>
      </c>
      <c r="G5522" s="42">
        <v>4.0</v>
      </c>
      <c r="H5522" s="42">
        <v>201.227127075195</v>
      </c>
      <c r="I5522" s="42">
        <v>9.64757251739502</v>
      </c>
      <c r="J5522" s="42">
        <v>24.412145614624</v>
      </c>
      <c r="K5522" s="42">
        <v>9.87433338165283</v>
      </c>
      <c r="L5522" s="42">
        <v>20.3788051605225</v>
      </c>
      <c r="M5522" s="42">
        <v>0.854402542114258</v>
      </c>
      <c r="N5522" s="42">
        <v>9.78969192504883</v>
      </c>
      <c r="O5522" s="42">
        <v>0.0</v>
      </c>
      <c r="P5522" s="42">
        <v>0.0</v>
      </c>
      <c r="Q5522" s="42">
        <v>0.0109523795545101</v>
      </c>
      <c r="R5522" s="42">
        <v>25.0</v>
      </c>
      <c r="S5522" s="42">
        <v>0.232566595077515</v>
      </c>
      <c r="T5522" s="42">
        <v>1000.11309814453</v>
      </c>
      <c r="U5522" s="42">
        <v>734.311157226563</v>
      </c>
      <c r="V5522" s="19"/>
      <c r="W5522" s="19"/>
      <c r="X5522" s="19"/>
      <c r="Y5522" s="19"/>
      <c r="Z5522" s="19"/>
      <c r="AA5522" s="19"/>
    </row>
    <row r="5523" ht="15.75" customHeight="1">
      <c r="A5523" s="19"/>
      <c r="B5523" s="42" t="str">
        <f>"CRS25WT3608272"</f>
        <v>CRS25WT3608272</v>
      </c>
      <c r="C5523" s="43">
        <v>45975.0</v>
      </c>
      <c r="D5523" s="44">
        <v>0.06961805555555556</v>
      </c>
      <c r="E5523" s="42" t="s">
        <v>37</v>
      </c>
      <c r="F5523" s="42">
        <v>200.0</v>
      </c>
      <c r="G5523" s="42">
        <v>4.0</v>
      </c>
      <c r="H5523" s="42">
        <v>200.004333496094</v>
      </c>
      <c r="I5523" s="42">
        <v>9.5742654800415</v>
      </c>
      <c r="J5523" s="42">
        <v>24.4081325531006</v>
      </c>
      <c r="K5523" s="42">
        <v>9.84580898284912</v>
      </c>
      <c r="L5523" s="42">
        <v>20.3136520385742</v>
      </c>
      <c r="M5523" s="42">
        <v>0.85585343837738</v>
      </c>
      <c r="N5523" s="42">
        <v>9.73020362854004</v>
      </c>
      <c r="O5523" s="42">
        <v>0.0</v>
      </c>
      <c r="P5523" s="42">
        <v>0.0</v>
      </c>
      <c r="Q5523" s="42">
        <v>0.0175793655216694</v>
      </c>
      <c r="R5523" s="42">
        <v>25.0</v>
      </c>
      <c r="S5523" s="42">
        <v>0.246946468949318</v>
      </c>
      <c r="T5523" s="42">
        <v>1001.15765380859</v>
      </c>
      <c r="U5523" s="42">
        <v>884.416442871094</v>
      </c>
      <c r="V5523" s="19"/>
      <c r="W5523" s="19"/>
      <c r="X5523" s="19"/>
      <c r="Y5523" s="19"/>
      <c r="Z5523" s="19"/>
      <c r="AA5523" s="19"/>
    </row>
    <row r="5524" ht="15.75" customHeight="1">
      <c r="A5524" s="19"/>
      <c r="B5524" s="42" t="str">
        <f>"CRS25WT3608267"</f>
        <v>CRS25WT3608267</v>
      </c>
      <c r="C5524" s="43">
        <v>45975.0</v>
      </c>
      <c r="D5524" s="44">
        <v>0.07032407407407408</v>
      </c>
      <c r="E5524" s="42" t="s">
        <v>37</v>
      </c>
      <c r="F5524" s="42">
        <v>201.0</v>
      </c>
      <c r="G5524" s="42">
        <v>4.0</v>
      </c>
      <c r="H5524" s="42">
        <v>201.545333862305</v>
      </c>
      <c r="I5524" s="42">
        <v>9.59713935852051</v>
      </c>
      <c r="J5524" s="42">
        <v>24.4558601379395</v>
      </c>
      <c r="K5524" s="42">
        <v>9.87810516357422</v>
      </c>
      <c r="L5524" s="42">
        <v>20.4032382965088</v>
      </c>
      <c r="M5524" s="42">
        <v>0.858712911605835</v>
      </c>
      <c r="N5524" s="42">
        <v>9.80517292022705</v>
      </c>
      <c r="O5524" s="42">
        <v>0.0</v>
      </c>
      <c r="P5524" s="42">
        <v>0.0</v>
      </c>
      <c r="Q5524" s="42">
        <v>0.0138095188885927</v>
      </c>
      <c r="R5524" s="42">
        <v>25.0</v>
      </c>
      <c r="S5524" s="42">
        <v>0.228631734848022</v>
      </c>
      <c r="T5524" s="42">
        <v>1000.97766113281</v>
      </c>
      <c r="U5524" s="42">
        <v>1067.82873535156</v>
      </c>
      <c r="V5524" s="19"/>
      <c r="W5524" s="19"/>
      <c r="X5524" s="19"/>
      <c r="Y5524" s="19"/>
      <c r="Z5524" s="19"/>
      <c r="AA5524" s="19"/>
    </row>
    <row r="5525" ht="15.75" customHeight="1">
      <c r="A5525" s="19"/>
      <c r="B5525" s="42" t="str">
        <f>"CRS25WT3608266"</f>
        <v>CRS25WT3608266</v>
      </c>
      <c r="C5525" s="43">
        <v>45975.0</v>
      </c>
      <c r="D5525" s="44">
        <v>0.07208333333333333</v>
      </c>
      <c r="E5525" s="42" t="s">
        <v>37</v>
      </c>
      <c r="F5525" s="42">
        <v>201.0</v>
      </c>
      <c r="G5525" s="42">
        <v>4.0</v>
      </c>
      <c r="H5525" s="42">
        <v>201.623382568359</v>
      </c>
      <c r="I5525" s="42">
        <v>9.61181449890137</v>
      </c>
      <c r="J5525" s="42">
        <v>24.4305820465088</v>
      </c>
      <c r="K5525" s="42">
        <v>9.88193130493164</v>
      </c>
      <c r="L5525" s="42">
        <v>20.4032382965088</v>
      </c>
      <c r="M5525" s="42">
        <v>0.85862135887146</v>
      </c>
      <c r="N5525" s="42">
        <v>9.80897045135498</v>
      </c>
      <c r="O5525" s="42">
        <v>0.0</v>
      </c>
      <c r="P5525" s="42">
        <v>0.0</v>
      </c>
      <c r="Q5525" s="42">
        <v>0.0103176152333617</v>
      </c>
      <c r="R5525" s="42">
        <v>25.0</v>
      </c>
      <c r="S5525" s="42">
        <v>0.23048360645771</v>
      </c>
      <c r="T5525" s="42">
        <v>1001.42962646484</v>
      </c>
      <c r="U5525" s="42">
        <v>634.754943847656</v>
      </c>
      <c r="V5525" s="19"/>
      <c r="W5525" s="19"/>
      <c r="X5525" s="19"/>
      <c r="Y5525" s="19"/>
      <c r="Z5525" s="19"/>
      <c r="AA5525" s="19"/>
    </row>
    <row r="5526" ht="15.75" customHeight="1">
      <c r="A5526" s="19"/>
      <c r="B5526" s="42" t="str">
        <f>"CRS25WT3608265"</f>
        <v>CRS25WT3608265</v>
      </c>
      <c r="C5526" s="43">
        <v>45975.0</v>
      </c>
      <c r="D5526" s="44">
        <v>0.07377314814814816</v>
      </c>
      <c r="E5526" s="42" t="s">
        <v>37</v>
      </c>
      <c r="F5526" s="42">
        <v>200.0</v>
      </c>
      <c r="G5526" s="42">
        <v>4.0</v>
      </c>
      <c r="H5526" s="42">
        <v>200.834487915039</v>
      </c>
      <c r="I5526" s="42">
        <v>9.54597091674805</v>
      </c>
      <c r="J5526" s="42">
        <v>24.4368629455566</v>
      </c>
      <c r="K5526" s="42">
        <v>9.86294937133789</v>
      </c>
      <c r="L5526" s="42">
        <v>20.3625183105469</v>
      </c>
      <c r="M5526" s="42">
        <v>0.860939681529999</v>
      </c>
      <c r="N5526" s="42">
        <v>9.77059078216553</v>
      </c>
      <c r="O5526" s="42">
        <v>0.0</v>
      </c>
      <c r="P5526" s="42">
        <v>0.0</v>
      </c>
      <c r="Q5526" s="42">
        <v>0.0173058528453112</v>
      </c>
      <c r="R5526" s="42">
        <v>25.0</v>
      </c>
      <c r="S5526" s="42">
        <v>0.236412465572357</v>
      </c>
      <c r="T5526" s="42">
        <v>1000.26928710938</v>
      </c>
      <c r="U5526" s="42">
        <v>1026.12963867188</v>
      </c>
      <c r="V5526" s="19"/>
      <c r="W5526" s="19"/>
      <c r="X5526" s="19"/>
      <c r="Y5526" s="19"/>
      <c r="Z5526" s="19"/>
      <c r="AA5526" s="19"/>
    </row>
    <row r="5527" ht="15.75" customHeight="1">
      <c r="A5527" s="19"/>
      <c r="B5527" s="42" t="str">
        <f>"CRS25WT3608264"</f>
        <v>CRS25WT3608264</v>
      </c>
      <c r="C5527" s="43">
        <v>45975.0</v>
      </c>
      <c r="D5527" s="44">
        <v>0.07461805555555556</v>
      </c>
      <c r="E5527" s="42" t="s">
        <v>37</v>
      </c>
      <c r="F5527" s="42">
        <v>201.0</v>
      </c>
      <c r="G5527" s="42">
        <v>4.0</v>
      </c>
      <c r="H5527" s="42">
        <v>201.37939453125</v>
      </c>
      <c r="I5527" s="42">
        <v>9.5436372756958</v>
      </c>
      <c r="J5527" s="42">
        <v>24.4114742279053</v>
      </c>
      <c r="K5527" s="42">
        <v>9.89663696289063</v>
      </c>
      <c r="L5527" s="42">
        <v>20.3482646942139</v>
      </c>
      <c r="M5527" s="42">
        <v>0.864384770393372</v>
      </c>
      <c r="N5527" s="42">
        <v>9.79710006713867</v>
      </c>
      <c r="O5527" s="42">
        <v>0.0</v>
      </c>
      <c r="P5527" s="42">
        <v>0.0</v>
      </c>
      <c r="Q5527" s="42">
        <v>0.0169933903962374</v>
      </c>
      <c r="R5527" s="42">
        <v>25.0</v>
      </c>
      <c r="S5527" s="42">
        <v>0.233321115374565</v>
      </c>
      <c r="T5527" s="42">
        <v>999.121826171875</v>
      </c>
      <c r="U5527" s="42">
        <v>1403.72375488281</v>
      </c>
      <c r="V5527" s="19"/>
      <c r="W5527" s="19"/>
      <c r="X5527" s="19"/>
      <c r="Y5527" s="19"/>
      <c r="Z5527" s="19"/>
      <c r="AA5527" s="19"/>
    </row>
    <row r="5528" ht="15.75" customHeight="1">
      <c r="A5528" s="19"/>
      <c r="B5528" s="42" t="str">
        <f>"CRS25WT3608258"</f>
        <v>CRS25WT3608258</v>
      </c>
      <c r="C5528" s="43">
        <v>45975.0</v>
      </c>
      <c r="D5528" s="44">
        <v>0.07540509259259259</v>
      </c>
      <c r="E5528" s="42" t="s">
        <v>37</v>
      </c>
      <c r="F5528" s="42">
        <v>201.0</v>
      </c>
      <c r="G5528" s="42">
        <v>4.0</v>
      </c>
      <c r="H5528" s="42">
        <v>201.67610168457</v>
      </c>
      <c r="I5528" s="42">
        <v>9.61135387420654</v>
      </c>
      <c r="J5528" s="42">
        <v>24.4364910125732</v>
      </c>
      <c r="K5528" s="42">
        <v>9.89142417907715</v>
      </c>
      <c r="L5528" s="42">
        <v>20.3889865875244</v>
      </c>
      <c r="M5528" s="42">
        <v>0.858679354190826</v>
      </c>
      <c r="N5528" s="42">
        <v>9.8115348815918</v>
      </c>
      <c r="O5528" s="42">
        <v>0.0</v>
      </c>
      <c r="P5528" s="42">
        <v>0.0</v>
      </c>
      <c r="Q5528" s="42">
        <v>0.00928367953747511</v>
      </c>
      <c r="R5528" s="42">
        <v>25.0</v>
      </c>
      <c r="S5528" s="42">
        <v>0.239657700061798</v>
      </c>
      <c r="T5528" s="42">
        <v>1000.13415527344</v>
      </c>
      <c r="U5528" s="42">
        <v>498.340972900391</v>
      </c>
      <c r="V5528" s="19"/>
      <c r="W5528" s="19"/>
      <c r="X5528" s="19"/>
      <c r="Y5528" s="19"/>
      <c r="Z5528" s="19"/>
      <c r="AA5528" s="19"/>
    </row>
    <row r="5529" ht="15.75" customHeight="1">
      <c r="A5529" s="19"/>
      <c r="B5529" s="42" t="str">
        <f>"CRS25WT3608257"</f>
        <v>CRS25WT3608257</v>
      </c>
      <c r="C5529" s="43">
        <v>45975.0</v>
      </c>
      <c r="D5529" s="44">
        <v>0.07609953703703703</v>
      </c>
      <c r="E5529" s="42" t="s">
        <v>37</v>
      </c>
      <c r="F5529" s="42">
        <v>201.0</v>
      </c>
      <c r="G5529" s="42">
        <v>4.0</v>
      </c>
      <c r="H5529" s="42">
        <v>201.505126953125</v>
      </c>
      <c r="I5529" s="42">
        <v>9.57133865356445</v>
      </c>
      <c r="J5529" s="42">
        <v>24.4160747528076</v>
      </c>
      <c r="K5529" s="42">
        <v>9.90678119659424</v>
      </c>
      <c r="L5529" s="42">
        <v>20.3401222229004</v>
      </c>
      <c r="M5529" s="42">
        <v>0.862258672714233</v>
      </c>
      <c r="N5529" s="42">
        <v>9.8032169342041</v>
      </c>
      <c r="O5529" s="42">
        <v>0.0</v>
      </c>
      <c r="P5529" s="42">
        <v>0.0</v>
      </c>
      <c r="Q5529" s="42">
        <v>0.0151588078588247</v>
      </c>
      <c r="R5529" s="42">
        <v>25.0</v>
      </c>
      <c r="S5529" s="42">
        <v>0.236243590712547</v>
      </c>
      <c r="T5529" s="42">
        <v>999.704284667969</v>
      </c>
      <c r="U5529" s="42">
        <v>732.586059570312</v>
      </c>
      <c r="V5529" s="19"/>
      <c r="W5529" s="19"/>
      <c r="X5529" s="19"/>
      <c r="Y5529" s="19"/>
      <c r="Z5529" s="19"/>
      <c r="AA5529" s="19"/>
    </row>
    <row r="5530" ht="15.75" customHeight="1">
      <c r="A5530" s="19"/>
      <c r="B5530" s="42" t="str">
        <f>"CRS25WT3608256"</f>
        <v>CRS25WT3608256</v>
      </c>
      <c r="C5530" s="43">
        <v>45975.0</v>
      </c>
      <c r="D5530" s="44">
        <v>0.0768287037037037</v>
      </c>
      <c r="E5530" s="42" t="s">
        <v>37</v>
      </c>
      <c r="F5530" s="42">
        <v>201.0</v>
      </c>
      <c r="G5530" s="42">
        <v>4.0</v>
      </c>
      <c r="H5530" s="42">
        <v>201.834609985352</v>
      </c>
      <c r="I5530" s="42">
        <v>9.58223819732666</v>
      </c>
      <c r="J5530" s="42">
        <v>24.4480934143066</v>
      </c>
      <c r="K5530" s="42">
        <v>9.90315341949463</v>
      </c>
      <c r="L5530" s="42">
        <v>20.3808422088623</v>
      </c>
      <c r="M5530" s="42">
        <v>0.861556351184845</v>
      </c>
      <c r="N5530" s="42">
        <v>9.81924629211426</v>
      </c>
      <c r="O5530" s="42">
        <v>0.0</v>
      </c>
      <c r="P5530" s="42">
        <v>0.0</v>
      </c>
      <c r="Q5530" s="42">
        <v>0.0138092134147882</v>
      </c>
      <c r="R5530" s="42">
        <v>25.0</v>
      </c>
      <c r="S5530" s="42">
        <v>0.239977791905403</v>
      </c>
      <c r="T5530" s="42">
        <v>1001.32562255859</v>
      </c>
      <c r="U5530" s="42">
        <v>832.532104492188</v>
      </c>
      <c r="V5530" s="19"/>
      <c r="W5530" s="19"/>
      <c r="X5530" s="19"/>
      <c r="Y5530" s="19"/>
      <c r="Z5530" s="19"/>
      <c r="AA5530" s="19"/>
    </row>
    <row r="5531" ht="15.75" customHeight="1">
      <c r="A5531" s="19"/>
      <c r="B5531" s="42" t="str">
        <f>"CRS25WT3608255"</f>
        <v>CRS25WT3608255</v>
      </c>
      <c r="C5531" s="43">
        <v>45975.0</v>
      </c>
      <c r="D5531" s="44">
        <v>0.07768518518518519</v>
      </c>
      <c r="E5531" s="42" t="s">
        <v>37</v>
      </c>
      <c r="F5531" s="42">
        <v>200.0</v>
      </c>
      <c r="G5531" s="42">
        <v>4.0</v>
      </c>
      <c r="H5531" s="42">
        <v>200.778656005859</v>
      </c>
      <c r="I5531" s="42">
        <v>9.60601139068604</v>
      </c>
      <c r="J5531" s="42">
        <v>24.4446239471436</v>
      </c>
      <c r="K5531" s="42">
        <v>9.8779878616333</v>
      </c>
      <c r="L5531" s="42">
        <v>20.3258686065674</v>
      </c>
      <c r="M5531" s="42">
        <v>0.855049133300781</v>
      </c>
      <c r="N5531" s="42">
        <v>9.7678747177124</v>
      </c>
      <c r="O5531" s="42">
        <v>0.0</v>
      </c>
      <c r="P5531" s="42">
        <v>0.0</v>
      </c>
      <c r="Q5531" s="42">
        <v>0.0104737123474479</v>
      </c>
      <c r="R5531" s="42">
        <v>25.0</v>
      </c>
      <c r="S5531" s="42">
        <v>0.243806079030037</v>
      </c>
      <c r="T5531" s="42">
        <v>1000.07012939453</v>
      </c>
      <c r="U5531" s="42">
        <v>910.471740722656</v>
      </c>
      <c r="V5531" s="19"/>
      <c r="W5531" s="19"/>
      <c r="X5531" s="19"/>
      <c r="Y5531" s="19"/>
      <c r="Z5531" s="19"/>
      <c r="AA5531" s="19"/>
    </row>
    <row r="5532" ht="15.75" customHeight="1">
      <c r="A5532" s="19"/>
      <c r="B5532" s="42" t="str">
        <f>"CRS25WT3608245"</f>
        <v>CRS25WT3608245</v>
      </c>
      <c r="C5532" s="43">
        <v>45975.0</v>
      </c>
      <c r="D5532" s="44">
        <v>0.07937499999999999</v>
      </c>
      <c r="E5532" s="42" t="s">
        <v>37</v>
      </c>
      <c r="F5532" s="42">
        <v>202.0</v>
      </c>
      <c r="G5532" s="42">
        <v>4.0</v>
      </c>
      <c r="H5532" s="42">
        <v>202.865753173828</v>
      </c>
      <c r="I5532" s="42">
        <v>9.62404632568359</v>
      </c>
      <c r="J5532" s="42">
        <v>24.4330215454102</v>
      </c>
      <c r="K5532" s="42">
        <v>9.95076560974121</v>
      </c>
      <c r="L5532" s="42">
        <v>20.3869495391846</v>
      </c>
      <c r="M5532" s="42">
        <v>0.86272794008255</v>
      </c>
      <c r="N5532" s="42">
        <v>9.86941146850586</v>
      </c>
      <c r="O5532" s="42">
        <v>0.0</v>
      </c>
      <c r="P5532" s="42">
        <v>0.0</v>
      </c>
      <c r="Q5532" s="42">
        <v>0.0151588078588247</v>
      </c>
      <c r="R5532" s="42">
        <v>25.0</v>
      </c>
      <c r="S5532" s="42">
        <v>0.23026667535305</v>
      </c>
      <c r="T5532" s="42">
        <v>1004.10003662109</v>
      </c>
      <c r="U5532" s="42">
        <v>759.2333984375</v>
      </c>
      <c r="V5532" s="19"/>
      <c r="W5532" s="19"/>
      <c r="X5532" s="19"/>
      <c r="Y5532" s="19"/>
      <c r="Z5532" s="19"/>
      <c r="AA5532" s="19"/>
    </row>
    <row r="5533" ht="15.75" customHeight="1">
      <c r="A5533" s="19"/>
      <c r="B5533" s="42" t="str">
        <f>"CRS25WT3608244"</f>
        <v>CRS25WT3608244</v>
      </c>
      <c r="C5533" s="43">
        <v>45975.0</v>
      </c>
      <c r="D5533" s="44">
        <v>0.0802199074074074</v>
      </c>
      <c r="E5533" s="42" t="s">
        <v>37</v>
      </c>
      <c r="F5533" s="42">
        <v>203.0</v>
      </c>
      <c r="G5533" s="42">
        <v>4.0</v>
      </c>
      <c r="H5533" s="42">
        <v>203.619369506836</v>
      </c>
      <c r="I5533" s="42">
        <v>9.68744277954102</v>
      </c>
      <c r="J5533" s="42">
        <v>24.4199485778809</v>
      </c>
      <c r="K5533" s="42">
        <v>10.0097236633301</v>
      </c>
      <c r="L5533" s="42">
        <v>20.3421573638916</v>
      </c>
      <c r="M5533" s="42">
        <v>0.860726535320282</v>
      </c>
      <c r="N5533" s="42">
        <v>9.90607452392578</v>
      </c>
      <c r="O5533" s="42">
        <v>0.0</v>
      </c>
      <c r="P5533" s="42">
        <v>0.0</v>
      </c>
      <c r="Q5533" s="42">
        <v>0.0104737123474479</v>
      </c>
      <c r="R5533" s="42">
        <v>25.0</v>
      </c>
      <c r="S5533" s="42">
        <v>0.229772314429283</v>
      </c>
      <c r="T5533" s="42">
        <v>1002.10192871094</v>
      </c>
      <c r="U5533" s="42">
        <v>1052.20812988281</v>
      </c>
      <c r="V5533" s="19"/>
      <c r="W5533" s="19"/>
      <c r="X5533" s="19"/>
      <c r="Y5533" s="19"/>
      <c r="Z5533" s="19"/>
      <c r="AA5533" s="19"/>
    </row>
    <row r="5534" ht="15.75" customHeight="1">
      <c r="A5534" s="19"/>
      <c r="B5534" s="42" t="str">
        <f>"CRS25WT3608243"</f>
        <v>CRS25WT3608243</v>
      </c>
      <c r="C5534" s="43">
        <v>45975.0</v>
      </c>
      <c r="D5534" s="44">
        <v>0.08101851851851852</v>
      </c>
      <c r="E5534" s="42" t="s">
        <v>37</v>
      </c>
      <c r="F5534" s="42">
        <v>201.0</v>
      </c>
      <c r="G5534" s="42">
        <v>4.0</v>
      </c>
      <c r="H5534" s="42">
        <v>201.756500244141</v>
      </c>
      <c r="I5534" s="42">
        <v>9.56981182098389</v>
      </c>
      <c r="J5534" s="42">
        <v>24.3956928253174</v>
      </c>
      <c r="K5534" s="42">
        <v>9.93405532836914</v>
      </c>
      <c r="L5534" s="42">
        <v>20.3095798492432</v>
      </c>
      <c r="M5534" s="42">
        <v>0.864193499088287</v>
      </c>
      <c r="N5534" s="42">
        <v>9.81544589996338</v>
      </c>
      <c r="O5534" s="42">
        <v>0.0</v>
      </c>
      <c r="P5534" s="42">
        <v>0.0</v>
      </c>
      <c r="Q5534" s="42">
        <v>0.0125409225001931</v>
      </c>
      <c r="R5534" s="42">
        <v>25.0</v>
      </c>
      <c r="S5534" s="42">
        <v>0.230031862854958</v>
      </c>
      <c r="T5534" s="42">
        <v>1000.97210693359</v>
      </c>
      <c r="U5534" s="42">
        <v>1231.61157226562</v>
      </c>
      <c r="V5534" s="19"/>
      <c r="W5534" s="19"/>
      <c r="X5534" s="19"/>
      <c r="Y5534" s="19"/>
      <c r="Z5534" s="19"/>
      <c r="AA5534" s="19"/>
    </row>
    <row r="5535" ht="15.75" customHeight="1">
      <c r="A5535" s="19"/>
      <c r="B5535" s="42" t="str">
        <f>"CRS25WT3608242"</f>
        <v>CRS25WT3608242</v>
      </c>
      <c r="C5535" s="43">
        <v>45975.0</v>
      </c>
      <c r="D5535" s="44">
        <v>0.0835185185185185</v>
      </c>
      <c r="E5535" s="42" t="s">
        <v>37</v>
      </c>
      <c r="F5535" s="42">
        <v>204.0</v>
      </c>
      <c r="G5535" s="42">
        <v>4.0</v>
      </c>
      <c r="H5535" s="42">
        <v>204.008010864258</v>
      </c>
      <c r="I5535" s="42">
        <v>9.62560272216797</v>
      </c>
      <c r="J5535" s="42">
        <v>24.4087905883789</v>
      </c>
      <c r="K5535" s="42">
        <v>10.0519685745239</v>
      </c>
      <c r="L5535" s="42">
        <v>20.2953281402588</v>
      </c>
      <c r="M5535" s="42">
        <v>0.868306457996368</v>
      </c>
      <c r="N5535" s="42">
        <v>9.92498207092285</v>
      </c>
      <c r="O5535" s="42">
        <v>0.0</v>
      </c>
      <c r="P5535" s="42">
        <v>0.0</v>
      </c>
      <c r="Q5535" s="42">
        <v>0.0104985097423196</v>
      </c>
      <c r="R5535" s="42">
        <v>25.0</v>
      </c>
      <c r="S5535" s="42">
        <v>0.230130195617676</v>
      </c>
      <c r="T5535" s="42">
        <v>1001.18280029297</v>
      </c>
      <c r="U5535" s="42">
        <v>2963.919921875</v>
      </c>
      <c r="V5535" s="19"/>
      <c r="W5535" s="19"/>
      <c r="X5535" s="19"/>
      <c r="Y5535" s="19"/>
      <c r="Z5535" s="19"/>
      <c r="AA5535" s="19"/>
    </row>
    <row r="5536" ht="15.75" customHeight="1">
      <c r="A5536" s="19"/>
      <c r="B5536" s="42" t="str">
        <f>"CRS25WT3608231"</f>
        <v>CRS25WT3608231</v>
      </c>
      <c r="C5536" s="43">
        <v>45975.0</v>
      </c>
      <c r="D5536" s="44">
        <v>0.0846412037037037</v>
      </c>
      <c r="E5536" s="42" t="s">
        <v>37</v>
      </c>
      <c r="F5536" s="42">
        <v>203.0</v>
      </c>
      <c r="G5536" s="42">
        <v>4.0</v>
      </c>
      <c r="H5536" s="42">
        <v>203.925186157227</v>
      </c>
      <c r="I5536" s="42">
        <v>9.66436958312988</v>
      </c>
      <c r="J5536" s="42">
        <v>24.4084281921387</v>
      </c>
      <c r="K5536" s="42">
        <v>10.0307807922363</v>
      </c>
      <c r="L5536" s="42">
        <v>20.3299407958984</v>
      </c>
      <c r="M5536" s="42">
        <v>0.864485144615173</v>
      </c>
      <c r="N5536" s="42">
        <v>9.92095279693603</v>
      </c>
      <c r="O5536" s="42">
        <v>0.0</v>
      </c>
      <c r="P5536" s="42">
        <v>0.0</v>
      </c>
      <c r="Q5536" s="42">
        <v>0.00862509571015835</v>
      </c>
      <c r="R5536" s="42">
        <v>25.0</v>
      </c>
      <c r="S5536" s="42">
        <v>0.236496463418007</v>
      </c>
      <c r="T5536" s="42">
        <v>1000.51452636719</v>
      </c>
      <c r="U5536" s="42">
        <v>1183.57543945312</v>
      </c>
      <c r="V5536" s="19"/>
      <c r="W5536" s="19"/>
      <c r="X5536" s="19"/>
      <c r="Y5536" s="19"/>
      <c r="Z5536" s="19"/>
      <c r="AA5536" s="19"/>
    </row>
    <row r="5537" ht="15.75" customHeight="1">
      <c r="A5537" s="19"/>
      <c r="B5537" s="42" t="str">
        <f>"CRS25WT3608229"</f>
        <v>CRS25WT3608229</v>
      </c>
      <c r="C5537" s="43">
        <v>45975.0</v>
      </c>
      <c r="D5537" s="44">
        <v>0.08613425925925926</v>
      </c>
      <c r="E5537" s="42" t="s">
        <v>37</v>
      </c>
      <c r="F5537" s="42">
        <v>202.0</v>
      </c>
      <c r="G5537" s="42">
        <v>4.0</v>
      </c>
      <c r="H5537" s="42">
        <v>202.87126159668</v>
      </c>
      <c r="I5537" s="42">
        <v>9.54462432861328</v>
      </c>
      <c r="J5537" s="42">
        <v>24.4156284332275</v>
      </c>
      <c r="K5537" s="42">
        <v>10.0029821395874</v>
      </c>
      <c r="L5537" s="42">
        <v>20.2810764312744</v>
      </c>
      <c r="M5537" s="42">
        <v>0.870550155639648</v>
      </c>
      <c r="N5537" s="42">
        <v>9.86967945098877</v>
      </c>
      <c r="O5537" s="42">
        <v>0.0</v>
      </c>
      <c r="P5537" s="42">
        <v>0.0</v>
      </c>
      <c r="Q5537" s="42">
        <v>0.00317584327422082</v>
      </c>
      <c r="R5537" s="42">
        <v>25.0</v>
      </c>
      <c r="S5537" s="42">
        <v>0.238122060894966</v>
      </c>
      <c r="T5537" s="42">
        <v>1000.55889892578</v>
      </c>
      <c r="U5537" s="42">
        <v>7513.30517578125</v>
      </c>
      <c r="V5537" s="19"/>
      <c r="W5537" s="19"/>
      <c r="X5537" s="19"/>
      <c r="Y5537" s="19"/>
      <c r="Z5537" s="19"/>
      <c r="AA5537" s="19"/>
    </row>
    <row r="5538" ht="15.75" customHeight="1">
      <c r="A5538" s="19"/>
      <c r="B5538" s="42" t="str">
        <f>"CRS25WT3608230"</f>
        <v>CRS25WT3608230</v>
      </c>
      <c r="C5538" s="43">
        <v>45975.0</v>
      </c>
      <c r="D5538" s="44">
        <v>0.08738425925925926</v>
      </c>
      <c r="E5538" s="42" t="s">
        <v>37</v>
      </c>
      <c r="F5538" s="42">
        <v>205.0</v>
      </c>
      <c r="G5538" s="42">
        <v>4.0</v>
      </c>
      <c r="H5538" s="42">
        <v>205.044036865234</v>
      </c>
      <c r="I5538" s="42">
        <v>9.64743995666504</v>
      </c>
      <c r="J5538" s="42">
        <v>24.4174861907959</v>
      </c>
      <c r="K5538" s="42">
        <v>10.1060581207275</v>
      </c>
      <c r="L5538" s="42">
        <v>20.2892189025879</v>
      </c>
      <c r="M5538" s="42">
        <v>0.870430529117584</v>
      </c>
      <c r="N5538" s="42">
        <v>9.97538471221924</v>
      </c>
      <c r="O5538" s="42">
        <v>0.0</v>
      </c>
      <c r="P5538" s="42">
        <v>0.0</v>
      </c>
      <c r="Q5538" s="42">
        <v>0.00790186319500208</v>
      </c>
      <c r="R5538" s="42">
        <v>25.0</v>
      </c>
      <c r="S5538" s="42">
        <v>0.229989022016525</v>
      </c>
      <c r="T5538" s="42">
        <v>1000.92144775391</v>
      </c>
      <c r="U5538" s="42">
        <v>2527.61401367187</v>
      </c>
      <c r="V5538" s="19"/>
      <c r="W5538" s="19"/>
      <c r="X5538" s="19"/>
      <c r="Y5538" s="19"/>
      <c r="Z5538" s="19"/>
      <c r="AA5538" s="19"/>
    </row>
    <row r="5539" ht="15.75" customHeight="1">
      <c r="A5539" s="19"/>
      <c r="B5539" s="42" t="str">
        <f>"CRS25WT3608228"</f>
        <v>CRS25WT3608228</v>
      </c>
      <c r="C5539" s="43">
        <v>45975.0</v>
      </c>
      <c r="D5539" s="44">
        <v>0.0882175925925926</v>
      </c>
      <c r="E5539" s="42" t="s">
        <v>37</v>
      </c>
      <c r="F5539" s="42">
        <v>201.0</v>
      </c>
      <c r="G5539" s="42">
        <v>4.0</v>
      </c>
      <c r="H5539" s="42">
        <v>201.165985107422</v>
      </c>
      <c r="I5539" s="42">
        <v>9.62032222747803</v>
      </c>
      <c r="J5539" s="42">
        <v>24.3912200927734</v>
      </c>
      <c r="K5539" s="42">
        <v>9.90398788452148</v>
      </c>
      <c r="L5539" s="42">
        <v>20.3116149902344</v>
      </c>
      <c r="M5539" s="42">
        <v>0.85729718208313</v>
      </c>
      <c r="N5539" s="42">
        <v>9.78671741485596</v>
      </c>
      <c r="O5539" s="42">
        <v>0.0</v>
      </c>
      <c r="P5539" s="42">
        <v>0.0</v>
      </c>
      <c r="Q5539" s="42">
        <v>8.13491991721094E-4</v>
      </c>
      <c r="R5539" s="42">
        <v>25.0</v>
      </c>
      <c r="S5539" s="42">
        <v>0.235853865742683</v>
      </c>
      <c r="T5539" s="42">
        <v>1001.24212646484</v>
      </c>
      <c r="U5539" s="42">
        <v>905.507934570312</v>
      </c>
      <c r="V5539" s="19"/>
      <c r="W5539" s="19"/>
      <c r="X5539" s="19"/>
      <c r="Y5539" s="19"/>
      <c r="Z5539" s="19"/>
      <c r="AA5539" s="19"/>
    </row>
    <row r="5540" ht="15.75" customHeight="1">
      <c r="A5540" s="19"/>
      <c r="B5540" s="42" t="str">
        <f>"CRS25WT3608222"</f>
        <v>CRS25WT3608222</v>
      </c>
      <c r="C5540" s="43">
        <v>45975.0</v>
      </c>
      <c r="D5540" s="44">
        <v>0.08934027777777777</v>
      </c>
      <c r="E5540" s="42" t="s">
        <v>37</v>
      </c>
      <c r="F5540" s="42">
        <v>204.0</v>
      </c>
      <c r="G5540" s="42">
        <v>4.0</v>
      </c>
      <c r="H5540" s="42">
        <v>204.574783325195</v>
      </c>
      <c r="I5540" s="42">
        <v>9.76346206665039</v>
      </c>
      <c r="J5540" s="42">
        <v>24.4303092956543</v>
      </c>
      <c r="K5540" s="42">
        <v>10.0778732299805</v>
      </c>
      <c r="L5540" s="42">
        <v>20.2994003295898</v>
      </c>
      <c r="M5540" s="42">
        <v>0.857668161392212</v>
      </c>
      <c r="N5540" s="42">
        <v>9.95255565643311</v>
      </c>
      <c r="O5540" s="42">
        <v>0.0</v>
      </c>
      <c r="P5540" s="42">
        <v>0.0</v>
      </c>
      <c r="Q5540" s="42">
        <v>0.00287698023021221</v>
      </c>
      <c r="R5540" s="42">
        <v>25.0</v>
      </c>
      <c r="S5540" s="42">
        <v>0.232610538601875</v>
      </c>
      <c r="T5540" s="42">
        <v>1000.38305664062</v>
      </c>
      <c r="U5540" s="42">
        <v>835.02685546875</v>
      </c>
      <c r="V5540" s="19"/>
      <c r="W5540" s="19"/>
      <c r="X5540" s="19"/>
      <c r="Y5540" s="19"/>
      <c r="Z5540" s="19"/>
      <c r="AA5540" s="19"/>
    </row>
    <row r="5541" ht="15.75" customHeight="1">
      <c r="A5541" s="19"/>
      <c r="B5541" s="42" t="str">
        <f>"CRS25WT3608220"</f>
        <v>CRS25WT3608220</v>
      </c>
      <c r="C5541" s="43">
        <v>45975.0</v>
      </c>
      <c r="D5541" s="44">
        <v>0.09018518518518519</v>
      </c>
      <c r="E5541" s="42" t="s">
        <v>37</v>
      </c>
      <c r="F5541" s="42">
        <v>200.0</v>
      </c>
      <c r="G5541" s="42">
        <v>4.0</v>
      </c>
      <c r="H5541" s="42">
        <v>200.325042724609</v>
      </c>
      <c r="I5541" s="42">
        <v>9.53866767883301</v>
      </c>
      <c r="J5541" s="42">
        <v>24.426815032959</v>
      </c>
      <c r="K5541" s="42">
        <v>9.85863208770752</v>
      </c>
      <c r="L5541" s="42">
        <v>20.3197612762451</v>
      </c>
      <c r="M5541" s="42">
        <v>0.859766840934753</v>
      </c>
      <c r="N5541" s="42">
        <v>9.74580574035645</v>
      </c>
      <c r="O5541" s="42">
        <v>0.0</v>
      </c>
      <c r="P5541" s="42">
        <v>0.0</v>
      </c>
      <c r="Q5541" s="42">
        <v>0.0164484903216362</v>
      </c>
      <c r="R5541" s="42">
        <v>25.0</v>
      </c>
      <c r="S5541" s="42">
        <v>0.237662643194199</v>
      </c>
      <c r="T5541" s="42">
        <v>999.720764160156</v>
      </c>
      <c r="U5541" s="42">
        <v>1150.33630371094</v>
      </c>
      <c r="V5541" s="19"/>
      <c r="W5541" s="19"/>
      <c r="X5541" s="19"/>
      <c r="Y5541" s="19"/>
      <c r="Z5541" s="19"/>
      <c r="AA5541" s="19"/>
    </row>
    <row r="5542" ht="15.75" customHeight="1">
      <c r="A5542" s="19"/>
      <c r="B5542" s="42" t="str">
        <f>"CRS25WT3608219"</f>
        <v>CRS25WT3608219</v>
      </c>
      <c r="C5542" s="43">
        <v>45975.0</v>
      </c>
      <c r="D5542" s="44">
        <v>0.09092592592592592</v>
      </c>
      <c r="E5542" s="42" t="s">
        <v>37</v>
      </c>
      <c r="F5542" s="42">
        <v>200.0</v>
      </c>
      <c r="G5542" s="42">
        <v>4.0</v>
      </c>
      <c r="H5542" s="42">
        <v>200.69319152832</v>
      </c>
      <c r="I5542" s="42">
        <v>9.52384757995606</v>
      </c>
      <c r="J5542" s="42">
        <v>24.356273651123</v>
      </c>
      <c r="K5542" s="42">
        <v>9.88864040374756</v>
      </c>
      <c r="L5542" s="42">
        <v>20.2953281402588</v>
      </c>
      <c r="M5542" s="42">
        <v>0.865185737609863</v>
      </c>
      <c r="N5542" s="42">
        <v>9.76371669769287</v>
      </c>
      <c r="O5542" s="42">
        <v>0.0</v>
      </c>
      <c r="P5542" s="42">
        <v>0.0</v>
      </c>
      <c r="Q5542" s="42">
        <v>0.0165070071816444</v>
      </c>
      <c r="R5542" s="42">
        <v>25.0</v>
      </c>
      <c r="S5542" s="42">
        <v>0.239494428038597</v>
      </c>
      <c r="T5542" s="42">
        <v>1001.27874755859</v>
      </c>
      <c r="U5542" s="42">
        <v>1038.00036621094</v>
      </c>
      <c r="V5542" s="19"/>
      <c r="W5542" s="19"/>
      <c r="X5542" s="19"/>
      <c r="Y5542" s="19"/>
      <c r="Z5542" s="19"/>
      <c r="AA5542" s="19"/>
    </row>
    <row r="5543" ht="15.75" customHeight="1">
      <c r="A5543" s="19"/>
      <c r="B5543" s="42" t="str">
        <f>"CRS25WT3608456"</f>
        <v>CRS25WT3608456</v>
      </c>
      <c r="C5543" s="43">
        <v>45975.0</v>
      </c>
      <c r="D5543" s="44">
        <v>0.09200231481481481</v>
      </c>
      <c r="E5543" s="42" t="s">
        <v>37</v>
      </c>
      <c r="F5543" s="42">
        <v>199.0</v>
      </c>
      <c r="G5543" s="42">
        <v>4.0</v>
      </c>
      <c r="H5543" s="42">
        <v>199.435760498047</v>
      </c>
      <c r="I5543" s="42">
        <v>9.70361137390137</v>
      </c>
      <c r="J5543" s="42">
        <v>24.2979259490967</v>
      </c>
      <c r="K5543" s="42">
        <v>9.86627578735352</v>
      </c>
      <c r="L5543" s="42">
        <v>20.2138862609863</v>
      </c>
      <c r="M5543" s="42">
        <v>0.845863819122314</v>
      </c>
      <c r="N5543" s="42">
        <v>9.70254230499268</v>
      </c>
      <c r="O5543" s="42">
        <v>0.0</v>
      </c>
      <c r="P5543" s="42">
        <v>0.0</v>
      </c>
      <c r="Q5543" s="42">
        <v>0.0165070071816444</v>
      </c>
      <c r="R5543" s="42">
        <v>25.0</v>
      </c>
      <c r="S5543" s="42">
        <v>0.236508801579475</v>
      </c>
      <c r="T5543" s="42">
        <v>1001.0654296875</v>
      </c>
      <c r="U5543" s="42">
        <v>517.817932128906</v>
      </c>
      <c r="V5543" s="19"/>
      <c r="W5543" s="19"/>
      <c r="X5543" s="19"/>
      <c r="Y5543" s="19"/>
      <c r="Z5543" s="19"/>
      <c r="AA5543" s="19"/>
    </row>
    <row r="5544" ht="15.75" customHeight="1">
      <c r="A5544" s="19"/>
      <c r="B5544" s="42" t="str">
        <f>"CRS25WT3608454"</f>
        <v>CRS25WT3608454</v>
      </c>
      <c r="C5544" s="43">
        <v>45975.0</v>
      </c>
      <c r="D5544" s="44">
        <v>0.09328703703703704</v>
      </c>
      <c r="E5544" s="42" t="s">
        <v>37</v>
      </c>
      <c r="F5544" s="42">
        <v>200.0</v>
      </c>
      <c r="G5544" s="42">
        <v>4.0</v>
      </c>
      <c r="H5544" s="42">
        <v>200.566436767578</v>
      </c>
      <c r="I5544" s="42">
        <v>9.66779613494873</v>
      </c>
      <c r="J5544" s="42">
        <v>24.3234939575195</v>
      </c>
      <c r="K5544" s="42">
        <v>9.90126800537109</v>
      </c>
      <c r="L5544" s="42">
        <v>20.2566432952881</v>
      </c>
      <c r="M5544" s="42">
        <v>0.85291314125061</v>
      </c>
      <c r="N5544" s="42">
        <v>9.75755023956299</v>
      </c>
      <c r="O5544" s="42">
        <v>0.0</v>
      </c>
      <c r="P5544" s="42">
        <v>0.0</v>
      </c>
      <c r="Q5544" s="42">
        <v>0.00206349021755159</v>
      </c>
      <c r="R5544" s="42">
        <v>25.0</v>
      </c>
      <c r="S5544" s="42">
        <v>0.239005297422409</v>
      </c>
      <c r="T5544" s="42">
        <v>1000.71325683594</v>
      </c>
      <c r="U5544" s="42">
        <v>727.212341308594</v>
      </c>
      <c r="V5544" s="19"/>
      <c r="W5544" s="19"/>
      <c r="X5544" s="19"/>
      <c r="Y5544" s="19"/>
      <c r="Z5544" s="19"/>
      <c r="AA5544" s="19"/>
    </row>
    <row r="5545" ht="15.75" customHeight="1">
      <c r="A5545" s="19"/>
      <c r="B5545" s="42" t="str">
        <f>"CRS25WT3608452"</f>
        <v>CRS25WT3608452</v>
      </c>
      <c r="C5545" s="43">
        <v>45975.0</v>
      </c>
      <c r="D5545" s="44">
        <v>0.09422453703703704</v>
      </c>
      <c r="E5545" s="42" t="s">
        <v>37</v>
      </c>
      <c r="F5545" s="42">
        <v>202.0</v>
      </c>
      <c r="G5545" s="42">
        <v>4.0</v>
      </c>
      <c r="H5545" s="42">
        <v>202.236907958984</v>
      </c>
      <c r="I5545" s="42">
        <v>9.68619060516357</v>
      </c>
      <c r="J5545" s="42">
        <v>24.3138465881348</v>
      </c>
      <c r="K5545" s="42">
        <v>10.032133102417</v>
      </c>
      <c r="L5545" s="42">
        <v>20.1589126586914</v>
      </c>
      <c r="M5545" s="42">
        <v>0.858724236488342</v>
      </c>
      <c r="N5545" s="42">
        <v>9.83881855010986</v>
      </c>
      <c r="O5545" s="42">
        <v>0.0</v>
      </c>
      <c r="P5545" s="42">
        <v>0.0</v>
      </c>
      <c r="Q5545" s="42">
        <v>0.00610797246918082</v>
      </c>
      <c r="R5545" s="42">
        <v>25.0</v>
      </c>
      <c r="S5545" s="42">
        <v>0.237179100513458</v>
      </c>
      <c r="T5545" s="42">
        <v>1001.52001953125</v>
      </c>
      <c r="U5545" s="42">
        <v>3116.81030273438</v>
      </c>
      <c r="V5545" s="19"/>
      <c r="W5545" s="19"/>
      <c r="X5545" s="19"/>
      <c r="Y5545" s="19"/>
      <c r="Z5545" s="19"/>
      <c r="AA5545" s="19"/>
    </row>
    <row r="5546" ht="15.75" customHeight="1">
      <c r="A5546" s="19"/>
      <c r="B5546" s="42" t="str">
        <f>"CRS25WT3608445"</f>
        <v>CRS25WT3608445</v>
      </c>
      <c r="C5546" s="43">
        <v>45975.0</v>
      </c>
      <c r="D5546" s="44">
        <v>0.09576388888888888</v>
      </c>
      <c r="E5546" s="42" t="s">
        <v>37</v>
      </c>
      <c r="F5546" s="42">
        <v>200.0</v>
      </c>
      <c r="G5546" s="42">
        <v>4.0</v>
      </c>
      <c r="H5546" s="42">
        <v>200.824661254883</v>
      </c>
      <c r="I5546" s="42">
        <v>9.61557960510254</v>
      </c>
      <c r="J5546" s="42">
        <v>24.3219223022461</v>
      </c>
      <c r="K5546" s="42">
        <v>9.9520263671875</v>
      </c>
      <c r="L5546" s="42">
        <v>20.1792736053467</v>
      </c>
      <c r="M5546" s="42">
        <v>0.858704388141632</v>
      </c>
      <c r="N5546" s="42">
        <v>9.77011203765869</v>
      </c>
      <c r="O5546" s="42">
        <v>0.0</v>
      </c>
      <c r="P5546" s="42">
        <v>0.0</v>
      </c>
      <c r="Q5546" s="42">
        <v>0.00206337589770555</v>
      </c>
      <c r="R5546" s="42">
        <v>25.0</v>
      </c>
      <c r="S5546" s="42">
        <v>0.235222041606903</v>
      </c>
      <c r="T5546" s="42">
        <v>1000.54992675781</v>
      </c>
      <c r="U5546" s="42">
        <v>951.409301757812</v>
      </c>
      <c r="V5546" s="19"/>
      <c r="W5546" s="19"/>
      <c r="X5546" s="19"/>
      <c r="Y5546" s="19"/>
      <c r="Z5546" s="19"/>
      <c r="AA5546" s="19"/>
    </row>
    <row r="5547" ht="15.75" customHeight="1">
      <c r="A5547" s="19"/>
      <c r="B5547" s="42" t="str">
        <f>"CRS25WT3608446"</f>
        <v>CRS25WT3608446</v>
      </c>
      <c r="C5547" s="43">
        <v>45975.0</v>
      </c>
      <c r="D5547" s="44">
        <v>0.0976273148148148</v>
      </c>
      <c r="E5547" s="42" t="s">
        <v>37</v>
      </c>
      <c r="F5547" s="42">
        <v>198.0</v>
      </c>
      <c r="G5547" s="42">
        <v>4.0</v>
      </c>
      <c r="H5547" s="42">
        <v>198.77961730957</v>
      </c>
      <c r="I5547" s="42">
        <v>9.56603336334228</v>
      </c>
      <c r="J5547" s="42">
        <v>24.314094543457</v>
      </c>
      <c r="K5547" s="42">
        <v>9.86461639404297</v>
      </c>
      <c r="L5547" s="42">
        <v>20.1507682800293</v>
      </c>
      <c r="M5547" s="42">
        <v>0.854637324810028</v>
      </c>
      <c r="N5547" s="42">
        <v>9.67062091827393</v>
      </c>
      <c r="O5547" s="42">
        <v>0.0</v>
      </c>
      <c r="P5547" s="42">
        <v>0.0</v>
      </c>
      <c r="Q5547" s="42">
        <v>0.0112704606726766</v>
      </c>
      <c r="R5547" s="42">
        <v>25.0</v>
      </c>
      <c r="S5547" s="42">
        <v>0.242504522204399</v>
      </c>
      <c r="T5547" s="42">
        <v>1001.96557617187</v>
      </c>
      <c r="U5547" s="42">
        <v>1080.45227050781</v>
      </c>
      <c r="V5547" s="19"/>
      <c r="W5547" s="19"/>
      <c r="X5547" s="19"/>
      <c r="Y5547" s="19"/>
      <c r="Z5547" s="19"/>
      <c r="AA5547" s="19"/>
    </row>
    <row r="5548" ht="15.75" customHeight="1">
      <c r="A5548" s="19"/>
      <c r="B5548" s="42" t="str">
        <f>"CRS25WT3608447"</f>
        <v>CRS25WT3608447</v>
      </c>
      <c r="C5548" s="43">
        <v>45975.0</v>
      </c>
      <c r="D5548" s="44">
        <v>0.09828703703703705</v>
      </c>
      <c r="E5548" s="42" t="s">
        <v>37</v>
      </c>
      <c r="F5548" s="42">
        <v>204.0</v>
      </c>
      <c r="G5548" s="42">
        <v>4.0</v>
      </c>
      <c r="H5548" s="42">
        <v>204.489837646484</v>
      </c>
      <c r="I5548" s="42">
        <v>9.81101036071777</v>
      </c>
      <c r="J5548" s="42">
        <v>24.3252239227295</v>
      </c>
      <c r="K5548" s="42">
        <v>10.1112127304077</v>
      </c>
      <c r="L5548" s="42">
        <v>20.2240657806396</v>
      </c>
      <c r="M5548" s="42">
        <v>0.856842815876007</v>
      </c>
      <c r="N5548" s="42">
        <v>9.94842338562012</v>
      </c>
      <c r="O5548" s="42">
        <v>0.0</v>
      </c>
      <c r="P5548" s="42">
        <v>0.0</v>
      </c>
      <c r="Q5548" s="42">
        <v>0.00706435367465019</v>
      </c>
      <c r="R5548" s="42">
        <v>25.0</v>
      </c>
      <c r="S5548" s="42">
        <v>0.233927443623543</v>
      </c>
      <c r="T5548" s="42">
        <v>1000.54418945312</v>
      </c>
      <c r="U5548" s="42">
        <v>623.721374511719</v>
      </c>
      <c r="V5548" s="19"/>
      <c r="W5548" s="19"/>
      <c r="X5548" s="19"/>
      <c r="Y5548" s="19"/>
      <c r="Z5548" s="19"/>
      <c r="AA5548" s="19"/>
    </row>
    <row r="5549" ht="15.75" customHeight="1">
      <c r="A5549" s="19"/>
      <c r="B5549" s="42" t="str">
        <f>"CRS25WT3608448"</f>
        <v>CRS25WT3608448</v>
      </c>
      <c r="C5549" s="43">
        <v>45975.0</v>
      </c>
      <c r="D5549" s="44">
        <v>0.09893518518518518</v>
      </c>
      <c r="E5549" s="42" t="s">
        <v>37</v>
      </c>
      <c r="F5549" s="42">
        <v>201.0</v>
      </c>
      <c r="G5549" s="42">
        <v>4.0</v>
      </c>
      <c r="H5549" s="42">
        <v>201.134399414062</v>
      </c>
      <c r="I5549" s="42">
        <v>9.61495208740234</v>
      </c>
      <c r="J5549" s="42">
        <v>24.2786502838135</v>
      </c>
      <c r="K5549" s="42">
        <v>9.97542667388916</v>
      </c>
      <c r="L5549" s="42">
        <v>20.1629848480225</v>
      </c>
      <c r="M5549" s="42">
        <v>0.861617863178253</v>
      </c>
      <c r="N5549" s="42">
        <v>9.78518104553223</v>
      </c>
      <c r="O5549" s="42">
        <v>0.0</v>
      </c>
      <c r="P5549" s="42">
        <v>0.0</v>
      </c>
      <c r="Q5549" s="42">
        <v>0.0166632644832134</v>
      </c>
      <c r="R5549" s="42">
        <v>25.0</v>
      </c>
      <c r="S5549" s="42">
        <v>0.244822800159454</v>
      </c>
      <c r="T5549" s="42">
        <v>1000.70373535156</v>
      </c>
      <c r="U5549" s="42">
        <v>1020.72241210938</v>
      </c>
      <c r="V5549" s="19"/>
      <c r="W5549" s="19"/>
      <c r="X5549" s="19"/>
      <c r="Y5549" s="19"/>
      <c r="Z5549" s="19"/>
      <c r="AA5549" s="19"/>
    </row>
    <row r="5550" ht="15.75" customHeight="1">
      <c r="A5550" s="19"/>
      <c r="B5550" s="42" t="str">
        <f>"CRS25WT3608455"</f>
        <v>CRS25WT3608455</v>
      </c>
      <c r="C5550" s="43">
        <v>45975.0</v>
      </c>
      <c r="D5550" s="44">
        <v>0.09961805555555554</v>
      </c>
      <c r="E5550" s="42" t="s">
        <v>37</v>
      </c>
      <c r="F5550" s="42">
        <v>203.0</v>
      </c>
      <c r="G5550" s="42">
        <v>4.0</v>
      </c>
      <c r="H5550" s="42">
        <v>203.966445922852</v>
      </c>
      <c r="I5550" s="42">
        <v>9.84052562713623</v>
      </c>
      <c r="J5550" s="42">
        <v>24.3450546264648</v>
      </c>
      <c r="K5550" s="42">
        <v>10.057993888855</v>
      </c>
      <c r="L5550" s="42">
        <v>20.2790393829346</v>
      </c>
      <c r="M5550" s="42">
        <v>0.851392209529877</v>
      </c>
      <c r="N5550" s="42">
        <v>9.92296028137207</v>
      </c>
      <c r="O5550" s="42">
        <v>0.0</v>
      </c>
      <c r="P5550" s="42">
        <v>0.0</v>
      </c>
      <c r="Q5550" s="42">
        <v>3.64273262675852E-4</v>
      </c>
      <c r="R5550" s="42">
        <v>25.0</v>
      </c>
      <c r="S5550" s="42">
        <v>0.238342806696892</v>
      </c>
      <c r="T5550" s="42">
        <v>1000.61566162109</v>
      </c>
      <c r="U5550" s="42">
        <v>459.616241455078</v>
      </c>
      <c r="V5550" s="19"/>
      <c r="W5550" s="19"/>
      <c r="X5550" s="19"/>
      <c r="Y5550" s="19"/>
      <c r="Z5550" s="19"/>
      <c r="AA5550" s="19"/>
    </row>
    <row r="5551" ht="15.75" customHeight="1">
      <c r="A5551" s="19"/>
      <c r="B5551" s="42" t="str">
        <f>"CRS25WT3608429"</f>
        <v>CRS25WT3608429</v>
      </c>
      <c r="C5551" s="43">
        <v>45975.0</v>
      </c>
      <c r="D5551" s="44">
        <v>0.10025462962962962</v>
      </c>
      <c r="E5551" s="42" t="s">
        <v>37</v>
      </c>
      <c r="F5551" s="42">
        <v>200.0</v>
      </c>
      <c r="G5551" s="42">
        <v>4.0</v>
      </c>
      <c r="H5551" s="42">
        <v>200.268264770508</v>
      </c>
      <c r="I5551" s="42">
        <v>9.66366291046143</v>
      </c>
      <c r="J5551" s="42">
        <v>24.3066844940186</v>
      </c>
      <c r="K5551" s="42">
        <v>9.89948272705078</v>
      </c>
      <c r="L5551" s="42">
        <v>20.2301750183105</v>
      </c>
      <c r="M5551" s="42">
        <v>0.852598667144775</v>
      </c>
      <c r="N5551" s="42">
        <v>9.74304389953613</v>
      </c>
      <c r="O5551" s="42">
        <v>0.0</v>
      </c>
      <c r="P5551" s="42">
        <v>0.0</v>
      </c>
      <c r="Q5551" s="42">
        <v>0.00650792196393013</v>
      </c>
      <c r="R5551" s="42">
        <v>25.0</v>
      </c>
      <c r="S5551" s="42">
        <v>0.2402253895998</v>
      </c>
      <c r="T5551" s="42">
        <v>1001.24017333984</v>
      </c>
      <c r="U5551" s="42">
        <v>618.729736328125</v>
      </c>
      <c r="V5551" s="19"/>
      <c r="W5551" s="19"/>
      <c r="X5551" s="19"/>
      <c r="Y5551" s="19"/>
      <c r="Z5551" s="19"/>
      <c r="AA5551" s="19"/>
    </row>
    <row r="5552" ht="15.75" customHeight="1">
      <c r="A5552" s="19"/>
      <c r="B5552" s="42" t="str">
        <f>"CRS25WT3608428"</f>
        <v>CRS25WT3608428</v>
      </c>
      <c r="C5552" s="43">
        <v>45975.0</v>
      </c>
      <c r="D5552" s="44">
        <v>0.10077546296296297</v>
      </c>
      <c r="E5552" s="42" t="s">
        <v>37</v>
      </c>
      <c r="F5552" s="42">
        <v>200.0</v>
      </c>
      <c r="G5552" s="42">
        <v>4.0</v>
      </c>
      <c r="H5552" s="42">
        <v>200.108322143555</v>
      </c>
      <c r="I5552" s="42">
        <v>9.58206462860107</v>
      </c>
      <c r="J5552" s="42">
        <v>24.2943782806396</v>
      </c>
      <c r="K5552" s="42">
        <v>9.89356803894043</v>
      </c>
      <c r="L5552" s="42">
        <v>20.2261009216309</v>
      </c>
      <c r="M5552" s="42">
        <v>0.859607636928558</v>
      </c>
      <c r="N5552" s="42">
        <v>9.73526287078857</v>
      </c>
      <c r="O5552" s="42">
        <v>0.0</v>
      </c>
      <c r="P5552" s="42">
        <v>0.0</v>
      </c>
      <c r="Q5552" s="42">
        <v>0.00580372614786029</v>
      </c>
      <c r="R5552" s="42">
        <v>25.0</v>
      </c>
      <c r="S5552" s="42">
        <v>0.240449905395508</v>
      </c>
      <c r="T5552" s="42">
        <v>1001.2802734375</v>
      </c>
      <c r="U5552" s="42">
        <v>768.415771484375</v>
      </c>
      <c r="V5552" s="19"/>
      <c r="W5552" s="19"/>
      <c r="X5552" s="19"/>
      <c r="Y5552" s="19"/>
      <c r="Z5552" s="19"/>
      <c r="AA5552" s="19"/>
    </row>
    <row r="5553" ht="15.75" customHeight="1">
      <c r="A5553" s="19"/>
      <c r="B5553" s="42" t="str">
        <f>"T3608427"</f>
        <v>T3608427</v>
      </c>
      <c r="C5553" s="43">
        <v>45975.0</v>
      </c>
      <c r="D5553" s="44">
        <v>0.10160879629629631</v>
      </c>
      <c r="E5553" s="42" t="s">
        <v>37</v>
      </c>
      <c r="F5553" s="42">
        <v>198.0</v>
      </c>
      <c r="G5553" s="42">
        <v>4.0</v>
      </c>
      <c r="H5553" s="42">
        <v>198.310485839844</v>
      </c>
      <c r="I5553" s="42">
        <v>9.58196926116943</v>
      </c>
      <c r="J5553" s="42">
        <v>24.2863063812256</v>
      </c>
      <c r="K5553" s="42">
        <v>9.80172061920166</v>
      </c>
      <c r="L5553" s="42">
        <v>20.2322120666504</v>
      </c>
      <c r="M5553" s="42">
        <v>0.852176249027252</v>
      </c>
      <c r="N5553" s="42">
        <v>9.64779758453369</v>
      </c>
      <c r="O5553" s="42">
        <v>0.0</v>
      </c>
      <c r="P5553" s="42">
        <v>0.0</v>
      </c>
      <c r="Q5553" s="42">
        <v>0.00631448393687606</v>
      </c>
      <c r="R5553" s="42">
        <v>25.0</v>
      </c>
      <c r="S5553" s="42">
        <v>0.25244602560997</v>
      </c>
      <c r="T5553" s="42">
        <v>1000.71258544922</v>
      </c>
      <c r="U5553" s="42">
        <v>574.098266601562</v>
      </c>
      <c r="V5553" s="19"/>
      <c r="W5553" s="19"/>
      <c r="X5553" s="19"/>
      <c r="Y5553" s="19"/>
      <c r="Z5553" s="19"/>
      <c r="AA5553" s="19"/>
    </row>
    <row r="5554" ht="15.75" customHeight="1">
      <c r="A5554" s="19"/>
      <c r="B5554" s="42" t="str">
        <f>"CRS25WT3608422"</f>
        <v>CRS25WT3608422</v>
      </c>
      <c r="C5554" s="43">
        <v>45975.0</v>
      </c>
      <c r="D5554" s="44">
        <v>0.10221064814814813</v>
      </c>
      <c r="E5554" s="42" t="s">
        <v>37</v>
      </c>
      <c r="F5554" s="42">
        <v>202.0</v>
      </c>
      <c r="G5554" s="42">
        <v>4.0</v>
      </c>
      <c r="H5554" s="42">
        <v>202.149124145508</v>
      </c>
      <c r="I5554" s="42">
        <v>9.73046970367432</v>
      </c>
      <c r="J5554" s="42">
        <v>24.3045406341553</v>
      </c>
      <c r="K5554" s="42">
        <v>9.98742961883545</v>
      </c>
      <c r="L5554" s="42">
        <v>20.2403545379639</v>
      </c>
      <c r="M5554" s="42">
        <v>0.854772686958313</v>
      </c>
      <c r="N5554" s="42">
        <v>9.83454704284668</v>
      </c>
      <c r="O5554" s="42">
        <v>0.0</v>
      </c>
      <c r="P5554" s="42">
        <v>0.0</v>
      </c>
      <c r="Q5554" s="42">
        <v>0.00579396076500416</v>
      </c>
      <c r="R5554" s="42">
        <v>25.0</v>
      </c>
      <c r="S5554" s="42">
        <v>0.244138926267624</v>
      </c>
      <c r="T5554" s="42">
        <v>1000.35882568359</v>
      </c>
      <c r="U5554" s="42">
        <v>551.505920410156</v>
      </c>
      <c r="V5554" s="19"/>
      <c r="W5554" s="19"/>
      <c r="X5554" s="19"/>
      <c r="Y5554" s="19"/>
      <c r="Z5554" s="19"/>
      <c r="AA5554" s="19"/>
    </row>
    <row r="5555" ht="15.75" customHeight="1">
      <c r="A5555" s="19"/>
      <c r="B5555" s="42" t="str">
        <f>"CRS25WT3608420"</f>
        <v>CRS25WT3608420</v>
      </c>
      <c r="C5555" s="43">
        <v>45975.0</v>
      </c>
      <c r="D5555" s="44">
        <v>0.10319444444444444</v>
      </c>
      <c r="E5555" s="42" t="s">
        <v>37</v>
      </c>
      <c r="F5555" s="42">
        <v>202.0</v>
      </c>
      <c r="G5555" s="42">
        <v>4.0</v>
      </c>
      <c r="H5555" s="42">
        <v>202.148178100586</v>
      </c>
      <c r="I5555" s="42">
        <v>9.70193862915039</v>
      </c>
      <c r="J5555" s="42">
        <v>24.2729682922363</v>
      </c>
      <c r="K5555" s="42">
        <v>10.0166044235229</v>
      </c>
      <c r="L5555" s="42">
        <v>20.1813087463379</v>
      </c>
      <c r="M5555" s="42">
        <v>0.858397424221039</v>
      </c>
      <c r="N5555" s="42">
        <v>9.83450126647949</v>
      </c>
      <c r="O5555" s="42">
        <v>0.0</v>
      </c>
      <c r="P5555" s="42">
        <v>0.0</v>
      </c>
      <c r="Q5555" s="42">
        <v>0.0128969801589847</v>
      </c>
      <c r="R5555" s="42">
        <v>25.0</v>
      </c>
      <c r="S5555" s="42">
        <v>0.232106506824493</v>
      </c>
      <c r="T5555" s="42">
        <v>1001.16870117187</v>
      </c>
      <c r="U5555" s="42">
        <v>702.937805175781</v>
      </c>
      <c r="V5555" s="19"/>
      <c r="W5555" s="19"/>
      <c r="X5555" s="19"/>
      <c r="Y5555" s="19"/>
      <c r="Z5555" s="19"/>
      <c r="AA5555" s="19"/>
    </row>
    <row r="5556" ht="15.75" customHeight="1">
      <c r="A5556" s="19"/>
      <c r="B5556" s="42" t="str">
        <f>"CRS25WT3608419"</f>
        <v>CRS25WT3608419</v>
      </c>
      <c r="C5556" s="43">
        <v>45975.0</v>
      </c>
      <c r="D5556" s="44">
        <v>0.1039236111111111</v>
      </c>
      <c r="E5556" s="42" t="s">
        <v>37</v>
      </c>
      <c r="F5556" s="42">
        <v>198.0</v>
      </c>
      <c r="G5556" s="42">
        <v>4.0</v>
      </c>
      <c r="H5556" s="42">
        <v>198.999206542969</v>
      </c>
      <c r="I5556" s="42">
        <v>9.56801605224609</v>
      </c>
      <c r="J5556" s="42">
        <v>24.2618198394775</v>
      </c>
      <c r="K5556" s="42">
        <v>9.85460472106934</v>
      </c>
      <c r="L5556" s="42">
        <v>20.1935253143311</v>
      </c>
      <c r="M5556" s="42">
        <v>0.857247173786163</v>
      </c>
      <c r="N5556" s="42">
        <v>9.68130397796631</v>
      </c>
      <c r="O5556" s="42">
        <v>0.0</v>
      </c>
      <c r="P5556" s="42">
        <v>0.0</v>
      </c>
      <c r="Q5556" s="42">
        <v>0.0082242451608181</v>
      </c>
      <c r="R5556" s="42">
        <v>25.0</v>
      </c>
      <c r="S5556" s="42">
        <v>0.236788630485535</v>
      </c>
      <c r="T5556" s="42">
        <v>1001.23596191406</v>
      </c>
      <c r="U5556" s="42">
        <v>1033.91357421875</v>
      </c>
      <c r="V5556" s="19"/>
      <c r="W5556" s="19"/>
      <c r="X5556" s="19"/>
      <c r="Y5556" s="19"/>
      <c r="Z5556" s="19"/>
      <c r="AA5556" s="19"/>
    </row>
    <row r="5557" ht="15.75" customHeight="1">
      <c r="A5557" s="19"/>
      <c r="B5557" s="42" t="str">
        <f>"CRS25WT3608414"</f>
        <v>CRS25WT3608414</v>
      </c>
      <c r="C5557" s="43">
        <v>45975.0</v>
      </c>
      <c r="D5557" s="44">
        <v>0.10599537037037036</v>
      </c>
      <c r="E5557" s="42" t="s">
        <v>37</v>
      </c>
      <c r="F5557" s="42">
        <v>203.0</v>
      </c>
      <c r="G5557" s="42">
        <v>4.0</v>
      </c>
      <c r="H5557" s="42">
        <v>203.902954101562</v>
      </c>
      <c r="I5557" s="42">
        <v>9.86011123657227</v>
      </c>
      <c r="J5557" s="42">
        <v>24.2887763977051</v>
      </c>
      <c r="K5557" s="42">
        <v>10.0943880081177</v>
      </c>
      <c r="L5557" s="42">
        <v>20.199634552002</v>
      </c>
      <c r="M5557" s="42">
        <v>0.851404726505279</v>
      </c>
      <c r="N5557" s="42">
        <v>9.91987133026123</v>
      </c>
      <c r="O5557" s="42">
        <v>0.0</v>
      </c>
      <c r="P5557" s="42">
        <v>0.0</v>
      </c>
      <c r="Q5557" s="42">
        <v>0.00602803053334355</v>
      </c>
      <c r="R5557" s="42">
        <v>25.0</v>
      </c>
      <c r="S5557" s="42">
        <v>0.238277986645699</v>
      </c>
      <c r="T5557" s="42">
        <v>1001.095703125</v>
      </c>
      <c r="U5557" s="42">
        <v>537.869384765625</v>
      </c>
      <c r="V5557" s="19"/>
      <c r="W5557" s="19"/>
      <c r="X5557" s="19"/>
      <c r="Y5557" s="19"/>
      <c r="Z5557" s="19"/>
      <c r="AA5557" s="19"/>
    </row>
    <row r="5558" ht="15.75" customHeight="1">
      <c r="A5558" s="19"/>
      <c r="B5558" s="42" t="str">
        <f>"CRS25WT3608413"</f>
        <v>CRS25WT3608413</v>
      </c>
      <c r="C5558" s="43">
        <v>45975.0</v>
      </c>
      <c r="D5558" s="44">
        <v>0.10679398148148149</v>
      </c>
      <c r="E5558" s="42" t="s">
        <v>37</v>
      </c>
      <c r="F5558" s="42">
        <v>200.0</v>
      </c>
      <c r="G5558" s="42">
        <v>4.0</v>
      </c>
      <c r="H5558" s="42">
        <v>200.43505859375</v>
      </c>
      <c r="I5558" s="42">
        <v>9.55172538757324</v>
      </c>
      <c r="J5558" s="42">
        <v>24.2638397216797</v>
      </c>
      <c r="K5558" s="42">
        <v>9.96792125701904</v>
      </c>
      <c r="L5558" s="42">
        <v>20.1080112457275</v>
      </c>
      <c r="M5558" s="42">
        <v>0.864833176136017</v>
      </c>
      <c r="N5558" s="42">
        <v>9.75115871429443</v>
      </c>
      <c r="O5558" s="42">
        <v>0.0</v>
      </c>
      <c r="P5558" s="42">
        <v>0.0</v>
      </c>
      <c r="Q5558" s="42">
        <v>0.0129018630832434</v>
      </c>
      <c r="R5558" s="42">
        <v>25.0</v>
      </c>
      <c r="S5558" s="42">
        <v>0.234669208526611</v>
      </c>
      <c r="T5558" s="42">
        <v>1000.50817871094</v>
      </c>
      <c r="U5558" s="42">
        <v>2171.42626953125</v>
      </c>
      <c r="V5558" s="19"/>
      <c r="W5558" s="19"/>
      <c r="X5558" s="19"/>
      <c r="Y5558" s="19"/>
      <c r="Z5558" s="19"/>
      <c r="AA5558" s="19"/>
    </row>
    <row r="5559" ht="15.75" customHeight="1">
      <c r="A5559" s="19"/>
      <c r="B5559" s="42" t="str">
        <f>"CRS25WT3608433"</f>
        <v>CRS25WT3608433</v>
      </c>
      <c r="C5559" s="43">
        <v>45975.0</v>
      </c>
      <c r="D5559" s="44">
        <v>0.10812500000000001</v>
      </c>
      <c r="E5559" s="42" t="s">
        <v>37</v>
      </c>
      <c r="F5559" s="42">
        <v>199.0</v>
      </c>
      <c r="G5559" s="42">
        <v>4.0</v>
      </c>
      <c r="H5559" s="42">
        <v>199.654006958008</v>
      </c>
      <c r="I5559" s="42">
        <v>9.55938720703125</v>
      </c>
      <c r="J5559" s="42">
        <v>24.2685775756836</v>
      </c>
      <c r="K5559" s="42">
        <v>9.90400695800781</v>
      </c>
      <c r="L5559" s="42">
        <v>20.1589126586914</v>
      </c>
      <c r="M5559" s="42">
        <v>0.860604584217071</v>
      </c>
      <c r="N5559" s="42">
        <v>9.71316051483154</v>
      </c>
      <c r="O5559" s="42">
        <v>0.0</v>
      </c>
      <c r="P5559" s="42">
        <v>0.0</v>
      </c>
      <c r="Q5559" s="42">
        <v>0.00815712567418814</v>
      </c>
      <c r="R5559" s="42">
        <v>25.0</v>
      </c>
      <c r="S5559" s="42">
        <v>0.236487686634064</v>
      </c>
      <c r="T5559" s="42">
        <v>1000.22442626953</v>
      </c>
      <c r="U5559" s="42">
        <v>919.747741699219</v>
      </c>
      <c r="V5559" s="19"/>
      <c r="W5559" s="19"/>
      <c r="X5559" s="19"/>
      <c r="Y5559" s="19"/>
      <c r="Z5559" s="19"/>
      <c r="AA5559" s="19"/>
    </row>
    <row r="5560" ht="15.75" customHeight="1">
      <c r="A5560" s="19"/>
      <c r="B5560" s="42" t="str">
        <f>"CRS25WT3608432"</f>
        <v>CRS25WT3608432</v>
      </c>
      <c r="C5560" s="43">
        <v>45975.0</v>
      </c>
      <c r="D5560" s="44">
        <v>0.10898148148148147</v>
      </c>
      <c r="E5560" s="42" t="s">
        <v>37</v>
      </c>
      <c r="F5560" s="42">
        <v>199.0</v>
      </c>
      <c r="G5560" s="42">
        <v>4.0</v>
      </c>
      <c r="H5560" s="42">
        <v>199.671096801758</v>
      </c>
      <c r="I5560" s="42">
        <v>9.63918399810791</v>
      </c>
      <c r="J5560" s="42">
        <v>24.2824420928955</v>
      </c>
      <c r="K5560" s="42">
        <v>9.88189792633057</v>
      </c>
      <c r="L5560" s="42">
        <v>20.2057418823242</v>
      </c>
      <c r="M5560" s="42">
        <v>0.85306590795517</v>
      </c>
      <c r="N5560" s="42">
        <v>9.71399116516113</v>
      </c>
      <c r="O5560" s="42">
        <v>0.0</v>
      </c>
      <c r="P5560" s="42">
        <v>0.0</v>
      </c>
      <c r="Q5560" s="42">
        <v>0.0164509322494268</v>
      </c>
      <c r="R5560" s="42">
        <v>25.0</v>
      </c>
      <c r="S5560" s="42">
        <v>0.235465943813324</v>
      </c>
      <c r="T5560" s="42">
        <v>1000.33422851562</v>
      </c>
      <c r="U5560" s="42">
        <v>685.472229003906</v>
      </c>
      <c r="V5560" s="19"/>
      <c r="W5560" s="19"/>
      <c r="X5560" s="19"/>
      <c r="Y5560" s="19"/>
      <c r="Z5560" s="19"/>
      <c r="AA5560" s="19"/>
    </row>
    <row r="5561" ht="15.75" customHeight="1">
      <c r="A5561" s="19"/>
      <c r="B5561" s="42" t="str">
        <f>"CRS25WT3608431"</f>
        <v>CRS25WT3608431</v>
      </c>
      <c r="C5561" s="43">
        <v>45975.0</v>
      </c>
      <c r="D5561" s="44">
        <v>0.11159722222222222</v>
      </c>
      <c r="E5561" s="42" t="s">
        <v>37</v>
      </c>
      <c r="F5561" s="42">
        <v>202.0</v>
      </c>
      <c r="G5561" s="42">
        <v>4.0</v>
      </c>
      <c r="H5561" s="42">
        <v>202.011627197266</v>
      </c>
      <c r="I5561" s="42">
        <v>9.66789722442627</v>
      </c>
      <c r="J5561" s="42">
        <v>24.2899436950684</v>
      </c>
      <c r="K5561" s="42">
        <v>10.0280475616455</v>
      </c>
      <c r="L5561" s="42">
        <v>20.144660949707</v>
      </c>
      <c r="M5561" s="42">
        <v>0.860236465930939</v>
      </c>
      <c r="N5561" s="42">
        <v>9.82785797119141</v>
      </c>
      <c r="O5561" s="42">
        <v>0.0</v>
      </c>
      <c r="P5561" s="42">
        <v>0.0</v>
      </c>
      <c r="Q5561" s="42">
        <v>0.00205606129020453</v>
      </c>
      <c r="R5561" s="42">
        <v>25.0</v>
      </c>
      <c r="S5561" s="42">
        <v>0.236223965883255</v>
      </c>
      <c r="T5561" s="42">
        <v>999.630798339844</v>
      </c>
      <c r="U5561" s="42">
        <v>1014.28619384766</v>
      </c>
      <c r="V5561" s="19"/>
      <c r="W5561" s="19"/>
      <c r="X5561" s="19"/>
      <c r="Y5561" s="19"/>
      <c r="Z5561" s="19"/>
      <c r="AA5561" s="19"/>
    </row>
    <row r="5562" ht="15.75" customHeight="1">
      <c r="A5562" s="19"/>
      <c r="B5562" s="42" t="str">
        <f>"CRS25WT3608430"</f>
        <v>CRS25WT3608430</v>
      </c>
      <c r="C5562" s="43">
        <v>45975.0</v>
      </c>
      <c r="D5562" s="44">
        <v>0.11284722222222222</v>
      </c>
      <c r="E5562" s="42" t="s">
        <v>37</v>
      </c>
      <c r="F5562" s="42">
        <v>200.0</v>
      </c>
      <c r="G5562" s="42">
        <v>4.0</v>
      </c>
      <c r="H5562" s="42">
        <v>200.228988647461</v>
      </c>
      <c r="I5562" s="42">
        <v>9.54898262023926</v>
      </c>
      <c r="J5562" s="42">
        <v>24.3067188262939</v>
      </c>
      <c r="K5562" s="42">
        <v>9.9135046005249</v>
      </c>
      <c r="L5562" s="42">
        <v>20.1975975036621</v>
      </c>
      <c r="M5562" s="42">
        <v>0.862667679786682</v>
      </c>
      <c r="N5562" s="42">
        <v>9.74113273620605</v>
      </c>
      <c r="O5562" s="42">
        <v>0.0</v>
      </c>
      <c r="P5562" s="42">
        <v>0.0</v>
      </c>
      <c r="Q5562" s="42">
        <v>0.00825396087020636</v>
      </c>
      <c r="R5562" s="42">
        <v>25.0</v>
      </c>
      <c r="S5562" s="42">
        <v>0.238556176424026</v>
      </c>
      <c r="T5562" s="42">
        <v>1000.55151367187</v>
      </c>
      <c r="U5562" s="42">
        <v>3179.02783203125</v>
      </c>
      <c r="V5562" s="19"/>
      <c r="W5562" s="19"/>
      <c r="X5562" s="19"/>
      <c r="Y5562" s="19"/>
      <c r="Z5562" s="19"/>
      <c r="AA5562" s="19"/>
    </row>
    <row r="5563" ht="15.75" customHeight="1">
      <c r="A5563" s="19"/>
      <c r="B5563" s="42" t="str">
        <f>"CRS25WT3608426"</f>
        <v>CRS25WT3608426</v>
      </c>
      <c r="C5563" s="43">
        <v>45975.0</v>
      </c>
      <c r="D5563" s="44">
        <v>0.1146875</v>
      </c>
      <c r="E5563" s="42" t="s">
        <v>37</v>
      </c>
      <c r="F5563" s="42">
        <v>202.0</v>
      </c>
      <c r="G5563" s="42">
        <v>4.0</v>
      </c>
      <c r="H5563" s="42">
        <v>202.403335571289</v>
      </c>
      <c r="I5563" s="42">
        <v>9.71045780181885</v>
      </c>
      <c r="J5563" s="42">
        <v>24.3425598144531</v>
      </c>
      <c r="K5563" s="42">
        <v>10.0020017623901</v>
      </c>
      <c r="L5563" s="42">
        <v>20.2362823486328</v>
      </c>
      <c r="M5563" s="42">
        <v>0.856271922588348</v>
      </c>
      <c r="N5563" s="42">
        <v>9.84691524505615</v>
      </c>
      <c r="O5563" s="42">
        <v>0.0</v>
      </c>
      <c r="P5563" s="42">
        <v>0.0</v>
      </c>
      <c r="Q5563" s="42">
        <v>0.00412698043510318</v>
      </c>
      <c r="R5563" s="42">
        <v>25.0</v>
      </c>
      <c r="S5563" s="42">
        <v>0.237856820225716</v>
      </c>
      <c r="T5563" s="42">
        <v>1000.80859375</v>
      </c>
      <c r="U5563" s="42">
        <v>724.028747558594</v>
      </c>
      <c r="V5563" s="19"/>
      <c r="W5563" s="19"/>
      <c r="X5563" s="19"/>
      <c r="Y5563" s="19"/>
      <c r="Z5563" s="19"/>
      <c r="AA5563" s="19"/>
    </row>
    <row r="5564" ht="15.75" customHeight="1">
      <c r="A5564" s="19"/>
      <c r="B5564" s="42" t="str">
        <f>"CRS25WT3608425"</f>
        <v>CRS25WT3608425</v>
      </c>
      <c r="C5564" s="43">
        <v>45975.0</v>
      </c>
      <c r="D5564" s="44">
        <v>0.11520833333333334</v>
      </c>
      <c r="E5564" s="42" t="s">
        <v>37</v>
      </c>
      <c r="F5564" s="42">
        <v>203.0</v>
      </c>
      <c r="G5564" s="42">
        <v>4.0</v>
      </c>
      <c r="H5564" s="42">
        <v>203.488891601562</v>
      </c>
      <c r="I5564" s="42">
        <v>9.7120943069458</v>
      </c>
      <c r="J5564" s="42">
        <v>24.3426990509033</v>
      </c>
      <c r="K5564" s="42">
        <v>10.0738897323608</v>
      </c>
      <c r="L5564" s="42">
        <v>20.199634552002</v>
      </c>
      <c r="M5564" s="42">
        <v>0.860714435577393</v>
      </c>
      <c r="N5564" s="42">
        <v>9.89972686767578</v>
      </c>
      <c r="O5564" s="42">
        <v>0.0</v>
      </c>
      <c r="P5564" s="42">
        <v>0.0</v>
      </c>
      <c r="Q5564" s="42">
        <v>0.00603174511343241</v>
      </c>
      <c r="R5564" s="42">
        <v>25.0</v>
      </c>
      <c r="S5564" s="42">
        <v>0.238287255167961</v>
      </c>
      <c r="T5564" s="42">
        <v>1000.47448730469</v>
      </c>
      <c r="U5564" s="42">
        <v>1520.38671875</v>
      </c>
      <c r="V5564" s="19"/>
      <c r="W5564" s="19"/>
      <c r="X5564" s="19"/>
      <c r="Y5564" s="19"/>
      <c r="Z5564" s="19"/>
      <c r="AA5564" s="19"/>
    </row>
    <row r="5565" ht="15.75" customHeight="1">
      <c r="A5565" s="19"/>
      <c r="B5565" s="42" t="str">
        <f>"CRS25WT3608424"</f>
        <v>CRS25WT3608424</v>
      </c>
      <c r="C5565" s="43">
        <v>45975.0</v>
      </c>
      <c r="D5565" s="44">
        <v>0.1158912037037037</v>
      </c>
      <c r="E5565" s="42" t="s">
        <v>37</v>
      </c>
      <c r="F5565" s="42">
        <v>203.0</v>
      </c>
      <c r="G5565" s="42">
        <v>4.0</v>
      </c>
      <c r="H5565" s="42">
        <v>203.535491943359</v>
      </c>
      <c r="I5565" s="42">
        <v>9.83526039123535</v>
      </c>
      <c r="J5565" s="42">
        <v>24.3170223236084</v>
      </c>
      <c r="K5565" s="42">
        <v>10.0599727630615</v>
      </c>
      <c r="L5565" s="42">
        <v>20.2322120666504</v>
      </c>
      <c r="M5565" s="42">
        <v>0.851028084754944</v>
      </c>
      <c r="N5565" s="42">
        <v>9.9019947052002</v>
      </c>
      <c r="O5565" s="42">
        <v>0.0</v>
      </c>
      <c r="P5565" s="42">
        <v>0.0</v>
      </c>
      <c r="Q5565" s="42">
        <v>0.0130158439278603</v>
      </c>
      <c r="R5565" s="42">
        <v>25.0</v>
      </c>
      <c r="S5565" s="42">
        <v>0.23053951561451</v>
      </c>
      <c r="T5565" s="42">
        <v>1000.37414550781</v>
      </c>
      <c r="U5565" s="42">
        <v>689.859924316406</v>
      </c>
      <c r="V5565" s="19"/>
      <c r="W5565" s="19"/>
      <c r="X5565" s="19"/>
      <c r="Y5565" s="19"/>
      <c r="Z5565" s="19"/>
      <c r="AA5565" s="19"/>
    </row>
    <row r="5566" ht="15.75" customHeight="1">
      <c r="A5566" s="19"/>
      <c r="B5566" s="42" t="str">
        <f>"CRS25WT3608423"</f>
        <v>CRS25WT3608423</v>
      </c>
      <c r="C5566" s="43">
        <v>45975.0</v>
      </c>
      <c r="D5566" s="44">
        <v>0.11649305555555556</v>
      </c>
      <c r="E5566" s="42" t="s">
        <v>37</v>
      </c>
      <c r="F5566" s="42">
        <v>203.0</v>
      </c>
      <c r="G5566" s="42">
        <v>4.0</v>
      </c>
      <c r="H5566" s="42">
        <v>203.022659301758</v>
      </c>
      <c r="I5566" s="42">
        <v>9.80219841003418</v>
      </c>
      <c r="J5566" s="42">
        <v>24.2987098693848</v>
      </c>
      <c r="K5566" s="42">
        <v>10.0497951507568</v>
      </c>
      <c r="L5566" s="42">
        <v>20.2016696929932</v>
      </c>
      <c r="M5566" s="42">
        <v>0.852388918399811</v>
      </c>
      <c r="N5566" s="42">
        <v>9.87704467773437</v>
      </c>
      <c r="O5566" s="42">
        <v>0.0</v>
      </c>
      <c r="P5566" s="42">
        <v>0.0</v>
      </c>
      <c r="Q5566" s="42">
        <v>0.00583302322775126</v>
      </c>
      <c r="R5566" s="42">
        <v>25.0</v>
      </c>
      <c r="S5566" s="42">
        <v>0.235028073191643</v>
      </c>
      <c r="T5566" s="42">
        <v>1001.26098632813</v>
      </c>
      <c r="U5566" s="42">
        <v>844.848083496094</v>
      </c>
      <c r="V5566" s="19"/>
      <c r="W5566" s="19"/>
      <c r="X5566" s="19"/>
      <c r="Y5566" s="19"/>
      <c r="Z5566" s="19"/>
      <c r="AA5566" s="19"/>
    </row>
    <row r="5567" ht="15.75" customHeight="1">
      <c r="A5567" s="19"/>
      <c r="B5567" s="42" t="str">
        <f>"CRS25WT3608416"</f>
        <v>CRS25WT3608416</v>
      </c>
      <c r="C5567" s="43">
        <v>45975.0</v>
      </c>
      <c r="D5567" s="44">
        <v>0.11706018518518518</v>
      </c>
      <c r="E5567" s="42" t="s">
        <v>37</v>
      </c>
      <c r="F5567" s="42">
        <v>202.0</v>
      </c>
      <c r="G5567" s="42">
        <v>4.0</v>
      </c>
      <c r="H5567" s="42">
        <v>202.907638549805</v>
      </c>
      <c r="I5567" s="42">
        <v>9.69612312316895</v>
      </c>
      <c r="J5567" s="42">
        <v>24.3165836334229</v>
      </c>
      <c r="K5567" s="42">
        <v>10.0745630264282</v>
      </c>
      <c r="L5567" s="42">
        <v>20.140588760376</v>
      </c>
      <c r="M5567" s="42">
        <v>0.860592842102051</v>
      </c>
      <c r="N5567" s="42">
        <v>9.87144947052002</v>
      </c>
      <c r="O5567" s="42">
        <v>0.0</v>
      </c>
      <c r="P5567" s="42">
        <v>0.0</v>
      </c>
      <c r="Q5567" s="42">
        <v>0.0165079217404127</v>
      </c>
      <c r="R5567" s="42">
        <v>25.0</v>
      </c>
      <c r="S5567" s="42">
        <v>0.243190065026283</v>
      </c>
      <c r="T5567" s="42">
        <v>1000.80255126953</v>
      </c>
      <c r="U5567" s="42">
        <v>3446.857421875</v>
      </c>
      <c r="V5567" s="19"/>
      <c r="W5567" s="19"/>
      <c r="X5567" s="19"/>
      <c r="Y5567" s="19"/>
      <c r="Z5567" s="19"/>
      <c r="AA5567" s="19"/>
    </row>
    <row r="5568" ht="15.75" customHeight="1">
      <c r="A5568" s="19"/>
      <c r="B5568" s="42" t="str">
        <f>"CRS25WT3608417"</f>
        <v>CRS25WT3608417</v>
      </c>
      <c r="C5568" s="43">
        <v>45975.0</v>
      </c>
      <c r="D5568" s="44">
        <v>0.11773148148148148</v>
      </c>
      <c r="E5568" s="42" t="s">
        <v>37</v>
      </c>
      <c r="F5568" s="42">
        <v>203.0</v>
      </c>
      <c r="G5568" s="42">
        <v>4.0</v>
      </c>
      <c r="H5568" s="42">
        <v>203.782806396484</v>
      </c>
      <c r="I5568" s="42">
        <v>9.74094200134277</v>
      </c>
      <c r="J5568" s="42">
        <v>24.3099803924561</v>
      </c>
      <c r="K5568" s="42">
        <v>10.1344089508057</v>
      </c>
      <c r="L5568" s="42">
        <v>20.1080112457275</v>
      </c>
      <c r="M5568" s="42">
        <v>0.860561609268188</v>
      </c>
      <c r="N5568" s="42">
        <v>9.91402626037598</v>
      </c>
      <c r="O5568" s="42">
        <v>0.0</v>
      </c>
      <c r="P5568" s="42">
        <v>0.0</v>
      </c>
      <c r="Q5568" s="42">
        <v>0.00603168783709407</v>
      </c>
      <c r="R5568" s="42">
        <v>25.0</v>
      </c>
      <c r="S5568" s="42">
        <v>0.245545849204063</v>
      </c>
      <c r="T5568" s="42">
        <v>1001.5</v>
      </c>
      <c r="U5568" s="42">
        <v>1672.63073730469</v>
      </c>
      <c r="V5568" s="19"/>
      <c r="W5568" s="19"/>
      <c r="X5568" s="19"/>
      <c r="Y5568" s="19"/>
      <c r="Z5568" s="19"/>
      <c r="AA5568" s="19"/>
    </row>
    <row r="5569" ht="15.75" customHeight="1">
      <c r="A5569" s="19"/>
      <c r="B5569" s="42" t="str">
        <f>"CRS25WT3608418"</f>
        <v>CRS25WT3608418</v>
      </c>
      <c r="C5569" s="43">
        <v>45975.0</v>
      </c>
      <c r="D5569" s="44">
        <v>0.11858796296296296</v>
      </c>
      <c r="E5569" s="42" t="s">
        <v>37</v>
      </c>
      <c r="F5569" s="42">
        <v>199.0</v>
      </c>
      <c r="G5569" s="42">
        <v>4.0</v>
      </c>
      <c r="H5569" s="42">
        <v>199.953033447266</v>
      </c>
      <c r="I5569" s="42">
        <v>9.5794095993042</v>
      </c>
      <c r="J5569" s="42">
        <v>24.2647457122803</v>
      </c>
      <c r="K5569" s="42">
        <v>9.92585754394531</v>
      </c>
      <c r="L5569" s="42">
        <v>20.144660949707</v>
      </c>
      <c r="M5569" s="42">
        <v>0.860227882862091</v>
      </c>
      <c r="N5569" s="42">
        <v>9.727707862854</v>
      </c>
      <c r="O5569" s="42">
        <v>0.0</v>
      </c>
      <c r="P5569" s="42">
        <v>0.0</v>
      </c>
      <c r="Q5569" s="42">
        <v>0.006507926620543</v>
      </c>
      <c r="R5569" s="42">
        <v>25.0</v>
      </c>
      <c r="S5569" s="42">
        <v>0.241981133818626</v>
      </c>
      <c r="T5569" s="42">
        <v>1000.34228515625</v>
      </c>
      <c r="U5569" s="42">
        <v>2065.986328125</v>
      </c>
      <c r="V5569" s="19"/>
      <c r="W5569" s="19"/>
      <c r="X5569" s="19"/>
      <c r="Y5569" s="19"/>
      <c r="Z5569" s="19"/>
      <c r="AA5569" s="19"/>
    </row>
    <row r="5570" ht="15.75" customHeight="1">
      <c r="A5570" s="19"/>
      <c r="B5570" s="42" t="str">
        <f>"CRS25WT3608491"</f>
        <v>CRS25WT3608491</v>
      </c>
      <c r="C5570" s="43">
        <v>45975.0</v>
      </c>
      <c r="D5570" s="44">
        <v>0.11979166666666667</v>
      </c>
      <c r="E5570" s="42" t="s">
        <v>37</v>
      </c>
      <c r="F5570" s="42">
        <v>198.0</v>
      </c>
      <c r="G5570" s="42">
        <v>4.0</v>
      </c>
      <c r="H5570" s="42">
        <v>198.986999511719</v>
      </c>
      <c r="I5570" s="42">
        <v>9.60259342193603</v>
      </c>
      <c r="J5570" s="42">
        <v>24.3114681243896</v>
      </c>
      <c r="K5570" s="42">
        <v>9.86095905303955</v>
      </c>
      <c r="L5570" s="42">
        <v>20.1792736053467</v>
      </c>
      <c r="M5570" s="42">
        <v>0.852363765239716</v>
      </c>
      <c r="N5570" s="42">
        <v>9.68070983886719</v>
      </c>
      <c r="O5570" s="42">
        <v>0.0</v>
      </c>
      <c r="P5570" s="42">
        <v>0.0</v>
      </c>
      <c r="Q5570" s="42">
        <v>0.0130158448591828</v>
      </c>
      <c r="R5570" s="42">
        <v>25.0</v>
      </c>
      <c r="S5570" s="42">
        <v>0.235347241163254</v>
      </c>
      <c r="T5570" s="42">
        <v>1000.81677246094</v>
      </c>
      <c r="U5570" s="42">
        <v>1545.07055664062</v>
      </c>
      <c r="V5570" s="19"/>
      <c r="W5570" s="19"/>
      <c r="X5570" s="19"/>
      <c r="Y5570" s="19"/>
      <c r="Z5570" s="19"/>
      <c r="AA5570" s="19"/>
    </row>
    <row r="5571" ht="15.75" customHeight="1">
      <c r="A5571" s="19"/>
      <c r="B5571" s="42" t="str">
        <f>"CRS25WT3608464"</f>
        <v>CRS25WT3608464</v>
      </c>
      <c r="C5571" s="43">
        <v>45975.0</v>
      </c>
      <c r="D5571" s="44">
        <v>0.12026620370370371</v>
      </c>
      <c r="E5571" s="42" t="s">
        <v>37</v>
      </c>
      <c r="F5571" s="42">
        <v>198.0</v>
      </c>
      <c r="G5571" s="42">
        <v>4.0</v>
      </c>
      <c r="H5571" s="42">
        <v>198.893280029297</v>
      </c>
      <c r="I5571" s="42">
        <v>9.50599575042725</v>
      </c>
      <c r="J5571" s="42">
        <v>24.268217086792</v>
      </c>
      <c r="K5571" s="42">
        <v>9.91836166381836</v>
      </c>
      <c r="L5571" s="42">
        <v>20.0530376434326</v>
      </c>
      <c r="M5571" s="42">
        <v>0.86215353012085</v>
      </c>
      <c r="N5571" s="42">
        <v>9.67615127563477</v>
      </c>
      <c r="O5571" s="42">
        <v>0.0</v>
      </c>
      <c r="P5571" s="42">
        <v>0.0</v>
      </c>
      <c r="Q5571" s="42">
        <v>0.0103176152333617</v>
      </c>
      <c r="R5571" s="42">
        <v>25.0</v>
      </c>
      <c r="S5571" s="42">
        <v>0.247038245201111</v>
      </c>
      <c r="T5571" s="42">
        <v>1000.71362304688</v>
      </c>
      <c r="U5571" s="42">
        <v>5503.56689453125</v>
      </c>
      <c r="V5571" s="19"/>
      <c r="W5571" s="19"/>
      <c r="X5571" s="19"/>
      <c r="Y5571" s="19"/>
      <c r="Z5571" s="19"/>
      <c r="AA5571" s="19"/>
    </row>
    <row r="5572" ht="15.75" customHeight="1">
      <c r="A5572" s="19"/>
      <c r="B5572" s="42" t="str">
        <f>"8463"</f>
        <v>8463</v>
      </c>
      <c r="C5572" s="43">
        <v>45975.0</v>
      </c>
      <c r="D5572" s="44">
        <v>0.12089120370370371</v>
      </c>
      <c r="E5572" s="42" t="s">
        <v>37</v>
      </c>
      <c r="F5572" s="42">
        <v>198.0</v>
      </c>
      <c r="G5572" s="42">
        <v>4.0</v>
      </c>
      <c r="H5572" s="42">
        <v>198.880645751953</v>
      </c>
      <c r="I5572" s="42">
        <v>9.58688354492188</v>
      </c>
      <c r="J5572" s="42">
        <v>24.2522315979004</v>
      </c>
      <c r="K5572" s="42">
        <v>9.91571712493896</v>
      </c>
      <c r="L5572" s="42">
        <v>20.0571098327637</v>
      </c>
      <c r="M5572" s="42">
        <v>0.855388402938843</v>
      </c>
      <c r="N5572" s="42">
        <v>9.67553615570068</v>
      </c>
      <c r="O5572" s="42">
        <v>0.0</v>
      </c>
      <c r="P5572" s="42">
        <v>0.0</v>
      </c>
      <c r="Q5572" s="42">
        <v>0.0162996221333742</v>
      </c>
      <c r="R5572" s="42">
        <v>25.0</v>
      </c>
      <c r="S5572" s="42">
        <v>0.246987044811249</v>
      </c>
      <c r="T5572" s="42">
        <v>1000.36309814453</v>
      </c>
      <c r="U5572" s="42">
        <v>1632.79223632813</v>
      </c>
      <c r="V5572" s="19"/>
      <c r="W5572" s="19"/>
      <c r="X5572" s="19"/>
      <c r="Y5572" s="19"/>
      <c r="Z5572" s="19"/>
      <c r="AA5572" s="19"/>
    </row>
    <row r="5573" ht="15.75" customHeight="1">
      <c r="A5573" s="19"/>
      <c r="B5573" s="42" t="str">
        <f>"CRS25WT3608466"</f>
        <v>CRS25WT3608466</v>
      </c>
      <c r="C5573" s="43">
        <v>45975.0</v>
      </c>
      <c r="D5573" s="44">
        <v>0.12150462962962964</v>
      </c>
      <c r="E5573" s="42" t="s">
        <v>37</v>
      </c>
      <c r="F5573" s="42">
        <v>198.0</v>
      </c>
      <c r="G5573" s="42">
        <v>4.0</v>
      </c>
      <c r="H5573" s="42">
        <v>198.994277954102</v>
      </c>
      <c r="I5573" s="42">
        <v>9.59854030609131</v>
      </c>
      <c r="J5573" s="42">
        <v>24.2728977203369</v>
      </c>
      <c r="K5573" s="42">
        <v>9.87926197052002</v>
      </c>
      <c r="L5573" s="42">
        <v>20.1426239013672</v>
      </c>
      <c r="M5573" s="42">
        <v>0.854109942913055</v>
      </c>
      <c r="N5573" s="42">
        <v>9.68106460571289</v>
      </c>
      <c r="O5573" s="42">
        <v>0.0</v>
      </c>
      <c r="P5573" s="42">
        <v>0.0</v>
      </c>
      <c r="Q5573" s="42">
        <v>0.00602803053334355</v>
      </c>
      <c r="R5573" s="42">
        <v>25.0</v>
      </c>
      <c r="S5573" s="42">
        <v>0.243820831179619</v>
      </c>
      <c r="T5573" s="42">
        <v>1001.89196777344</v>
      </c>
      <c r="U5573" s="42">
        <v>830.097106933594</v>
      </c>
      <c r="V5573" s="19"/>
      <c r="W5573" s="19"/>
      <c r="X5573" s="19"/>
      <c r="Y5573" s="19"/>
      <c r="Z5573" s="19"/>
      <c r="AA5573" s="19"/>
    </row>
    <row r="5574" ht="15.75" customHeight="1">
      <c r="A5574" s="19"/>
      <c r="B5574" s="42" t="str">
        <f>"CRS25WT3608465"</f>
        <v>CRS25WT3608465</v>
      </c>
      <c r="C5574" s="43">
        <v>45975.0</v>
      </c>
      <c r="D5574" s="44">
        <v>0.12239583333333333</v>
      </c>
      <c r="E5574" s="42" t="s">
        <v>37</v>
      </c>
      <c r="F5574" s="42">
        <v>199.0</v>
      </c>
      <c r="G5574" s="42">
        <v>4.0</v>
      </c>
      <c r="H5574" s="42">
        <v>199.521286010742</v>
      </c>
      <c r="I5574" s="42">
        <v>9.55767345428467</v>
      </c>
      <c r="J5574" s="42">
        <v>24.2639503479004</v>
      </c>
      <c r="K5574" s="42">
        <v>9.90042304992676</v>
      </c>
      <c r="L5574" s="42">
        <v>20.1528053283691</v>
      </c>
      <c r="M5574" s="42">
        <v>0.860350728034973</v>
      </c>
      <c r="N5574" s="42">
        <v>9.70670318603516</v>
      </c>
      <c r="O5574" s="42">
        <v>0.0</v>
      </c>
      <c r="P5574" s="42">
        <v>0.0</v>
      </c>
      <c r="Q5574" s="42">
        <v>8.13490827567875E-4</v>
      </c>
      <c r="R5574" s="42">
        <v>25.0</v>
      </c>
      <c r="S5574" s="42">
        <v>0.236961618065834</v>
      </c>
      <c r="T5574" s="42">
        <v>1001.58807373047</v>
      </c>
      <c r="U5574" s="42">
        <v>2731.3271484375</v>
      </c>
      <c r="V5574" s="19"/>
      <c r="W5574" s="19"/>
      <c r="X5574" s="19"/>
      <c r="Y5574" s="19"/>
      <c r="Z5574" s="19"/>
      <c r="AA5574" s="19"/>
    </row>
    <row r="5575" ht="15.75" customHeight="1">
      <c r="A5575" s="19"/>
      <c r="B5575" s="42" t="str">
        <f>"CRS25WT3608471"</f>
        <v>CRS25WT3608471</v>
      </c>
      <c r="C5575" s="43">
        <v>45975.0</v>
      </c>
      <c r="D5575" s="44">
        <v>0.12289351851851853</v>
      </c>
      <c r="E5575" s="42" t="s">
        <v>37</v>
      </c>
      <c r="F5575" s="42">
        <v>77.0</v>
      </c>
      <c r="G5575" s="42">
        <v>2.0</v>
      </c>
      <c r="H5575" s="42">
        <v>77.4082107543945</v>
      </c>
      <c r="I5575" s="42">
        <v>9.45967102050781</v>
      </c>
      <c r="J5575" s="42">
        <v>12.1129398345947</v>
      </c>
      <c r="K5575" s="42">
        <v>8.38711643218994</v>
      </c>
      <c r="L5575" s="42">
        <v>9.22941875457764</v>
      </c>
      <c r="M5575" s="42">
        <v>0.675556123256683</v>
      </c>
      <c r="N5575" s="42">
        <v>3.76590657234192</v>
      </c>
      <c r="O5575" s="42">
        <v>0.0</v>
      </c>
      <c r="P5575" s="42">
        <v>0.0</v>
      </c>
      <c r="Q5575" s="42">
        <v>0.00206337589770555</v>
      </c>
      <c r="R5575" s="42">
        <v>25.0</v>
      </c>
      <c r="S5575" s="42">
        <v>0.119871787726879</v>
      </c>
      <c r="T5575" s="42">
        <v>1000.21795654297</v>
      </c>
      <c r="U5575" s="42">
        <v>20.8088417053223</v>
      </c>
      <c r="V5575" s="19"/>
      <c r="W5575" s="19"/>
      <c r="X5575" s="19"/>
      <c r="Y5575" s="19"/>
      <c r="Z5575" s="19"/>
      <c r="AA5575" s="19"/>
    </row>
    <row r="5576" ht="15.75" customHeight="1">
      <c r="A5576" s="19"/>
      <c r="B5576" s="42" t="str">
        <f>"CRS25WT3608470"</f>
        <v>CRS25WT3608470</v>
      </c>
      <c r="C5576" s="43">
        <v>45975.0</v>
      </c>
      <c r="D5576" s="44">
        <v>0.12479166666666668</v>
      </c>
      <c r="E5576" s="42" t="s">
        <v>37</v>
      </c>
      <c r="F5576" s="42">
        <v>199.0</v>
      </c>
      <c r="G5576" s="42">
        <v>4.0</v>
      </c>
      <c r="H5576" s="42">
        <v>199.852035522461</v>
      </c>
      <c r="I5576" s="42">
        <v>9.5816011428833</v>
      </c>
      <c r="J5576" s="42">
        <v>24.2759628295898</v>
      </c>
      <c r="K5576" s="42">
        <v>9.92184638977051</v>
      </c>
      <c r="L5576" s="42">
        <v>20.1426239013672</v>
      </c>
      <c r="M5576" s="42">
        <v>0.859199523925781</v>
      </c>
      <c r="N5576" s="42">
        <v>9.72279453277588</v>
      </c>
      <c r="O5576" s="42">
        <v>0.0</v>
      </c>
      <c r="P5576" s="42">
        <v>0.0</v>
      </c>
      <c r="Q5576" s="42">
        <v>0.00571924494579434</v>
      </c>
      <c r="R5576" s="42">
        <v>25.0</v>
      </c>
      <c r="S5576" s="42">
        <v>0.234573841094971</v>
      </c>
      <c r="T5576" s="42">
        <v>1000.31311035156</v>
      </c>
      <c r="U5576" s="42">
        <v>1028.15686035156</v>
      </c>
      <c r="V5576" s="19"/>
      <c r="W5576" s="19"/>
      <c r="X5576" s="19"/>
      <c r="Y5576" s="19"/>
      <c r="Z5576" s="19"/>
      <c r="AA5576" s="19"/>
    </row>
    <row r="5577" ht="15.75" customHeight="1">
      <c r="A5577" s="19"/>
      <c r="B5577" s="42" t="str">
        <f>"CRS25WT3608478"</f>
        <v>CRS25WT3608478</v>
      </c>
      <c r="C5577" s="43">
        <v>45975.0</v>
      </c>
      <c r="D5577" s="44">
        <v>0.12567129629629628</v>
      </c>
      <c r="E5577" s="42" t="s">
        <v>37</v>
      </c>
      <c r="F5577" s="42">
        <v>199.0</v>
      </c>
      <c r="G5577" s="42">
        <v>4.0</v>
      </c>
      <c r="H5577" s="42">
        <v>199.263885498047</v>
      </c>
      <c r="I5577" s="42">
        <v>9.59544944763184</v>
      </c>
      <c r="J5577" s="42">
        <v>24.2700653076172</v>
      </c>
      <c r="K5577" s="42">
        <v>9.86273956298828</v>
      </c>
      <c r="L5577" s="42">
        <v>20.2037048339844</v>
      </c>
      <c r="M5577" s="42">
        <v>0.855642437934876</v>
      </c>
      <c r="N5577" s="42">
        <v>9.69418048858643</v>
      </c>
      <c r="O5577" s="42">
        <v>0.0</v>
      </c>
      <c r="P5577" s="42">
        <v>0.0</v>
      </c>
      <c r="Q5577" s="42">
        <v>0.0164484903216362</v>
      </c>
      <c r="R5577" s="42">
        <v>25.0</v>
      </c>
      <c r="S5577" s="42">
        <v>0.235765784978867</v>
      </c>
      <c r="T5577" s="42">
        <v>1000.71966552734</v>
      </c>
      <c r="U5577" s="42">
        <v>547.717834472656</v>
      </c>
      <c r="V5577" s="19"/>
      <c r="W5577" s="19"/>
      <c r="X5577" s="19"/>
      <c r="Y5577" s="19"/>
      <c r="Z5577" s="19"/>
      <c r="AA5577" s="19"/>
    </row>
    <row r="5578" ht="15.75" customHeight="1">
      <c r="A5578" s="19"/>
      <c r="B5578" s="42" t="str">
        <f>"CRS25WT3608473"</f>
        <v>CRS25WT3608473</v>
      </c>
      <c r="C5578" s="43">
        <v>45975.0</v>
      </c>
      <c r="D5578" s="44">
        <v>0.12633101851851852</v>
      </c>
      <c r="E5578" s="42" t="s">
        <v>37</v>
      </c>
      <c r="F5578" s="42">
        <v>199.0</v>
      </c>
      <c r="G5578" s="42">
        <v>4.0</v>
      </c>
      <c r="H5578" s="42">
        <v>199.312759399414</v>
      </c>
      <c r="I5578" s="42">
        <v>9.59010982513428</v>
      </c>
      <c r="J5578" s="42">
        <v>24.2686080932617</v>
      </c>
      <c r="K5578" s="42">
        <v>9.90208053588867</v>
      </c>
      <c r="L5578" s="42">
        <v>20.1283721923828</v>
      </c>
      <c r="M5578" s="42">
        <v>0.85638028383255</v>
      </c>
      <c r="N5578" s="42">
        <v>9.69655799865723</v>
      </c>
      <c r="O5578" s="42">
        <v>0.0</v>
      </c>
      <c r="P5578" s="42">
        <v>0.0</v>
      </c>
      <c r="Q5578" s="42">
        <v>0.00317584304139018</v>
      </c>
      <c r="R5578" s="42">
        <v>25.0</v>
      </c>
      <c r="S5578" s="42">
        <v>0.242535978555679</v>
      </c>
      <c r="T5578" s="42">
        <v>1000.38397216797</v>
      </c>
      <c r="U5578" s="42">
        <v>754.909057617187</v>
      </c>
      <c r="V5578" s="19"/>
      <c r="W5578" s="19"/>
      <c r="X5578" s="19"/>
      <c r="Y5578" s="19"/>
      <c r="Z5578" s="19"/>
      <c r="AA5578" s="19"/>
    </row>
    <row r="5579" ht="15.75" customHeight="1">
      <c r="A5579" s="19"/>
      <c r="B5579" s="42" t="str">
        <f>"CRS25WT3608472"</f>
        <v>CRS25WT3608472</v>
      </c>
      <c r="C5579" s="43">
        <v>45975.0</v>
      </c>
      <c r="D5579" s="44">
        <v>0.12685185185185185</v>
      </c>
      <c r="E5579" s="42" t="s">
        <v>37</v>
      </c>
      <c r="F5579" s="42">
        <v>198.0</v>
      </c>
      <c r="G5579" s="42">
        <v>4.0</v>
      </c>
      <c r="H5579" s="42">
        <v>198.843460083008</v>
      </c>
      <c r="I5579" s="42">
        <v>9.54935169219971</v>
      </c>
      <c r="J5579" s="42">
        <v>24.2643489837646</v>
      </c>
      <c r="K5579" s="42">
        <v>9.86878299713135</v>
      </c>
      <c r="L5579" s="42">
        <v>20.1487331390381</v>
      </c>
      <c r="M5579" s="42">
        <v>0.85816103219986</v>
      </c>
      <c r="N5579" s="42">
        <v>9.67372703552246</v>
      </c>
      <c r="O5579" s="42">
        <v>0.0</v>
      </c>
      <c r="P5579" s="42">
        <v>0.0</v>
      </c>
      <c r="Q5579" s="42">
        <v>8.13491991721094E-4</v>
      </c>
      <c r="R5579" s="42">
        <v>25.0</v>
      </c>
      <c r="S5579" s="42">
        <v>0.235881671309471</v>
      </c>
      <c r="T5579" s="42">
        <v>1000.77679443359</v>
      </c>
      <c r="U5579" s="42">
        <v>628.372863769531</v>
      </c>
      <c r="V5579" s="19"/>
      <c r="W5579" s="19"/>
      <c r="X5579" s="19"/>
      <c r="Y5579" s="19"/>
      <c r="Z5579" s="19"/>
      <c r="AA5579" s="19"/>
    </row>
    <row r="5580" ht="15.75" customHeight="1">
      <c r="A5580" s="19"/>
      <c r="B5580" s="42" t="str">
        <f>"CRS25WT3608480"</f>
        <v>CRS25WT3608480</v>
      </c>
      <c r="C5580" s="43">
        <v>45975.0</v>
      </c>
      <c r="D5580" s="44">
        <v>0.12755787037037036</v>
      </c>
      <c r="E5580" s="42" t="s">
        <v>37</v>
      </c>
      <c r="F5580" s="42">
        <v>198.0</v>
      </c>
      <c r="G5580" s="42">
        <v>4.0</v>
      </c>
      <c r="H5580" s="42">
        <v>198.765548706055</v>
      </c>
      <c r="I5580" s="42">
        <v>9.57734680175781</v>
      </c>
      <c r="J5580" s="42">
        <v>24.2546787261963</v>
      </c>
      <c r="K5580" s="42">
        <v>9.84204196929932</v>
      </c>
      <c r="L5580" s="42">
        <v>20.1955623626709</v>
      </c>
      <c r="M5580" s="42">
        <v>0.855658292770386</v>
      </c>
      <c r="N5580" s="42">
        <v>9.66993713378906</v>
      </c>
      <c r="O5580" s="42">
        <v>0.0</v>
      </c>
      <c r="P5580" s="42">
        <v>0.0</v>
      </c>
      <c r="Q5580" s="42">
        <v>0.0130158718675375</v>
      </c>
      <c r="R5580" s="42">
        <v>25.0</v>
      </c>
      <c r="S5580" s="42">
        <v>0.234577462077141</v>
      </c>
      <c r="T5580" s="42">
        <v>1000.21166992187</v>
      </c>
      <c r="U5580" s="42">
        <v>471.092132568359</v>
      </c>
      <c r="V5580" s="19"/>
      <c r="W5580" s="19"/>
      <c r="X5580" s="19"/>
      <c r="Y5580" s="19"/>
      <c r="Z5580" s="19"/>
      <c r="AA5580" s="19"/>
    </row>
    <row r="5581" ht="15.75" customHeight="1">
      <c r="A5581" s="19"/>
      <c r="B5581" s="42" t="str">
        <f>"CRS25WT3608479"</f>
        <v>CRS25WT3608479</v>
      </c>
      <c r="C5581" s="43">
        <v>45975.0</v>
      </c>
      <c r="D5581" s="44">
        <v>0.12827546296296297</v>
      </c>
      <c r="E5581" s="42" t="s">
        <v>37</v>
      </c>
      <c r="F5581" s="42">
        <v>197.0</v>
      </c>
      <c r="G5581" s="42">
        <v>4.0</v>
      </c>
      <c r="H5581" s="42">
        <v>197.970321655273</v>
      </c>
      <c r="I5581" s="42">
        <v>9.61106300354004</v>
      </c>
      <c r="J5581" s="42">
        <v>24.2708511352539</v>
      </c>
      <c r="K5581" s="42">
        <v>9.81354808807373</v>
      </c>
      <c r="L5581" s="42">
        <v>20.1731662750244</v>
      </c>
      <c r="M5581" s="42">
        <v>0.848679423332214</v>
      </c>
      <c r="N5581" s="42">
        <v>9.63124847412109</v>
      </c>
      <c r="O5581" s="42">
        <v>0.0</v>
      </c>
      <c r="P5581" s="42">
        <v>0.0</v>
      </c>
      <c r="Q5581" s="42">
        <v>0.00411212258040905</v>
      </c>
      <c r="R5581" s="42">
        <v>25.0</v>
      </c>
      <c r="S5581" s="42">
        <v>0.240196034312248</v>
      </c>
      <c r="T5581" s="42">
        <v>1000.33337402344</v>
      </c>
      <c r="U5581" s="42">
        <v>519.563842773438</v>
      </c>
      <c r="V5581" s="19"/>
      <c r="W5581" s="19"/>
      <c r="X5581" s="19"/>
      <c r="Y5581" s="19"/>
      <c r="Z5581" s="19"/>
      <c r="AA5581" s="19"/>
    </row>
    <row r="5582" ht="15.75" customHeight="1">
      <c r="A5582" s="19"/>
      <c r="B5582" s="42" t="str">
        <f>"CRS25WT3608487"</f>
        <v>CRS25WT3608487</v>
      </c>
      <c r="C5582" s="43">
        <v>45975.0</v>
      </c>
      <c r="D5582" s="44">
        <v>0.1289236111111111</v>
      </c>
      <c r="E5582" s="42" t="s">
        <v>37</v>
      </c>
      <c r="F5582" s="42">
        <v>198.0</v>
      </c>
      <c r="G5582" s="42">
        <v>4.0</v>
      </c>
      <c r="H5582" s="42">
        <v>198.805084228516</v>
      </c>
      <c r="I5582" s="42">
        <v>9.55401706695557</v>
      </c>
      <c r="J5582" s="42">
        <v>24.2478656768799</v>
      </c>
      <c r="K5582" s="42">
        <v>9.87885665893555</v>
      </c>
      <c r="L5582" s="42">
        <v>20.1243000030518</v>
      </c>
      <c r="M5582" s="42">
        <v>0.858159363269806</v>
      </c>
      <c r="N5582" s="42">
        <v>9.67185974121094</v>
      </c>
      <c r="O5582" s="42">
        <v>0.0</v>
      </c>
      <c r="P5582" s="42">
        <v>0.0</v>
      </c>
      <c r="Q5582" s="42">
        <v>0.00602803053334355</v>
      </c>
      <c r="R5582" s="42">
        <v>25.0</v>
      </c>
      <c r="S5582" s="42">
        <v>0.246769651770592</v>
      </c>
      <c r="T5582" s="42">
        <v>1000.37689208984</v>
      </c>
      <c r="U5582" s="42">
        <v>678.377075195313</v>
      </c>
      <c r="V5582" s="19"/>
      <c r="W5582" s="19"/>
      <c r="X5582" s="19"/>
      <c r="Y5582" s="19"/>
      <c r="Z5582" s="19"/>
      <c r="AA5582" s="19"/>
    </row>
    <row r="5583" ht="15.75" customHeight="1">
      <c r="A5583" s="19"/>
      <c r="B5583" s="42" t="str">
        <f>"CRS25WT3608481"</f>
        <v>CRS25WT3608481</v>
      </c>
      <c r="C5583" s="43">
        <v>45975.0</v>
      </c>
      <c r="D5583" s="44">
        <v>0.12968749999999998</v>
      </c>
      <c r="E5583" s="42" t="s">
        <v>37</v>
      </c>
      <c r="F5583" s="42">
        <v>198.0</v>
      </c>
      <c r="G5583" s="42">
        <v>4.0</v>
      </c>
      <c r="H5583" s="42">
        <v>198.590744018555</v>
      </c>
      <c r="I5583" s="42">
        <v>9.56315040588379</v>
      </c>
      <c r="J5583" s="42">
        <v>24.2574272155762</v>
      </c>
      <c r="K5583" s="42">
        <v>9.84728336334228</v>
      </c>
      <c r="L5583" s="42">
        <v>20.1670570373535</v>
      </c>
      <c r="M5583" s="42">
        <v>0.856077909469604</v>
      </c>
      <c r="N5583" s="42">
        <v>9.66143226623535</v>
      </c>
      <c r="O5583" s="42">
        <v>0.0</v>
      </c>
      <c r="P5583" s="42">
        <v>0.0</v>
      </c>
      <c r="Q5583" s="42">
        <v>0.00317584304139018</v>
      </c>
      <c r="R5583" s="42">
        <v>25.0</v>
      </c>
      <c r="S5583" s="42">
        <v>0.238876834511757</v>
      </c>
      <c r="T5583" s="42">
        <v>1000.81665039062</v>
      </c>
      <c r="U5583" s="42">
        <v>425.123474121094</v>
      </c>
      <c r="V5583" s="19"/>
      <c r="W5583" s="19"/>
      <c r="X5583" s="19"/>
      <c r="Y5583" s="19"/>
      <c r="Z5583" s="19"/>
      <c r="AA5583" s="19"/>
    </row>
    <row r="5584" ht="15.75" customHeight="1">
      <c r="A5584" s="19"/>
      <c r="B5584" s="42" t="str">
        <f>"CRS25WT3608462"</f>
        <v>CRS25WT3608462</v>
      </c>
      <c r="C5584" s="43">
        <v>45975.0</v>
      </c>
      <c r="D5584" s="44">
        <v>0.13052083333333334</v>
      </c>
      <c r="E5584" s="42" t="s">
        <v>37</v>
      </c>
      <c r="F5584" s="42">
        <v>198.0</v>
      </c>
      <c r="G5584" s="42">
        <v>4.0</v>
      </c>
      <c r="H5584" s="42">
        <v>198.919967651367</v>
      </c>
      <c r="I5584" s="42">
        <v>9.59617519378662</v>
      </c>
      <c r="J5584" s="42">
        <v>24.233549118042</v>
      </c>
      <c r="K5584" s="42">
        <v>9.8566427230835</v>
      </c>
      <c r="L5584" s="42">
        <v>20.1813087463379</v>
      </c>
      <c r="M5584" s="42">
        <v>0.855388045310974</v>
      </c>
      <c r="N5584" s="42">
        <v>9.67744922637939</v>
      </c>
      <c r="O5584" s="42">
        <v>0.0</v>
      </c>
      <c r="P5584" s="42">
        <v>0.0</v>
      </c>
      <c r="Q5584" s="42">
        <v>0.0127033730968833</v>
      </c>
      <c r="R5584" s="42">
        <v>25.0</v>
      </c>
      <c r="S5584" s="42">
        <v>0.239788204431534</v>
      </c>
      <c r="T5584" s="42">
        <v>1000.53387451172</v>
      </c>
      <c r="U5584" s="42">
        <v>470.427947998047</v>
      </c>
      <c r="V5584" s="19"/>
      <c r="W5584" s="19"/>
      <c r="X5584" s="19"/>
      <c r="Y5584" s="19"/>
      <c r="Z5584" s="19"/>
      <c r="AA5584" s="19"/>
    </row>
    <row r="5585" ht="15.75" customHeight="1">
      <c r="A5585" s="19"/>
      <c r="B5585" s="42" t="str">
        <f>"CRS25WT3608488"</f>
        <v>CRS25WT3608488</v>
      </c>
      <c r="C5585" s="43">
        <v>45975.0</v>
      </c>
      <c r="D5585" s="44">
        <v>0.1320949074074074</v>
      </c>
      <c r="E5585" s="42" t="s">
        <v>37</v>
      </c>
      <c r="F5585" s="42">
        <v>199.0</v>
      </c>
      <c r="G5585" s="42">
        <v>4.0</v>
      </c>
      <c r="H5585" s="42">
        <v>199.169891357422</v>
      </c>
      <c r="I5585" s="42">
        <v>9.53671741485596</v>
      </c>
      <c r="J5585" s="42">
        <v>24.2849521636963</v>
      </c>
      <c r="K5585" s="42">
        <v>9.8511381149292</v>
      </c>
      <c r="L5585" s="42">
        <v>20.2179584503174</v>
      </c>
      <c r="M5585" s="42">
        <v>0.859978377819061</v>
      </c>
      <c r="N5585" s="42">
        <v>9.68960762023926</v>
      </c>
      <c r="O5585" s="42">
        <v>0.0</v>
      </c>
      <c r="P5585" s="42">
        <v>0.0</v>
      </c>
      <c r="Q5585" s="42">
        <v>0.00411212258040905</v>
      </c>
      <c r="R5585" s="42">
        <v>25.0</v>
      </c>
      <c r="S5585" s="42">
        <v>0.242518946528435</v>
      </c>
      <c r="T5585" s="42">
        <v>1001.2529296875</v>
      </c>
      <c r="U5585" s="42">
        <v>726.300598144531</v>
      </c>
      <c r="V5585" s="19"/>
      <c r="W5585" s="19"/>
      <c r="X5585" s="19"/>
      <c r="Y5585" s="19"/>
      <c r="Z5585" s="19"/>
      <c r="AA5585" s="19"/>
    </row>
    <row r="5586" ht="15.75" customHeight="1">
      <c r="A5586" s="19"/>
      <c r="B5586" s="42" t="str">
        <f>"CRS25WT3608459"</f>
        <v>CRS25WT3608459</v>
      </c>
      <c r="C5586" s="43">
        <v>45975.0</v>
      </c>
      <c r="D5586" s="44">
        <v>0.1345138888888889</v>
      </c>
      <c r="E5586" s="42" t="s">
        <v>37</v>
      </c>
      <c r="F5586" s="42">
        <v>198.0</v>
      </c>
      <c r="G5586" s="42">
        <v>4.0</v>
      </c>
      <c r="H5586" s="42">
        <v>198.438949584961</v>
      </c>
      <c r="I5586" s="42">
        <v>9.56809616088867</v>
      </c>
      <c r="J5586" s="42">
        <v>24.2746028900146</v>
      </c>
      <c r="K5586" s="42">
        <v>9.83777141571045</v>
      </c>
      <c r="L5586" s="42">
        <v>20.1711292266846</v>
      </c>
      <c r="M5586" s="42">
        <v>0.854376435279846</v>
      </c>
      <c r="N5586" s="42">
        <v>9.65404796600342</v>
      </c>
      <c r="O5586" s="42">
        <v>0.0</v>
      </c>
      <c r="P5586" s="42">
        <v>0.0</v>
      </c>
      <c r="Q5586" s="42">
        <v>0.0128596220165491</v>
      </c>
      <c r="R5586" s="42">
        <v>25.0</v>
      </c>
      <c r="S5586" s="42">
        <v>0.244117572903633</v>
      </c>
      <c r="T5586" s="42">
        <v>1001.59063720703</v>
      </c>
      <c r="U5586" s="42">
        <v>592.491027832031</v>
      </c>
      <c r="V5586" s="19"/>
      <c r="W5586" s="19"/>
      <c r="X5586" s="19"/>
      <c r="Y5586" s="19"/>
      <c r="Z5586" s="19"/>
      <c r="AA5586" s="19"/>
    </row>
    <row r="5587" ht="15.75" customHeight="1">
      <c r="A5587" s="19"/>
      <c r="B5587" s="42" t="str">
        <f>"CRS25WT3608489"</f>
        <v>CRS25WT3608489</v>
      </c>
      <c r="C5587" s="43">
        <v>45975.0</v>
      </c>
      <c r="D5587" s="44">
        <v>0.13527777777777777</v>
      </c>
      <c r="E5587" s="42" t="s">
        <v>37</v>
      </c>
      <c r="F5587" s="42">
        <v>198.0</v>
      </c>
      <c r="G5587" s="42">
        <v>4.0</v>
      </c>
      <c r="H5587" s="42">
        <v>198.034149169922</v>
      </c>
      <c r="I5587" s="42">
        <v>9.55823421478271</v>
      </c>
      <c r="J5587" s="42">
        <v>24.3023662567139</v>
      </c>
      <c r="K5587" s="42">
        <v>9.82067680358887</v>
      </c>
      <c r="L5587" s="42">
        <v>20.1650199890137</v>
      </c>
      <c r="M5587" s="42">
        <v>0.852538228034973</v>
      </c>
      <c r="N5587" s="42">
        <v>9.63435459136963</v>
      </c>
      <c r="O5587" s="42">
        <v>0.0</v>
      </c>
      <c r="P5587" s="42">
        <v>0.0</v>
      </c>
      <c r="Q5587" s="42">
        <v>0.00825396087020636</v>
      </c>
      <c r="R5587" s="42">
        <v>25.0</v>
      </c>
      <c r="S5587" s="42">
        <v>0.248359560966492</v>
      </c>
      <c r="T5587" s="42">
        <v>1001.21661376953</v>
      </c>
      <c r="U5587" s="42">
        <v>463.096405029297</v>
      </c>
      <c r="V5587" s="19"/>
      <c r="W5587" s="19"/>
      <c r="X5587" s="19"/>
      <c r="Y5587" s="19"/>
      <c r="Z5587" s="19"/>
      <c r="AA5587" s="19"/>
    </row>
    <row r="5588" ht="15.75" customHeight="1">
      <c r="A5588" s="19"/>
      <c r="B5588" s="42" t="str">
        <f>"CRS25WT3608484"</f>
        <v>CRS25WT3608484</v>
      </c>
      <c r="C5588" s="43">
        <v>45975.0</v>
      </c>
      <c r="D5588" s="44">
        <v>0.13614583333333333</v>
      </c>
      <c r="E5588" s="42" t="s">
        <v>37</v>
      </c>
      <c r="F5588" s="42">
        <v>200.0</v>
      </c>
      <c r="G5588" s="42">
        <v>4.0</v>
      </c>
      <c r="H5588" s="42">
        <v>200.296447753906</v>
      </c>
      <c r="I5588" s="42">
        <v>9.60821056365967</v>
      </c>
      <c r="J5588" s="42">
        <v>24.2534122467041</v>
      </c>
      <c r="K5588" s="42">
        <v>9.99239253997803</v>
      </c>
      <c r="L5588" s="42">
        <v>20.0448951721191</v>
      </c>
      <c r="M5588" s="42">
        <v>0.859523773193359</v>
      </c>
      <c r="N5588" s="42">
        <v>9.74441528320312</v>
      </c>
      <c r="O5588" s="42">
        <v>0.0</v>
      </c>
      <c r="P5588" s="42">
        <v>0.0</v>
      </c>
      <c r="Q5588" s="42">
        <v>0.00205606198869646</v>
      </c>
      <c r="R5588" s="42">
        <v>25.0</v>
      </c>
      <c r="S5588" s="42">
        <v>0.244776770472527</v>
      </c>
      <c r="T5588" s="42">
        <v>1001.12030029297</v>
      </c>
      <c r="U5588" s="42">
        <v>1854.53247070313</v>
      </c>
      <c r="V5588" s="19"/>
      <c r="W5588" s="19"/>
      <c r="X5588" s="19"/>
      <c r="Y5588" s="19"/>
      <c r="Z5588" s="19"/>
      <c r="AA5588" s="19"/>
    </row>
    <row r="5589" ht="15.75" customHeight="1">
      <c r="A5589" s="19"/>
      <c r="B5589" s="42" t="str">
        <f>"CRS25WT3608460"</f>
        <v>CRS25WT3608460</v>
      </c>
      <c r="C5589" s="43">
        <v>45975.0</v>
      </c>
      <c r="D5589" s="44">
        <v>0.1369212962962963</v>
      </c>
      <c r="E5589" s="42" t="s">
        <v>37</v>
      </c>
      <c r="F5589" s="42">
        <v>198.0</v>
      </c>
      <c r="G5589" s="42">
        <v>4.0</v>
      </c>
      <c r="H5589" s="42">
        <v>198.48616027832</v>
      </c>
      <c r="I5589" s="42">
        <v>9.57842636108398</v>
      </c>
      <c r="J5589" s="42">
        <v>24.2739315032959</v>
      </c>
      <c r="K5589" s="42">
        <v>9.83812522888184</v>
      </c>
      <c r="L5589" s="42">
        <v>20.1752014160156</v>
      </c>
      <c r="M5589" s="42">
        <v>0.853681623935699</v>
      </c>
      <c r="N5589" s="42">
        <v>9.65634441375732</v>
      </c>
      <c r="O5589" s="42">
        <v>0.0</v>
      </c>
      <c r="P5589" s="42">
        <v>0.0</v>
      </c>
      <c r="Q5589" s="42">
        <v>0.0165070071816444</v>
      </c>
      <c r="R5589" s="42">
        <v>25.0</v>
      </c>
      <c r="S5589" s="42">
        <v>0.24449422955513</v>
      </c>
      <c r="T5589" s="42">
        <v>1000.54046630859</v>
      </c>
      <c r="U5589" s="42">
        <v>721.47705078125</v>
      </c>
      <c r="V5589" s="19"/>
      <c r="W5589" s="19"/>
      <c r="X5589" s="19"/>
      <c r="Y5589" s="19"/>
      <c r="Z5589" s="19"/>
      <c r="AA5589" s="19"/>
    </row>
    <row r="5590" ht="15.75" customHeight="1">
      <c r="A5590" s="19"/>
      <c r="B5590" s="42" t="str">
        <f>"CRS25WT3608485"</f>
        <v>CRS25WT3608485</v>
      </c>
      <c r="C5590" s="43">
        <v>45975.0</v>
      </c>
      <c r="D5590" s="44">
        <v>0.13767361111111112</v>
      </c>
      <c r="E5590" s="42" t="s">
        <v>37</v>
      </c>
      <c r="F5590" s="42">
        <v>199.0</v>
      </c>
      <c r="G5590" s="42">
        <v>4.0</v>
      </c>
      <c r="H5590" s="42">
        <v>199.094009399414</v>
      </c>
      <c r="I5590" s="42">
        <v>9.54029369354248</v>
      </c>
      <c r="J5590" s="42">
        <v>24.2743988037109</v>
      </c>
      <c r="K5590" s="42">
        <v>9.88321495056152</v>
      </c>
      <c r="L5590" s="42">
        <v>20.144660949707</v>
      </c>
      <c r="M5590" s="42">
        <v>0.859702050685883</v>
      </c>
      <c r="N5590" s="42">
        <v>9.68591594696045</v>
      </c>
      <c r="O5590" s="42">
        <v>0.0</v>
      </c>
      <c r="P5590" s="42">
        <v>0.0</v>
      </c>
      <c r="Q5590" s="42">
        <v>0.00416604289785028</v>
      </c>
      <c r="R5590" s="42">
        <v>25.0</v>
      </c>
      <c r="S5590" s="42">
        <v>0.238089233636856</v>
      </c>
      <c r="T5590" s="42">
        <v>1000.89935302734</v>
      </c>
      <c r="U5590" s="42">
        <v>1942.45776367187</v>
      </c>
      <c r="V5590" s="19"/>
      <c r="W5590" s="19"/>
      <c r="X5590" s="19"/>
      <c r="Y5590" s="19"/>
      <c r="Z5590" s="19"/>
      <c r="AA5590" s="19"/>
    </row>
    <row r="5591" ht="15.75" customHeight="1">
      <c r="A5591" s="19"/>
      <c r="B5591" s="42" t="str">
        <f>"CRS25WT3608490"</f>
        <v>CRS25WT3608490</v>
      </c>
      <c r="C5591" s="43">
        <v>45975.0</v>
      </c>
      <c r="D5591" s="44">
        <v>0.13850694444444445</v>
      </c>
      <c r="E5591" s="42" t="s">
        <v>37</v>
      </c>
      <c r="F5591" s="42">
        <v>198.0</v>
      </c>
      <c r="G5591" s="42">
        <v>4.0</v>
      </c>
      <c r="H5591" s="42">
        <v>198.469329833984</v>
      </c>
      <c r="I5591" s="42">
        <v>9.58219528198242</v>
      </c>
      <c r="J5591" s="42">
        <v>24.2923278808594</v>
      </c>
      <c r="K5591" s="42">
        <v>9.84523963928223</v>
      </c>
      <c r="L5591" s="42">
        <v>20.1589126586914</v>
      </c>
      <c r="M5591" s="42">
        <v>0.852627336978912</v>
      </c>
      <c r="N5591" s="42">
        <v>9.65552520751953</v>
      </c>
      <c r="O5591" s="42">
        <v>0.0</v>
      </c>
      <c r="P5591" s="42">
        <v>0.0</v>
      </c>
      <c r="Q5591" s="42">
        <v>0.0130140148103237</v>
      </c>
      <c r="R5591" s="42">
        <v>25.0</v>
      </c>
      <c r="S5591" s="42">
        <v>0.243217840790749</v>
      </c>
      <c r="T5591" s="42">
        <v>1001.57397460938</v>
      </c>
      <c r="U5591" s="42">
        <v>817.61669921875</v>
      </c>
      <c r="V5591" s="19"/>
      <c r="W5591" s="19"/>
      <c r="X5591" s="19"/>
      <c r="Y5591" s="19"/>
      <c r="Z5591" s="19"/>
      <c r="AA5591" s="19"/>
    </row>
    <row r="5592" ht="15.75" customHeight="1">
      <c r="A5592" s="19"/>
      <c r="B5592" s="42" t="str">
        <f>"CRS25WT3608461"</f>
        <v>CRS25WT3608461</v>
      </c>
      <c r="C5592" s="43">
        <v>45975.0</v>
      </c>
      <c r="D5592" s="44">
        <v>0.1390625</v>
      </c>
      <c r="E5592" s="42" t="s">
        <v>37</v>
      </c>
      <c r="F5592" s="42">
        <v>205.0</v>
      </c>
      <c r="G5592" s="42">
        <v>4.0</v>
      </c>
      <c r="H5592" s="42">
        <v>205.624328613281</v>
      </c>
      <c r="I5592" s="42">
        <v>9.79604148864746</v>
      </c>
      <c r="J5592" s="42">
        <v>24.2970943450928</v>
      </c>
      <c r="K5592" s="42">
        <v>10.2405071258545</v>
      </c>
      <c r="L5592" s="42">
        <v>20.0795059204102</v>
      </c>
      <c r="M5592" s="42">
        <v>0.863912045955658</v>
      </c>
      <c r="N5592" s="42">
        <v>10.0036163330078</v>
      </c>
      <c r="O5592" s="42">
        <v>0.0</v>
      </c>
      <c r="P5592" s="42">
        <v>0.0</v>
      </c>
      <c r="Q5592" s="42">
        <v>0.00317584327422082</v>
      </c>
      <c r="R5592" s="42">
        <v>25.0</v>
      </c>
      <c r="S5592" s="42">
        <v>0.236438423395157</v>
      </c>
      <c r="T5592" s="42">
        <v>1001.53265380859</v>
      </c>
      <c r="U5592" s="42">
        <v>6237.91796875</v>
      </c>
      <c r="V5592" s="19"/>
      <c r="W5592" s="19"/>
      <c r="X5592" s="19"/>
      <c r="Y5592" s="19"/>
      <c r="Z5592" s="19"/>
      <c r="AA5592" s="19"/>
    </row>
    <row r="5593" ht="15.75" customHeight="1">
      <c r="A5593" s="19"/>
      <c r="B5593" s="42" t="str">
        <f>"CRS25WT3608252"</f>
        <v>CRS25WT3608252</v>
      </c>
      <c r="C5593" s="43">
        <v>45975.0</v>
      </c>
      <c r="D5593" s="44">
        <v>0.14225694444444445</v>
      </c>
      <c r="E5593" s="42" t="s">
        <v>37</v>
      </c>
      <c r="F5593" s="42">
        <v>200.0</v>
      </c>
      <c r="G5593" s="42">
        <v>4.0</v>
      </c>
      <c r="H5593" s="42">
        <v>200.470642089844</v>
      </c>
      <c r="I5593" s="42">
        <v>9.54595756530762</v>
      </c>
      <c r="J5593" s="42">
        <v>24.328483581543</v>
      </c>
      <c r="K5593" s="42">
        <v>9.96162128448486</v>
      </c>
      <c r="L5593" s="42">
        <v>20.1243000030518</v>
      </c>
      <c r="M5593" s="42">
        <v>0.863209545612335</v>
      </c>
      <c r="N5593" s="42">
        <v>9.75288963317871</v>
      </c>
      <c r="O5593" s="42">
        <v>0.0</v>
      </c>
      <c r="P5593" s="42">
        <v>0.0</v>
      </c>
      <c r="Q5593" s="42">
        <v>0.00845862273126841</v>
      </c>
      <c r="R5593" s="42">
        <v>25.0</v>
      </c>
      <c r="S5593" s="42">
        <v>0.246391624212265</v>
      </c>
      <c r="T5593" s="42">
        <v>999.460632324219</v>
      </c>
      <c r="U5593" s="42">
        <v>3140.55493164063</v>
      </c>
      <c r="V5593" s="19"/>
      <c r="W5593" s="19"/>
      <c r="X5593" s="19"/>
      <c r="Y5593" s="19"/>
      <c r="Z5593" s="19"/>
      <c r="AA5593" s="19"/>
    </row>
    <row r="5594" ht="15.75" customHeight="1">
      <c r="A5594" s="19"/>
      <c r="B5594" s="42" t="str">
        <f>"CRS25WT3608253"</f>
        <v>CRS25WT3608253</v>
      </c>
      <c r="C5594" s="43">
        <v>45975.0</v>
      </c>
      <c r="D5594" s="44">
        <v>0.1428587962962963</v>
      </c>
      <c r="E5594" s="42" t="s">
        <v>37</v>
      </c>
      <c r="F5594" s="42">
        <v>200.0</v>
      </c>
      <c r="G5594" s="42">
        <v>4.0</v>
      </c>
      <c r="H5594" s="42">
        <v>200.152893066406</v>
      </c>
      <c r="I5594" s="42">
        <v>9.57851028442383</v>
      </c>
      <c r="J5594" s="42">
        <v>24.3582229614258</v>
      </c>
      <c r="K5594" s="42">
        <v>9.89876079559326</v>
      </c>
      <c r="L5594" s="42">
        <v>20.2199935913086</v>
      </c>
      <c r="M5594" s="42">
        <v>0.85786372423172</v>
      </c>
      <c r="N5594" s="42">
        <v>9.73743057250977</v>
      </c>
      <c r="O5594" s="42">
        <v>0.0</v>
      </c>
      <c r="P5594" s="42">
        <v>0.0</v>
      </c>
      <c r="Q5594" s="42">
        <v>0.00602802820503712</v>
      </c>
      <c r="R5594" s="42">
        <v>25.0</v>
      </c>
      <c r="S5594" s="42">
        <v>0.239880725741386</v>
      </c>
      <c r="T5594" s="42">
        <v>999.767456054687</v>
      </c>
      <c r="U5594" s="42">
        <v>707.731750488281</v>
      </c>
      <c r="V5594" s="19"/>
      <c r="W5594" s="19"/>
      <c r="X5594" s="19"/>
      <c r="Y5594" s="19"/>
      <c r="Z5594" s="19"/>
      <c r="AA5594" s="19"/>
    </row>
    <row r="5595" ht="15.75" customHeight="1">
      <c r="A5595" s="19"/>
      <c r="B5595" s="42" t="str">
        <f>"CRS25WT3608254"</f>
        <v>CRS25WT3608254</v>
      </c>
      <c r="C5595" s="43">
        <v>45975.0</v>
      </c>
      <c r="D5595" s="44">
        <v>0.14462962962962964</v>
      </c>
      <c r="E5595" s="42" t="s">
        <v>37</v>
      </c>
      <c r="F5595" s="42">
        <v>199.0</v>
      </c>
      <c r="G5595" s="42">
        <v>4.0</v>
      </c>
      <c r="H5595" s="42">
        <v>199.888580322266</v>
      </c>
      <c r="I5595" s="42">
        <v>9.61739730834961</v>
      </c>
      <c r="J5595" s="42">
        <v>24.3574104309082</v>
      </c>
      <c r="K5595" s="42">
        <v>9.89565277099609</v>
      </c>
      <c r="L5595" s="42">
        <v>20.199634552002</v>
      </c>
      <c r="M5595" s="42">
        <v>0.853295207023621</v>
      </c>
      <c r="N5595" s="42">
        <v>9.72457218170166</v>
      </c>
      <c r="O5595" s="42">
        <v>0.0</v>
      </c>
      <c r="P5595" s="42">
        <v>0.0</v>
      </c>
      <c r="Q5595" s="42">
        <v>0.0165070462971926</v>
      </c>
      <c r="R5595" s="42">
        <v>25.0</v>
      </c>
      <c r="S5595" s="42">
        <v>0.247834548354149</v>
      </c>
      <c r="T5595" s="42">
        <v>1000.24517822266</v>
      </c>
      <c r="U5595" s="42">
        <v>687.381469726563</v>
      </c>
      <c r="V5595" s="19"/>
      <c r="W5595" s="19"/>
      <c r="X5595" s="19"/>
      <c r="Y5595" s="19"/>
      <c r="Z5595" s="19"/>
      <c r="AA5595" s="19"/>
    </row>
    <row r="5596" ht="15.75" customHeight="1">
      <c r="A5596" s="19"/>
      <c r="B5596" s="42" t="str">
        <f>"CRS25WT3608249"</f>
        <v>CRS25WT3608249</v>
      </c>
      <c r="C5596" s="43">
        <v>45975.0</v>
      </c>
      <c r="D5596" s="44">
        <v>0.14561342592592594</v>
      </c>
      <c r="E5596" s="42" t="s">
        <v>37</v>
      </c>
      <c r="F5596" s="42">
        <v>202.0</v>
      </c>
      <c r="G5596" s="42">
        <v>4.0</v>
      </c>
      <c r="H5596" s="42">
        <v>202.926483154297</v>
      </c>
      <c r="I5596" s="42">
        <v>9.74343204498291</v>
      </c>
      <c r="J5596" s="42">
        <v>24.3619346618652</v>
      </c>
      <c r="K5596" s="42">
        <v>10.0724449157715</v>
      </c>
      <c r="L5596" s="42">
        <v>20.1466979980469</v>
      </c>
      <c r="M5596" s="42">
        <v>0.854899346828461</v>
      </c>
      <c r="N5596" s="42">
        <v>9.87236595153809</v>
      </c>
      <c r="O5596" s="42">
        <v>0.0</v>
      </c>
      <c r="P5596" s="42">
        <v>0.0</v>
      </c>
      <c r="Q5596" s="42">
        <v>0.00602818327024579</v>
      </c>
      <c r="R5596" s="42">
        <v>25.0</v>
      </c>
      <c r="S5596" s="42">
        <v>0.251595854759216</v>
      </c>
      <c r="T5596" s="42">
        <v>1000.29418945312</v>
      </c>
      <c r="U5596" s="42">
        <v>1553.0068359375</v>
      </c>
      <c r="V5596" s="19"/>
      <c r="W5596" s="19"/>
      <c r="X5596" s="19"/>
      <c r="Y5596" s="19"/>
      <c r="Z5596" s="19"/>
      <c r="AA5596" s="19"/>
    </row>
    <row r="5597" ht="15.75" customHeight="1">
      <c r="A5597" s="19"/>
      <c r="B5597" s="42" t="str">
        <f>"CRS25WT3608250"</f>
        <v>CRS25WT3608250</v>
      </c>
      <c r="C5597" s="43">
        <v>45975.0</v>
      </c>
      <c r="D5597" s="44">
        <v>0.1463310185185185</v>
      </c>
      <c r="E5597" s="42" t="s">
        <v>37</v>
      </c>
      <c r="F5597" s="42">
        <v>202.0</v>
      </c>
      <c r="G5597" s="42">
        <v>4.0</v>
      </c>
      <c r="H5597" s="42">
        <v>202.778579711914</v>
      </c>
      <c r="I5597" s="42">
        <v>9.66761302947998</v>
      </c>
      <c r="J5597" s="42">
        <v>24.3545989990234</v>
      </c>
      <c r="K5597" s="42">
        <v>10.0814046859741</v>
      </c>
      <c r="L5597" s="42">
        <v>20.1141204833984</v>
      </c>
      <c r="M5597" s="42">
        <v>0.861235320568085</v>
      </c>
      <c r="N5597" s="42">
        <v>9.8651704788208</v>
      </c>
      <c r="O5597" s="42">
        <v>0.0</v>
      </c>
      <c r="P5597" s="42">
        <v>0.0</v>
      </c>
      <c r="Q5597" s="42">
        <v>0.00602803053334355</v>
      </c>
      <c r="R5597" s="42">
        <v>25.0</v>
      </c>
      <c r="S5597" s="42">
        <v>0.244958102703094</v>
      </c>
      <c r="T5597" s="42">
        <v>999.7861328125</v>
      </c>
      <c r="U5597" s="42">
        <v>5357.46728515625</v>
      </c>
      <c r="V5597" s="19"/>
      <c r="W5597" s="19"/>
      <c r="X5597" s="19"/>
      <c r="Y5597" s="19"/>
      <c r="Z5597" s="19"/>
      <c r="AA5597" s="19"/>
    </row>
    <row r="5598" ht="15.75" customHeight="1">
      <c r="A5598" s="19"/>
      <c r="B5598" s="42" t="str">
        <f>"CRS25WT3608251"</f>
        <v>CRS25WT3608251</v>
      </c>
      <c r="C5598" s="43">
        <v>45975.0</v>
      </c>
      <c r="D5598" s="44">
        <v>0.1470138888888889</v>
      </c>
      <c r="E5598" s="42" t="s">
        <v>37</v>
      </c>
      <c r="F5598" s="42">
        <v>203.0</v>
      </c>
      <c r="G5598" s="42">
        <v>4.0</v>
      </c>
      <c r="H5598" s="42">
        <v>203.550735473633</v>
      </c>
      <c r="I5598" s="42">
        <v>9.78639507293701</v>
      </c>
      <c r="J5598" s="42">
        <v>24.3470344543457</v>
      </c>
      <c r="K5598" s="42">
        <v>10.0881366729736</v>
      </c>
      <c r="L5598" s="42">
        <v>20.1772365570068</v>
      </c>
      <c r="M5598" s="42">
        <v>0.854287147521973</v>
      </c>
      <c r="N5598" s="42">
        <v>9.90273571014404</v>
      </c>
      <c r="O5598" s="42">
        <v>0.0</v>
      </c>
      <c r="P5598" s="42">
        <v>0.0</v>
      </c>
      <c r="Q5598" s="42">
        <v>0.00143849011510611</v>
      </c>
      <c r="R5598" s="42">
        <v>25.0</v>
      </c>
      <c r="S5598" s="42">
        <v>0.240894138813019</v>
      </c>
      <c r="T5598" s="42">
        <v>1000.64343261719</v>
      </c>
      <c r="U5598" s="42">
        <v>611.941650390625</v>
      </c>
      <c r="V5598" s="19"/>
      <c r="W5598" s="19"/>
      <c r="X5598" s="19"/>
      <c r="Y5598" s="19"/>
      <c r="Z5598" s="19"/>
      <c r="AA5598" s="19"/>
    </row>
    <row r="5599" ht="15.75" customHeight="1">
      <c r="A5599" s="19"/>
      <c r="B5599" s="42" t="str">
        <f>"CRS25WT3608247"</f>
        <v>CRS25WT3608247</v>
      </c>
      <c r="C5599" s="43">
        <v>45975.0</v>
      </c>
      <c r="D5599" s="44">
        <v>0.14775462962962962</v>
      </c>
      <c r="E5599" s="42" t="s">
        <v>37</v>
      </c>
      <c r="F5599" s="42">
        <v>203.0</v>
      </c>
      <c r="G5599" s="42">
        <v>4.0</v>
      </c>
      <c r="H5599" s="42">
        <v>203.926498413086</v>
      </c>
      <c r="I5599" s="42">
        <v>9.72481727600098</v>
      </c>
      <c r="J5599" s="42">
        <v>24.3821353912354</v>
      </c>
      <c r="K5599" s="42">
        <v>10.0853881835938</v>
      </c>
      <c r="L5599" s="42">
        <v>20.2199935913086</v>
      </c>
      <c r="M5599" s="42">
        <v>0.860043585300446</v>
      </c>
      <c r="N5599" s="42">
        <v>9.92101669311523</v>
      </c>
      <c r="O5599" s="42">
        <v>0.0</v>
      </c>
      <c r="P5599" s="42">
        <v>0.0</v>
      </c>
      <c r="Q5599" s="42">
        <v>0.0108742546290159</v>
      </c>
      <c r="R5599" s="42">
        <v>25.0</v>
      </c>
      <c r="S5599" s="42">
        <v>0.237037971615791</v>
      </c>
      <c r="T5599" s="42">
        <v>1001.15216064453</v>
      </c>
      <c r="U5599" s="42">
        <v>1475.28674316406</v>
      </c>
      <c r="V5599" s="19"/>
      <c r="W5599" s="19"/>
      <c r="X5599" s="19"/>
      <c r="Y5599" s="19"/>
      <c r="Z5599" s="19"/>
      <c r="AA5599" s="19"/>
    </row>
    <row r="5600" ht="15.75" customHeight="1">
      <c r="A5600" s="19"/>
      <c r="B5600" s="42" t="str">
        <f>"CRS25WT3608565"</f>
        <v>CRS25WT3608565</v>
      </c>
      <c r="C5600" s="43">
        <v>45975.0</v>
      </c>
      <c r="D5600" s="44">
        <v>0.14854166666666666</v>
      </c>
      <c r="E5600" s="42" t="s">
        <v>37</v>
      </c>
      <c r="F5600" s="42">
        <v>197.0</v>
      </c>
      <c r="G5600" s="42">
        <v>4.0</v>
      </c>
      <c r="H5600" s="42">
        <v>197.477951049805</v>
      </c>
      <c r="I5600" s="42">
        <v>9.62150859832764</v>
      </c>
      <c r="J5600" s="42">
        <v>24.1293601989746</v>
      </c>
      <c r="K5600" s="42">
        <v>9.84578323364258</v>
      </c>
      <c r="L5600" s="42">
        <v>20.0571098327637</v>
      </c>
      <c r="M5600" s="42">
        <v>0.850608348846436</v>
      </c>
      <c r="N5600" s="42">
        <v>9.60729503631592</v>
      </c>
      <c r="O5600" s="42">
        <v>0.0</v>
      </c>
      <c r="P5600" s="42">
        <v>0.0</v>
      </c>
      <c r="Q5600" s="42">
        <v>0.0113020781427622</v>
      </c>
      <c r="R5600" s="42">
        <v>25.0</v>
      </c>
      <c r="S5600" s="42">
        <v>0.242506727576256</v>
      </c>
      <c r="T5600" s="42">
        <v>1000.0009765625</v>
      </c>
      <c r="U5600" s="42">
        <v>523.800476074219</v>
      </c>
      <c r="V5600" s="19"/>
      <c r="W5600" s="19"/>
      <c r="X5600" s="19"/>
      <c r="Y5600" s="19"/>
      <c r="Z5600" s="19"/>
      <c r="AA5600" s="19"/>
    </row>
    <row r="5601" ht="15.75" customHeight="1">
      <c r="A5601" s="19"/>
      <c r="B5601" s="42" t="str">
        <f>"CRS25WT3608571"</f>
        <v>CRS25WT3608571</v>
      </c>
      <c r="C5601" s="43">
        <v>45975.0</v>
      </c>
      <c r="D5601" s="44">
        <v>0.1492013888888889</v>
      </c>
      <c r="E5601" s="42" t="s">
        <v>37</v>
      </c>
      <c r="F5601" s="42">
        <v>196.0</v>
      </c>
      <c r="G5601" s="42">
        <v>4.0</v>
      </c>
      <c r="H5601" s="42">
        <v>196.62890625</v>
      </c>
      <c r="I5601" s="42">
        <v>9.79200744628906</v>
      </c>
      <c r="J5601" s="42">
        <v>23.6607189178467</v>
      </c>
      <c r="K5601" s="42">
        <v>10.1029186248779</v>
      </c>
      <c r="L5601" s="42">
        <v>19.4625854492187</v>
      </c>
      <c r="M5601" s="42">
        <v>0.848687291145325</v>
      </c>
      <c r="N5601" s="42">
        <v>9.56598949432373</v>
      </c>
      <c r="O5601" s="42">
        <v>0.0</v>
      </c>
      <c r="P5601" s="42">
        <v>0.0</v>
      </c>
      <c r="Q5601" s="42">
        <v>0.0119158811867237</v>
      </c>
      <c r="R5601" s="42">
        <v>25.0</v>
      </c>
      <c r="S5601" s="42">
        <v>0.241756707429886</v>
      </c>
      <c r="T5601" s="42">
        <v>1001.83624267578</v>
      </c>
      <c r="U5601" s="42">
        <v>1100.74536132812</v>
      </c>
      <c r="V5601" s="19"/>
      <c r="W5601" s="19"/>
      <c r="X5601" s="19"/>
      <c r="Y5601" s="19"/>
      <c r="Z5601" s="19"/>
      <c r="AA5601" s="19"/>
    </row>
    <row r="5602" ht="15.75" customHeight="1">
      <c r="A5602" s="19"/>
      <c r="B5602" s="42" t="str">
        <f>"CRS25WT3608573"</f>
        <v>CRS25WT3608573</v>
      </c>
      <c r="C5602" s="43">
        <v>45975.0</v>
      </c>
      <c r="D5602" s="44">
        <v>0.14996527777777777</v>
      </c>
      <c r="E5602" s="42" t="s">
        <v>37</v>
      </c>
      <c r="F5602" s="42">
        <v>195.0</v>
      </c>
      <c r="G5602" s="42">
        <v>4.0</v>
      </c>
      <c r="H5602" s="42">
        <v>195.470886230469</v>
      </c>
      <c r="I5602" s="42">
        <v>9.54774379730225</v>
      </c>
      <c r="J5602" s="42">
        <v>23.8908138275146</v>
      </c>
      <c r="K5602" s="42">
        <v>9.88621520996094</v>
      </c>
      <c r="L5602" s="42">
        <v>19.7720642089844</v>
      </c>
      <c r="M5602" s="42">
        <v>0.856939911842346</v>
      </c>
      <c r="N5602" s="42">
        <v>9.50965118408203</v>
      </c>
      <c r="O5602" s="42">
        <v>0.0</v>
      </c>
      <c r="P5602" s="42">
        <v>0.0</v>
      </c>
      <c r="Q5602" s="42">
        <v>0.00412759417667985</v>
      </c>
      <c r="R5602" s="42">
        <v>25.0</v>
      </c>
      <c r="S5602" s="42">
        <v>0.23818051815033</v>
      </c>
      <c r="T5602" s="42">
        <v>1000.13787841797</v>
      </c>
      <c r="U5602" s="42">
        <v>1389.03356933594</v>
      </c>
      <c r="V5602" s="19"/>
      <c r="W5602" s="19"/>
      <c r="X5602" s="19"/>
      <c r="Y5602" s="19"/>
      <c r="Z5602" s="19"/>
      <c r="AA5602" s="19"/>
    </row>
    <row r="5603" ht="15.75" customHeight="1">
      <c r="A5603" s="19"/>
      <c r="B5603" s="42" t="str">
        <f>"CRS25WT3608564"</f>
        <v>CRS25WT3608564</v>
      </c>
      <c r="C5603" s="43">
        <v>45975.0</v>
      </c>
      <c r="D5603" s="44">
        <v>0.15050925925925926</v>
      </c>
      <c r="E5603" s="42" t="s">
        <v>37</v>
      </c>
      <c r="F5603" s="42">
        <v>197.0</v>
      </c>
      <c r="G5603" s="42">
        <v>4.0</v>
      </c>
      <c r="H5603" s="42">
        <v>197.640014648438</v>
      </c>
      <c r="I5603" s="42">
        <v>9.59830093383789</v>
      </c>
      <c r="J5603" s="42">
        <v>24.1288375854492</v>
      </c>
      <c r="K5603" s="42">
        <v>9.89202117919922</v>
      </c>
      <c r="L5603" s="42">
        <v>19.9797420501709</v>
      </c>
      <c r="M5603" s="42">
        <v>0.853383243083954</v>
      </c>
      <c r="N5603" s="42">
        <v>9.61517906188965</v>
      </c>
      <c r="O5603" s="42">
        <v>0.0</v>
      </c>
      <c r="P5603" s="42">
        <v>0.0</v>
      </c>
      <c r="Q5603" s="42">
        <v>0.00825350359082222</v>
      </c>
      <c r="R5603" s="42">
        <v>25.0</v>
      </c>
      <c r="S5603" s="42">
        <v>0.242365062236786</v>
      </c>
      <c r="T5603" s="42">
        <v>1000.46795654297</v>
      </c>
      <c r="U5603" s="42">
        <v>1376.47668457031</v>
      </c>
      <c r="V5603" s="19"/>
      <c r="W5603" s="19"/>
      <c r="X5603" s="19"/>
      <c r="Y5603" s="19"/>
      <c r="Z5603" s="19"/>
      <c r="AA5603" s="19"/>
    </row>
    <row r="5604" ht="15.75" customHeight="1">
      <c r="A5604" s="19"/>
      <c r="B5604" s="42" t="str">
        <f>"CRS25WT3608574"</f>
        <v>CRS25WT3608574</v>
      </c>
      <c r="C5604" s="43">
        <v>45975.0</v>
      </c>
      <c r="D5604" s="44">
        <v>0.15119212962962963</v>
      </c>
      <c r="E5604" s="42" t="s">
        <v>37</v>
      </c>
      <c r="F5604" s="42">
        <v>196.0</v>
      </c>
      <c r="G5604" s="42">
        <v>4.0</v>
      </c>
      <c r="H5604" s="42">
        <v>196.599502563477</v>
      </c>
      <c r="I5604" s="42">
        <v>9.574462890625</v>
      </c>
      <c r="J5604" s="42">
        <v>23.9332218170166</v>
      </c>
      <c r="K5604" s="42">
        <v>9.92082214355469</v>
      </c>
      <c r="L5604" s="42">
        <v>19.8168563842773</v>
      </c>
      <c r="M5604" s="42">
        <v>0.857959568500519</v>
      </c>
      <c r="N5604" s="42">
        <v>9.56455898284912</v>
      </c>
      <c r="O5604" s="42">
        <v>0.0</v>
      </c>
      <c r="P5604" s="42">
        <v>0.0</v>
      </c>
      <c r="Q5604" s="42">
        <v>0.0103273717686534</v>
      </c>
      <c r="R5604" s="42">
        <v>25.0</v>
      </c>
      <c r="S5604" s="42">
        <v>0.23796172440052</v>
      </c>
      <c r="T5604" s="42">
        <v>999.868408203125</v>
      </c>
      <c r="U5604" s="42">
        <v>1057.75329589844</v>
      </c>
      <c r="V5604" s="19"/>
      <c r="W5604" s="19"/>
      <c r="X5604" s="19"/>
      <c r="Y5604" s="19"/>
      <c r="Z5604" s="19"/>
      <c r="AA5604" s="19"/>
    </row>
    <row r="5605" ht="15.75" customHeight="1">
      <c r="A5605" s="19"/>
      <c r="B5605" s="42" t="str">
        <f>"CRS25WT3608248"</f>
        <v>CRS25WT3608248</v>
      </c>
      <c r="C5605" s="43">
        <v>45975.0</v>
      </c>
      <c r="D5605" s="44">
        <v>0.15181712962962965</v>
      </c>
      <c r="E5605" s="42" t="s">
        <v>37</v>
      </c>
      <c r="F5605" s="42">
        <v>202.0</v>
      </c>
      <c r="G5605" s="42">
        <v>4.0</v>
      </c>
      <c r="H5605" s="42">
        <v>202.790618896484</v>
      </c>
      <c r="I5605" s="42">
        <v>9.80747222900391</v>
      </c>
      <c r="J5605" s="42">
        <v>24.22047996521</v>
      </c>
      <c r="K5605" s="42">
        <v>10.1498126983643</v>
      </c>
      <c r="L5605" s="42">
        <v>19.9797420501709</v>
      </c>
      <c r="M5605" s="42">
        <v>0.853705406188965</v>
      </c>
      <c r="N5605" s="42">
        <v>9.86575603485107</v>
      </c>
      <c r="O5605" s="42">
        <v>0.0</v>
      </c>
      <c r="P5605" s="42">
        <v>0.0</v>
      </c>
      <c r="Q5605" s="42">
        <v>0.0176190380007029</v>
      </c>
      <c r="R5605" s="42">
        <v>25.0</v>
      </c>
      <c r="S5605" s="42">
        <v>0.243496403098106</v>
      </c>
      <c r="T5605" s="42">
        <v>1000.52752685547</v>
      </c>
      <c r="U5605" s="42">
        <v>2424.1455078125</v>
      </c>
      <c r="V5605" s="19"/>
      <c r="W5605" s="19"/>
      <c r="X5605" s="19"/>
      <c r="Y5605" s="19"/>
      <c r="Z5605" s="19"/>
      <c r="AA5605" s="19"/>
    </row>
    <row r="5606" ht="15.75" customHeight="1">
      <c r="A5606" s="19"/>
      <c r="B5606" s="42" t="str">
        <f>"CRS25WT3608575"</f>
        <v>CRS25WT3608575</v>
      </c>
      <c r="C5606" s="43">
        <v>45975.0</v>
      </c>
      <c r="D5606" s="44">
        <v>0.15252314814814816</v>
      </c>
      <c r="E5606" s="42" t="s">
        <v>37</v>
      </c>
      <c r="F5606" s="42">
        <v>200.0</v>
      </c>
      <c r="G5606" s="42">
        <v>4.0</v>
      </c>
      <c r="H5606" s="42">
        <v>200.73063659668</v>
      </c>
      <c r="I5606" s="42">
        <v>9.79412937164307</v>
      </c>
      <c r="J5606" s="42">
        <v>24.00364112854</v>
      </c>
      <c r="K5606" s="42">
        <v>10.126166343689</v>
      </c>
      <c r="L5606" s="42">
        <v>19.8229656219482</v>
      </c>
      <c r="M5606" s="42">
        <v>0.853828608989716</v>
      </c>
      <c r="N5606" s="42">
        <v>9.76553821563721</v>
      </c>
      <c r="O5606" s="42">
        <v>0.0</v>
      </c>
      <c r="P5606" s="42">
        <v>0.0</v>
      </c>
      <c r="Q5606" s="42">
        <v>0.0165070835500956</v>
      </c>
      <c r="R5606" s="42">
        <v>25.0</v>
      </c>
      <c r="S5606" s="42">
        <v>0.236552968621254</v>
      </c>
      <c r="T5606" s="42">
        <v>1000.30560302734</v>
      </c>
      <c r="U5606" s="42">
        <v>1233.34350585938</v>
      </c>
      <c r="V5606" s="19"/>
      <c r="W5606" s="19"/>
      <c r="X5606" s="19"/>
      <c r="Y5606" s="19"/>
      <c r="Z5606" s="19"/>
      <c r="AA5606" s="19"/>
    </row>
    <row r="5607" ht="15.75" customHeight="1">
      <c r="A5607" s="19"/>
      <c r="B5607" s="42" t="str">
        <f>"CRS25WT3608240"</f>
        <v>CRS25WT3608240</v>
      </c>
      <c r="C5607" s="43">
        <v>45975.0</v>
      </c>
      <c r="D5607" s="44">
        <v>0.15312499999999998</v>
      </c>
      <c r="E5607" s="42" t="s">
        <v>37</v>
      </c>
      <c r="F5607" s="42">
        <v>206.0</v>
      </c>
      <c r="G5607" s="42">
        <v>4.0</v>
      </c>
      <c r="H5607" s="42">
        <v>206.086578369141</v>
      </c>
      <c r="I5607" s="42">
        <v>9.8063383102417</v>
      </c>
      <c r="J5607" s="42">
        <v>24.2877559661865</v>
      </c>
      <c r="K5607" s="42">
        <v>10.2055768966675</v>
      </c>
      <c r="L5607" s="42">
        <v>20.1935253143311</v>
      </c>
      <c r="M5607" s="42">
        <v>0.865277588367462</v>
      </c>
      <c r="N5607" s="42">
        <v>10.026104927063</v>
      </c>
      <c r="O5607" s="42">
        <v>0.0</v>
      </c>
      <c r="P5607" s="42">
        <v>0.0</v>
      </c>
      <c r="Q5607" s="42">
        <v>0.0106547307223082</v>
      </c>
      <c r="R5607" s="42">
        <v>25.0</v>
      </c>
      <c r="S5607" s="42">
        <v>0.225320532917976</v>
      </c>
      <c r="T5607" s="42">
        <v>1000.35064697266</v>
      </c>
      <c r="U5607" s="42">
        <v>2959.7734375</v>
      </c>
      <c r="V5607" s="19"/>
      <c r="W5607" s="19"/>
      <c r="X5607" s="19"/>
      <c r="Y5607" s="19"/>
      <c r="Z5607" s="19"/>
      <c r="AA5607" s="19"/>
    </row>
    <row r="5608" ht="15.75" customHeight="1">
      <c r="A5608" s="19"/>
      <c r="B5608" s="42" t="str">
        <f>"CRS25WT3608239"</f>
        <v>CRS25WT3608239</v>
      </c>
      <c r="C5608" s="43">
        <v>45975.0</v>
      </c>
      <c r="D5608" s="44">
        <v>0.1539236111111111</v>
      </c>
      <c r="E5608" s="42" t="s">
        <v>37</v>
      </c>
      <c r="F5608" s="42">
        <v>206.0</v>
      </c>
      <c r="G5608" s="42">
        <v>4.0</v>
      </c>
      <c r="H5608" s="42">
        <v>206.162155151367</v>
      </c>
      <c r="I5608" s="42">
        <v>9.86494731903076</v>
      </c>
      <c r="J5608" s="42">
        <v>24.3485584259033</v>
      </c>
      <c r="K5608" s="42">
        <v>10.1734180450439</v>
      </c>
      <c r="L5608" s="42">
        <v>20.2647876739502</v>
      </c>
      <c r="M5608" s="42">
        <v>0.858303546905518</v>
      </c>
      <c r="N5608" s="42">
        <v>10.0297813415527</v>
      </c>
      <c r="O5608" s="42">
        <v>0.0</v>
      </c>
      <c r="P5608" s="42">
        <v>0.0</v>
      </c>
      <c r="Q5608" s="42">
        <v>0.00980216357856989</v>
      </c>
      <c r="R5608" s="42">
        <v>25.0</v>
      </c>
      <c r="S5608" s="42">
        <v>0.229884326457977</v>
      </c>
      <c r="T5608" s="42">
        <v>1000.78686523438</v>
      </c>
      <c r="U5608" s="42">
        <v>783.530883789063</v>
      </c>
      <c r="V5608" s="19"/>
      <c r="W5608" s="19"/>
      <c r="X5608" s="19"/>
      <c r="Y5608" s="19"/>
      <c r="Z5608" s="19"/>
      <c r="AA5608" s="19"/>
    </row>
    <row r="5609" ht="15.75" customHeight="1">
      <c r="A5609" s="19"/>
      <c r="B5609" s="42" t="str">
        <f>"CRS25WT3608236"</f>
        <v>CRS25WT3608236</v>
      </c>
      <c r="C5609" s="43">
        <v>45975.0</v>
      </c>
      <c r="D5609" s="44">
        <v>0.15458333333333332</v>
      </c>
      <c r="E5609" s="42" t="s">
        <v>37</v>
      </c>
      <c r="F5609" s="42">
        <v>205.0</v>
      </c>
      <c r="G5609" s="42">
        <v>4.0</v>
      </c>
      <c r="H5609" s="42">
        <v>205.381729125977</v>
      </c>
      <c r="I5609" s="42">
        <v>9.84108352661133</v>
      </c>
      <c r="J5609" s="42">
        <v>24.3893947601318</v>
      </c>
      <c r="K5609" s="42">
        <v>10.1665716171265</v>
      </c>
      <c r="L5609" s="42">
        <v>20.2016696929932</v>
      </c>
      <c r="M5609" s="42">
        <v>0.855692803859711</v>
      </c>
      <c r="N5609" s="42">
        <v>9.99181365966797</v>
      </c>
      <c r="O5609" s="42">
        <v>0.0</v>
      </c>
      <c r="P5609" s="42">
        <v>0.0</v>
      </c>
      <c r="Q5609" s="42">
        <v>0.0130457067862153</v>
      </c>
      <c r="R5609" s="42">
        <v>25.0</v>
      </c>
      <c r="S5609" s="42">
        <v>0.238975942134857</v>
      </c>
      <c r="T5609" s="42">
        <v>1000.48999023438</v>
      </c>
      <c r="U5609" s="42">
        <v>906.231140136719</v>
      </c>
      <c r="V5609" s="19"/>
      <c r="W5609" s="19"/>
      <c r="X5609" s="19"/>
      <c r="Y5609" s="19"/>
      <c r="Z5609" s="19"/>
      <c r="AA5609" s="19"/>
    </row>
    <row r="5610" ht="15.75" customHeight="1">
      <c r="A5610" s="19"/>
      <c r="B5610" s="42" t="str">
        <f>"CRS25WT3608238"</f>
        <v>CRS25WT3608238</v>
      </c>
      <c r="C5610" s="43">
        <v>45975.0</v>
      </c>
      <c r="D5610" s="44">
        <v>0.15571759259259257</v>
      </c>
      <c r="E5610" s="42" t="s">
        <v>37</v>
      </c>
      <c r="F5610" s="42">
        <v>202.0</v>
      </c>
      <c r="G5610" s="42">
        <v>4.0</v>
      </c>
      <c r="H5610" s="42">
        <v>202.916549682617</v>
      </c>
      <c r="I5610" s="42">
        <v>9.66351222991943</v>
      </c>
      <c r="J5610" s="42">
        <v>24.3867778778076</v>
      </c>
      <c r="K5610" s="42">
        <v>9.98516845703125</v>
      </c>
      <c r="L5610" s="42">
        <v>20.3217964172363</v>
      </c>
      <c r="M5610" s="42">
        <v>0.861049354076386</v>
      </c>
      <c r="N5610" s="42">
        <v>9.87188243865967</v>
      </c>
      <c r="O5610" s="42">
        <v>0.0</v>
      </c>
      <c r="P5610" s="42">
        <v>0.0</v>
      </c>
      <c r="Q5610" s="42">
        <v>0.00579380802810192</v>
      </c>
      <c r="R5610" s="42">
        <v>25.0</v>
      </c>
      <c r="S5610" s="42">
        <v>0.230667978525162</v>
      </c>
      <c r="T5610" s="42">
        <v>1001.42230224609</v>
      </c>
      <c r="U5610" s="42">
        <v>1368.67492675781</v>
      </c>
      <c r="V5610" s="19"/>
      <c r="W5610" s="19"/>
      <c r="X5610" s="19"/>
      <c r="Y5610" s="19"/>
      <c r="Z5610" s="19"/>
      <c r="AA5610" s="19"/>
    </row>
    <row r="5611" ht="15.75" customHeight="1">
      <c r="A5611" s="19"/>
      <c r="B5611" s="42" t="str">
        <f>"CRS25WT3608237"</f>
        <v>CRS25WT3608237</v>
      </c>
      <c r="C5611" s="43">
        <v>45975.0</v>
      </c>
      <c r="D5611" s="44">
        <v>0.15880787037037036</v>
      </c>
      <c r="E5611" s="42" t="s">
        <v>37</v>
      </c>
      <c r="F5611" s="42">
        <v>202.0</v>
      </c>
      <c r="G5611" s="42">
        <v>4.0</v>
      </c>
      <c r="H5611" s="42">
        <v>202.412673950195</v>
      </c>
      <c r="I5611" s="42">
        <v>9.58080005645752</v>
      </c>
      <c r="J5611" s="42">
        <v>24.3665924072266</v>
      </c>
      <c r="K5611" s="42">
        <v>9.97736740112305</v>
      </c>
      <c r="L5611" s="42">
        <v>20.2871837615967</v>
      </c>
      <c r="M5611" s="42">
        <v>0.867043972015381</v>
      </c>
      <c r="N5611" s="42">
        <v>9.84736919403076</v>
      </c>
      <c r="O5611" s="42">
        <v>0.0</v>
      </c>
      <c r="P5611" s="42">
        <v>0.0</v>
      </c>
      <c r="Q5611" s="42">
        <v>0.00635168608278036</v>
      </c>
      <c r="R5611" s="42">
        <v>25.0</v>
      </c>
      <c r="S5611" s="42">
        <v>0.232526913285255</v>
      </c>
      <c r="T5611" s="42">
        <v>1001.10247802734</v>
      </c>
      <c r="U5611" s="42">
        <v>5802.1318359375</v>
      </c>
      <c r="V5611" s="19"/>
      <c r="W5611" s="19"/>
      <c r="X5611" s="19"/>
      <c r="Y5611" s="19"/>
      <c r="Z5611" s="19"/>
      <c r="AA5611" s="19"/>
    </row>
    <row r="5612" ht="15.75" customHeight="1">
      <c r="A5612" s="19"/>
      <c r="B5612" s="42" t="str">
        <f>"CRS25WT3608233"</f>
        <v>CRS25WT3608233</v>
      </c>
      <c r="C5612" s="43">
        <v>45975.0</v>
      </c>
      <c r="D5612" s="44">
        <v>0.1594675925925926</v>
      </c>
      <c r="E5612" s="42" t="s">
        <v>37</v>
      </c>
      <c r="F5612" s="42">
        <v>201.0</v>
      </c>
      <c r="G5612" s="42">
        <v>4.0</v>
      </c>
      <c r="H5612" s="42">
        <v>201.009506225586</v>
      </c>
      <c r="I5612" s="42">
        <v>9.6304931640625</v>
      </c>
      <c r="J5612" s="42">
        <v>24.3628196716309</v>
      </c>
      <c r="K5612" s="42">
        <v>9.90522003173828</v>
      </c>
      <c r="L5612" s="42">
        <v>20.2932910919189</v>
      </c>
      <c r="M5612" s="42">
        <v>0.856723189353943</v>
      </c>
      <c r="N5612" s="42">
        <v>9.7791051864624</v>
      </c>
      <c r="O5612" s="42">
        <v>0.0</v>
      </c>
      <c r="P5612" s="42">
        <v>0.0</v>
      </c>
      <c r="Q5612" s="42">
        <v>8.13490245491266E-4</v>
      </c>
      <c r="R5612" s="42">
        <v>25.0</v>
      </c>
      <c r="S5612" s="42">
        <v>0.238621443510056</v>
      </c>
      <c r="T5612" s="42">
        <v>1001.79864501953</v>
      </c>
      <c r="U5612" s="42">
        <v>560.568664550781</v>
      </c>
      <c r="V5612" s="19"/>
      <c r="W5612" s="19"/>
      <c r="X5612" s="19"/>
      <c r="Y5612" s="19"/>
      <c r="Z5612" s="19"/>
      <c r="AA5612" s="19"/>
    </row>
    <row r="5613" ht="15.75" customHeight="1">
      <c r="A5613" s="19"/>
      <c r="B5613" s="42" t="str">
        <f>"CRS25WT3608235"</f>
        <v>CRS25WT3608235</v>
      </c>
      <c r="C5613" s="43">
        <v>45975.0</v>
      </c>
      <c r="D5613" s="44">
        <v>0.1599537037037037</v>
      </c>
      <c r="E5613" s="42" t="s">
        <v>37</v>
      </c>
      <c r="F5613" s="42">
        <v>202.0</v>
      </c>
      <c r="G5613" s="42">
        <v>4.0</v>
      </c>
      <c r="H5613" s="42">
        <v>202.720062255859</v>
      </c>
      <c r="I5613" s="42">
        <v>9.68895816802979</v>
      </c>
      <c r="J5613" s="42">
        <v>24.3641242980957</v>
      </c>
      <c r="K5613" s="42">
        <v>9.99452495574951</v>
      </c>
      <c r="L5613" s="42">
        <v>20.2831115722656</v>
      </c>
      <c r="M5613" s="42">
        <v>0.85875415802002</v>
      </c>
      <c r="N5613" s="42">
        <v>9.86232376098633</v>
      </c>
      <c r="O5613" s="42">
        <v>0.0</v>
      </c>
      <c r="P5613" s="42">
        <v>0.0</v>
      </c>
      <c r="Q5613" s="42">
        <v>0.008225466124713421</v>
      </c>
      <c r="R5613" s="42">
        <v>25.0</v>
      </c>
      <c r="S5613" s="42">
        <v>0.230530574917793</v>
      </c>
      <c r="T5613" s="42">
        <v>1002.49090576172</v>
      </c>
      <c r="U5613" s="42">
        <v>2149.48876953125</v>
      </c>
      <c r="V5613" s="19"/>
      <c r="W5613" s="19"/>
      <c r="X5613" s="19"/>
      <c r="Y5613" s="19"/>
      <c r="Z5613" s="19"/>
      <c r="AA5613" s="19"/>
    </row>
    <row r="5614" ht="15.75" customHeight="1">
      <c r="A5614" s="19"/>
      <c r="B5614" s="42" t="str">
        <f>"CRS25WT3608232"</f>
        <v>CRS25WT3608232</v>
      </c>
      <c r="C5614" s="43">
        <v>45975.0</v>
      </c>
      <c r="D5614" s="44">
        <v>0.16049768518518517</v>
      </c>
      <c r="E5614" s="42" t="s">
        <v>37</v>
      </c>
      <c r="F5614" s="42">
        <v>204.0</v>
      </c>
      <c r="G5614" s="42">
        <v>4.0</v>
      </c>
      <c r="H5614" s="42">
        <v>204.855346679687</v>
      </c>
      <c r="I5614" s="42">
        <v>9.77803325653076</v>
      </c>
      <c r="J5614" s="42">
        <v>24.3661289215088</v>
      </c>
      <c r="K5614" s="42">
        <v>10.0473537445068</v>
      </c>
      <c r="L5614" s="42">
        <v>20.3889865875244</v>
      </c>
      <c r="M5614" s="42">
        <v>0.859823405742645</v>
      </c>
      <c r="N5614" s="42">
        <v>9.96620559692383</v>
      </c>
      <c r="O5614" s="42">
        <v>0.0</v>
      </c>
      <c r="P5614" s="42">
        <v>0.0</v>
      </c>
      <c r="Q5614" s="42">
        <v>0.0082242451608181</v>
      </c>
      <c r="R5614" s="42">
        <v>25.0</v>
      </c>
      <c r="S5614" s="42">
        <v>0.223356798291206</v>
      </c>
      <c r="T5614" s="42">
        <v>1000.96575927734</v>
      </c>
      <c r="U5614" s="42">
        <v>730.365295410156</v>
      </c>
      <c r="V5614" s="19"/>
      <c r="W5614" s="19"/>
      <c r="X5614" s="19"/>
      <c r="Y5614" s="19"/>
      <c r="Z5614" s="19"/>
      <c r="AA5614" s="19"/>
    </row>
    <row r="5615" ht="15.75" customHeight="1">
      <c r="A5615" s="19"/>
      <c r="B5615" s="42" t="str">
        <f>"CRS25WT3608201"</f>
        <v>CRS25WT3608201</v>
      </c>
      <c r="C5615" s="43">
        <v>45975.0</v>
      </c>
      <c r="D5615" s="44">
        <v>0.16092592592592592</v>
      </c>
      <c r="E5615" s="42" t="s">
        <v>37</v>
      </c>
      <c r="F5615" s="42">
        <v>203.0</v>
      </c>
      <c r="G5615" s="42">
        <v>4.0</v>
      </c>
      <c r="H5615" s="42">
        <v>203.729965209961</v>
      </c>
      <c r="I5615" s="42">
        <v>9.74414825439453</v>
      </c>
      <c r="J5615" s="42">
        <v>24.361722946167</v>
      </c>
      <c r="K5615" s="42">
        <v>10.043306350708</v>
      </c>
      <c r="L5615" s="42">
        <v>20.2851467132568</v>
      </c>
      <c r="M5615" s="42">
        <v>0.85822868347168</v>
      </c>
      <c r="N5615" s="42">
        <v>9.91145515441895</v>
      </c>
      <c r="O5615" s="42">
        <v>0.0</v>
      </c>
      <c r="P5615" s="42">
        <v>0.0</v>
      </c>
      <c r="Q5615" s="42">
        <v>0.00158794061280787</v>
      </c>
      <c r="R5615" s="42">
        <v>25.0</v>
      </c>
      <c r="S5615" s="42">
        <v>0.233963340520859</v>
      </c>
      <c r="T5615" s="42">
        <v>1001.05657958984</v>
      </c>
      <c r="U5615" s="42">
        <v>858.578857421875</v>
      </c>
      <c r="V5615" s="19"/>
      <c r="W5615" s="19"/>
      <c r="X5615" s="19"/>
      <c r="Y5615" s="19"/>
      <c r="Z5615" s="19"/>
      <c r="AA5615" s="19"/>
    </row>
    <row r="5616" ht="15.75" customHeight="1">
      <c r="A5616" s="19"/>
      <c r="B5616" s="42" t="str">
        <f>"CRS25WT3608192"</f>
        <v>CRS25WT3608192</v>
      </c>
      <c r="C5616" s="43">
        <v>45975.0</v>
      </c>
      <c r="D5616" s="44">
        <v>0.16136574074074075</v>
      </c>
      <c r="E5616" s="42" t="s">
        <v>37</v>
      </c>
      <c r="F5616" s="42">
        <v>204.0</v>
      </c>
      <c r="G5616" s="42">
        <v>4.0</v>
      </c>
      <c r="H5616" s="42">
        <v>204.197402954102</v>
      </c>
      <c r="I5616" s="42">
        <v>9.72680282592773</v>
      </c>
      <c r="J5616" s="42">
        <v>24.3649635314941</v>
      </c>
      <c r="K5616" s="42">
        <v>10.0522241592407</v>
      </c>
      <c r="L5616" s="42">
        <v>20.3136520385742</v>
      </c>
      <c r="M5616" s="42">
        <v>0.861617147922516</v>
      </c>
      <c r="N5616" s="42">
        <v>9.93419647216797</v>
      </c>
      <c r="O5616" s="42">
        <v>0.0</v>
      </c>
      <c r="P5616" s="42">
        <v>0.0</v>
      </c>
      <c r="Q5616" s="42">
        <v>0.00143849011510611</v>
      </c>
      <c r="R5616" s="42">
        <v>25.0</v>
      </c>
      <c r="S5616" s="42">
        <v>0.225049689412117</v>
      </c>
      <c r="T5616" s="42">
        <v>1000.35290527344</v>
      </c>
      <c r="U5616" s="42">
        <v>1053.06396484375</v>
      </c>
      <c r="V5616" s="19"/>
      <c r="W5616" s="19"/>
      <c r="X5616" s="19"/>
      <c r="Y5616" s="19"/>
      <c r="Z5616" s="19"/>
      <c r="AA5616" s="19"/>
    </row>
    <row r="5617" ht="15.75" customHeight="1">
      <c r="A5617" s="19"/>
      <c r="B5617" s="42" t="str">
        <f>"CRS25WT3608191"</f>
        <v>CRS25WT3608191</v>
      </c>
      <c r="C5617" s="43">
        <v>45975.0</v>
      </c>
      <c r="D5617" s="44">
        <v>0.16180555555555556</v>
      </c>
      <c r="E5617" s="42" t="s">
        <v>37</v>
      </c>
      <c r="F5617" s="42">
        <v>204.0</v>
      </c>
      <c r="G5617" s="42">
        <v>4.0</v>
      </c>
      <c r="H5617" s="42">
        <v>204.540374755859</v>
      </c>
      <c r="I5617" s="42">
        <v>9.8653974533081</v>
      </c>
      <c r="J5617" s="42">
        <v>24.3853034973145</v>
      </c>
      <c r="K5617" s="42">
        <v>10.0139055252075</v>
      </c>
      <c r="L5617" s="42">
        <v>20.4256362915039</v>
      </c>
      <c r="M5617" s="42">
        <v>0.850229740142822</v>
      </c>
      <c r="N5617" s="42">
        <v>9.95088195800781</v>
      </c>
      <c r="O5617" s="42">
        <v>0.0</v>
      </c>
      <c r="P5617" s="42">
        <v>0.0</v>
      </c>
      <c r="Q5617" s="42">
        <v>0.0128969801589847</v>
      </c>
      <c r="R5617" s="42">
        <v>25.0</v>
      </c>
      <c r="S5617" s="42">
        <v>0.2326490432024</v>
      </c>
      <c r="T5617" s="42">
        <v>1000.53924560547</v>
      </c>
      <c r="U5617" s="42">
        <v>385.155700683594</v>
      </c>
      <c r="V5617" s="19"/>
      <c r="W5617" s="19"/>
      <c r="X5617" s="19"/>
      <c r="Y5617" s="19"/>
      <c r="Z5617" s="19"/>
      <c r="AA5617" s="19"/>
    </row>
    <row r="5618" ht="15.75" customHeight="1">
      <c r="A5618" s="19"/>
      <c r="B5618" s="42" t="str">
        <f>"CRS25WT3608205"</f>
        <v>CRS25WT3608205</v>
      </c>
      <c r="C5618" s="43">
        <v>45975.0</v>
      </c>
      <c r="D5618" s="44">
        <v>0.16244212962962964</v>
      </c>
      <c r="E5618" s="42" t="s">
        <v>37</v>
      </c>
      <c r="F5618" s="42">
        <v>201.0</v>
      </c>
      <c r="G5618" s="42">
        <v>4.0</v>
      </c>
      <c r="H5618" s="42">
        <v>201.167053222656</v>
      </c>
      <c r="I5618" s="42">
        <v>9.63018798828125</v>
      </c>
      <c r="J5618" s="42">
        <v>24.3440780639648</v>
      </c>
      <c r="K5618" s="42">
        <v>9.94991874694824</v>
      </c>
      <c r="L5618" s="42">
        <v>20.2179584503174</v>
      </c>
      <c r="M5618" s="42">
        <v>0.858081936836243</v>
      </c>
      <c r="N5618" s="42">
        <v>9.78676986694336</v>
      </c>
      <c r="O5618" s="42">
        <v>0.0</v>
      </c>
      <c r="P5618" s="42">
        <v>0.0</v>
      </c>
      <c r="Q5618" s="42">
        <v>8.13491991721094E-4</v>
      </c>
      <c r="R5618" s="42">
        <v>25.0</v>
      </c>
      <c r="S5618" s="42">
        <v>0.233272939920425</v>
      </c>
      <c r="T5618" s="42">
        <v>1000.87243652344</v>
      </c>
      <c r="U5618" s="42">
        <v>1142.34924316406</v>
      </c>
      <c r="V5618" s="19"/>
      <c r="W5618" s="19"/>
      <c r="X5618" s="19"/>
      <c r="Y5618" s="19"/>
      <c r="Z5618" s="19"/>
      <c r="AA5618" s="19"/>
    </row>
    <row r="5619" ht="15.75" customHeight="1">
      <c r="A5619" s="19"/>
      <c r="B5619" s="42" t="str">
        <f>"CRS25WT3608203"</f>
        <v>CRS25WT3608203</v>
      </c>
      <c r="C5619" s="43">
        <v>45975.0</v>
      </c>
      <c r="D5619" s="44">
        <v>0.16327546296296297</v>
      </c>
      <c r="E5619" s="42" t="s">
        <v>37</v>
      </c>
      <c r="F5619" s="42">
        <v>199.0</v>
      </c>
      <c r="G5619" s="42">
        <v>4.0</v>
      </c>
      <c r="H5619" s="42">
        <v>199.947677612305</v>
      </c>
      <c r="I5619" s="42">
        <v>9.60751628875732</v>
      </c>
      <c r="J5619" s="42">
        <v>24.3650093078613</v>
      </c>
      <c r="K5619" s="42">
        <v>9.85685157775879</v>
      </c>
      <c r="L5619" s="42">
        <v>20.2851467132568</v>
      </c>
      <c r="M5619" s="42">
        <v>0.854158878326416</v>
      </c>
      <c r="N5619" s="42">
        <v>9.72744750976563</v>
      </c>
      <c r="O5619" s="42">
        <v>0.0</v>
      </c>
      <c r="P5619" s="42">
        <v>0.0</v>
      </c>
      <c r="Q5619" s="42">
        <v>0.00162698049098253</v>
      </c>
      <c r="R5619" s="42">
        <v>25.0</v>
      </c>
      <c r="S5619" s="42">
        <v>0.238969475030899</v>
      </c>
      <c r="T5619" s="42">
        <v>1000.96179199219</v>
      </c>
      <c r="U5619" s="42">
        <v>481.712829589844</v>
      </c>
      <c r="V5619" s="19"/>
      <c r="W5619" s="19"/>
      <c r="X5619" s="19"/>
      <c r="Y5619" s="19"/>
      <c r="Z5619" s="19"/>
      <c r="AA5619" s="19"/>
    </row>
    <row r="5620" ht="15.75" customHeight="1">
      <c r="A5620" s="19"/>
      <c r="B5620" s="42" t="str">
        <f>"CRS25WT3608202"</f>
        <v>CRS25WT3608202</v>
      </c>
      <c r="C5620" s="43">
        <v>45975.0</v>
      </c>
      <c r="D5620" s="44">
        <v>0.16440972222222222</v>
      </c>
      <c r="E5620" s="42" t="s">
        <v>37</v>
      </c>
      <c r="F5620" s="42">
        <v>199.0</v>
      </c>
      <c r="G5620" s="42">
        <v>4.0</v>
      </c>
      <c r="H5620" s="42">
        <v>199.776184082031</v>
      </c>
      <c r="I5620" s="42">
        <v>9.62150287628174</v>
      </c>
      <c r="J5620" s="42">
        <v>24.3551292419434</v>
      </c>
      <c r="K5620" s="42">
        <v>9.83162117004394</v>
      </c>
      <c r="L5620" s="42">
        <v>20.3197612762451</v>
      </c>
      <c r="M5620" s="42">
        <v>0.852531373500824</v>
      </c>
      <c r="N5620" s="42">
        <v>9.71910381317139</v>
      </c>
      <c r="O5620" s="42">
        <v>0.0</v>
      </c>
      <c r="P5620" s="42">
        <v>0.0</v>
      </c>
      <c r="Q5620" s="42">
        <v>0.00536768278107047</v>
      </c>
      <c r="R5620" s="42">
        <v>25.0</v>
      </c>
      <c r="S5620" s="42">
        <v>0.234547108411789</v>
      </c>
      <c r="T5620" s="42">
        <v>1000.79400634766</v>
      </c>
      <c r="U5620" s="42">
        <v>529.132202148438</v>
      </c>
      <c r="V5620" s="19"/>
      <c r="W5620" s="19"/>
      <c r="X5620" s="19"/>
      <c r="Y5620" s="19"/>
      <c r="Z5620" s="19"/>
      <c r="AA5620" s="19"/>
    </row>
    <row r="5621" ht="15.75" customHeight="1">
      <c r="A5621" s="19"/>
      <c r="B5621" s="42" t="str">
        <f>"CRS25WT3608208"</f>
        <v>CRS25WT3608208</v>
      </c>
      <c r="C5621" s="43">
        <v>45975.0</v>
      </c>
      <c r="D5621" s="44">
        <v>0.1649884259259259</v>
      </c>
      <c r="E5621" s="42" t="s">
        <v>37</v>
      </c>
      <c r="F5621" s="42">
        <v>201.0</v>
      </c>
      <c r="G5621" s="42">
        <v>4.0</v>
      </c>
      <c r="H5621" s="42">
        <v>201.894302368164</v>
      </c>
      <c r="I5621" s="42">
        <v>9.68860816955566</v>
      </c>
      <c r="J5621" s="42">
        <v>24.374870300293</v>
      </c>
      <c r="K5621" s="42">
        <v>9.95481204986572</v>
      </c>
      <c r="L5621" s="42">
        <v>20.2810764312744</v>
      </c>
      <c r="M5621" s="42">
        <v>0.854909896850586</v>
      </c>
      <c r="N5621" s="42">
        <v>9.82215023040771</v>
      </c>
      <c r="O5621" s="42">
        <v>0.0</v>
      </c>
      <c r="P5621" s="42">
        <v>0.0</v>
      </c>
      <c r="Q5621" s="42">
        <v>0.00571924587711692</v>
      </c>
      <c r="R5621" s="42">
        <v>25.0</v>
      </c>
      <c r="S5621" s="42">
        <v>0.235850408673286</v>
      </c>
      <c r="T5621" s="42">
        <v>1001.14038085938</v>
      </c>
      <c r="U5621" s="42">
        <v>1397.32861328125</v>
      </c>
      <c r="V5621" s="19"/>
      <c r="W5621" s="19"/>
      <c r="X5621" s="19"/>
      <c r="Y5621" s="19"/>
      <c r="Z5621" s="19"/>
      <c r="AA5621" s="19"/>
    </row>
    <row r="5622" ht="15.75" customHeight="1">
      <c r="A5622" s="19"/>
      <c r="B5622" s="42" t="str">
        <f>"CRS25WT3608207"</f>
        <v>CRS25WT3608207</v>
      </c>
      <c r="C5622" s="43">
        <v>45975.0</v>
      </c>
      <c r="D5622" s="44">
        <v>0.1655787037037037</v>
      </c>
      <c r="E5622" s="42" t="s">
        <v>37</v>
      </c>
      <c r="F5622" s="42">
        <v>201.0</v>
      </c>
      <c r="G5622" s="42">
        <v>4.0</v>
      </c>
      <c r="H5622" s="42">
        <v>201.898941040039</v>
      </c>
      <c r="I5622" s="42">
        <v>9.64755630493164</v>
      </c>
      <c r="J5622" s="42">
        <v>24.3593063354492</v>
      </c>
      <c r="K5622" s="42">
        <v>9.9690523147583</v>
      </c>
      <c r="L5622" s="42">
        <v>20.252571105957</v>
      </c>
      <c r="M5622" s="42">
        <v>0.859116017818451</v>
      </c>
      <c r="N5622" s="42">
        <v>9.8223762512207</v>
      </c>
      <c r="O5622" s="42">
        <v>0.0</v>
      </c>
      <c r="P5622" s="42">
        <v>0.0</v>
      </c>
      <c r="Q5622" s="42">
        <v>0.0138346366584301</v>
      </c>
      <c r="R5622" s="42">
        <v>25.0</v>
      </c>
      <c r="S5622" s="42">
        <v>0.226866036653519</v>
      </c>
      <c r="T5622" s="42">
        <v>1000.42449951172</v>
      </c>
      <c r="U5622" s="42">
        <v>778.513366699219</v>
      </c>
      <c r="V5622" s="19"/>
      <c r="W5622" s="19"/>
      <c r="X5622" s="19"/>
      <c r="Y5622" s="19"/>
      <c r="Z5622" s="19"/>
      <c r="AA5622" s="19"/>
    </row>
    <row r="5623" ht="15.75" customHeight="1">
      <c r="A5623" s="19"/>
      <c r="B5623" s="42" t="str">
        <f>"CRS25WT3608206"</f>
        <v>CRS25WT3608206</v>
      </c>
      <c r="C5623" s="43">
        <v>45975.0</v>
      </c>
      <c r="D5623" s="44">
        <v>0.16621527777777778</v>
      </c>
      <c r="E5623" s="42" t="s">
        <v>37</v>
      </c>
      <c r="F5623" s="42">
        <v>201.0</v>
      </c>
      <c r="G5623" s="42">
        <v>4.0</v>
      </c>
      <c r="H5623" s="42">
        <v>201.386276245117</v>
      </c>
      <c r="I5623" s="42">
        <v>9.65050506591797</v>
      </c>
      <c r="J5623" s="42">
        <v>24.3799495697021</v>
      </c>
      <c r="K5623" s="42">
        <v>9.88313007354736</v>
      </c>
      <c r="L5623" s="42">
        <v>20.3767700195313</v>
      </c>
      <c r="M5623" s="42">
        <v>0.855947315692902</v>
      </c>
      <c r="N5623" s="42">
        <v>9.79743480682373</v>
      </c>
      <c r="O5623" s="42">
        <v>0.0</v>
      </c>
      <c r="P5623" s="42">
        <v>0.0</v>
      </c>
      <c r="Q5623" s="42">
        <v>0.0133385686203837</v>
      </c>
      <c r="R5623" s="42">
        <v>25.0</v>
      </c>
      <c r="S5623" s="42">
        <v>0.233388438820839</v>
      </c>
      <c r="T5623" s="42">
        <v>1000.95654296875</v>
      </c>
      <c r="U5623" s="42">
        <v>540.490417480469</v>
      </c>
      <c r="V5623" s="19"/>
      <c r="W5623" s="19"/>
      <c r="X5623" s="19"/>
      <c r="Y5623" s="19"/>
      <c r="Z5623" s="19"/>
      <c r="AA5623" s="19"/>
    </row>
    <row r="5624" ht="15.75" customHeight="1">
      <c r="A5624" s="19"/>
      <c r="B5624" s="42" t="str">
        <f>"CRS25WT3608224"</f>
        <v>CRS25WT3608224</v>
      </c>
      <c r="C5624" s="43">
        <v>45975.0</v>
      </c>
      <c r="D5624" s="44">
        <v>0.16697916666666668</v>
      </c>
      <c r="E5624" s="42" t="s">
        <v>37</v>
      </c>
      <c r="F5624" s="42">
        <v>201.0</v>
      </c>
      <c r="G5624" s="42">
        <v>4.0</v>
      </c>
      <c r="H5624" s="42">
        <v>201.905303955078</v>
      </c>
      <c r="I5624" s="42">
        <v>9.61711025238037</v>
      </c>
      <c r="J5624" s="42">
        <v>24.3588180541992</v>
      </c>
      <c r="K5624" s="42">
        <v>9.93739700317383</v>
      </c>
      <c r="L5624" s="42">
        <v>20.3177261352539</v>
      </c>
      <c r="M5624" s="42">
        <v>0.861880242824554</v>
      </c>
      <c r="N5624" s="42">
        <v>9.82268524169922</v>
      </c>
      <c r="O5624" s="42">
        <v>0.0</v>
      </c>
      <c r="P5624" s="42">
        <v>0.0</v>
      </c>
      <c r="Q5624" s="42">
        <v>0.0041282013989985</v>
      </c>
      <c r="R5624" s="42">
        <v>25.0</v>
      </c>
      <c r="S5624" s="42">
        <v>0.231735393404961</v>
      </c>
      <c r="T5624" s="42">
        <v>1001.47784423828</v>
      </c>
      <c r="U5624" s="42">
        <v>1129.01599121094</v>
      </c>
      <c r="V5624" s="19"/>
      <c r="W5624" s="19"/>
      <c r="X5624" s="19"/>
      <c r="Y5624" s="19"/>
      <c r="Z5624" s="19"/>
      <c r="AA5624" s="19"/>
    </row>
    <row r="5625" ht="15.75" customHeight="1">
      <c r="A5625" s="19"/>
      <c r="B5625" s="42" t="str">
        <f>"CRS25WT3608226"</f>
        <v>CRS25WT3608226</v>
      </c>
      <c r="C5625" s="43">
        <v>45975.0</v>
      </c>
      <c r="D5625" s="44">
        <v>0.16760416666666667</v>
      </c>
      <c r="E5625" s="42" t="s">
        <v>37</v>
      </c>
      <c r="F5625" s="42">
        <v>202.0</v>
      </c>
      <c r="G5625" s="42">
        <v>4.0</v>
      </c>
      <c r="H5625" s="42">
        <v>202.747482299805</v>
      </c>
      <c r="I5625" s="42">
        <v>9.66497611999512</v>
      </c>
      <c r="J5625" s="42">
        <v>24.3889255523682</v>
      </c>
      <c r="K5625" s="42">
        <v>9.95988368988037</v>
      </c>
      <c r="L5625" s="42">
        <v>20.356409072876</v>
      </c>
      <c r="M5625" s="42">
        <v>0.86012589931488</v>
      </c>
      <c r="N5625" s="42">
        <v>9.86365795135498</v>
      </c>
      <c r="O5625" s="42">
        <v>0.0</v>
      </c>
      <c r="P5625" s="42">
        <v>0.0</v>
      </c>
      <c r="Q5625" s="42">
        <v>0.0105955386534333</v>
      </c>
      <c r="R5625" s="42">
        <v>25.0</v>
      </c>
      <c r="S5625" s="42">
        <v>0.226611584424973</v>
      </c>
      <c r="T5625" s="42">
        <v>1000.55078125</v>
      </c>
      <c r="U5625" s="42">
        <v>839.034423828125</v>
      </c>
      <c r="V5625" s="19"/>
      <c r="W5625" s="19"/>
      <c r="X5625" s="19"/>
      <c r="Y5625" s="19"/>
      <c r="Z5625" s="19"/>
      <c r="AA5625" s="19"/>
    </row>
    <row r="5626" ht="15.75" customHeight="1">
      <c r="A5626" s="19"/>
      <c r="B5626" s="42" t="str">
        <f>"CRS25WT3608227"</f>
        <v>CRS25WT3608227</v>
      </c>
      <c r="C5626" s="43">
        <v>45975.0</v>
      </c>
      <c r="D5626" s="44">
        <v>0.16817129629629632</v>
      </c>
      <c r="E5626" s="42" t="s">
        <v>37</v>
      </c>
      <c r="F5626" s="42">
        <v>201.0</v>
      </c>
      <c r="G5626" s="42">
        <v>4.0</v>
      </c>
      <c r="H5626" s="42">
        <v>201.736404418945</v>
      </c>
      <c r="I5626" s="42">
        <v>9.64301204681396</v>
      </c>
      <c r="J5626" s="42">
        <v>24.3662891387939</v>
      </c>
      <c r="K5626" s="42">
        <v>9.92212581634521</v>
      </c>
      <c r="L5626" s="42">
        <v>20.3319759368896</v>
      </c>
      <c r="M5626" s="42">
        <v>0.85858279466629</v>
      </c>
      <c r="N5626" s="42">
        <v>9.81446838378906</v>
      </c>
      <c r="O5626" s="42">
        <v>0.0</v>
      </c>
      <c r="P5626" s="42">
        <v>0.0</v>
      </c>
      <c r="Q5626" s="42">
        <v>0.0135660627856851</v>
      </c>
      <c r="R5626" s="42">
        <v>25.0</v>
      </c>
      <c r="S5626" s="42">
        <v>0.230836883187294</v>
      </c>
      <c r="T5626" s="42">
        <v>1000.69708251953</v>
      </c>
      <c r="U5626" s="42">
        <v>1365.29431152344</v>
      </c>
      <c r="V5626" s="19"/>
      <c r="W5626" s="19"/>
      <c r="X5626" s="19"/>
      <c r="Y5626" s="19"/>
      <c r="Z5626" s="19"/>
      <c r="AA5626" s="19"/>
    </row>
    <row r="5627" ht="15.75" customHeight="1">
      <c r="A5627" s="19"/>
      <c r="B5627" s="42" t="str">
        <f>"CRS25WT3608217"</f>
        <v>CRS25WT3608217</v>
      </c>
      <c r="C5627" s="43">
        <v>45975.0</v>
      </c>
      <c r="D5627" s="44">
        <v>0.16969907407407406</v>
      </c>
      <c r="E5627" s="42" t="s">
        <v>37</v>
      </c>
      <c r="F5627" s="42">
        <v>201.0</v>
      </c>
      <c r="G5627" s="42">
        <v>4.0</v>
      </c>
      <c r="H5627" s="42">
        <v>201.285659790039</v>
      </c>
      <c r="I5627" s="42">
        <v>9.60251998901367</v>
      </c>
      <c r="J5627" s="42">
        <v>24.3532848358154</v>
      </c>
      <c r="K5627" s="42">
        <v>9.91087245941162</v>
      </c>
      <c r="L5627" s="42">
        <v>20.3095798492432</v>
      </c>
      <c r="M5627" s="42">
        <v>0.860736191272736</v>
      </c>
      <c r="N5627" s="42">
        <v>9.79253959655762</v>
      </c>
      <c r="O5627" s="42">
        <v>0.0</v>
      </c>
      <c r="P5627" s="42">
        <v>0.0</v>
      </c>
      <c r="Q5627" s="42">
        <v>0.0041127330623567104</v>
      </c>
      <c r="R5627" s="42">
        <v>25.0</v>
      </c>
      <c r="S5627" s="42">
        <v>0.230362415313721</v>
      </c>
      <c r="T5627" s="42">
        <v>999.910278320312</v>
      </c>
      <c r="U5627" s="42">
        <v>664.476379394531</v>
      </c>
      <c r="V5627" s="19"/>
      <c r="W5627" s="19"/>
      <c r="X5627" s="19"/>
      <c r="Y5627" s="19"/>
      <c r="Z5627" s="19"/>
      <c r="AA5627" s="19"/>
    </row>
    <row r="5628" ht="15.75" customHeight="1">
      <c r="A5628" s="19"/>
      <c r="B5628" s="42" t="str">
        <f>"CRS25WT3608234"</f>
        <v>CRS25WT3608234</v>
      </c>
      <c r="C5628" s="43">
        <v>45975.0</v>
      </c>
      <c r="D5628" s="44">
        <v>0.1705324074074074</v>
      </c>
      <c r="E5628" s="42" t="s">
        <v>37</v>
      </c>
      <c r="F5628" s="42">
        <v>201.0</v>
      </c>
      <c r="G5628" s="42">
        <v>4.0</v>
      </c>
      <c r="H5628" s="42">
        <v>201.473587036133</v>
      </c>
      <c r="I5628" s="42">
        <v>9.63372421264648</v>
      </c>
      <c r="J5628" s="42">
        <v>24.3551445007324</v>
      </c>
      <c r="K5628" s="42">
        <v>9.90225696563721</v>
      </c>
      <c r="L5628" s="42">
        <v>20.3462295532227</v>
      </c>
      <c r="M5628" s="42">
        <v>0.85868364572525</v>
      </c>
      <c r="N5628" s="42">
        <v>9.801682472229</v>
      </c>
      <c r="O5628" s="42">
        <v>0.0</v>
      </c>
      <c r="P5628" s="42">
        <v>0.0</v>
      </c>
      <c r="Q5628" s="42">
        <v>0.0119046065956354</v>
      </c>
      <c r="R5628" s="42">
        <v>25.0</v>
      </c>
      <c r="S5628" s="42">
        <v>0.238390371203423</v>
      </c>
      <c r="T5628" s="42">
        <v>1001.17462158203</v>
      </c>
      <c r="U5628" s="42">
        <v>571.127258300781</v>
      </c>
      <c r="V5628" s="19"/>
      <c r="W5628" s="19"/>
      <c r="X5628" s="19"/>
      <c r="Y5628" s="19"/>
      <c r="Z5628" s="19"/>
      <c r="AA5628" s="19"/>
    </row>
    <row r="5629" ht="15.75" customHeight="1">
      <c r="A5629" s="19"/>
      <c r="B5629" s="42" t="str">
        <f>"CRS25WT3608223"</f>
        <v>CRS25WT3608223</v>
      </c>
      <c r="C5629" s="43">
        <v>45975.0</v>
      </c>
      <c r="D5629" s="44">
        <v>0.17121527777777779</v>
      </c>
      <c r="E5629" s="42" t="s">
        <v>37</v>
      </c>
      <c r="F5629" s="42">
        <v>201.0</v>
      </c>
      <c r="G5629" s="42">
        <v>4.0</v>
      </c>
      <c r="H5629" s="42">
        <v>201.197402954102</v>
      </c>
      <c r="I5629" s="42">
        <v>9.66081523895264</v>
      </c>
      <c r="J5629" s="42">
        <v>24.3462715148926</v>
      </c>
      <c r="K5629" s="42">
        <v>9.89363384246826</v>
      </c>
      <c r="L5629" s="42">
        <v>20.3360481262207</v>
      </c>
      <c r="M5629" s="42">
        <v>0.855413556098938</v>
      </c>
      <c r="N5629" s="42">
        <v>9.78824615478516</v>
      </c>
      <c r="O5629" s="42">
        <v>0.0</v>
      </c>
      <c r="P5629" s="42">
        <v>0.0</v>
      </c>
      <c r="Q5629" s="42">
        <v>0.0165070071816444</v>
      </c>
      <c r="R5629" s="42">
        <v>25.0</v>
      </c>
      <c r="S5629" s="42">
        <v>0.224865913391113</v>
      </c>
      <c r="T5629" s="42">
        <v>1000.66021728516</v>
      </c>
      <c r="U5629" s="42">
        <v>539.995300292969</v>
      </c>
      <c r="V5629" s="19"/>
      <c r="W5629" s="19"/>
      <c r="X5629" s="19"/>
      <c r="Y5629" s="19"/>
      <c r="Z5629" s="19"/>
      <c r="AA5629" s="19"/>
    </row>
    <row r="5630" ht="15.75" customHeight="1">
      <c r="A5630" s="19"/>
      <c r="B5630" s="42" t="str">
        <f>"CRS25WT3608213"</f>
        <v>CRS25WT3608213</v>
      </c>
      <c r="C5630" s="43">
        <v>45975.0</v>
      </c>
      <c r="D5630" s="44">
        <v>0.17255787037037038</v>
      </c>
      <c r="E5630" s="42" t="s">
        <v>37</v>
      </c>
      <c r="F5630" s="42">
        <v>201.0</v>
      </c>
      <c r="G5630" s="42">
        <v>4.0</v>
      </c>
      <c r="H5630" s="42">
        <v>201.065246582031</v>
      </c>
      <c r="I5630" s="42">
        <v>9.56462669372559</v>
      </c>
      <c r="J5630" s="42">
        <v>24.349142074585</v>
      </c>
      <c r="K5630" s="42">
        <v>9.90896034240723</v>
      </c>
      <c r="L5630" s="42">
        <v>20.2912559509277</v>
      </c>
      <c r="M5630" s="42">
        <v>0.863346874713898</v>
      </c>
      <c r="N5630" s="42">
        <v>9.78181648254394</v>
      </c>
      <c r="O5630" s="42">
        <v>0.0</v>
      </c>
      <c r="P5630" s="42">
        <v>0.0</v>
      </c>
      <c r="Q5630" s="42">
        <v>0.00205606129020453</v>
      </c>
      <c r="R5630" s="42">
        <v>25.0</v>
      </c>
      <c r="S5630" s="42">
        <v>0.233663007616997</v>
      </c>
      <c r="T5630" s="42">
        <v>1000.06640625</v>
      </c>
      <c r="U5630" s="42">
        <v>1254.97021484375</v>
      </c>
      <c r="V5630" s="19"/>
      <c r="W5630" s="19"/>
      <c r="X5630" s="19"/>
      <c r="Y5630" s="19"/>
      <c r="Z5630" s="19"/>
      <c r="AA5630" s="19"/>
    </row>
    <row r="5631" ht="15.75" customHeight="1">
      <c r="A5631" s="19"/>
      <c r="B5631" s="42" t="str">
        <f>"CRS25WT3608225"</f>
        <v>CRS25WT3608225</v>
      </c>
      <c r="C5631" s="43">
        <v>45975.0</v>
      </c>
      <c r="D5631" s="44">
        <v>0.1756712962962963</v>
      </c>
      <c r="E5631" s="42" t="s">
        <v>37</v>
      </c>
      <c r="F5631" s="42">
        <v>199.0</v>
      </c>
      <c r="G5631" s="42">
        <v>4.0</v>
      </c>
      <c r="H5631" s="42">
        <v>199.993927001953</v>
      </c>
      <c r="I5631" s="42">
        <v>9.61939716339111</v>
      </c>
      <c r="J5631" s="42">
        <v>24.3284759521484</v>
      </c>
      <c r="K5631" s="42">
        <v>9.85616302490234</v>
      </c>
      <c r="L5631" s="42">
        <v>20.2912559509277</v>
      </c>
      <c r="M5631" s="42">
        <v>0.854582607746124</v>
      </c>
      <c r="N5631" s="42">
        <v>9.72969722747803</v>
      </c>
      <c r="O5631" s="42">
        <v>0.0</v>
      </c>
      <c r="P5631" s="42">
        <v>0.0</v>
      </c>
      <c r="Q5631" s="42">
        <v>0.00411212258040905</v>
      </c>
      <c r="R5631" s="42">
        <v>25.0</v>
      </c>
      <c r="S5631" s="42">
        <v>0.232259631156921</v>
      </c>
      <c r="T5631" s="42">
        <v>1000.33172607422</v>
      </c>
      <c r="U5631" s="42">
        <v>4701.033203125</v>
      </c>
      <c r="V5631" s="19"/>
      <c r="W5631" s="19"/>
      <c r="X5631" s="19"/>
      <c r="Y5631" s="19"/>
      <c r="Z5631" s="19"/>
      <c r="AA5631" s="19"/>
    </row>
    <row r="5632" ht="15.75" customHeight="1">
      <c r="A5632" s="19"/>
      <c r="B5632" s="42" t="str">
        <f>"CRS25WT3608218"</f>
        <v>CRS25WT3608218</v>
      </c>
      <c r="C5632" s="43">
        <v>45975.0</v>
      </c>
      <c r="D5632" s="44">
        <v>0.1767013888888889</v>
      </c>
      <c r="E5632" s="42" t="s">
        <v>37</v>
      </c>
      <c r="F5632" s="42">
        <v>200.0</v>
      </c>
      <c r="G5632" s="42">
        <v>4.0</v>
      </c>
      <c r="H5632" s="42">
        <v>200.411682128906</v>
      </c>
      <c r="I5632" s="42">
        <v>9.60695648193359</v>
      </c>
      <c r="J5632" s="42">
        <v>24.3444232940674</v>
      </c>
      <c r="K5632" s="42">
        <v>9.85795593261719</v>
      </c>
      <c r="L5632" s="42">
        <v>20.3299407958984</v>
      </c>
      <c r="M5632" s="42">
        <v>0.856914937496185</v>
      </c>
      <c r="N5632" s="42">
        <v>9.75002098083496</v>
      </c>
      <c r="O5632" s="42">
        <v>0.0</v>
      </c>
      <c r="P5632" s="42">
        <v>0.0</v>
      </c>
      <c r="Q5632" s="42">
        <v>0.00143849011510611</v>
      </c>
      <c r="R5632" s="42">
        <v>25.0</v>
      </c>
      <c r="S5632" s="42">
        <v>0.232031777501106</v>
      </c>
      <c r="T5632" s="42">
        <v>1000.75506591797</v>
      </c>
      <c r="U5632" s="42">
        <v>479.38134765625</v>
      </c>
      <c r="V5632" s="19"/>
      <c r="W5632" s="19"/>
      <c r="X5632" s="19"/>
      <c r="Y5632" s="19"/>
      <c r="Z5632" s="19"/>
      <c r="AA5632" s="19"/>
    </row>
    <row r="5633" ht="15.75" customHeight="1">
      <c r="A5633" s="19"/>
      <c r="B5633" s="42" t="str">
        <f>"CRS25WT3608178"</f>
        <v>CRS25WT3608178</v>
      </c>
      <c r="C5633" s="43">
        <v>45975.0</v>
      </c>
      <c r="D5633" s="44">
        <v>0.17796296296296296</v>
      </c>
      <c r="E5633" s="42" t="s">
        <v>37</v>
      </c>
      <c r="F5633" s="42">
        <v>200.0</v>
      </c>
      <c r="G5633" s="42">
        <v>4.0</v>
      </c>
      <c r="H5633" s="42">
        <v>200.13981628418</v>
      </c>
      <c r="I5633" s="42">
        <v>9.59944248199463</v>
      </c>
      <c r="J5633" s="42">
        <v>24.342321395874</v>
      </c>
      <c r="K5633" s="42">
        <v>9.84261226654053</v>
      </c>
      <c r="L5633" s="42">
        <v>20.3340129852295</v>
      </c>
      <c r="M5633" s="42">
        <v>0.856496334075928</v>
      </c>
      <c r="N5633" s="42">
        <v>9.73679447174072</v>
      </c>
      <c r="O5633" s="42">
        <v>0.0</v>
      </c>
      <c r="P5633" s="42">
        <v>0.0</v>
      </c>
      <c r="Q5633" s="42">
        <v>0.00825350359082222</v>
      </c>
      <c r="R5633" s="42">
        <v>25.0</v>
      </c>
      <c r="S5633" s="42">
        <v>0.235583081841469</v>
      </c>
      <c r="T5633" s="42">
        <v>1000.33740234375</v>
      </c>
      <c r="U5633" s="42">
        <v>758.9404296875</v>
      </c>
      <c r="V5633" s="19"/>
      <c r="W5633" s="19"/>
      <c r="X5633" s="19"/>
      <c r="Y5633" s="19"/>
      <c r="Z5633" s="19"/>
      <c r="AA5633" s="19"/>
    </row>
    <row r="5634" ht="15.75" customHeight="1">
      <c r="A5634" s="19"/>
      <c r="B5634" s="42" t="str">
        <f>"CRS25WT3608183"</f>
        <v>CRS25WT3608183</v>
      </c>
      <c r="C5634" s="43">
        <v>45975.0</v>
      </c>
      <c r="D5634" s="44">
        <v>0.1788773148148148</v>
      </c>
      <c r="E5634" s="42" t="s">
        <v>37</v>
      </c>
      <c r="F5634" s="42">
        <v>201.0</v>
      </c>
      <c r="G5634" s="42">
        <v>4.0</v>
      </c>
      <c r="H5634" s="42">
        <v>201.01579284668</v>
      </c>
      <c r="I5634" s="42">
        <v>9.64574909210205</v>
      </c>
      <c r="J5634" s="42">
        <v>24.3579082489014</v>
      </c>
      <c r="K5634" s="42">
        <v>9.91050052642822</v>
      </c>
      <c r="L5634" s="42">
        <v>20.2831115722656</v>
      </c>
      <c r="M5634" s="42">
        <v>0.855567395687103</v>
      </c>
      <c r="N5634" s="42">
        <v>9.77941131591797</v>
      </c>
      <c r="O5634" s="42">
        <v>0.0</v>
      </c>
      <c r="P5634" s="42">
        <v>0.0</v>
      </c>
      <c r="Q5634" s="42">
        <v>0.0130158718675375</v>
      </c>
      <c r="R5634" s="42">
        <v>25.0</v>
      </c>
      <c r="S5634" s="42">
        <v>0.234602019190788</v>
      </c>
      <c r="T5634" s="42">
        <v>1000.85729980469</v>
      </c>
      <c r="U5634" s="42">
        <v>759.269958496094</v>
      </c>
      <c r="V5634" s="19"/>
      <c r="W5634" s="19"/>
      <c r="X5634" s="19"/>
      <c r="Y5634" s="19"/>
      <c r="Z5634" s="19"/>
      <c r="AA5634" s="19"/>
    </row>
    <row r="5635" ht="15.75" customHeight="1">
      <c r="A5635" s="19"/>
      <c r="B5635" s="42" t="str">
        <f>"CRS25WT3608190"</f>
        <v>CRS25WT3608190</v>
      </c>
      <c r="C5635" s="43">
        <v>45975.0</v>
      </c>
      <c r="D5635" s="44">
        <v>0.18230324074074075</v>
      </c>
      <c r="E5635" s="42" t="s">
        <v>37</v>
      </c>
      <c r="F5635" s="42">
        <v>199.0</v>
      </c>
      <c r="G5635" s="42">
        <v>4.0</v>
      </c>
      <c r="H5635" s="42">
        <v>199.970062255859</v>
      </c>
      <c r="I5635" s="42">
        <v>9.60008430480957</v>
      </c>
      <c r="J5635" s="42">
        <v>24.3537139892578</v>
      </c>
      <c r="K5635" s="42">
        <v>9.84708118438721</v>
      </c>
      <c r="L5635" s="42">
        <v>20.307544708252</v>
      </c>
      <c r="M5635" s="42">
        <v>0.855312347412109</v>
      </c>
      <c r="N5635" s="42">
        <v>9.72853660583496</v>
      </c>
      <c r="O5635" s="42">
        <v>0.0</v>
      </c>
      <c r="P5635" s="42">
        <v>0.0</v>
      </c>
      <c r="Q5635" s="42">
        <v>0.00206337589770555</v>
      </c>
      <c r="R5635" s="42">
        <v>25.0</v>
      </c>
      <c r="S5635" s="42">
        <v>0.233607232570648</v>
      </c>
      <c r="T5635" s="42">
        <v>1000.59588623047</v>
      </c>
      <c r="U5635" s="42">
        <v>839.775451660156</v>
      </c>
      <c r="V5635" s="19"/>
      <c r="W5635" s="19"/>
      <c r="X5635" s="19"/>
      <c r="Y5635" s="19"/>
      <c r="Z5635" s="19"/>
      <c r="AA5635" s="19"/>
    </row>
    <row r="5636" ht="15.75" customHeight="1">
      <c r="A5636" s="19"/>
      <c r="B5636" s="42" t="str">
        <f>"CRS25WT3608186"</f>
        <v>CRS25WT3608186</v>
      </c>
      <c r="C5636" s="43">
        <v>45975.0</v>
      </c>
      <c r="D5636" s="44">
        <v>0.18296296296296297</v>
      </c>
      <c r="E5636" s="42" t="s">
        <v>37</v>
      </c>
      <c r="F5636" s="42">
        <v>200.0</v>
      </c>
      <c r="G5636" s="42">
        <v>4.0</v>
      </c>
      <c r="H5636" s="42">
        <v>200.209991455078</v>
      </c>
      <c r="I5636" s="42">
        <v>9.534104347229</v>
      </c>
      <c r="J5636" s="42">
        <v>24.3473091125488</v>
      </c>
      <c r="K5636" s="42">
        <v>9.87176418304443</v>
      </c>
      <c r="L5636" s="42">
        <v>20.2810764312744</v>
      </c>
      <c r="M5636" s="42">
        <v>0.862491607666016</v>
      </c>
      <c r="N5636" s="42">
        <v>9.74020862579346</v>
      </c>
      <c r="O5636" s="42">
        <v>0.0</v>
      </c>
      <c r="P5636" s="42">
        <v>0.0</v>
      </c>
      <c r="Q5636" s="42">
        <v>0.0104761514812708</v>
      </c>
      <c r="R5636" s="42">
        <v>25.0</v>
      </c>
      <c r="S5636" s="42">
        <v>0.228637963533402</v>
      </c>
      <c r="T5636" s="42">
        <v>1000.55859375</v>
      </c>
      <c r="U5636" s="42">
        <v>946.614196777344</v>
      </c>
      <c r="V5636" s="19"/>
      <c r="W5636" s="19"/>
      <c r="X5636" s="19"/>
      <c r="Y5636" s="19"/>
      <c r="Z5636" s="19"/>
      <c r="AA5636" s="19"/>
    </row>
    <row r="5637" ht="15.75" customHeight="1">
      <c r="A5637" s="19"/>
      <c r="B5637" s="42" t="str">
        <f>"CRS25WT3608185"</f>
        <v>CRS25WT3608185</v>
      </c>
      <c r="C5637" s="43">
        <v>45975.0</v>
      </c>
      <c r="D5637" s="44">
        <v>0.18369212962962964</v>
      </c>
      <c r="E5637" s="42" t="s">
        <v>37</v>
      </c>
      <c r="F5637" s="42">
        <v>200.0</v>
      </c>
      <c r="G5637" s="42">
        <v>4.0</v>
      </c>
      <c r="H5637" s="42">
        <v>200.227493286133</v>
      </c>
      <c r="I5637" s="42">
        <v>9.58489513397217</v>
      </c>
      <c r="J5637" s="42">
        <v>24.3418064117432</v>
      </c>
      <c r="K5637" s="42">
        <v>9.8795690536499</v>
      </c>
      <c r="L5637" s="42">
        <v>20.2668228149414</v>
      </c>
      <c r="M5637" s="42">
        <v>0.858190178871155</v>
      </c>
      <c r="N5637" s="42">
        <v>9.74106025695801</v>
      </c>
      <c r="O5637" s="42">
        <v>0.0</v>
      </c>
      <c r="P5637" s="42">
        <v>0.0</v>
      </c>
      <c r="Q5637" s="42">
        <v>0.00571924494579434</v>
      </c>
      <c r="R5637" s="42">
        <v>25.0</v>
      </c>
      <c r="S5637" s="42">
        <v>0.225273802876472</v>
      </c>
      <c r="T5637" s="42">
        <v>1000.85235595703</v>
      </c>
      <c r="U5637" s="42">
        <v>763.912841796875</v>
      </c>
      <c r="V5637" s="19"/>
      <c r="W5637" s="19"/>
      <c r="X5637" s="19"/>
      <c r="Y5637" s="19"/>
      <c r="Z5637" s="19"/>
      <c r="AA5637" s="19"/>
    </row>
    <row r="5638" ht="15.75" customHeight="1">
      <c r="A5638" s="19"/>
      <c r="B5638" s="42" t="str">
        <f>"CRS25WT3608184"</f>
        <v>CRS25WT3608184</v>
      </c>
      <c r="C5638" s="43">
        <v>45975.0</v>
      </c>
      <c r="D5638" s="44">
        <v>0.18436342592592592</v>
      </c>
      <c r="E5638" s="42" t="s">
        <v>37</v>
      </c>
      <c r="F5638" s="42">
        <v>199.0</v>
      </c>
      <c r="G5638" s="42">
        <v>4.0</v>
      </c>
      <c r="H5638" s="42">
        <v>199.779342651367</v>
      </c>
      <c r="I5638" s="42">
        <v>9.60453605651855</v>
      </c>
      <c r="J5638" s="42">
        <v>24.3499736785889</v>
      </c>
      <c r="K5638" s="42">
        <v>9.84657573699951</v>
      </c>
      <c r="L5638" s="42">
        <v>20.2892189025879</v>
      </c>
      <c r="M5638" s="42">
        <v>0.854231715202332</v>
      </c>
      <c r="N5638" s="42">
        <v>9.71925735473633</v>
      </c>
      <c r="O5638" s="42">
        <v>0.0</v>
      </c>
      <c r="P5638" s="42">
        <v>0.0</v>
      </c>
      <c r="Q5638" s="42">
        <v>0.00158914236817509</v>
      </c>
      <c r="R5638" s="42">
        <v>25.0</v>
      </c>
      <c r="S5638" s="42">
        <v>0.239640519022942</v>
      </c>
      <c r="T5638" s="42">
        <v>1000.74304199219</v>
      </c>
      <c r="U5638" s="42">
        <v>598.683898925781</v>
      </c>
      <c r="V5638" s="19"/>
      <c r="W5638" s="19"/>
      <c r="X5638" s="19"/>
      <c r="Y5638" s="19"/>
      <c r="Z5638" s="19"/>
      <c r="AA5638" s="19"/>
    </row>
    <row r="5639" ht="15.75" customHeight="1">
      <c r="A5639" s="19"/>
      <c r="B5639" s="42" t="str">
        <f>"CRS25WT3608189"</f>
        <v>CRS25WT3608189</v>
      </c>
      <c r="C5639" s="43">
        <v>45975.0</v>
      </c>
      <c r="D5639" s="44">
        <v>0.18508101851851852</v>
      </c>
      <c r="E5639" s="42" t="s">
        <v>37</v>
      </c>
      <c r="F5639" s="42">
        <v>199.0</v>
      </c>
      <c r="G5639" s="42">
        <v>4.0</v>
      </c>
      <c r="H5639" s="42">
        <v>199.845397949219</v>
      </c>
      <c r="I5639" s="42">
        <v>9.57346725463867</v>
      </c>
      <c r="J5639" s="42">
        <v>24.3407211303711</v>
      </c>
      <c r="K5639" s="42">
        <v>9.87162494659424</v>
      </c>
      <c r="L5639" s="42">
        <v>20.2444267272949</v>
      </c>
      <c r="M5639" s="42">
        <v>0.857613205909729</v>
      </c>
      <c r="N5639" s="42">
        <v>9.72247123718262</v>
      </c>
      <c r="O5639" s="42">
        <v>0.0</v>
      </c>
      <c r="P5639" s="42">
        <v>0.0</v>
      </c>
      <c r="Q5639" s="42">
        <v>0.00317584327422082</v>
      </c>
      <c r="R5639" s="42">
        <v>25.0</v>
      </c>
      <c r="S5639" s="42">
        <v>0.23181214928627</v>
      </c>
      <c r="T5639" s="42">
        <v>1000.7314453125</v>
      </c>
      <c r="U5639" s="42">
        <v>847.453979492188</v>
      </c>
      <c r="V5639" s="19"/>
      <c r="W5639" s="19"/>
      <c r="X5639" s="19"/>
      <c r="Y5639" s="19"/>
      <c r="Z5639" s="19"/>
      <c r="AA5639" s="19"/>
    </row>
    <row r="5640" ht="15.75" customHeight="1">
      <c r="A5640" s="19"/>
      <c r="B5640" s="42" t="str">
        <f>"CRS25WT3608188"</f>
        <v>CRS25WT3608188</v>
      </c>
      <c r="C5640" s="43">
        <v>45975.0</v>
      </c>
      <c r="D5640" s="44">
        <v>0.1861689814814815</v>
      </c>
      <c r="E5640" s="42" t="s">
        <v>37</v>
      </c>
      <c r="F5640" s="42">
        <v>199.0</v>
      </c>
      <c r="G5640" s="42">
        <v>4.0</v>
      </c>
      <c r="H5640" s="42">
        <v>199.91242980957</v>
      </c>
      <c r="I5640" s="42">
        <v>9.57801818847656</v>
      </c>
      <c r="J5640" s="42">
        <v>24.338062286377</v>
      </c>
      <c r="K5640" s="42">
        <v>9.85709190368652</v>
      </c>
      <c r="L5640" s="42">
        <v>20.2810764312744</v>
      </c>
      <c r="M5640" s="42">
        <v>0.857586920261383</v>
      </c>
      <c r="N5640" s="42">
        <v>9.72573280334473</v>
      </c>
      <c r="O5640" s="42">
        <v>0.0</v>
      </c>
      <c r="P5640" s="42">
        <v>0.0</v>
      </c>
      <c r="Q5640" s="42">
        <v>0.0173010434955358</v>
      </c>
      <c r="R5640" s="42">
        <v>25.0</v>
      </c>
      <c r="S5640" s="42">
        <v>0.240548312664032</v>
      </c>
      <c r="T5640" s="42">
        <v>1002.08782958984</v>
      </c>
      <c r="U5640" s="42">
        <v>649.186767578125</v>
      </c>
      <c r="V5640" s="19"/>
      <c r="W5640" s="19"/>
      <c r="X5640" s="19"/>
      <c r="Y5640" s="19"/>
      <c r="Z5640" s="19"/>
      <c r="AA5640" s="19"/>
    </row>
    <row r="5641" ht="15.75" customHeight="1">
      <c r="A5641" s="19"/>
      <c r="B5641" s="42" t="str">
        <f>"CRS25WT3608187"</f>
        <v>CRS25WT3608187</v>
      </c>
      <c r="C5641" s="43">
        <v>45975.0</v>
      </c>
      <c r="D5641" s="44">
        <v>0.19122685185185184</v>
      </c>
      <c r="E5641" s="42" t="s">
        <v>37</v>
      </c>
      <c r="F5641" s="42">
        <v>199.0</v>
      </c>
      <c r="G5641" s="42">
        <v>4.0</v>
      </c>
      <c r="H5641" s="42">
        <v>199.489273071289</v>
      </c>
      <c r="I5641" s="42">
        <v>9.61705303192139</v>
      </c>
      <c r="J5641" s="42">
        <v>24.3246021270752</v>
      </c>
      <c r="K5641" s="42">
        <v>9.83227920532227</v>
      </c>
      <c r="L5641" s="42">
        <v>20.2892189025879</v>
      </c>
      <c r="M5641" s="42">
        <v>0.852769732475281</v>
      </c>
      <c r="N5641" s="42">
        <v>9.70514583587646</v>
      </c>
      <c r="O5641" s="42">
        <v>0.0</v>
      </c>
      <c r="P5641" s="42">
        <v>0.0</v>
      </c>
      <c r="Q5641" s="42">
        <v>0.00853206496685743</v>
      </c>
      <c r="R5641" s="42">
        <v>25.0</v>
      </c>
      <c r="S5641" s="42">
        <v>0.231073901057243</v>
      </c>
      <c r="T5641" s="42">
        <v>1000.98120117187</v>
      </c>
      <c r="U5641" s="42">
        <v>432.717926025391</v>
      </c>
      <c r="V5641" s="19"/>
      <c r="W5641" s="19"/>
      <c r="X5641" s="19"/>
      <c r="Y5641" s="19"/>
      <c r="Z5641" s="19"/>
      <c r="AA5641" s="19"/>
    </row>
    <row r="5642" ht="15.75" customHeight="1">
      <c r="A5642" s="19"/>
      <c r="B5642" s="42" t="str">
        <f>"CRS25WT3608167"</f>
        <v>CRS25WT3608167</v>
      </c>
      <c r="C5642" s="43">
        <v>45975.0</v>
      </c>
      <c r="D5642" s="44">
        <v>0.19238425925925925</v>
      </c>
      <c r="E5642" s="42" t="s">
        <v>37</v>
      </c>
      <c r="F5642" s="42">
        <v>205.0</v>
      </c>
      <c r="G5642" s="42">
        <v>4.0</v>
      </c>
      <c r="H5642" s="42">
        <v>205.491775512695</v>
      </c>
      <c r="I5642" s="42">
        <v>9.84714984893799</v>
      </c>
      <c r="J5642" s="42">
        <v>24.3621082305908</v>
      </c>
      <c r="K5642" s="42">
        <v>10.1118907928467</v>
      </c>
      <c r="L5642" s="42">
        <v>20.3217964172363</v>
      </c>
      <c r="M5642" s="42">
        <v>0.856582164764404</v>
      </c>
      <c r="N5642" s="42">
        <v>9.99716758728027</v>
      </c>
      <c r="O5642" s="42">
        <v>0.0</v>
      </c>
      <c r="P5642" s="42">
        <v>0.0</v>
      </c>
      <c r="Q5642" s="42">
        <v>0.0104761514812708</v>
      </c>
      <c r="R5642" s="42">
        <v>25.0</v>
      </c>
      <c r="S5642" s="42">
        <v>0.23289167881012</v>
      </c>
      <c r="T5642" s="42">
        <v>1000.71929931641</v>
      </c>
      <c r="U5642" s="42">
        <v>770.764831542969</v>
      </c>
      <c r="V5642" s="19"/>
      <c r="W5642" s="19"/>
      <c r="X5642" s="19"/>
      <c r="Y5642" s="19"/>
      <c r="Z5642" s="19"/>
      <c r="AA5642" s="19"/>
    </row>
    <row r="5643" ht="15.75" customHeight="1">
      <c r="A5643" s="19"/>
      <c r="B5643" s="42" t="str">
        <f>"CRS25WT3608166"</f>
        <v>CRS25WT3608166</v>
      </c>
      <c r="C5643" s="43">
        <v>45975.0</v>
      </c>
      <c r="D5643" s="44">
        <v>0.19325231481481484</v>
      </c>
      <c r="E5643" s="42" t="s">
        <v>37</v>
      </c>
      <c r="F5643" s="42">
        <v>201.0</v>
      </c>
      <c r="G5643" s="42">
        <v>4.0</v>
      </c>
      <c r="H5643" s="42">
        <v>201.593902587891</v>
      </c>
      <c r="I5643" s="42">
        <v>9.54574203491211</v>
      </c>
      <c r="J5643" s="42">
        <v>24.3514881134033</v>
      </c>
      <c r="K5643" s="42">
        <v>9.94299602508545</v>
      </c>
      <c r="L5643" s="42">
        <v>20.2749691009521</v>
      </c>
      <c r="M5643" s="42">
        <v>0.86724579334259</v>
      </c>
      <c r="N5643" s="42">
        <v>9.80753612518311</v>
      </c>
      <c r="O5643" s="42">
        <v>0.0</v>
      </c>
      <c r="P5643" s="42">
        <v>0.0</v>
      </c>
      <c r="Q5643" s="42">
        <v>0.0138092134147882</v>
      </c>
      <c r="R5643" s="42">
        <v>25.0</v>
      </c>
      <c r="S5643" s="42">
        <v>0.22912386059761</v>
      </c>
      <c r="T5643" s="42">
        <v>1000.35076904297</v>
      </c>
      <c r="U5643" s="42">
        <v>3872.3359375</v>
      </c>
      <c r="V5643" s="19"/>
      <c r="W5643" s="19"/>
      <c r="X5643" s="19"/>
      <c r="Y5643" s="19"/>
      <c r="Z5643" s="19"/>
      <c r="AA5643" s="19"/>
    </row>
    <row r="5644" ht="15.75" customHeight="1">
      <c r="A5644" s="19"/>
      <c r="B5644" s="42" t="str">
        <f>"CRS25WT3608165"</f>
        <v>CRS25WT3608165</v>
      </c>
      <c r="C5644" s="43">
        <v>45975.0</v>
      </c>
      <c r="D5644" s="44">
        <v>0.1939814814814815</v>
      </c>
      <c r="E5644" s="42" t="s">
        <v>37</v>
      </c>
      <c r="F5644" s="42">
        <v>201.0</v>
      </c>
      <c r="G5644" s="42">
        <v>4.0</v>
      </c>
      <c r="H5644" s="42">
        <v>201.088684082031</v>
      </c>
      <c r="I5644" s="42">
        <v>9.64767360687256</v>
      </c>
      <c r="J5644" s="42">
        <v>24.3885955810547</v>
      </c>
      <c r="K5644" s="42">
        <v>9.87543392181396</v>
      </c>
      <c r="L5644" s="42">
        <v>20.3625183105469</v>
      </c>
      <c r="M5644" s="42">
        <v>0.8546302318573</v>
      </c>
      <c r="N5644" s="42">
        <v>9.78295707702637</v>
      </c>
      <c r="O5644" s="42">
        <v>0.0</v>
      </c>
      <c r="P5644" s="42">
        <v>0.0</v>
      </c>
      <c r="Q5644" s="42">
        <v>0.00864838343113661</v>
      </c>
      <c r="R5644" s="42">
        <v>25.0</v>
      </c>
      <c r="S5644" s="42">
        <v>0.232269003987312</v>
      </c>
      <c r="T5644" s="42">
        <v>1000.86303710938</v>
      </c>
      <c r="U5644" s="42">
        <v>479.944488525391</v>
      </c>
      <c r="V5644" s="19"/>
      <c r="W5644" s="19"/>
      <c r="X5644" s="19"/>
      <c r="Y5644" s="19"/>
      <c r="Z5644" s="19"/>
      <c r="AA5644" s="19"/>
    </row>
    <row r="5645" ht="15.75" customHeight="1">
      <c r="A5645" s="19"/>
      <c r="B5645" s="42" t="str">
        <f>"CRS25WT3608170"</f>
        <v>CRS25WT3608170</v>
      </c>
      <c r="C5645" s="43">
        <v>45975.0</v>
      </c>
      <c r="D5645" s="44">
        <v>0.19465277777777779</v>
      </c>
      <c r="E5645" s="42" t="s">
        <v>37</v>
      </c>
      <c r="F5645" s="42">
        <v>205.0</v>
      </c>
      <c r="G5645" s="42">
        <v>4.0</v>
      </c>
      <c r="H5645" s="42">
        <v>205.000900268555</v>
      </c>
      <c r="I5645" s="42">
        <v>9.78189277648926</v>
      </c>
      <c r="J5645" s="42">
        <v>24.3699111938477</v>
      </c>
      <c r="K5645" s="42">
        <v>10.1049461364746</v>
      </c>
      <c r="L5645" s="42">
        <v>20.2871837615967</v>
      </c>
      <c r="M5645" s="42">
        <v>0.859961330890655</v>
      </c>
      <c r="N5645" s="42">
        <v>9.97328662872314</v>
      </c>
      <c r="O5645" s="42">
        <v>0.0</v>
      </c>
      <c r="P5645" s="42">
        <v>0.0</v>
      </c>
      <c r="Q5645" s="42">
        <v>0.0149255944415927</v>
      </c>
      <c r="R5645" s="42">
        <v>25.0</v>
      </c>
      <c r="S5645" s="42">
        <v>0.225369453430176</v>
      </c>
      <c r="T5645" s="42">
        <v>1000.96685791016</v>
      </c>
      <c r="U5645" s="42">
        <v>911.463439941406</v>
      </c>
      <c r="V5645" s="19"/>
      <c r="W5645" s="19"/>
      <c r="X5645" s="19"/>
      <c r="Y5645" s="19"/>
      <c r="Z5645" s="19"/>
      <c r="AA5645" s="19"/>
    </row>
    <row r="5646" ht="15.75" customHeight="1">
      <c r="A5646" s="19"/>
      <c r="B5646" s="42" t="str">
        <f>"CRS25WT3608169"</f>
        <v>CRS25WT3608169</v>
      </c>
      <c r="C5646" s="43">
        <v>45975.0</v>
      </c>
      <c r="D5646" s="44">
        <v>0.19809027777777777</v>
      </c>
      <c r="E5646" s="42" t="s">
        <v>37</v>
      </c>
      <c r="F5646" s="42">
        <v>200.0</v>
      </c>
      <c r="G5646" s="42">
        <v>4.0</v>
      </c>
      <c r="H5646" s="42">
        <v>200.434066772461</v>
      </c>
      <c r="I5646" s="42">
        <v>9.61159992218018</v>
      </c>
      <c r="J5646" s="42">
        <v>24.3214206695557</v>
      </c>
      <c r="K5646" s="42">
        <v>9.88876819610596</v>
      </c>
      <c r="L5646" s="42">
        <v>20.2688579559326</v>
      </c>
      <c r="M5646" s="42">
        <v>0.857406795024872</v>
      </c>
      <c r="N5646" s="42">
        <v>9.7511100769043</v>
      </c>
      <c r="O5646" s="42">
        <v>0.0</v>
      </c>
      <c r="P5646" s="42">
        <v>0.0</v>
      </c>
      <c r="Q5646" s="42">
        <v>0.0018461107974872</v>
      </c>
      <c r="R5646" s="42">
        <v>25.0</v>
      </c>
      <c r="S5646" s="42">
        <v>0.228714436292648</v>
      </c>
      <c r="T5646" s="42">
        <v>1000.51666259766</v>
      </c>
      <c r="U5646" s="42">
        <v>549.783813476562</v>
      </c>
      <c r="V5646" s="19"/>
      <c r="W5646" s="19"/>
      <c r="X5646" s="19"/>
      <c r="Y5646" s="19"/>
      <c r="Z5646" s="19"/>
      <c r="AA5646" s="19"/>
    </row>
    <row r="5647" ht="15.75" customHeight="1">
      <c r="A5647" s="19"/>
      <c r="B5647" s="42" t="str">
        <f>"CRS25WT3608168"</f>
        <v>CRS25WT3608168</v>
      </c>
      <c r="C5647" s="43">
        <v>45975.0</v>
      </c>
      <c r="D5647" s="44">
        <v>0.1996064814814815</v>
      </c>
      <c r="E5647" s="42" t="s">
        <v>37</v>
      </c>
      <c r="F5647" s="42">
        <v>200.0</v>
      </c>
      <c r="G5647" s="42">
        <v>4.0</v>
      </c>
      <c r="H5647" s="42">
        <v>200.567230224609</v>
      </c>
      <c r="I5647" s="42">
        <v>9.61163139343262</v>
      </c>
      <c r="J5647" s="42">
        <v>24.3367366790771</v>
      </c>
      <c r="K5647" s="42">
        <v>9.88243293762207</v>
      </c>
      <c r="L5647" s="42">
        <v>20.2953281402588</v>
      </c>
      <c r="M5647" s="42">
        <v>0.857433676719666</v>
      </c>
      <c r="N5647" s="42">
        <v>9.75758838653564</v>
      </c>
      <c r="O5647" s="42">
        <v>0.0</v>
      </c>
      <c r="P5647" s="42">
        <v>0.0</v>
      </c>
      <c r="Q5647" s="42">
        <v>0.0166732966899872</v>
      </c>
      <c r="R5647" s="42">
        <v>25.0</v>
      </c>
      <c r="S5647" s="42">
        <v>0.22866302728653</v>
      </c>
      <c r="T5647" s="42">
        <v>1000.89532470703</v>
      </c>
      <c r="U5647" s="42">
        <v>747.29150390625</v>
      </c>
      <c r="V5647" s="19"/>
      <c r="W5647" s="19"/>
      <c r="X5647" s="19"/>
      <c r="Y5647" s="19"/>
      <c r="Z5647" s="19"/>
      <c r="AA5647" s="19"/>
    </row>
    <row r="5648" ht="15.75" customHeight="1">
      <c r="A5648" s="19"/>
      <c r="B5648" s="42" t="str">
        <f>"CRS25WT3608173"</f>
        <v>CRS25WT3608173</v>
      </c>
      <c r="C5648" s="43">
        <v>45975.0</v>
      </c>
      <c r="D5648" s="44">
        <v>0.2002199074074074</v>
      </c>
      <c r="E5648" s="42" t="s">
        <v>37</v>
      </c>
      <c r="F5648" s="42">
        <v>200.0</v>
      </c>
      <c r="G5648" s="42">
        <v>4.0</v>
      </c>
      <c r="H5648" s="42">
        <v>200.643356323242</v>
      </c>
      <c r="I5648" s="42">
        <v>9.59873867034912</v>
      </c>
      <c r="J5648" s="42">
        <v>24.3186569213867</v>
      </c>
      <c r="K5648" s="42">
        <v>9.90108394622803</v>
      </c>
      <c r="L5648" s="42">
        <v>20.2647876739502</v>
      </c>
      <c r="M5648" s="42">
        <v>0.859549760818481</v>
      </c>
      <c r="N5648" s="42">
        <v>9.76129150390625</v>
      </c>
      <c r="O5648" s="42">
        <v>0.0</v>
      </c>
      <c r="P5648" s="42">
        <v>0.0</v>
      </c>
      <c r="Q5648" s="42">
        <v>0.016508037224412</v>
      </c>
      <c r="R5648" s="42">
        <v>25.0</v>
      </c>
      <c r="S5648" s="42">
        <v>0.233672842383385</v>
      </c>
      <c r="T5648" s="42">
        <v>1001.125</v>
      </c>
      <c r="U5648" s="42">
        <v>543.794677734375</v>
      </c>
      <c r="V5648" s="19"/>
      <c r="W5648" s="19"/>
      <c r="X5648" s="19"/>
      <c r="Y5648" s="19"/>
      <c r="Z5648" s="19"/>
      <c r="AA5648" s="19"/>
    </row>
    <row r="5649" ht="15.75" customHeight="1">
      <c r="A5649" s="19"/>
      <c r="B5649" s="42" t="str">
        <f>"CRS25WT3608172"</f>
        <v>CRS25WT3608172</v>
      </c>
      <c r="C5649" s="43">
        <v>45975.0</v>
      </c>
      <c r="D5649" s="44">
        <v>0.20104166666666667</v>
      </c>
      <c r="E5649" s="42" t="s">
        <v>37</v>
      </c>
      <c r="F5649" s="42">
        <v>200.0</v>
      </c>
      <c r="G5649" s="42">
        <v>4.0</v>
      </c>
      <c r="H5649" s="42">
        <v>200.917694091797</v>
      </c>
      <c r="I5649" s="42">
        <v>9.58666610717773</v>
      </c>
      <c r="J5649" s="42">
        <v>24.3264598846436</v>
      </c>
      <c r="K5649" s="42">
        <v>9.90566444396973</v>
      </c>
      <c r="L5649" s="42">
        <v>20.2831115722656</v>
      </c>
      <c r="M5649" s="42">
        <v>0.861532509326935</v>
      </c>
      <c r="N5649" s="42">
        <v>9.77463817596436</v>
      </c>
      <c r="O5649" s="42">
        <v>0.0</v>
      </c>
      <c r="P5649" s="42">
        <v>0.0</v>
      </c>
      <c r="Q5649" s="42">
        <v>0.0151197407394648</v>
      </c>
      <c r="R5649" s="42">
        <v>25.0</v>
      </c>
      <c r="S5649" s="42">
        <v>0.230579137802124</v>
      </c>
      <c r="T5649" s="42">
        <v>1001.79217529297</v>
      </c>
      <c r="U5649" s="42">
        <v>926.453674316406</v>
      </c>
      <c r="V5649" s="19"/>
      <c r="W5649" s="19"/>
      <c r="X5649" s="19"/>
      <c r="Y5649" s="19"/>
      <c r="Z5649" s="19"/>
      <c r="AA5649" s="19"/>
    </row>
    <row r="5650" ht="15.75" customHeight="1">
      <c r="A5650" s="19"/>
      <c r="B5650" s="42" t="str">
        <f>"CRS25WT3608595"</f>
        <v>CRS25WT3608595</v>
      </c>
      <c r="C5650" s="43">
        <v>45975.0</v>
      </c>
      <c r="D5650" s="44">
        <v>0.20225694444444445</v>
      </c>
      <c r="E5650" s="42" t="s">
        <v>37</v>
      </c>
      <c r="F5650" s="42">
        <v>197.0</v>
      </c>
      <c r="G5650" s="42">
        <v>4.0</v>
      </c>
      <c r="H5650" s="42">
        <v>197.329223632813</v>
      </c>
      <c r="I5650" s="42">
        <v>9.62149238586426</v>
      </c>
      <c r="J5650" s="42">
        <v>24.0402812957764</v>
      </c>
      <c r="K5650" s="42">
        <v>9.89764595031738</v>
      </c>
      <c r="L5650" s="42">
        <v>19.9369850158691</v>
      </c>
      <c r="M5650" s="42">
        <v>0.853118598461151</v>
      </c>
      <c r="N5650" s="42">
        <v>9.60005950927734</v>
      </c>
      <c r="O5650" s="42">
        <v>0.0</v>
      </c>
      <c r="P5650" s="42">
        <v>0.0</v>
      </c>
      <c r="Q5650" s="42">
        <v>0.0103273810818791</v>
      </c>
      <c r="R5650" s="42">
        <v>25.0</v>
      </c>
      <c r="S5650" s="42">
        <v>0.2385034263134</v>
      </c>
      <c r="T5650" s="42">
        <v>1000.43811035156</v>
      </c>
      <c r="U5650" s="42">
        <v>813.794006347656</v>
      </c>
      <c r="V5650" s="19"/>
      <c r="W5650" s="19"/>
      <c r="X5650" s="19"/>
      <c r="Y5650" s="19"/>
      <c r="Z5650" s="19"/>
      <c r="AA5650" s="19"/>
    </row>
    <row r="5651" ht="15.75" customHeight="1">
      <c r="A5651" s="19"/>
      <c r="B5651" s="42" t="str">
        <f>"CRS25WT3608620"</f>
        <v>CRS25WT3608620</v>
      </c>
      <c r="C5651" s="43">
        <v>45975.0</v>
      </c>
      <c r="D5651" s="44">
        <v>0.20314814814814816</v>
      </c>
      <c r="E5651" s="42" t="s">
        <v>37</v>
      </c>
      <c r="F5651" s="42">
        <v>196.0</v>
      </c>
      <c r="G5651" s="42">
        <v>4.0</v>
      </c>
      <c r="H5651" s="42">
        <v>196.484725952148</v>
      </c>
      <c r="I5651" s="42">
        <v>9.62070846557617</v>
      </c>
      <c r="J5651" s="42">
        <v>24.0331363677979</v>
      </c>
      <c r="K5651" s="42">
        <v>9.83620166778564</v>
      </c>
      <c r="L5651" s="42">
        <v>19.9756698608398</v>
      </c>
      <c r="M5651" s="42">
        <v>0.849789381027222</v>
      </c>
      <c r="N5651" s="42">
        <v>9.55897521972656</v>
      </c>
      <c r="O5651" s="42">
        <v>0.0</v>
      </c>
      <c r="P5651" s="42">
        <v>0.0</v>
      </c>
      <c r="Q5651" s="42">
        <v>0.0109474249184132</v>
      </c>
      <c r="R5651" s="42">
        <v>25.0</v>
      </c>
      <c r="S5651" s="42">
        <v>0.239505484700203</v>
      </c>
      <c r="T5651" s="42">
        <v>1000.90374755859</v>
      </c>
      <c r="U5651" s="42">
        <v>467.993530273438</v>
      </c>
      <c r="V5651" s="19"/>
      <c r="W5651" s="19"/>
      <c r="X5651" s="19"/>
      <c r="Y5651" s="19"/>
      <c r="Z5651" s="19"/>
      <c r="AA5651" s="19"/>
    </row>
    <row r="5652" ht="15.75" customHeight="1">
      <c r="A5652" s="19"/>
      <c r="B5652" s="42" t="str">
        <f>"CRS25WT3608616"</f>
        <v>CRS25WT3608616</v>
      </c>
      <c r="C5652" s="43">
        <v>45975.0</v>
      </c>
      <c r="D5652" s="44">
        <v>0.20401620370370369</v>
      </c>
      <c r="E5652" s="42" t="s">
        <v>37</v>
      </c>
      <c r="F5652" s="42">
        <v>203.0</v>
      </c>
      <c r="G5652" s="42">
        <v>4.0</v>
      </c>
      <c r="H5652" s="42">
        <v>203.660034179687</v>
      </c>
      <c r="I5652" s="42">
        <v>9.87411594390869</v>
      </c>
      <c r="J5652" s="42">
        <v>24.1380481719971</v>
      </c>
      <c r="K5652" s="42">
        <v>10.1426811218262</v>
      </c>
      <c r="L5652" s="42">
        <v>20.0795059204102</v>
      </c>
      <c r="M5652" s="42">
        <v>0.85448694229126</v>
      </c>
      <c r="N5652" s="42">
        <v>9.90805339813232</v>
      </c>
      <c r="O5652" s="42">
        <v>0.0</v>
      </c>
      <c r="P5652" s="42">
        <v>0.0</v>
      </c>
      <c r="Q5652" s="42">
        <v>0.00206338544376194</v>
      </c>
      <c r="R5652" s="42">
        <v>25.0</v>
      </c>
      <c r="S5652" s="42">
        <v>0.232922926545143</v>
      </c>
      <c r="T5652" s="42">
        <v>1001.82275390625</v>
      </c>
      <c r="U5652" s="42">
        <v>518.562561035156</v>
      </c>
      <c r="V5652" s="19"/>
      <c r="W5652" s="19"/>
      <c r="X5652" s="19"/>
      <c r="Y5652" s="19"/>
      <c r="Z5652" s="19"/>
      <c r="AA5652" s="19"/>
    </row>
    <row r="5653" ht="15.75" customHeight="1">
      <c r="A5653" s="19"/>
      <c r="B5653" s="42" t="str">
        <f>"CRS25WT3608132"</f>
        <v>CRS25WT3608132</v>
      </c>
      <c r="C5653" s="43">
        <v>45975.0</v>
      </c>
      <c r="D5653" s="44">
        <v>0.8083333333333332</v>
      </c>
      <c r="E5653" s="42" t="s">
        <v>37</v>
      </c>
      <c r="F5653" s="42">
        <v>204.0</v>
      </c>
      <c r="G5653" s="42">
        <v>4.0</v>
      </c>
      <c r="H5653" s="42">
        <v>204.998733520508</v>
      </c>
      <c r="I5653" s="42">
        <v>9.74166202545166</v>
      </c>
      <c r="J5653" s="42">
        <v>24.5048332214355</v>
      </c>
      <c r="K5653" s="42">
        <v>10.0492677688599</v>
      </c>
      <c r="L5653" s="42">
        <v>20.3993701934814</v>
      </c>
      <c r="M5653" s="42">
        <v>0.858749270439148</v>
      </c>
      <c r="N5653" s="42">
        <v>9.97318077087402</v>
      </c>
      <c r="O5653" s="42">
        <v>0.0</v>
      </c>
      <c r="P5653" s="42">
        <v>0.0</v>
      </c>
      <c r="Q5653" s="42">
        <v>0.0126587320119143</v>
      </c>
      <c r="R5653" s="42">
        <v>25.0</v>
      </c>
      <c r="S5653" s="42">
        <v>0.237105488777161</v>
      </c>
      <c r="T5653" s="42">
        <v>1000.06689453125</v>
      </c>
      <c r="U5653" s="42">
        <v>1375.81457519531</v>
      </c>
      <c r="V5653" s="19"/>
      <c r="W5653" s="19"/>
      <c r="X5653" s="19"/>
      <c r="Y5653" s="19"/>
      <c r="Z5653" s="19"/>
      <c r="AA5653" s="19"/>
    </row>
    <row r="5654" ht="15.75" customHeight="1">
      <c r="A5654" s="19"/>
      <c r="B5654" s="42" t="str">
        <f>"CRS25WT3608632"</f>
        <v>CRS25WT3608632</v>
      </c>
      <c r="C5654" s="43">
        <v>45975.0</v>
      </c>
      <c r="D5654" s="44">
        <v>0.8095601851851852</v>
      </c>
      <c r="E5654" s="42" t="s">
        <v>37</v>
      </c>
      <c r="F5654" s="42">
        <v>200.0</v>
      </c>
      <c r="G5654" s="42">
        <v>4.0</v>
      </c>
      <c r="H5654" s="42">
        <v>200.745666503906</v>
      </c>
      <c r="I5654" s="42">
        <v>9.57959175109863</v>
      </c>
      <c r="J5654" s="42">
        <v>24.5212135314941</v>
      </c>
      <c r="K5654" s="42">
        <v>9.79971408843994</v>
      </c>
      <c r="L5654" s="42">
        <v>20.4848518371582</v>
      </c>
      <c r="M5654" s="42">
        <v>0.854588866233826</v>
      </c>
      <c r="N5654" s="42">
        <v>9.76626968383789</v>
      </c>
      <c r="O5654" s="42">
        <v>0.0</v>
      </c>
      <c r="P5654" s="42">
        <v>0.0</v>
      </c>
      <c r="Q5654" s="42">
        <v>0.0119045972824097</v>
      </c>
      <c r="R5654" s="42">
        <v>25.0</v>
      </c>
      <c r="S5654" s="42">
        <v>0.228779569268227</v>
      </c>
      <c r="T5654" s="42">
        <v>1002.03375244141</v>
      </c>
      <c r="U5654" s="42">
        <v>855.0078125</v>
      </c>
      <c r="V5654" s="19"/>
      <c r="W5654" s="19"/>
      <c r="X5654" s="19"/>
      <c r="Y5654" s="19"/>
      <c r="Z5654" s="19"/>
      <c r="AA5654" s="19"/>
    </row>
    <row r="5655" ht="15.75" customHeight="1">
      <c r="A5655" s="19"/>
      <c r="B5655" s="42" t="str">
        <f>"CRS25WT3608133"</f>
        <v>CRS25WT3608133</v>
      </c>
      <c r="C5655" s="43">
        <v>45975.0</v>
      </c>
      <c r="D5655" s="44">
        <v>0.8103587962962964</v>
      </c>
      <c r="E5655" s="42" t="s">
        <v>37</v>
      </c>
      <c r="F5655" s="42">
        <v>203.0</v>
      </c>
      <c r="G5655" s="42">
        <v>4.0</v>
      </c>
      <c r="H5655" s="42">
        <v>203.97346496582</v>
      </c>
      <c r="I5655" s="42">
        <v>9.78293418884277</v>
      </c>
      <c r="J5655" s="42">
        <v>24.5073757171631</v>
      </c>
      <c r="K5655" s="42">
        <v>9.96124172210693</v>
      </c>
      <c r="L5655" s="42">
        <v>20.4767112731934</v>
      </c>
      <c r="M5655" s="42">
        <v>0.850761294364929</v>
      </c>
      <c r="N5655" s="42">
        <v>9.92330169677734</v>
      </c>
      <c r="O5655" s="42">
        <v>0.0</v>
      </c>
      <c r="P5655" s="42">
        <v>0.0</v>
      </c>
      <c r="Q5655" s="42">
        <v>0.0113095231354237</v>
      </c>
      <c r="R5655" s="42">
        <v>25.0</v>
      </c>
      <c r="S5655" s="42">
        <v>0.225778728723526</v>
      </c>
      <c r="T5655" s="42">
        <v>1002.57110595703</v>
      </c>
      <c r="U5655" s="42">
        <v>1170.34704589844</v>
      </c>
      <c r="V5655" s="19"/>
      <c r="W5655" s="19"/>
      <c r="X5655" s="19"/>
      <c r="Y5655" s="19"/>
      <c r="Z5655" s="19"/>
      <c r="AA5655" s="19"/>
    </row>
    <row r="5656" ht="15.75" customHeight="1">
      <c r="A5656" s="19"/>
      <c r="B5656" s="42" t="str">
        <f>"CRS25WT3608633"</f>
        <v>CRS25WT3608633</v>
      </c>
      <c r="C5656" s="43">
        <v>45975.0</v>
      </c>
      <c r="D5656" s="44">
        <v>0.8109606481481482</v>
      </c>
      <c r="E5656" s="42" t="s">
        <v>37</v>
      </c>
      <c r="F5656" s="42">
        <v>199.0</v>
      </c>
      <c r="G5656" s="42">
        <v>4.0</v>
      </c>
      <c r="H5656" s="42">
        <v>199.776107788086</v>
      </c>
      <c r="I5656" s="42">
        <v>9.58644676208496</v>
      </c>
      <c r="J5656" s="42">
        <v>24.5106811523438</v>
      </c>
      <c r="K5656" s="42">
        <v>9.73786926269531</v>
      </c>
      <c r="L5656" s="42">
        <v>20.515380859375</v>
      </c>
      <c r="M5656" s="42">
        <v>0.850218415260315</v>
      </c>
      <c r="N5656" s="42">
        <v>9.71909999847412</v>
      </c>
      <c r="O5656" s="42">
        <v>0.0</v>
      </c>
      <c r="P5656" s="42">
        <v>0.0</v>
      </c>
      <c r="Q5656" s="42">
        <v>0.0118942400440574</v>
      </c>
      <c r="R5656" s="42">
        <v>25.0</v>
      </c>
      <c r="S5656" s="42">
        <v>0.231767266988754</v>
      </c>
      <c r="T5656" s="42">
        <v>1001.07672119141</v>
      </c>
      <c r="U5656" s="42">
        <v>451.249694824219</v>
      </c>
      <c r="V5656" s="19"/>
      <c r="W5656" s="19"/>
      <c r="X5656" s="19"/>
      <c r="Y5656" s="19"/>
      <c r="Z5656" s="19"/>
      <c r="AA5656" s="19"/>
    </row>
    <row r="5657" ht="15.75" customHeight="1">
      <c r="A5657" s="19"/>
      <c r="B5657" s="42" t="str">
        <f>"CRS25WT3608631"</f>
        <v>CRS25WT3608631</v>
      </c>
      <c r="C5657" s="43">
        <v>45975.0</v>
      </c>
      <c r="D5657" s="44">
        <v>0.8112731481481482</v>
      </c>
      <c r="E5657" s="42" t="s">
        <v>37</v>
      </c>
      <c r="F5657" s="42">
        <v>202.0</v>
      </c>
      <c r="G5657" s="42">
        <v>4.0</v>
      </c>
      <c r="H5657" s="42">
        <v>202.768661499023</v>
      </c>
      <c r="I5657" s="42">
        <v>9.65659236907959</v>
      </c>
      <c r="J5657" s="42">
        <v>24.5048770904541</v>
      </c>
      <c r="K5657" s="42">
        <v>9.93102931976318</v>
      </c>
      <c r="L5657" s="42">
        <v>20.417688369751</v>
      </c>
      <c r="M5657" s="42">
        <v>0.856888711452484</v>
      </c>
      <c r="N5657" s="42">
        <v>9.8646879196167</v>
      </c>
      <c r="O5657" s="42">
        <v>0.0</v>
      </c>
      <c r="P5657" s="42">
        <v>0.0</v>
      </c>
      <c r="Q5657" s="42">
        <v>0.0106352306902409</v>
      </c>
      <c r="R5657" s="42">
        <v>25.0</v>
      </c>
      <c r="S5657" s="42">
        <v>0.228626757860184</v>
      </c>
      <c r="T5657" s="42">
        <v>1001.5966796875</v>
      </c>
      <c r="U5657" s="42">
        <v>1061.97546386719</v>
      </c>
      <c r="V5657" s="19"/>
      <c r="W5657" s="19"/>
      <c r="X5657" s="19"/>
      <c r="Y5657" s="19"/>
      <c r="Z5657" s="19"/>
      <c r="AA5657" s="19"/>
    </row>
    <row r="5658" ht="15.75" customHeight="1">
      <c r="A5658" s="19"/>
      <c r="B5658" s="42" t="str">
        <f>"CRS25WT3608621"</f>
        <v>CRS25WT3608621</v>
      </c>
      <c r="C5658" s="43">
        <v>45975.0</v>
      </c>
      <c r="D5658" s="44">
        <v>0.8115972222222222</v>
      </c>
      <c r="E5658" s="42" t="s">
        <v>37</v>
      </c>
      <c r="F5658" s="42">
        <v>206.0</v>
      </c>
      <c r="G5658" s="42">
        <v>4.0</v>
      </c>
      <c r="H5658" s="42">
        <v>206.313674926758</v>
      </c>
      <c r="I5658" s="42">
        <v>9.78211975097656</v>
      </c>
      <c r="J5658" s="42">
        <v>24.5227088928223</v>
      </c>
      <c r="K5658" s="42">
        <v>10.1046533584595</v>
      </c>
      <c r="L5658" s="42">
        <v>20.417688369751</v>
      </c>
      <c r="M5658" s="42">
        <v>0.86005574464798</v>
      </c>
      <c r="N5658" s="42">
        <v>10.0371522903442</v>
      </c>
      <c r="O5658" s="42">
        <v>0.0</v>
      </c>
      <c r="P5658" s="42">
        <v>0.0</v>
      </c>
      <c r="Q5658" s="42">
        <v>0.0152368573471904</v>
      </c>
      <c r="R5658" s="42">
        <v>25.0</v>
      </c>
      <c r="S5658" s="42">
        <v>0.226563408970833</v>
      </c>
      <c r="T5658" s="42">
        <v>1000.50494384766</v>
      </c>
      <c r="U5658" s="42">
        <v>2167.26342773438</v>
      </c>
      <c r="V5658" s="19"/>
      <c r="W5658" s="19"/>
      <c r="X5658" s="19"/>
      <c r="Y5658" s="19"/>
      <c r="Z5658" s="19"/>
      <c r="AA5658" s="19"/>
    </row>
    <row r="5659" ht="15.75" customHeight="1">
      <c r="A5659" s="19"/>
      <c r="B5659" s="42" t="str">
        <f>"CRS25WT3608157"</f>
        <v>CRS25WT3608157</v>
      </c>
      <c r="C5659" s="43">
        <v>45975.0</v>
      </c>
      <c r="D5659" s="44">
        <v>0.8133796296296296</v>
      </c>
      <c r="E5659" s="42" t="s">
        <v>37</v>
      </c>
      <c r="F5659" s="42">
        <v>204.0</v>
      </c>
      <c r="G5659" s="42">
        <v>4.0</v>
      </c>
      <c r="H5659" s="42">
        <v>204.88525390625</v>
      </c>
      <c r="I5659" s="42">
        <v>9.68998432159424</v>
      </c>
      <c r="J5659" s="42">
        <v>24.5234050750732</v>
      </c>
      <c r="K5659" s="42">
        <v>10.028697013855</v>
      </c>
      <c r="L5659" s="42">
        <v>20.4299011230469</v>
      </c>
      <c r="M5659" s="42">
        <v>0.862197697162628</v>
      </c>
      <c r="N5659" s="42">
        <v>9.96765995025635</v>
      </c>
      <c r="O5659" s="42">
        <v>0.0</v>
      </c>
      <c r="P5659" s="42">
        <v>0.0</v>
      </c>
      <c r="Q5659" s="42">
        <v>0.0119046065956354</v>
      </c>
      <c r="R5659" s="42">
        <v>25.0</v>
      </c>
      <c r="S5659" s="42">
        <v>0.222421005368233</v>
      </c>
      <c r="T5659" s="42">
        <v>1001.06671142578</v>
      </c>
      <c r="U5659" s="42">
        <v>3623.94458007812</v>
      </c>
      <c r="V5659" s="19"/>
      <c r="W5659" s="19"/>
      <c r="X5659" s="19"/>
      <c r="Y5659" s="19"/>
      <c r="Z5659" s="19"/>
      <c r="AA5659" s="19"/>
    </row>
    <row r="5660" ht="15.75" customHeight="1">
      <c r="A5660" s="19"/>
      <c r="B5660" s="42" t="str">
        <f>"CRS25WT3608156"</f>
        <v>CRS25WT3608156</v>
      </c>
      <c r="C5660" s="43">
        <v>45975.0</v>
      </c>
      <c r="D5660" s="44">
        <v>0.8141782407407407</v>
      </c>
      <c r="E5660" s="42" t="s">
        <v>37</v>
      </c>
      <c r="F5660" s="42">
        <v>200.0</v>
      </c>
      <c r="G5660" s="42">
        <v>4.0</v>
      </c>
      <c r="H5660" s="42">
        <v>200.157745361328</v>
      </c>
      <c r="I5660" s="42">
        <v>9.48712158203125</v>
      </c>
      <c r="J5660" s="42">
        <v>24.4871959686279</v>
      </c>
      <c r="K5660" s="42">
        <v>9.762282371521</v>
      </c>
      <c r="L5660" s="42">
        <v>20.5031700134277</v>
      </c>
      <c r="M5660" s="42">
        <v>0.861586511135101</v>
      </c>
      <c r="N5660" s="42">
        <v>9.73766708374023</v>
      </c>
      <c r="O5660" s="42">
        <v>0.0</v>
      </c>
      <c r="P5660" s="42">
        <v>0.0</v>
      </c>
      <c r="Q5660" s="42">
        <v>0.0151612879708409</v>
      </c>
      <c r="R5660" s="42">
        <v>25.0</v>
      </c>
      <c r="S5660" s="42">
        <v>0.227214604616165</v>
      </c>
      <c r="T5660" s="42">
        <v>1000.32592773438</v>
      </c>
      <c r="U5660" s="42">
        <v>1119.98217773438</v>
      </c>
      <c r="V5660" s="19"/>
      <c r="W5660" s="19"/>
      <c r="X5660" s="19"/>
      <c r="Y5660" s="19"/>
      <c r="Z5660" s="19"/>
      <c r="AA5660" s="19"/>
    </row>
    <row r="5661" ht="15.75" customHeight="1">
      <c r="A5661" s="19"/>
      <c r="B5661" s="42" t="str">
        <f>"CRS25WT3608151"</f>
        <v>CRS25WT3608151</v>
      </c>
      <c r="C5661" s="43">
        <v>45975.0</v>
      </c>
      <c r="D5661" s="44">
        <v>0.8145370370370371</v>
      </c>
      <c r="E5661" s="42" t="s">
        <v>37</v>
      </c>
      <c r="F5661" s="42">
        <v>200.0</v>
      </c>
      <c r="G5661" s="42">
        <v>4.0</v>
      </c>
      <c r="H5661" s="42">
        <v>200.736175537109</v>
      </c>
      <c r="I5661" s="42">
        <v>9.53349018096924</v>
      </c>
      <c r="J5661" s="42">
        <v>24.5174827575684</v>
      </c>
      <c r="K5661" s="42">
        <v>9.77303314208984</v>
      </c>
      <c r="L5661" s="42">
        <v>20.5398025512695</v>
      </c>
      <c r="M5661" s="42">
        <v>0.858811497688294</v>
      </c>
      <c r="N5661" s="42">
        <v>9.76580715179443</v>
      </c>
      <c r="O5661" s="42">
        <v>0.0</v>
      </c>
      <c r="P5661" s="42">
        <v>0.0</v>
      </c>
      <c r="Q5661" s="42">
        <v>0.0125409225001931</v>
      </c>
      <c r="R5661" s="42">
        <v>25.0</v>
      </c>
      <c r="S5661" s="42">
        <v>0.227701246738434</v>
      </c>
      <c r="T5661" s="42">
        <v>1000.74279785156</v>
      </c>
      <c r="U5661" s="42">
        <v>453.766204833984</v>
      </c>
      <c r="V5661" s="19"/>
      <c r="W5661" s="19"/>
      <c r="X5661" s="19"/>
      <c r="Y5661" s="19"/>
      <c r="Z5661" s="19"/>
      <c r="AA5661" s="19"/>
    </row>
    <row r="5662" ht="15.75" customHeight="1">
      <c r="A5662" s="19"/>
      <c r="B5662" s="42" t="str">
        <f>"CRS25WT3608150"</f>
        <v>CRS25WT3608150</v>
      </c>
      <c r="C5662" s="43">
        <v>45975.0</v>
      </c>
      <c r="D5662" s="44">
        <v>0.8148842592592592</v>
      </c>
      <c r="E5662" s="42" t="s">
        <v>37</v>
      </c>
      <c r="F5662" s="42">
        <v>201.0</v>
      </c>
      <c r="G5662" s="42">
        <v>4.0</v>
      </c>
      <c r="H5662" s="42">
        <v>201.366409301758</v>
      </c>
      <c r="I5662" s="42">
        <v>9.54580688476563</v>
      </c>
      <c r="J5662" s="42">
        <v>24.517765045166</v>
      </c>
      <c r="K5662" s="42">
        <v>9.81441307067871</v>
      </c>
      <c r="L5662" s="42">
        <v>20.5174160003662</v>
      </c>
      <c r="M5662" s="42">
        <v>0.860386312007904</v>
      </c>
      <c r="N5662" s="42">
        <v>9.79646873474121</v>
      </c>
      <c r="O5662" s="42">
        <v>0.0</v>
      </c>
      <c r="P5662" s="42">
        <v>0.0</v>
      </c>
      <c r="Q5662" s="42">
        <v>0.012619037181139</v>
      </c>
      <c r="R5662" s="42">
        <v>25.0</v>
      </c>
      <c r="S5662" s="42">
        <v>0.229617267847061</v>
      </c>
      <c r="T5662" s="42">
        <v>1001.12469482422</v>
      </c>
      <c r="U5662" s="42">
        <v>777.164123535156</v>
      </c>
      <c r="V5662" s="19"/>
      <c r="W5662" s="19"/>
      <c r="X5662" s="19"/>
      <c r="Y5662" s="19"/>
      <c r="Z5662" s="19"/>
      <c r="AA5662" s="19"/>
    </row>
    <row r="5663" ht="15.75" customHeight="1">
      <c r="A5663" s="19"/>
      <c r="B5663" s="42" t="str">
        <f>"CRS25WT3608128"</f>
        <v>CRS25WT3608128</v>
      </c>
      <c r="C5663" s="43">
        <v>45975.0</v>
      </c>
      <c r="D5663" s="44">
        <v>0.8152777777777778</v>
      </c>
      <c r="E5663" s="42" t="s">
        <v>37</v>
      </c>
      <c r="F5663" s="42">
        <v>199.0</v>
      </c>
      <c r="G5663" s="42">
        <v>4.0</v>
      </c>
      <c r="H5663" s="42">
        <v>199.973785400391</v>
      </c>
      <c r="I5663" s="42">
        <v>9.49604892730713</v>
      </c>
      <c r="J5663" s="42">
        <v>24.4729137420654</v>
      </c>
      <c r="K5663" s="42">
        <v>9.77660179138184</v>
      </c>
      <c r="L5663" s="42">
        <v>20.4543228149414</v>
      </c>
      <c r="M5663" s="42">
        <v>0.860487282276154</v>
      </c>
      <c r="N5663" s="42">
        <v>9.72871780395508</v>
      </c>
      <c r="O5663" s="42">
        <v>0.0</v>
      </c>
      <c r="P5663" s="42">
        <v>0.0</v>
      </c>
      <c r="Q5663" s="42">
        <v>0.0150818452239037</v>
      </c>
      <c r="R5663" s="42">
        <v>25.0</v>
      </c>
      <c r="S5663" s="42">
        <v>0.22843986749649</v>
      </c>
      <c r="T5663" s="42">
        <v>1001.59283447266</v>
      </c>
      <c r="U5663" s="42">
        <v>1125.19470214844</v>
      </c>
      <c r="V5663" s="19"/>
      <c r="W5663" s="19"/>
      <c r="X5663" s="19"/>
      <c r="Y5663" s="19"/>
      <c r="Z5663" s="19"/>
      <c r="AA5663" s="19"/>
    </row>
    <row r="5664" ht="15.75" customHeight="1">
      <c r="A5664" s="19"/>
      <c r="B5664" s="42" t="str">
        <f>"CRS25WT3608131"</f>
        <v>CRS25WT3608131</v>
      </c>
      <c r="C5664" s="43">
        <v>45975.0</v>
      </c>
      <c r="D5664" s="44">
        <v>0.8159375</v>
      </c>
      <c r="E5664" s="42" t="s">
        <v>37</v>
      </c>
      <c r="F5664" s="42">
        <v>204.0</v>
      </c>
      <c r="G5664" s="42">
        <v>4.0</v>
      </c>
      <c r="H5664" s="42">
        <v>204.76708984375</v>
      </c>
      <c r="I5664" s="42">
        <v>9.6616096496582</v>
      </c>
      <c r="J5664" s="42">
        <v>24.5188388824463</v>
      </c>
      <c r="K5664" s="42">
        <v>10.0109443664551</v>
      </c>
      <c r="L5664" s="42">
        <v>20.4543228149414</v>
      </c>
      <c r="M5664" s="42">
        <v>0.864392042160034</v>
      </c>
      <c r="N5664" s="42">
        <v>9.96191120147705</v>
      </c>
      <c r="O5664" s="42">
        <v>0.0</v>
      </c>
      <c r="P5664" s="42">
        <v>0.0</v>
      </c>
      <c r="Q5664" s="42">
        <v>0.010654759593308</v>
      </c>
      <c r="R5664" s="42">
        <v>25.0</v>
      </c>
      <c r="S5664" s="42">
        <v>0.225788220763206</v>
      </c>
      <c r="T5664" s="42">
        <v>1000.34906005859</v>
      </c>
      <c r="U5664" s="42">
        <v>967.017272949219</v>
      </c>
      <c r="V5664" s="19"/>
      <c r="W5664" s="19"/>
      <c r="X5664" s="19"/>
      <c r="Y5664" s="19"/>
      <c r="Z5664" s="19"/>
      <c r="AA5664" s="19"/>
    </row>
    <row r="5665" ht="15.75" customHeight="1">
      <c r="A5665" s="19"/>
      <c r="B5665" s="42" t="str">
        <f>"CRS25WT3608140"</f>
        <v>CRS25WT3608140</v>
      </c>
      <c r="C5665" s="43">
        <v>45975.0</v>
      </c>
      <c r="D5665" s="44">
        <v>0.8163773148148148</v>
      </c>
      <c r="E5665" s="42" t="s">
        <v>37</v>
      </c>
      <c r="F5665" s="42">
        <v>199.0</v>
      </c>
      <c r="G5665" s="42">
        <v>4.0</v>
      </c>
      <c r="H5665" s="42">
        <v>199.943069458008</v>
      </c>
      <c r="I5665" s="42">
        <v>9.6321907043457</v>
      </c>
      <c r="J5665" s="42">
        <v>24.4566955566406</v>
      </c>
      <c r="K5665" s="42">
        <v>9.76732635498047</v>
      </c>
      <c r="L5665" s="42">
        <v>20.4706039428711</v>
      </c>
      <c r="M5665" s="42">
        <v>0.848757266998291</v>
      </c>
      <c r="N5665" s="42">
        <v>9.72722339630127</v>
      </c>
      <c r="O5665" s="42">
        <v>0.0</v>
      </c>
      <c r="P5665" s="42">
        <v>0.0</v>
      </c>
      <c r="Q5665" s="42">
        <v>0.0119046065956354</v>
      </c>
      <c r="R5665" s="42">
        <v>25.0</v>
      </c>
      <c r="S5665" s="42">
        <v>0.230212479829788</v>
      </c>
      <c r="T5665" s="42">
        <v>1001.50396728516</v>
      </c>
      <c r="U5665" s="42">
        <v>536.761352539063</v>
      </c>
      <c r="V5665" s="19"/>
      <c r="W5665" s="19"/>
      <c r="X5665" s="19"/>
      <c r="Y5665" s="19"/>
      <c r="Z5665" s="19"/>
      <c r="AA5665" s="19"/>
    </row>
    <row r="5666" ht="15.75" customHeight="1">
      <c r="A5666" s="19"/>
      <c r="B5666" s="42" t="str">
        <f>"CRS25WT3608139"</f>
        <v>CRS25WT3608139</v>
      </c>
      <c r="C5666" s="43">
        <v>45975.0</v>
      </c>
      <c r="D5666" s="44">
        <v>0.8169907407407407</v>
      </c>
      <c r="E5666" s="42" t="s">
        <v>37</v>
      </c>
      <c r="F5666" s="42">
        <v>200.0</v>
      </c>
      <c r="G5666" s="42">
        <v>4.0</v>
      </c>
      <c r="H5666" s="42">
        <v>200.943557739258</v>
      </c>
      <c r="I5666" s="42">
        <v>9.52570915222168</v>
      </c>
      <c r="J5666" s="42">
        <v>24.4649620056152</v>
      </c>
      <c r="K5666" s="42">
        <v>9.84458446502686</v>
      </c>
      <c r="L5666" s="42">
        <v>20.4115810394287</v>
      </c>
      <c r="M5666" s="42">
        <v>0.862248063087463</v>
      </c>
      <c r="N5666" s="42">
        <v>9.77589702606201</v>
      </c>
      <c r="O5666" s="42">
        <v>0.0</v>
      </c>
      <c r="P5666" s="42">
        <v>0.0</v>
      </c>
      <c r="Q5666" s="42">
        <v>0.0104737104848027</v>
      </c>
      <c r="R5666" s="42">
        <v>25.0</v>
      </c>
      <c r="S5666" s="42">
        <v>0.224594980478287</v>
      </c>
      <c r="T5666" s="42">
        <v>1000.87115478516</v>
      </c>
      <c r="U5666" s="42">
        <v>1928.8642578125</v>
      </c>
      <c r="V5666" s="19"/>
      <c r="W5666" s="19"/>
      <c r="X5666" s="19"/>
      <c r="Y5666" s="19"/>
      <c r="Z5666" s="19"/>
      <c r="AA5666" s="19"/>
    </row>
    <row r="5667" ht="15.75" customHeight="1">
      <c r="A5667" s="19"/>
      <c r="B5667" s="42" t="str">
        <f>"CRS25WT3608138"</f>
        <v>CRS25WT3608138</v>
      </c>
      <c r="C5667" s="43">
        <v>45975.0</v>
      </c>
      <c r="D5667" s="44">
        <v>0.8181250000000001</v>
      </c>
      <c r="E5667" s="42" t="s">
        <v>37</v>
      </c>
      <c r="F5667" s="42">
        <v>200.0</v>
      </c>
      <c r="G5667" s="42">
        <v>4.0</v>
      </c>
      <c r="H5667" s="42">
        <v>200.228378295898</v>
      </c>
      <c r="I5667" s="42">
        <v>9.48130798339844</v>
      </c>
      <c r="J5667" s="42">
        <v>24.4719848632813</v>
      </c>
      <c r="K5667" s="42">
        <v>9.82914733886719</v>
      </c>
      <c r="L5667" s="42">
        <v>20.3708782196045</v>
      </c>
      <c r="M5667" s="42">
        <v>0.862955033779144</v>
      </c>
      <c r="N5667" s="42">
        <v>9.74110317230225</v>
      </c>
      <c r="O5667" s="42">
        <v>0.0</v>
      </c>
      <c r="P5667" s="42">
        <v>0.0</v>
      </c>
      <c r="Q5667" s="42">
        <v>0.0113318441435695</v>
      </c>
      <c r="R5667" s="42">
        <v>25.0</v>
      </c>
      <c r="S5667" s="42">
        <v>0.232366442680359</v>
      </c>
      <c r="T5667" s="42">
        <v>1000.77984619141</v>
      </c>
      <c r="U5667" s="42">
        <v>1746.80993652344</v>
      </c>
      <c r="V5667" s="19"/>
      <c r="W5667" s="19"/>
      <c r="X5667" s="19"/>
      <c r="Y5667" s="19"/>
      <c r="Z5667" s="19"/>
      <c r="AA5667" s="19"/>
    </row>
    <row r="5668" ht="15.75" customHeight="1">
      <c r="A5668" s="19"/>
      <c r="B5668" s="42" t="str">
        <f>"CRS25WT3608159"</f>
        <v>CRS25WT3608159</v>
      </c>
      <c r="C5668" s="43">
        <v>45975.0</v>
      </c>
      <c r="D5668" s="44">
        <v>0.818425925925926</v>
      </c>
      <c r="E5668" s="42" t="s">
        <v>37</v>
      </c>
      <c r="F5668" s="42">
        <v>202.0</v>
      </c>
      <c r="G5668" s="42">
        <v>4.0</v>
      </c>
      <c r="H5668" s="42">
        <v>202.183151245117</v>
      </c>
      <c r="I5668" s="42">
        <v>9.60339164733887</v>
      </c>
      <c r="J5668" s="42">
        <v>24.504581451416</v>
      </c>
      <c r="K5668" s="42">
        <v>9.89939212799072</v>
      </c>
      <c r="L5668" s="42">
        <v>20.4237957000732</v>
      </c>
      <c r="M5668" s="42">
        <v>0.859157979488373</v>
      </c>
      <c r="N5668" s="42">
        <v>9.83620262145996</v>
      </c>
      <c r="O5668" s="42">
        <v>0.0</v>
      </c>
      <c r="P5668" s="42">
        <v>0.0</v>
      </c>
      <c r="Q5668" s="42">
        <v>0.0101636899635196</v>
      </c>
      <c r="R5668" s="42">
        <v>25.0</v>
      </c>
      <c r="S5668" s="42">
        <v>0.228673204779625</v>
      </c>
      <c r="T5668" s="42">
        <v>1002.07214355469</v>
      </c>
      <c r="U5668" s="42">
        <v>1338.34521484375</v>
      </c>
      <c r="V5668" s="19"/>
      <c r="W5668" s="19"/>
      <c r="X5668" s="19"/>
      <c r="Y5668" s="19"/>
      <c r="Z5668" s="19"/>
      <c r="AA5668" s="19"/>
    </row>
    <row r="5669" ht="15.75" customHeight="1">
      <c r="A5669" s="19"/>
      <c r="B5669" s="42" t="str">
        <f>"CRS25WT3608160"</f>
        <v>CRS25WT3608160</v>
      </c>
      <c r="C5669" s="43">
        <v>45975.0</v>
      </c>
      <c r="D5669" s="44">
        <v>0.81875</v>
      </c>
      <c r="E5669" s="42" t="s">
        <v>37</v>
      </c>
      <c r="F5669" s="42">
        <v>199.0</v>
      </c>
      <c r="G5669" s="42">
        <v>4.0</v>
      </c>
      <c r="H5669" s="42">
        <v>199.467239379883</v>
      </c>
      <c r="I5669" s="42">
        <v>9.46420192718506</v>
      </c>
      <c r="J5669" s="42">
        <v>24.4742698669434</v>
      </c>
      <c r="K5669" s="42">
        <v>9.76836204528809</v>
      </c>
      <c r="L5669" s="42">
        <v>20.4197235107422</v>
      </c>
      <c r="M5669" s="42">
        <v>0.861148059368134</v>
      </c>
      <c r="N5669" s="42">
        <v>9.70407390594482</v>
      </c>
      <c r="O5669" s="42">
        <v>0.0</v>
      </c>
      <c r="P5669" s="42">
        <v>0.0</v>
      </c>
      <c r="Q5669" s="42">
        <v>0.0151587314903736</v>
      </c>
      <c r="R5669" s="42">
        <v>25.0</v>
      </c>
      <c r="S5669" s="42">
        <v>0.232008159160614</v>
      </c>
      <c r="T5669" s="42">
        <v>1002.26434326172</v>
      </c>
      <c r="U5669" s="42">
        <v>1332.45654296875</v>
      </c>
      <c r="V5669" s="19"/>
      <c r="W5669" s="19"/>
      <c r="X5669" s="19"/>
      <c r="Y5669" s="19"/>
      <c r="Z5669" s="19"/>
      <c r="AA5669" s="19"/>
    </row>
    <row r="5670" ht="15.75" customHeight="1">
      <c r="A5670" s="19"/>
      <c r="B5670" s="42" t="str">
        <f>"CRS25WT3608158"</f>
        <v>CRS25WT3608158</v>
      </c>
      <c r="C5670" s="43">
        <v>45975.0</v>
      </c>
      <c r="D5670" s="44">
        <v>0.8191435185185186</v>
      </c>
      <c r="E5670" s="42" t="s">
        <v>37</v>
      </c>
      <c r="F5670" s="42">
        <v>198.0</v>
      </c>
      <c r="G5670" s="42">
        <v>4.0</v>
      </c>
      <c r="H5670" s="42">
        <v>198.988800048828</v>
      </c>
      <c r="I5670" s="42">
        <v>9.5155668258667</v>
      </c>
      <c r="J5670" s="42">
        <v>24.4843292236328</v>
      </c>
      <c r="K5670" s="42">
        <v>9.7158784866333</v>
      </c>
      <c r="L5670" s="42">
        <v>20.4807815551758</v>
      </c>
      <c r="M5670" s="42">
        <v>0.85409414768219</v>
      </c>
      <c r="N5670" s="42">
        <v>9.6807975769043</v>
      </c>
      <c r="O5670" s="42">
        <v>0.0</v>
      </c>
      <c r="P5670" s="42">
        <v>0.0</v>
      </c>
      <c r="Q5670" s="42">
        <v>0.0109474249184132</v>
      </c>
      <c r="R5670" s="42">
        <v>25.0</v>
      </c>
      <c r="S5670" s="42">
        <v>0.228219166398048</v>
      </c>
      <c r="T5670" s="42">
        <v>1001.73779296875</v>
      </c>
      <c r="U5670" s="42">
        <v>591.059814453125</v>
      </c>
      <c r="V5670" s="19"/>
      <c r="W5670" s="19"/>
      <c r="X5670" s="19"/>
      <c r="Y5670" s="19"/>
      <c r="Z5670" s="19"/>
      <c r="AA5670" s="19"/>
    </row>
    <row r="5671" ht="15.75" customHeight="1">
      <c r="A5671" s="19"/>
      <c r="B5671" s="42" t="str">
        <f>"CRS25WT3608145"</f>
        <v>CRS25WT3608145</v>
      </c>
      <c r="C5671" s="43">
        <v>45975.0</v>
      </c>
      <c r="D5671" s="44">
        <v>0.8204282407407407</v>
      </c>
      <c r="E5671" s="42" t="s">
        <v>37</v>
      </c>
      <c r="F5671" s="42">
        <v>198.0</v>
      </c>
      <c r="G5671" s="42">
        <v>4.0</v>
      </c>
      <c r="H5671" s="42">
        <v>198.863525390625</v>
      </c>
      <c r="I5671" s="42">
        <v>9.54218006134033</v>
      </c>
      <c r="J5671" s="42">
        <v>24.4971542358398</v>
      </c>
      <c r="K5671" s="42">
        <v>9.72038841247559</v>
      </c>
      <c r="L5671" s="42">
        <v>20.4583930969238</v>
      </c>
      <c r="M5671" s="42">
        <v>0.850730299949646</v>
      </c>
      <c r="N5671" s="42">
        <v>9.67470359802246</v>
      </c>
      <c r="O5671" s="42">
        <v>0.0</v>
      </c>
      <c r="P5671" s="42">
        <v>0.0</v>
      </c>
      <c r="Q5671" s="42">
        <v>0.0152380941435695</v>
      </c>
      <c r="R5671" s="42">
        <v>25.0</v>
      </c>
      <c r="S5671" s="42">
        <v>0.235663950443268</v>
      </c>
      <c r="T5671" s="42">
        <v>1001.25335693359</v>
      </c>
      <c r="U5671" s="42">
        <v>410.558776855469</v>
      </c>
      <c r="V5671" s="19"/>
      <c r="W5671" s="19"/>
      <c r="X5671" s="19"/>
      <c r="Y5671" s="19"/>
      <c r="Z5671" s="19"/>
      <c r="AA5671" s="19"/>
    </row>
    <row r="5672" ht="15.75" customHeight="1">
      <c r="A5672" s="19"/>
      <c r="B5672" s="42" t="str">
        <f>"CRS25WT3608144"</f>
        <v>CRS25WT3608144</v>
      </c>
      <c r="C5672" s="43">
        <v>45975.0</v>
      </c>
      <c r="D5672" s="44">
        <v>0.820763888888889</v>
      </c>
      <c r="E5672" s="42" t="s">
        <v>37</v>
      </c>
      <c r="F5672" s="42">
        <v>199.0</v>
      </c>
      <c r="G5672" s="42">
        <v>4.0</v>
      </c>
      <c r="H5672" s="42">
        <v>199.887939453125</v>
      </c>
      <c r="I5672" s="42">
        <v>9.4799747467041</v>
      </c>
      <c r="J5672" s="42">
        <v>24.495964050293</v>
      </c>
      <c r="K5672" s="42">
        <v>9.80459976196289</v>
      </c>
      <c r="L5672" s="42">
        <v>20.3871593475342</v>
      </c>
      <c r="M5672" s="42">
        <v>0.860765516757965</v>
      </c>
      <c r="N5672" s="42">
        <v>9.72454071044922</v>
      </c>
      <c r="O5672" s="42">
        <v>0.0</v>
      </c>
      <c r="P5672" s="42">
        <v>0.0</v>
      </c>
      <c r="Q5672" s="42">
        <v>0.0151588078588247</v>
      </c>
      <c r="R5672" s="42">
        <v>25.0</v>
      </c>
      <c r="S5672" s="42">
        <v>0.238253429532051</v>
      </c>
      <c r="T5672" s="42">
        <v>1002.49249267578</v>
      </c>
      <c r="U5672" s="42">
        <v>1211.95666503906</v>
      </c>
      <c r="V5672" s="19"/>
      <c r="W5672" s="19"/>
      <c r="X5672" s="19"/>
      <c r="Y5672" s="19"/>
      <c r="Z5672" s="19"/>
      <c r="AA5672" s="19"/>
    </row>
    <row r="5673" ht="15.75" customHeight="1">
      <c r="A5673" s="19"/>
      <c r="B5673" s="42" t="str">
        <f>"CRS25WT3608141"</f>
        <v>CRS25WT3608141</v>
      </c>
      <c r="C5673" s="43">
        <v>45975.0</v>
      </c>
      <c r="D5673" s="44">
        <v>0.8217708333333333</v>
      </c>
      <c r="E5673" s="42" t="s">
        <v>37</v>
      </c>
      <c r="F5673" s="42">
        <v>199.0</v>
      </c>
      <c r="G5673" s="42">
        <v>4.0</v>
      </c>
      <c r="H5673" s="42">
        <v>199.145980834961</v>
      </c>
      <c r="I5673" s="42">
        <v>9.44413375854492</v>
      </c>
      <c r="J5673" s="42">
        <v>24.4451808929443</v>
      </c>
      <c r="K5673" s="42">
        <v>9.73128986358643</v>
      </c>
      <c r="L5673" s="42">
        <v>20.4644985198975</v>
      </c>
      <c r="M5673" s="42">
        <v>0.862613320350647</v>
      </c>
      <c r="N5673" s="42">
        <v>9.68844509124756</v>
      </c>
      <c r="O5673" s="42">
        <v>0.0</v>
      </c>
      <c r="P5673" s="42">
        <v>0.0</v>
      </c>
      <c r="Q5673" s="42">
        <v>0.012738075107336</v>
      </c>
      <c r="R5673" s="42">
        <v>25.0</v>
      </c>
      <c r="S5673" s="42">
        <v>0.228539392352104</v>
      </c>
      <c r="T5673" s="42">
        <v>1001.01519775391</v>
      </c>
      <c r="U5673" s="42">
        <v>1080.48864746094</v>
      </c>
      <c r="V5673" s="19"/>
      <c r="W5673" s="19"/>
      <c r="X5673" s="19"/>
      <c r="Y5673" s="19"/>
      <c r="Z5673" s="19"/>
      <c r="AA5673" s="19"/>
    </row>
    <row r="5674" ht="15.75" customHeight="1">
      <c r="A5674" s="19"/>
      <c r="B5674" s="42" t="str">
        <f>"CRS25WT3608148"</f>
        <v>CRS25WT3608148</v>
      </c>
      <c r="C5674" s="43">
        <v>45975.0</v>
      </c>
      <c r="D5674" s="44">
        <v>0.8233796296296297</v>
      </c>
      <c r="E5674" s="42" t="s">
        <v>37</v>
      </c>
      <c r="F5674" s="42">
        <v>199.0</v>
      </c>
      <c r="G5674" s="42">
        <v>4.0</v>
      </c>
      <c r="H5674" s="42">
        <v>199.915634155273</v>
      </c>
      <c r="I5674" s="42">
        <v>9.5450439453125</v>
      </c>
      <c r="J5674" s="42">
        <v>24.497444152832</v>
      </c>
      <c r="K5674" s="42">
        <v>9.76889991760254</v>
      </c>
      <c r="L5674" s="42">
        <v>20.4644985198975</v>
      </c>
      <c r="M5674" s="42">
        <v>0.854964435100555</v>
      </c>
      <c r="N5674" s="42">
        <v>9.7258882522583</v>
      </c>
      <c r="O5674" s="42">
        <v>0.0</v>
      </c>
      <c r="P5674" s="42">
        <v>0.0</v>
      </c>
      <c r="Q5674" s="42">
        <v>0.0125793656334281</v>
      </c>
      <c r="R5674" s="42">
        <v>25.0</v>
      </c>
      <c r="S5674" s="42">
        <v>0.229090675711632</v>
      </c>
      <c r="T5674" s="42">
        <v>1001.13842773438</v>
      </c>
      <c r="U5674" s="42">
        <v>774.7294921875</v>
      </c>
      <c r="V5674" s="19"/>
      <c r="W5674" s="19"/>
      <c r="X5674" s="19"/>
      <c r="Y5674" s="19"/>
      <c r="Z5674" s="19"/>
      <c r="AA5674" s="19"/>
    </row>
    <row r="5675" ht="15.75" customHeight="1">
      <c r="A5675" s="19"/>
      <c r="B5675" s="42" t="str">
        <f>"CRS25WT3608147"</f>
        <v>CRS25WT3608147</v>
      </c>
      <c r="C5675" s="43">
        <v>45975.0</v>
      </c>
      <c r="D5675" s="44">
        <v>0.8245717592592593</v>
      </c>
      <c r="E5675" s="42" t="s">
        <v>37</v>
      </c>
      <c r="F5675" s="42">
        <v>200.0</v>
      </c>
      <c r="G5675" s="42">
        <v>4.0</v>
      </c>
      <c r="H5675" s="42">
        <v>200.500915527344</v>
      </c>
      <c r="I5675" s="42">
        <v>9.4515495300293</v>
      </c>
      <c r="J5675" s="42">
        <v>24.4921226501465</v>
      </c>
      <c r="K5675" s="42">
        <v>9.82975959777832</v>
      </c>
      <c r="L5675" s="42">
        <v>20.3973369598389</v>
      </c>
      <c r="M5675" s="42">
        <v>0.866137683391571</v>
      </c>
      <c r="N5675" s="42">
        <v>9.75436210632324</v>
      </c>
      <c r="O5675" s="42">
        <v>0.0</v>
      </c>
      <c r="P5675" s="42">
        <v>0.0</v>
      </c>
      <c r="Q5675" s="42">
        <v>0.010615698993206</v>
      </c>
      <c r="R5675" s="42">
        <v>25.0</v>
      </c>
      <c r="S5675" s="42">
        <v>0.228978350758553</v>
      </c>
      <c r="T5675" s="42">
        <v>1001.8828125</v>
      </c>
      <c r="U5675" s="42">
        <v>2701.59252929687</v>
      </c>
      <c r="V5675" s="19"/>
      <c r="W5675" s="19"/>
      <c r="X5675" s="19"/>
      <c r="Y5675" s="19"/>
      <c r="Z5675" s="19"/>
      <c r="AA5675" s="19"/>
    </row>
    <row r="5676" ht="15.75" customHeight="1">
      <c r="A5676" s="19"/>
      <c r="B5676" s="42" t="str">
        <f>"CRS25WT3608146"</f>
        <v>CRS25WT3608146</v>
      </c>
      <c r="C5676" s="43">
        <v>45975.0</v>
      </c>
      <c r="D5676" s="44">
        <v>0.8286921296296296</v>
      </c>
      <c r="E5676" s="42" t="s">
        <v>37</v>
      </c>
      <c r="F5676" s="42">
        <v>200.0</v>
      </c>
      <c r="G5676" s="42">
        <v>4.0</v>
      </c>
      <c r="H5676" s="42">
        <v>200.926864624023</v>
      </c>
      <c r="I5676" s="42">
        <v>9.50780200958252</v>
      </c>
      <c r="J5676" s="42">
        <v>24.4935970306396</v>
      </c>
      <c r="K5676" s="42">
        <v>9.87725162506104</v>
      </c>
      <c r="L5676" s="42">
        <v>20.3423843383789</v>
      </c>
      <c r="M5676" s="42">
        <v>0.862790405750275</v>
      </c>
      <c r="N5676" s="42">
        <v>9.77508449554443</v>
      </c>
      <c r="O5676" s="42">
        <v>0.0</v>
      </c>
      <c r="P5676" s="42">
        <v>0.0</v>
      </c>
      <c r="Q5676" s="42">
        <v>0.0106354048475623</v>
      </c>
      <c r="R5676" s="42">
        <v>25.0</v>
      </c>
      <c r="S5676" s="42">
        <v>0.232236817479134</v>
      </c>
      <c r="T5676" s="42">
        <v>1001.56109619141</v>
      </c>
      <c r="U5676" s="42">
        <v>2841.16577148438</v>
      </c>
      <c r="V5676" s="19"/>
      <c r="W5676" s="19"/>
      <c r="X5676" s="19"/>
      <c r="Y5676" s="19"/>
      <c r="Z5676" s="19"/>
      <c r="AA5676" s="19"/>
    </row>
    <row r="5677" ht="15.75" customHeight="1">
      <c r="A5677" s="19"/>
      <c r="B5677" s="42" t="str">
        <f>"CRS25WT3608474"</f>
        <v>CRS25WT3608474</v>
      </c>
      <c r="C5677" s="43">
        <v>45975.0</v>
      </c>
      <c r="D5677" s="44">
        <v>0.8305092592592592</v>
      </c>
      <c r="E5677" s="42" t="s">
        <v>37</v>
      </c>
      <c r="F5677" s="42">
        <v>197.0</v>
      </c>
      <c r="G5677" s="42">
        <v>4.0</v>
      </c>
      <c r="H5677" s="42">
        <v>197.155822753906</v>
      </c>
      <c r="I5677" s="42">
        <v>9.49403190612793</v>
      </c>
      <c r="J5677" s="42">
        <v>24.4931106567383</v>
      </c>
      <c r="K5677" s="42">
        <v>9.57500076293945</v>
      </c>
      <c r="L5677" s="42">
        <v>20.5906848907471</v>
      </c>
      <c r="M5677" s="42">
        <v>0.84784209728241</v>
      </c>
      <c r="N5677" s="42">
        <v>9.59162330627441</v>
      </c>
      <c r="O5677" s="42">
        <v>0.0</v>
      </c>
      <c r="P5677" s="42">
        <v>0.0</v>
      </c>
      <c r="Q5677" s="42">
        <v>0.0101636899635196</v>
      </c>
      <c r="R5677" s="42">
        <v>25.0</v>
      </c>
      <c r="S5677" s="42">
        <v>0.234306201338768</v>
      </c>
      <c r="T5677" s="42">
        <v>1001.89105224609</v>
      </c>
      <c r="U5677" s="42">
        <v>402.869201660156</v>
      </c>
      <c r="V5677" s="19"/>
      <c r="W5677" s="19"/>
      <c r="X5677" s="19"/>
      <c r="Y5677" s="19"/>
      <c r="Z5677" s="19"/>
      <c r="AA5677" s="19"/>
    </row>
    <row r="5678" ht="15.75" customHeight="1">
      <c r="A5678" s="19"/>
      <c r="B5678" s="42" t="str">
        <f>"CRS25WT3608475"</f>
        <v>CRS25WT3608475</v>
      </c>
      <c r="C5678" s="43">
        <v>45975.0</v>
      </c>
      <c r="D5678" s="44">
        <v>0.8327893518518518</v>
      </c>
      <c r="E5678" s="42" t="s">
        <v>37</v>
      </c>
      <c r="F5678" s="42">
        <v>199.0</v>
      </c>
      <c r="G5678" s="42">
        <v>4.0</v>
      </c>
      <c r="H5678" s="42">
        <v>199.769592285156</v>
      </c>
      <c r="I5678" s="42">
        <v>9.50998687744141</v>
      </c>
      <c r="J5678" s="42">
        <v>24.492992401123</v>
      </c>
      <c r="K5678" s="42">
        <v>9.75400257110596</v>
      </c>
      <c r="L5678" s="42">
        <v>20.4807815551758</v>
      </c>
      <c r="M5678" s="42">
        <v>0.857645094394684</v>
      </c>
      <c r="N5678" s="42">
        <v>9.71878337860107</v>
      </c>
      <c r="O5678" s="42">
        <v>0.0</v>
      </c>
      <c r="P5678" s="42">
        <v>0.0</v>
      </c>
      <c r="Q5678" s="42">
        <v>0.0103176152333617</v>
      </c>
      <c r="R5678" s="42">
        <v>25.0</v>
      </c>
      <c r="S5678" s="42">
        <v>0.226220801472664</v>
      </c>
      <c r="T5678" s="42">
        <v>1001.66607666016</v>
      </c>
      <c r="U5678" s="42">
        <v>802.511291503906</v>
      </c>
      <c r="V5678" s="19"/>
      <c r="W5678" s="19"/>
      <c r="X5678" s="19"/>
      <c r="Y5678" s="19"/>
      <c r="Z5678" s="19"/>
      <c r="AA5678" s="19"/>
    </row>
    <row r="5679" ht="15.75" customHeight="1">
      <c r="A5679" s="19"/>
      <c r="B5679" s="42" t="str">
        <f>"CRS25WT3608476"</f>
        <v>CRS25WT3608476</v>
      </c>
      <c r="C5679" s="43">
        <v>45975.0</v>
      </c>
      <c r="D5679" s="44">
        <v>0.8337037037037037</v>
      </c>
      <c r="E5679" s="42" t="s">
        <v>37</v>
      </c>
      <c r="F5679" s="42">
        <v>199.0</v>
      </c>
      <c r="G5679" s="42">
        <v>4.0</v>
      </c>
      <c r="H5679" s="42">
        <v>199.798095703125</v>
      </c>
      <c r="I5679" s="42">
        <v>9.4465446472168</v>
      </c>
      <c r="J5679" s="42">
        <v>24.4939594268799</v>
      </c>
      <c r="K5679" s="42">
        <v>9.77579498291016</v>
      </c>
      <c r="L5679" s="42">
        <v>20.4380397796631</v>
      </c>
      <c r="M5679" s="42">
        <v>0.863494098186493</v>
      </c>
      <c r="N5679" s="42">
        <v>9.72017002105713</v>
      </c>
      <c r="O5679" s="42">
        <v>0.0</v>
      </c>
      <c r="P5679" s="42">
        <v>0.0</v>
      </c>
      <c r="Q5679" s="42">
        <v>0.0109474202618003</v>
      </c>
      <c r="R5679" s="42">
        <v>25.0</v>
      </c>
      <c r="S5679" s="42">
        <v>0.229790508747101</v>
      </c>
      <c r="T5679" s="42">
        <v>1001.13928222656</v>
      </c>
      <c r="U5679" s="42">
        <v>1697.98120117187</v>
      </c>
      <c r="V5679" s="19"/>
      <c r="W5679" s="19"/>
      <c r="X5679" s="19"/>
      <c r="Y5679" s="19"/>
      <c r="Z5679" s="19"/>
      <c r="AA5679" s="19"/>
    </row>
    <row r="5680" ht="15.75" customHeight="1">
      <c r="A5680" s="19"/>
      <c r="B5680" s="42" t="str">
        <f>"CRS25WT3608467"</f>
        <v>CRS25WT3608467</v>
      </c>
      <c r="C5680" s="43">
        <v>45975.0</v>
      </c>
      <c r="D5680" s="44">
        <v>0.8340740740740741</v>
      </c>
      <c r="E5680" s="42" t="s">
        <v>37</v>
      </c>
      <c r="F5680" s="42">
        <v>198.0</v>
      </c>
      <c r="G5680" s="42">
        <v>4.0</v>
      </c>
      <c r="H5680" s="42">
        <v>198.097351074219</v>
      </c>
      <c r="I5680" s="42">
        <v>9.60142612457275</v>
      </c>
      <c r="J5680" s="42">
        <v>24.488410949707</v>
      </c>
      <c r="K5680" s="42">
        <v>9.6675500869751</v>
      </c>
      <c r="L5680" s="42">
        <v>20.4909572601318</v>
      </c>
      <c r="M5680" s="42">
        <v>0.84252405166626</v>
      </c>
      <c r="N5680" s="42">
        <v>9.63742923736572</v>
      </c>
      <c r="O5680" s="42">
        <v>0.0</v>
      </c>
      <c r="P5680" s="42">
        <v>0.0</v>
      </c>
      <c r="Q5680" s="42">
        <v>0.0151588078588247</v>
      </c>
      <c r="R5680" s="42">
        <v>25.0</v>
      </c>
      <c r="S5680" s="42">
        <v>0.235251113772392</v>
      </c>
      <c r="T5680" s="42">
        <v>1001.27819824219</v>
      </c>
      <c r="U5680" s="42">
        <v>513.793151855469</v>
      </c>
      <c r="V5680" s="19"/>
      <c r="W5680" s="19"/>
      <c r="X5680" s="19"/>
      <c r="Y5680" s="19"/>
      <c r="Z5680" s="19"/>
      <c r="AA5680" s="19"/>
    </row>
    <row r="5681" ht="15.75" customHeight="1">
      <c r="A5681" s="19"/>
      <c r="B5681" s="42" t="str">
        <f>"CRS25WT3608468"</f>
        <v>CRS25WT3608468</v>
      </c>
      <c r="C5681" s="43">
        <v>45975.0</v>
      </c>
      <c r="D5681" s="44">
        <v>0.8349768518518519</v>
      </c>
      <c r="E5681" s="42" t="s">
        <v>37</v>
      </c>
      <c r="F5681" s="42">
        <v>199.0</v>
      </c>
      <c r="G5681" s="42">
        <v>4.0</v>
      </c>
      <c r="H5681" s="42">
        <v>199.231597900391</v>
      </c>
      <c r="I5681" s="42">
        <v>9.53575229644775</v>
      </c>
      <c r="J5681" s="42">
        <v>24.4976577758789</v>
      </c>
      <c r="K5681" s="42">
        <v>9.73450565338135</v>
      </c>
      <c r="L5681" s="42">
        <v>20.4665355682373</v>
      </c>
      <c r="M5681" s="42">
        <v>0.852861881256104</v>
      </c>
      <c r="N5681" s="42">
        <v>9.6926097869873</v>
      </c>
      <c r="O5681" s="42">
        <v>0.0</v>
      </c>
      <c r="P5681" s="42">
        <v>0.0</v>
      </c>
      <c r="Q5681" s="42">
        <v>0.0176190380007029</v>
      </c>
      <c r="R5681" s="42">
        <v>25.0</v>
      </c>
      <c r="S5681" s="42">
        <v>0.227707520127296</v>
      </c>
      <c r="T5681" s="42">
        <v>1000.97583007813</v>
      </c>
      <c r="U5681" s="42">
        <v>863.278930664062</v>
      </c>
      <c r="V5681" s="19"/>
      <c r="W5681" s="19"/>
      <c r="X5681" s="19"/>
      <c r="Y5681" s="19"/>
      <c r="Z5681" s="19"/>
      <c r="AA5681" s="19"/>
    </row>
    <row r="5682" ht="15.75" customHeight="1">
      <c r="A5682" s="19"/>
      <c r="B5682" s="42" t="str">
        <f>"CRS25WT3608469"</f>
        <v>CRS25WT3608469</v>
      </c>
      <c r="C5682" s="43">
        <v>45975.0</v>
      </c>
      <c r="D5682" s="44">
        <v>0.8363310185185185</v>
      </c>
      <c r="E5682" s="42" t="s">
        <v>37</v>
      </c>
      <c r="F5682" s="42">
        <v>198.0</v>
      </c>
      <c r="G5682" s="42">
        <v>4.0</v>
      </c>
      <c r="H5682" s="42">
        <v>198.248870849609</v>
      </c>
      <c r="I5682" s="42">
        <v>9.52947044372559</v>
      </c>
      <c r="J5682" s="42">
        <v>24.454008102417</v>
      </c>
      <c r="K5682" s="42">
        <v>9.68937969207764</v>
      </c>
      <c r="L5682" s="42">
        <v>20.4604301452637</v>
      </c>
      <c r="M5682" s="42">
        <v>0.850730299949646</v>
      </c>
      <c r="N5682" s="42">
        <v>9.64480018615723</v>
      </c>
      <c r="O5682" s="42">
        <v>0.0</v>
      </c>
      <c r="P5682" s="42">
        <v>0.0</v>
      </c>
      <c r="Q5682" s="42">
        <v>0.0104737123474479</v>
      </c>
      <c r="R5682" s="42">
        <v>25.0</v>
      </c>
      <c r="S5682" s="42">
        <v>0.227666810154915</v>
      </c>
      <c r="T5682" s="42">
        <v>1002.54449462891</v>
      </c>
      <c r="U5682" s="42">
        <v>617.246520996094</v>
      </c>
      <c r="V5682" s="19"/>
      <c r="W5682" s="19"/>
      <c r="X5682" s="19"/>
      <c r="Y5682" s="19"/>
      <c r="Z5682" s="19"/>
      <c r="AA5682" s="19"/>
    </row>
    <row r="5683" ht="15.75" customHeight="1">
      <c r="A5683" s="19"/>
      <c r="B5683" s="42" t="str">
        <f>"CRS25WT3608451"</f>
        <v>CRS25WT3608451</v>
      </c>
      <c r="C5683" s="43">
        <v>45975.0</v>
      </c>
      <c r="D5683" s="44">
        <v>0.8370949074074074</v>
      </c>
      <c r="E5683" s="42" t="s">
        <v>37</v>
      </c>
      <c r="F5683" s="42">
        <v>199.0</v>
      </c>
      <c r="G5683" s="42">
        <v>4.0</v>
      </c>
      <c r="H5683" s="42">
        <v>199.843490600586</v>
      </c>
      <c r="I5683" s="42">
        <v>9.47452354431152</v>
      </c>
      <c r="J5683" s="42">
        <v>24.480001449585</v>
      </c>
      <c r="K5683" s="42">
        <v>9.75761032104492</v>
      </c>
      <c r="L5683" s="42">
        <v>20.4807815551758</v>
      </c>
      <c r="M5683" s="42">
        <v>0.861630737781525</v>
      </c>
      <c r="N5683" s="42">
        <v>9.72237873077393</v>
      </c>
      <c r="O5683" s="42">
        <v>0.0</v>
      </c>
      <c r="P5683" s="42">
        <v>0.0</v>
      </c>
      <c r="Q5683" s="42">
        <v>0.0112704606726766</v>
      </c>
      <c r="R5683" s="42">
        <v>25.0</v>
      </c>
      <c r="S5683" s="42">
        <v>0.228721499443054</v>
      </c>
      <c r="T5683" s="42">
        <v>1000.16619873047</v>
      </c>
      <c r="U5683" s="42">
        <v>1163.96459960938</v>
      </c>
      <c r="V5683" s="19"/>
      <c r="W5683" s="19"/>
      <c r="X5683" s="19"/>
      <c r="Y5683" s="19"/>
      <c r="Z5683" s="19"/>
      <c r="AA5683" s="19"/>
    </row>
    <row r="5684" ht="15.75" customHeight="1">
      <c r="A5684" s="19"/>
      <c r="B5684" s="42" t="str">
        <f>"CRS25WT3608457"</f>
        <v>CRS25WT3608457</v>
      </c>
      <c r="C5684" s="43">
        <v>45975.0</v>
      </c>
      <c r="D5684" s="44">
        <v>0.8382870370370371</v>
      </c>
      <c r="E5684" s="42" t="s">
        <v>37</v>
      </c>
      <c r="F5684" s="42">
        <v>199.0</v>
      </c>
      <c r="G5684" s="42">
        <v>4.0</v>
      </c>
      <c r="H5684" s="42">
        <v>199.827880859375</v>
      </c>
      <c r="I5684" s="42">
        <v>9.55650424957275</v>
      </c>
      <c r="J5684" s="42">
        <v>24.459659576416</v>
      </c>
      <c r="K5684" s="42">
        <v>9.75394058227539</v>
      </c>
      <c r="L5684" s="42">
        <v>20.486888885498</v>
      </c>
      <c r="M5684" s="42">
        <v>0.854882895946503</v>
      </c>
      <c r="N5684" s="42">
        <v>9.72161865234375</v>
      </c>
      <c r="O5684" s="42">
        <v>0.0</v>
      </c>
      <c r="P5684" s="42">
        <v>0.0</v>
      </c>
      <c r="Q5684" s="42">
        <v>0.0103176152333617</v>
      </c>
      <c r="R5684" s="42">
        <v>25.0</v>
      </c>
      <c r="S5684" s="42">
        <v>0.223545596003532</v>
      </c>
      <c r="T5684" s="42">
        <v>1000.66851806641</v>
      </c>
      <c r="U5684" s="42">
        <v>511.213745117188</v>
      </c>
      <c r="V5684" s="19"/>
      <c r="W5684" s="19"/>
      <c r="X5684" s="19"/>
      <c r="Y5684" s="19"/>
      <c r="Z5684" s="19"/>
      <c r="AA5684" s="19"/>
    </row>
    <row r="5685" ht="15.75" customHeight="1">
      <c r="A5685" s="19"/>
      <c r="B5685" s="42" t="str">
        <f>"CRS25WT3608458"</f>
        <v>CRS25WT3608458</v>
      </c>
      <c r="C5685" s="43">
        <v>45975.0</v>
      </c>
      <c r="D5685" s="44">
        <v>0.8399537037037037</v>
      </c>
      <c r="E5685" s="42" t="s">
        <v>37</v>
      </c>
      <c r="F5685" s="42">
        <v>199.0</v>
      </c>
      <c r="G5685" s="42">
        <v>4.0</v>
      </c>
      <c r="H5685" s="42">
        <v>199.453460693359</v>
      </c>
      <c r="I5685" s="42">
        <v>9.47228240966797</v>
      </c>
      <c r="J5685" s="42">
        <v>24.459358215332</v>
      </c>
      <c r="K5685" s="42">
        <v>9.75796127319336</v>
      </c>
      <c r="L5685" s="42">
        <v>20.4400768280029</v>
      </c>
      <c r="M5685" s="42">
        <v>0.860878527164459</v>
      </c>
      <c r="N5685" s="42">
        <v>9.70340347290039</v>
      </c>
      <c r="O5685" s="42">
        <v>0.0</v>
      </c>
      <c r="P5685" s="42">
        <v>0.0</v>
      </c>
      <c r="Q5685" s="42">
        <v>0.010952303186059</v>
      </c>
      <c r="R5685" s="42">
        <v>25.0</v>
      </c>
      <c r="S5685" s="42">
        <v>0.224436581134796</v>
      </c>
      <c r="T5685" s="42">
        <v>1000.03253173828</v>
      </c>
      <c r="U5685" s="42">
        <v>916.245788574219</v>
      </c>
      <c r="V5685" s="19"/>
      <c r="W5685" s="19"/>
      <c r="X5685" s="19"/>
      <c r="Y5685" s="19"/>
      <c r="Z5685" s="19"/>
      <c r="AA5685" s="19"/>
    </row>
    <row r="5686" ht="15.75" customHeight="1">
      <c r="A5686" s="19"/>
      <c r="B5686" s="42" t="str">
        <f>"CRS25WT3608449"</f>
        <v>CRS25WT3608449</v>
      </c>
      <c r="C5686" s="43">
        <v>45975.0</v>
      </c>
      <c r="D5686" s="44">
        <v>0.8407986111111111</v>
      </c>
      <c r="E5686" s="42" t="s">
        <v>37</v>
      </c>
      <c r="F5686" s="42">
        <v>200.0</v>
      </c>
      <c r="G5686" s="42">
        <v>4.0</v>
      </c>
      <c r="H5686" s="42">
        <v>200.12336730957</v>
      </c>
      <c r="I5686" s="42">
        <v>9.4846887588501</v>
      </c>
      <c r="J5686" s="42">
        <v>24.488374710083</v>
      </c>
      <c r="K5686" s="42">
        <v>9.78196907043457</v>
      </c>
      <c r="L5686" s="42">
        <v>20.4583930969238</v>
      </c>
      <c r="M5686" s="42">
        <v>0.861617982387543</v>
      </c>
      <c r="N5686" s="42">
        <v>9.73599433898926</v>
      </c>
      <c r="O5686" s="42">
        <v>0.0</v>
      </c>
      <c r="P5686" s="42">
        <v>0.0</v>
      </c>
      <c r="Q5686" s="42">
        <v>0.0104761514812708</v>
      </c>
      <c r="R5686" s="42">
        <v>25.0</v>
      </c>
      <c r="S5686" s="42">
        <v>0.223303899168968</v>
      </c>
      <c r="T5686" s="42">
        <v>1000.60870361328</v>
      </c>
      <c r="U5686" s="42">
        <v>1315.79028320312</v>
      </c>
      <c r="V5686" s="19"/>
      <c r="W5686" s="19"/>
      <c r="X5686" s="19"/>
      <c r="Y5686" s="19"/>
      <c r="Z5686" s="19"/>
      <c r="AA5686" s="19"/>
    </row>
    <row r="5687" ht="15.75" customHeight="1">
      <c r="A5687" s="19"/>
      <c r="B5687" s="42" t="str">
        <f>"CRS25WT3608453"</f>
        <v>CRS25WT3608453</v>
      </c>
      <c r="C5687" s="43">
        <v>45975.0</v>
      </c>
      <c r="D5687" s="44">
        <v>0.8422685185185186</v>
      </c>
      <c r="E5687" s="42" t="s">
        <v>37</v>
      </c>
      <c r="F5687" s="42">
        <v>199.0</v>
      </c>
      <c r="G5687" s="42">
        <v>4.0</v>
      </c>
      <c r="H5687" s="42">
        <v>199.17546081543</v>
      </c>
      <c r="I5687" s="42">
        <v>9.5042839050293</v>
      </c>
      <c r="J5687" s="42">
        <v>24.4790935516357</v>
      </c>
      <c r="K5687" s="42">
        <v>9.71533870697021</v>
      </c>
      <c r="L5687" s="42">
        <v>20.5011329650879</v>
      </c>
      <c r="M5687" s="42">
        <v>0.856093287467956</v>
      </c>
      <c r="N5687" s="42">
        <v>9.68987846374512</v>
      </c>
      <c r="O5687" s="42">
        <v>0.0</v>
      </c>
      <c r="P5687" s="42">
        <v>0.0</v>
      </c>
      <c r="Q5687" s="42">
        <v>0.0103273810818791</v>
      </c>
      <c r="R5687" s="42">
        <v>25.0</v>
      </c>
      <c r="S5687" s="42">
        <v>0.224731594324112</v>
      </c>
      <c r="T5687" s="42">
        <v>1000.58483886719</v>
      </c>
      <c r="U5687" s="42">
        <v>1067.22839355469</v>
      </c>
      <c r="V5687" s="19"/>
      <c r="W5687" s="19"/>
      <c r="X5687" s="19"/>
      <c r="Y5687" s="19"/>
      <c r="Z5687" s="19"/>
      <c r="AA5687" s="19"/>
    </row>
    <row r="5688" ht="15.75" customHeight="1">
      <c r="A5688" s="19"/>
      <c r="B5688" s="42" t="str">
        <f>"CRS25WT3608442"</f>
        <v>CRS25WT3608442</v>
      </c>
      <c r="C5688" s="43">
        <v>45975.0</v>
      </c>
      <c r="D5688" s="44">
        <v>0.8428240740740741</v>
      </c>
      <c r="E5688" s="42" t="s">
        <v>37</v>
      </c>
      <c r="F5688" s="42">
        <v>199.0</v>
      </c>
      <c r="G5688" s="42">
        <v>4.0</v>
      </c>
      <c r="H5688" s="42">
        <v>199.218536376953</v>
      </c>
      <c r="I5688" s="42">
        <v>9.41862869262695</v>
      </c>
      <c r="J5688" s="42">
        <v>24.4639701843262</v>
      </c>
      <c r="K5688" s="42">
        <v>9.74937915802002</v>
      </c>
      <c r="L5688" s="42">
        <v>20.4339714050293</v>
      </c>
      <c r="M5688" s="42">
        <v>0.864599823951721</v>
      </c>
      <c r="N5688" s="42">
        <v>9.69197463989258</v>
      </c>
      <c r="O5688" s="42">
        <v>0.0</v>
      </c>
      <c r="P5688" s="42">
        <v>0.0</v>
      </c>
      <c r="Q5688" s="42">
        <v>0.0106349252164364</v>
      </c>
      <c r="R5688" s="42">
        <v>25.0</v>
      </c>
      <c r="S5688" s="42">
        <v>0.229021981358528</v>
      </c>
      <c r="T5688" s="42">
        <v>1000.80151367187</v>
      </c>
      <c r="U5688" s="42">
        <v>1500.63647460938</v>
      </c>
      <c r="V5688" s="19"/>
      <c r="W5688" s="19"/>
      <c r="X5688" s="19"/>
      <c r="Y5688" s="19"/>
      <c r="Z5688" s="19"/>
      <c r="AA5688" s="19"/>
    </row>
    <row r="5689" ht="15.75" customHeight="1">
      <c r="A5689" s="19"/>
      <c r="B5689" s="42" t="str">
        <f>"CRS25WT3608443"</f>
        <v>CRS25WT3608443</v>
      </c>
      <c r="C5689" s="43">
        <v>45975.0</v>
      </c>
      <c r="D5689" s="44">
        <v>0.8437384259259259</v>
      </c>
      <c r="E5689" s="42" t="s">
        <v>37</v>
      </c>
      <c r="F5689" s="42">
        <v>198.0</v>
      </c>
      <c r="G5689" s="42">
        <v>4.0</v>
      </c>
      <c r="H5689" s="42">
        <v>198.511337280273</v>
      </c>
      <c r="I5689" s="42">
        <v>9.50513744354248</v>
      </c>
      <c r="J5689" s="42">
        <v>24.4452304840088</v>
      </c>
      <c r="K5689" s="42">
        <v>9.70124244689941</v>
      </c>
      <c r="L5689" s="42">
        <v>20.4624633789062</v>
      </c>
      <c r="M5689" s="42">
        <v>0.854344010353088</v>
      </c>
      <c r="N5689" s="42">
        <v>9.65756893157959</v>
      </c>
      <c r="O5689" s="42">
        <v>0.0</v>
      </c>
      <c r="P5689" s="42">
        <v>0.0</v>
      </c>
      <c r="Q5689" s="42">
        <v>0.0104761514812708</v>
      </c>
      <c r="R5689" s="42">
        <v>25.0</v>
      </c>
      <c r="S5689" s="42">
        <v>0.224731460213661</v>
      </c>
      <c r="T5689" s="42">
        <v>1000.46130371094</v>
      </c>
      <c r="U5689" s="42">
        <v>592.105102539063</v>
      </c>
      <c r="V5689" s="19"/>
      <c r="W5689" s="19"/>
      <c r="X5689" s="19"/>
      <c r="Y5689" s="19"/>
      <c r="Z5689" s="19"/>
      <c r="AA5689" s="19"/>
    </row>
    <row r="5690" ht="15.75" customHeight="1">
      <c r="A5690" s="19"/>
      <c r="B5690" s="42" t="str">
        <f>"CRS25WT3608444"</f>
        <v>CRS25WT3608444</v>
      </c>
      <c r="C5690" s="43">
        <v>45975.0</v>
      </c>
      <c r="D5690" s="44">
        <v>0.8451851851851852</v>
      </c>
      <c r="E5690" s="42" t="s">
        <v>37</v>
      </c>
      <c r="F5690" s="42">
        <v>197.0</v>
      </c>
      <c r="G5690" s="42">
        <v>4.0</v>
      </c>
      <c r="H5690" s="42">
        <v>197.367523193359</v>
      </c>
      <c r="I5690" s="42">
        <v>9.47219276428223</v>
      </c>
      <c r="J5690" s="42">
        <v>24.4577217102051</v>
      </c>
      <c r="K5690" s="42">
        <v>9.63576126098633</v>
      </c>
      <c r="L5690" s="42">
        <v>20.482816696167</v>
      </c>
      <c r="M5690" s="42">
        <v>0.851940274238586</v>
      </c>
      <c r="N5690" s="42">
        <v>9.6019229888916</v>
      </c>
      <c r="O5690" s="42">
        <v>0.0</v>
      </c>
      <c r="P5690" s="42">
        <v>0.0</v>
      </c>
      <c r="Q5690" s="42">
        <v>0.0113095231354237</v>
      </c>
      <c r="R5690" s="42">
        <v>25.0</v>
      </c>
      <c r="S5690" s="42">
        <v>0.22899554669857</v>
      </c>
      <c r="T5690" s="42">
        <v>999.230895996094</v>
      </c>
      <c r="U5690" s="42">
        <v>549.25048828125</v>
      </c>
      <c r="V5690" s="19"/>
      <c r="W5690" s="19"/>
      <c r="X5690" s="19"/>
      <c r="Y5690" s="19"/>
      <c r="Z5690" s="19"/>
      <c r="AA5690" s="19"/>
    </row>
    <row r="5691" ht="15.75" customHeight="1">
      <c r="A5691" s="19"/>
      <c r="B5691" s="42" t="str">
        <f>"CRS25WT3608434"</f>
        <v>CRS25WT3608434</v>
      </c>
      <c r="C5691" s="43">
        <v>45975.0</v>
      </c>
      <c r="D5691" s="44">
        <v>0.8460416666666667</v>
      </c>
      <c r="E5691" s="42" t="s">
        <v>37</v>
      </c>
      <c r="F5691" s="42">
        <v>200.0</v>
      </c>
      <c r="G5691" s="42">
        <v>4.0</v>
      </c>
      <c r="H5691" s="42">
        <v>200.270980834961</v>
      </c>
      <c r="I5691" s="42">
        <v>9.47601890563965</v>
      </c>
      <c r="J5691" s="42">
        <v>24.4710922241211</v>
      </c>
      <c r="K5691" s="42">
        <v>9.79795551300049</v>
      </c>
      <c r="L5691" s="42">
        <v>20.4400768280029</v>
      </c>
      <c r="M5691" s="42">
        <v>0.863651931285858</v>
      </c>
      <c r="N5691" s="42">
        <v>9.7431755065918</v>
      </c>
      <c r="O5691" s="42">
        <v>0.0</v>
      </c>
      <c r="P5691" s="42">
        <v>0.0</v>
      </c>
      <c r="Q5691" s="42">
        <v>0.015238075517118</v>
      </c>
      <c r="R5691" s="42">
        <v>25.0</v>
      </c>
      <c r="S5691" s="42">
        <v>0.223119512200356</v>
      </c>
      <c r="T5691" s="42">
        <v>999.553833007812</v>
      </c>
      <c r="U5691" s="42">
        <v>2039.08276367187</v>
      </c>
      <c r="V5691" s="19"/>
      <c r="W5691" s="19"/>
      <c r="X5691" s="19"/>
      <c r="Y5691" s="19"/>
      <c r="Z5691" s="19"/>
      <c r="AA5691" s="19"/>
    </row>
    <row r="5692" ht="15.75" customHeight="1">
      <c r="A5692" s="19"/>
      <c r="B5692" s="42" t="str">
        <f>"CRS25WT3608435"</f>
        <v>CRS25WT3608435</v>
      </c>
      <c r="C5692" s="43">
        <v>45975.0</v>
      </c>
      <c r="D5692" s="44">
        <v>0.8466435185185185</v>
      </c>
      <c r="E5692" s="42" t="s">
        <v>37</v>
      </c>
      <c r="F5692" s="42">
        <v>199.0</v>
      </c>
      <c r="G5692" s="42">
        <v>4.0</v>
      </c>
      <c r="H5692" s="42">
        <v>199.499282836914</v>
      </c>
      <c r="I5692" s="42">
        <v>9.55353164672852</v>
      </c>
      <c r="J5692" s="42">
        <v>24.4849414825439</v>
      </c>
      <c r="K5692" s="42">
        <v>9.74370956420898</v>
      </c>
      <c r="L5692" s="42">
        <v>20.4746761322021</v>
      </c>
      <c r="M5692" s="42">
        <v>0.852861106395721</v>
      </c>
      <c r="N5692" s="42">
        <v>9.70563316345215</v>
      </c>
      <c r="O5692" s="42">
        <v>0.0</v>
      </c>
      <c r="P5692" s="42">
        <v>0.0</v>
      </c>
      <c r="Q5692" s="42">
        <v>0.0152368573471904</v>
      </c>
      <c r="R5692" s="42">
        <v>25.0</v>
      </c>
      <c r="S5692" s="42">
        <v>0.226648941636086</v>
      </c>
      <c r="T5692" s="42">
        <v>1000.19030761719</v>
      </c>
      <c r="U5692" s="42">
        <v>725.936218261719</v>
      </c>
      <c r="V5692" s="19"/>
      <c r="W5692" s="19"/>
      <c r="X5692" s="19"/>
      <c r="Y5692" s="19"/>
      <c r="Z5692" s="19"/>
      <c r="AA5692" s="19"/>
    </row>
    <row r="5693" ht="15.75" customHeight="1">
      <c r="A5693" s="19"/>
      <c r="B5693" s="42" t="str">
        <f>"CRS25WT3608436"</f>
        <v>CRS25WT3608436</v>
      </c>
      <c r="C5693" s="43">
        <v>45975.0</v>
      </c>
      <c r="D5693" s="44">
        <v>0.849837962962963</v>
      </c>
      <c r="E5693" s="42" t="s">
        <v>37</v>
      </c>
      <c r="F5693" s="42">
        <v>198.0</v>
      </c>
      <c r="G5693" s="42">
        <v>4.0</v>
      </c>
      <c r="H5693" s="42">
        <v>198.933380126953</v>
      </c>
      <c r="I5693" s="42">
        <v>9.45257472991943</v>
      </c>
      <c r="J5693" s="42">
        <v>24.4733085632324</v>
      </c>
      <c r="K5693" s="42">
        <v>9.70931339263916</v>
      </c>
      <c r="L5693" s="42">
        <v>20.4889221191406</v>
      </c>
      <c r="M5693" s="42">
        <v>0.859933495521545</v>
      </c>
      <c r="N5693" s="42">
        <v>9.67810153961182</v>
      </c>
      <c r="O5693" s="42">
        <v>0.0</v>
      </c>
      <c r="P5693" s="42">
        <v>0.0</v>
      </c>
      <c r="Q5693" s="42">
        <v>0.0125409225001931</v>
      </c>
      <c r="R5693" s="42">
        <v>25.0</v>
      </c>
      <c r="S5693" s="42">
        <v>0.221448823809624</v>
      </c>
      <c r="T5693" s="42">
        <v>999.955932617187</v>
      </c>
      <c r="U5693" s="42">
        <v>913.74853515625</v>
      </c>
      <c r="V5693" s="19"/>
      <c r="W5693" s="19"/>
      <c r="X5693" s="19"/>
      <c r="Y5693" s="19"/>
      <c r="Z5693" s="19"/>
      <c r="AA5693" s="19"/>
    </row>
    <row r="5694" ht="15.75" customHeight="1">
      <c r="A5694" s="19"/>
      <c r="B5694" s="42" t="str">
        <f>"CRS25WT3608437"</f>
        <v>CRS25WT3608437</v>
      </c>
      <c r="C5694" s="43">
        <v>45975.0</v>
      </c>
      <c r="D5694" s="44">
        <v>0.8511921296296295</v>
      </c>
      <c r="E5694" s="42" t="s">
        <v>37</v>
      </c>
      <c r="F5694" s="42">
        <v>198.0</v>
      </c>
      <c r="G5694" s="42">
        <v>4.0</v>
      </c>
      <c r="H5694" s="42">
        <v>198.503158569336</v>
      </c>
      <c r="I5694" s="42">
        <v>9.49675941467285</v>
      </c>
      <c r="J5694" s="42">
        <v>24.4696521759033</v>
      </c>
      <c r="K5694" s="42">
        <v>9.67294311523437</v>
      </c>
      <c r="L5694" s="42">
        <v>20.5214862823486</v>
      </c>
      <c r="M5694" s="42">
        <v>0.854209065437317</v>
      </c>
      <c r="N5694" s="42">
        <v>9.65717124938965</v>
      </c>
      <c r="O5694" s="42">
        <v>0.0</v>
      </c>
      <c r="P5694" s="42">
        <v>0.0</v>
      </c>
      <c r="Q5694" s="42">
        <v>0.0113095231354237</v>
      </c>
      <c r="R5694" s="42">
        <v>25.0</v>
      </c>
      <c r="S5694" s="42">
        <v>0.227884396910667</v>
      </c>
      <c r="T5694" s="42">
        <v>1001.24792480469</v>
      </c>
      <c r="U5694" s="42">
        <v>568.563171386719</v>
      </c>
      <c r="V5694" s="19"/>
      <c r="W5694" s="19"/>
      <c r="X5694" s="19"/>
      <c r="Y5694" s="19"/>
      <c r="Z5694" s="19"/>
      <c r="AA5694" s="19"/>
    </row>
    <row r="5695" ht="15.75" customHeight="1">
      <c r="A5695" s="19"/>
      <c r="B5695" s="42" t="str">
        <f>"CRS25WT3608438"</f>
        <v>CRS25WT3608438</v>
      </c>
      <c r="C5695" s="43">
        <v>45975.0</v>
      </c>
      <c r="D5695" s="44">
        <v>0.8518981481481481</v>
      </c>
      <c r="E5695" s="42" t="s">
        <v>37</v>
      </c>
      <c r="F5695" s="42">
        <v>199.0</v>
      </c>
      <c r="G5695" s="42">
        <v>4.0</v>
      </c>
      <c r="H5695" s="42">
        <v>199.383087158203</v>
      </c>
      <c r="I5695" s="42">
        <v>9.48756694793701</v>
      </c>
      <c r="J5695" s="42">
        <v>24.4734535217285</v>
      </c>
      <c r="K5695" s="42">
        <v>9.77105808258057</v>
      </c>
      <c r="L5695" s="42">
        <v>20.4054756164551</v>
      </c>
      <c r="M5695" s="42">
        <v>0.858693540096283</v>
      </c>
      <c r="N5695" s="42">
        <v>9.69997978210449</v>
      </c>
      <c r="O5695" s="42">
        <v>0.0</v>
      </c>
      <c r="P5695" s="42">
        <v>0.0</v>
      </c>
      <c r="Q5695" s="42">
        <v>0.0101190470159054</v>
      </c>
      <c r="R5695" s="42">
        <v>25.0</v>
      </c>
      <c r="S5695" s="42">
        <v>0.228010535240173</v>
      </c>
      <c r="T5695" s="42">
        <v>1000.029296875</v>
      </c>
      <c r="U5695" s="42">
        <v>1028.61584472656</v>
      </c>
      <c r="V5695" s="19"/>
      <c r="W5695" s="19"/>
      <c r="X5695" s="19"/>
      <c r="Y5695" s="19"/>
      <c r="Z5695" s="19"/>
      <c r="AA5695" s="19"/>
    </row>
    <row r="5696" ht="15.75" customHeight="1">
      <c r="A5696" s="19"/>
      <c r="B5696" s="42" t="str">
        <f>"CRS25WT3608421"</f>
        <v>CRS25WT3608421</v>
      </c>
      <c r="C5696" s="43">
        <v>45975.0</v>
      </c>
      <c r="D5696" s="44">
        <v>0.8531018518518518</v>
      </c>
      <c r="E5696" s="42" t="s">
        <v>37</v>
      </c>
      <c r="F5696" s="42">
        <v>198.0</v>
      </c>
      <c r="G5696" s="42">
        <v>4.0</v>
      </c>
      <c r="H5696" s="42">
        <v>198.877365112305</v>
      </c>
      <c r="I5696" s="42">
        <v>9.47164630889893</v>
      </c>
      <c r="J5696" s="42">
        <v>24.4557266235352</v>
      </c>
      <c r="K5696" s="42">
        <v>9.72686958312988</v>
      </c>
      <c r="L5696" s="42">
        <v>20.4461822509766</v>
      </c>
      <c r="M5696" s="42">
        <v>0.858577132225037</v>
      </c>
      <c r="N5696" s="42">
        <v>9.67537689208984</v>
      </c>
      <c r="O5696" s="42">
        <v>0.0</v>
      </c>
      <c r="P5696" s="42">
        <v>0.0</v>
      </c>
      <c r="Q5696" s="42">
        <v>0.0176190473139286</v>
      </c>
      <c r="R5696" s="42">
        <v>25.0</v>
      </c>
      <c r="S5696" s="42">
        <v>0.226864472031593</v>
      </c>
      <c r="T5696" s="42">
        <v>1000.00421142578</v>
      </c>
      <c r="U5696" s="42">
        <v>992.527282714844</v>
      </c>
      <c r="V5696" s="19"/>
      <c r="W5696" s="19"/>
      <c r="X5696" s="19"/>
      <c r="Y5696" s="19"/>
      <c r="Z5696" s="19"/>
      <c r="AA5696" s="19"/>
    </row>
    <row r="5697" ht="15.75" customHeight="1">
      <c r="A5697" s="19"/>
      <c r="B5697" s="42" t="str">
        <f>"CRS25WT3608440"</f>
        <v>CRS25WT3608440</v>
      </c>
      <c r="C5697" s="43">
        <v>45975.0</v>
      </c>
      <c r="D5697" s="44">
        <v>0.854224537037037</v>
      </c>
      <c r="E5697" s="42" t="s">
        <v>37</v>
      </c>
      <c r="F5697" s="42">
        <v>198.0</v>
      </c>
      <c r="G5697" s="42">
        <v>4.0</v>
      </c>
      <c r="H5697" s="42">
        <v>198.419555664062</v>
      </c>
      <c r="I5697" s="42">
        <v>9.37844562530518</v>
      </c>
      <c r="J5697" s="42">
        <v>24.4594173431396</v>
      </c>
      <c r="K5697" s="42">
        <v>9.70254707336426</v>
      </c>
      <c r="L5697" s="42">
        <v>20.450252532959</v>
      </c>
      <c r="M5697" s="42">
        <v>0.864982843399048</v>
      </c>
      <c r="N5697" s="42">
        <v>9.65310382843018</v>
      </c>
      <c r="O5697" s="42">
        <v>0.0</v>
      </c>
      <c r="P5697" s="42">
        <v>0.0</v>
      </c>
      <c r="Q5697" s="42">
        <v>0.0175793655216694</v>
      </c>
      <c r="R5697" s="42">
        <v>25.0</v>
      </c>
      <c r="S5697" s="42">
        <v>0.22445510327816</v>
      </c>
      <c r="T5697" s="42">
        <v>1000.55010986328</v>
      </c>
      <c r="U5697" s="42">
        <v>1157.10754394531</v>
      </c>
      <c r="V5697" s="19"/>
      <c r="W5697" s="19"/>
      <c r="X5697" s="19"/>
      <c r="Y5697" s="19"/>
      <c r="Z5697" s="19"/>
      <c r="AA5697" s="19"/>
    </row>
    <row r="5698" ht="15.75" customHeight="1">
      <c r="A5698" s="19"/>
      <c r="B5698" s="42" t="str">
        <f>"CRS25WT3608439"</f>
        <v>CRS25WT3608439</v>
      </c>
      <c r="C5698" s="43">
        <v>45975.0</v>
      </c>
      <c r="D5698" s="44">
        <v>0.8555555555555556</v>
      </c>
      <c r="E5698" s="42" t="s">
        <v>37</v>
      </c>
      <c r="F5698" s="42">
        <v>198.0</v>
      </c>
      <c r="G5698" s="42">
        <v>4.0</v>
      </c>
      <c r="H5698" s="42">
        <v>198.769638061523</v>
      </c>
      <c r="I5698" s="42">
        <v>9.43504905700684</v>
      </c>
      <c r="J5698" s="42">
        <v>24.4639053344727</v>
      </c>
      <c r="K5698" s="42">
        <v>9.71290111541748</v>
      </c>
      <c r="L5698" s="42">
        <v>20.4644985198975</v>
      </c>
      <c r="M5698" s="42">
        <v>0.861152589321137</v>
      </c>
      <c r="N5698" s="42">
        <v>9.67013549804687</v>
      </c>
      <c r="O5698" s="42">
        <v>0.0</v>
      </c>
      <c r="P5698" s="42">
        <v>0.0</v>
      </c>
      <c r="Q5698" s="42">
        <v>0.0101636899635196</v>
      </c>
      <c r="R5698" s="42">
        <v>25.0</v>
      </c>
      <c r="S5698" s="42">
        <v>0.226325675845146</v>
      </c>
      <c r="T5698" s="42">
        <v>1000.50567626953</v>
      </c>
      <c r="U5698" s="42">
        <v>1337.31506347656</v>
      </c>
      <c r="V5698" s="19"/>
      <c r="W5698" s="19"/>
      <c r="X5698" s="19"/>
      <c r="Y5698" s="19"/>
      <c r="Z5698" s="19"/>
      <c r="AA5698" s="19"/>
    </row>
    <row r="5699" ht="15.75" customHeight="1">
      <c r="A5699" s="19"/>
      <c r="B5699" s="42" t="str">
        <f>"CRS25WT3608441"</f>
        <v>CRS25WT3608441</v>
      </c>
      <c r="C5699" s="43">
        <v>45975.0</v>
      </c>
      <c r="D5699" s="44">
        <v>0.8562500000000001</v>
      </c>
      <c r="E5699" s="42" t="s">
        <v>37</v>
      </c>
      <c r="F5699" s="42">
        <v>197.0</v>
      </c>
      <c r="G5699" s="42">
        <v>4.0</v>
      </c>
      <c r="H5699" s="42">
        <v>197.77131652832</v>
      </c>
      <c r="I5699" s="42">
        <v>9.42109394073486</v>
      </c>
      <c r="J5699" s="42">
        <v>24.4303665161133</v>
      </c>
      <c r="K5699" s="42">
        <v>9.6631555557251</v>
      </c>
      <c r="L5699" s="42">
        <v>20.4665355682373</v>
      </c>
      <c r="M5699" s="42">
        <v>0.859274625778198</v>
      </c>
      <c r="N5699" s="42">
        <v>9.62156772613525</v>
      </c>
      <c r="O5699" s="42">
        <v>0.0</v>
      </c>
      <c r="P5699" s="42">
        <v>0.0</v>
      </c>
      <c r="Q5699" s="42">
        <v>0.0152368545532227</v>
      </c>
      <c r="R5699" s="42">
        <v>25.0</v>
      </c>
      <c r="S5699" s="42">
        <v>0.22513909637928</v>
      </c>
      <c r="T5699" s="42">
        <v>1001.16705322266</v>
      </c>
      <c r="U5699" s="42">
        <v>555.040588378906</v>
      </c>
      <c r="V5699" s="19"/>
      <c r="W5699" s="19"/>
      <c r="X5699" s="19"/>
      <c r="Y5699" s="19"/>
      <c r="Z5699" s="19"/>
      <c r="AA5699" s="19"/>
    </row>
    <row r="5700" ht="15.75" customHeight="1">
      <c r="A5700" s="19"/>
      <c r="B5700" s="42" t="str">
        <f>"CRS25WT3608410"</f>
        <v>CRS25WT3608410</v>
      </c>
      <c r="C5700" s="43">
        <v>45975.0</v>
      </c>
      <c r="D5700" s="44">
        <v>0.8572453703703703</v>
      </c>
      <c r="E5700" s="42" t="s">
        <v>37</v>
      </c>
      <c r="F5700" s="42">
        <v>199.0</v>
      </c>
      <c r="G5700" s="42">
        <v>4.0</v>
      </c>
      <c r="H5700" s="42">
        <v>199.922119140625</v>
      </c>
      <c r="I5700" s="42">
        <v>9.41106414794922</v>
      </c>
      <c r="J5700" s="42">
        <v>24.4732360839844</v>
      </c>
      <c r="K5700" s="42">
        <v>9.79161262512207</v>
      </c>
      <c r="L5700" s="42">
        <v>20.417688369751</v>
      </c>
      <c r="M5700" s="42">
        <v>0.868021965026855</v>
      </c>
      <c r="N5700" s="42">
        <v>9.72620391845703</v>
      </c>
      <c r="O5700" s="42">
        <v>0.0</v>
      </c>
      <c r="P5700" s="42">
        <v>0.0</v>
      </c>
      <c r="Q5700" s="42">
        <v>0.0150794042274356</v>
      </c>
      <c r="R5700" s="42">
        <v>25.0</v>
      </c>
      <c r="S5700" s="42">
        <v>0.227104157209396</v>
      </c>
      <c r="T5700" s="42">
        <v>1001.26342773438</v>
      </c>
      <c r="U5700" s="42">
        <v>4169.8681640625</v>
      </c>
      <c r="V5700" s="19"/>
      <c r="W5700" s="19"/>
      <c r="X5700" s="19"/>
      <c r="Y5700" s="19"/>
      <c r="Z5700" s="19"/>
      <c r="AA5700" s="19"/>
    </row>
    <row r="5701" ht="15.75" customHeight="1">
      <c r="A5701" s="19"/>
      <c r="B5701" s="42" t="str">
        <f>"CRS25WT3608411"</f>
        <v>CRS25WT3608411</v>
      </c>
      <c r="C5701" s="43">
        <v>45975.0</v>
      </c>
      <c r="D5701" s="44">
        <v>0.8579282407407408</v>
      </c>
      <c r="E5701" s="42" t="s">
        <v>37</v>
      </c>
      <c r="F5701" s="42">
        <v>198.0</v>
      </c>
      <c r="G5701" s="42">
        <v>4.0</v>
      </c>
      <c r="H5701" s="42">
        <v>198.83056640625</v>
      </c>
      <c r="I5701" s="42">
        <v>9.42213439941406</v>
      </c>
      <c r="J5701" s="42">
        <v>24.4297275543213</v>
      </c>
      <c r="K5701" s="42">
        <v>9.72651863098145</v>
      </c>
      <c r="L5701" s="42">
        <v>20.4421119689941</v>
      </c>
      <c r="M5701" s="42">
        <v>0.863804042339325</v>
      </c>
      <c r="N5701" s="42">
        <v>9.67309951782227</v>
      </c>
      <c r="O5701" s="42">
        <v>0.0</v>
      </c>
      <c r="P5701" s="42">
        <v>0.0</v>
      </c>
      <c r="Q5701" s="42">
        <v>0.0113095231354237</v>
      </c>
      <c r="R5701" s="42">
        <v>25.0</v>
      </c>
      <c r="S5701" s="42">
        <v>0.228393509984016</v>
      </c>
      <c r="T5701" s="42">
        <v>1001.68487548828</v>
      </c>
      <c r="U5701" s="42">
        <v>889.678100585938</v>
      </c>
      <c r="V5701" s="19"/>
      <c r="W5701" s="19"/>
      <c r="X5701" s="19"/>
      <c r="Y5701" s="19"/>
      <c r="Z5701" s="19"/>
      <c r="AA5701" s="19"/>
    </row>
    <row r="5702" ht="15.75" customHeight="1">
      <c r="A5702" s="19"/>
      <c r="B5702" s="42" t="str">
        <f>"CRS25WT3608412"</f>
        <v>CRS25WT3608412</v>
      </c>
      <c r="C5702" s="43">
        <v>45975.0</v>
      </c>
      <c r="D5702" s="44">
        <v>0.8585300925925926</v>
      </c>
      <c r="E5702" s="42" t="s">
        <v>37</v>
      </c>
      <c r="F5702" s="42">
        <v>199.0</v>
      </c>
      <c r="G5702" s="42">
        <v>4.0</v>
      </c>
      <c r="H5702" s="42">
        <v>199.608825683594</v>
      </c>
      <c r="I5702" s="42">
        <v>9.51869678497314</v>
      </c>
      <c r="J5702" s="42">
        <v>24.4806995391846</v>
      </c>
      <c r="K5702" s="42">
        <v>9.70756530761719</v>
      </c>
      <c r="L5702" s="42">
        <v>20.5621929168701</v>
      </c>
      <c r="M5702" s="42">
        <v>0.856600701808929</v>
      </c>
      <c r="N5702" s="42">
        <v>9.71096229553223</v>
      </c>
      <c r="O5702" s="42">
        <v>0.0</v>
      </c>
      <c r="P5702" s="42">
        <v>0.0</v>
      </c>
      <c r="Q5702" s="42">
        <v>0.0103176152333617</v>
      </c>
      <c r="R5702" s="42">
        <v>25.0</v>
      </c>
      <c r="S5702" s="42">
        <v>0.227805435657501</v>
      </c>
      <c r="T5702" s="42">
        <v>1000.40368652344</v>
      </c>
      <c r="U5702" s="42">
        <v>728.973754882813</v>
      </c>
      <c r="V5702" s="19"/>
      <c r="W5702" s="19"/>
      <c r="X5702" s="19"/>
      <c r="Y5702" s="19"/>
      <c r="Z5702" s="19"/>
      <c r="AA5702" s="19"/>
    </row>
    <row r="5703" ht="15.75" customHeight="1">
      <c r="A5703" s="19"/>
      <c r="B5703" s="42" t="str">
        <f>"CRS25WT3608403"</f>
        <v>CRS25WT3608403</v>
      </c>
      <c r="C5703" s="43">
        <v>45975.0</v>
      </c>
      <c r="D5703" s="44">
        <v>0.8592245370370369</v>
      </c>
      <c r="E5703" s="42" t="s">
        <v>37</v>
      </c>
      <c r="F5703" s="42">
        <v>199.0</v>
      </c>
      <c r="G5703" s="42">
        <v>4.0</v>
      </c>
      <c r="H5703" s="42">
        <v>199.272918701172</v>
      </c>
      <c r="I5703" s="42">
        <v>9.45758247375488</v>
      </c>
      <c r="J5703" s="42">
        <v>24.4762325286865</v>
      </c>
      <c r="K5703" s="42">
        <v>9.7210578918457</v>
      </c>
      <c r="L5703" s="42">
        <v>20.4990997314453</v>
      </c>
      <c r="M5703" s="42">
        <v>0.860842227935791</v>
      </c>
      <c r="N5703" s="42">
        <v>9.69462013244629</v>
      </c>
      <c r="O5703" s="42">
        <v>0.0</v>
      </c>
      <c r="P5703" s="42">
        <v>0.0</v>
      </c>
      <c r="Q5703" s="42">
        <v>0.0109474249184132</v>
      </c>
      <c r="R5703" s="42">
        <v>25.0</v>
      </c>
      <c r="S5703" s="42">
        <v>0.222169533371925</v>
      </c>
      <c r="T5703" s="42">
        <v>1000.97680664062</v>
      </c>
      <c r="U5703" s="42">
        <v>854.147094726563</v>
      </c>
      <c r="V5703" s="19"/>
      <c r="W5703" s="19"/>
      <c r="X5703" s="19"/>
      <c r="Y5703" s="19"/>
      <c r="Z5703" s="19"/>
      <c r="AA5703" s="19"/>
    </row>
    <row r="5704" ht="15.75" customHeight="1">
      <c r="A5704" s="19"/>
      <c r="B5704" s="42" t="str">
        <f>"CRS25WT3608404"</f>
        <v>CRS25WT3608404</v>
      </c>
      <c r="C5704" s="43">
        <v>45975.0</v>
      </c>
      <c r="D5704" s="44">
        <v>0.8607986111111111</v>
      </c>
      <c r="E5704" s="42" t="s">
        <v>37</v>
      </c>
      <c r="F5704" s="42">
        <v>201.0</v>
      </c>
      <c r="G5704" s="42">
        <v>4.0</v>
      </c>
      <c r="H5704" s="42">
        <v>201.188980102539</v>
      </c>
      <c r="I5704" s="42">
        <v>9.49835395812988</v>
      </c>
      <c r="J5704" s="42">
        <v>24.4736957550049</v>
      </c>
      <c r="K5704" s="42">
        <v>9.85464286804199</v>
      </c>
      <c r="L5704" s="42">
        <v>20.4156532287598</v>
      </c>
      <c r="M5704" s="42">
        <v>0.865478515625</v>
      </c>
      <c r="N5704" s="42">
        <v>9.7878360748291</v>
      </c>
      <c r="O5704" s="42">
        <v>0.0</v>
      </c>
      <c r="P5704" s="42">
        <v>0.0</v>
      </c>
      <c r="Q5704" s="42">
        <v>0.0137897012755275</v>
      </c>
      <c r="R5704" s="42">
        <v>25.0</v>
      </c>
      <c r="S5704" s="42">
        <v>0.218785181641579</v>
      </c>
      <c r="T5704" s="42">
        <v>1001.13684082031</v>
      </c>
      <c r="U5704" s="42">
        <v>3425.51513671875</v>
      </c>
      <c r="V5704" s="19"/>
      <c r="W5704" s="19"/>
      <c r="X5704" s="19"/>
      <c r="Y5704" s="19"/>
      <c r="Z5704" s="19"/>
      <c r="AA5704" s="19"/>
    </row>
    <row r="5705" ht="15.75" customHeight="1">
      <c r="A5705" s="19"/>
      <c r="B5705" s="42" t="str">
        <f>"CRS25WT3608409"</f>
        <v>CRS25WT3608409</v>
      </c>
      <c r="C5705" s="43">
        <v>45975.0</v>
      </c>
      <c r="D5705" s="44">
        <v>0.8625231481481482</v>
      </c>
      <c r="E5705" s="42" t="s">
        <v>37</v>
      </c>
      <c r="F5705" s="42">
        <v>199.0</v>
      </c>
      <c r="G5705" s="42">
        <v>4.0</v>
      </c>
      <c r="H5705" s="42">
        <v>199.516983032227</v>
      </c>
      <c r="I5705" s="42">
        <v>9.40452861785889</v>
      </c>
      <c r="J5705" s="42">
        <v>24.4715442657471</v>
      </c>
      <c r="K5705" s="42">
        <v>9.79618358612061</v>
      </c>
      <c r="L5705" s="42">
        <v>20.3668079376221</v>
      </c>
      <c r="M5705" s="42">
        <v>0.86692488193512</v>
      </c>
      <c r="N5705" s="42">
        <v>9.70649433135986</v>
      </c>
      <c r="O5705" s="42">
        <v>0.0</v>
      </c>
      <c r="P5705" s="42">
        <v>0.0</v>
      </c>
      <c r="Q5705" s="42">
        <v>0.0109522985294461</v>
      </c>
      <c r="R5705" s="42">
        <v>25.0</v>
      </c>
      <c r="S5705" s="42">
        <v>0.234265074133873</v>
      </c>
      <c r="T5705" s="42">
        <v>1001.34643554688</v>
      </c>
      <c r="U5705" s="42">
        <v>9999.0</v>
      </c>
      <c r="V5705" s="19"/>
      <c r="W5705" s="19"/>
      <c r="X5705" s="19"/>
      <c r="Y5705" s="19"/>
      <c r="Z5705" s="19"/>
      <c r="AA5705" s="19"/>
    </row>
    <row r="5706" ht="15.75" customHeight="1">
      <c r="A5706" s="19"/>
      <c r="B5706" s="42" t="str">
        <f>"CRS25WT3608397"</f>
        <v>CRS25WT3608397</v>
      </c>
      <c r="C5706" s="43">
        <v>45975.0</v>
      </c>
      <c r="D5706" s="44">
        <v>0.8645023148148149</v>
      </c>
      <c r="E5706" s="42" t="s">
        <v>37</v>
      </c>
      <c r="F5706" s="42">
        <v>199.0</v>
      </c>
      <c r="G5706" s="42">
        <v>4.0</v>
      </c>
      <c r="H5706" s="42">
        <v>199.811782836914</v>
      </c>
      <c r="I5706" s="42">
        <v>9.50610446929932</v>
      </c>
      <c r="J5706" s="42">
        <v>24.4751529693604</v>
      </c>
      <c r="K5706" s="42">
        <v>9.76576709747314</v>
      </c>
      <c r="L5706" s="42">
        <v>20.4604301452637</v>
      </c>
      <c r="M5706" s="42">
        <v>0.858802080154419</v>
      </c>
      <c r="N5706" s="42">
        <v>9.72083568572998</v>
      </c>
      <c r="O5706" s="42">
        <v>0.0</v>
      </c>
      <c r="P5706" s="42">
        <v>0.0</v>
      </c>
      <c r="Q5706" s="42">
        <v>0.00205639516934752</v>
      </c>
      <c r="R5706" s="42">
        <v>25.0</v>
      </c>
      <c r="S5706" s="42">
        <v>0.226183205842972</v>
      </c>
      <c r="T5706" s="42">
        <v>1000.31854248047</v>
      </c>
      <c r="U5706" s="42">
        <v>1948.01171875</v>
      </c>
      <c r="V5706" s="19"/>
      <c r="W5706" s="19"/>
      <c r="X5706" s="19"/>
      <c r="Y5706" s="19"/>
      <c r="Z5706" s="19"/>
      <c r="AA5706" s="19"/>
    </row>
    <row r="5707" ht="15.75" customHeight="1">
      <c r="A5707" s="19"/>
      <c r="B5707" s="42" t="str">
        <f>"CRS25WT3608398"</f>
        <v>CRS25WT3608398</v>
      </c>
      <c r="C5707" s="43">
        <v>45975.0</v>
      </c>
      <c r="D5707" s="44">
        <v>0.8661805555555556</v>
      </c>
      <c r="E5707" s="42" t="s">
        <v>37</v>
      </c>
      <c r="F5707" s="42">
        <v>200.0</v>
      </c>
      <c r="G5707" s="42">
        <v>4.0</v>
      </c>
      <c r="H5707" s="42">
        <v>200.126861572266</v>
      </c>
      <c r="I5707" s="42">
        <v>9.46382904052734</v>
      </c>
      <c r="J5707" s="42">
        <v>24.4480171203613</v>
      </c>
      <c r="K5707" s="42">
        <v>9.81729793548584</v>
      </c>
      <c r="L5707" s="42">
        <v>20.3851261138916</v>
      </c>
      <c r="M5707" s="42">
        <v>0.864957690238953</v>
      </c>
      <c r="N5707" s="42">
        <v>9.73616409301758</v>
      </c>
      <c r="O5707" s="42">
        <v>0.0</v>
      </c>
      <c r="P5707" s="42">
        <v>0.0</v>
      </c>
      <c r="Q5707" s="42">
        <v>0.0104761896654963</v>
      </c>
      <c r="R5707" s="42">
        <v>25.0</v>
      </c>
      <c r="S5707" s="42">
        <v>0.223982825875282</v>
      </c>
      <c r="T5707" s="42">
        <v>1002.19860839844</v>
      </c>
      <c r="U5707" s="42">
        <v>2157.59448242187</v>
      </c>
      <c r="V5707" s="19"/>
      <c r="W5707" s="19"/>
      <c r="X5707" s="19"/>
      <c r="Y5707" s="19"/>
      <c r="Z5707" s="19"/>
      <c r="AA5707" s="19"/>
    </row>
    <row r="5708" ht="15.75" customHeight="1">
      <c r="A5708" s="19"/>
      <c r="B5708" s="42" t="str">
        <f>"CRS25WT3608402"</f>
        <v>CRS25WT3608402</v>
      </c>
      <c r="C5708" s="43">
        <v>45975.0</v>
      </c>
      <c r="D5708" s="44">
        <v>0.8669560185185184</v>
      </c>
      <c r="E5708" s="42" t="s">
        <v>37</v>
      </c>
      <c r="F5708" s="42">
        <v>200.0</v>
      </c>
      <c r="G5708" s="42">
        <v>4.0</v>
      </c>
      <c r="H5708" s="42">
        <v>200.276565551758</v>
      </c>
      <c r="I5708" s="42">
        <v>9.46987342834473</v>
      </c>
      <c r="J5708" s="42">
        <v>24.4780445098877</v>
      </c>
      <c r="K5708" s="42">
        <v>9.81582260131836</v>
      </c>
      <c r="L5708" s="42">
        <v>20.4034423828125</v>
      </c>
      <c r="M5708" s="42">
        <v>0.863991022109985</v>
      </c>
      <c r="N5708" s="42">
        <v>9.74344730377197</v>
      </c>
      <c r="O5708" s="42">
        <v>0.0</v>
      </c>
      <c r="P5708" s="42">
        <v>0.0</v>
      </c>
      <c r="Q5708" s="42">
        <v>0.00713293673470616</v>
      </c>
      <c r="R5708" s="42">
        <v>25.0</v>
      </c>
      <c r="S5708" s="42">
        <v>0.228842332959175</v>
      </c>
      <c r="T5708" s="42">
        <v>1002.44293212891</v>
      </c>
      <c r="U5708" s="42">
        <v>1994.15307617187</v>
      </c>
      <c r="V5708" s="19"/>
      <c r="W5708" s="19"/>
      <c r="X5708" s="19"/>
      <c r="Y5708" s="19"/>
      <c r="Z5708" s="19"/>
      <c r="AA5708" s="19"/>
    </row>
    <row r="5709" ht="15.75" customHeight="1">
      <c r="A5709" s="19"/>
      <c r="B5709" s="42" t="str">
        <f>"CRS25WT3608389"</f>
        <v>CRS25WT3608389</v>
      </c>
      <c r="C5709" s="43">
        <v>45975.0</v>
      </c>
      <c r="D5709" s="44">
        <v>0.867662037037037</v>
      </c>
      <c r="E5709" s="42" t="s">
        <v>37</v>
      </c>
      <c r="F5709" s="42">
        <v>199.0</v>
      </c>
      <c r="G5709" s="42">
        <v>4.0</v>
      </c>
      <c r="H5709" s="42">
        <v>199.530624389648</v>
      </c>
      <c r="I5709" s="42">
        <v>9.49302101135254</v>
      </c>
      <c r="J5709" s="42">
        <v>24.4786472320557</v>
      </c>
      <c r="K5709" s="42">
        <v>9.75008583068848</v>
      </c>
      <c r="L5709" s="42">
        <v>20.4644985198975</v>
      </c>
      <c r="M5709" s="42">
        <v>0.858653008937836</v>
      </c>
      <c r="N5709" s="42">
        <v>9.70715713500977</v>
      </c>
      <c r="O5709" s="42">
        <v>0.0</v>
      </c>
      <c r="P5709" s="42">
        <v>0.0</v>
      </c>
      <c r="Q5709" s="42">
        <v>0.0119046065956354</v>
      </c>
      <c r="R5709" s="42">
        <v>25.0</v>
      </c>
      <c r="S5709" s="42">
        <v>0.232764363288879</v>
      </c>
      <c r="T5709" s="42">
        <v>1002.18035888672</v>
      </c>
      <c r="U5709" s="42">
        <v>766.484130859375</v>
      </c>
      <c r="V5709" s="19"/>
      <c r="W5709" s="19"/>
      <c r="X5709" s="19"/>
      <c r="Y5709" s="19"/>
      <c r="Z5709" s="19"/>
      <c r="AA5709" s="19"/>
    </row>
    <row r="5710" ht="15.75" customHeight="1">
      <c r="A5710" s="19"/>
      <c r="B5710" s="42" t="str">
        <f>"CRS25WT3608390"</f>
        <v>CRS25WT3608390</v>
      </c>
      <c r="C5710" s="43">
        <v>45975.0</v>
      </c>
      <c r="D5710" s="44">
        <v>0.8689930555555555</v>
      </c>
      <c r="E5710" s="42" t="s">
        <v>37</v>
      </c>
      <c r="F5710" s="42">
        <v>199.0</v>
      </c>
      <c r="G5710" s="42">
        <v>4.0</v>
      </c>
      <c r="H5710" s="42">
        <v>199.935440063477</v>
      </c>
      <c r="I5710" s="42">
        <v>9.47160530090332</v>
      </c>
      <c r="J5710" s="42">
        <v>24.4998207092285</v>
      </c>
      <c r="K5710" s="42">
        <v>9.75822067260742</v>
      </c>
      <c r="L5710" s="42">
        <v>20.4889221191406</v>
      </c>
      <c r="M5710" s="42">
        <v>0.861595213413239</v>
      </c>
      <c r="N5710" s="42">
        <v>9.72685146331787</v>
      </c>
      <c r="O5710" s="42">
        <v>0.0</v>
      </c>
      <c r="P5710" s="42">
        <v>0.0</v>
      </c>
      <c r="Q5710" s="42">
        <v>0.0017439341172576</v>
      </c>
      <c r="R5710" s="42">
        <v>25.0</v>
      </c>
      <c r="S5710" s="42">
        <v>0.232060238718986</v>
      </c>
      <c r="T5710" s="42">
        <v>1002.80157470703</v>
      </c>
      <c r="U5710" s="42">
        <v>1350.9697265625</v>
      </c>
      <c r="V5710" s="19"/>
      <c r="W5710" s="19"/>
      <c r="X5710" s="19"/>
      <c r="Y5710" s="19"/>
      <c r="Z5710" s="19"/>
      <c r="AA5710" s="19"/>
    </row>
    <row r="5711" ht="15.75" customHeight="1">
      <c r="A5711" s="19"/>
      <c r="B5711" s="42" t="str">
        <f>"CRS25WT3608391"</f>
        <v>CRS25WT3608391</v>
      </c>
      <c r="C5711" s="43">
        <v>45975.0</v>
      </c>
      <c r="D5711" s="44">
        <v>0.8704282407407408</v>
      </c>
      <c r="E5711" s="42" t="s">
        <v>37</v>
      </c>
      <c r="F5711" s="42">
        <v>198.0</v>
      </c>
      <c r="G5711" s="42">
        <v>4.0</v>
      </c>
      <c r="H5711" s="42">
        <v>198.651657104492</v>
      </c>
      <c r="I5711" s="42">
        <v>9.44260215759277</v>
      </c>
      <c r="J5711" s="42">
        <v>24.4872875213623</v>
      </c>
      <c r="K5711" s="42">
        <v>9.70038223266602</v>
      </c>
      <c r="L5711" s="42">
        <v>20.4787464141846</v>
      </c>
      <c r="M5711" s="42">
        <v>0.859131872653961</v>
      </c>
      <c r="N5711" s="42">
        <v>9.66439628601074</v>
      </c>
      <c r="O5711" s="42">
        <v>0.0</v>
      </c>
      <c r="P5711" s="42">
        <v>0.0</v>
      </c>
      <c r="Q5711" s="42">
        <v>0.0166369788348675</v>
      </c>
      <c r="R5711" s="42">
        <v>25.0</v>
      </c>
      <c r="S5711" s="42">
        <v>0.226500928401947</v>
      </c>
      <c r="T5711" s="42">
        <v>1001.11431884766</v>
      </c>
      <c r="U5711" s="42">
        <v>670.151245117187</v>
      </c>
      <c r="V5711" s="19"/>
      <c r="W5711" s="19"/>
      <c r="X5711" s="19"/>
      <c r="Y5711" s="19"/>
      <c r="Z5711" s="19"/>
      <c r="AA5711" s="19"/>
    </row>
    <row r="5712" ht="15.75" customHeight="1">
      <c r="A5712" s="19"/>
      <c r="B5712" s="42" t="str">
        <f>"CRS25WT3608342"</f>
        <v>CRS25WT3608342</v>
      </c>
      <c r="C5712" s="43">
        <v>45975.0</v>
      </c>
      <c r="D5712" s="44">
        <v>0.8736226851851852</v>
      </c>
      <c r="E5712" s="42" t="s">
        <v>37</v>
      </c>
      <c r="F5712" s="42">
        <v>199.0</v>
      </c>
      <c r="G5712" s="42">
        <v>4.0</v>
      </c>
      <c r="H5712" s="42">
        <v>199.512741088867</v>
      </c>
      <c r="I5712" s="42">
        <v>9.48149871826172</v>
      </c>
      <c r="J5712" s="42">
        <v>24.5059700012207</v>
      </c>
      <c r="K5712" s="42">
        <v>9.7308235168457</v>
      </c>
      <c r="L5712" s="42">
        <v>20.5031700134277</v>
      </c>
      <c r="M5712" s="42">
        <v>0.858660995960236</v>
      </c>
      <c r="N5712" s="42">
        <v>9.7062873840332</v>
      </c>
      <c r="O5712" s="42">
        <v>0.0</v>
      </c>
      <c r="P5712" s="42">
        <v>0.0</v>
      </c>
      <c r="Q5712" s="42">
        <v>0.00836416613310575</v>
      </c>
      <c r="R5712" s="42">
        <v>25.0</v>
      </c>
      <c r="S5712" s="42">
        <v>0.23022772371769</v>
      </c>
      <c r="T5712" s="42">
        <v>1002.10626220703</v>
      </c>
      <c r="U5712" s="42">
        <v>1399.81823730469</v>
      </c>
      <c r="V5712" s="19"/>
      <c r="W5712" s="19"/>
      <c r="X5712" s="19"/>
      <c r="Y5712" s="19"/>
      <c r="Z5712" s="19"/>
      <c r="AA5712" s="19"/>
    </row>
    <row r="5713" ht="15.75" customHeight="1">
      <c r="A5713" s="19"/>
      <c r="B5713" s="42" t="str">
        <f>"CRS25WT3608382"</f>
        <v>CRS25WT3608382</v>
      </c>
      <c r="C5713" s="43">
        <v>45975.0</v>
      </c>
      <c r="D5713" s="44">
        <v>0.8764583333333333</v>
      </c>
      <c r="E5713" s="42" t="s">
        <v>37</v>
      </c>
      <c r="F5713" s="42">
        <v>199.0</v>
      </c>
      <c r="G5713" s="42">
        <v>4.0</v>
      </c>
      <c r="H5713" s="42">
        <v>199.738021850586</v>
      </c>
      <c r="I5713" s="42">
        <v>9.45497798919678</v>
      </c>
      <c r="J5713" s="42">
        <v>24.507682800293</v>
      </c>
      <c r="K5713" s="42">
        <v>9.75536918640137</v>
      </c>
      <c r="L5713" s="42">
        <v>20.4746761322021</v>
      </c>
      <c r="M5713" s="42">
        <v>0.861981570720673</v>
      </c>
      <c r="N5713" s="42">
        <v>9.71724700927734</v>
      </c>
      <c r="O5713" s="42">
        <v>0.0</v>
      </c>
      <c r="P5713" s="42">
        <v>0.0</v>
      </c>
      <c r="Q5713" s="42">
        <v>0.0082242451608181</v>
      </c>
      <c r="R5713" s="42">
        <v>25.0</v>
      </c>
      <c r="S5713" s="42">
        <v>0.231478825211525</v>
      </c>
      <c r="T5713" s="42">
        <v>1003.41955566406</v>
      </c>
      <c r="U5713" s="42">
        <v>1266.06555175781</v>
      </c>
      <c r="V5713" s="19"/>
      <c r="W5713" s="19"/>
      <c r="X5713" s="19"/>
      <c r="Y5713" s="19"/>
      <c r="Z5713" s="19"/>
      <c r="AA5713" s="19"/>
    </row>
    <row r="5714" ht="15.75" customHeight="1">
      <c r="A5714" s="19"/>
      <c r="B5714" s="42" t="str">
        <f>"CRS25WT3608383"</f>
        <v>CRS25WT3608383</v>
      </c>
      <c r="C5714" s="43">
        <v>45975.0</v>
      </c>
      <c r="D5714" s="44">
        <v>0.8772685185185186</v>
      </c>
      <c r="E5714" s="42" t="s">
        <v>37</v>
      </c>
      <c r="F5714" s="42">
        <v>199.0</v>
      </c>
      <c r="G5714" s="42">
        <v>4.0</v>
      </c>
      <c r="H5714" s="42">
        <v>199.456512451172</v>
      </c>
      <c r="I5714" s="42">
        <v>9.47624778747559</v>
      </c>
      <c r="J5714" s="42">
        <v>24.4805240631104</v>
      </c>
      <c r="K5714" s="42">
        <v>9.7454948425293</v>
      </c>
      <c r="L5714" s="42">
        <v>20.4665355682373</v>
      </c>
      <c r="M5714" s="42">
        <v>0.859787464141846</v>
      </c>
      <c r="N5714" s="42">
        <v>9.70355224609375</v>
      </c>
      <c r="O5714" s="42">
        <v>0.0</v>
      </c>
      <c r="P5714" s="42">
        <v>0.0</v>
      </c>
      <c r="Q5714" s="42">
        <v>0.00728216534480452</v>
      </c>
      <c r="R5714" s="42">
        <v>25.0</v>
      </c>
      <c r="S5714" s="42">
        <v>0.232164084911346</v>
      </c>
      <c r="T5714" s="42">
        <v>1003.58422851562</v>
      </c>
      <c r="U5714" s="42">
        <v>1024.13586425781</v>
      </c>
      <c r="V5714" s="19"/>
      <c r="W5714" s="19"/>
      <c r="X5714" s="19"/>
      <c r="Y5714" s="19"/>
      <c r="Z5714" s="19"/>
      <c r="AA5714" s="19"/>
    </row>
    <row r="5715" ht="15.75" customHeight="1">
      <c r="A5715" s="19"/>
      <c r="B5715" s="42" t="str">
        <f>"CRS25WT3608388"</f>
        <v>CRS25WT3608388</v>
      </c>
      <c r="C5715" s="43">
        <v>45975.0</v>
      </c>
      <c r="D5715" s="44">
        <v>0.8799074074074075</v>
      </c>
      <c r="E5715" s="42" t="s">
        <v>37</v>
      </c>
      <c r="F5715" s="42">
        <v>198.0</v>
      </c>
      <c r="G5715" s="42">
        <v>4.0</v>
      </c>
      <c r="H5715" s="42">
        <v>198.55126953125</v>
      </c>
      <c r="I5715" s="42">
        <v>9.45925045013428</v>
      </c>
      <c r="J5715" s="42">
        <v>24.4734764099121</v>
      </c>
      <c r="K5715" s="42">
        <v>9.70995426177978</v>
      </c>
      <c r="L5715" s="42">
        <v>20.4482173919678</v>
      </c>
      <c r="M5715" s="42">
        <v>0.85767012834549</v>
      </c>
      <c r="N5715" s="42">
        <v>9.65951156616211</v>
      </c>
      <c r="O5715" s="42">
        <v>0.0</v>
      </c>
      <c r="P5715" s="42">
        <v>0.0</v>
      </c>
      <c r="Q5715" s="42">
        <v>0.00650793593376875</v>
      </c>
      <c r="R5715" s="42">
        <v>25.0</v>
      </c>
      <c r="S5715" s="42">
        <v>0.231131136417389</v>
      </c>
      <c r="T5715" s="42">
        <v>1002.30517578125</v>
      </c>
      <c r="U5715" s="42">
        <v>890.466003417969</v>
      </c>
      <c r="V5715" s="19"/>
      <c r="W5715" s="19"/>
      <c r="X5715" s="19"/>
      <c r="Y5715" s="19"/>
      <c r="Z5715" s="19"/>
      <c r="AA5715" s="19"/>
    </row>
    <row r="5716" ht="15.75" customHeight="1">
      <c r="A5716" s="19"/>
      <c r="B5716" s="42" t="str">
        <f>"CRS25WT3608379"</f>
        <v>CRS25WT3608379</v>
      </c>
      <c r="C5716" s="43">
        <v>45975.0</v>
      </c>
      <c r="D5716" s="44">
        <v>0.8809722222222223</v>
      </c>
      <c r="E5716" s="42" t="s">
        <v>37</v>
      </c>
      <c r="F5716" s="42">
        <v>204.0</v>
      </c>
      <c r="G5716" s="42">
        <v>4.0</v>
      </c>
      <c r="H5716" s="42">
        <v>204.018630981445</v>
      </c>
      <c r="I5716" s="42">
        <v>9.76416778564453</v>
      </c>
      <c r="J5716" s="42">
        <v>24.5160140991211</v>
      </c>
      <c r="K5716" s="42">
        <v>9.96047782897949</v>
      </c>
      <c r="L5716" s="42">
        <v>20.482816696167</v>
      </c>
      <c r="M5716" s="42">
        <v>0.852284789085388</v>
      </c>
      <c r="N5716" s="42">
        <v>9.92549896240234</v>
      </c>
      <c r="O5716" s="42">
        <v>0.0</v>
      </c>
      <c r="P5716" s="42">
        <v>0.0</v>
      </c>
      <c r="Q5716" s="42">
        <v>0.0165079217404127</v>
      </c>
      <c r="R5716" s="42">
        <v>25.0</v>
      </c>
      <c r="S5716" s="42">
        <v>0.226779416203499</v>
      </c>
      <c r="T5716" s="42">
        <v>1003.56341552734</v>
      </c>
      <c r="U5716" s="42">
        <v>775.708618164062</v>
      </c>
      <c r="V5716" s="19"/>
      <c r="W5716" s="19"/>
      <c r="X5716" s="19"/>
      <c r="Y5716" s="19"/>
      <c r="Z5716" s="19"/>
      <c r="AA5716" s="19"/>
    </row>
    <row r="5717" ht="15.75" customHeight="1">
      <c r="A5717" s="19"/>
      <c r="B5717" s="42" t="str">
        <f>"CRS25WT3608381"</f>
        <v>CRS25WT3608381</v>
      </c>
      <c r="C5717" s="43">
        <v>45975.0</v>
      </c>
      <c r="D5717" s="44">
        <v>0.8822222222222221</v>
      </c>
      <c r="E5717" s="42" t="s">
        <v>37</v>
      </c>
      <c r="F5717" s="42">
        <v>198.0</v>
      </c>
      <c r="G5717" s="42">
        <v>4.0</v>
      </c>
      <c r="H5717" s="42">
        <v>198.87126159668</v>
      </c>
      <c r="I5717" s="42">
        <v>9.47100734710693</v>
      </c>
      <c r="J5717" s="42">
        <v>24.4623107910156</v>
      </c>
      <c r="K5717" s="42">
        <v>9.73141479492188</v>
      </c>
      <c r="L5717" s="42">
        <v>20.4360065460205</v>
      </c>
      <c r="M5717" s="42">
        <v>0.858377575874329</v>
      </c>
      <c r="N5717" s="42">
        <v>9.67507934570312</v>
      </c>
      <c r="O5717" s="42">
        <v>0.0</v>
      </c>
      <c r="P5717" s="42">
        <v>0.0</v>
      </c>
      <c r="Q5717" s="42">
        <v>0.00603168783709407</v>
      </c>
      <c r="R5717" s="42">
        <v>25.0</v>
      </c>
      <c r="S5717" s="42">
        <v>0.226093426346779</v>
      </c>
      <c r="T5717" s="42">
        <v>1002.8203125</v>
      </c>
      <c r="U5717" s="42">
        <v>744.641296386719</v>
      </c>
      <c r="V5717" s="19"/>
      <c r="W5717" s="19"/>
      <c r="X5717" s="19"/>
      <c r="Y5717" s="19"/>
      <c r="Z5717" s="19"/>
      <c r="AA5717" s="19"/>
    </row>
    <row r="5718" ht="15.75" customHeight="1">
      <c r="A5718" s="19"/>
      <c r="B5718" s="42" t="str">
        <f>"CRS25WT3608377"</f>
        <v>CRS25WT3608377</v>
      </c>
      <c r="C5718" s="43">
        <v>45975.0</v>
      </c>
      <c r="D5718" s="44">
        <v>0.8841782407407407</v>
      </c>
      <c r="E5718" s="42" t="s">
        <v>37</v>
      </c>
      <c r="F5718" s="42">
        <v>198.0</v>
      </c>
      <c r="G5718" s="42">
        <v>4.0</v>
      </c>
      <c r="H5718" s="42">
        <v>198.877731323242</v>
      </c>
      <c r="I5718" s="42">
        <v>9.50437831878662</v>
      </c>
      <c r="J5718" s="42">
        <v>24.4818115234375</v>
      </c>
      <c r="K5718" s="42">
        <v>9.72011470794678</v>
      </c>
      <c r="L5718" s="42">
        <v>20.4604301452637</v>
      </c>
      <c r="M5718" s="42">
        <v>0.854710221290588</v>
      </c>
      <c r="N5718" s="42">
        <v>9.67539405822754</v>
      </c>
      <c r="O5718" s="42">
        <v>0.0</v>
      </c>
      <c r="P5718" s="42">
        <v>0.0</v>
      </c>
      <c r="Q5718" s="42">
        <v>0.00205605663359165</v>
      </c>
      <c r="R5718" s="42">
        <v>25.0</v>
      </c>
      <c r="S5718" s="42">
        <v>0.233408808708191</v>
      </c>
      <c r="T5718" s="42">
        <v>1002.95495605469</v>
      </c>
      <c r="U5718" s="42">
        <v>504.600982666016</v>
      </c>
      <c r="V5718" s="19"/>
      <c r="W5718" s="19"/>
      <c r="X5718" s="19"/>
      <c r="Y5718" s="19"/>
      <c r="Z5718" s="19"/>
      <c r="AA5718" s="19"/>
    </row>
    <row r="5719" ht="15.75" customHeight="1">
      <c r="A5719" s="19"/>
      <c r="B5719" s="42" t="str">
        <f>"CRS25WT3608378"</f>
        <v>CRS25WT3608378</v>
      </c>
      <c r="C5719" s="43">
        <v>45975.0</v>
      </c>
      <c r="D5719" s="44">
        <v>0.8848148148148148</v>
      </c>
      <c r="E5719" s="42" t="s">
        <v>37</v>
      </c>
      <c r="F5719" s="42">
        <v>199.0</v>
      </c>
      <c r="G5719" s="42">
        <v>4.0</v>
      </c>
      <c r="H5719" s="42">
        <v>199.208908081055</v>
      </c>
      <c r="I5719" s="42">
        <v>9.51002025604248</v>
      </c>
      <c r="J5719" s="42">
        <v>24.4558734893799</v>
      </c>
      <c r="K5719" s="42">
        <v>9.76641845703125</v>
      </c>
      <c r="L5719" s="42">
        <v>20.3973369598389</v>
      </c>
      <c r="M5719" s="42">
        <v>0.856533050537109</v>
      </c>
      <c r="N5719" s="42">
        <v>9.69150638580322</v>
      </c>
      <c r="O5719" s="42">
        <v>0.0</v>
      </c>
      <c r="P5719" s="42">
        <v>0.0</v>
      </c>
      <c r="Q5719" s="42">
        <v>0.00603169016540051</v>
      </c>
      <c r="R5719" s="42">
        <v>25.0</v>
      </c>
      <c r="S5719" s="42">
        <v>0.230230584740639</v>
      </c>
      <c r="T5719" s="42">
        <v>1003.66137695312</v>
      </c>
      <c r="U5719" s="42">
        <v>927.271240234375</v>
      </c>
      <c r="V5719" s="19"/>
      <c r="W5719" s="19"/>
      <c r="X5719" s="19"/>
      <c r="Y5719" s="19"/>
      <c r="Z5719" s="19"/>
      <c r="AA5719" s="19"/>
    </row>
    <row r="5720" ht="15.75" customHeight="1">
      <c r="A5720" s="19"/>
      <c r="B5720" s="42" t="str">
        <f>"CRS25WT3608369"</f>
        <v>CRS25WT3608369</v>
      </c>
      <c r="C5720" s="43">
        <v>45975.0</v>
      </c>
      <c r="D5720" s="44">
        <v>0.8861805555555556</v>
      </c>
      <c r="E5720" s="42" t="s">
        <v>37</v>
      </c>
      <c r="F5720" s="42">
        <v>199.0</v>
      </c>
      <c r="G5720" s="42">
        <v>4.0</v>
      </c>
      <c r="H5720" s="42">
        <v>199.283828735352</v>
      </c>
      <c r="I5720" s="42">
        <v>9.48681449890137</v>
      </c>
      <c r="J5720" s="42">
        <v>24.4338245391846</v>
      </c>
      <c r="K5720" s="42">
        <v>9.81415843963623</v>
      </c>
      <c r="L5720" s="42">
        <v>20.3057498931885</v>
      </c>
      <c r="M5720" s="42">
        <v>0.859726250171661</v>
      </c>
      <c r="N5720" s="42">
        <v>9.69515132904053</v>
      </c>
      <c r="O5720" s="42">
        <v>0.0</v>
      </c>
      <c r="P5720" s="42">
        <v>0.0</v>
      </c>
      <c r="Q5720" s="42">
        <v>0.0082242451608181</v>
      </c>
      <c r="R5720" s="42">
        <v>25.0</v>
      </c>
      <c r="S5720" s="42">
        <v>0.233655631542206</v>
      </c>
      <c r="T5720" s="42">
        <v>1003.30401611328</v>
      </c>
      <c r="U5720" s="42">
        <v>3112.60034179687</v>
      </c>
      <c r="V5720" s="19"/>
      <c r="W5720" s="19"/>
      <c r="X5720" s="19"/>
      <c r="Y5720" s="19"/>
      <c r="Z5720" s="19"/>
      <c r="AA5720" s="19"/>
    </row>
    <row r="5721" ht="15.75" customHeight="1">
      <c r="A5721" s="19"/>
      <c r="B5721" s="42" t="str">
        <f>"CRS25WT3608370"</f>
        <v>CRS25WT3608370</v>
      </c>
      <c r="C5721" s="43">
        <v>45975.0</v>
      </c>
      <c r="D5721" s="44">
        <v>0.8869907407407407</v>
      </c>
      <c r="E5721" s="42" t="s">
        <v>37</v>
      </c>
      <c r="F5721" s="42">
        <v>199.0</v>
      </c>
      <c r="G5721" s="42">
        <v>4.0</v>
      </c>
      <c r="H5721" s="42">
        <v>199.283416748047</v>
      </c>
      <c r="I5721" s="42">
        <v>9.49812602996826</v>
      </c>
      <c r="J5721" s="42">
        <v>24.4615802764893</v>
      </c>
      <c r="K5721" s="42">
        <v>9.76617336273193</v>
      </c>
      <c r="L5721" s="42">
        <v>20.4054756164551</v>
      </c>
      <c r="M5721" s="42">
        <v>0.857726275920868</v>
      </c>
      <c r="N5721" s="42">
        <v>9.69513130187988</v>
      </c>
      <c r="O5721" s="42">
        <v>0.0</v>
      </c>
      <c r="P5721" s="42">
        <v>0.0</v>
      </c>
      <c r="Q5721" s="42">
        <v>0.0104761514812708</v>
      </c>
      <c r="R5721" s="42">
        <v>25.0</v>
      </c>
      <c r="S5721" s="42">
        <v>0.235871031880379</v>
      </c>
      <c r="T5721" s="42">
        <v>1003.47094726562</v>
      </c>
      <c r="U5721" s="42">
        <v>1484.03625488281</v>
      </c>
      <c r="V5721" s="19"/>
      <c r="W5721" s="19"/>
      <c r="X5721" s="19"/>
      <c r="Y5721" s="19"/>
      <c r="Z5721" s="19"/>
      <c r="AA5721" s="19"/>
    </row>
    <row r="5722" ht="15.75" customHeight="1">
      <c r="A5722" s="19"/>
      <c r="B5722" s="42" t="str">
        <f>"CRS25WT3608372"</f>
        <v>CRS25WT3608372</v>
      </c>
      <c r="C5722" s="43">
        <v>45975.0</v>
      </c>
      <c r="D5722" s="44">
        <v>0.889236111111111</v>
      </c>
      <c r="E5722" s="42" t="s">
        <v>37</v>
      </c>
      <c r="F5722" s="42">
        <v>199.0</v>
      </c>
      <c r="G5722" s="42">
        <v>4.0</v>
      </c>
      <c r="H5722" s="42">
        <v>199.608413696289</v>
      </c>
      <c r="I5722" s="42">
        <v>9.44087600708008</v>
      </c>
      <c r="J5722" s="42">
        <v>24.4834022521973</v>
      </c>
      <c r="K5722" s="42">
        <v>9.75873947143555</v>
      </c>
      <c r="L5722" s="42">
        <v>20.4543228149414</v>
      </c>
      <c r="M5722" s="42">
        <v>0.863564491271973</v>
      </c>
      <c r="N5722" s="42">
        <v>9.71094226837158</v>
      </c>
      <c r="O5722" s="42">
        <v>0.0</v>
      </c>
      <c r="P5722" s="42">
        <v>0.0</v>
      </c>
      <c r="Q5722" s="42">
        <v>0.0150818442925811</v>
      </c>
      <c r="R5722" s="42">
        <v>25.0</v>
      </c>
      <c r="S5722" s="42">
        <v>0.234743744134903</v>
      </c>
      <c r="T5722" s="42">
        <v>1002.46752929688</v>
      </c>
      <c r="U5722" s="42">
        <v>2192.2939453125</v>
      </c>
      <c r="V5722" s="19"/>
      <c r="W5722" s="19"/>
      <c r="X5722" s="19"/>
      <c r="Y5722" s="19"/>
      <c r="Z5722" s="19"/>
      <c r="AA5722" s="19"/>
    </row>
    <row r="5723" ht="15.75" customHeight="1">
      <c r="A5723" s="19"/>
      <c r="B5723" s="42" t="str">
        <f>"CRS25WT3608371"</f>
        <v>CRS25WT3608371</v>
      </c>
      <c r="C5723" s="43">
        <v>45975.0</v>
      </c>
      <c r="D5723" s="44">
        <v>0.8904513888888889</v>
      </c>
      <c r="E5723" s="42" t="s">
        <v>37</v>
      </c>
      <c r="F5723" s="42">
        <v>197.0</v>
      </c>
      <c r="G5723" s="42">
        <v>4.0</v>
      </c>
      <c r="H5723" s="42">
        <v>197.835433959961</v>
      </c>
      <c r="I5723" s="42">
        <v>9.47157955169678</v>
      </c>
      <c r="J5723" s="42">
        <v>24.4693393707275</v>
      </c>
      <c r="K5723" s="42">
        <v>9.67590999603271</v>
      </c>
      <c r="L5723" s="42">
        <v>20.4461822509766</v>
      </c>
      <c r="M5723" s="42">
        <v>0.85360985994339</v>
      </c>
      <c r="N5723" s="42">
        <v>9.6246862411499</v>
      </c>
      <c r="O5723" s="42">
        <v>0.0</v>
      </c>
      <c r="P5723" s="42">
        <v>0.0</v>
      </c>
      <c r="Q5723" s="42">
        <v>0.00540674617514014</v>
      </c>
      <c r="R5723" s="42">
        <v>25.0</v>
      </c>
      <c r="S5723" s="42">
        <v>0.237787827849388</v>
      </c>
      <c r="T5723" s="42">
        <v>1003.28900146484</v>
      </c>
      <c r="U5723" s="42">
        <v>622.406494140625</v>
      </c>
      <c r="V5723" s="19"/>
      <c r="W5723" s="19"/>
      <c r="X5723" s="19"/>
      <c r="Y5723" s="19"/>
      <c r="Z5723" s="19"/>
      <c r="AA5723" s="19"/>
    </row>
    <row r="5724" ht="15.75" customHeight="1">
      <c r="A5724" s="19"/>
      <c r="B5724" s="42" t="str">
        <f>"CRS25WT3608362"</f>
        <v>CRS25WT3608362</v>
      </c>
      <c r="C5724" s="43">
        <v>45975.0</v>
      </c>
      <c r="D5724" s="44">
        <v>0.891238425925926</v>
      </c>
      <c r="E5724" s="42" t="s">
        <v>37</v>
      </c>
      <c r="F5724" s="42">
        <v>199.0</v>
      </c>
      <c r="G5724" s="42">
        <v>4.0</v>
      </c>
      <c r="H5724" s="42">
        <v>199.057952880859</v>
      </c>
      <c r="I5724" s="42">
        <v>9.49684906005859</v>
      </c>
      <c r="J5724" s="42">
        <v>24.4490070343018</v>
      </c>
      <c r="K5724" s="42">
        <v>9.76876449584961</v>
      </c>
      <c r="L5724" s="42">
        <v>20.3769836425781</v>
      </c>
      <c r="M5724" s="42">
        <v>0.857311725616455</v>
      </c>
      <c r="N5724" s="42">
        <v>9.68416213989258</v>
      </c>
      <c r="O5724" s="42">
        <v>0.0</v>
      </c>
      <c r="P5724" s="42">
        <v>0.0</v>
      </c>
      <c r="Q5724" s="42">
        <v>0.010952303186059</v>
      </c>
      <c r="R5724" s="42">
        <v>25.0</v>
      </c>
      <c r="S5724" s="42">
        <v>0.235952854156494</v>
      </c>
      <c r="T5724" s="42">
        <v>1003.15905761719</v>
      </c>
      <c r="U5724" s="42">
        <v>1259.31958007812</v>
      </c>
      <c r="V5724" s="19"/>
      <c r="W5724" s="19"/>
      <c r="X5724" s="19"/>
      <c r="Y5724" s="19"/>
      <c r="Z5724" s="19"/>
      <c r="AA5724" s="19"/>
    </row>
    <row r="5725" ht="15.75" customHeight="1">
      <c r="A5725" s="19"/>
      <c r="B5725" s="42" t="str">
        <f>"CRS25WT3608367"</f>
        <v>CRS25WT3608367</v>
      </c>
      <c r="C5725" s="43">
        <v>45975.0</v>
      </c>
      <c r="D5725" s="44">
        <v>0.8926504629629629</v>
      </c>
      <c r="E5725" s="42" t="s">
        <v>37</v>
      </c>
      <c r="F5725" s="42">
        <v>198.0</v>
      </c>
      <c r="G5725" s="42">
        <v>4.0</v>
      </c>
      <c r="H5725" s="42">
        <v>198.480819702148</v>
      </c>
      <c r="I5725" s="42">
        <v>9.49350738525391</v>
      </c>
      <c r="J5725" s="42">
        <v>24.3963680267334</v>
      </c>
      <c r="K5725" s="42">
        <v>9.7706937789917</v>
      </c>
      <c r="L5725" s="42">
        <v>20.3138904571533</v>
      </c>
      <c r="M5725" s="42">
        <v>0.856972098350525</v>
      </c>
      <c r="N5725" s="42">
        <v>9.65608501434326</v>
      </c>
      <c r="O5725" s="42">
        <v>0.0</v>
      </c>
      <c r="P5725" s="42">
        <v>0.0</v>
      </c>
      <c r="Q5725" s="42">
        <v>0.0104981195181608</v>
      </c>
      <c r="R5725" s="42">
        <v>25.0</v>
      </c>
      <c r="S5725" s="42">
        <v>0.236533656716347</v>
      </c>
      <c r="T5725" s="42">
        <v>1002.51715087891</v>
      </c>
      <c r="U5725" s="42">
        <v>1316.21667480469</v>
      </c>
      <c r="V5725" s="19"/>
      <c r="W5725" s="19"/>
      <c r="X5725" s="19"/>
      <c r="Y5725" s="19"/>
      <c r="Z5725" s="19"/>
      <c r="AA5725" s="19"/>
    </row>
    <row r="5726" ht="15.75" customHeight="1">
      <c r="A5726" s="19"/>
      <c r="B5726" s="42" t="str">
        <f>"CRS25WT3608368"</f>
        <v>CRS25WT3608368</v>
      </c>
      <c r="C5726" s="43">
        <v>45975.0</v>
      </c>
      <c r="D5726" s="44">
        <v>0.8933912037037036</v>
      </c>
      <c r="E5726" s="42" t="s">
        <v>37</v>
      </c>
      <c r="F5726" s="42">
        <v>198.0</v>
      </c>
      <c r="G5726" s="42">
        <v>4.0</v>
      </c>
      <c r="H5726" s="42">
        <v>198.252578735352</v>
      </c>
      <c r="I5726" s="42">
        <v>9.5343542098999</v>
      </c>
      <c r="J5726" s="42">
        <v>24.4258613586426</v>
      </c>
      <c r="K5726" s="42">
        <v>9.72244262695313</v>
      </c>
      <c r="L5726" s="42">
        <v>20.3912315368652</v>
      </c>
      <c r="M5726" s="42">
        <v>0.851290285587311</v>
      </c>
      <c r="N5726" s="42">
        <v>9.64498043060303</v>
      </c>
      <c r="O5726" s="42">
        <v>0.0</v>
      </c>
      <c r="P5726" s="42">
        <v>0.0</v>
      </c>
      <c r="Q5726" s="42">
        <v>0.00219744700007141</v>
      </c>
      <c r="R5726" s="42">
        <v>25.0</v>
      </c>
      <c r="S5726" s="42">
        <v>0.233151540160179</v>
      </c>
      <c r="T5726" s="42">
        <v>1002.93670654297</v>
      </c>
      <c r="U5726" s="42">
        <v>396.309906005859</v>
      </c>
      <c r="V5726" s="19"/>
      <c r="W5726" s="19"/>
      <c r="X5726" s="19"/>
      <c r="Y5726" s="19"/>
      <c r="Z5726" s="19"/>
      <c r="AA5726" s="19"/>
    </row>
    <row r="5727" ht="15.75" customHeight="1">
      <c r="A5727" s="19"/>
      <c r="B5727" s="42" t="str">
        <f>"CRS25WT3608359"</f>
        <v>CRS25WT3608359</v>
      </c>
      <c r="C5727" s="43">
        <v>45975.0</v>
      </c>
      <c r="D5727" s="44">
        <v>0.8939699074074073</v>
      </c>
      <c r="E5727" s="42" t="s">
        <v>37</v>
      </c>
      <c r="F5727" s="42">
        <v>197.0</v>
      </c>
      <c r="G5727" s="42">
        <v>4.0</v>
      </c>
      <c r="H5727" s="42">
        <v>197.359558105469</v>
      </c>
      <c r="I5727" s="42">
        <v>9.4662504196167</v>
      </c>
      <c r="J5727" s="42">
        <v>24.4216709136963</v>
      </c>
      <c r="K5727" s="42">
        <v>9.71549797058105</v>
      </c>
      <c r="L5727" s="42">
        <v>20.3138904571533</v>
      </c>
      <c r="M5727" s="42">
        <v>0.853699028491974</v>
      </c>
      <c r="N5727" s="42">
        <v>9.60153484344482</v>
      </c>
      <c r="O5727" s="42">
        <v>0.0</v>
      </c>
      <c r="P5727" s="42">
        <v>0.0</v>
      </c>
      <c r="Q5727" s="42">
        <v>0.0138092134147882</v>
      </c>
      <c r="R5727" s="42">
        <v>25.0</v>
      </c>
      <c r="S5727" s="42">
        <v>0.237447023391724</v>
      </c>
      <c r="T5727" s="42">
        <v>1003.14270019531</v>
      </c>
      <c r="U5727" s="42">
        <v>866.192993164062</v>
      </c>
      <c r="V5727" s="19"/>
      <c r="W5727" s="19"/>
      <c r="X5727" s="19"/>
      <c r="Y5727" s="19"/>
      <c r="Z5727" s="19"/>
      <c r="AA5727" s="19"/>
    </row>
    <row r="5728" ht="15.75" customHeight="1">
      <c r="A5728" s="19"/>
      <c r="B5728" s="42" t="str">
        <f>"CRS25WT3608360"</f>
        <v>CRS25WT3608360</v>
      </c>
      <c r="C5728" s="43">
        <v>45975.0</v>
      </c>
      <c r="D5728" s="44">
        <v>0.8945023148148148</v>
      </c>
      <c r="E5728" s="42" t="s">
        <v>37</v>
      </c>
      <c r="F5728" s="42">
        <v>198.0</v>
      </c>
      <c r="G5728" s="42">
        <v>4.0</v>
      </c>
      <c r="H5728" s="42">
        <v>198.926666259766</v>
      </c>
      <c r="I5728" s="42">
        <v>9.4777889251709</v>
      </c>
      <c r="J5728" s="42">
        <v>24.4360256195068</v>
      </c>
      <c r="K5728" s="42">
        <v>9.7789249420166</v>
      </c>
      <c r="L5728" s="42">
        <v>20.3423843383789</v>
      </c>
      <c r="M5728" s="42">
        <v>0.85892528295517</v>
      </c>
      <c r="N5728" s="42">
        <v>9.67777538299561</v>
      </c>
      <c r="O5728" s="42">
        <v>0.0</v>
      </c>
      <c r="P5728" s="42">
        <v>0.0</v>
      </c>
      <c r="Q5728" s="42">
        <v>0.0109523795545101</v>
      </c>
      <c r="R5728" s="42">
        <v>25.0</v>
      </c>
      <c r="S5728" s="42">
        <v>0.236427545547485</v>
      </c>
      <c r="T5728" s="42">
        <v>1003.82495117187</v>
      </c>
      <c r="U5728" s="42">
        <v>1095.17492675781</v>
      </c>
      <c r="V5728" s="19"/>
      <c r="W5728" s="19"/>
      <c r="X5728" s="19"/>
      <c r="Y5728" s="19"/>
      <c r="Z5728" s="19"/>
      <c r="AA5728" s="19"/>
    </row>
    <row r="5729" ht="15.75" customHeight="1">
      <c r="A5729" s="19"/>
      <c r="B5729" s="42" t="str">
        <f>"CRS25WT3608361"</f>
        <v>CRS25WT3608361</v>
      </c>
      <c r="C5729" s="43">
        <v>45975.0</v>
      </c>
      <c r="D5729" s="44">
        <v>0.8955787037037037</v>
      </c>
      <c r="E5729" s="42" t="s">
        <v>37</v>
      </c>
      <c r="F5729" s="42">
        <v>198.0</v>
      </c>
      <c r="G5729" s="42">
        <v>4.0</v>
      </c>
      <c r="H5729" s="42">
        <v>198.954467773438</v>
      </c>
      <c r="I5729" s="42">
        <v>9.51784801483154</v>
      </c>
      <c r="J5729" s="42">
        <v>24.4446315765381</v>
      </c>
      <c r="K5729" s="42">
        <v>9.7461633682251</v>
      </c>
      <c r="L5729" s="42">
        <v>20.4136180877686</v>
      </c>
      <c r="M5729" s="42">
        <v>0.855128586292267</v>
      </c>
      <c r="N5729" s="42">
        <v>9.67912769317627</v>
      </c>
      <c r="O5729" s="42">
        <v>0.0</v>
      </c>
      <c r="P5729" s="42">
        <v>0.0</v>
      </c>
      <c r="Q5729" s="42">
        <v>0.0175794046372175</v>
      </c>
      <c r="R5729" s="42">
        <v>25.0</v>
      </c>
      <c r="S5729" s="42">
        <v>0.234212681651115</v>
      </c>
      <c r="T5729" s="42">
        <v>1003.17218017578</v>
      </c>
      <c r="U5729" s="42">
        <v>963.400329589844</v>
      </c>
      <c r="V5729" s="19"/>
      <c r="W5729" s="19"/>
      <c r="X5729" s="19"/>
      <c r="Y5729" s="19"/>
      <c r="Z5729" s="19"/>
      <c r="AA5729" s="19"/>
    </row>
    <row r="5730" ht="15.75" customHeight="1">
      <c r="A5730" s="19"/>
      <c r="B5730" s="42" t="str">
        <f>"CRS25WT3608357"</f>
        <v>CRS25WT3608357</v>
      </c>
      <c r="C5730" s="43">
        <v>45975.0</v>
      </c>
      <c r="D5730" s="44">
        <v>0.8964236111111111</v>
      </c>
      <c r="E5730" s="42" t="s">
        <v>37</v>
      </c>
      <c r="F5730" s="42">
        <v>199.0</v>
      </c>
      <c r="G5730" s="42">
        <v>4.0</v>
      </c>
      <c r="H5730" s="42">
        <v>199.445770263672</v>
      </c>
      <c r="I5730" s="42">
        <v>9.46883201599121</v>
      </c>
      <c r="J5730" s="42">
        <v>24.4341850280762</v>
      </c>
      <c r="K5730" s="42">
        <v>9.80052280426025</v>
      </c>
      <c r="L5730" s="42">
        <v>20.3505249023438</v>
      </c>
      <c r="M5730" s="42">
        <v>0.862046241760254</v>
      </c>
      <c r="N5730" s="42">
        <v>9.70302963256836</v>
      </c>
      <c r="O5730" s="42">
        <v>0.0</v>
      </c>
      <c r="P5730" s="42">
        <v>0.0</v>
      </c>
      <c r="Q5730" s="42">
        <v>0.0138095188885927</v>
      </c>
      <c r="R5730" s="42">
        <v>25.0</v>
      </c>
      <c r="S5730" s="42">
        <v>0.228530496358871</v>
      </c>
      <c r="T5730" s="42">
        <v>1003.06451416016</v>
      </c>
      <c r="U5730" s="42">
        <v>1300.93090820312</v>
      </c>
      <c r="V5730" s="19"/>
      <c r="W5730" s="19"/>
      <c r="X5730" s="19"/>
      <c r="Y5730" s="19"/>
      <c r="Z5730" s="19"/>
      <c r="AA5730" s="19"/>
    </row>
    <row r="5731" ht="15.75" customHeight="1">
      <c r="A5731" s="19"/>
      <c r="B5731" s="42" t="str">
        <f>"CRS25WT3608351"</f>
        <v>CRS25WT3608351</v>
      </c>
      <c r="C5731" s="43">
        <v>45975.0</v>
      </c>
      <c r="D5731" s="44">
        <v>0.8984837962962963</v>
      </c>
      <c r="E5731" s="42" t="s">
        <v>37</v>
      </c>
      <c r="F5731" s="42">
        <v>199.0</v>
      </c>
      <c r="G5731" s="42">
        <v>4.0</v>
      </c>
      <c r="H5731" s="42">
        <v>199.028518676758</v>
      </c>
      <c r="I5731" s="42">
        <v>9.50323677062988</v>
      </c>
      <c r="J5731" s="42">
        <v>24.4040927886963</v>
      </c>
      <c r="K5731" s="42">
        <v>9.7868709564209</v>
      </c>
      <c r="L5731" s="42">
        <v>20.3362770080566</v>
      </c>
      <c r="M5731" s="42">
        <v>0.858185350894928</v>
      </c>
      <c r="N5731" s="42">
        <v>9.68272972106934</v>
      </c>
      <c r="O5731" s="42">
        <v>0.0</v>
      </c>
      <c r="P5731" s="42">
        <v>0.0</v>
      </c>
      <c r="Q5731" s="42">
        <v>0.0176184289157391</v>
      </c>
      <c r="R5731" s="42">
        <v>25.0</v>
      </c>
      <c r="S5731" s="42">
        <v>0.236943975090981</v>
      </c>
      <c r="T5731" s="42">
        <v>1003.02905273438</v>
      </c>
      <c r="U5731" s="42">
        <v>1226.16430664062</v>
      </c>
      <c r="V5731" s="19"/>
      <c r="W5731" s="19"/>
      <c r="X5731" s="19"/>
      <c r="Y5731" s="19"/>
      <c r="Z5731" s="19"/>
      <c r="AA5731" s="19"/>
    </row>
    <row r="5732" ht="15.75" customHeight="1">
      <c r="A5732" s="19"/>
      <c r="B5732" s="42" t="str">
        <f>"CRS25WT3608358"</f>
        <v>CRS25WT3608358</v>
      </c>
      <c r="C5732" s="43">
        <v>45975.0</v>
      </c>
      <c r="D5732" s="44">
        <v>0.8996527777777777</v>
      </c>
      <c r="E5732" s="42" t="s">
        <v>37</v>
      </c>
      <c r="F5732" s="42">
        <v>198.0</v>
      </c>
      <c r="G5732" s="42">
        <v>4.0</v>
      </c>
      <c r="H5732" s="42">
        <v>198.281646728516</v>
      </c>
      <c r="I5732" s="42">
        <v>9.50640773773193</v>
      </c>
      <c r="J5732" s="42">
        <v>24.4490222930908</v>
      </c>
      <c r="K5732" s="42">
        <v>9.71804904937744</v>
      </c>
      <c r="L5732" s="42">
        <v>20.4034423828125</v>
      </c>
      <c r="M5732" s="42">
        <v>0.853109121322632</v>
      </c>
      <c r="N5732" s="42">
        <v>9.64639472961426</v>
      </c>
      <c r="O5732" s="42">
        <v>0.0</v>
      </c>
      <c r="P5732" s="42">
        <v>0.0</v>
      </c>
      <c r="Q5732" s="42">
        <v>0.0109474249184132</v>
      </c>
      <c r="R5732" s="42">
        <v>25.0</v>
      </c>
      <c r="S5732" s="42">
        <v>0.235801756381989</v>
      </c>
      <c r="T5732" s="42">
        <v>1002.71826171875</v>
      </c>
      <c r="U5732" s="42">
        <v>703.039978027344</v>
      </c>
      <c r="V5732" s="19"/>
      <c r="W5732" s="19"/>
      <c r="X5732" s="19"/>
      <c r="Y5732" s="19"/>
      <c r="Z5732" s="19"/>
      <c r="AA5732" s="19"/>
    </row>
    <row r="5733" ht="15.75" customHeight="1">
      <c r="A5733" s="19"/>
      <c r="B5733" s="42" t="str">
        <f>"CRS25WT3608354"</f>
        <v>CRS25WT3608354</v>
      </c>
      <c r="C5733" s="43">
        <v>45975.0</v>
      </c>
      <c r="D5733" s="44">
        <v>0.9007291666666667</v>
      </c>
      <c r="E5733" s="42" t="s">
        <v>37</v>
      </c>
      <c r="F5733" s="42">
        <v>195.0</v>
      </c>
      <c r="G5733" s="42">
        <v>4.0</v>
      </c>
      <c r="H5733" s="42">
        <v>195.292694091797</v>
      </c>
      <c r="I5733" s="42">
        <v>9.48953819274902</v>
      </c>
      <c r="J5733" s="42">
        <v>24.4467639923096</v>
      </c>
      <c r="K5733" s="42">
        <v>9.63692378997803</v>
      </c>
      <c r="L5733" s="42">
        <v>20.2650451660156</v>
      </c>
      <c r="M5733" s="42">
        <v>0.841820597648621</v>
      </c>
      <c r="N5733" s="42">
        <v>9.5009822845459</v>
      </c>
      <c r="O5733" s="42">
        <v>0.0</v>
      </c>
      <c r="P5733" s="42">
        <v>0.0</v>
      </c>
      <c r="Q5733" s="42">
        <v>0.0125396819785237</v>
      </c>
      <c r="R5733" s="42">
        <v>25.0</v>
      </c>
      <c r="S5733" s="42">
        <v>0.239364668726921</v>
      </c>
      <c r="T5733" s="42">
        <v>1002.71392822266</v>
      </c>
      <c r="U5733" s="42">
        <v>1367.96936035156</v>
      </c>
      <c r="V5733" s="19"/>
      <c r="W5733" s="19"/>
      <c r="X5733" s="19"/>
      <c r="Y5733" s="19"/>
      <c r="Z5733" s="19"/>
      <c r="AA5733" s="19"/>
    </row>
    <row r="5734" ht="15.75" customHeight="1">
      <c r="A5734" s="19"/>
      <c r="B5734" s="42" t="str">
        <f>"CRS25WT3608355"</f>
        <v>CRS25WT3608355</v>
      </c>
      <c r="C5734" s="43">
        <v>45975.0</v>
      </c>
      <c r="D5734" s="44">
        <v>0.9017824074074073</v>
      </c>
      <c r="E5734" s="42" t="s">
        <v>37</v>
      </c>
      <c r="F5734" s="42">
        <v>198.0</v>
      </c>
      <c r="G5734" s="42">
        <v>4.0</v>
      </c>
      <c r="H5734" s="42">
        <v>198.32389831543</v>
      </c>
      <c r="I5734" s="42">
        <v>9.47568321228027</v>
      </c>
      <c r="J5734" s="42">
        <v>24.443603515625</v>
      </c>
      <c r="K5734" s="42">
        <v>9.72205924987793</v>
      </c>
      <c r="L5734" s="42">
        <v>20.3993701934814</v>
      </c>
      <c r="M5734" s="42">
        <v>0.856247425079346</v>
      </c>
      <c r="N5734" s="42">
        <v>9.64845085144043</v>
      </c>
      <c r="O5734" s="42">
        <v>0.0</v>
      </c>
      <c r="P5734" s="42">
        <v>0.0</v>
      </c>
      <c r="Q5734" s="42">
        <v>0.0112698506563902</v>
      </c>
      <c r="R5734" s="42">
        <v>25.0</v>
      </c>
      <c r="S5734" s="42">
        <v>0.232927888631821</v>
      </c>
      <c r="T5734" s="42">
        <v>1002.59143066406</v>
      </c>
      <c r="U5734" s="42">
        <v>1104.3388671875</v>
      </c>
      <c r="V5734" s="19"/>
      <c r="W5734" s="19"/>
      <c r="X5734" s="19"/>
      <c r="Y5734" s="19"/>
      <c r="Z5734" s="19"/>
      <c r="AA5734" s="19"/>
    </row>
    <row r="5735" ht="15.75" customHeight="1">
      <c r="A5735" s="19"/>
      <c r="B5735" s="42" t="str">
        <f>"CRS25WT3608356"</f>
        <v>CRS25WT3608356</v>
      </c>
      <c r="C5735" s="43">
        <v>45975.0</v>
      </c>
      <c r="D5735" s="44">
        <v>0.9023842592592594</v>
      </c>
      <c r="E5735" s="42" t="s">
        <v>37</v>
      </c>
      <c r="F5735" s="42">
        <v>198.0</v>
      </c>
      <c r="G5735" s="42">
        <v>4.0</v>
      </c>
      <c r="H5735" s="42">
        <v>198.241180419922</v>
      </c>
      <c r="I5735" s="42">
        <v>9.48460006713867</v>
      </c>
      <c r="J5735" s="42">
        <v>24.4420375823975</v>
      </c>
      <c r="K5735" s="42">
        <v>9.69961833953857</v>
      </c>
      <c r="L5735" s="42">
        <v>20.4380397796631</v>
      </c>
      <c r="M5735" s="42">
        <v>0.855140447616577</v>
      </c>
      <c r="N5735" s="42">
        <v>9.6444263458252</v>
      </c>
      <c r="O5735" s="42">
        <v>0.0</v>
      </c>
      <c r="P5735" s="42">
        <v>0.0</v>
      </c>
      <c r="Q5735" s="42">
        <v>0.0118948509916663</v>
      </c>
      <c r="R5735" s="42">
        <v>25.0</v>
      </c>
      <c r="S5735" s="42">
        <v>0.233270511031151</v>
      </c>
      <c r="T5735" s="42">
        <v>1002.66644287109</v>
      </c>
      <c r="U5735" s="42">
        <v>1125.68640136719</v>
      </c>
      <c r="V5735" s="19"/>
      <c r="W5735" s="19"/>
      <c r="X5735" s="19"/>
      <c r="Y5735" s="19"/>
      <c r="Z5735" s="19"/>
      <c r="AA5735" s="19"/>
    </row>
    <row r="5736" ht="15.75" customHeight="1">
      <c r="A5736" s="19"/>
      <c r="B5736" s="42" t="str">
        <f>"CRS25WT3608346"</f>
        <v>CRS25WT3608346</v>
      </c>
      <c r="C5736" s="43">
        <v>45975.0</v>
      </c>
      <c r="D5736" s="44">
        <v>0.9036458333333334</v>
      </c>
      <c r="E5736" s="42" t="s">
        <v>37</v>
      </c>
      <c r="F5736" s="42">
        <v>199.0</v>
      </c>
      <c r="G5736" s="42">
        <v>4.0</v>
      </c>
      <c r="H5736" s="42">
        <v>199.257781982422</v>
      </c>
      <c r="I5736" s="42">
        <v>9.53626823425293</v>
      </c>
      <c r="J5736" s="42">
        <v>24.4239730834961</v>
      </c>
      <c r="K5736" s="42">
        <v>9.78932571411133</v>
      </c>
      <c r="L5736" s="42">
        <v>20.3545951843262</v>
      </c>
      <c r="M5736" s="42">
        <v>0.855500996112823</v>
      </c>
      <c r="N5736" s="42">
        <v>9.69388389587402</v>
      </c>
      <c r="O5736" s="42">
        <v>0.0</v>
      </c>
      <c r="P5736" s="42">
        <v>0.0</v>
      </c>
      <c r="Q5736" s="42">
        <v>0.0103176152333617</v>
      </c>
      <c r="R5736" s="42">
        <v>25.0</v>
      </c>
      <c r="S5736" s="42">
        <v>0.229337617754936</v>
      </c>
      <c r="T5736" s="42">
        <v>1002.48895263672</v>
      </c>
      <c r="U5736" s="42">
        <v>820.096069335938</v>
      </c>
      <c r="V5736" s="19"/>
      <c r="W5736" s="19"/>
      <c r="X5736" s="19"/>
      <c r="Y5736" s="19"/>
      <c r="Z5736" s="19"/>
      <c r="AA5736" s="19"/>
    </row>
    <row r="5737" ht="15.75" customHeight="1">
      <c r="A5737" s="19"/>
      <c r="B5737" s="42" t="str">
        <f>"CRS25WT3608347"</f>
        <v>CRS25WT3608347</v>
      </c>
      <c r="C5737" s="43">
        <v>45975.0</v>
      </c>
      <c r="D5737" s="44">
        <v>0.904537037037037</v>
      </c>
      <c r="E5737" s="42" t="s">
        <v>37</v>
      </c>
      <c r="F5737" s="42">
        <v>199.0</v>
      </c>
      <c r="G5737" s="42">
        <v>4.0</v>
      </c>
      <c r="H5737" s="42">
        <v>199.126174926758</v>
      </c>
      <c r="I5737" s="42">
        <v>9.52182769775391</v>
      </c>
      <c r="J5737" s="42">
        <v>24.4384422302246</v>
      </c>
      <c r="K5737" s="42">
        <v>9.77016067504883</v>
      </c>
      <c r="L5737" s="42">
        <v>20.3810539245605</v>
      </c>
      <c r="M5737" s="42">
        <v>0.855725586414337</v>
      </c>
      <c r="N5737" s="42">
        <v>9.68748092651367</v>
      </c>
      <c r="O5737" s="42">
        <v>0.0</v>
      </c>
      <c r="P5737" s="42">
        <v>0.0</v>
      </c>
      <c r="Q5737" s="42">
        <v>0.0152368573471904</v>
      </c>
      <c r="R5737" s="42">
        <v>25.0</v>
      </c>
      <c r="S5737" s="42">
        <v>0.23779708147049</v>
      </c>
      <c r="T5737" s="42">
        <v>1002.44189453125</v>
      </c>
      <c r="U5737" s="42">
        <v>1131.30737304688</v>
      </c>
      <c r="V5737" s="19"/>
      <c r="W5737" s="19"/>
      <c r="X5737" s="19"/>
      <c r="Y5737" s="19"/>
      <c r="Z5737" s="19"/>
      <c r="AA5737" s="19"/>
    </row>
    <row r="5738" ht="15.75" customHeight="1">
      <c r="A5738" s="19"/>
      <c r="B5738" s="42" t="str">
        <f>"CRS25WT3608348"</f>
        <v>CRS25WT3608348</v>
      </c>
      <c r="C5738" s="43">
        <v>45975.0</v>
      </c>
      <c r="D5738" s="44">
        <v>0.9055092592592593</v>
      </c>
      <c r="E5738" s="42" t="s">
        <v>37</v>
      </c>
      <c r="F5738" s="42">
        <v>200.0</v>
      </c>
      <c r="G5738" s="42">
        <v>4.0</v>
      </c>
      <c r="H5738" s="42">
        <v>200.207183837891</v>
      </c>
      <c r="I5738" s="42">
        <v>9.51290702819824</v>
      </c>
      <c r="J5738" s="42">
        <v>24.4107875823975</v>
      </c>
      <c r="K5738" s="42">
        <v>9.82908916473389</v>
      </c>
      <c r="L5738" s="42">
        <v>20.3688430786133</v>
      </c>
      <c r="M5738" s="42">
        <v>0.86215353012085</v>
      </c>
      <c r="N5738" s="42">
        <v>9.74007225036621</v>
      </c>
      <c r="O5738" s="42">
        <v>0.0</v>
      </c>
      <c r="P5738" s="42">
        <v>0.0</v>
      </c>
      <c r="Q5738" s="42">
        <v>0.015238075517118</v>
      </c>
      <c r="R5738" s="42">
        <v>25.0</v>
      </c>
      <c r="S5738" s="42">
        <v>0.224809437990189</v>
      </c>
      <c r="T5738" s="42">
        <v>1002.85974121094</v>
      </c>
      <c r="U5738" s="42">
        <v>2262.73950195313</v>
      </c>
      <c r="V5738" s="19"/>
      <c r="W5738" s="19"/>
      <c r="X5738" s="19"/>
      <c r="Y5738" s="19"/>
      <c r="Z5738" s="19"/>
      <c r="AA5738" s="19"/>
    </row>
    <row r="5739" ht="15.75" customHeight="1">
      <c r="A5739" s="19"/>
      <c r="B5739" s="42" t="str">
        <f>"CRS25WT3608343"</f>
        <v>CRS25WT3608343</v>
      </c>
      <c r="C5739" s="43">
        <v>45975.0</v>
      </c>
      <c r="D5739" s="44">
        <v>0.9065162037037037</v>
      </c>
      <c r="E5739" s="42" t="s">
        <v>37</v>
      </c>
      <c r="F5739" s="42">
        <v>200.0</v>
      </c>
      <c r="G5739" s="42">
        <v>4.0</v>
      </c>
      <c r="H5739" s="42">
        <v>200.422897338867</v>
      </c>
      <c r="I5739" s="42">
        <v>9.48919868469238</v>
      </c>
      <c r="J5739" s="42">
        <v>24.4739398956299</v>
      </c>
      <c r="K5739" s="42">
        <v>9.79563617706299</v>
      </c>
      <c r="L5739" s="42">
        <v>20.4604301452637</v>
      </c>
      <c r="M5739" s="42">
        <v>0.863006174564362</v>
      </c>
      <c r="N5739" s="42">
        <v>9.75056648254394</v>
      </c>
      <c r="O5739" s="42">
        <v>0.0</v>
      </c>
      <c r="P5739" s="42">
        <v>0.0</v>
      </c>
      <c r="Q5739" s="42">
        <v>0.0176184270530939</v>
      </c>
      <c r="R5739" s="42">
        <v>25.0</v>
      </c>
      <c r="S5739" s="42">
        <v>0.226003676652908</v>
      </c>
      <c r="T5739" s="42">
        <v>1003.05541992187</v>
      </c>
      <c r="U5739" s="42">
        <v>1059.31457519531</v>
      </c>
      <c r="V5739" s="19"/>
      <c r="W5739" s="19"/>
      <c r="X5739" s="19"/>
      <c r="Y5739" s="19"/>
      <c r="Z5739" s="19"/>
      <c r="AA5739" s="19"/>
    </row>
    <row r="5740" ht="15.75" customHeight="1">
      <c r="A5740" s="19"/>
      <c r="B5740" s="42" t="str">
        <f>"CRS25WT3608344"</f>
        <v>CRS25WT3608344</v>
      </c>
      <c r="C5740" s="43">
        <v>45975.0</v>
      </c>
      <c r="D5740" s="44">
        <v>0.9077893518518518</v>
      </c>
      <c r="E5740" s="42" t="s">
        <v>37</v>
      </c>
      <c r="F5740" s="42">
        <v>197.0</v>
      </c>
      <c r="G5740" s="42">
        <v>4.0</v>
      </c>
      <c r="H5740" s="42">
        <v>197.851455688477</v>
      </c>
      <c r="I5740" s="42">
        <v>9.48432350158691</v>
      </c>
      <c r="J5740" s="42">
        <v>24.4635467529297</v>
      </c>
      <c r="K5740" s="42">
        <v>9.72315120697021</v>
      </c>
      <c r="L5740" s="42">
        <v>20.3484897613525</v>
      </c>
      <c r="M5740" s="42">
        <v>0.852733790874481</v>
      </c>
      <c r="N5740" s="42">
        <v>9.62546634674072</v>
      </c>
      <c r="O5740" s="42">
        <v>0.0</v>
      </c>
      <c r="P5740" s="42">
        <v>0.0</v>
      </c>
      <c r="Q5740" s="42">
        <v>0.0112704606726766</v>
      </c>
      <c r="R5740" s="42">
        <v>25.0</v>
      </c>
      <c r="S5740" s="42">
        <v>0.241781517863274</v>
      </c>
      <c r="T5740" s="42">
        <v>1002.59564208984</v>
      </c>
      <c r="U5740" s="42">
        <v>1261.6142578125</v>
      </c>
      <c r="V5740" s="19"/>
      <c r="W5740" s="19"/>
      <c r="X5740" s="19"/>
      <c r="Y5740" s="19"/>
      <c r="Z5740" s="19"/>
      <c r="AA5740" s="19"/>
    </row>
    <row r="5741" ht="15.75" customHeight="1">
      <c r="A5741" s="19"/>
      <c r="B5741" s="42" t="str">
        <f>"CRS25WT3608345"</f>
        <v>CRS25WT3608345</v>
      </c>
      <c r="C5741" s="43">
        <v>45975.0</v>
      </c>
      <c r="D5741" s="44">
        <v>0.9084374999999999</v>
      </c>
      <c r="E5741" s="42" t="s">
        <v>37</v>
      </c>
      <c r="F5741" s="42">
        <v>199.0</v>
      </c>
      <c r="G5741" s="42">
        <v>4.0</v>
      </c>
      <c r="H5741" s="42">
        <v>199.228164672852</v>
      </c>
      <c r="I5741" s="42">
        <v>9.53135585784912</v>
      </c>
      <c r="J5741" s="42">
        <v>24.4204044342041</v>
      </c>
      <c r="K5741" s="42">
        <v>9.79178714752197</v>
      </c>
      <c r="L5741" s="42">
        <v>20.3464546203613</v>
      </c>
      <c r="M5741" s="42">
        <v>0.855939745903015</v>
      </c>
      <c r="N5741" s="42">
        <v>9.69244289398193</v>
      </c>
      <c r="O5741" s="42">
        <v>0.0</v>
      </c>
      <c r="P5741" s="42">
        <v>0.0</v>
      </c>
      <c r="Q5741" s="42">
        <v>0.015238075517118</v>
      </c>
      <c r="R5741" s="42">
        <v>25.0</v>
      </c>
      <c r="S5741" s="42">
        <v>0.232065796852112</v>
      </c>
      <c r="T5741" s="42">
        <v>1002.904296875</v>
      </c>
      <c r="U5741" s="42">
        <v>1226.61206054688</v>
      </c>
      <c r="V5741" s="19"/>
      <c r="W5741" s="19"/>
      <c r="X5741" s="19"/>
      <c r="Y5741" s="19"/>
      <c r="Z5741" s="19"/>
      <c r="AA5741" s="19"/>
    </row>
    <row r="5742" ht="15.75" customHeight="1">
      <c r="A5742" s="19"/>
      <c r="B5742" s="42" t="str">
        <f>"CRS25WT3608340"</f>
        <v>CRS25WT3608340</v>
      </c>
      <c r="C5742" s="43">
        <v>45975.0</v>
      </c>
      <c r="D5742" s="44">
        <v>0.9106597222222222</v>
      </c>
      <c r="E5742" s="42" t="s">
        <v>37</v>
      </c>
      <c r="F5742" s="42">
        <v>199.0</v>
      </c>
      <c r="G5742" s="42">
        <v>4.0</v>
      </c>
      <c r="H5742" s="42">
        <v>199.639419555664</v>
      </c>
      <c r="I5742" s="42">
        <v>9.41908168792725</v>
      </c>
      <c r="J5742" s="42">
        <v>24.4683589935303</v>
      </c>
      <c r="K5742" s="42">
        <v>9.77874279022217</v>
      </c>
      <c r="L5742" s="42">
        <v>20.4156532287598</v>
      </c>
      <c r="M5742" s="42">
        <v>0.866229355335236</v>
      </c>
      <c r="N5742" s="42">
        <v>9.71245002746582</v>
      </c>
      <c r="O5742" s="42">
        <v>0.0</v>
      </c>
      <c r="P5742" s="42">
        <v>0.0</v>
      </c>
      <c r="Q5742" s="42">
        <v>0.0101636908948421</v>
      </c>
      <c r="R5742" s="42">
        <v>25.0</v>
      </c>
      <c r="S5742" s="42">
        <v>0.232568308711052</v>
      </c>
      <c r="T5742" s="42">
        <v>1003.19848632813</v>
      </c>
      <c r="U5742" s="42">
        <v>1736.05480957031</v>
      </c>
      <c r="V5742" s="19"/>
      <c r="W5742" s="19"/>
      <c r="X5742" s="19"/>
      <c r="Y5742" s="19"/>
      <c r="Z5742" s="19"/>
      <c r="AA5742" s="19"/>
    </row>
    <row r="5743" ht="15.75" customHeight="1">
      <c r="A5743" s="19"/>
      <c r="B5743" s="42" t="str">
        <f>"CRS25WT3608341"</f>
        <v>CRS25WT3608341</v>
      </c>
      <c r="C5743" s="43">
        <v>45975.0</v>
      </c>
      <c r="D5743" s="44">
        <v>0.9114814814814814</v>
      </c>
      <c r="E5743" s="42" t="s">
        <v>37</v>
      </c>
      <c r="F5743" s="42">
        <v>199.0</v>
      </c>
      <c r="G5743" s="42">
        <v>4.0</v>
      </c>
      <c r="H5743" s="42">
        <v>199.46826171875</v>
      </c>
      <c r="I5743" s="42">
        <v>9.47305297851562</v>
      </c>
      <c r="J5743" s="42">
        <v>24.4584770202637</v>
      </c>
      <c r="K5743" s="42">
        <v>9.76549053192139</v>
      </c>
      <c r="L5743" s="42">
        <v>20.4258289337158</v>
      </c>
      <c r="M5743" s="42">
        <v>0.860903382301331</v>
      </c>
      <c r="N5743" s="42">
        <v>9.70412349700928</v>
      </c>
      <c r="O5743" s="42">
        <v>0.0</v>
      </c>
      <c r="P5743" s="42">
        <v>0.0</v>
      </c>
      <c r="Q5743" s="42">
        <v>0.010654759593308</v>
      </c>
      <c r="R5743" s="42">
        <v>25.0</v>
      </c>
      <c r="S5743" s="42">
        <v>0.227909162640572</v>
      </c>
      <c r="T5743" s="42">
        <v>1001.38195800781</v>
      </c>
      <c r="U5743" s="42">
        <v>1051.5244140625</v>
      </c>
      <c r="V5743" s="19"/>
      <c r="W5743" s="19"/>
      <c r="X5743" s="19"/>
      <c r="Y5743" s="19"/>
      <c r="Z5743" s="19"/>
      <c r="AA5743" s="19"/>
    </row>
    <row r="5744" ht="15.75" customHeight="1">
      <c r="A5744" s="19"/>
      <c r="B5744" s="42" t="str">
        <f>"CRS25WT3608333"</f>
        <v>CRS25WT3608333</v>
      </c>
      <c r="C5744" s="43">
        <v>45975.0</v>
      </c>
      <c r="D5744" s="44">
        <v>0.9127546296296297</v>
      </c>
      <c r="E5744" s="42" t="s">
        <v>37</v>
      </c>
      <c r="F5744" s="42">
        <v>199.0</v>
      </c>
      <c r="G5744" s="42">
        <v>4.0</v>
      </c>
      <c r="H5744" s="42">
        <v>199.560577392578</v>
      </c>
      <c r="I5744" s="42">
        <v>9.50300884246826</v>
      </c>
      <c r="J5744" s="42">
        <v>24.4602222442627</v>
      </c>
      <c r="K5744" s="42">
        <v>9.77877902984619</v>
      </c>
      <c r="L5744" s="42">
        <v>20.4075126647949</v>
      </c>
      <c r="M5744" s="42">
        <v>0.858525514602661</v>
      </c>
      <c r="N5744" s="42">
        <v>9.70861434936523</v>
      </c>
      <c r="O5744" s="42">
        <v>0.0</v>
      </c>
      <c r="P5744" s="42">
        <v>0.0</v>
      </c>
      <c r="Q5744" s="42">
        <v>0.0109523795545101</v>
      </c>
      <c r="R5744" s="42">
        <v>25.0</v>
      </c>
      <c r="S5744" s="42">
        <v>0.230154007673264</v>
      </c>
      <c r="T5744" s="42">
        <v>1002.79412841797</v>
      </c>
      <c r="U5744" s="42">
        <v>1374.78125</v>
      </c>
      <c r="V5744" s="19"/>
      <c r="W5744" s="19"/>
      <c r="X5744" s="19"/>
      <c r="Y5744" s="19"/>
      <c r="Z5744" s="19"/>
      <c r="AA5744" s="19"/>
    </row>
    <row r="5745" ht="15.75" customHeight="1">
      <c r="A5745" s="19"/>
      <c r="B5745" s="42" t="str">
        <f>"CRS25WT3608334"</f>
        <v>CRS25WT3608334</v>
      </c>
      <c r="C5745" s="43">
        <v>45975.0</v>
      </c>
      <c r="D5745" s="44">
        <v>0.9135763888888889</v>
      </c>
      <c r="E5745" s="42" t="s">
        <v>37</v>
      </c>
      <c r="F5745" s="42">
        <v>199.0</v>
      </c>
      <c r="G5745" s="42">
        <v>4.0</v>
      </c>
      <c r="H5745" s="42">
        <v>199.096313476562</v>
      </c>
      <c r="I5745" s="42">
        <v>9.47682666778564</v>
      </c>
      <c r="J5745" s="42">
        <v>24.4443111419678</v>
      </c>
      <c r="K5745" s="42">
        <v>9.77748394012451</v>
      </c>
      <c r="L5745" s="42">
        <v>20.362735748291</v>
      </c>
      <c r="M5745" s="42">
        <v>0.859453678131103</v>
      </c>
      <c r="N5745" s="42">
        <v>9.68602848052979</v>
      </c>
      <c r="O5745" s="42">
        <v>0.0</v>
      </c>
      <c r="P5745" s="42">
        <v>0.0</v>
      </c>
      <c r="Q5745" s="42">
        <v>0.0176184289157391</v>
      </c>
      <c r="R5745" s="42">
        <v>25.0</v>
      </c>
      <c r="S5745" s="42">
        <v>0.230951935052872</v>
      </c>
      <c r="T5745" s="42">
        <v>1002.02899169922</v>
      </c>
      <c r="U5745" s="42">
        <v>1129.53112792969</v>
      </c>
      <c r="V5745" s="19"/>
      <c r="W5745" s="19"/>
      <c r="X5745" s="19"/>
      <c r="Y5745" s="19"/>
      <c r="Z5745" s="19"/>
      <c r="AA5745" s="19"/>
    </row>
    <row r="5746" ht="15.75" customHeight="1">
      <c r="A5746" s="19"/>
      <c r="B5746" s="42" t="str">
        <f>"CRS25WT3608335"</f>
        <v>CRS25WT3608335</v>
      </c>
      <c r="C5746" s="43">
        <v>45975.0</v>
      </c>
      <c r="D5746" s="44">
        <v>0.9146990740740741</v>
      </c>
      <c r="E5746" s="42" t="s">
        <v>37</v>
      </c>
      <c r="F5746" s="42">
        <v>199.0</v>
      </c>
      <c r="G5746" s="42">
        <v>4.0</v>
      </c>
      <c r="H5746" s="42">
        <v>199.301361083984</v>
      </c>
      <c r="I5746" s="42">
        <v>9.53373336791992</v>
      </c>
      <c r="J5746" s="42">
        <v>24.4644527435303</v>
      </c>
      <c r="K5746" s="42">
        <v>9.78168678283691</v>
      </c>
      <c r="L5746" s="42">
        <v>20.3749485015869</v>
      </c>
      <c r="M5746" s="42">
        <v>0.854499399662018</v>
      </c>
      <c r="N5746" s="42">
        <v>9.69600391387939</v>
      </c>
      <c r="O5746" s="42">
        <v>0.0</v>
      </c>
      <c r="P5746" s="42">
        <v>0.0</v>
      </c>
      <c r="Q5746" s="42">
        <v>0.0103176152333617</v>
      </c>
      <c r="R5746" s="42">
        <v>25.0</v>
      </c>
      <c r="S5746" s="42">
        <v>0.239806041121483</v>
      </c>
      <c r="T5746" s="42">
        <v>1002.24908447266</v>
      </c>
      <c r="U5746" s="42">
        <v>925.747863769531</v>
      </c>
      <c r="V5746" s="19"/>
      <c r="W5746" s="19"/>
      <c r="X5746" s="19"/>
      <c r="Y5746" s="19"/>
      <c r="Z5746" s="19"/>
      <c r="AA5746" s="19"/>
    </row>
    <row r="5747" ht="15.75" customHeight="1">
      <c r="A5747" s="19"/>
      <c r="B5747" s="42" t="str">
        <f>"CRS25WT3608331"</f>
        <v>CRS25WT3608331</v>
      </c>
      <c r="C5747" s="43">
        <v>45975.0</v>
      </c>
      <c r="D5747" s="44">
        <v>0.9162847222222222</v>
      </c>
      <c r="E5747" s="42" t="s">
        <v>37</v>
      </c>
      <c r="F5747" s="42">
        <v>199.0</v>
      </c>
      <c r="G5747" s="42">
        <v>4.0</v>
      </c>
      <c r="H5747" s="42">
        <v>199.39143371582</v>
      </c>
      <c r="I5747" s="42">
        <v>9.49660015106201</v>
      </c>
      <c r="J5747" s="42">
        <v>24.4485759735107</v>
      </c>
      <c r="K5747" s="42">
        <v>9.77341651916504</v>
      </c>
      <c r="L5747" s="42">
        <v>20.4014072418213</v>
      </c>
      <c r="M5747" s="42">
        <v>0.858785629272461</v>
      </c>
      <c r="N5747" s="42">
        <v>9.70038604736328</v>
      </c>
      <c r="O5747" s="42">
        <v>0.0</v>
      </c>
      <c r="P5747" s="42">
        <v>0.0</v>
      </c>
      <c r="Q5747" s="42">
        <v>0.0138092134147882</v>
      </c>
      <c r="R5747" s="42">
        <v>25.0</v>
      </c>
      <c r="S5747" s="42">
        <v>0.227607607841492</v>
      </c>
      <c r="T5747" s="42">
        <v>1002.23785400391</v>
      </c>
      <c r="U5747" s="42">
        <v>910.12646484375</v>
      </c>
      <c r="V5747" s="19"/>
      <c r="W5747" s="19"/>
      <c r="X5747" s="19"/>
      <c r="Y5747" s="19"/>
      <c r="Z5747" s="19"/>
      <c r="AA5747" s="19"/>
    </row>
    <row r="5748" ht="15.75" customHeight="1">
      <c r="A5748" s="19"/>
      <c r="B5748" s="42" t="str">
        <f>"CRS25WT3608330"</f>
        <v>CRS25WT3608330</v>
      </c>
      <c r="C5748" s="43">
        <v>45975.0</v>
      </c>
      <c r="D5748" s="44">
        <v>0.9187037037037037</v>
      </c>
      <c r="E5748" s="42" t="s">
        <v>37</v>
      </c>
      <c r="F5748" s="42">
        <v>200.0</v>
      </c>
      <c r="G5748" s="42">
        <v>4.0</v>
      </c>
      <c r="H5748" s="42">
        <v>200.057418823242</v>
      </c>
      <c r="I5748" s="42">
        <v>9.52235412597656</v>
      </c>
      <c r="J5748" s="42">
        <v>24.4811954498291</v>
      </c>
      <c r="K5748" s="42">
        <v>9.80312633514404</v>
      </c>
      <c r="L5748" s="42">
        <v>20.4075126647949</v>
      </c>
      <c r="M5748" s="42">
        <v>0.858178675174713</v>
      </c>
      <c r="N5748" s="42">
        <v>9.73278617858887</v>
      </c>
      <c r="O5748" s="42">
        <v>0.0</v>
      </c>
      <c r="P5748" s="42">
        <v>0.0</v>
      </c>
      <c r="Q5748" s="42">
        <v>0.0119046065956354</v>
      </c>
      <c r="R5748" s="42">
        <v>25.0</v>
      </c>
      <c r="S5748" s="42">
        <v>0.237781763076782</v>
      </c>
      <c r="T5748" s="42">
        <v>1001.55194091797</v>
      </c>
      <c r="U5748" s="42">
        <v>1724.84582519531</v>
      </c>
      <c r="V5748" s="19"/>
      <c r="W5748" s="19"/>
      <c r="X5748" s="19"/>
      <c r="Y5748" s="19"/>
      <c r="Z5748" s="19"/>
      <c r="AA5748" s="19"/>
    </row>
    <row r="5749" ht="15.75" customHeight="1">
      <c r="A5749" s="19"/>
      <c r="B5749" s="42" t="str">
        <f>"CRS25WT3608332"</f>
        <v>CRS25WT3608332</v>
      </c>
      <c r="C5749" s="43">
        <v>45975.0</v>
      </c>
      <c r="D5749" s="44">
        <v>0.9194328703703704</v>
      </c>
      <c r="E5749" s="42" t="s">
        <v>37</v>
      </c>
      <c r="F5749" s="42">
        <v>199.0</v>
      </c>
      <c r="G5749" s="42">
        <v>4.0</v>
      </c>
      <c r="H5749" s="42">
        <v>199.884857177734</v>
      </c>
      <c r="I5749" s="42">
        <v>9.4872522354126</v>
      </c>
      <c r="J5749" s="42">
        <v>24.4503269195557</v>
      </c>
      <c r="K5749" s="42">
        <v>9.77809238433838</v>
      </c>
      <c r="L5749" s="42">
        <v>20.4421119689941</v>
      </c>
      <c r="M5749" s="42">
        <v>0.861697375774383</v>
      </c>
      <c r="N5749" s="42">
        <v>9.72439098358154</v>
      </c>
      <c r="O5749" s="42">
        <v>0.0</v>
      </c>
      <c r="P5749" s="42">
        <v>0.0</v>
      </c>
      <c r="Q5749" s="42">
        <v>0.015238075517118</v>
      </c>
      <c r="R5749" s="42">
        <v>25.0</v>
      </c>
      <c r="S5749" s="42">
        <v>0.224502101540566</v>
      </c>
      <c r="T5749" s="42">
        <v>1002.15386962891</v>
      </c>
      <c r="U5749" s="42">
        <v>1131.62524414062</v>
      </c>
      <c r="V5749" s="19"/>
      <c r="W5749" s="19"/>
      <c r="X5749" s="19"/>
      <c r="Y5749" s="19"/>
      <c r="Z5749" s="19"/>
      <c r="AA5749" s="19"/>
    </row>
    <row r="5750" ht="15.75" customHeight="1">
      <c r="A5750" s="19"/>
      <c r="B5750" s="42" t="str">
        <f>"CRS25WT3608327"</f>
        <v>CRS25WT3608327</v>
      </c>
      <c r="C5750" s="43">
        <v>45975.0</v>
      </c>
      <c r="D5750" s="44">
        <v>0.9208912037037037</v>
      </c>
      <c r="E5750" s="42" t="s">
        <v>37</v>
      </c>
      <c r="F5750" s="42">
        <v>201.0</v>
      </c>
      <c r="G5750" s="42">
        <v>4.0</v>
      </c>
      <c r="H5750" s="42">
        <v>201.133377075195</v>
      </c>
      <c r="I5750" s="42">
        <v>9.54192161560059</v>
      </c>
      <c r="J5750" s="42">
        <v>24.4700813293457</v>
      </c>
      <c r="K5750" s="42">
        <v>9.8391695022583</v>
      </c>
      <c r="L5750" s="42">
        <v>20.4421119689941</v>
      </c>
      <c r="M5750" s="42">
        <v>0.861415922641754</v>
      </c>
      <c r="N5750" s="42">
        <v>9.78513145446777</v>
      </c>
      <c r="O5750" s="42">
        <v>0.0</v>
      </c>
      <c r="P5750" s="42">
        <v>0.0</v>
      </c>
      <c r="Q5750" s="42">
        <v>0.0175794046372175</v>
      </c>
      <c r="R5750" s="42">
        <v>25.0</v>
      </c>
      <c r="S5750" s="42">
        <v>0.225441917777061</v>
      </c>
      <c r="T5750" s="42">
        <v>1001.91107177734</v>
      </c>
      <c r="U5750" s="42">
        <v>1004.21807861328</v>
      </c>
      <c r="V5750" s="19"/>
      <c r="W5750" s="19"/>
      <c r="X5750" s="19"/>
      <c r="Y5750" s="19"/>
      <c r="Z5750" s="19"/>
      <c r="AA5750" s="19"/>
    </row>
    <row r="5751" ht="15.75" customHeight="1">
      <c r="A5751" s="19"/>
      <c r="B5751" s="42" t="str">
        <f>"CRS25WT3608328"</f>
        <v>CRS25WT3608328</v>
      </c>
      <c r="C5751" s="43">
        <v>45975.0</v>
      </c>
      <c r="D5751" s="44">
        <v>0.9217013888888889</v>
      </c>
      <c r="E5751" s="42" t="s">
        <v>37</v>
      </c>
      <c r="F5751" s="42">
        <v>200.0</v>
      </c>
      <c r="G5751" s="42">
        <v>4.0</v>
      </c>
      <c r="H5751" s="42">
        <v>200.002105712891</v>
      </c>
      <c r="I5751" s="42">
        <v>9.51397132873535</v>
      </c>
      <c r="J5751" s="42">
        <v>24.4614868164062</v>
      </c>
      <c r="K5751" s="42">
        <v>9.7828540802002</v>
      </c>
      <c r="L5751" s="42">
        <v>20.4441471099854</v>
      </c>
      <c r="M5751" s="42">
        <v>0.859389185905457</v>
      </c>
      <c r="N5751" s="42">
        <v>9.73009490966797</v>
      </c>
      <c r="O5751" s="42">
        <v>0.0</v>
      </c>
      <c r="P5751" s="42">
        <v>0.0</v>
      </c>
      <c r="Q5751" s="42">
        <v>0.0152380941435695</v>
      </c>
      <c r="R5751" s="42">
        <v>25.0</v>
      </c>
      <c r="S5751" s="42">
        <v>0.229235738515854</v>
      </c>
      <c r="T5751" s="42">
        <v>1002.47064208984</v>
      </c>
      <c r="U5751" s="42">
        <v>1532.37768554687</v>
      </c>
      <c r="V5751" s="19"/>
      <c r="W5751" s="19"/>
      <c r="X5751" s="19"/>
      <c r="Y5751" s="19"/>
      <c r="Z5751" s="19"/>
      <c r="AA5751" s="19"/>
    </row>
    <row r="5752" ht="15.75" customHeight="1">
      <c r="A5752" s="19"/>
      <c r="B5752" s="42" t="str">
        <f>"CRS25WT3608329"</f>
        <v>CRS25WT3608329</v>
      </c>
      <c r="C5752" s="43">
        <v>45975.0</v>
      </c>
      <c r="D5752" s="44">
        <v>0.9228009259259259</v>
      </c>
      <c r="E5752" s="42" t="s">
        <v>37</v>
      </c>
      <c r="F5752" s="42">
        <v>200.0</v>
      </c>
      <c r="G5752" s="42">
        <v>4.0</v>
      </c>
      <c r="H5752" s="42">
        <v>200.858947753906</v>
      </c>
      <c r="I5752" s="42">
        <v>9.51489543914795</v>
      </c>
      <c r="J5752" s="42">
        <v>24.5037364959717</v>
      </c>
      <c r="K5752" s="42">
        <v>9.81499481201172</v>
      </c>
      <c r="L5752" s="42">
        <v>20.4644985198975</v>
      </c>
      <c r="M5752" s="42">
        <v>0.861499130725861</v>
      </c>
      <c r="N5752" s="42">
        <v>9.77178001403809</v>
      </c>
      <c r="O5752" s="42">
        <v>0.0</v>
      </c>
      <c r="P5752" s="42">
        <v>0.0</v>
      </c>
      <c r="Q5752" s="42">
        <v>0.0113290548324585</v>
      </c>
      <c r="R5752" s="42">
        <v>25.0</v>
      </c>
      <c r="S5752" s="42">
        <v>0.23374992609024</v>
      </c>
      <c r="T5752" s="42">
        <v>1002.23834228516</v>
      </c>
      <c r="U5752" s="42">
        <v>1407.21337890625</v>
      </c>
      <c r="V5752" s="19"/>
      <c r="W5752" s="19"/>
      <c r="X5752" s="19"/>
      <c r="Y5752" s="19"/>
      <c r="Z5752" s="19"/>
      <c r="AA5752" s="19"/>
    </row>
    <row r="5753" ht="15.75" customHeight="1">
      <c r="A5753" s="19"/>
      <c r="B5753" s="42" t="str">
        <f>"CRS25WT3608605"</f>
        <v>CRS25WT3608605</v>
      </c>
      <c r="C5753" s="43">
        <v>45975.0</v>
      </c>
      <c r="D5753" s="44">
        <v>0.9236805555555555</v>
      </c>
      <c r="E5753" s="42" t="s">
        <v>37</v>
      </c>
      <c r="F5753" s="42">
        <v>202.0</v>
      </c>
      <c r="G5753" s="42">
        <v>4.0</v>
      </c>
      <c r="H5753" s="42">
        <v>202.696319580078</v>
      </c>
      <c r="I5753" s="42">
        <v>9.5948429107666</v>
      </c>
      <c r="J5753" s="42">
        <v>24.5155735015869</v>
      </c>
      <c r="K5753" s="42">
        <v>9.92847537994385</v>
      </c>
      <c r="L5753" s="42">
        <v>20.4156532287598</v>
      </c>
      <c r="M5753" s="42">
        <v>0.86171954870224</v>
      </c>
      <c r="N5753" s="42">
        <v>9.86116886138916</v>
      </c>
      <c r="O5753" s="42">
        <v>0.0</v>
      </c>
      <c r="P5753" s="42">
        <v>0.0</v>
      </c>
      <c r="Q5753" s="42">
        <v>0.0101636899635196</v>
      </c>
      <c r="R5753" s="42">
        <v>25.0</v>
      </c>
      <c r="S5753" s="42">
        <v>0.234065428376198</v>
      </c>
      <c r="T5753" s="42">
        <v>1002.21185302734</v>
      </c>
      <c r="U5753" s="42">
        <v>1895.84826660156</v>
      </c>
      <c r="V5753" s="19"/>
      <c r="W5753" s="19"/>
      <c r="X5753" s="19"/>
      <c r="Y5753" s="19"/>
      <c r="Z5753" s="19"/>
      <c r="AA5753" s="19"/>
    </row>
    <row r="5754" ht="15.75" customHeight="1">
      <c r="A5754" s="19"/>
      <c r="B5754" s="42" t="str">
        <f>"CRS25WT3608585"</f>
        <v>CRS25WT3608585</v>
      </c>
      <c r="C5754" s="43">
        <v>45975.0</v>
      </c>
      <c r="D5754" s="44">
        <v>0.9242013888888888</v>
      </c>
      <c r="E5754" s="42" t="s">
        <v>37</v>
      </c>
      <c r="F5754" s="42">
        <v>199.0</v>
      </c>
      <c r="G5754" s="42">
        <v>4.0</v>
      </c>
      <c r="H5754" s="42">
        <v>199.261672973633</v>
      </c>
      <c r="I5754" s="42">
        <v>9.48127269744873</v>
      </c>
      <c r="J5754" s="42">
        <v>24.4844970703125</v>
      </c>
      <c r="K5754" s="42">
        <v>9.74275684356689</v>
      </c>
      <c r="L5754" s="42">
        <v>20.4522876739502</v>
      </c>
      <c r="M5754" s="42">
        <v>0.858353018760681</v>
      </c>
      <c r="N5754" s="42">
        <v>9.69407272338867</v>
      </c>
      <c r="O5754" s="42">
        <v>0.0</v>
      </c>
      <c r="P5754" s="42">
        <v>0.0</v>
      </c>
      <c r="Q5754" s="42">
        <v>0.0109474249184132</v>
      </c>
      <c r="R5754" s="42">
        <v>25.0</v>
      </c>
      <c r="S5754" s="42">
        <v>0.227385684847832</v>
      </c>
      <c r="T5754" s="42">
        <v>1003.18939208984</v>
      </c>
      <c r="U5754" s="42">
        <v>1194.42236328125</v>
      </c>
      <c r="V5754" s="19"/>
      <c r="W5754" s="19"/>
      <c r="X5754" s="19"/>
      <c r="Y5754" s="19"/>
      <c r="Z5754" s="19"/>
      <c r="AA5754" s="19"/>
    </row>
    <row r="5755" ht="15.75" customHeight="1">
      <c r="A5755" s="19"/>
      <c r="B5755" s="42" t="str">
        <f>"CRS25WT3608583"</f>
        <v>CRS25WT3608583</v>
      </c>
      <c r="C5755" s="43">
        <v>45975.0</v>
      </c>
      <c r="D5755" s="44">
        <v>0.9250694444444445</v>
      </c>
      <c r="E5755" s="42" t="s">
        <v>37</v>
      </c>
      <c r="F5755" s="42">
        <v>198.0</v>
      </c>
      <c r="G5755" s="42">
        <v>4.0</v>
      </c>
      <c r="H5755" s="42">
        <v>198.388320922852</v>
      </c>
      <c r="I5755" s="42">
        <v>9.50544452667236</v>
      </c>
      <c r="J5755" s="42">
        <v>24.4655723571777</v>
      </c>
      <c r="K5755" s="42">
        <v>9.68944931030273</v>
      </c>
      <c r="L5755" s="42">
        <v>20.4746761322021</v>
      </c>
      <c r="M5755" s="42">
        <v>0.853077113628387</v>
      </c>
      <c r="N5755" s="42">
        <v>9.65158462524414</v>
      </c>
      <c r="O5755" s="42">
        <v>0.0</v>
      </c>
      <c r="P5755" s="42">
        <v>0.0</v>
      </c>
      <c r="Q5755" s="42">
        <v>0.0175037011504173</v>
      </c>
      <c r="R5755" s="42">
        <v>25.0</v>
      </c>
      <c r="S5755" s="42">
        <v>0.230171635746956</v>
      </c>
      <c r="T5755" s="42">
        <v>1002.60998535156</v>
      </c>
      <c r="U5755" s="42">
        <v>648.064514160156</v>
      </c>
      <c r="V5755" s="19"/>
      <c r="W5755" s="19"/>
      <c r="X5755" s="19"/>
      <c r="Y5755" s="19"/>
      <c r="Z5755" s="19"/>
      <c r="AA5755" s="19"/>
    </row>
    <row r="5756" ht="15.75" customHeight="1">
      <c r="A5756" s="19"/>
      <c r="B5756" s="42" t="str">
        <f>"CRS25WT3608584"</f>
        <v>CRS25WT3608584</v>
      </c>
      <c r="C5756" s="43">
        <v>45975.0</v>
      </c>
      <c r="D5756" s="44">
        <v>0.9262268518518518</v>
      </c>
      <c r="E5756" s="42" t="s">
        <v>37</v>
      </c>
      <c r="F5756" s="42">
        <v>199.0</v>
      </c>
      <c r="G5756" s="42">
        <v>4.0</v>
      </c>
      <c r="H5756" s="42">
        <v>199.503341674805</v>
      </c>
      <c r="I5756" s="42">
        <v>9.47772693634033</v>
      </c>
      <c r="J5756" s="42">
        <v>24.4547424316406</v>
      </c>
      <c r="K5756" s="42">
        <v>9.7633171081543</v>
      </c>
      <c r="L5756" s="42">
        <v>20.4339714050293</v>
      </c>
      <c r="M5756" s="42">
        <v>0.86076158285141</v>
      </c>
      <c r="N5756" s="42">
        <v>9.70583057403564</v>
      </c>
      <c r="O5756" s="42">
        <v>0.0</v>
      </c>
      <c r="P5756" s="42">
        <v>0.0</v>
      </c>
      <c r="Q5756" s="42">
        <v>0.0138092134147882</v>
      </c>
      <c r="R5756" s="42">
        <v>25.0</v>
      </c>
      <c r="S5756" s="42">
        <v>0.231943145394325</v>
      </c>
      <c r="T5756" s="42">
        <v>1002.78002929688</v>
      </c>
      <c r="U5756" s="42">
        <v>1051.59106445312</v>
      </c>
      <c r="V5756" s="19"/>
      <c r="W5756" s="19"/>
      <c r="X5756" s="19"/>
      <c r="Y5756" s="19"/>
      <c r="Z5756" s="19"/>
      <c r="AA5756" s="19"/>
    </row>
    <row r="5757" ht="15.75" customHeight="1">
      <c r="A5757" s="19"/>
      <c r="B5757" s="42" t="str">
        <f>"CRS25WT3608586"</f>
        <v>CRS25WT3608586</v>
      </c>
      <c r="C5757" s="43">
        <v>45975.0</v>
      </c>
      <c r="D5757" s="44">
        <v>0.9268402777777779</v>
      </c>
      <c r="E5757" s="42" t="s">
        <v>37</v>
      </c>
      <c r="F5757" s="42">
        <v>198.0</v>
      </c>
      <c r="G5757" s="42">
        <v>4.0</v>
      </c>
      <c r="H5757" s="42">
        <v>198.820007324219</v>
      </c>
      <c r="I5757" s="42">
        <v>9.4810094833374</v>
      </c>
      <c r="J5757" s="42">
        <v>24.4514789581299</v>
      </c>
      <c r="K5757" s="42">
        <v>9.72696876525879</v>
      </c>
      <c r="L5757" s="42">
        <v>20.4400768280029</v>
      </c>
      <c r="M5757" s="42">
        <v>0.857630789279938</v>
      </c>
      <c r="N5757" s="42">
        <v>9.67258644104004</v>
      </c>
      <c r="O5757" s="42">
        <v>0.0</v>
      </c>
      <c r="P5757" s="42">
        <v>0.0</v>
      </c>
      <c r="Q5757" s="42">
        <v>0.0176086630672216</v>
      </c>
      <c r="R5757" s="42">
        <v>25.0</v>
      </c>
      <c r="S5757" s="42">
        <v>0.227603062987328</v>
      </c>
      <c r="T5757" s="42">
        <v>1002.55596923828</v>
      </c>
      <c r="U5757" s="42">
        <v>1062.44152832031</v>
      </c>
      <c r="V5757" s="19"/>
      <c r="W5757" s="19"/>
      <c r="X5757" s="19"/>
      <c r="Y5757" s="19"/>
      <c r="Z5757" s="19"/>
      <c r="AA5757" s="19"/>
    </row>
    <row r="5758" ht="15.75" customHeight="1">
      <c r="A5758" s="19"/>
      <c r="B5758" s="42" t="str">
        <f>"CRS25WT3608588"</f>
        <v>CRS25WT3608588</v>
      </c>
      <c r="C5758" s="43">
        <v>45975.0</v>
      </c>
      <c r="D5758" s="44">
        <v>0.9279166666666666</v>
      </c>
      <c r="E5758" s="42" t="s">
        <v>37</v>
      </c>
      <c r="F5758" s="42">
        <v>200.0</v>
      </c>
      <c r="G5758" s="42">
        <v>4.0</v>
      </c>
      <c r="H5758" s="42">
        <v>200.246429443359</v>
      </c>
      <c r="I5758" s="42">
        <v>9.55276107788086</v>
      </c>
      <c r="J5758" s="42">
        <v>24.4652538299561</v>
      </c>
      <c r="K5758" s="42">
        <v>9.79577922821045</v>
      </c>
      <c r="L5758" s="42">
        <v>20.4421119689941</v>
      </c>
      <c r="M5758" s="42">
        <v>0.856813192367554</v>
      </c>
      <c r="N5758" s="42">
        <v>9.74198150634766</v>
      </c>
      <c r="O5758" s="42">
        <v>0.0</v>
      </c>
      <c r="P5758" s="42">
        <v>0.0</v>
      </c>
      <c r="Q5758" s="42">
        <v>0.00650793593376875</v>
      </c>
      <c r="R5758" s="42">
        <v>25.0</v>
      </c>
      <c r="S5758" s="42">
        <v>0.235264182090759</v>
      </c>
      <c r="T5758" s="42">
        <v>1002.69519042969</v>
      </c>
      <c r="U5758" s="42">
        <v>713.972595214844</v>
      </c>
      <c r="V5758" s="19"/>
      <c r="W5758" s="19"/>
      <c r="X5758" s="19"/>
      <c r="Y5758" s="19"/>
      <c r="Z5758" s="19"/>
      <c r="AA5758" s="19"/>
    </row>
    <row r="5759" ht="15.75" customHeight="1">
      <c r="A5759" s="19"/>
      <c r="B5759" s="42" t="str">
        <f>"CRS25WT3608589"</f>
        <v>CRS25WT3608589</v>
      </c>
      <c r="C5759" s="43">
        <v>45975.0</v>
      </c>
      <c r="D5759" s="44">
        <v>0.9285069444444445</v>
      </c>
      <c r="E5759" s="42" t="s">
        <v>37</v>
      </c>
      <c r="F5759" s="42">
        <v>200.0</v>
      </c>
      <c r="G5759" s="42">
        <v>4.0</v>
      </c>
      <c r="H5759" s="42">
        <v>200.333099365234</v>
      </c>
      <c r="I5759" s="42">
        <v>9.49112796783447</v>
      </c>
      <c r="J5759" s="42">
        <v>24.4476337432861</v>
      </c>
      <c r="K5759" s="42">
        <v>9.83625411987305</v>
      </c>
      <c r="L5759" s="42">
        <v>20.3668079376221</v>
      </c>
      <c r="M5759" s="42">
        <v>0.863372206687927</v>
      </c>
      <c r="N5759" s="42">
        <v>9.74619770050049</v>
      </c>
      <c r="O5759" s="42">
        <v>0.0</v>
      </c>
      <c r="P5759" s="42">
        <v>0.0</v>
      </c>
      <c r="Q5759" s="42">
        <v>0.0127033721655607</v>
      </c>
      <c r="R5759" s="42">
        <v>25.0</v>
      </c>
      <c r="S5759" s="42">
        <v>0.226397812366486</v>
      </c>
      <c r="T5759" s="42">
        <v>1002.16229248047</v>
      </c>
      <c r="U5759" s="42">
        <v>2419.0400390625</v>
      </c>
      <c r="V5759" s="19"/>
      <c r="W5759" s="19"/>
      <c r="X5759" s="19"/>
      <c r="Y5759" s="19"/>
      <c r="Z5759" s="19"/>
      <c r="AA5759" s="19"/>
    </row>
    <row r="5760" ht="15.75" customHeight="1">
      <c r="A5760" s="19"/>
      <c r="B5760" s="42" t="str">
        <f>"CRS25WT3608590"</f>
        <v>CRS25WT3608590</v>
      </c>
      <c r="C5760" s="43">
        <v>45975.0</v>
      </c>
      <c r="D5760" s="44">
        <v>0.9294444444444444</v>
      </c>
      <c r="E5760" s="42" t="s">
        <v>37</v>
      </c>
      <c r="F5760" s="42">
        <v>199.0</v>
      </c>
      <c r="G5760" s="42">
        <v>4.0</v>
      </c>
      <c r="H5760" s="42">
        <v>199.729461669922</v>
      </c>
      <c r="I5760" s="42">
        <v>9.47801685333252</v>
      </c>
      <c r="J5760" s="42">
        <v>24.4737663269043</v>
      </c>
      <c r="K5760" s="42">
        <v>9.80269813537598</v>
      </c>
      <c r="L5760" s="42">
        <v>20.3749485015869</v>
      </c>
      <c r="M5760" s="42">
        <v>0.861041009426117</v>
      </c>
      <c r="N5760" s="42">
        <v>9.71683120727539</v>
      </c>
      <c r="O5760" s="42">
        <v>0.0</v>
      </c>
      <c r="P5760" s="42">
        <v>0.0</v>
      </c>
      <c r="Q5760" s="42">
        <v>0.0115079209208488</v>
      </c>
      <c r="R5760" s="42">
        <v>25.0</v>
      </c>
      <c r="S5760" s="42">
        <v>0.23066221177578</v>
      </c>
      <c r="T5760" s="42">
        <v>1002.18969726562</v>
      </c>
      <c r="U5760" s="42">
        <v>4650.62353515625</v>
      </c>
      <c r="V5760" s="19"/>
      <c r="W5760" s="19"/>
      <c r="X5760" s="19"/>
      <c r="Y5760" s="19"/>
      <c r="Z5760" s="19"/>
      <c r="AA5760" s="19"/>
    </row>
    <row r="5761" ht="15.75" customHeight="1">
      <c r="A5761" s="19"/>
      <c r="B5761" s="42" t="str">
        <f>"CRS25WT3608591"</f>
        <v>CRS25WT3608591</v>
      </c>
      <c r="C5761" s="43">
        <v>45975.0</v>
      </c>
      <c r="D5761" s="44">
        <v>0.9302893518518518</v>
      </c>
      <c r="E5761" s="42" t="s">
        <v>37</v>
      </c>
      <c r="F5761" s="42">
        <v>199.0</v>
      </c>
      <c r="G5761" s="42">
        <v>4.0</v>
      </c>
      <c r="H5761" s="42">
        <v>199.068893432617</v>
      </c>
      <c r="I5761" s="42">
        <v>9.48291492462158</v>
      </c>
      <c r="J5761" s="42">
        <v>24.4534912109375</v>
      </c>
      <c r="K5761" s="42">
        <v>9.75760555267334</v>
      </c>
      <c r="L5761" s="42">
        <v>20.4014072418213</v>
      </c>
      <c r="M5761" s="42">
        <v>0.858461201190948</v>
      </c>
      <c r="N5761" s="42">
        <v>9.68469429016113</v>
      </c>
      <c r="O5761" s="42">
        <v>0.0</v>
      </c>
      <c r="P5761" s="42">
        <v>0.0</v>
      </c>
      <c r="Q5761" s="42">
        <v>0.00158792163711041</v>
      </c>
      <c r="R5761" s="42">
        <v>25.0</v>
      </c>
      <c r="S5761" s="42">
        <v>0.225289210677147</v>
      </c>
      <c r="T5761" s="42">
        <v>1002.70037841797</v>
      </c>
      <c r="U5761" s="42">
        <v>1246.15856933594</v>
      </c>
      <c r="V5761" s="19"/>
      <c r="W5761" s="19"/>
      <c r="X5761" s="19"/>
      <c r="Y5761" s="19"/>
      <c r="Z5761" s="19"/>
      <c r="AA5761" s="19"/>
    </row>
    <row r="5762" ht="15.75" customHeight="1">
      <c r="A5762" s="19"/>
      <c r="B5762" s="42" t="str">
        <f>"CRS25WT3608592"</f>
        <v>CRS25WT3608592</v>
      </c>
      <c r="C5762" s="43">
        <v>45975.0</v>
      </c>
      <c r="D5762" s="44">
        <v>0.931238425925926</v>
      </c>
      <c r="E5762" s="42" t="s">
        <v>37</v>
      </c>
      <c r="F5762" s="42">
        <v>198.0</v>
      </c>
      <c r="G5762" s="42">
        <v>4.0</v>
      </c>
      <c r="H5762" s="42">
        <v>198.988342285156</v>
      </c>
      <c r="I5762" s="42">
        <v>9.45292472839356</v>
      </c>
      <c r="J5762" s="42">
        <v>24.4248046875</v>
      </c>
      <c r="K5762" s="42">
        <v>9.73908424377441</v>
      </c>
      <c r="L5762" s="42">
        <v>20.4319343566895</v>
      </c>
      <c r="M5762" s="42">
        <v>0.861847341060638</v>
      </c>
      <c r="N5762" s="42">
        <v>9.68077564239502</v>
      </c>
      <c r="O5762" s="42">
        <v>0.0</v>
      </c>
      <c r="P5762" s="42">
        <v>0.0</v>
      </c>
      <c r="Q5762" s="42">
        <v>0.015238075517118</v>
      </c>
      <c r="R5762" s="42">
        <v>25.0</v>
      </c>
      <c r="S5762" s="42">
        <v>0.222131997346878</v>
      </c>
      <c r="T5762" s="42">
        <v>1002.27325439453</v>
      </c>
      <c r="U5762" s="42">
        <v>1058.8095703125</v>
      </c>
      <c r="V5762" s="19"/>
      <c r="W5762" s="19"/>
      <c r="X5762" s="19"/>
      <c r="Y5762" s="19"/>
      <c r="Z5762" s="19"/>
      <c r="AA5762" s="19"/>
    </row>
    <row r="5763" ht="15.75" customHeight="1">
      <c r="A5763" s="19"/>
      <c r="B5763" s="42" t="str">
        <f>"CRS25WT3608566"</f>
        <v>CRS25WT3608566</v>
      </c>
      <c r="C5763" s="43">
        <v>45975.0</v>
      </c>
      <c r="D5763" s="44">
        <v>0.9328472222222222</v>
      </c>
      <c r="E5763" s="42" t="s">
        <v>37</v>
      </c>
      <c r="F5763" s="42">
        <v>197.0</v>
      </c>
      <c r="G5763" s="42">
        <v>4.0</v>
      </c>
      <c r="H5763" s="42">
        <v>197.534271240234</v>
      </c>
      <c r="I5763" s="42">
        <v>9.50891494750977</v>
      </c>
      <c r="J5763" s="42">
        <v>24.4464988708496</v>
      </c>
      <c r="K5763" s="42">
        <v>9.67273616790771</v>
      </c>
      <c r="L5763" s="42">
        <v>20.4217586517334</v>
      </c>
      <c r="M5763" s="42">
        <v>0.849757134914398</v>
      </c>
      <c r="N5763" s="42">
        <v>9.61003494262695</v>
      </c>
      <c r="O5763" s="42">
        <v>0.0</v>
      </c>
      <c r="P5763" s="42">
        <v>0.0</v>
      </c>
      <c r="Q5763" s="42">
        <v>0.0175794046372175</v>
      </c>
      <c r="R5763" s="42">
        <v>25.0</v>
      </c>
      <c r="S5763" s="42">
        <v>0.231413051486015</v>
      </c>
      <c r="T5763" s="42">
        <v>1002.40960693359</v>
      </c>
      <c r="U5763" s="42">
        <v>808.095153808594</v>
      </c>
      <c r="V5763" s="19"/>
      <c r="W5763" s="19"/>
      <c r="X5763" s="19"/>
      <c r="Y5763" s="19"/>
      <c r="Z5763" s="19"/>
      <c r="AA5763" s="19"/>
    </row>
    <row r="5764" ht="15.75" customHeight="1">
      <c r="A5764" s="19"/>
      <c r="B5764" s="42" t="str">
        <f>"CRS25WT3608567"</f>
        <v>CRS25WT3608567</v>
      </c>
      <c r="C5764" s="43">
        <v>45975.0</v>
      </c>
      <c r="D5764" s="44">
        <v>0.9337268518518518</v>
      </c>
      <c r="E5764" s="42" t="s">
        <v>37</v>
      </c>
      <c r="F5764" s="42">
        <v>198.0</v>
      </c>
      <c r="G5764" s="42">
        <v>4.0</v>
      </c>
      <c r="H5764" s="42">
        <v>198.730224609375</v>
      </c>
      <c r="I5764" s="42">
        <v>9.48583316802979</v>
      </c>
      <c r="J5764" s="42">
        <v>24.4520111083984</v>
      </c>
      <c r="K5764" s="42">
        <v>9.73906230926514</v>
      </c>
      <c r="L5764" s="42">
        <v>20.4054756164551</v>
      </c>
      <c r="M5764" s="42">
        <v>0.85678893327713</v>
      </c>
      <c r="N5764" s="42">
        <v>9.6682186126709</v>
      </c>
      <c r="O5764" s="42">
        <v>0.0</v>
      </c>
      <c r="P5764" s="42">
        <v>0.0</v>
      </c>
      <c r="Q5764" s="42">
        <v>0.00205607083626091</v>
      </c>
      <c r="R5764" s="42">
        <v>25.0</v>
      </c>
      <c r="S5764" s="42">
        <v>0.239281728863716</v>
      </c>
      <c r="T5764" s="42">
        <v>1003.88714599609</v>
      </c>
      <c r="U5764" s="42">
        <v>1711.033203125</v>
      </c>
      <c r="V5764" s="19"/>
      <c r="W5764" s="19"/>
      <c r="X5764" s="19"/>
      <c r="Y5764" s="19"/>
      <c r="Z5764" s="19"/>
      <c r="AA5764" s="19"/>
    </row>
    <row r="5765" ht="15.75" customHeight="1">
      <c r="A5765" s="19"/>
      <c r="B5765" s="42" t="str">
        <f>"CRS25WT3608568"</f>
        <v>CRS25WT3608568</v>
      </c>
      <c r="C5765" s="43">
        <v>45975.0</v>
      </c>
      <c r="D5765" s="44">
        <v>0.9352662037037037</v>
      </c>
      <c r="E5765" s="42" t="s">
        <v>37</v>
      </c>
      <c r="F5765" s="42">
        <v>198.0</v>
      </c>
      <c r="G5765" s="42">
        <v>4.0</v>
      </c>
      <c r="H5765" s="42">
        <v>198.97819519043</v>
      </c>
      <c r="I5765" s="42">
        <v>9.50396156311035</v>
      </c>
      <c r="J5765" s="42">
        <v>24.4493541717529</v>
      </c>
      <c r="K5765" s="42">
        <v>9.73858833312988</v>
      </c>
      <c r="L5765" s="42">
        <v>20.4319343566895</v>
      </c>
      <c r="M5765" s="42">
        <v>0.856314778327942</v>
      </c>
      <c r="N5765" s="42">
        <v>9.68028163909912</v>
      </c>
      <c r="O5765" s="42">
        <v>0.0</v>
      </c>
      <c r="P5765" s="42">
        <v>0.0</v>
      </c>
      <c r="Q5765" s="42">
        <v>0.0165070127695799</v>
      </c>
      <c r="R5765" s="42">
        <v>25.0</v>
      </c>
      <c r="S5765" s="42">
        <v>0.226161926984787</v>
      </c>
      <c r="T5765" s="42">
        <v>1003.37542724609</v>
      </c>
      <c r="U5765" s="42">
        <v>1617.74963378906</v>
      </c>
      <c r="V5765" s="19"/>
      <c r="W5765" s="19"/>
      <c r="X5765" s="19"/>
      <c r="Y5765" s="19"/>
      <c r="Z5765" s="19"/>
      <c r="AA5765" s="19"/>
    </row>
    <row r="5766" ht="15.75" customHeight="1">
      <c r="A5766" s="19"/>
      <c r="B5766" s="42" t="str">
        <f>"CRS25WT3608569"</f>
        <v>CRS25WT3608569</v>
      </c>
      <c r="C5766" s="43">
        <v>45975.0</v>
      </c>
      <c r="D5766" s="44">
        <v>0.937962962962963</v>
      </c>
      <c r="E5766" s="42" t="s">
        <v>37</v>
      </c>
      <c r="F5766" s="42">
        <v>199.0</v>
      </c>
      <c r="G5766" s="42">
        <v>4.0</v>
      </c>
      <c r="H5766" s="42">
        <v>199.199172973633</v>
      </c>
      <c r="I5766" s="42">
        <v>9.50314331054687</v>
      </c>
      <c r="J5766" s="42">
        <v>24.4694938659668</v>
      </c>
      <c r="K5766" s="42">
        <v>9.75231742858887</v>
      </c>
      <c r="L5766" s="42">
        <v>20.4258289337158</v>
      </c>
      <c r="M5766" s="42">
        <v>0.856633901596069</v>
      </c>
      <c r="N5766" s="42">
        <v>9.69103240966797</v>
      </c>
      <c r="O5766" s="42">
        <v>0.0</v>
      </c>
      <c r="P5766" s="42">
        <v>0.0</v>
      </c>
      <c r="Q5766" s="42">
        <v>0.0103273801505566</v>
      </c>
      <c r="R5766" s="42">
        <v>25.0</v>
      </c>
      <c r="S5766" s="42">
        <v>0.233216166496277</v>
      </c>
      <c r="T5766" s="42">
        <v>1002.24658203125</v>
      </c>
      <c r="U5766" s="42">
        <v>1175.4755859375</v>
      </c>
      <c r="V5766" s="19"/>
      <c r="W5766" s="19"/>
      <c r="X5766" s="19"/>
      <c r="Y5766" s="19"/>
      <c r="Z5766" s="19"/>
      <c r="AA5766" s="19"/>
    </row>
    <row r="5767" ht="15.75" customHeight="1">
      <c r="A5767" s="19"/>
      <c r="B5767" s="42" t="str">
        <f>"CRS25WT3608570"</f>
        <v>CRS25WT3608570</v>
      </c>
      <c r="C5767" s="43">
        <v>45975.0</v>
      </c>
      <c r="D5767" s="44">
        <v>0.9397106481481482</v>
      </c>
      <c r="E5767" s="42" t="s">
        <v>37</v>
      </c>
      <c r="F5767" s="42">
        <v>198.0</v>
      </c>
      <c r="G5767" s="42">
        <v>4.0</v>
      </c>
      <c r="H5767" s="42">
        <v>198.979278564453</v>
      </c>
      <c r="I5767" s="42">
        <v>9.49605083465576</v>
      </c>
      <c r="J5767" s="42">
        <v>24.4649658203125</v>
      </c>
      <c r="K5767" s="42">
        <v>9.73670101165772</v>
      </c>
      <c r="L5767" s="42">
        <v>20.4360065460205</v>
      </c>
      <c r="M5767" s="42">
        <v>0.856485903263092</v>
      </c>
      <c r="N5767" s="42">
        <v>9.68033504486084</v>
      </c>
      <c r="O5767" s="42">
        <v>0.0</v>
      </c>
      <c r="P5767" s="42">
        <v>0.0</v>
      </c>
      <c r="Q5767" s="42">
        <v>0.0104761905968189</v>
      </c>
      <c r="R5767" s="42">
        <v>25.0</v>
      </c>
      <c r="S5767" s="42">
        <v>0.232216492295265</v>
      </c>
      <c r="T5767" s="42">
        <v>1002.81976318359</v>
      </c>
      <c r="U5767" s="42">
        <v>737.477905273437</v>
      </c>
      <c r="V5767" s="19"/>
      <c r="W5767" s="19"/>
      <c r="X5767" s="19"/>
      <c r="Y5767" s="19"/>
      <c r="Z5767" s="19"/>
      <c r="AA5767" s="19"/>
    </row>
    <row r="5768" ht="15.75" customHeight="1">
      <c r="A5768" s="19"/>
      <c r="B5768" s="42" t="str">
        <f>"CRS25WT3608572"</f>
        <v>CRS25WT3608572</v>
      </c>
      <c r="C5768" s="43">
        <v>45975.0</v>
      </c>
      <c r="D5768" s="44">
        <v>0.9406944444444445</v>
      </c>
      <c r="E5768" s="42" t="s">
        <v>37</v>
      </c>
      <c r="F5768" s="42">
        <v>200.0</v>
      </c>
      <c r="G5768" s="42">
        <v>4.0</v>
      </c>
      <c r="H5768" s="42">
        <v>200.512069702148</v>
      </c>
      <c r="I5768" s="42">
        <v>9.55755805969238</v>
      </c>
      <c r="J5768" s="42">
        <v>24.4413261413574</v>
      </c>
      <c r="K5768" s="42">
        <v>9.86179447174072</v>
      </c>
      <c r="L5768" s="42">
        <v>20.3322086334229</v>
      </c>
      <c r="M5768" s="42">
        <v>0.858358681201935</v>
      </c>
      <c r="N5768" s="42">
        <v>9.75490474700928</v>
      </c>
      <c r="O5768" s="42">
        <v>0.0</v>
      </c>
      <c r="P5768" s="42">
        <v>0.0</v>
      </c>
      <c r="Q5768" s="42">
        <v>0.00731816189363599</v>
      </c>
      <c r="R5768" s="42">
        <v>25.0</v>
      </c>
      <c r="S5768" s="42">
        <v>0.224404498934746</v>
      </c>
      <c r="T5768" s="42">
        <v>1004.49267578125</v>
      </c>
      <c r="U5768" s="42">
        <v>2063.701171875</v>
      </c>
      <c r="V5768" s="19"/>
      <c r="W5768" s="19"/>
      <c r="X5768" s="19"/>
      <c r="Y5768" s="19"/>
      <c r="Z5768" s="19"/>
      <c r="AA5768" s="19"/>
    </row>
    <row r="5769" ht="15.75" customHeight="1">
      <c r="A5769" s="19"/>
      <c r="B5769" s="42" t="str">
        <f>"CRS25WT3608576"</f>
        <v>CRS25WT3608576</v>
      </c>
      <c r="C5769" s="43">
        <v>45975.0</v>
      </c>
      <c r="D5769" s="44">
        <v>0.9415625</v>
      </c>
      <c r="E5769" s="42" t="s">
        <v>37</v>
      </c>
      <c r="F5769" s="42">
        <v>199.0</v>
      </c>
      <c r="G5769" s="42">
        <v>4.0</v>
      </c>
      <c r="H5769" s="42">
        <v>199.258438110352</v>
      </c>
      <c r="I5769" s="42">
        <v>9.52788925170898</v>
      </c>
      <c r="J5769" s="42">
        <v>24.4467601776123</v>
      </c>
      <c r="K5769" s="42">
        <v>9.75036144256592</v>
      </c>
      <c r="L5769" s="42">
        <v>20.4360065460205</v>
      </c>
      <c r="M5769" s="42">
        <v>0.85545802116394</v>
      </c>
      <c r="N5769" s="42">
        <v>9.69391536712647</v>
      </c>
      <c r="O5769" s="42">
        <v>0.0</v>
      </c>
      <c r="P5769" s="42">
        <v>0.0</v>
      </c>
      <c r="Q5769" s="42">
        <v>0.0119046065956354</v>
      </c>
      <c r="R5769" s="42">
        <v>25.0</v>
      </c>
      <c r="S5769" s="42">
        <v>0.229899317026138</v>
      </c>
      <c r="T5769" s="42">
        <v>1002.86541748047</v>
      </c>
      <c r="U5769" s="42">
        <v>906.2099609375</v>
      </c>
      <c r="V5769" s="19"/>
      <c r="W5769" s="19"/>
      <c r="X5769" s="19"/>
      <c r="Y5769" s="19"/>
      <c r="Z5769" s="19"/>
      <c r="AA5769" s="19"/>
    </row>
    <row r="5770" ht="15.75" customHeight="1">
      <c r="A5770" s="19"/>
      <c r="B5770" s="42" t="str">
        <f>"CRS25WT3608577"</f>
        <v>CRS25WT3608577</v>
      </c>
      <c r="C5770" s="43">
        <v>45975.0</v>
      </c>
      <c r="D5770" s="44">
        <v>0.9425694444444445</v>
      </c>
      <c r="E5770" s="42" t="s">
        <v>37</v>
      </c>
      <c r="F5770" s="42">
        <v>200.0</v>
      </c>
      <c r="G5770" s="42">
        <v>4.0</v>
      </c>
      <c r="H5770" s="42">
        <v>200.086502075195</v>
      </c>
      <c r="I5770" s="42">
        <v>9.50989246368408</v>
      </c>
      <c r="J5770" s="42">
        <v>24.4764862060547</v>
      </c>
      <c r="K5770" s="42">
        <v>9.8153190612793</v>
      </c>
      <c r="L5770" s="42">
        <v>20.3851261138916</v>
      </c>
      <c r="M5770" s="42">
        <v>0.859593510627747</v>
      </c>
      <c r="N5770" s="42">
        <v>9.73420143127441</v>
      </c>
      <c r="O5770" s="42">
        <v>0.0</v>
      </c>
      <c r="P5770" s="42">
        <v>0.0</v>
      </c>
      <c r="Q5770" s="42">
        <v>0.0112704606726766</v>
      </c>
      <c r="R5770" s="42">
        <v>25.0</v>
      </c>
      <c r="S5770" s="42">
        <v>0.23472286760807</v>
      </c>
      <c r="T5770" s="42">
        <v>1002.76531982422</v>
      </c>
      <c r="U5770" s="42">
        <v>1437.03955078125</v>
      </c>
      <c r="V5770" s="19"/>
      <c r="W5770" s="19"/>
      <c r="X5770" s="19"/>
      <c r="Y5770" s="19"/>
      <c r="Z5770" s="19"/>
      <c r="AA5770" s="19"/>
    </row>
    <row r="5771" ht="15.75" customHeight="1">
      <c r="A5771" s="19"/>
      <c r="B5771" s="42" t="str">
        <f>"CRS25WT3608578"</f>
        <v>CRS25WT3608578</v>
      </c>
      <c r="C5771" s="43">
        <v>45975.0</v>
      </c>
      <c r="D5771" s="44">
        <v>0.943136574074074</v>
      </c>
      <c r="E5771" s="42" t="s">
        <v>37</v>
      </c>
      <c r="F5771" s="42">
        <v>200.0</v>
      </c>
      <c r="G5771" s="42">
        <v>4.0</v>
      </c>
      <c r="H5771" s="42">
        <v>200.786285400391</v>
      </c>
      <c r="I5771" s="42">
        <v>9.59026050567627</v>
      </c>
      <c r="J5771" s="42">
        <v>24.4550857543945</v>
      </c>
      <c r="K5771" s="42">
        <v>9.83884143829346</v>
      </c>
      <c r="L5771" s="42">
        <v>20.4075126647949</v>
      </c>
      <c r="M5771" s="42">
        <v>0.856119632720947</v>
      </c>
      <c r="N5771" s="42">
        <v>9.76824569702148</v>
      </c>
      <c r="O5771" s="42">
        <v>0.0</v>
      </c>
      <c r="P5771" s="42">
        <v>0.0</v>
      </c>
      <c r="Q5771" s="42">
        <v>0.0103176152333617</v>
      </c>
      <c r="R5771" s="42">
        <v>25.0</v>
      </c>
      <c r="S5771" s="42">
        <v>0.228154569864273</v>
      </c>
      <c r="T5771" s="42">
        <v>1003.22137451172</v>
      </c>
      <c r="U5771" s="42">
        <v>725.73388671875</v>
      </c>
      <c r="V5771" s="19"/>
      <c r="W5771" s="19"/>
      <c r="X5771" s="19"/>
      <c r="Y5771" s="19"/>
      <c r="Z5771" s="19"/>
      <c r="AA5771" s="19"/>
    </row>
    <row r="5772" ht="15.75" customHeight="1">
      <c r="A5772" s="19"/>
      <c r="B5772" s="42" t="str">
        <f>"CRS25WT3608553"</f>
        <v>CRS25WT3608553</v>
      </c>
      <c r="C5772" s="43">
        <v>45975.0</v>
      </c>
      <c r="D5772" s="44">
        <v>0.9436342592592593</v>
      </c>
      <c r="E5772" s="42" t="s">
        <v>37</v>
      </c>
      <c r="F5772" s="42">
        <v>199.0</v>
      </c>
      <c r="G5772" s="42">
        <v>4.0</v>
      </c>
      <c r="H5772" s="42">
        <v>199.479827880859</v>
      </c>
      <c r="I5772" s="42">
        <v>9.56634521484375</v>
      </c>
      <c r="J5772" s="42">
        <v>24.435661315918</v>
      </c>
      <c r="K5772" s="42">
        <v>9.7573070526123</v>
      </c>
      <c r="L5772" s="42">
        <v>20.4441471099854</v>
      </c>
      <c r="M5772" s="42">
        <v>0.853353261947632</v>
      </c>
      <c r="N5772" s="42">
        <v>9.70468616485596</v>
      </c>
      <c r="O5772" s="42">
        <v>0.0</v>
      </c>
      <c r="P5772" s="42">
        <v>0.0</v>
      </c>
      <c r="Q5772" s="42">
        <v>0.00900900270789862</v>
      </c>
      <c r="R5772" s="42">
        <v>25.0</v>
      </c>
      <c r="S5772" s="42">
        <v>0.226150900125504</v>
      </c>
      <c r="T5772" s="42">
        <v>1003.27185058594</v>
      </c>
      <c r="U5772" s="42">
        <v>770.788269042969</v>
      </c>
      <c r="V5772" s="19"/>
      <c r="W5772" s="19"/>
      <c r="X5772" s="19"/>
      <c r="Y5772" s="19"/>
      <c r="Z5772" s="19"/>
      <c r="AA5772" s="19"/>
    </row>
    <row r="5773" ht="15.75" customHeight="1">
      <c r="A5773" s="19"/>
      <c r="B5773" s="42" t="str">
        <f>"CRS25WT3608554"</f>
        <v>CRS25WT3608554</v>
      </c>
      <c r="C5773" s="43">
        <v>45975.0</v>
      </c>
      <c r="D5773" s="44">
        <v>0.946701388888889</v>
      </c>
      <c r="E5773" s="42" t="s">
        <v>37</v>
      </c>
      <c r="F5773" s="42">
        <v>198.0</v>
      </c>
      <c r="G5773" s="42">
        <v>4.0</v>
      </c>
      <c r="H5773" s="42">
        <v>198.041534423828</v>
      </c>
      <c r="I5773" s="42">
        <v>9.45524311065674</v>
      </c>
      <c r="J5773" s="42">
        <v>24.4510612487793</v>
      </c>
      <c r="K5773" s="42">
        <v>9.68020915985107</v>
      </c>
      <c r="L5773" s="42">
        <v>20.4583930969238</v>
      </c>
      <c r="M5773" s="42">
        <v>0.856615364551544</v>
      </c>
      <c r="N5773" s="42">
        <v>9.6347131729126</v>
      </c>
      <c r="O5773" s="42">
        <v>0.0</v>
      </c>
      <c r="P5773" s="42">
        <v>0.0</v>
      </c>
      <c r="Q5773" s="42">
        <v>0.0106352306902409</v>
      </c>
      <c r="R5773" s="42">
        <v>25.0</v>
      </c>
      <c r="S5773" s="42">
        <v>0.237057074904442</v>
      </c>
      <c r="T5773" s="42">
        <v>1002.9765625</v>
      </c>
      <c r="U5773" s="42">
        <v>560.698974609375</v>
      </c>
      <c r="V5773" s="19"/>
      <c r="W5773" s="19"/>
      <c r="X5773" s="19"/>
      <c r="Y5773" s="19"/>
      <c r="Z5773" s="19"/>
      <c r="AA5773" s="19"/>
    </row>
    <row r="5774" ht="15.75" customHeight="1">
      <c r="A5774" s="19"/>
      <c r="B5774" s="42" t="str">
        <f>"CRS25WT3608555"</f>
        <v>CRS25WT3608555</v>
      </c>
      <c r="C5774" s="43">
        <v>45975.0</v>
      </c>
      <c r="D5774" s="44">
        <v>0.9477199074074073</v>
      </c>
      <c r="E5774" s="42" t="s">
        <v>37</v>
      </c>
      <c r="F5774" s="42">
        <v>199.0</v>
      </c>
      <c r="G5774" s="42">
        <v>4.0</v>
      </c>
      <c r="H5774" s="42">
        <v>199.186782836914</v>
      </c>
      <c r="I5774" s="42">
        <v>9.4596118927002</v>
      </c>
      <c r="J5774" s="42">
        <v>24.4354038238525</v>
      </c>
      <c r="K5774" s="42">
        <v>9.77508640289307</v>
      </c>
      <c r="L5774" s="42">
        <v>20.3769836425781</v>
      </c>
      <c r="M5774" s="42">
        <v>0.861723005771637</v>
      </c>
      <c r="N5774" s="42">
        <v>9.6904296875</v>
      </c>
      <c r="O5774" s="42">
        <v>0.0</v>
      </c>
      <c r="P5774" s="42">
        <v>0.0</v>
      </c>
      <c r="Q5774" s="42">
        <v>0.0101636908948421</v>
      </c>
      <c r="R5774" s="42">
        <v>25.0</v>
      </c>
      <c r="S5774" s="42">
        <v>0.225903183221817</v>
      </c>
      <c r="T5774" s="42">
        <v>1002.00396728516</v>
      </c>
      <c r="U5774" s="42">
        <v>1305.505859375</v>
      </c>
      <c r="V5774" s="19"/>
      <c r="W5774" s="19"/>
      <c r="X5774" s="19"/>
      <c r="Y5774" s="19"/>
      <c r="Z5774" s="19"/>
      <c r="AA5774" s="19"/>
    </row>
    <row r="5775" ht="15.75" customHeight="1">
      <c r="A5775" s="19"/>
      <c r="B5775" s="42" t="str">
        <f>"CRS25WT3608556"</f>
        <v>CRS25WT3608556</v>
      </c>
      <c r="C5775" s="43">
        <v>45975.0</v>
      </c>
      <c r="D5775" s="44">
        <v>0.9487384259259258</v>
      </c>
      <c r="E5775" s="42" t="s">
        <v>37</v>
      </c>
      <c r="F5775" s="42">
        <v>199.0</v>
      </c>
      <c r="G5775" s="42">
        <v>4.0</v>
      </c>
      <c r="H5775" s="42">
        <v>199.718475341797</v>
      </c>
      <c r="I5775" s="42">
        <v>9.46886825561523</v>
      </c>
      <c r="J5775" s="42">
        <v>24.4001731872559</v>
      </c>
      <c r="K5775" s="42">
        <v>9.82669925689697</v>
      </c>
      <c r="L5775" s="42">
        <v>20.3240661621094</v>
      </c>
      <c r="M5775" s="42">
        <v>0.864424884319305</v>
      </c>
      <c r="N5775" s="42">
        <v>9.71629619598389</v>
      </c>
      <c r="O5775" s="42">
        <v>0.0</v>
      </c>
      <c r="P5775" s="42">
        <v>0.0</v>
      </c>
      <c r="Q5775" s="42">
        <v>0.0112704606726766</v>
      </c>
      <c r="R5775" s="42">
        <v>25.0</v>
      </c>
      <c r="S5775" s="42">
        <v>0.229181587696075</v>
      </c>
      <c r="T5775" s="42">
        <v>1004.80438232422</v>
      </c>
      <c r="U5775" s="42">
        <v>3428.97045898438</v>
      </c>
      <c r="V5775" s="19"/>
      <c r="W5775" s="19"/>
      <c r="X5775" s="19"/>
      <c r="Y5775" s="19"/>
      <c r="Z5775" s="19"/>
      <c r="AA5775" s="19"/>
    </row>
    <row r="5776" ht="15.75" customHeight="1">
      <c r="A5776" s="19"/>
      <c r="B5776" s="42" t="str">
        <f>"CRS25WT3608557"</f>
        <v>CRS25WT3608557</v>
      </c>
      <c r="C5776" s="43">
        <v>45975.0</v>
      </c>
      <c r="D5776" s="44">
        <v>0.9499768518518518</v>
      </c>
      <c r="E5776" s="42" t="s">
        <v>37</v>
      </c>
      <c r="F5776" s="42">
        <v>198.0</v>
      </c>
      <c r="G5776" s="42">
        <v>4.0</v>
      </c>
      <c r="H5776" s="42">
        <v>198.441619873047</v>
      </c>
      <c r="I5776" s="42">
        <v>9.4656982421875</v>
      </c>
      <c r="J5776" s="42">
        <v>24.4223766326904</v>
      </c>
      <c r="K5776" s="42">
        <v>9.71135902404785</v>
      </c>
      <c r="L5776" s="42">
        <v>20.4339714050293</v>
      </c>
      <c r="M5776" s="42">
        <v>0.858404874801636</v>
      </c>
      <c r="N5776" s="42">
        <v>9.65417766571045</v>
      </c>
      <c r="O5776" s="42">
        <v>0.0</v>
      </c>
      <c r="P5776" s="42">
        <v>0.0</v>
      </c>
      <c r="Q5776" s="42">
        <v>0.0125204613432288</v>
      </c>
      <c r="R5776" s="42">
        <v>25.0</v>
      </c>
      <c r="S5776" s="42">
        <v>0.235005706548691</v>
      </c>
      <c r="T5776" s="42">
        <v>1002.00073242187</v>
      </c>
      <c r="U5776" s="42">
        <v>919.221435546875</v>
      </c>
      <c r="V5776" s="19"/>
      <c r="W5776" s="19"/>
      <c r="X5776" s="19"/>
      <c r="Y5776" s="19"/>
      <c r="Z5776" s="19"/>
      <c r="AA5776" s="19"/>
    </row>
    <row r="5777" ht="15.75" customHeight="1">
      <c r="A5777" s="19"/>
      <c r="B5777" s="42" t="str">
        <f>"CRS25WT3608558"</f>
        <v>CRS25WT3608558</v>
      </c>
      <c r="C5777" s="43">
        <v>45975.0</v>
      </c>
      <c r="D5777" s="44">
        <v>0.9507754629629629</v>
      </c>
      <c r="E5777" s="42" t="s">
        <v>37</v>
      </c>
      <c r="F5777" s="42">
        <v>196.0</v>
      </c>
      <c r="G5777" s="42">
        <v>4.0</v>
      </c>
      <c r="H5777" s="42">
        <v>196.54052734375</v>
      </c>
      <c r="I5777" s="42">
        <v>9.45393562316895</v>
      </c>
      <c r="J5777" s="42">
        <v>24.4478950500488</v>
      </c>
      <c r="K5777" s="42">
        <v>9.61162185668945</v>
      </c>
      <c r="L5777" s="42">
        <v>20.4482173919678</v>
      </c>
      <c r="M5777" s="42">
        <v>0.850350558757782</v>
      </c>
      <c r="N5777" s="42">
        <v>9.56168937683105</v>
      </c>
      <c r="O5777" s="42">
        <v>0.0</v>
      </c>
      <c r="P5777" s="42">
        <v>0.0</v>
      </c>
      <c r="Q5777" s="42">
        <v>0.0106547614559531</v>
      </c>
      <c r="R5777" s="42">
        <v>25.0</v>
      </c>
      <c r="S5777" s="42">
        <v>0.231942296028137</v>
      </c>
      <c r="T5777" s="42">
        <v>1001.36309814453</v>
      </c>
      <c r="U5777" s="42">
        <v>565.892272949219</v>
      </c>
      <c r="V5777" s="19"/>
      <c r="W5777" s="19"/>
      <c r="X5777" s="19"/>
      <c r="Y5777" s="19"/>
      <c r="Z5777" s="19"/>
      <c r="AA5777" s="19"/>
    </row>
    <row r="5778" ht="15.75" customHeight="1">
      <c r="A5778" s="19"/>
      <c r="B5778" s="42" t="str">
        <f>"CRS25WT3608559"</f>
        <v>CRS25WT3608559</v>
      </c>
      <c r="C5778" s="43">
        <v>45975.0</v>
      </c>
      <c r="D5778" s="42" t="s">
        <v>1543</v>
      </c>
      <c r="E5778" s="42" t="s">
        <v>37</v>
      </c>
      <c r="F5778" s="42">
        <v>203.0</v>
      </c>
      <c r="G5778" s="42">
        <v>4.0</v>
      </c>
      <c r="H5778" s="42">
        <v>203.700546264648</v>
      </c>
      <c r="I5778" s="42">
        <v>9.73867893218994</v>
      </c>
      <c r="J5778" s="42">
        <v>24.478214263916</v>
      </c>
      <c r="K5778" s="42">
        <v>9.99859714508057</v>
      </c>
      <c r="L5778" s="42">
        <v>20.3729133605957</v>
      </c>
      <c r="M5778" s="42">
        <v>0.854500710964203</v>
      </c>
      <c r="N5778" s="42">
        <v>9.91002368927002</v>
      </c>
      <c r="O5778" s="42">
        <v>0.0</v>
      </c>
      <c r="P5778" s="42">
        <v>0.0</v>
      </c>
      <c r="Q5778" s="42">
        <v>0.0151588078588247</v>
      </c>
      <c r="R5778" s="42">
        <v>25.0</v>
      </c>
      <c r="S5778" s="42">
        <v>0.23153281211853</v>
      </c>
      <c r="T5778" s="42">
        <v>1001.40405273438</v>
      </c>
      <c r="U5778" s="42">
        <v>1243.23815917969</v>
      </c>
      <c r="V5778" s="19"/>
      <c r="W5778" s="19"/>
      <c r="X5778" s="19"/>
      <c r="Y5778" s="19"/>
      <c r="Z5778" s="19"/>
      <c r="AA5778" s="19"/>
    </row>
    <row r="5779" ht="15.75" customHeight="1">
      <c r="A5779" s="19"/>
      <c r="B5779" s="42" t="str">
        <f>"CRS25WT72M23015"</f>
        <v>CRS25WT72M23015</v>
      </c>
      <c r="C5779" s="43">
        <v>45979.0</v>
      </c>
      <c r="D5779" s="44">
        <v>0.7250462962962962</v>
      </c>
      <c r="E5779" s="42" t="s">
        <v>37</v>
      </c>
      <c r="F5779" s="42">
        <v>220.0</v>
      </c>
      <c r="G5779" s="42">
        <v>4.0</v>
      </c>
      <c r="H5779" s="42">
        <v>220.001434326172</v>
      </c>
      <c r="I5779" s="42">
        <v>5.51181745529175</v>
      </c>
      <c r="J5779" s="42">
        <v>50.0987510681152</v>
      </c>
      <c r="K5779" s="42">
        <v>5.17517757415771</v>
      </c>
      <c r="L5779" s="42">
        <v>42.5108947753906</v>
      </c>
      <c r="M5779" s="42">
        <v>0.796716451644897</v>
      </c>
      <c r="N5779" s="42">
        <v>10.7030620574951</v>
      </c>
      <c r="O5779" s="42">
        <v>0.0</v>
      </c>
      <c r="P5779" s="42">
        <v>0.0</v>
      </c>
      <c r="Q5779" s="42">
        <v>0.0106250001117587</v>
      </c>
      <c r="R5779" s="42">
        <v>25.0</v>
      </c>
      <c r="S5779" s="42">
        <v>0.77381032705307</v>
      </c>
      <c r="T5779" s="42">
        <v>999.233215332031</v>
      </c>
      <c r="U5779" s="42">
        <v>621.551330566406</v>
      </c>
      <c r="V5779" s="19"/>
      <c r="W5779" s="19"/>
      <c r="X5779" s="19"/>
      <c r="Y5779" s="19"/>
      <c r="Z5779" s="19"/>
      <c r="AA5779" s="19"/>
    </row>
    <row r="5780" ht="15.75" customHeight="1">
      <c r="A5780" s="19"/>
      <c r="B5780" s="42" t="str">
        <f>"23016-02"</f>
        <v>23016-02</v>
      </c>
      <c r="C5780" s="43">
        <v>45979.0</v>
      </c>
      <c r="D5780" s="44">
        <v>0.7657523148148148</v>
      </c>
      <c r="E5780" s="42" t="s">
        <v>37</v>
      </c>
      <c r="F5780" s="42">
        <v>222.0</v>
      </c>
      <c r="G5780" s="42">
        <v>4.0</v>
      </c>
      <c r="H5780" s="42">
        <v>222.683486938477</v>
      </c>
      <c r="I5780" s="42">
        <v>5.46368408203125</v>
      </c>
      <c r="J5780" s="42">
        <v>49.8907127380371</v>
      </c>
      <c r="K5780" s="42">
        <v>5.22595739364624</v>
      </c>
      <c r="L5780" s="42">
        <v>42.6110382080078</v>
      </c>
      <c r="M5780" s="42">
        <v>0.816926002502441</v>
      </c>
      <c r="N5780" s="42">
        <v>10.8335437774658</v>
      </c>
      <c r="O5780" s="42">
        <v>0.0</v>
      </c>
      <c r="P5780" s="42">
        <v>0.0</v>
      </c>
      <c r="Q5780" s="42">
        <v>0.00999999977648258</v>
      </c>
      <c r="R5780" s="42">
        <v>25.0</v>
      </c>
      <c r="S5780" s="42">
        <v>0.709242463111878</v>
      </c>
      <c r="T5780" s="42">
        <v>1004.02227783203</v>
      </c>
      <c r="U5780" s="42">
        <v>1844.6416015625</v>
      </c>
      <c r="V5780" s="19"/>
      <c r="W5780" s="19"/>
      <c r="X5780" s="19"/>
      <c r="Y5780" s="19"/>
      <c r="Z5780" s="19"/>
      <c r="AA5780" s="19"/>
    </row>
    <row r="5781" ht="15.75" customHeight="1">
      <c r="A5781" s="19"/>
      <c r="B5781" s="42" t="str">
        <f>"CRS25WT72M23166"</f>
        <v>CRS25WT72M23166</v>
      </c>
      <c r="C5781" s="43">
        <v>45979.0</v>
      </c>
      <c r="D5781" s="44">
        <v>0.7847916666666667</v>
      </c>
      <c r="E5781" s="42" t="s">
        <v>37</v>
      </c>
      <c r="F5781" s="42">
        <v>216.0</v>
      </c>
      <c r="G5781" s="42">
        <v>4.0</v>
      </c>
      <c r="H5781" s="42">
        <v>216.626190185547</v>
      </c>
      <c r="I5781" s="42">
        <v>5.49100542068481</v>
      </c>
      <c r="J5781" s="42">
        <v>50.0411186218262</v>
      </c>
      <c r="K5781" s="42">
        <v>5.11138916015625</v>
      </c>
      <c r="L5781" s="42">
        <v>42.3810806274414</v>
      </c>
      <c r="M5781" s="42">
        <v>0.788373589515686</v>
      </c>
      <c r="N5781" s="42">
        <v>10.5388565063477</v>
      </c>
      <c r="O5781" s="42">
        <v>0.0</v>
      </c>
      <c r="P5781" s="42">
        <v>0.0</v>
      </c>
      <c r="Q5781" s="42">
        <v>0.0118948509916663</v>
      </c>
      <c r="R5781" s="42">
        <v>25.0</v>
      </c>
      <c r="S5781" s="42">
        <v>0.740893304347992</v>
      </c>
      <c r="T5781" s="42">
        <v>1009.77069091797</v>
      </c>
      <c r="U5781" s="42">
        <v>2381.86254882813</v>
      </c>
      <c r="V5781" s="19"/>
      <c r="W5781" s="19"/>
      <c r="X5781" s="19"/>
      <c r="Y5781" s="19"/>
      <c r="Z5781" s="19"/>
      <c r="AA5781" s="19"/>
    </row>
    <row r="5782" ht="15.75" customHeight="1">
      <c r="A5782" s="19"/>
      <c r="B5782" s="42" t="str">
        <f>"CRS25WT72M23165"</f>
        <v>CRS25WT72M23165</v>
      </c>
      <c r="C5782" s="43">
        <v>45979.0</v>
      </c>
      <c r="D5782" s="44">
        <v>0.7877777777777778</v>
      </c>
      <c r="E5782" s="42" t="s">
        <v>37</v>
      </c>
      <c r="F5782" s="42">
        <v>217.0</v>
      </c>
      <c r="G5782" s="42">
        <v>4.0</v>
      </c>
      <c r="H5782" s="42">
        <v>217.375747680664</v>
      </c>
      <c r="I5782" s="42">
        <v>5.5440821647644</v>
      </c>
      <c r="J5782" s="42">
        <v>50.1897773742676</v>
      </c>
      <c r="K5782" s="42">
        <v>5.11596298217773</v>
      </c>
      <c r="L5782" s="42">
        <v>42.4897003173828</v>
      </c>
      <c r="M5782" s="42">
        <v>0.781207084655762</v>
      </c>
      <c r="N5782" s="42">
        <v>10.5753221511841</v>
      </c>
      <c r="O5782" s="42">
        <v>0.0</v>
      </c>
      <c r="P5782" s="42">
        <v>0.0</v>
      </c>
      <c r="Q5782" s="42">
        <v>0.0109523795545101</v>
      </c>
      <c r="R5782" s="42">
        <v>25.0</v>
      </c>
      <c r="S5782" s="42">
        <v>0.761849939823151</v>
      </c>
      <c r="T5782" s="42">
        <v>1013.71630859375</v>
      </c>
      <c r="U5782" s="42">
        <v>2327.6962890625</v>
      </c>
      <c r="V5782" s="19"/>
      <c r="W5782" s="19"/>
      <c r="X5782" s="19"/>
      <c r="Y5782" s="19"/>
      <c r="Z5782" s="19"/>
      <c r="AA5782" s="19"/>
    </row>
    <row r="5783" ht="15.75" customHeight="1">
      <c r="A5783" s="19"/>
      <c r="B5783" s="42" t="str">
        <f>"CRS25WT72M23168"</f>
        <v>CRS25WT72M23168</v>
      </c>
      <c r="C5783" s="43">
        <v>45979.0</v>
      </c>
      <c r="D5783" s="44">
        <v>0.7887962962962963</v>
      </c>
      <c r="E5783" s="42" t="s">
        <v>37</v>
      </c>
      <c r="F5783" s="42">
        <v>223.0</v>
      </c>
      <c r="G5783" s="42">
        <v>4.0</v>
      </c>
      <c r="H5783" s="42">
        <v>223.216506958008</v>
      </c>
      <c r="I5783" s="42">
        <v>5.72573041915894</v>
      </c>
      <c r="J5783" s="42">
        <v>50.1941452026367</v>
      </c>
      <c r="K5783" s="42">
        <v>5.24517488479614</v>
      </c>
      <c r="L5783" s="42">
        <v>42.5565452575684</v>
      </c>
      <c r="M5783" s="42">
        <v>0.776680409908295</v>
      </c>
      <c r="N5783" s="42">
        <v>10.8594751358032</v>
      </c>
      <c r="O5783" s="42">
        <v>0.0</v>
      </c>
      <c r="P5783" s="42">
        <v>0.0</v>
      </c>
      <c r="Q5783" s="42">
        <v>0.0152368573471904</v>
      </c>
      <c r="R5783" s="42">
        <v>25.0</v>
      </c>
      <c r="S5783" s="42">
        <v>0.712237000465393</v>
      </c>
      <c r="T5783" s="42">
        <v>1016.25</v>
      </c>
      <c r="U5783" s="42">
        <v>2564.36572265625</v>
      </c>
      <c r="V5783" s="19"/>
      <c r="W5783" s="19"/>
      <c r="X5783" s="19"/>
      <c r="Y5783" s="19"/>
      <c r="Z5783" s="19"/>
      <c r="AA5783" s="19"/>
    </row>
    <row r="5784" ht="15.75" customHeight="1">
      <c r="A5784" s="19"/>
      <c r="B5784" s="42" t="str">
        <f>"CRS25WT72M23167"</f>
        <v>CRS25WT72M23167</v>
      </c>
      <c r="C5784" s="43">
        <v>45979.0</v>
      </c>
      <c r="D5784" s="44">
        <v>0.7897800925925926</v>
      </c>
      <c r="E5784" s="42" t="s">
        <v>37</v>
      </c>
      <c r="F5784" s="42">
        <v>215.0</v>
      </c>
      <c r="G5784" s="42">
        <v>4.0</v>
      </c>
      <c r="H5784" s="42">
        <v>215.078887939453</v>
      </c>
      <c r="I5784" s="42">
        <v>5.50725078582764</v>
      </c>
      <c r="J5784" s="42">
        <v>50.1538467407227</v>
      </c>
      <c r="K5784" s="42">
        <v>5.06988191604614</v>
      </c>
      <c r="L5784" s="42">
        <v>42.4228591918945</v>
      </c>
      <c r="M5784" s="42">
        <v>0.778679370880127</v>
      </c>
      <c r="N5784" s="42">
        <v>10.4635801315308</v>
      </c>
      <c r="O5784" s="42">
        <v>0.0</v>
      </c>
      <c r="P5784" s="42">
        <v>0.0</v>
      </c>
      <c r="Q5784" s="42">
        <v>0.0155481155961752</v>
      </c>
      <c r="R5784" s="42">
        <v>25.0</v>
      </c>
      <c r="S5784" s="42">
        <v>0.739342987537384</v>
      </c>
      <c r="T5784" s="42">
        <v>1006.08221435547</v>
      </c>
      <c r="U5784" s="42">
        <v>2108.82153320313</v>
      </c>
      <c r="V5784" s="19"/>
      <c r="W5784" s="19"/>
      <c r="X5784" s="19"/>
      <c r="Y5784" s="19"/>
      <c r="Z5784" s="19"/>
      <c r="AA5784" s="19"/>
    </row>
    <row r="5785" ht="15.75" customHeight="1">
      <c r="A5785" s="19"/>
      <c r="B5785" s="42" t="str">
        <f>"CRS25WT72M23174"</f>
        <v>CRS25WT72M23174</v>
      </c>
      <c r="C5785" s="43">
        <v>45979.0</v>
      </c>
      <c r="D5785" s="44">
        <v>0.7906597222222222</v>
      </c>
      <c r="E5785" s="42" t="s">
        <v>37</v>
      </c>
      <c r="F5785" s="42">
        <v>223.0</v>
      </c>
      <c r="G5785" s="42">
        <v>4.0</v>
      </c>
      <c r="H5785" s="42">
        <v>223.600112915039</v>
      </c>
      <c r="I5785" s="42">
        <v>5.64658403396606</v>
      </c>
      <c r="J5785" s="42">
        <v>50.1939697265625</v>
      </c>
      <c r="K5785" s="42">
        <v>5.27048635482788</v>
      </c>
      <c r="L5785" s="42">
        <v>42.4249458312988</v>
      </c>
      <c r="M5785" s="42">
        <v>0.78892308473587</v>
      </c>
      <c r="N5785" s="42">
        <v>10.878137588501</v>
      </c>
      <c r="O5785" s="42">
        <v>0.0</v>
      </c>
      <c r="P5785" s="42">
        <v>0.0</v>
      </c>
      <c r="Q5785" s="42">
        <v>0.0103273810818791</v>
      </c>
      <c r="R5785" s="42">
        <v>25.0</v>
      </c>
      <c r="S5785" s="42">
        <v>0.720072686672211</v>
      </c>
      <c r="T5785" s="42">
        <v>997.757751464844</v>
      </c>
      <c r="U5785" s="42">
        <v>2688.12719726562</v>
      </c>
      <c r="V5785" s="19"/>
      <c r="W5785" s="19"/>
      <c r="X5785" s="19"/>
      <c r="Y5785" s="19"/>
      <c r="Z5785" s="19"/>
      <c r="AA5785" s="19"/>
    </row>
    <row r="5786" ht="15.75" customHeight="1">
      <c r="A5786" s="19"/>
      <c r="B5786" s="42" t="str">
        <f>"CRS25WT72M23169"</f>
        <v>CRS25WT72M23169</v>
      </c>
      <c r="C5786" s="43">
        <v>45979.0</v>
      </c>
      <c r="D5786" s="44">
        <v>0.7918518518518519</v>
      </c>
      <c r="E5786" s="42" t="s">
        <v>37</v>
      </c>
      <c r="F5786" s="42">
        <v>226.0</v>
      </c>
      <c r="G5786" s="42">
        <v>4.0</v>
      </c>
      <c r="H5786" s="42">
        <v>226.802398681641</v>
      </c>
      <c r="I5786" s="42">
        <v>5.72280597686768</v>
      </c>
      <c r="J5786" s="42">
        <v>50.2521781921387</v>
      </c>
      <c r="K5786" s="42">
        <v>5.3464937210083</v>
      </c>
      <c r="L5786" s="42">
        <v>42.420768737793</v>
      </c>
      <c r="M5786" s="42">
        <v>0.788648962974548</v>
      </c>
      <c r="N5786" s="42">
        <v>11.0339288711548</v>
      </c>
      <c r="O5786" s="42">
        <v>0.0</v>
      </c>
      <c r="P5786" s="42">
        <v>0.0</v>
      </c>
      <c r="Q5786" s="42">
        <v>0.0125409225001931</v>
      </c>
      <c r="R5786" s="42">
        <v>25.0</v>
      </c>
      <c r="S5786" s="42">
        <v>0.72942990064621</v>
      </c>
      <c r="T5786" s="42">
        <v>1004.26879882813</v>
      </c>
      <c r="U5786" s="42">
        <v>4300.83154296875</v>
      </c>
      <c r="V5786" s="19"/>
      <c r="W5786" s="19"/>
      <c r="X5786" s="19"/>
      <c r="Y5786" s="19"/>
      <c r="Z5786" s="19"/>
      <c r="AA5786" s="19"/>
    </row>
    <row r="5787" ht="15.75" customHeight="1">
      <c r="A5787" s="19"/>
      <c r="B5787" s="42" t="str">
        <f>"CRS25WT72M23176"</f>
        <v>CRS25WT72M23176</v>
      </c>
      <c r="C5787" s="43">
        <v>45979.0</v>
      </c>
      <c r="D5787" s="44">
        <v>0.7926736111111111</v>
      </c>
      <c r="E5787" s="42" t="s">
        <v>37</v>
      </c>
      <c r="F5787" s="42">
        <v>215.0</v>
      </c>
      <c r="G5787" s="42">
        <v>4.0</v>
      </c>
      <c r="H5787" s="42">
        <v>215.527694702148</v>
      </c>
      <c r="I5787" s="42">
        <v>5.51480484008789</v>
      </c>
      <c r="J5787" s="42">
        <v>50.1299858093262</v>
      </c>
      <c r="K5787" s="42">
        <v>5.0802116394043</v>
      </c>
      <c r="L5787" s="42">
        <v>42.4249458312988</v>
      </c>
      <c r="M5787" s="42">
        <v>0.779606342315674</v>
      </c>
      <c r="N5787" s="42">
        <v>10.4854145050049</v>
      </c>
      <c r="O5787" s="42">
        <v>0.0</v>
      </c>
      <c r="P5787" s="42">
        <v>0.0</v>
      </c>
      <c r="Q5787" s="42">
        <v>0.0126190474256873</v>
      </c>
      <c r="R5787" s="42">
        <v>25.0</v>
      </c>
      <c r="S5787" s="42">
        <v>0.738162517547607</v>
      </c>
      <c r="T5787" s="42">
        <v>1003.19104003906</v>
      </c>
      <c r="U5787" s="42">
        <v>1915.98645019531</v>
      </c>
      <c r="V5787" s="19"/>
      <c r="W5787" s="19"/>
      <c r="X5787" s="19"/>
      <c r="Y5787" s="19"/>
      <c r="Z5787" s="19"/>
      <c r="AA5787" s="19"/>
    </row>
    <row r="5788" ht="15.75" customHeight="1">
      <c r="A5788" s="19"/>
      <c r="B5788" s="42" t="str">
        <f>"CRS25WT72M23175"</f>
        <v>CRS25WT72M23175</v>
      </c>
      <c r="C5788" s="43">
        <v>45979.0</v>
      </c>
      <c r="D5788" s="44">
        <v>0.7936921296296297</v>
      </c>
      <c r="E5788" s="42" t="s">
        <v>37</v>
      </c>
      <c r="F5788" s="42">
        <v>215.0</v>
      </c>
      <c r="G5788" s="42">
        <v>4.0</v>
      </c>
      <c r="H5788" s="42">
        <v>215.893127441406</v>
      </c>
      <c r="I5788" s="42">
        <v>5.52401494979858</v>
      </c>
      <c r="J5788" s="42">
        <v>50.1497459411621</v>
      </c>
      <c r="K5788" s="42">
        <v>5.07508230209351</v>
      </c>
      <c r="L5788" s="42">
        <v>42.5398330688477</v>
      </c>
      <c r="M5788" s="42">
        <v>0.779318928718567</v>
      </c>
      <c r="N5788" s="42">
        <v>10.5031929016113</v>
      </c>
      <c r="O5788" s="42">
        <v>0.0</v>
      </c>
      <c r="P5788" s="42">
        <v>0.0</v>
      </c>
      <c r="Q5788" s="42">
        <v>0.0104786325246096</v>
      </c>
      <c r="R5788" s="42">
        <v>25.0</v>
      </c>
      <c r="S5788" s="42">
        <v>0.759070515632629</v>
      </c>
      <c r="T5788" s="42">
        <v>1001.65716552734</v>
      </c>
      <c r="U5788" s="42">
        <v>2338.80224609375</v>
      </c>
      <c r="V5788" s="19"/>
      <c r="W5788" s="19"/>
      <c r="X5788" s="19"/>
      <c r="Y5788" s="19"/>
      <c r="Z5788" s="19"/>
      <c r="AA5788" s="19"/>
    </row>
    <row r="5789" ht="15.75" customHeight="1">
      <c r="A5789" s="19"/>
      <c r="B5789" s="42" t="str">
        <f>"CRS25WT72M23147"</f>
        <v>CRS25WT72M23147</v>
      </c>
      <c r="C5789" s="43">
        <v>45979.0</v>
      </c>
      <c r="D5789" s="44">
        <v>0.7942939814814814</v>
      </c>
      <c r="E5789" s="42" t="s">
        <v>37</v>
      </c>
      <c r="F5789" s="42">
        <v>214.0</v>
      </c>
      <c r="G5789" s="42">
        <v>4.0</v>
      </c>
      <c r="H5789" s="42">
        <v>214.490905761719</v>
      </c>
      <c r="I5789" s="42">
        <v>5.50067329406738</v>
      </c>
      <c r="J5789" s="42">
        <v>50.1593170166016</v>
      </c>
      <c r="K5789" s="42">
        <v>5.06950187683105</v>
      </c>
      <c r="L5789" s="42">
        <v>42.3100547790527</v>
      </c>
      <c r="M5789" s="42">
        <v>0.777394413948059</v>
      </c>
      <c r="N5789" s="42">
        <v>10.4349746704102</v>
      </c>
      <c r="O5789" s="42">
        <v>0.0</v>
      </c>
      <c r="P5789" s="42">
        <v>0.0</v>
      </c>
      <c r="Q5789" s="42">
        <v>0.0175794046372175</v>
      </c>
      <c r="R5789" s="42">
        <v>25.0</v>
      </c>
      <c r="S5789" s="42">
        <v>0.736532866954803</v>
      </c>
      <c r="T5789" s="42">
        <v>1008.83459472656</v>
      </c>
      <c r="U5789" s="42">
        <v>2290.75244140625</v>
      </c>
      <c r="V5789" s="19"/>
      <c r="W5789" s="19"/>
      <c r="X5789" s="19"/>
      <c r="Y5789" s="19"/>
      <c r="Z5789" s="19"/>
      <c r="AA5789" s="19"/>
    </row>
    <row r="5790" ht="15.75" customHeight="1">
      <c r="A5790" s="19"/>
      <c r="B5790" s="42" t="str">
        <f>"CRS25WT72M23142"</f>
        <v>CRS25WT72M23142</v>
      </c>
      <c r="C5790" s="43">
        <v>45979.0</v>
      </c>
      <c r="D5790" s="44">
        <v>0.7955671296296297</v>
      </c>
      <c r="E5790" s="42" t="s">
        <v>37</v>
      </c>
      <c r="F5790" s="42">
        <v>214.0</v>
      </c>
      <c r="G5790" s="42">
        <v>4.0</v>
      </c>
      <c r="H5790" s="42">
        <v>214.478805541992</v>
      </c>
      <c r="I5790" s="42">
        <v>5.58636951446533</v>
      </c>
      <c r="J5790" s="42">
        <v>50.0202255249023</v>
      </c>
      <c r="K5790" s="42">
        <v>5.04034948348999</v>
      </c>
      <c r="L5790" s="42">
        <v>42.5523643493652</v>
      </c>
      <c r="M5790" s="42">
        <v>0.767554223537445</v>
      </c>
      <c r="N5790" s="42">
        <v>10.4343862533569</v>
      </c>
      <c r="O5790" s="42">
        <v>0.0</v>
      </c>
      <c r="P5790" s="42">
        <v>0.0</v>
      </c>
      <c r="Q5790" s="42">
        <v>0.0104761514812708</v>
      </c>
      <c r="R5790" s="42">
        <v>25.0</v>
      </c>
      <c r="S5790" s="42">
        <v>0.722223401069641</v>
      </c>
      <c r="T5790" s="42">
        <v>1000.41369628906</v>
      </c>
      <c r="U5790" s="42">
        <v>1365.02270507812</v>
      </c>
      <c r="V5790" s="19"/>
      <c r="W5790" s="19"/>
      <c r="X5790" s="19"/>
      <c r="Y5790" s="19"/>
      <c r="Z5790" s="19"/>
      <c r="AA5790" s="19"/>
    </row>
    <row r="5791" ht="15.75" customHeight="1">
      <c r="A5791" s="19"/>
      <c r="B5791" s="42" t="str">
        <f>"CRS25WT72M23149"</f>
        <v>CRS25WT72M23149</v>
      </c>
      <c r="C5791" s="43">
        <v>45979.0</v>
      </c>
      <c r="D5791" s="44">
        <v>0.7963541666666667</v>
      </c>
      <c r="E5791" s="42" t="s">
        <v>37</v>
      </c>
      <c r="F5791" s="42">
        <v>215.0</v>
      </c>
      <c r="G5791" s="42">
        <v>4.0</v>
      </c>
      <c r="H5791" s="42">
        <v>215.263870239258</v>
      </c>
      <c r="I5791" s="42">
        <v>5.50096607208252</v>
      </c>
      <c r="J5791" s="42">
        <v>50.0782051086426</v>
      </c>
      <c r="K5791" s="42">
        <v>5.09254741668701</v>
      </c>
      <c r="L5791" s="42">
        <v>42.2703704833984</v>
      </c>
      <c r="M5791" s="42">
        <v>0.781418025493622</v>
      </c>
      <c r="N5791" s="42">
        <v>10.4725790023804</v>
      </c>
      <c r="O5791" s="42">
        <v>0.0</v>
      </c>
      <c r="P5791" s="42">
        <v>0.0</v>
      </c>
      <c r="Q5791" s="42">
        <v>0.0150818442925811</v>
      </c>
      <c r="R5791" s="42">
        <v>25.0</v>
      </c>
      <c r="S5791" s="42">
        <v>0.729602873325348</v>
      </c>
      <c r="T5791" s="42">
        <v>1000.60003662109</v>
      </c>
      <c r="U5791" s="42">
        <v>4543.998046875</v>
      </c>
      <c r="V5791" s="19"/>
      <c r="W5791" s="19"/>
      <c r="X5791" s="19"/>
      <c r="Y5791" s="19"/>
      <c r="Z5791" s="19"/>
      <c r="AA5791" s="19"/>
    </row>
    <row r="5792" ht="15.75" customHeight="1">
      <c r="A5792" s="19"/>
      <c r="B5792" s="42" t="str">
        <f>"CRS25WT72M23148"</f>
        <v>CRS25WT72M23148</v>
      </c>
      <c r="C5792" s="43">
        <v>45979.0</v>
      </c>
      <c r="D5792" s="44">
        <v>0.7979398148148148</v>
      </c>
      <c r="E5792" s="42" t="s">
        <v>37</v>
      </c>
      <c r="F5792" s="42">
        <v>214.0</v>
      </c>
      <c r="G5792" s="42">
        <v>4.0</v>
      </c>
      <c r="H5792" s="42">
        <v>214.114761352539</v>
      </c>
      <c r="I5792" s="42">
        <v>5.51852941513062</v>
      </c>
      <c r="J5792" s="42">
        <v>50.1226196289063</v>
      </c>
      <c r="K5792" s="42">
        <v>5.05861330032349</v>
      </c>
      <c r="L5792" s="42">
        <v>42.3267707824707</v>
      </c>
      <c r="M5792" s="42">
        <v>0.774086475372314</v>
      </c>
      <c r="N5792" s="42">
        <v>10.416675567627</v>
      </c>
      <c r="O5792" s="42">
        <v>0.0</v>
      </c>
      <c r="P5792" s="42">
        <v>0.0</v>
      </c>
      <c r="Q5792" s="42">
        <v>0.0112704606726766</v>
      </c>
      <c r="R5792" s="42">
        <v>25.0</v>
      </c>
      <c r="S5792" s="42">
        <v>0.752681851387024</v>
      </c>
      <c r="T5792" s="42">
        <v>1000.19927978516</v>
      </c>
      <c r="U5792" s="42">
        <v>2223.8974609375</v>
      </c>
      <c r="V5792" s="19"/>
      <c r="W5792" s="19"/>
      <c r="X5792" s="19"/>
      <c r="Y5792" s="19"/>
      <c r="Z5792" s="19"/>
      <c r="AA5792" s="19"/>
    </row>
    <row r="5793" ht="15.75" customHeight="1">
      <c r="A5793" s="19"/>
      <c r="B5793" s="42" t="str">
        <f>"CRS25WT72M23154"</f>
        <v>CRS25WT72M23154</v>
      </c>
      <c r="C5793" s="43">
        <v>45979.0</v>
      </c>
      <c r="D5793" s="44">
        <v>0.798587962962963</v>
      </c>
      <c r="E5793" s="42" t="s">
        <v>37</v>
      </c>
      <c r="F5793" s="42">
        <v>218.0</v>
      </c>
      <c r="G5793" s="42">
        <v>4.0</v>
      </c>
      <c r="H5793" s="42">
        <v>218.314590454102</v>
      </c>
      <c r="I5793" s="42">
        <v>5.52497386932373</v>
      </c>
      <c r="J5793" s="42">
        <v>50.1085357666016</v>
      </c>
      <c r="K5793" s="42">
        <v>5.13704872131348</v>
      </c>
      <c r="L5793" s="42">
        <v>42.4980583190918</v>
      </c>
      <c r="M5793" s="42">
        <v>0.788571059703827</v>
      </c>
      <c r="N5793" s="42">
        <v>10.6209964752197</v>
      </c>
      <c r="O5793" s="42">
        <v>0.0</v>
      </c>
      <c r="P5793" s="42">
        <v>0.0</v>
      </c>
      <c r="Q5793" s="42">
        <v>0.0138095188885927</v>
      </c>
      <c r="R5793" s="42">
        <v>25.0</v>
      </c>
      <c r="S5793" s="42">
        <v>0.73917955160141</v>
      </c>
      <c r="T5793" s="42">
        <v>1000.50714111328</v>
      </c>
      <c r="U5793" s="42">
        <v>2603.71337890625</v>
      </c>
      <c r="V5793" s="19"/>
      <c r="W5793" s="19"/>
      <c r="X5793" s="19"/>
      <c r="Y5793" s="19"/>
      <c r="Z5793" s="19"/>
      <c r="AA5793" s="19"/>
    </row>
    <row r="5794" ht="15.75" customHeight="1">
      <c r="A5794" s="19"/>
      <c r="B5794" s="42" t="str">
        <f>"CRS25WT72M23153"</f>
        <v>CRS25WT72M23153</v>
      </c>
      <c r="C5794" s="43">
        <v>45979.0</v>
      </c>
      <c r="D5794" s="44">
        <v>0.7992476851851852</v>
      </c>
      <c r="E5794" s="42" t="s">
        <v>37</v>
      </c>
      <c r="F5794" s="42">
        <v>222.0</v>
      </c>
      <c r="G5794" s="42">
        <v>4.0</v>
      </c>
      <c r="H5794" s="42">
        <v>222.32536315918</v>
      </c>
      <c r="I5794" s="42">
        <v>5.6480712890625</v>
      </c>
      <c r="J5794" s="42">
        <v>50.174129486084</v>
      </c>
      <c r="K5794" s="42">
        <v>5.22474765777588</v>
      </c>
      <c r="L5794" s="42">
        <v>42.5523643493652</v>
      </c>
      <c r="M5794" s="42">
        <v>0.784528970718384</v>
      </c>
      <c r="N5794" s="42">
        <v>10.8161211013794</v>
      </c>
      <c r="O5794" s="42">
        <v>0.0</v>
      </c>
      <c r="P5794" s="42">
        <v>0.0</v>
      </c>
      <c r="Q5794" s="42">
        <v>0.0138095188885927</v>
      </c>
      <c r="R5794" s="42">
        <v>25.0</v>
      </c>
      <c r="S5794" s="42">
        <v>0.7113978266716</v>
      </c>
      <c r="T5794" s="42">
        <v>1006.48785400391</v>
      </c>
      <c r="U5794" s="42">
        <v>2667.86108398438</v>
      </c>
      <c r="V5794" s="19"/>
      <c r="W5794" s="19"/>
      <c r="X5794" s="19"/>
      <c r="Y5794" s="19"/>
      <c r="Z5794" s="19"/>
      <c r="AA5794" s="19"/>
    </row>
    <row r="5795" ht="15.75" customHeight="1">
      <c r="A5795" s="19"/>
      <c r="B5795" s="42" t="str">
        <f>"CRS25WT72M23156"</f>
        <v>CRS25WT72M23156</v>
      </c>
      <c r="C5795" s="43">
        <v>45979.0</v>
      </c>
      <c r="D5795" s="44">
        <v>0.8000925925925926</v>
      </c>
      <c r="E5795" s="42" t="s">
        <v>37</v>
      </c>
      <c r="F5795" s="42">
        <v>216.0</v>
      </c>
      <c r="G5795" s="42">
        <v>4.0</v>
      </c>
      <c r="H5795" s="42">
        <v>216.964172363281</v>
      </c>
      <c r="I5795" s="42">
        <v>5.51668643951416</v>
      </c>
      <c r="J5795" s="42">
        <v>50.1466674804687</v>
      </c>
      <c r="K5795" s="42">
        <v>5.10401821136475</v>
      </c>
      <c r="L5795" s="42">
        <v>42.5085029602051</v>
      </c>
      <c r="M5795" s="42">
        <v>0.784273684024811</v>
      </c>
      <c r="N5795" s="42">
        <v>10.5552988052368</v>
      </c>
      <c r="O5795" s="42">
        <v>0.0</v>
      </c>
      <c r="P5795" s="42">
        <v>0.0</v>
      </c>
      <c r="Q5795" s="42">
        <v>0.00708019360899925</v>
      </c>
      <c r="R5795" s="42">
        <v>25.0</v>
      </c>
      <c r="S5795" s="42">
        <v>0.752097964286804</v>
      </c>
      <c r="T5795" s="42">
        <v>995.794250488281</v>
      </c>
      <c r="U5795" s="42">
        <v>2221.60229492187</v>
      </c>
      <c r="V5795" s="19"/>
      <c r="W5795" s="19"/>
      <c r="X5795" s="19"/>
      <c r="Y5795" s="19"/>
      <c r="Z5795" s="19"/>
      <c r="AA5795" s="19"/>
    </row>
    <row r="5796" ht="15.75" customHeight="1">
      <c r="A5796" s="19"/>
      <c r="B5796" s="42" t="str">
        <f>"CRS25WT72M23155"</f>
        <v>CRS25WT72M23155</v>
      </c>
      <c r="C5796" s="43">
        <v>45979.0</v>
      </c>
      <c r="D5796" s="44">
        <v>0.8009490740740741</v>
      </c>
      <c r="E5796" s="42" t="s">
        <v>37</v>
      </c>
      <c r="F5796" s="42">
        <v>223.0</v>
      </c>
      <c r="G5796" s="42">
        <v>4.0</v>
      </c>
      <c r="H5796" s="42">
        <v>223.001708984375</v>
      </c>
      <c r="I5796" s="42">
        <v>5.69137096405029</v>
      </c>
      <c r="J5796" s="42">
        <v>50.1720161437988</v>
      </c>
      <c r="K5796" s="42">
        <v>5.2265305519104</v>
      </c>
      <c r="L5796" s="42">
        <v>42.6672554016113</v>
      </c>
      <c r="M5796" s="42">
        <v>0.780961692333221</v>
      </c>
      <c r="N5796" s="42">
        <v>10.849024772644</v>
      </c>
      <c r="O5796" s="42">
        <v>0.0</v>
      </c>
      <c r="P5796" s="42">
        <v>0.0</v>
      </c>
      <c r="Q5796" s="42">
        <v>0.0119046065956354</v>
      </c>
      <c r="R5796" s="42">
        <v>25.0</v>
      </c>
      <c r="S5796" s="42">
        <v>0.698112905025482</v>
      </c>
      <c r="T5796" s="42">
        <v>1003.04650878906</v>
      </c>
      <c r="U5796" s="42">
        <v>2079.67553710938</v>
      </c>
      <c r="V5796" s="19"/>
      <c r="W5796" s="19"/>
      <c r="X5796" s="19"/>
      <c r="Y5796" s="19"/>
      <c r="Z5796" s="19"/>
      <c r="AA5796" s="19"/>
    </row>
    <row r="5797" ht="15.75" customHeight="1">
      <c r="A5797" s="19"/>
      <c r="B5797" s="42" t="str">
        <f>"CRS25WT72M23158"</f>
        <v>CRS25WT72M23158</v>
      </c>
      <c r="C5797" s="43">
        <v>45979.0</v>
      </c>
      <c r="D5797" s="44">
        <v>0.8026273148148149</v>
      </c>
      <c r="E5797" s="42" t="s">
        <v>37</v>
      </c>
      <c r="F5797" s="42">
        <v>216.0</v>
      </c>
      <c r="G5797" s="42">
        <v>4.0</v>
      </c>
      <c r="H5797" s="42">
        <v>216.688201904297</v>
      </c>
      <c r="I5797" s="42">
        <v>5.50508499145508</v>
      </c>
      <c r="J5797" s="42">
        <v>50.1539764404297</v>
      </c>
      <c r="K5797" s="42">
        <v>5.10681200027466</v>
      </c>
      <c r="L5797" s="42">
        <v>42.431209564209</v>
      </c>
      <c r="M5797" s="42">
        <v>0.784812390804291</v>
      </c>
      <c r="N5797" s="42">
        <v>10.5418729782104</v>
      </c>
      <c r="O5797" s="42">
        <v>0.0</v>
      </c>
      <c r="P5797" s="42">
        <v>0.0</v>
      </c>
      <c r="Q5797" s="42">
        <v>0.0165070462971926</v>
      </c>
      <c r="R5797" s="42">
        <v>25.0</v>
      </c>
      <c r="S5797" s="42">
        <v>0.760739624500275</v>
      </c>
      <c r="T5797" s="42">
        <v>996.824035644531</v>
      </c>
      <c r="U5797" s="42">
        <v>2420.39965820313</v>
      </c>
      <c r="V5797" s="19"/>
      <c r="W5797" s="19"/>
      <c r="X5797" s="19"/>
      <c r="Y5797" s="19"/>
      <c r="Z5797" s="19"/>
      <c r="AA5797" s="19"/>
    </row>
    <row r="5798" ht="15.75" customHeight="1">
      <c r="A5798" s="19"/>
      <c r="B5798" s="42" t="str">
        <f>"CRS25WT72M23157"</f>
        <v>CRS25WT72M23157</v>
      </c>
      <c r="C5798" s="43">
        <v>45979.0</v>
      </c>
      <c r="D5798" s="44">
        <v>0.80625</v>
      </c>
      <c r="E5798" s="42" t="s">
        <v>37</v>
      </c>
      <c r="F5798" s="42">
        <v>215.0</v>
      </c>
      <c r="G5798" s="42">
        <v>4.0</v>
      </c>
      <c r="H5798" s="42">
        <v>215.684982299805</v>
      </c>
      <c r="I5798" s="42">
        <v>5.51299142837524</v>
      </c>
      <c r="J5798" s="42">
        <v>50.1798362731934</v>
      </c>
      <c r="K5798" s="42">
        <v>5.06297922134399</v>
      </c>
      <c r="L5798" s="42">
        <v>42.6004104614258</v>
      </c>
      <c r="M5798" s="42">
        <v>0.779656589031219</v>
      </c>
      <c r="N5798" s="42">
        <v>10.4930667877197</v>
      </c>
      <c r="O5798" s="42">
        <v>0.0</v>
      </c>
      <c r="P5798" s="42">
        <v>0.0</v>
      </c>
      <c r="Q5798" s="42">
        <v>7.24250276107341E-4</v>
      </c>
      <c r="R5798" s="42">
        <v>25.0</v>
      </c>
      <c r="S5798" s="42">
        <v>0.754809141159058</v>
      </c>
      <c r="T5798" s="42">
        <v>997.805786132813</v>
      </c>
      <c r="U5798" s="42">
        <v>3343.53198242188</v>
      </c>
      <c r="V5798" s="19"/>
      <c r="W5798" s="19"/>
      <c r="X5798" s="19"/>
      <c r="Y5798" s="19"/>
      <c r="Z5798" s="19"/>
      <c r="AA5798" s="19"/>
    </row>
    <row r="5799" ht="15.75" customHeight="1">
      <c r="A5799" s="19"/>
      <c r="B5799" s="42" t="str">
        <f>"CRS25WT72M23178"</f>
        <v>CRS25WT72M23178</v>
      </c>
      <c r="C5799" s="43">
        <v>45979.0</v>
      </c>
      <c r="D5799" s="44">
        <v>0.8077893518518519</v>
      </c>
      <c r="E5799" s="42" t="s">
        <v>37</v>
      </c>
      <c r="F5799" s="42">
        <v>214.0</v>
      </c>
      <c r="G5799" s="42">
        <v>4.0</v>
      </c>
      <c r="H5799" s="42">
        <v>214.45068359375</v>
      </c>
      <c r="I5799" s="42">
        <v>5.50781297683716</v>
      </c>
      <c r="J5799" s="42">
        <v>49.9463882446289</v>
      </c>
      <c r="K5799" s="42">
        <v>5.07757520675659</v>
      </c>
      <c r="L5799" s="42">
        <v>42.2348594665527</v>
      </c>
      <c r="M5799" s="42">
        <v>0.779550313949585</v>
      </c>
      <c r="N5799" s="42">
        <v>10.4330177307129</v>
      </c>
      <c r="O5799" s="42">
        <v>0.0</v>
      </c>
      <c r="P5799" s="42">
        <v>0.0</v>
      </c>
      <c r="Q5799" s="42">
        <v>0.0130158718675375</v>
      </c>
      <c r="R5799" s="42">
        <v>25.0</v>
      </c>
      <c r="S5799" s="42">
        <v>0.741231918334961</v>
      </c>
      <c r="T5799" s="42">
        <v>996.789672851562</v>
      </c>
      <c r="U5799" s="42">
        <v>2337.958984375</v>
      </c>
      <c r="V5799" s="19"/>
      <c r="W5799" s="19"/>
      <c r="X5799" s="19"/>
      <c r="Y5799" s="19"/>
      <c r="Z5799" s="19"/>
      <c r="AA5799" s="19"/>
    </row>
    <row r="5800" ht="15.75" customHeight="1">
      <c r="A5800" s="19"/>
      <c r="B5800" s="42" t="str">
        <f>"CRS25WT72M23177"</f>
        <v>CRS25WT72M23177</v>
      </c>
      <c r="C5800" s="43">
        <v>45979.0</v>
      </c>
      <c r="D5800" s="44">
        <v>0.8107407407407408</v>
      </c>
      <c r="E5800" s="42" t="s">
        <v>37</v>
      </c>
      <c r="F5800" s="42">
        <v>215.0</v>
      </c>
      <c r="G5800" s="42">
        <v>4.0</v>
      </c>
      <c r="H5800" s="42">
        <v>215.150375366211</v>
      </c>
      <c r="I5800" s="42">
        <v>5.51380634307861</v>
      </c>
      <c r="J5800" s="42">
        <v>49.9379196166992</v>
      </c>
      <c r="K5800" s="42">
        <v>5.07456588745117</v>
      </c>
      <c r="L5800" s="42">
        <v>42.3977890014648</v>
      </c>
      <c r="M5800" s="42">
        <v>0.781376183032989</v>
      </c>
      <c r="N5800" s="42">
        <v>10.4670581817627</v>
      </c>
      <c r="O5800" s="42">
        <v>0.0</v>
      </c>
      <c r="P5800" s="42">
        <v>0.0</v>
      </c>
      <c r="Q5800" s="42">
        <v>0.0130158439278603</v>
      </c>
      <c r="R5800" s="42">
        <v>25.0</v>
      </c>
      <c r="S5800" s="42">
        <v>0.759929239749908</v>
      </c>
      <c r="T5800" s="42">
        <v>996.959899902344</v>
      </c>
      <c r="U5800" s="42">
        <v>2702.14111328125</v>
      </c>
      <c r="V5800" s="19"/>
      <c r="W5800" s="19"/>
      <c r="X5800" s="19"/>
      <c r="Y5800" s="19"/>
      <c r="Z5800" s="19"/>
      <c r="AA5800" s="19"/>
    </row>
    <row r="5801" ht="15.75" customHeight="1">
      <c r="A5801" s="19"/>
      <c r="B5801" s="42" t="str">
        <f>"CRS25WT72M23188"</f>
        <v>CRS25WT72M23188</v>
      </c>
      <c r="C5801" s="43">
        <v>45979.0</v>
      </c>
      <c r="D5801" s="44">
        <v>0.8156134259259259</v>
      </c>
      <c r="E5801" s="42" t="s">
        <v>37</v>
      </c>
      <c r="F5801" s="42">
        <v>216.0</v>
      </c>
      <c r="G5801" s="42">
        <v>4.0</v>
      </c>
      <c r="H5801" s="42">
        <v>216.25553894043</v>
      </c>
      <c r="I5801" s="42">
        <v>5.52717018127441</v>
      </c>
      <c r="J5801" s="42">
        <v>50.0841064453125</v>
      </c>
      <c r="K5801" s="42">
        <v>5.10113525390625</v>
      </c>
      <c r="L5801" s="42">
        <v>42.393611907959</v>
      </c>
      <c r="M5801" s="42">
        <v>0.781204044818878</v>
      </c>
      <c r="N5801" s="42">
        <v>10.520824432373</v>
      </c>
      <c r="O5801" s="42">
        <v>0.0</v>
      </c>
      <c r="P5801" s="42">
        <v>0.0</v>
      </c>
      <c r="Q5801" s="42">
        <v>0.0128376157954335</v>
      </c>
      <c r="R5801" s="42">
        <v>25.0</v>
      </c>
      <c r="S5801" s="42">
        <v>0.781083703041077</v>
      </c>
      <c r="T5801" s="42">
        <v>999.052124023437</v>
      </c>
      <c r="U5801" s="42">
        <v>2348.34790039062</v>
      </c>
      <c r="V5801" s="19"/>
      <c r="W5801" s="19"/>
      <c r="X5801" s="19"/>
      <c r="Y5801" s="19"/>
      <c r="Z5801" s="19"/>
      <c r="AA5801" s="19"/>
    </row>
    <row r="5802" ht="15.75" customHeight="1">
      <c r="A5802" s="19"/>
      <c r="B5802" s="42" t="str">
        <f>"CRS25WT72M23187"</f>
        <v>CRS25WT72M23187</v>
      </c>
      <c r="C5802" s="43">
        <v>45979.0</v>
      </c>
      <c r="D5802" s="44">
        <v>0.8174305555555555</v>
      </c>
      <c r="E5802" s="42" t="s">
        <v>37</v>
      </c>
      <c r="F5802" s="42">
        <v>214.0</v>
      </c>
      <c r="G5802" s="42">
        <v>4.0</v>
      </c>
      <c r="H5802" s="42">
        <v>214.611389160156</v>
      </c>
      <c r="I5802" s="42">
        <v>5.49615383148193</v>
      </c>
      <c r="J5802" s="42">
        <v>50.0644683837891</v>
      </c>
      <c r="K5802" s="42">
        <v>5.04916620254517</v>
      </c>
      <c r="L5802" s="42">
        <v>42.504322052002</v>
      </c>
      <c r="M5802" s="42">
        <v>0.779945552349091</v>
      </c>
      <c r="N5802" s="42">
        <v>10.4408359527588</v>
      </c>
      <c r="O5802" s="42">
        <v>0.0</v>
      </c>
      <c r="P5802" s="42">
        <v>0.0</v>
      </c>
      <c r="Q5802" s="42">
        <v>0.00412675179541111</v>
      </c>
      <c r="R5802" s="42">
        <v>25.0</v>
      </c>
      <c r="S5802" s="42">
        <v>0.733231544494629</v>
      </c>
      <c r="T5802" s="42">
        <v>998.029174804687</v>
      </c>
      <c r="U5802" s="42">
        <v>2220.509765625</v>
      </c>
      <c r="V5802" s="19"/>
      <c r="W5802" s="19"/>
      <c r="X5802" s="19"/>
      <c r="Y5802" s="19"/>
      <c r="Z5802" s="19"/>
      <c r="AA5802" s="19"/>
    </row>
    <row r="5803" ht="15.75" customHeight="1">
      <c r="A5803" s="19"/>
      <c r="B5803" s="42" t="str">
        <f>"CRS25WT72M23190"</f>
        <v>CRS25WT72M23190</v>
      </c>
      <c r="C5803" s="43">
        <v>45979.0</v>
      </c>
      <c r="D5803" s="44">
        <v>0.8190162037037036</v>
      </c>
      <c r="E5803" s="42" t="s">
        <v>37</v>
      </c>
      <c r="F5803" s="42">
        <v>214.0</v>
      </c>
      <c r="G5803" s="42">
        <v>4.0</v>
      </c>
      <c r="H5803" s="42">
        <v>214.58821105957</v>
      </c>
      <c r="I5803" s="42">
        <v>5.50115823745728</v>
      </c>
      <c r="J5803" s="42">
        <v>50.0427207946777</v>
      </c>
      <c r="K5803" s="42">
        <v>5.05433416366577</v>
      </c>
      <c r="L5803" s="42">
        <v>42.4562797546387</v>
      </c>
      <c r="M5803" s="42">
        <v>0.779490470886231</v>
      </c>
      <c r="N5803" s="42">
        <v>10.4397087097168</v>
      </c>
      <c r="O5803" s="42">
        <v>0.0</v>
      </c>
      <c r="P5803" s="42">
        <v>0.0</v>
      </c>
      <c r="Q5803" s="42">
        <v>0.00569599913433194</v>
      </c>
      <c r="R5803" s="42">
        <v>25.0</v>
      </c>
      <c r="S5803" s="42">
        <v>0.743890881538391</v>
      </c>
      <c r="T5803" s="42">
        <v>996.430969238281</v>
      </c>
      <c r="U5803" s="42">
        <v>2471.69165039062</v>
      </c>
      <c r="V5803" s="19"/>
      <c r="W5803" s="19"/>
      <c r="X5803" s="19"/>
      <c r="Y5803" s="19"/>
      <c r="Z5803" s="19"/>
      <c r="AA5803" s="19"/>
    </row>
    <row r="5804" ht="15.75" customHeight="1">
      <c r="A5804" s="19"/>
      <c r="B5804" s="42" t="str">
        <f>"CRS25WT72M23189"</f>
        <v>CRS25WT72M23189</v>
      </c>
      <c r="C5804" s="43">
        <v>45979.0</v>
      </c>
      <c r="D5804" s="44">
        <v>0.8211458333333334</v>
      </c>
      <c r="E5804" s="42" t="s">
        <v>37</v>
      </c>
      <c r="F5804" s="42">
        <v>214.0</v>
      </c>
      <c r="G5804" s="42">
        <v>4.0</v>
      </c>
      <c r="H5804" s="42">
        <v>214.813659667969</v>
      </c>
      <c r="I5804" s="42">
        <v>5.48308897018433</v>
      </c>
      <c r="J5804" s="42">
        <v>50.078254699707</v>
      </c>
      <c r="K5804" s="42">
        <v>5.06912136077881</v>
      </c>
      <c r="L5804" s="42">
        <v>42.3769035339355</v>
      </c>
      <c r="M5804" s="42">
        <v>0.782325387001038</v>
      </c>
      <c r="N5804" s="42">
        <v>10.4506769180298</v>
      </c>
      <c r="O5804" s="42">
        <v>0.0</v>
      </c>
      <c r="P5804" s="42">
        <v>0.0</v>
      </c>
      <c r="Q5804" s="42">
        <v>0.0106549123302102</v>
      </c>
      <c r="R5804" s="42">
        <v>25.0</v>
      </c>
      <c r="S5804" s="42">
        <v>0.752007961273193</v>
      </c>
      <c r="T5804" s="42">
        <v>996.940307617187</v>
      </c>
      <c r="U5804" s="42">
        <v>3041.36962890625</v>
      </c>
      <c r="V5804" s="19"/>
      <c r="W5804" s="19"/>
      <c r="X5804" s="19"/>
      <c r="Y5804" s="19"/>
      <c r="Z5804" s="19"/>
      <c r="AA5804" s="19"/>
    </row>
    <row r="5805" ht="15.75" customHeight="1">
      <c r="A5805" s="19"/>
      <c r="B5805" s="42" t="str">
        <f>"CRS25WT72M23192"</f>
        <v>CRS25WT72M23192</v>
      </c>
      <c r="C5805" s="43">
        <v>45979.0</v>
      </c>
      <c r="D5805" s="44">
        <v>0.8251851851851852</v>
      </c>
      <c r="E5805" s="42" t="s">
        <v>37</v>
      </c>
      <c r="F5805" s="42">
        <v>217.0</v>
      </c>
      <c r="G5805" s="42">
        <v>4.0</v>
      </c>
      <c r="H5805" s="42">
        <v>217.290588378906</v>
      </c>
      <c r="I5805" s="42">
        <v>5.55659866333008</v>
      </c>
      <c r="J5805" s="42">
        <v>50.0594635009766</v>
      </c>
      <c r="K5805" s="42">
        <v>5.10592603683472</v>
      </c>
      <c r="L5805" s="42">
        <v>42.5565452575684</v>
      </c>
      <c r="M5805" s="42">
        <v>0.78117024898529</v>
      </c>
      <c r="N5805" s="42">
        <v>10.5711793899536</v>
      </c>
      <c r="O5805" s="42">
        <v>0.0</v>
      </c>
      <c r="P5805" s="42">
        <v>0.0</v>
      </c>
      <c r="Q5805" s="42">
        <v>0.0136867351830006</v>
      </c>
      <c r="R5805" s="42">
        <v>25.0</v>
      </c>
      <c r="S5805" s="42">
        <v>0.703846395015717</v>
      </c>
      <c r="T5805" s="42">
        <v>997.234252929688</v>
      </c>
      <c r="U5805" s="42">
        <v>1923.75964355469</v>
      </c>
      <c r="V5805" s="19"/>
      <c r="W5805" s="19"/>
      <c r="X5805" s="19"/>
      <c r="Y5805" s="19"/>
      <c r="Z5805" s="19"/>
      <c r="AA5805" s="19"/>
    </row>
    <row r="5806" ht="15.75" customHeight="1">
      <c r="A5806" s="19"/>
      <c r="B5806" s="42" t="str">
        <f>"CRS25WT72M23191"</f>
        <v>CRS25WT72M23191</v>
      </c>
      <c r="C5806" s="43">
        <v>45979.0</v>
      </c>
      <c r="D5806" s="44">
        <v>0.8315625</v>
      </c>
      <c r="E5806" s="42" t="s">
        <v>37</v>
      </c>
      <c r="F5806" s="42">
        <v>217.0</v>
      </c>
      <c r="G5806" s="42">
        <v>4.0</v>
      </c>
      <c r="H5806" s="42">
        <v>217.038116455078</v>
      </c>
      <c r="I5806" s="42">
        <v>5.51129150390625</v>
      </c>
      <c r="J5806" s="42">
        <v>50.212230682373</v>
      </c>
      <c r="K5806" s="42">
        <v>5.09349298477173</v>
      </c>
      <c r="L5806" s="42">
        <v>42.6108551025391</v>
      </c>
      <c r="M5806" s="42">
        <v>0.784283578395843</v>
      </c>
      <c r="N5806" s="42">
        <v>10.5588960647583</v>
      </c>
      <c r="O5806" s="42">
        <v>0.0</v>
      </c>
      <c r="P5806" s="42">
        <v>0.0</v>
      </c>
      <c r="Q5806" s="42">
        <v>0.0166531819850206</v>
      </c>
      <c r="R5806" s="42">
        <v>25.0</v>
      </c>
      <c r="S5806" s="42">
        <v>0.713376581668854</v>
      </c>
      <c r="T5806" s="42">
        <v>997.665405273437</v>
      </c>
      <c r="U5806" s="42">
        <v>2175.01708984375</v>
      </c>
      <c r="V5806" s="19"/>
      <c r="W5806" s="19"/>
      <c r="X5806" s="19"/>
      <c r="Y5806" s="19"/>
      <c r="Z5806" s="19"/>
      <c r="AA5806" s="19"/>
    </row>
    <row r="5807" ht="15.75" customHeight="1">
      <c r="A5807" s="19"/>
      <c r="B5807" s="42" t="str">
        <f>"CRS25WT72M23163"</f>
        <v>CRS25WT72M23163</v>
      </c>
      <c r="C5807" s="43">
        <v>45979.0</v>
      </c>
      <c r="D5807" s="44">
        <v>0.8326504629629629</v>
      </c>
      <c r="E5807" s="42" t="s">
        <v>37</v>
      </c>
      <c r="F5807" s="42">
        <v>221.0</v>
      </c>
      <c r="G5807" s="42">
        <v>4.0</v>
      </c>
      <c r="H5807" s="42">
        <v>221.007858276367</v>
      </c>
      <c r="I5807" s="42">
        <v>5.60236549377441</v>
      </c>
      <c r="J5807" s="42">
        <v>50.2891693115234</v>
      </c>
      <c r="K5807" s="42">
        <v>5.18614768981934</v>
      </c>
      <c r="L5807" s="42">
        <v>42.6150321960449</v>
      </c>
      <c r="M5807" s="42">
        <v>0.784443736076355</v>
      </c>
      <c r="N5807" s="42">
        <v>10.7520246505737</v>
      </c>
      <c r="O5807" s="42">
        <v>0.0</v>
      </c>
      <c r="P5807" s="42">
        <v>0.0</v>
      </c>
      <c r="Q5807" s="42">
        <v>0.0127008510753512</v>
      </c>
      <c r="R5807" s="42">
        <v>25.0</v>
      </c>
      <c r="S5807" s="42">
        <v>0.749351322650909</v>
      </c>
      <c r="T5807" s="42">
        <v>997.496948242188</v>
      </c>
      <c r="U5807" s="42">
        <v>2252.7919921875</v>
      </c>
      <c r="V5807" s="19"/>
      <c r="W5807" s="19"/>
      <c r="X5807" s="19"/>
      <c r="Y5807" s="19"/>
      <c r="Z5807" s="19"/>
      <c r="AA5807" s="19"/>
    </row>
    <row r="5808" ht="15.75" customHeight="1">
      <c r="A5808" s="19"/>
      <c r="B5808" s="42" t="str">
        <f>"CRS25WT72M23164"</f>
        <v>CRS25WT72M23164</v>
      </c>
      <c r="C5808" s="43">
        <v>45979.0</v>
      </c>
      <c r="D5808" s="44">
        <v>0.8333796296296296</v>
      </c>
      <c r="E5808" s="42" t="s">
        <v>37</v>
      </c>
      <c r="F5808" s="42">
        <v>221.0</v>
      </c>
      <c r="G5808" s="42">
        <v>4.0</v>
      </c>
      <c r="H5808" s="42">
        <v>221.394958496094</v>
      </c>
      <c r="I5808" s="42">
        <v>5.61692476272583</v>
      </c>
      <c r="J5808" s="42">
        <v>50.1589050292969</v>
      </c>
      <c r="K5808" s="42">
        <v>5.21209335327148</v>
      </c>
      <c r="L5808" s="42">
        <v>42.4771690368652</v>
      </c>
      <c r="M5808" s="42">
        <v>0.785816371440887</v>
      </c>
      <c r="N5808" s="42">
        <v>10.7708568572998</v>
      </c>
      <c r="O5808" s="42">
        <v>0.0</v>
      </c>
      <c r="P5808" s="42">
        <v>0.0</v>
      </c>
      <c r="Q5808" s="42">
        <v>0.0129018630832434</v>
      </c>
      <c r="R5808" s="42">
        <v>25.0</v>
      </c>
      <c r="S5808" s="42">
        <v>0.73550808429718</v>
      </c>
      <c r="T5808" s="42">
        <v>997.943542480469</v>
      </c>
      <c r="U5808" s="42">
        <v>4592.4189453125</v>
      </c>
      <c r="V5808" s="19"/>
      <c r="W5808" s="19"/>
      <c r="X5808" s="19"/>
      <c r="Y5808" s="19"/>
      <c r="Z5808" s="19"/>
      <c r="AA5808" s="19"/>
    </row>
    <row r="5809" ht="15.75" customHeight="1">
      <c r="A5809" s="19"/>
      <c r="B5809" s="42" t="str">
        <f>"CRS25WT72M23193"</f>
        <v>CRS25WT72M23193</v>
      </c>
      <c r="C5809" s="43">
        <v>45979.0</v>
      </c>
      <c r="D5809" s="44">
        <v>0.8341898148148149</v>
      </c>
      <c r="E5809" s="42" t="s">
        <v>37</v>
      </c>
      <c r="F5809" s="42">
        <v>220.0</v>
      </c>
      <c r="G5809" s="42">
        <v>4.0</v>
      </c>
      <c r="H5809" s="42">
        <v>220.495040893555</v>
      </c>
      <c r="I5809" s="42">
        <v>5.60624027252197</v>
      </c>
      <c r="J5809" s="42">
        <v>50.1158447265625</v>
      </c>
      <c r="K5809" s="42">
        <v>5.19371652603149</v>
      </c>
      <c r="L5809" s="42">
        <v>42.4541931152344</v>
      </c>
      <c r="M5809" s="42">
        <v>0.784787476062775</v>
      </c>
      <c r="N5809" s="42">
        <v>10.7270755767822</v>
      </c>
      <c r="O5809" s="42">
        <v>0.0</v>
      </c>
      <c r="P5809" s="42">
        <v>0.0</v>
      </c>
      <c r="Q5809" s="42">
        <v>0.00579396076500416</v>
      </c>
      <c r="R5809" s="42">
        <v>25.0</v>
      </c>
      <c r="S5809" s="42">
        <v>0.699248075485229</v>
      </c>
      <c r="T5809" s="42">
        <v>996.995361328125</v>
      </c>
      <c r="U5809" s="42">
        <v>5660.26708984375</v>
      </c>
      <c r="V5809" s="19"/>
      <c r="W5809" s="19"/>
      <c r="X5809" s="19"/>
      <c r="Y5809" s="19"/>
      <c r="Z5809" s="19"/>
      <c r="AA5809" s="19"/>
    </row>
    <row r="5810" ht="15.75" customHeight="1">
      <c r="A5810" s="19"/>
      <c r="B5810" s="42" t="str">
        <f>"CRS25WT72M23194"</f>
        <v>CRS25WT72M23194</v>
      </c>
      <c r="C5810" s="43">
        <v>45979.0</v>
      </c>
      <c r="D5810" s="44">
        <v>0.8383912037037037</v>
      </c>
      <c r="E5810" s="42" t="s">
        <v>37</v>
      </c>
      <c r="F5810" s="42">
        <v>220.0</v>
      </c>
      <c r="G5810" s="42">
        <v>4.0</v>
      </c>
      <c r="H5810" s="42">
        <v>220.548568725586</v>
      </c>
      <c r="I5810" s="42">
        <v>5.59984397888184</v>
      </c>
      <c r="J5810" s="42">
        <v>50.1616973876953</v>
      </c>
      <c r="K5810" s="42">
        <v>5.1860466003418</v>
      </c>
      <c r="L5810" s="42">
        <v>42.5273017883301</v>
      </c>
      <c r="M5810" s="42">
        <v>0.78515625</v>
      </c>
      <c r="N5810" s="42">
        <v>10.7296800613403</v>
      </c>
      <c r="O5810" s="42">
        <v>0.0</v>
      </c>
      <c r="P5810" s="42">
        <v>0.0</v>
      </c>
      <c r="Q5810" s="42">
        <v>0.00200350373052061</v>
      </c>
      <c r="R5810" s="42">
        <v>25.0</v>
      </c>
      <c r="S5810" s="42">
        <v>0.721224725246429</v>
      </c>
      <c r="T5810" s="42">
        <v>996.7568359375</v>
      </c>
      <c r="U5810" s="42">
        <v>3796.4326171875</v>
      </c>
      <c r="V5810" s="19"/>
      <c r="W5810" s="19"/>
      <c r="X5810" s="19"/>
      <c r="Y5810" s="19"/>
      <c r="Z5810" s="19"/>
      <c r="AA5810" s="19"/>
    </row>
    <row r="5811" ht="15.75" customHeight="1">
      <c r="A5811" s="19"/>
      <c r="B5811" s="42" t="str">
        <f>"CRS25WT72M23180"</f>
        <v>CRS25WT72M23180</v>
      </c>
      <c r="C5811" s="43">
        <v>45979.0</v>
      </c>
      <c r="D5811" s="44">
        <v>0.8397685185185185</v>
      </c>
      <c r="E5811" s="42" t="s">
        <v>37</v>
      </c>
      <c r="F5811" s="42">
        <v>222.0</v>
      </c>
      <c r="G5811" s="42">
        <v>4.0</v>
      </c>
      <c r="H5811" s="42">
        <v>222.588195800781</v>
      </c>
      <c r="I5811" s="42">
        <v>5.64612340927124</v>
      </c>
      <c r="J5811" s="42">
        <v>50.2187576293945</v>
      </c>
      <c r="K5811" s="42">
        <v>5.23889636993408</v>
      </c>
      <c r="L5811" s="42">
        <v>42.4876136779785</v>
      </c>
      <c r="M5811" s="42">
        <v>0.785029172897339</v>
      </c>
      <c r="N5811" s="42">
        <v>10.8289079666138</v>
      </c>
      <c r="O5811" s="42">
        <v>0.0</v>
      </c>
      <c r="P5811" s="42">
        <v>0.0</v>
      </c>
      <c r="Q5811" s="42">
        <v>0.0130140148103237</v>
      </c>
      <c r="R5811" s="42">
        <v>25.0</v>
      </c>
      <c r="S5811" s="42">
        <v>0.727208256721497</v>
      </c>
      <c r="T5811" s="42">
        <v>996.255615234375</v>
      </c>
      <c r="U5811" s="42">
        <v>6169.94580078125</v>
      </c>
      <c r="V5811" s="19"/>
      <c r="W5811" s="19"/>
      <c r="X5811" s="19"/>
      <c r="Y5811" s="19"/>
      <c r="Z5811" s="19"/>
      <c r="AA5811" s="19"/>
    </row>
    <row r="5812" ht="15.75" customHeight="1">
      <c r="A5812" s="19"/>
      <c r="B5812" s="42" t="str">
        <f>"CRS25WT72M23182"</f>
        <v>CRS25WT72M23182</v>
      </c>
      <c r="C5812" s="43">
        <v>45979.0</v>
      </c>
      <c r="D5812" s="44">
        <v>0.8418171296296296</v>
      </c>
      <c r="E5812" s="42" t="s">
        <v>37</v>
      </c>
      <c r="F5812" s="42">
        <v>219.0</v>
      </c>
      <c r="G5812" s="42">
        <v>4.0</v>
      </c>
      <c r="H5812" s="42">
        <v>219.44352722168</v>
      </c>
      <c r="I5812" s="42">
        <v>5.60898780822754</v>
      </c>
      <c r="J5812" s="42">
        <v>50.2080192565918</v>
      </c>
      <c r="K5812" s="42">
        <v>5.14590740203857</v>
      </c>
      <c r="L5812" s="42">
        <v>42.6442794799805</v>
      </c>
      <c r="M5812" s="42">
        <v>0.779229164123535</v>
      </c>
      <c r="N5812" s="42">
        <v>10.6759195327759</v>
      </c>
      <c r="O5812" s="42">
        <v>0.0</v>
      </c>
      <c r="P5812" s="42">
        <v>0.0</v>
      </c>
      <c r="Q5812" s="42">
        <v>0.00634924508631229</v>
      </c>
      <c r="R5812" s="42">
        <v>25.0</v>
      </c>
      <c r="S5812" s="42">
        <v>0.720941066741943</v>
      </c>
      <c r="T5812" s="42">
        <v>996.20166015625</v>
      </c>
      <c r="U5812" s="42">
        <v>2799.25341796875</v>
      </c>
      <c r="V5812" s="19"/>
      <c r="W5812" s="19"/>
      <c r="X5812" s="19"/>
      <c r="Y5812" s="19"/>
      <c r="Z5812" s="19"/>
      <c r="AA5812" s="19"/>
    </row>
    <row r="5813" ht="15.75" customHeight="1">
      <c r="A5813" s="19"/>
      <c r="B5813" s="42" t="str">
        <f>"CRS25WT72M23159"</f>
        <v>CRS25WT72M23159</v>
      </c>
      <c r="C5813" s="43">
        <v>45979.0</v>
      </c>
      <c r="D5813" s="44">
        <v>0.8430671296296296</v>
      </c>
      <c r="E5813" s="42" t="s">
        <v>37</v>
      </c>
      <c r="F5813" s="42">
        <v>221.0</v>
      </c>
      <c r="G5813" s="42">
        <v>4.0</v>
      </c>
      <c r="H5813" s="42">
        <v>221.188171386719</v>
      </c>
      <c r="I5813" s="42">
        <v>5.57963466644287</v>
      </c>
      <c r="J5813" s="42">
        <v>50.2464332580566</v>
      </c>
      <c r="K5813" s="42">
        <v>5.19521713256836</v>
      </c>
      <c r="L5813" s="42">
        <v>42.5753479003906</v>
      </c>
      <c r="M5813" s="42">
        <v>0.788952589035034</v>
      </c>
      <c r="N5813" s="42">
        <v>10.760796546936</v>
      </c>
      <c r="O5813" s="42">
        <v>0.0</v>
      </c>
      <c r="P5813" s="42">
        <v>0.0</v>
      </c>
      <c r="Q5813" s="42">
        <v>0.00325396098196506</v>
      </c>
      <c r="R5813" s="42">
        <v>25.0</v>
      </c>
      <c r="S5813" s="42">
        <v>0.720015943050385</v>
      </c>
      <c r="T5813" s="42">
        <v>995.227172851562</v>
      </c>
      <c r="U5813" s="42">
        <v>9086.78515625</v>
      </c>
      <c r="V5813" s="19"/>
      <c r="W5813" s="19"/>
      <c r="X5813" s="19"/>
      <c r="Y5813" s="19"/>
      <c r="Z5813" s="19"/>
      <c r="AA5813" s="19"/>
    </row>
    <row r="5814" ht="15.75" customHeight="1">
      <c r="A5814" s="19"/>
      <c r="B5814" s="42" t="str">
        <f>"CRS25WT72M23179"</f>
        <v>CRS25WT72M23179</v>
      </c>
      <c r="C5814" s="43">
        <v>45979.0</v>
      </c>
      <c r="D5814" s="44">
        <v>0.8444675925925926</v>
      </c>
      <c r="E5814" s="42" t="s">
        <v>37</v>
      </c>
      <c r="F5814" s="42">
        <v>220.0</v>
      </c>
      <c r="G5814" s="42">
        <v>4.0</v>
      </c>
      <c r="H5814" s="42">
        <v>220.836456298828</v>
      </c>
      <c r="I5814" s="42">
        <v>5.63756656646729</v>
      </c>
      <c r="J5814" s="42">
        <v>50.2995986938477</v>
      </c>
      <c r="K5814" s="42">
        <v>5.18822908401489</v>
      </c>
      <c r="L5814" s="42">
        <v>42.5649032592773</v>
      </c>
      <c r="M5814" s="42">
        <v>0.778779625892639</v>
      </c>
      <c r="N5814" s="42">
        <v>10.7436857223511</v>
      </c>
      <c r="O5814" s="42">
        <v>0.0</v>
      </c>
      <c r="P5814" s="42">
        <v>0.0</v>
      </c>
      <c r="Q5814" s="42">
        <v>0.0127033721655607</v>
      </c>
      <c r="R5814" s="42">
        <v>25.0</v>
      </c>
      <c r="S5814" s="42">
        <v>0.713993906974792</v>
      </c>
      <c r="T5814" s="42">
        <v>996.119506835938</v>
      </c>
      <c r="U5814" s="42">
        <v>2160.27978515625</v>
      </c>
      <c r="V5814" s="19"/>
      <c r="W5814" s="19"/>
      <c r="X5814" s="19"/>
      <c r="Y5814" s="19"/>
      <c r="Z5814" s="19"/>
      <c r="AA5814" s="19"/>
    </row>
    <row r="5815" ht="15.75" customHeight="1">
      <c r="A5815" s="19"/>
      <c r="B5815" s="42" t="str">
        <f>"CRS25WT72M23160"</f>
        <v>CRS25WT72M23160</v>
      </c>
      <c r="C5815" s="43">
        <v>45979.0</v>
      </c>
      <c r="D5815" s="44">
        <v>0.8485879629629629</v>
      </c>
      <c r="E5815" s="42" t="s">
        <v>37</v>
      </c>
      <c r="F5815" s="42">
        <v>220.0</v>
      </c>
      <c r="G5815" s="42">
        <v>4.0</v>
      </c>
      <c r="H5815" s="42">
        <v>220.558074951172</v>
      </c>
      <c r="I5815" s="42">
        <v>5.60281991958618</v>
      </c>
      <c r="J5815" s="42">
        <v>50.2763481140137</v>
      </c>
      <c r="K5815" s="42">
        <v>5.17305755615234</v>
      </c>
      <c r="L5815" s="42">
        <v>42.6359214782715</v>
      </c>
      <c r="M5815" s="42">
        <v>0.782983422279358</v>
      </c>
      <c r="N5815" s="42">
        <v>10.7301425933838</v>
      </c>
      <c r="O5815" s="42">
        <v>0.0</v>
      </c>
      <c r="P5815" s="42">
        <v>0.0</v>
      </c>
      <c r="Q5815" s="42">
        <v>0.00364642613567412</v>
      </c>
      <c r="R5815" s="42">
        <v>25.0</v>
      </c>
      <c r="S5815" s="42">
        <v>0.708667039871216</v>
      </c>
      <c r="T5815" s="42">
        <v>996.785888671875</v>
      </c>
      <c r="U5815" s="42">
        <v>2240.32348632813</v>
      </c>
      <c r="V5815" s="19"/>
      <c r="W5815" s="19"/>
      <c r="X5815" s="19"/>
      <c r="Y5815" s="19"/>
      <c r="Z5815" s="19"/>
      <c r="AA5815" s="19"/>
    </row>
    <row r="5816" ht="15.75" customHeight="1">
      <c r="A5816" s="19"/>
      <c r="B5816" s="42" t="str">
        <f>"CRS25WT72M23162"</f>
        <v>CRS25WT72M23162</v>
      </c>
      <c r="C5816" s="43">
        <v>45979.0</v>
      </c>
      <c r="D5816" s="44">
        <v>0.849363425925926</v>
      </c>
      <c r="E5816" s="42" t="s">
        <v>37</v>
      </c>
      <c r="F5816" s="42">
        <v>222.0</v>
      </c>
      <c r="G5816" s="42">
        <v>4.0</v>
      </c>
      <c r="H5816" s="42">
        <v>222.819763183594</v>
      </c>
      <c r="I5816" s="42">
        <v>5.61963224411011</v>
      </c>
      <c r="J5816" s="42">
        <v>50.3450584411621</v>
      </c>
      <c r="K5816" s="42">
        <v>5.23996686935425</v>
      </c>
      <c r="L5816" s="42">
        <v>42.5231246948242</v>
      </c>
      <c r="M5816" s="42">
        <v>0.787569642066956</v>
      </c>
      <c r="N5816" s="42">
        <v>10.8401737213135</v>
      </c>
      <c r="O5816" s="42">
        <v>0.0</v>
      </c>
      <c r="P5816" s="42">
        <v>0.0</v>
      </c>
      <c r="Q5816" s="42">
        <v>0.0104761896654963</v>
      </c>
      <c r="R5816" s="42">
        <v>25.0</v>
      </c>
      <c r="S5816" s="42">
        <v>0.728404760360718</v>
      </c>
      <c r="T5816" s="42">
        <v>995.889221191406</v>
      </c>
      <c r="U5816" s="42">
        <v>3246.86059570313</v>
      </c>
      <c r="V5816" s="19"/>
      <c r="W5816" s="19"/>
      <c r="X5816" s="19"/>
      <c r="Y5816" s="19"/>
      <c r="Z5816" s="19"/>
      <c r="AA5816" s="19"/>
    </row>
    <row r="5817" ht="15.75" customHeight="1">
      <c r="A5817" s="19"/>
      <c r="B5817" s="42" t="str">
        <f>"CRS25WT72M23181"</f>
        <v>CRS25WT72M23181</v>
      </c>
      <c r="C5817" s="43">
        <v>45979.0</v>
      </c>
      <c r="D5817" s="44">
        <v>0.855162037037037</v>
      </c>
      <c r="E5817" s="42" t="s">
        <v>37</v>
      </c>
      <c r="F5817" s="42">
        <v>221.0</v>
      </c>
      <c r="G5817" s="42">
        <v>4.0</v>
      </c>
      <c r="H5817" s="42">
        <v>221.34814453125</v>
      </c>
      <c r="I5817" s="42">
        <v>5.66055154800415</v>
      </c>
      <c r="J5817" s="42">
        <v>50.2733459472656</v>
      </c>
      <c r="K5817" s="42">
        <v>5.2038254737854</v>
      </c>
      <c r="L5817" s="42">
        <v>42.5356559753418</v>
      </c>
      <c r="M5817" s="42">
        <v>0.777820408344269</v>
      </c>
      <c r="N5817" s="42">
        <v>10.7685794830322</v>
      </c>
      <c r="O5817" s="42">
        <v>0.0</v>
      </c>
      <c r="P5817" s="42">
        <v>0.0</v>
      </c>
      <c r="Q5817" s="42">
        <v>0.0139880748465657</v>
      </c>
      <c r="R5817" s="42">
        <v>25.0</v>
      </c>
      <c r="S5817" s="42">
        <v>0.74340957403183</v>
      </c>
      <c r="T5817" s="42">
        <v>996.534484863281</v>
      </c>
      <c r="U5817" s="42">
        <v>2621.361328125</v>
      </c>
      <c r="V5817" s="19"/>
      <c r="W5817" s="19"/>
      <c r="X5817" s="19"/>
      <c r="Y5817" s="19"/>
      <c r="Z5817" s="19"/>
      <c r="AA5817" s="19"/>
    </row>
    <row r="5818" ht="15.75" customHeight="1">
      <c r="A5818" s="19"/>
      <c r="B5818" s="42" t="str">
        <f>"CRS25WT3608623"</f>
        <v>CRS25WT3608623</v>
      </c>
      <c r="C5818" s="43">
        <v>45979.0</v>
      </c>
      <c r="D5818" s="44">
        <v>0.8670138888888889</v>
      </c>
      <c r="E5818" s="42" t="s">
        <v>37</v>
      </c>
      <c r="F5818" s="42">
        <v>200.0</v>
      </c>
      <c r="G5818" s="42">
        <v>4.0</v>
      </c>
      <c r="H5818" s="42">
        <v>200.562347412109</v>
      </c>
      <c r="I5818" s="42">
        <v>9.61703681945801</v>
      </c>
      <c r="J5818" s="42">
        <v>24.535587310791</v>
      </c>
      <c r="K5818" s="42">
        <v>9.79712200164795</v>
      </c>
      <c r="L5818" s="42">
        <v>20.4715595245361</v>
      </c>
      <c r="M5818" s="42">
        <v>0.849985778331757</v>
      </c>
      <c r="N5818" s="42">
        <v>9.75735092163086</v>
      </c>
      <c r="O5818" s="42">
        <v>0.0</v>
      </c>
      <c r="P5818" s="42">
        <v>0.0</v>
      </c>
      <c r="Q5818" s="42">
        <v>0.0109967133030295</v>
      </c>
      <c r="R5818" s="42">
        <v>25.0</v>
      </c>
      <c r="S5818" s="42">
        <v>0.227919921278954</v>
      </c>
      <c r="T5818" s="42">
        <v>998.725463867187</v>
      </c>
      <c r="U5818" s="42">
        <v>9999.0</v>
      </c>
      <c r="V5818" s="19"/>
      <c r="W5818" s="19"/>
      <c r="X5818" s="19"/>
      <c r="Y5818" s="19"/>
      <c r="Z5818" s="19"/>
      <c r="AA5818" s="19"/>
    </row>
    <row r="5819" ht="15.75" customHeight="1">
      <c r="A5819" s="19"/>
      <c r="B5819" s="42" t="str">
        <f>"CRS25WT3608624"</f>
        <v>CRS25WT3608624</v>
      </c>
      <c r="C5819" s="43">
        <v>45979.0</v>
      </c>
      <c r="D5819" s="44">
        <v>0.8684722222222222</v>
      </c>
      <c r="E5819" s="42" t="s">
        <v>37</v>
      </c>
      <c r="F5819" s="42">
        <v>199.0</v>
      </c>
      <c r="G5819" s="42">
        <v>4.0</v>
      </c>
      <c r="H5819" s="42">
        <v>199.27116394043</v>
      </c>
      <c r="I5819" s="42">
        <v>9.64011001586914</v>
      </c>
      <c r="J5819" s="42">
        <v>24.5525722503662</v>
      </c>
      <c r="K5819" s="42">
        <v>9.70496082305908</v>
      </c>
      <c r="L5819" s="42">
        <v>20.5329170227051</v>
      </c>
      <c r="M5819" s="42">
        <v>0.84190958738327</v>
      </c>
      <c r="N5819" s="42">
        <v>9.69453525543213</v>
      </c>
      <c r="O5819" s="42">
        <v>0.0</v>
      </c>
      <c r="P5819" s="42">
        <v>0.0</v>
      </c>
      <c r="Q5819" s="42">
        <v>0.0106352306902409</v>
      </c>
      <c r="R5819" s="42">
        <v>25.0</v>
      </c>
      <c r="S5819" s="42">
        <v>0.225907564163208</v>
      </c>
      <c r="T5819" s="42">
        <v>999.518615722656</v>
      </c>
      <c r="U5819" s="42">
        <v>9999.0</v>
      </c>
      <c r="V5819" s="19"/>
      <c r="W5819" s="19"/>
      <c r="X5819" s="19"/>
      <c r="Y5819" s="19"/>
      <c r="Z5819" s="19"/>
      <c r="AA5819" s="19"/>
    </row>
    <row r="5820" ht="15.75" customHeight="1">
      <c r="A5820" s="19"/>
      <c r="B5820" s="42" t="str">
        <f>"CRS25WT3608625"</f>
        <v>CRS25WT3608625</v>
      </c>
      <c r="C5820" s="43">
        <v>45979.0</v>
      </c>
      <c r="D5820" s="44">
        <v>0.8705208333333333</v>
      </c>
      <c r="E5820" s="42" t="s">
        <v>37</v>
      </c>
      <c r="F5820" s="42">
        <v>200.0</v>
      </c>
      <c r="G5820" s="42">
        <v>4.0</v>
      </c>
      <c r="H5820" s="42">
        <v>200.324584960938</v>
      </c>
      <c r="I5820" s="42">
        <v>9.67293357849121</v>
      </c>
      <c r="J5820" s="42">
        <v>24.5601387023926</v>
      </c>
      <c r="K5820" s="42">
        <v>9.76015377044678</v>
      </c>
      <c r="L5820" s="42">
        <v>20.5247383117676</v>
      </c>
      <c r="M5820" s="42">
        <v>0.843228399753571</v>
      </c>
      <c r="N5820" s="42">
        <v>9.74578380584717</v>
      </c>
      <c r="O5820" s="42">
        <v>0.0</v>
      </c>
      <c r="P5820" s="42">
        <v>0.0</v>
      </c>
      <c r="Q5820" s="42">
        <v>0.0150818442925811</v>
      </c>
      <c r="R5820" s="42">
        <v>25.0</v>
      </c>
      <c r="S5820" s="42">
        <v>0.240721568465233</v>
      </c>
      <c r="T5820" s="42">
        <v>998.447998046875</v>
      </c>
      <c r="U5820" s="42">
        <v>9999.0</v>
      </c>
      <c r="V5820" s="19"/>
      <c r="W5820" s="19"/>
      <c r="X5820" s="19"/>
      <c r="Y5820" s="19"/>
      <c r="Z5820" s="19"/>
      <c r="AA5820" s="19"/>
    </row>
    <row r="5821" ht="15.75" customHeight="1">
      <c r="A5821" s="19"/>
      <c r="B5821" s="42" t="str">
        <f>"CRS25WT3608626"</f>
        <v>CRS25WT3608626</v>
      </c>
      <c r="C5821" s="43">
        <v>45979.0</v>
      </c>
      <c r="D5821" s="44">
        <v>0.8742013888888889</v>
      </c>
      <c r="E5821" s="42" t="s">
        <v>37</v>
      </c>
      <c r="F5821" s="42">
        <v>199.0</v>
      </c>
      <c r="G5821" s="42">
        <v>4.0</v>
      </c>
      <c r="H5821" s="42">
        <v>199.467651367187</v>
      </c>
      <c r="I5821" s="42">
        <v>9.61023712158203</v>
      </c>
      <c r="J5821" s="42">
        <v>24.539644241333</v>
      </c>
      <c r="K5821" s="42">
        <v>9.74364757537842</v>
      </c>
      <c r="L5821" s="42">
        <v>20.4715595245361</v>
      </c>
      <c r="M5821" s="42">
        <v>0.845804750919342</v>
      </c>
      <c r="N5821" s="42">
        <v>9.70409393310547</v>
      </c>
      <c r="O5821" s="42">
        <v>0.0</v>
      </c>
      <c r="P5821" s="42">
        <v>0.0</v>
      </c>
      <c r="Q5821" s="42">
        <v>0.0119149927049875</v>
      </c>
      <c r="R5821" s="42">
        <v>25.0</v>
      </c>
      <c r="S5821" s="42">
        <v>0.233898386359215</v>
      </c>
      <c r="T5821" s="42">
        <v>998.544189453125</v>
      </c>
      <c r="U5821" s="42">
        <v>9999.0</v>
      </c>
      <c r="V5821" s="19"/>
      <c r="W5821" s="19"/>
      <c r="X5821" s="19"/>
      <c r="Y5821" s="19"/>
      <c r="Z5821" s="19"/>
      <c r="AA5821" s="19"/>
    </row>
    <row r="5822" ht="15.75" customHeight="1">
      <c r="A5822" s="19"/>
      <c r="B5822" s="42" t="str">
        <f>"CRS25WT3608627"</f>
        <v>CRS25WT3608627</v>
      </c>
      <c r="C5822" s="43">
        <v>45979.0</v>
      </c>
      <c r="D5822" s="44">
        <v>0.875462962962963</v>
      </c>
      <c r="E5822" s="42" t="s">
        <v>37</v>
      </c>
      <c r="F5822" s="42">
        <v>200.0</v>
      </c>
      <c r="G5822" s="42">
        <v>4.0</v>
      </c>
      <c r="H5822" s="42">
        <v>200.732772827148</v>
      </c>
      <c r="I5822" s="42">
        <v>9.62427425384521</v>
      </c>
      <c r="J5822" s="42">
        <v>24.5535144805908</v>
      </c>
      <c r="K5822" s="42">
        <v>9.79175090789795</v>
      </c>
      <c r="L5822" s="42">
        <v>20.5001926422119</v>
      </c>
      <c r="M5822" s="42">
        <v>0.849447667598724</v>
      </c>
      <c r="N5822" s="42">
        <v>9.76564216613769</v>
      </c>
      <c r="O5822" s="42">
        <v>0.0</v>
      </c>
      <c r="P5822" s="42">
        <v>0.0</v>
      </c>
      <c r="Q5822" s="42">
        <v>0.0137897012755275</v>
      </c>
      <c r="R5822" s="42">
        <v>25.0</v>
      </c>
      <c r="S5822" s="42">
        <v>0.228236958384514</v>
      </c>
      <c r="T5822" s="42">
        <v>998.444396972656</v>
      </c>
      <c r="U5822" s="42">
        <v>9999.0</v>
      </c>
      <c r="V5822" s="19"/>
      <c r="W5822" s="19"/>
      <c r="X5822" s="19"/>
      <c r="Y5822" s="19"/>
      <c r="Z5822" s="19"/>
      <c r="AA5822" s="19"/>
    </row>
    <row r="5823" ht="15.75" customHeight="1">
      <c r="A5823" s="19"/>
      <c r="B5823" s="42" t="str">
        <f>"CRS25WT3608628"</f>
        <v>CRS25WT3608628</v>
      </c>
      <c r="C5823" s="43">
        <v>45979.0</v>
      </c>
      <c r="D5823" s="44">
        <v>0.878275462962963</v>
      </c>
      <c r="E5823" s="42" t="s">
        <v>37</v>
      </c>
      <c r="F5823" s="42">
        <v>200.0</v>
      </c>
      <c r="G5823" s="42">
        <v>4.0</v>
      </c>
      <c r="H5823" s="42">
        <v>200.147033691406</v>
      </c>
      <c r="I5823" s="42">
        <v>9.62872409820557</v>
      </c>
      <c r="J5823" s="42">
        <v>24.5174522399902</v>
      </c>
      <c r="K5823" s="42">
        <v>9.77585697174072</v>
      </c>
      <c r="L5823" s="42">
        <v>20.4736042022705</v>
      </c>
      <c r="M5823" s="42">
        <v>0.847822785377502</v>
      </c>
      <c r="N5823" s="42">
        <v>9.73714542388916</v>
      </c>
      <c r="O5823" s="42">
        <v>0.0</v>
      </c>
      <c r="P5823" s="42">
        <v>0.0</v>
      </c>
      <c r="Q5823" s="42">
        <v>0.0138092134147882</v>
      </c>
      <c r="R5823" s="42">
        <v>25.0</v>
      </c>
      <c r="S5823" s="42">
        <v>0.226444736123085</v>
      </c>
      <c r="T5823" s="42">
        <v>998.480712890625</v>
      </c>
      <c r="U5823" s="42">
        <v>9999.0</v>
      </c>
      <c r="V5823" s="19"/>
      <c r="W5823" s="19"/>
      <c r="X5823" s="19"/>
      <c r="Y5823" s="19"/>
      <c r="Z5823" s="19"/>
      <c r="AA5823" s="19"/>
    </row>
    <row r="5824" ht="15.75" customHeight="1">
      <c r="A5824" s="19"/>
      <c r="B5824" s="42" t="str">
        <f>"CRS25WT3608629"</f>
        <v>CRS25WT3608629</v>
      </c>
      <c r="C5824" s="43">
        <v>45979.0</v>
      </c>
      <c r="D5824" s="44">
        <v>0.8802430555555555</v>
      </c>
      <c r="E5824" s="42" t="s">
        <v>37</v>
      </c>
      <c r="F5824" s="42">
        <v>200.0</v>
      </c>
      <c r="G5824" s="42">
        <v>4.0</v>
      </c>
      <c r="H5824" s="42">
        <v>200.682998657227</v>
      </c>
      <c r="I5824" s="42">
        <v>9.61075305938721</v>
      </c>
      <c r="J5824" s="42">
        <v>24.5356616973877</v>
      </c>
      <c r="K5824" s="42">
        <v>9.82559394836426</v>
      </c>
      <c r="L5824" s="42">
        <v>20.4245166778564</v>
      </c>
      <c r="M5824" s="42">
        <v>0.851050615310669</v>
      </c>
      <c r="N5824" s="42">
        <v>9.76322078704834</v>
      </c>
      <c r="O5824" s="42">
        <v>0.0</v>
      </c>
      <c r="P5824" s="42">
        <v>0.0</v>
      </c>
      <c r="Q5824" s="42">
        <v>0.0106352306902409</v>
      </c>
      <c r="R5824" s="42">
        <v>25.0</v>
      </c>
      <c r="S5824" s="42">
        <v>0.232696115970612</v>
      </c>
      <c r="T5824" s="42">
        <v>1001.193359375</v>
      </c>
      <c r="U5824" s="42">
        <v>144.593231201172</v>
      </c>
      <c r="V5824" s="19"/>
      <c r="W5824" s="19"/>
      <c r="X5824" s="19"/>
      <c r="Y5824" s="19"/>
      <c r="Z5824" s="19"/>
      <c r="AA5824" s="19"/>
    </row>
    <row r="5825" ht="15.75" customHeight="1">
      <c r="A5825" s="19"/>
      <c r="B5825" s="42" t="str">
        <f>"CRS25WT3608610"</f>
        <v>CRS25WT3608610</v>
      </c>
      <c r="C5825" s="43">
        <v>45979.0</v>
      </c>
      <c r="D5825" s="44">
        <v>0.8816666666666667</v>
      </c>
      <c r="E5825" s="42" t="s">
        <v>37</v>
      </c>
      <c r="F5825" s="42">
        <v>199.0</v>
      </c>
      <c r="G5825" s="42">
        <v>4.0</v>
      </c>
      <c r="H5825" s="42">
        <v>199.510864257813</v>
      </c>
      <c r="I5825" s="42">
        <v>9.64189529418945</v>
      </c>
      <c r="J5825" s="42">
        <v>24.5724754333496</v>
      </c>
      <c r="K5825" s="42">
        <v>9.76820468902588</v>
      </c>
      <c r="L5825" s="42">
        <v>20.4245166778564</v>
      </c>
      <c r="M5825" s="42">
        <v>0.842083632946014</v>
      </c>
      <c r="N5825" s="42">
        <v>9.70619583129883</v>
      </c>
      <c r="O5825" s="42">
        <v>0.0</v>
      </c>
      <c r="P5825" s="42">
        <v>0.0</v>
      </c>
      <c r="Q5825" s="42">
        <v>0.0112692406401038</v>
      </c>
      <c r="R5825" s="42">
        <v>25.0</v>
      </c>
      <c r="S5825" s="42">
        <v>0.240313619375229</v>
      </c>
      <c r="T5825" s="42">
        <v>999.64892578125</v>
      </c>
      <c r="U5825" s="42">
        <v>9999.0</v>
      </c>
      <c r="V5825" s="19"/>
      <c r="W5825" s="19"/>
      <c r="X5825" s="19"/>
      <c r="Y5825" s="19"/>
      <c r="Z5825" s="19"/>
      <c r="AA5825" s="19"/>
    </row>
    <row r="5826" ht="15.75" customHeight="1">
      <c r="A5826" s="19"/>
      <c r="B5826" s="42" t="str">
        <f>"CRS25WT3608611"</f>
        <v>CRS25WT3608611</v>
      </c>
      <c r="C5826" s="43">
        <v>45979.0</v>
      </c>
      <c r="D5826" s="44">
        <v>0.8870138888888889</v>
      </c>
      <c r="E5826" s="42" t="s">
        <v>37</v>
      </c>
      <c r="F5826" s="42">
        <v>200.0</v>
      </c>
      <c r="G5826" s="42">
        <v>4.0</v>
      </c>
      <c r="H5826" s="42">
        <v>200.136352539062</v>
      </c>
      <c r="I5826" s="42">
        <v>9.62660598754883</v>
      </c>
      <c r="J5826" s="42">
        <v>24.5669422149658</v>
      </c>
      <c r="K5826" s="42">
        <v>9.7704553604126</v>
      </c>
      <c r="L5826" s="42">
        <v>20.483829498291</v>
      </c>
      <c r="M5826" s="42">
        <v>0.846255838871002</v>
      </c>
      <c r="N5826" s="42">
        <v>9.73662662506104</v>
      </c>
      <c r="O5826" s="42">
        <v>0.0</v>
      </c>
      <c r="P5826" s="42">
        <v>0.0</v>
      </c>
      <c r="Q5826" s="42">
        <v>0.0179371256381273</v>
      </c>
      <c r="R5826" s="42">
        <v>25.0</v>
      </c>
      <c r="S5826" s="42">
        <v>0.233106419444084</v>
      </c>
      <c r="T5826" s="42">
        <v>1000.13275146484</v>
      </c>
      <c r="U5826" s="42">
        <v>9999.0</v>
      </c>
      <c r="V5826" s="19"/>
      <c r="W5826" s="19"/>
      <c r="X5826" s="19"/>
      <c r="Y5826" s="19"/>
      <c r="Z5826" s="19"/>
      <c r="AA5826" s="19"/>
    </row>
    <row r="5827" ht="15.75" customHeight="1">
      <c r="A5827" s="19"/>
      <c r="B5827" s="42" t="str">
        <f>"CRS25WT3608612"</f>
        <v>CRS25WT3608612</v>
      </c>
      <c r="C5827" s="43">
        <v>45979.0</v>
      </c>
      <c r="D5827" s="44">
        <v>0.8893981481481482</v>
      </c>
      <c r="E5827" s="42" t="s">
        <v>37</v>
      </c>
      <c r="F5827" s="42">
        <v>199.0</v>
      </c>
      <c r="G5827" s="42">
        <v>4.0</v>
      </c>
      <c r="H5827" s="42">
        <v>199.912811279297</v>
      </c>
      <c r="I5827" s="42">
        <v>9.63561153411865</v>
      </c>
      <c r="J5827" s="42">
        <v>24.5546588897705</v>
      </c>
      <c r="K5827" s="42">
        <v>9.77515888214111</v>
      </c>
      <c r="L5827" s="42">
        <v>20.4511051177979</v>
      </c>
      <c r="M5827" s="42">
        <v>0.844943046569824</v>
      </c>
      <c r="N5827" s="42">
        <v>9.72575092315674</v>
      </c>
      <c r="O5827" s="42">
        <v>0.0</v>
      </c>
      <c r="P5827" s="42">
        <v>0.0</v>
      </c>
      <c r="Q5827" s="42">
        <v>0.010654759593308</v>
      </c>
      <c r="R5827" s="42">
        <v>25.0</v>
      </c>
      <c r="S5827" s="42">
        <v>0.230313301086426</v>
      </c>
      <c r="T5827" s="42">
        <v>998.199645996094</v>
      </c>
      <c r="U5827" s="42">
        <v>9999.0</v>
      </c>
      <c r="V5827" s="19"/>
      <c r="W5827" s="19"/>
      <c r="X5827" s="19"/>
      <c r="Y5827" s="19"/>
      <c r="Z5827" s="19"/>
      <c r="AA5827" s="19"/>
    </row>
    <row r="5828" ht="15.75" customHeight="1">
      <c r="A5828" s="19"/>
      <c r="B5828" s="42" t="str">
        <f>"CRS25WT3608613"</f>
        <v>CRS25WT3608613</v>
      </c>
      <c r="C5828" s="43">
        <v>45979.0</v>
      </c>
      <c r="D5828" s="44">
        <v>0.8900810185185185</v>
      </c>
      <c r="E5828" s="42" t="s">
        <v>37</v>
      </c>
      <c r="F5828" s="42">
        <v>200.0</v>
      </c>
      <c r="G5828" s="42">
        <v>4.0</v>
      </c>
      <c r="H5828" s="42">
        <v>200.362503051758</v>
      </c>
      <c r="I5828" s="42">
        <v>9.64726257324219</v>
      </c>
      <c r="J5828" s="42">
        <v>24.5443782806396</v>
      </c>
      <c r="K5828" s="42">
        <v>9.79518890380859</v>
      </c>
      <c r="L5828" s="42">
        <v>20.4551963806152</v>
      </c>
      <c r="M5828" s="42">
        <v>0.846175253391266</v>
      </c>
      <c r="N5828" s="42">
        <v>9.7476282119751</v>
      </c>
      <c r="O5828" s="42">
        <v>0.0</v>
      </c>
      <c r="P5828" s="42">
        <v>0.0</v>
      </c>
      <c r="Q5828" s="42">
        <v>0.0104761514812708</v>
      </c>
      <c r="R5828" s="42">
        <v>25.0</v>
      </c>
      <c r="S5828" s="42">
        <v>0.232743754982948</v>
      </c>
      <c r="T5828" s="42">
        <v>1000.76403808594</v>
      </c>
      <c r="U5828" s="42">
        <v>9999.0</v>
      </c>
      <c r="V5828" s="19"/>
      <c r="W5828" s="19"/>
      <c r="X5828" s="19"/>
      <c r="Y5828" s="19"/>
      <c r="Z5828" s="19"/>
      <c r="AA5828" s="19"/>
    </row>
    <row r="5829" ht="15.75" customHeight="1">
      <c r="A5829" s="19"/>
      <c r="B5829" s="42" t="str">
        <f>"CRS25WT3608614"</f>
        <v>CRS25WT3608614</v>
      </c>
      <c r="C5829" s="43">
        <v>45979.0</v>
      </c>
      <c r="D5829" s="44">
        <v>0.8914467592592592</v>
      </c>
      <c r="E5829" s="42" t="s">
        <v>37</v>
      </c>
      <c r="F5829" s="42">
        <v>199.0</v>
      </c>
      <c r="G5829" s="42">
        <v>4.0</v>
      </c>
      <c r="H5829" s="42">
        <v>199.67707824707</v>
      </c>
      <c r="I5829" s="42">
        <v>9.60768413543701</v>
      </c>
      <c r="J5829" s="42">
        <v>24.5464000701904</v>
      </c>
      <c r="K5829" s="42">
        <v>9.74414253234863</v>
      </c>
      <c r="L5829" s="42">
        <v>20.4920120239258</v>
      </c>
      <c r="M5829" s="42">
        <v>0.846684634685516</v>
      </c>
      <c r="N5829" s="42">
        <v>9.71428298950195</v>
      </c>
      <c r="O5829" s="42">
        <v>0.0</v>
      </c>
      <c r="P5829" s="42">
        <v>0.0</v>
      </c>
      <c r="Q5829" s="42">
        <v>0.0152492523193359</v>
      </c>
      <c r="R5829" s="42">
        <v>25.0</v>
      </c>
      <c r="S5829" s="42">
        <v>0.233901873230934</v>
      </c>
      <c r="T5829" s="42">
        <v>1000.48583984375</v>
      </c>
      <c r="U5829" s="42">
        <v>9999.0</v>
      </c>
      <c r="V5829" s="19"/>
      <c r="W5829" s="19"/>
      <c r="X5829" s="19"/>
      <c r="Y5829" s="19"/>
      <c r="Z5829" s="19"/>
      <c r="AA5829" s="19"/>
    </row>
    <row r="5830" ht="15.75" customHeight="1">
      <c r="A5830" s="19"/>
      <c r="B5830" s="42" t="str">
        <f>"CRS25WT3608615"</f>
        <v>CRS25WT3608615</v>
      </c>
      <c r="C5830" s="43">
        <v>45979.0</v>
      </c>
      <c r="D5830" s="44">
        <v>0.8923958333333334</v>
      </c>
      <c r="E5830" s="42" t="s">
        <v>37</v>
      </c>
      <c r="F5830" s="42">
        <v>200.0</v>
      </c>
      <c r="G5830" s="42">
        <v>4.0</v>
      </c>
      <c r="H5830" s="42">
        <v>200.193145751953</v>
      </c>
      <c r="I5830" s="42">
        <v>9.58726406097412</v>
      </c>
      <c r="J5830" s="42">
        <v>24.5403823852539</v>
      </c>
      <c r="K5830" s="42">
        <v>9.78593158721924</v>
      </c>
      <c r="L5830" s="42">
        <v>20.4572410583496</v>
      </c>
      <c r="M5830" s="42">
        <v>0.850889563560486</v>
      </c>
      <c r="N5830" s="42">
        <v>9.73938941955566</v>
      </c>
      <c r="O5830" s="42">
        <v>0.0</v>
      </c>
      <c r="P5830" s="42">
        <v>0.0</v>
      </c>
      <c r="Q5830" s="42">
        <v>0.0125396819785237</v>
      </c>
      <c r="R5830" s="42">
        <v>25.0</v>
      </c>
      <c r="S5830" s="42">
        <v>0.22673000395298</v>
      </c>
      <c r="T5830" s="42">
        <v>1000.85986328125</v>
      </c>
      <c r="U5830" s="42">
        <v>9999.0</v>
      </c>
      <c r="V5830" s="19"/>
      <c r="W5830" s="19"/>
      <c r="X5830" s="19"/>
      <c r="Y5830" s="19"/>
      <c r="Z5830" s="19"/>
      <c r="AA5830" s="19"/>
    </row>
    <row r="5831" ht="15.75" customHeight="1">
      <c r="A5831" s="19"/>
      <c r="B5831" s="42" t="str">
        <f>"CRS25WT3608617"</f>
        <v>CRS25WT3608617</v>
      </c>
      <c r="C5831" s="43">
        <v>45979.0</v>
      </c>
      <c r="D5831" s="44">
        <v>0.8940972222222222</v>
      </c>
      <c r="E5831" s="42" t="s">
        <v>37</v>
      </c>
      <c r="F5831" s="42">
        <v>199.0</v>
      </c>
      <c r="G5831" s="42">
        <v>4.0</v>
      </c>
      <c r="H5831" s="42">
        <v>199.628158569336</v>
      </c>
      <c r="I5831" s="42">
        <v>9.64316177368164</v>
      </c>
      <c r="J5831" s="42">
        <v>24.5279998779297</v>
      </c>
      <c r="K5831" s="42">
        <v>9.74078273773193</v>
      </c>
      <c r="L5831" s="42">
        <v>20.4940567016602</v>
      </c>
      <c r="M5831" s="42">
        <v>0.843995630741119</v>
      </c>
      <c r="N5831" s="42">
        <v>9.7119026184082</v>
      </c>
      <c r="O5831" s="42">
        <v>0.0</v>
      </c>
      <c r="P5831" s="42">
        <v>0.0</v>
      </c>
      <c r="Q5831" s="42">
        <v>0.0125409225001931</v>
      </c>
      <c r="R5831" s="42">
        <v>25.0</v>
      </c>
      <c r="S5831" s="42">
        <v>0.221708104014397</v>
      </c>
      <c r="T5831" s="42">
        <v>1000.08386230469</v>
      </c>
      <c r="U5831" s="42">
        <v>9999.0</v>
      </c>
      <c r="V5831" s="19"/>
      <c r="W5831" s="19"/>
      <c r="X5831" s="19"/>
      <c r="Y5831" s="19"/>
      <c r="Z5831" s="19"/>
      <c r="AA5831" s="19"/>
    </row>
    <row r="5832" ht="15.75" customHeight="1">
      <c r="A5832" s="19"/>
      <c r="B5832" s="42" t="str">
        <f>"CRS25WT3608618"</f>
        <v>CRS25WT3608618</v>
      </c>
      <c r="C5832" s="43">
        <v>45979.0</v>
      </c>
      <c r="D5832" s="44">
        <v>0.8967476851851851</v>
      </c>
      <c r="E5832" s="42" t="s">
        <v>37</v>
      </c>
      <c r="F5832" s="42">
        <v>202.0</v>
      </c>
      <c r="G5832" s="42">
        <v>4.0</v>
      </c>
      <c r="H5832" s="42">
        <v>202.685134887695</v>
      </c>
      <c r="I5832" s="42">
        <v>9.73585891723633</v>
      </c>
      <c r="J5832" s="42">
        <v>24.5627040863037</v>
      </c>
      <c r="K5832" s="42">
        <v>9.92958545684814</v>
      </c>
      <c r="L5832" s="42">
        <v>20.4122447967529</v>
      </c>
      <c r="M5832" s="42">
        <v>0.847561955451965</v>
      </c>
      <c r="N5832" s="42">
        <v>9.86062431335449</v>
      </c>
      <c r="O5832" s="42">
        <v>0.0</v>
      </c>
      <c r="P5832" s="42">
        <v>0.0</v>
      </c>
      <c r="Q5832" s="42">
        <v>0.0125409225001931</v>
      </c>
      <c r="R5832" s="42">
        <v>25.0</v>
      </c>
      <c r="S5832" s="42">
        <v>0.236563086509705</v>
      </c>
      <c r="T5832" s="42">
        <v>1001.05633544922</v>
      </c>
      <c r="U5832" s="42">
        <v>9999.0</v>
      </c>
      <c r="V5832" s="19"/>
      <c r="W5832" s="19"/>
      <c r="X5832" s="19"/>
      <c r="Y5832" s="19"/>
      <c r="Z5832" s="19"/>
      <c r="AA5832" s="19"/>
    </row>
    <row r="5833" ht="15.75" customHeight="1">
      <c r="A5833" s="19"/>
      <c r="B5833" s="42" t="str">
        <f>"CRS25WT3608619"</f>
        <v>CRS25WT3608619</v>
      </c>
      <c r="C5833" s="43">
        <v>45979.0</v>
      </c>
      <c r="D5833" s="44">
        <v>0.8976273148148147</v>
      </c>
      <c r="E5833" s="42" t="s">
        <v>37</v>
      </c>
      <c r="F5833" s="42">
        <v>200.0</v>
      </c>
      <c r="G5833" s="42">
        <v>4.0</v>
      </c>
      <c r="H5833" s="42">
        <v>200.362335205078</v>
      </c>
      <c r="I5833" s="42">
        <v>9.68252372741699</v>
      </c>
      <c r="J5833" s="42">
        <v>24.5249042510986</v>
      </c>
      <c r="K5833" s="42">
        <v>9.81677436828613</v>
      </c>
      <c r="L5833" s="42">
        <v>20.4102001190186</v>
      </c>
      <c r="M5833" s="42">
        <v>0.843762457370758</v>
      </c>
      <c r="N5833" s="42">
        <v>9.74762058258057</v>
      </c>
      <c r="O5833" s="42">
        <v>0.0</v>
      </c>
      <c r="P5833" s="42">
        <v>0.0</v>
      </c>
      <c r="Q5833" s="42">
        <v>0.0169885456562042</v>
      </c>
      <c r="R5833" s="42">
        <v>25.0</v>
      </c>
      <c r="S5833" s="42">
        <v>0.245323985815048</v>
      </c>
      <c r="T5833" s="42">
        <v>999.261901855469</v>
      </c>
      <c r="U5833" s="42">
        <v>9999.0</v>
      </c>
      <c r="V5833" s="19"/>
      <c r="W5833" s="19"/>
      <c r="X5833" s="19"/>
      <c r="Y5833" s="19"/>
      <c r="Z5833" s="19"/>
      <c r="AA5833" s="19"/>
    </row>
    <row r="5834" ht="15.75" customHeight="1">
      <c r="A5834" s="19"/>
      <c r="B5834" s="42" t="str">
        <f>"CRS25WT3608598"</f>
        <v>CRS25WT3608598</v>
      </c>
      <c r="C5834" s="43">
        <v>45979.0</v>
      </c>
      <c r="D5834" s="44">
        <v>0.8997337962962964</v>
      </c>
      <c r="E5834" s="42" t="s">
        <v>37</v>
      </c>
      <c r="F5834" s="42">
        <v>200.0</v>
      </c>
      <c r="G5834" s="42">
        <v>4.0</v>
      </c>
      <c r="H5834" s="42">
        <v>200.280059814453</v>
      </c>
      <c r="I5834" s="42">
        <v>9.65248966217041</v>
      </c>
      <c r="J5834" s="42">
        <v>24.5579109191895</v>
      </c>
      <c r="K5834" s="42">
        <v>9.77844715118408</v>
      </c>
      <c r="L5834" s="42">
        <v>20.4817867279053</v>
      </c>
      <c r="M5834" s="42">
        <v>0.84490317106247</v>
      </c>
      <c r="N5834" s="42">
        <v>9.74361801147461</v>
      </c>
      <c r="O5834" s="42">
        <v>0.0</v>
      </c>
      <c r="P5834" s="42">
        <v>0.0</v>
      </c>
      <c r="Q5834" s="42">
        <v>0.0152173256501555</v>
      </c>
      <c r="R5834" s="42">
        <v>25.0</v>
      </c>
      <c r="S5834" s="42">
        <v>0.232386320829391</v>
      </c>
      <c r="T5834" s="42">
        <v>999.103698730469</v>
      </c>
      <c r="U5834" s="42">
        <v>9999.0</v>
      </c>
      <c r="V5834" s="19"/>
      <c r="W5834" s="19"/>
      <c r="X5834" s="19"/>
      <c r="Y5834" s="19"/>
      <c r="Z5834" s="19"/>
      <c r="AA5834" s="19"/>
    </row>
    <row r="5835" ht="15.75" customHeight="1">
      <c r="A5835" s="19"/>
      <c r="B5835" s="42" t="str">
        <f>"CRS25WT3608603"</f>
        <v>CRS25WT3608603</v>
      </c>
      <c r="C5835" s="43">
        <v>45979.0</v>
      </c>
      <c r="D5835" s="44">
        <v>0.9010069444444445</v>
      </c>
      <c r="E5835" s="42" t="s">
        <v>37</v>
      </c>
      <c r="F5835" s="42">
        <v>199.0</v>
      </c>
      <c r="G5835" s="42">
        <v>4.0</v>
      </c>
      <c r="H5835" s="42">
        <v>199.360443115234</v>
      </c>
      <c r="I5835" s="42">
        <v>9.62098693847656</v>
      </c>
      <c r="J5835" s="42">
        <v>24.557544708252</v>
      </c>
      <c r="K5835" s="42">
        <v>9.74522590637207</v>
      </c>
      <c r="L5835" s="42">
        <v>20.4572410583496</v>
      </c>
      <c r="M5835" s="42">
        <v>0.843790113925934</v>
      </c>
      <c r="N5835" s="42">
        <v>9.69887828826904</v>
      </c>
      <c r="O5835" s="42">
        <v>0.0</v>
      </c>
      <c r="P5835" s="42">
        <v>0.0</v>
      </c>
      <c r="Q5835" s="42">
        <v>0.010615698993206</v>
      </c>
      <c r="R5835" s="42">
        <v>25.0</v>
      </c>
      <c r="S5835" s="42">
        <v>0.232863590121269</v>
      </c>
      <c r="T5835" s="42">
        <v>1001.72625732422</v>
      </c>
      <c r="U5835" s="42">
        <v>9999.0</v>
      </c>
      <c r="V5835" s="19"/>
      <c r="W5835" s="19"/>
      <c r="X5835" s="19"/>
      <c r="Y5835" s="19"/>
      <c r="Z5835" s="19"/>
      <c r="AA5835" s="19"/>
    </row>
    <row r="5836" ht="15.75" customHeight="1">
      <c r="A5836" s="19"/>
      <c r="B5836" s="42" t="str">
        <f>"CRS25WT3608604"</f>
        <v>CRS25WT3608604</v>
      </c>
      <c r="C5836" s="43">
        <v>45979.0</v>
      </c>
      <c r="D5836" s="44">
        <v>0.9024189814814815</v>
      </c>
      <c r="E5836" s="42" t="s">
        <v>37</v>
      </c>
      <c r="F5836" s="42">
        <v>200.0</v>
      </c>
      <c r="G5836" s="42">
        <v>4.0</v>
      </c>
      <c r="H5836" s="42">
        <v>200.005783081055</v>
      </c>
      <c r="I5836" s="42">
        <v>9.643874168396</v>
      </c>
      <c r="J5836" s="42">
        <v>24.5668506622314</v>
      </c>
      <c r="K5836" s="42">
        <v>9.78264045715332</v>
      </c>
      <c r="L5836" s="42">
        <v>20.4449691772461</v>
      </c>
      <c r="M5836" s="42">
        <v>0.844192564487457</v>
      </c>
      <c r="N5836" s="42">
        <v>9.73027420043945</v>
      </c>
      <c r="O5836" s="42">
        <v>0.0</v>
      </c>
      <c r="P5836" s="42">
        <v>0.0</v>
      </c>
      <c r="Q5836" s="42">
        <v>0.0138095188885927</v>
      </c>
      <c r="R5836" s="42">
        <v>25.0</v>
      </c>
      <c r="S5836" s="42">
        <v>0.238994851708412</v>
      </c>
      <c r="T5836" s="42">
        <v>1000.69720458984</v>
      </c>
      <c r="U5836" s="42">
        <v>9999.0</v>
      </c>
      <c r="V5836" s="19"/>
      <c r="W5836" s="19"/>
      <c r="X5836" s="19"/>
      <c r="Y5836" s="19"/>
      <c r="Z5836" s="19"/>
      <c r="AA5836" s="19"/>
    </row>
    <row r="5837" ht="15.75" customHeight="1">
      <c r="A5837" s="19"/>
      <c r="B5837" s="42" t="str">
        <f>"CRS25WT3608601"</f>
        <v>CRS25WT3608601</v>
      </c>
      <c r="C5837" s="43">
        <v>45979.0</v>
      </c>
      <c r="D5837" s="44">
        <v>0.9038425925925927</v>
      </c>
      <c r="E5837" s="42" t="s">
        <v>37</v>
      </c>
      <c r="F5837" s="42">
        <v>200.0</v>
      </c>
      <c r="G5837" s="42">
        <v>4.0</v>
      </c>
      <c r="H5837" s="42">
        <v>200.124908447266</v>
      </c>
      <c r="I5837" s="42">
        <v>9.60396957397461</v>
      </c>
      <c r="J5837" s="42">
        <v>24.590669631958</v>
      </c>
      <c r="K5837" s="42">
        <v>9.76502227783203</v>
      </c>
      <c r="L5837" s="42">
        <v>20.4940567016602</v>
      </c>
      <c r="M5837" s="42">
        <v>0.847383499145508</v>
      </c>
      <c r="N5837" s="42">
        <v>9.73606967926025</v>
      </c>
      <c r="O5837" s="42">
        <v>0.0</v>
      </c>
      <c r="P5837" s="42">
        <v>0.0</v>
      </c>
      <c r="Q5837" s="42">
        <v>0.0103273810818791</v>
      </c>
      <c r="R5837" s="42">
        <v>25.0</v>
      </c>
      <c r="S5837" s="42">
        <v>0.238969475030899</v>
      </c>
      <c r="T5837" s="42">
        <v>1000.4169921875</v>
      </c>
      <c r="U5837" s="42">
        <v>9999.0</v>
      </c>
      <c r="V5837" s="19"/>
      <c r="W5837" s="19"/>
      <c r="X5837" s="19"/>
      <c r="Y5837" s="19"/>
      <c r="Z5837" s="19"/>
      <c r="AA5837" s="19"/>
    </row>
    <row r="5838" ht="15.75" customHeight="1">
      <c r="A5838" s="19"/>
      <c r="B5838" s="42" t="str">
        <f>"CRS25WT3608602"</f>
        <v>CRS25WT3608602</v>
      </c>
      <c r="C5838" s="43">
        <v>45979.0</v>
      </c>
      <c r="D5838" s="44">
        <v>0.9049537037037036</v>
      </c>
      <c r="E5838" s="42" t="s">
        <v>37</v>
      </c>
      <c r="F5838" s="42">
        <v>199.0</v>
      </c>
      <c r="G5838" s="42">
        <v>4.0</v>
      </c>
      <c r="H5838" s="42">
        <v>199.281890869141</v>
      </c>
      <c r="I5838" s="42">
        <v>9.63029193878174</v>
      </c>
      <c r="J5838" s="42">
        <v>24.567024230957</v>
      </c>
      <c r="K5838" s="42">
        <v>9.72291660308838</v>
      </c>
      <c r="L5838" s="42">
        <v>20.4961013793945</v>
      </c>
      <c r="M5838" s="42">
        <v>0.842317521572113</v>
      </c>
      <c r="N5838" s="42">
        <v>9.6950569152832</v>
      </c>
      <c r="O5838" s="42">
        <v>0.0</v>
      </c>
      <c r="P5838" s="42">
        <v>0.0</v>
      </c>
      <c r="Q5838" s="42">
        <v>0.0109523795545101</v>
      </c>
      <c r="R5838" s="42">
        <v>25.0</v>
      </c>
      <c r="S5838" s="42">
        <v>0.240463301539421</v>
      </c>
      <c r="T5838" s="42">
        <v>1000.11315917969</v>
      </c>
      <c r="U5838" s="42">
        <v>9999.0</v>
      </c>
      <c r="V5838" s="19"/>
      <c r="W5838" s="19"/>
      <c r="X5838" s="19"/>
      <c r="Y5838" s="19"/>
      <c r="Z5838" s="19"/>
      <c r="AA5838" s="19"/>
    </row>
    <row r="5839" ht="15.75" customHeight="1">
      <c r="A5839" s="19"/>
      <c r="B5839" s="42" t="str">
        <f>"CRS25WT3608599"</f>
        <v>CRS25WT3608599</v>
      </c>
      <c r="C5839" s="43">
        <v>45979.0</v>
      </c>
      <c r="D5839" s="44">
        <v>0.9062037037037037</v>
      </c>
      <c r="E5839" s="42" t="s">
        <v>37</v>
      </c>
      <c r="F5839" s="42">
        <v>199.0</v>
      </c>
      <c r="G5839" s="42">
        <v>4.0</v>
      </c>
      <c r="H5839" s="42">
        <v>199.938980102539</v>
      </c>
      <c r="I5839" s="42">
        <v>9.57132530212402</v>
      </c>
      <c r="J5839" s="42">
        <v>24.5799713134766</v>
      </c>
      <c r="K5839" s="42">
        <v>9.74719429016113</v>
      </c>
      <c r="L5839" s="42">
        <v>20.5124645233154</v>
      </c>
      <c r="M5839" s="42">
        <v>0.84985339641571</v>
      </c>
      <c r="N5839" s="42">
        <v>9.72702407836914</v>
      </c>
      <c r="O5839" s="42">
        <v>0.0</v>
      </c>
      <c r="P5839" s="42">
        <v>0.0</v>
      </c>
      <c r="Q5839" s="42">
        <v>0.0138092134147882</v>
      </c>
      <c r="R5839" s="42">
        <v>25.0</v>
      </c>
      <c r="S5839" s="42">
        <v>0.2330202460289</v>
      </c>
      <c r="T5839" s="42">
        <v>1000.11932373047</v>
      </c>
      <c r="U5839" s="42">
        <v>9999.0</v>
      </c>
      <c r="V5839" s="19"/>
      <c r="W5839" s="19"/>
      <c r="X5839" s="19"/>
      <c r="Y5839" s="19"/>
      <c r="Z5839" s="19"/>
      <c r="AA5839" s="19"/>
    </row>
    <row r="5840" ht="15.75" customHeight="1">
      <c r="A5840" s="19"/>
      <c r="B5840" s="42" t="str">
        <f>"CRS25WT3608600"</f>
        <v>CRS25WT3608600</v>
      </c>
      <c r="C5840" s="43">
        <v>45979.0</v>
      </c>
      <c r="D5840" s="44">
        <v>0.9079861111111112</v>
      </c>
      <c r="E5840" s="42" t="s">
        <v>37</v>
      </c>
      <c r="F5840" s="42">
        <v>200.0</v>
      </c>
      <c r="G5840" s="42">
        <v>4.0</v>
      </c>
      <c r="H5840" s="42">
        <v>200.561218261719</v>
      </c>
      <c r="I5840" s="42">
        <v>9.59076404571533</v>
      </c>
      <c r="J5840" s="42">
        <v>24.573148727417</v>
      </c>
      <c r="K5840" s="42">
        <v>9.7941312789917</v>
      </c>
      <c r="L5840" s="42">
        <v>20.4776954650879</v>
      </c>
      <c r="M5840" s="42">
        <v>0.851006627082825</v>
      </c>
      <c r="N5840" s="42">
        <v>9.75729560852051</v>
      </c>
      <c r="O5840" s="42">
        <v>0.0</v>
      </c>
      <c r="P5840" s="42">
        <v>0.0</v>
      </c>
      <c r="Q5840" s="42">
        <v>0.0106352306902409</v>
      </c>
      <c r="R5840" s="42">
        <v>25.0</v>
      </c>
      <c r="S5840" s="42">
        <v>0.232544869184494</v>
      </c>
      <c r="T5840" s="42">
        <v>1000.49176025391</v>
      </c>
      <c r="U5840" s="42">
        <v>9999.0</v>
      </c>
      <c r="V5840" s="19"/>
      <c r="W5840" s="19"/>
      <c r="X5840" s="19"/>
      <c r="Y5840" s="19"/>
      <c r="Z5840" s="19"/>
      <c r="AA5840" s="19"/>
    </row>
    <row r="5841" ht="15.75" customHeight="1">
      <c r="A5841" s="19"/>
      <c r="B5841" s="42" t="str">
        <f>"CRS25WT3608551"</f>
        <v>CRS25WT3608551</v>
      </c>
      <c r="C5841" s="43">
        <v>45979.0</v>
      </c>
      <c r="D5841" s="44">
        <v>0.9090046296296297</v>
      </c>
      <c r="E5841" s="42" t="s">
        <v>37</v>
      </c>
      <c r="F5841" s="42">
        <v>199.0</v>
      </c>
      <c r="G5841" s="42">
        <v>4.0</v>
      </c>
      <c r="H5841" s="42">
        <v>199.382934570313</v>
      </c>
      <c r="I5841" s="42">
        <v>9.61497402191162</v>
      </c>
      <c r="J5841" s="42">
        <v>24.5498714447021</v>
      </c>
      <c r="K5841" s="42">
        <v>9.71524333953857</v>
      </c>
      <c r="L5841" s="42">
        <v>20.5226917266846</v>
      </c>
      <c r="M5841" s="42">
        <v>0.844676971435547</v>
      </c>
      <c r="N5841" s="42">
        <v>9.69997215270996</v>
      </c>
      <c r="O5841" s="42">
        <v>0.0</v>
      </c>
      <c r="P5841" s="42">
        <v>0.0</v>
      </c>
      <c r="Q5841" s="42">
        <v>0.0175794046372175</v>
      </c>
      <c r="R5841" s="42">
        <v>25.0</v>
      </c>
      <c r="S5841" s="42">
        <v>0.233642339706421</v>
      </c>
      <c r="T5841" s="42">
        <v>1000.62152099609</v>
      </c>
      <c r="U5841" s="42">
        <v>324.15283203125</v>
      </c>
      <c r="V5841" s="19"/>
      <c r="W5841" s="19"/>
      <c r="X5841" s="19"/>
      <c r="Y5841" s="19"/>
      <c r="Z5841" s="19"/>
      <c r="AA5841" s="19"/>
    </row>
    <row r="5842" ht="15.75" customHeight="1">
      <c r="A5842" s="19"/>
      <c r="B5842" s="42" t="str">
        <f>"CRS25WT3608552"</f>
        <v>CRS25WT3608552</v>
      </c>
      <c r="C5842" s="43">
        <v>45979.0</v>
      </c>
      <c r="D5842" s="44">
        <v>0.9098032407407407</v>
      </c>
      <c r="E5842" s="42" t="s">
        <v>37</v>
      </c>
      <c r="F5842" s="42">
        <v>200.0</v>
      </c>
      <c r="G5842" s="42">
        <v>4.0</v>
      </c>
      <c r="H5842" s="42">
        <v>200.347229003906</v>
      </c>
      <c r="I5842" s="42">
        <v>9.62701225280762</v>
      </c>
      <c r="J5842" s="42">
        <v>24.572826385498</v>
      </c>
      <c r="K5842" s="42">
        <v>9.78563499450684</v>
      </c>
      <c r="L5842" s="42">
        <v>20.4736042022705</v>
      </c>
      <c r="M5842" s="42">
        <v>0.846908926963806</v>
      </c>
      <c r="N5842" s="42">
        <v>9.74688529968262</v>
      </c>
      <c r="O5842" s="42">
        <v>0.0</v>
      </c>
      <c r="P5842" s="42">
        <v>0.0</v>
      </c>
      <c r="Q5842" s="42">
        <v>0.0113095184788108</v>
      </c>
      <c r="R5842" s="42">
        <v>25.0</v>
      </c>
      <c r="S5842" s="42">
        <v>0.232900559902191</v>
      </c>
      <c r="T5842" s="42">
        <v>999.489013671875</v>
      </c>
      <c r="U5842" s="42">
        <v>9999.0</v>
      </c>
      <c r="V5842" s="19"/>
      <c r="W5842" s="19"/>
      <c r="X5842" s="19"/>
      <c r="Y5842" s="19"/>
      <c r="Z5842" s="19"/>
      <c r="AA5842" s="19"/>
    </row>
    <row r="5843" ht="15.75" customHeight="1">
      <c r="A5843" s="19"/>
      <c r="B5843" s="42" t="str">
        <f>"CRS25WT3608549"</f>
        <v>CRS25WT3608549</v>
      </c>
      <c r="C5843" s="43">
        <v>45979.0</v>
      </c>
      <c r="D5843" s="44">
        <v>0.9110532407407407</v>
      </c>
      <c r="E5843" s="42" t="s">
        <v>37</v>
      </c>
      <c r="F5843" s="42">
        <v>200.0</v>
      </c>
      <c r="G5843" s="42">
        <v>4.0</v>
      </c>
      <c r="H5843" s="42">
        <v>200.64079284668</v>
      </c>
      <c r="I5843" s="42">
        <v>9.59135341644287</v>
      </c>
      <c r="J5843" s="42">
        <v>24.573091506958</v>
      </c>
      <c r="K5843" s="42">
        <v>9.80095291137695</v>
      </c>
      <c r="L5843" s="42">
        <v>20.4715595245361</v>
      </c>
      <c r="M5843" s="42">
        <v>0.851293921470642</v>
      </c>
      <c r="N5843" s="42">
        <v>9.76116752624512</v>
      </c>
      <c r="O5843" s="42">
        <v>0.0</v>
      </c>
      <c r="P5843" s="42">
        <v>0.0</v>
      </c>
      <c r="Q5843" s="42">
        <v>0.0136392442509532</v>
      </c>
      <c r="R5843" s="42">
        <v>25.0</v>
      </c>
      <c r="S5843" s="42">
        <v>0.232568725943565</v>
      </c>
      <c r="T5843" s="42">
        <v>999.559814453125</v>
      </c>
      <c r="U5843" s="42">
        <v>9999.0</v>
      </c>
      <c r="V5843" s="19"/>
      <c r="W5843" s="19"/>
      <c r="X5843" s="19"/>
      <c r="Y5843" s="19"/>
      <c r="Z5843" s="19"/>
      <c r="AA5843" s="19"/>
    </row>
    <row r="5844" ht="15.75" customHeight="1">
      <c r="A5844" s="19"/>
      <c r="B5844" s="42" t="str">
        <f>"CRS25WT3608550"</f>
        <v>CRS25WT3608550</v>
      </c>
      <c r="C5844" s="43">
        <v>45979.0</v>
      </c>
      <c r="D5844" s="44">
        <v>0.9123148148148149</v>
      </c>
      <c r="E5844" s="42" t="s">
        <v>37</v>
      </c>
      <c r="F5844" s="42">
        <v>199.0</v>
      </c>
      <c r="G5844" s="42">
        <v>4.0</v>
      </c>
      <c r="H5844" s="42">
        <v>199.39013671875</v>
      </c>
      <c r="I5844" s="42">
        <v>9.58673572540283</v>
      </c>
      <c r="J5844" s="42">
        <v>24.562292098999</v>
      </c>
      <c r="K5844" s="42">
        <v>9.72722625732422</v>
      </c>
      <c r="L5844" s="42">
        <v>20.4981479644775</v>
      </c>
      <c r="M5844" s="42">
        <v>0.84676718711853</v>
      </c>
      <c r="N5844" s="42">
        <v>9.7003231048584</v>
      </c>
      <c r="O5844" s="42">
        <v>0.0</v>
      </c>
      <c r="P5844" s="42">
        <v>0.0</v>
      </c>
      <c r="Q5844" s="42">
        <v>0.0176190380007029</v>
      </c>
      <c r="R5844" s="42">
        <v>25.0</v>
      </c>
      <c r="S5844" s="42">
        <v>0.227576673030853</v>
      </c>
      <c r="T5844" s="42">
        <v>998.58642578125</v>
      </c>
      <c r="U5844" s="42">
        <v>9999.0</v>
      </c>
      <c r="V5844" s="19"/>
      <c r="W5844" s="19"/>
      <c r="X5844" s="19"/>
      <c r="Y5844" s="19"/>
      <c r="Z5844" s="19"/>
      <c r="AA5844" s="19"/>
    </row>
    <row r="5845" ht="15.75" customHeight="1">
      <c r="A5845" s="19"/>
      <c r="B5845" s="42" t="str">
        <f>"CRS25WT3608547"</f>
        <v>CRS25WT3608547</v>
      </c>
      <c r="C5845" s="43">
        <v>45979.0</v>
      </c>
      <c r="D5845" s="44">
        <v>0.9138078703703704</v>
      </c>
      <c r="E5845" s="42" t="s">
        <v>37</v>
      </c>
      <c r="F5845" s="42">
        <v>201.0</v>
      </c>
      <c r="G5845" s="42">
        <v>4.0</v>
      </c>
      <c r="H5845" s="42">
        <v>201.144592285156</v>
      </c>
      <c r="I5845" s="42">
        <v>9.63154220581055</v>
      </c>
      <c r="J5845" s="42">
        <v>24.6074504852295</v>
      </c>
      <c r="K5845" s="42">
        <v>9.81967639923096</v>
      </c>
      <c r="L5845" s="42">
        <v>20.483829498291</v>
      </c>
      <c r="M5845" s="42">
        <v>0.848683774471283</v>
      </c>
      <c r="N5845" s="42">
        <v>9.78567695617676</v>
      </c>
      <c r="O5845" s="42">
        <v>0.0</v>
      </c>
      <c r="P5845" s="42">
        <v>0.0</v>
      </c>
      <c r="Q5845" s="42">
        <v>0.0112698506563902</v>
      </c>
      <c r="R5845" s="42">
        <v>25.0</v>
      </c>
      <c r="S5845" s="42">
        <v>0.231049105525017</v>
      </c>
      <c r="T5845" s="42">
        <v>998.78564453125</v>
      </c>
      <c r="U5845" s="42">
        <v>9999.0</v>
      </c>
      <c r="V5845" s="19"/>
      <c r="W5845" s="19"/>
      <c r="X5845" s="19"/>
      <c r="Y5845" s="19"/>
      <c r="Z5845" s="19"/>
      <c r="AA5845" s="19"/>
    </row>
    <row r="5846" ht="15.75" customHeight="1">
      <c r="A5846" s="19"/>
      <c r="B5846" s="42" t="str">
        <f>"CRS25WT3608548"</f>
        <v>CRS25WT3608548</v>
      </c>
      <c r="C5846" s="43">
        <v>45979.0</v>
      </c>
      <c r="D5846" s="44">
        <v>0.9148726851851853</v>
      </c>
      <c r="E5846" s="42" t="s">
        <v>37</v>
      </c>
      <c r="F5846" s="42">
        <v>199.0</v>
      </c>
      <c r="G5846" s="42">
        <v>4.0</v>
      </c>
      <c r="H5846" s="42">
        <v>199.375244140625</v>
      </c>
      <c r="I5846" s="42">
        <v>9.63187503814697</v>
      </c>
      <c r="J5846" s="42">
        <v>24.5537796020508</v>
      </c>
      <c r="K5846" s="42">
        <v>9.73621463775635</v>
      </c>
      <c r="L5846" s="42">
        <v>20.4776954650879</v>
      </c>
      <c r="M5846" s="42">
        <v>0.843028068542481</v>
      </c>
      <c r="N5846" s="42">
        <v>9.69959831237793</v>
      </c>
      <c r="O5846" s="42">
        <v>0.0</v>
      </c>
      <c r="P5846" s="42">
        <v>0.0</v>
      </c>
      <c r="Q5846" s="42">
        <v>0.0175793655216694</v>
      </c>
      <c r="R5846" s="42">
        <v>25.0</v>
      </c>
      <c r="S5846" s="42">
        <v>0.231403559446335</v>
      </c>
      <c r="T5846" s="42">
        <v>998.0654296875</v>
      </c>
      <c r="U5846" s="42">
        <v>9999.0</v>
      </c>
      <c r="V5846" s="19"/>
      <c r="W5846" s="19"/>
      <c r="X5846" s="19"/>
      <c r="Y5846" s="19"/>
      <c r="Z5846" s="19"/>
      <c r="AA5846" s="19"/>
    </row>
    <row r="5847" ht="15.75" customHeight="1">
      <c r="A5847" s="19"/>
      <c r="B5847" s="42" t="str">
        <f>"CRS25WT3608545"</f>
        <v>CRS25WT3608545</v>
      </c>
      <c r="C5847" s="43">
        <v>45979.0</v>
      </c>
      <c r="D5847" s="44">
        <v>0.9161458333333333</v>
      </c>
      <c r="E5847" s="42" t="s">
        <v>37</v>
      </c>
      <c r="F5847" s="42">
        <v>199.0</v>
      </c>
      <c r="G5847" s="42">
        <v>4.0</v>
      </c>
      <c r="H5847" s="42">
        <v>199.1328125</v>
      </c>
      <c r="I5847" s="42">
        <v>9.65933227539063</v>
      </c>
      <c r="J5847" s="42">
        <v>24.5471496582031</v>
      </c>
      <c r="K5847" s="42">
        <v>9.73604679107666</v>
      </c>
      <c r="L5847" s="42">
        <v>20.4531497955322</v>
      </c>
      <c r="M5847" s="42">
        <v>0.839836299419403</v>
      </c>
      <c r="N5847" s="42">
        <v>9.68780422210693</v>
      </c>
      <c r="O5847" s="42">
        <v>0.0</v>
      </c>
      <c r="P5847" s="42">
        <v>0.0</v>
      </c>
      <c r="Q5847" s="42">
        <v>0.0111923357471824</v>
      </c>
      <c r="R5847" s="42">
        <v>25.0</v>
      </c>
      <c r="S5847" s="42">
        <v>0.228120476007462</v>
      </c>
      <c r="T5847" s="42">
        <v>998.921325683594</v>
      </c>
      <c r="U5847" s="42">
        <v>9999.0</v>
      </c>
      <c r="V5847" s="19"/>
      <c r="W5847" s="19"/>
      <c r="X5847" s="19"/>
      <c r="Y5847" s="19"/>
      <c r="Z5847" s="19"/>
      <c r="AA5847" s="19"/>
    </row>
    <row r="5848" ht="15.75" customHeight="1">
      <c r="A5848" s="19"/>
      <c r="B5848" s="42" t="str">
        <f>"CRS25WT3608546"</f>
        <v>CRS25WT3608546</v>
      </c>
      <c r="C5848" s="43">
        <v>45979.0</v>
      </c>
      <c r="D5848" s="44">
        <v>0.916886574074074</v>
      </c>
      <c r="E5848" s="42" t="s">
        <v>37</v>
      </c>
      <c r="F5848" s="42">
        <v>199.0</v>
      </c>
      <c r="G5848" s="42">
        <v>4.0</v>
      </c>
      <c r="H5848" s="42">
        <v>199.540512084961</v>
      </c>
      <c r="I5848" s="42">
        <v>9.63951301574707</v>
      </c>
      <c r="J5848" s="42">
        <v>24.5409660339355</v>
      </c>
      <c r="K5848" s="42">
        <v>9.7540283203125</v>
      </c>
      <c r="L5848" s="42">
        <v>20.4572410583496</v>
      </c>
      <c r="M5848" s="42">
        <v>0.843498528003693</v>
      </c>
      <c r="N5848" s="42">
        <v>9.70763874053955</v>
      </c>
      <c r="O5848" s="42">
        <v>0.0</v>
      </c>
      <c r="P5848" s="42">
        <v>0.0</v>
      </c>
      <c r="Q5848" s="42">
        <v>0.0175794046372175</v>
      </c>
      <c r="R5848" s="42">
        <v>25.0</v>
      </c>
      <c r="S5848" s="42">
        <v>0.232679888606071</v>
      </c>
      <c r="T5848" s="42">
        <v>999.754638671875</v>
      </c>
      <c r="U5848" s="42">
        <v>9999.0</v>
      </c>
      <c r="V5848" s="19"/>
      <c r="W5848" s="19"/>
      <c r="X5848" s="19"/>
      <c r="Y5848" s="19"/>
      <c r="Z5848" s="19"/>
      <c r="AA5848" s="19"/>
    </row>
    <row r="5849" ht="15.75" customHeight="1">
      <c r="A5849" s="19"/>
      <c r="B5849" s="42" t="str">
        <f>"CRS25WT3608561"</f>
        <v>CRS25WT3608561</v>
      </c>
      <c r="C5849" s="43">
        <v>45979.0</v>
      </c>
      <c r="D5849" s="44">
        <v>0.9177430555555556</v>
      </c>
      <c r="E5849" s="42" t="s">
        <v>37</v>
      </c>
      <c r="F5849" s="42">
        <v>200.0</v>
      </c>
      <c r="G5849" s="42">
        <v>4.0</v>
      </c>
      <c r="H5849" s="42">
        <v>200.200942993164</v>
      </c>
      <c r="I5849" s="42">
        <v>9.62969398498535</v>
      </c>
      <c r="J5849" s="42">
        <v>24.5789566040039</v>
      </c>
      <c r="K5849" s="42">
        <v>9.77751445770264</v>
      </c>
      <c r="L5849" s="42">
        <v>20.4756507873535</v>
      </c>
      <c r="M5849" s="42">
        <v>0.845843851566315</v>
      </c>
      <c r="N5849" s="42">
        <v>9.73976898193359</v>
      </c>
      <c r="O5849" s="42">
        <v>0.0</v>
      </c>
      <c r="P5849" s="42">
        <v>0.0</v>
      </c>
      <c r="Q5849" s="42">
        <v>0.0109474202618003</v>
      </c>
      <c r="R5849" s="42">
        <v>25.0</v>
      </c>
      <c r="S5849" s="42">
        <v>0.229625597596169</v>
      </c>
      <c r="T5849" s="42">
        <v>1000.36639404297</v>
      </c>
      <c r="U5849" s="42">
        <v>9999.0</v>
      </c>
      <c r="V5849" s="19"/>
      <c r="W5849" s="19"/>
      <c r="X5849" s="19"/>
      <c r="Y5849" s="19"/>
      <c r="Z5849" s="19"/>
      <c r="AA5849" s="19"/>
    </row>
    <row r="5850" ht="15.75" customHeight="1">
      <c r="A5850" s="19"/>
      <c r="B5850" s="42" t="str">
        <f>"CRS25WT3608544"</f>
        <v>CRS25WT3608544</v>
      </c>
      <c r="C5850" s="43">
        <v>45979.0</v>
      </c>
      <c r="D5850" s="44">
        <v>0.9191319444444445</v>
      </c>
      <c r="E5850" s="42" t="s">
        <v>37</v>
      </c>
      <c r="F5850" s="42">
        <v>200.0</v>
      </c>
      <c r="G5850" s="42">
        <v>4.0</v>
      </c>
      <c r="H5850" s="42">
        <v>200.220672607422</v>
      </c>
      <c r="I5850" s="42">
        <v>9.65514945983887</v>
      </c>
      <c r="J5850" s="42">
        <v>24.5485134124756</v>
      </c>
      <c r="K5850" s="42">
        <v>9.78140735626221</v>
      </c>
      <c r="L5850" s="42">
        <v>20.4695148468018</v>
      </c>
      <c r="M5850" s="42">
        <v>0.844743251800537</v>
      </c>
      <c r="N5850" s="42">
        <v>9.7407283782959</v>
      </c>
      <c r="O5850" s="42">
        <v>0.0</v>
      </c>
      <c r="P5850" s="42">
        <v>0.0</v>
      </c>
      <c r="Q5850" s="42">
        <v>0.0112698506563902</v>
      </c>
      <c r="R5850" s="42">
        <v>25.0</v>
      </c>
      <c r="S5850" s="42">
        <v>0.227346211671829</v>
      </c>
      <c r="T5850" s="42">
        <v>998.084289550781</v>
      </c>
      <c r="U5850" s="42">
        <v>9999.0</v>
      </c>
      <c r="V5850" s="19"/>
      <c r="W5850" s="19"/>
      <c r="X5850" s="19"/>
      <c r="Y5850" s="19"/>
      <c r="Z5850" s="19"/>
      <c r="AA5850" s="19"/>
    </row>
    <row r="5851" ht="15.75" customHeight="1">
      <c r="A5851" s="19"/>
      <c r="B5851" s="42" t="str">
        <f>"CRS25WT3608527"</f>
        <v>CRS25WT3608527</v>
      </c>
      <c r="C5851" s="43">
        <v>45979.0</v>
      </c>
      <c r="D5851" s="44">
        <v>0.9203356481481482</v>
      </c>
      <c r="E5851" s="42" t="s">
        <v>37</v>
      </c>
      <c r="F5851" s="42">
        <v>201.0</v>
      </c>
      <c r="G5851" s="42">
        <v>4.0</v>
      </c>
      <c r="H5851" s="42">
        <v>201.102340698242</v>
      </c>
      <c r="I5851" s="42">
        <v>9.6342248916626</v>
      </c>
      <c r="J5851" s="42">
        <v>24.5769329071045</v>
      </c>
      <c r="K5851" s="42">
        <v>9.80000019073486</v>
      </c>
      <c r="L5851" s="42">
        <v>20.5206470489502</v>
      </c>
      <c r="M5851" s="42">
        <v>0.849322557449341</v>
      </c>
      <c r="N5851" s="42">
        <v>9.7836217880249</v>
      </c>
      <c r="O5851" s="42">
        <v>0.0</v>
      </c>
      <c r="P5851" s="42">
        <v>0.0</v>
      </c>
      <c r="Q5851" s="42">
        <v>0.0109474249184132</v>
      </c>
      <c r="R5851" s="42">
        <v>25.0</v>
      </c>
      <c r="S5851" s="42">
        <v>0.224861532449722</v>
      </c>
      <c r="T5851" s="42">
        <v>998.776672363281</v>
      </c>
      <c r="U5851" s="42">
        <v>9999.0</v>
      </c>
      <c r="V5851" s="19"/>
      <c r="W5851" s="19"/>
      <c r="X5851" s="19"/>
      <c r="Y5851" s="19"/>
      <c r="Z5851" s="19"/>
      <c r="AA5851" s="19"/>
    </row>
    <row r="5852" ht="15.75" customHeight="1">
      <c r="A5852" s="19"/>
      <c r="B5852" s="42" t="str">
        <f>"CRS25WT3608560"</f>
        <v>CRS25WT3608560</v>
      </c>
      <c r="C5852" s="43">
        <v>45979.0</v>
      </c>
      <c r="D5852" s="44">
        <v>0.9216203703703704</v>
      </c>
      <c r="E5852" s="42" t="s">
        <v>37</v>
      </c>
      <c r="F5852" s="42">
        <v>199.0</v>
      </c>
      <c r="G5852" s="42">
        <v>4.0</v>
      </c>
      <c r="H5852" s="42">
        <v>199.00927734375</v>
      </c>
      <c r="I5852" s="42">
        <v>9.61944103240967</v>
      </c>
      <c r="J5852" s="42">
        <v>24.5461578369141</v>
      </c>
      <c r="K5852" s="42">
        <v>9.7038049697876</v>
      </c>
      <c r="L5852" s="42">
        <v>20.5083751678467</v>
      </c>
      <c r="M5852" s="42">
        <v>0.842829942703247</v>
      </c>
      <c r="N5852" s="42">
        <v>9.68179416656494</v>
      </c>
      <c r="O5852" s="42">
        <v>0.0</v>
      </c>
      <c r="P5852" s="42">
        <v>0.0</v>
      </c>
      <c r="Q5852" s="42">
        <v>0.015238075517118</v>
      </c>
      <c r="R5852" s="42">
        <v>25.0</v>
      </c>
      <c r="S5852" s="42">
        <v>0.222373887896538</v>
      </c>
      <c r="T5852" s="42">
        <v>999.006530761719</v>
      </c>
      <c r="U5852" s="42">
        <v>9999.0</v>
      </c>
      <c r="V5852" s="19"/>
      <c r="W5852" s="19"/>
      <c r="X5852" s="19"/>
      <c r="Y5852" s="19"/>
      <c r="Z5852" s="19"/>
      <c r="AA5852" s="19"/>
    </row>
    <row r="5853" ht="15.75" customHeight="1">
      <c r="A5853" s="19"/>
      <c r="B5853" s="42" t="str">
        <f>"CRS25WT3608593"</f>
        <v>CRS25WT3608593</v>
      </c>
      <c r="C5853" s="43">
        <v>45979.0</v>
      </c>
      <c r="D5853" s="44">
        <v>0.9227893518518518</v>
      </c>
      <c r="E5853" s="42" t="s">
        <v>37</v>
      </c>
      <c r="F5853" s="42">
        <v>198.0</v>
      </c>
      <c r="G5853" s="42">
        <v>4.0</v>
      </c>
      <c r="H5853" s="42">
        <v>198.865753173828</v>
      </c>
      <c r="I5853" s="42">
        <v>9.63666820526123</v>
      </c>
      <c r="J5853" s="42">
        <v>24.5468063354492</v>
      </c>
      <c r="K5853" s="42">
        <v>9.69004249572754</v>
      </c>
      <c r="L5853" s="42">
        <v>20.5226917266846</v>
      </c>
      <c r="M5853" s="42">
        <v>0.840694308280945</v>
      </c>
      <c r="N5853" s="42">
        <v>9.67481136322022</v>
      </c>
      <c r="O5853" s="42">
        <v>0.0</v>
      </c>
      <c r="P5853" s="42">
        <v>0.0</v>
      </c>
      <c r="Q5853" s="42">
        <v>0.0104761514812708</v>
      </c>
      <c r="R5853" s="42">
        <v>25.0</v>
      </c>
      <c r="S5853" s="42">
        <v>0.225328505039215</v>
      </c>
      <c r="T5853" s="42">
        <v>999.375793457031</v>
      </c>
      <c r="U5853" s="42">
        <v>9999.0</v>
      </c>
      <c r="V5853" s="19"/>
      <c r="W5853" s="19"/>
      <c r="X5853" s="19"/>
      <c r="Y5853" s="19"/>
      <c r="Z5853" s="19"/>
      <c r="AA5853" s="19"/>
    </row>
    <row r="5854" ht="15.75" customHeight="1">
      <c r="A5854" s="19"/>
      <c r="B5854" s="42" t="str">
        <f>"CRS25WT3608609"</f>
        <v>CRS25WT3608609</v>
      </c>
      <c r="C5854" s="43">
        <v>45979.0</v>
      </c>
      <c r="D5854" s="44">
        <v>0.9246527777777778</v>
      </c>
      <c r="E5854" s="42" t="s">
        <v>37</v>
      </c>
      <c r="F5854" s="42">
        <v>200.0</v>
      </c>
      <c r="G5854" s="42">
        <v>4.0</v>
      </c>
      <c r="H5854" s="42">
        <v>200.432907104492</v>
      </c>
      <c r="I5854" s="42">
        <v>9.66538619995117</v>
      </c>
      <c r="J5854" s="42">
        <v>24.5446586608887</v>
      </c>
      <c r="K5854" s="42">
        <v>9.77517127990723</v>
      </c>
      <c r="L5854" s="42">
        <v>20.5042839050293</v>
      </c>
      <c r="M5854" s="42">
        <v>0.844875693321228</v>
      </c>
      <c r="N5854" s="42">
        <v>9.75105381011963</v>
      </c>
      <c r="O5854" s="42">
        <v>0.0</v>
      </c>
      <c r="P5854" s="42">
        <v>0.0</v>
      </c>
      <c r="Q5854" s="42">
        <v>0.0152405370026827</v>
      </c>
      <c r="R5854" s="42">
        <v>25.0</v>
      </c>
      <c r="S5854" s="42">
        <v>0.236711859703064</v>
      </c>
      <c r="T5854" s="42">
        <v>998.41650390625</v>
      </c>
      <c r="U5854" s="42">
        <v>9999.0</v>
      </c>
      <c r="V5854" s="19"/>
      <c r="W5854" s="19"/>
      <c r="X5854" s="19"/>
      <c r="Y5854" s="19"/>
      <c r="Z5854" s="19"/>
      <c r="AA5854" s="19"/>
    </row>
    <row r="5855" ht="15.75" customHeight="1">
      <c r="A5855" s="19"/>
      <c r="B5855" s="42" t="str">
        <f>"CRS25WT3608608"</f>
        <v>CRS25WT3608608</v>
      </c>
      <c r="C5855" s="43">
        <v>45979.0</v>
      </c>
      <c r="D5855" s="44">
        <v>0.9254166666666667</v>
      </c>
      <c r="E5855" s="42" t="s">
        <v>37</v>
      </c>
      <c r="F5855" s="42">
        <v>199.0</v>
      </c>
      <c r="G5855" s="42">
        <v>4.0</v>
      </c>
      <c r="H5855" s="42">
        <v>199.687347412109</v>
      </c>
      <c r="I5855" s="42">
        <v>9.62140083312988</v>
      </c>
      <c r="J5855" s="42">
        <v>24.5311870574951</v>
      </c>
      <c r="K5855" s="42">
        <v>9.76315975189209</v>
      </c>
      <c r="L5855" s="42">
        <v>20.4531497955322</v>
      </c>
      <c r="M5855" s="42">
        <v>0.846045434474945</v>
      </c>
      <c r="N5855" s="42">
        <v>9.71478176116943</v>
      </c>
      <c r="O5855" s="42">
        <v>0.0</v>
      </c>
      <c r="P5855" s="42">
        <v>0.0</v>
      </c>
      <c r="Q5855" s="42">
        <v>0.0101588079705834</v>
      </c>
      <c r="R5855" s="42">
        <v>25.0</v>
      </c>
      <c r="S5855" s="42">
        <v>0.23873296380043</v>
      </c>
      <c r="T5855" s="42">
        <v>999.707946777344</v>
      </c>
      <c r="U5855" s="42">
        <v>9999.0</v>
      </c>
      <c r="V5855" s="19"/>
      <c r="W5855" s="19"/>
      <c r="X5855" s="19"/>
      <c r="Y5855" s="19"/>
      <c r="Z5855" s="19"/>
      <c r="AA5855" s="19"/>
    </row>
    <row r="5856" ht="15.75" customHeight="1">
      <c r="A5856" s="19"/>
      <c r="B5856" s="42" t="str">
        <f>"CRS25WT3608607"</f>
        <v>CRS25WT3608607</v>
      </c>
      <c r="C5856" s="43">
        <v>45979.0</v>
      </c>
      <c r="D5856" s="44">
        <v>0.9262962962962963</v>
      </c>
      <c r="E5856" s="42" t="s">
        <v>37</v>
      </c>
      <c r="F5856" s="42">
        <v>199.0</v>
      </c>
      <c r="G5856" s="42">
        <v>4.0</v>
      </c>
      <c r="H5856" s="42">
        <v>199.266555786133</v>
      </c>
      <c r="I5856" s="42">
        <v>9.5908203125</v>
      </c>
      <c r="J5856" s="42">
        <v>24.5393447875977</v>
      </c>
      <c r="K5856" s="42">
        <v>9.7777853012085</v>
      </c>
      <c r="L5856" s="42">
        <v>20.3795204162598</v>
      </c>
      <c r="M5856" s="42">
        <v>0.84667295217514</v>
      </c>
      <c r="N5856" s="42">
        <v>9.69431114196777</v>
      </c>
      <c r="O5856" s="42">
        <v>0.0</v>
      </c>
      <c r="P5856" s="42">
        <v>0.0</v>
      </c>
      <c r="Q5856" s="42">
        <v>0.0175793655216694</v>
      </c>
      <c r="R5856" s="42">
        <v>25.0</v>
      </c>
      <c r="S5856" s="42">
        <v>0.238545745611191</v>
      </c>
      <c r="T5856" s="42">
        <v>1000.02722167969</v>
      </c>
      <c r="U5856" s="42">
        <v>9999.0</v>
      </c>
      <c r="V5856" s="19"/>
      <c r="W5856" s="19"/>
      <c r="X5856" s="19"/>
      <c r="Y5856" s="19"/>
      <c r="Z5856" s="19"/>
      <c r="AA5856" s="19"/>
    </row>
    <row r="5857" ht="15.75" customHeight="1">
      <c r="A5857" s="19"/>
      <c r="B5857" s="42" t="str">
        <f>"CRS25WT3608594"</f>
        <v>CRS25WT3608594</v>
      </c>
      <c r="C5857" s="43">
        <v>45979.0</v>
      </c>
      <c r="D5857" s="44">
        <v>0.9275462962962964</v>
      </c>
      <c r="E5857" s="42" t="s">
        <v>37</v>
      </c>
      <c r="F5857" s="42">
        <v>199.0</v>
      </c>
      <c r="G5857" s="42">
        <v>4.0</v>
      </c>
      <c r="H5857" s="42">
        <v>199.782119750977</v>
      </c>
      <c r="I5857" s="42">
        <v>9.59610557556152</v>
      </c>
      <c r="J5857" s="42">
        <v>24.5379180908203</v>
      </c>
      <c r="K5857" s="42">
        <v>9.76876831054687</v>
      </c>
      <c r="L5857" s="42">
        <v>20.4511051177979</v>
      </c>
      <c r="M5857" s="42">
        <v>0.848445355892181</v>
      </c>
      <c r="N5857" s="42">
        <v>9.71939277648926</v>
      </c>
      <c r="O5857" s="42">
        <v>0.0</v>
      </c>
      <c r="P5857" s="42">
        <v>0.0</v>
      </c>
      <c r="Q5857" s="42">
        <v>0.0176190380007029</v>
      </c>
      <c r="R5857" s="42">
        <v>25.0</v>
      </c>
      <c r="S5857" s="42">
        <v>0.234795108437538</v>
      </c>
      <c r="T5857" s="42">
        <v>999.552551269531</v>
      </c>
      <c r="U5857" s="42">
        <v>9999.0</v>
      </c>
      <c r="V5857" s="19"/>
      <c r="W5857" s="19"/>
      <c r="X5857" s="19"/>
      <c r="Y5857" s="19"/>
      <c r="Z5857" s="19"/>
      <c r="AA5857" s="19"/>
    </row>
    <row r="5858" ht="15.75" customHeight="1">
      <c r="A5858" s="19"/>
      <c r="B5858" s="42" t="str">
        <f>"CRS25WT3608597"</f>
        <v>CRS25WT3608597</v>
      </c>
      <c r="C5858" s="43">
        <v>45979.0</v>
      </c>
      <c r="D5858" s="44">
        <v>0.9287731481481482</v>
      </c>
      <c r="E5858" s="42" t="s">
        <v>37</v>
      </c>
      <c r="F5858" s="42">
        <v>200.0</v>
      </c>
      <c r="G5858" s="42">
        <v>4.0</v>
      </c>
      <c r="H5858" s="42">
        <v>200.303802490234</v>
      </c>
      <c r="I5858" s="42">
        <v>9.61376571655273</v>
      </c>
      <c r="J5858" s="42">
        <v>24.5571002960205</v>
      </c>
      <c r="K5858" s="42">
        <v>9.81489181518555</v>
      </c>
      <c r="L5858" s="42">
        <v>20.4081535339355</v>
      </c>
      <c r="M5858" s="42">
        <v>0.848434984683991</v>
      </c>
      <c r="N5858" s="42">
        <v>9.74477291107178</v>
      </c>
      <c r="O5858" s="42">
        <v>0.0</v>
      </c>
      <c r="P5858" s="42">
        <v>0.0</v>
      </c>
      <c r="Q5858" s="42">
        <v>0.00469742063432932</v>
      </c>
      <c r="R5858" s="42">
        <v>25.0</v>
      </c>
      <c r="S5858" s="42">
        <v>0.235261842608452</v>
      </c>
      <c r="T5858" s="42">
        <v>998.994079589844</v>
      </c>
      <c r="U5858" s="42">
        <v>9999.0</v>
      </c>
      <c r="V5858" s="19"/>
      <c r="W5858" s="19"/>
      <c r="X5858" s="19"/>
      <c r="Y5858" s="19"/>
      <c r="Z5858" s="19"/>
      <c r="AA5858" s="19"/>
    </row>
    <row r="5859" ht="15.75" customHeight="1">
      <c r="A5859" s="19"/>
      <c r="B5859" s="42" t="str">
        <f>"CRS25WT3608596"</f>
        <v>CRS25WT3608596</v>
      </c>
      <c r="C5859" s="43">
        <v>45979.0</v>
      </c>
      <c r="D5859" s="44">
        <v>0.9295833333333333</v>
      </c>
      <c r="E5859" s="42" t="s">
        <v>37</v>
      </c>
      <c r="F5859" s="42">
        <v>199.0</v>
      </c>
      <c r="G5859" s="42">
        <v>4.0</v>
      </c>
      <c r="H5859" s="42">
        <v>199.796203613281</v>
      </c>
      <c r="I5859" s="42">
        <v>9.60516262054443</v>
      </c>
      <c r="J5859" s="42">
        <v>24.552640914917</v>
      </c>
      <c r="K5859" s="42">
        <v>9.78217506408691</v>
      </c>
      <c r="L5859" s="42">
        <v>20.4245166778564</v>
      </c>
      <c r="M5859" s="42">
        <v>0.847196757793427</v>
      </c>
      <c r="N5859" s="42">
        <v>9.72007846832275</v>
      </c>
      <c r="O5859" s="42">
        <v>0.0</v>
      </c>
      <c r="P5859" s="42">
        <v>0.0</v>
      </c>
      <c r="Q5859" s="42">
        <v>0.0175794046372175</v>
      </c>
      <c r="R5859" s="42">
        <v>25.0</v>
      </c>
      <c r="S5859" s="42">
        <v>0.232312753796577</v>
      </c>
      <c r="T5859" s="42">
        <v>997.251953125</v>
      </c>
      <c r="U5859" s="42">
        <v>9999.0</v>
      </c>
      <c r="V5859" s="19"/>
      <c r="W5859" s="19"/>
      <c r="X5859" s="19"/>
      <c r="Y5859" s="19"/>
      <c r="Z5859" s="19"/>
      <c r="AA5859" s="19"/>
    </row>
    <row r="5860" ht="15.75" customHeight="1">
      <c r="A5860" s="19"/>
      <c r="B5860" s="42" t="str">
        <f>"CRS25WT3608587"</f>
        <v>CRS25WT3608587</v>
      </c>
      <c r="C5860" s="43">
        <v>45979.0</v>
      </c>
      <c r="D5860" s="44">
        <v>0.9307407407407408</v>
      </c>
      <c r="E5860" s="42" t="s">
        <v>37</v>
      </c>
      <c r="F5860" s="42">
        <v>199.0</v>
      </c>
      <c r="G5860" s="42">
        <v>4.0</v>
      </c>
      <c r="H5860" s="42">
        <v>199.625274658203</v>
      </c>
      <c r="I5860" s="42">
        <v>9.61160182952881</v>
      </c>
      <c r="J5860" s="42">
        <v>24.5188655853271</v>
      </c>
      <c r="K5860" s="42">
        <v>9.7484245300293</v>
      </c>
      <c r="L5860" s="42">
        <v>20.4776954650879</v>
      </c>
      <c r="M5860" s="42">
        <v>0.847070157527924</v>
      </c>
      <c r="N5860" s="42">
        <v>9.71176242828369</v>
      </c>
      <c r="O5860" s="42">
        <v>0.0</v>
      </c>
      <c r="P5860" s="42">
        <v>0.0</v>
      </c>
      <c r="Q5860" s="42">
        <v>0.0104761896654963</v>
      </c>
      <c r="R5860" s="42">
        <v>25.0</v>
      </c>
      <c r="S5860" s="42">
        <v>0.230985105037689</v>
      </c>
      <c r="T5860" s="42">
        <v>998.775634765625</v>
      </c>
      <c r="U5860" s="42">
        <v>9999.0</v>
      </c>
      <c r="V5860" s="19"/>
      <c r="W5860" s="19"/>
      <c r="X5860" s="19"/>
      <c r="Y5860" s="19"/>
      <c r="Z5860" s="19"/>
      <c r="AA5860" s="19"/>
    </row>
    <row r="5861" ht="15.75" customHeight="1">
      <c r="A5861" s="19"/>
      <c r="B5861" s="42" t="str">
        <f>"CRS25WT3608581"</f>
        <v>CRS25WT3608581</v>
      </c>
      <c r="C5861" s="43">
        <v>45979.0</v>
      </c>
      <c r="D5861" s="44">
        <v>0.932511574074074</v>
      </c>
      <c r="E5861" s="42" t="s">
        <v>37</v>
      </c>
      <c r="F5861" s="42">
        <v>200.0</v>
      </c>
      <c r="G5861" s="42">
        <v>4.0</v>
      </c>
      <c r="H5861" s="42">
        <v>200.180297851562</v>
      </c>
      <c r="I5861" s="42">
        <v>9.63504505157471</v>
      </c>
      <c r="J5861" s="42">
        <v>24.5681438446045</v>
      </c>
      <c r="K5861" s="42">
        <v>9.76090431213379</v>
      </c>
      <c r="L5861" s="42">
        <v>20.5083751678467</v>
      </c>
      <c r="M5861" s="42">
        <v>0.845658898353577</v>
      </c>
      <c r="N5861" s="42">
        <v>9.7387638092041</v>
      </c>
      <c r="O5861" s="42">
        <v>0.0</v>
      </c>
      <c r="P5861" s="42">
        <v>0.0</v>
      </c>
      <c r="Q5861" s="42">
        <v>0.0152368573471904</v>
      </c>
      <c r="R5861" s="42">
        <v>25.0</v>
      </c>
      <c r="S5861" s="42">
        <v>0.229006454348564</v>
      </c>
      <c r="T5861" s="42">
        <v>998.193969726563</v>
      </c>
      <c r="U5861" s="42">
        <v>9999.0</v>
      </c>
      <c r="V5861" s="19"/>
      <c r="W5861" s="19"/>
      <c r="X5861" s="19"/>
      <c r="Y5861" s="19"/>
      <c r="Z5861" s="19"/>
      <c r="AA5861" s="19"/>
    </row>
    <row r="5862" ht="15.75" customHeight="1">
      <c r="A5862" s="19"/>
      <c r="B5862" s="42" t="str">
        <f>"CRS25WT3608582"</f>
        <v>CRS25WT3608582</v>
      </c>
      <c r="C5862" s="43">
        <v>45979.0</v>
      </c>
      <c r="D5862" s="44">
        <v>0.9344328703703703</v>
      </c>
      <c r="E5862" s="42" t="s">
        <v>37</v>
      </c>
      <c r="F5862" s="42">
        <v>200.0</v>
      </c>
      <c r="G5862" s="42">
        <v>4.0</v>
      </c>
      <c r="H5862" s="42">
        <v>200.504913330078</v>
      </c>
      <c r="I5862" s="42">
        <v>9.61030197143555</v>
      </c>
      <c r="J5862" s="42">
        <v>24.5544052124023</v>
      </c>
      <c r="K5862" s="42">
        <v>9.79040336608887</v>
      </c>
      <c r="L5862" s="42">
        <v>20.4797401428223</v>
      </c>
      <c r="M5862" s="42">
        <v>0.849686205387116</v>
      </c>
      <c r="N5862" s="42">
        <v>9.75455665588379</v>
      </c>
      <c r="O5862" s="42">
        <v>0.0</v>
      </c>
      <c r="P5862" s="42">
        <v>0.0</v>
      </c>
      <c r="Q5862" s="42">
        <v>0.0150818442925811</v>
      </c>
      <c r="R5862" s="42">
        <v>25.0</v>
      </c>
      <c r="S5862" s="42">
        <v>0.226512432098389</v>
      </c>
      <c r="T5862" s="42">
        <v>998.411010742188</v>
      </c>
      <c r="U5862" s="42">
        <v>9999.0</v>
      </c>
      <c r="V5862" s="19"/>
      <c r="W5862" s="19"/>
      <c r="X5862" s="19"/>
      <c r="Y5862" s="19"/>
      <c r="Z5862" s="19"/>
      <c r="AA5862" s="19"/>
    </row>
    <row r="5863" ht="15.75" customHeight="1">
      <c r="A5863" s="19"/>
      <c r="B5863" s="42" t="str">
        <f>"CRS25WT3608580"</f>
        <v>CRS25WT3608580</v>
      </c>
      <c r="C5863" s="43">
        <v>45979.0</v>
      </c>
      <c r="D5863" s="44">
        <v>0.9358912037037036</v>
      </c>
      <c r="E5863" s="42" t="s">
        <v>37</v>
      </c>
      <c r="F5863" s="42">
        <v>200.0</v>
      </c>
      <c r="G5863" s="42">
        <v>4.0</v>
      </c>
      <c r="H5863" s="42">
        <v>200.345550537109</v>
      </c>
      <c r="I5863" s="42">
        <v>9.62937831878662</v>
      </c>
      <c r="J5863" s="42">
        <v>24.5457496643066</v>
      </c>
      <c r="K5863" s="42">
        <v>9.79044437408447</v>
      </c>
      <c r="L5863" s="42">
        <v>20.4633769989014</v>
      </c>
      <c r="M5863" s="42">
        <v>0.847627699375153</v>
      </c>
      <c r="N5863" s="42">
        <v>9.74680328369141</v>
      </c>
      <c r="O5863" s="42">
        <v>0.0</v>
      </c>
      <c r="P5863" s="42">
        <v>0.0</v>
      </c>
      <c r="Q5863" s="42">
        <v>0.0118948509916663</v>
      </c>
      <c r="R5863" s="42">
        <v>25.0</v>
      </c>
      <c r="S5863" s="42">
        <v>0.231496959924698</v>
      </c>
      <c r="T5863" s="42">
        <v>997.306762695313</v>
      </c>
      <c r="U5863" s="42">
        <v>9999.0</v>
      </c>
      <c r="V5863" s="19"/>
      <c r="W5863" s="19"/>
      <c r="X5863" s="19"/>
      <c r="Y5863" s="19"/>
      <c r="Z5863" s="19"/>
      <c r="AA5863" s="19"/>
    </row>
    <row r="5864" ht="15.75" customHeight="1">
      <c r="A5864" s="19"/>
      <c r="B5864" s="42" t="str">
        <f>"CRS25WT3608579"</f>
        <v>CRS25WT3608579</v>
      </c>
      <c r="C5864" s="43">
        <v>45979.0</v>
      </c>
      <c r="D5864" s="44">
        <v>0.9389699074074075</v>
      </c>
      <c r="E5864" s="42" t="s">
        <v>37</v>
      </c>
      <c r="F5864" s="42">
        <v>199.0</v>
      </c>
      <c r="G5864" s="42">
        <v>4.0</v>
      </c>
      <c r="H5864" s="42">
        <v>199.918960571289</v>
      </c>
      <c r="I5864" s="42">
        <v>9.62314987182617</v>
      </c>
      <c r="J5864" s="42">
        <v>24.5355892181396</v>
      </c>
      <c r="K5864" s="42">
        <v>9.75984191894531</v>
      </c>
      <c r="L5864" s="42">
        <v>20.483829498291</v>
      </c>
      <c r="M5864" s="42">
        <v>0.846720814704895</v>
      </c>
      <c r="N5864" s="42">
        <v>9.72605037689209</v>
      </c>
      <c r="O5864" s="42">
        <v>0.0</v>
      </c>
      <c r="P5864" s="42">
        <v>0.0</v>
      </c>
      <c r="Q5864" s="42">
        <v>0.0106547614559531</v>
      </c>
      <c r="R5864" s="42">
        <v>25.0</v>
      </c>
      <c r="S5864" s="42">
        <v>0.228034198284149</v>
      </c>
      <c r="T5864" s="42">
        <v>997.032470703125</v>
      </c>
      <c r="U5864" s="42">
        <v>9999.0</v>
      </c>
      <c r="V5864" s="19"/>
      <c r="W5864" s="19"/>
      <c r="X5864" s="19"/>
      <c r="Y5864" s="19"/>
      <c r="Z5864" s="19"/>
      <c r="AA5864" s="19"/>
    </row>
    <row r="5865" ht="15.75" customHeight="1">
      <c r="A5865" s="19"/>
      <c r="B5865" s="42" t="str">
        <f>"CRS25WT3608563"</f>
        <v>CRS25WT3608563</v>
      </c>
      <c r="C5865" s="43">
        <v>45979.0</v>
      </c>
      <c r="D5865" s="44">
        <v>0.942951388888889</v>
      </c>
      <c r="E5865" s="42" t="s">
        <v>37</v>
      </c>
      <c r="F5865" s="42">
        <v>199.0</v>
      </c>
      <c r="G5865" s="42">
        <v>4.0</v>
      </c>
      <c r="H5865" s="42">
        <v>199.721267700195</v>
      </c>
      <c r="I5865" s="42">
        <v>9.63597583770752</v>
      </c>
      <c r="J5865" s="42">
        <v>24.5684642791748</v>
      </c>
      <c r="K5865" s="42">
        <v>9.75993633270264</v>
      </c>
      <c r="L5865" s="42">
        <v>20.4633769989014</v>
      </c>
      <c r="M5865" s="42">
        <v>0.843627274036407</v>
      </c>
      <c r="N5865" s="42">
        <v>9.71643257141113</v>
      </c>
      <c r="O5865" s="42">
        <v>0.0</v>
      </c>
      <c r="P5865" s="42">
        <v>0.0</v>
      </c>
      <c r="Q5865" s="42">
        <v>0.0152368545532227</v>
      </c>
      <c r="R5865" s="42">
        <v>25.0</v>
      </c>
      <c r="S5865" s="42">
        <v>0.235351592302322</v>
      </c>
      <c r="T5865" s="42">
        <v>997.316955566406</v>
      </c>
      <c r="U5865" s="42">
        <v>9999.0</v>
      </c>
      <c r="V5865" s="19"/>
      <c r="W5865" s="19"/>
      <c r="X5865" s="19"/>
      <c r="Y5865" s="19"/>
      <c r="Z5865" s="19"/>
      <c r="AA5865" s="19"/>
    </row>
    <row r="5866" ht="15.75" customHeight="1">
      <c r="A5866" s="19"/>
      <c r="B5866" s="42" t="str">
        <f>"CRS25WT3608562"</f>
        <v>CRS25WT3608562</v>
      </c>
      <c r="C5866" s="43">
        <v>45979.0</v>
      </c>
      <c r="D5866" s="44">
        <v>0.9443171296296297</v>
      </c>
      <c r="E5866" s="42" t="s">
        <v>37</v>
      </c>
      <c r="F5866" s="42">
        <v>203.0</v>
      </c>
      <c r="G5866" s="42">
        <v>4.0</v>
      </c>
      <c r="H5866" s="42">
        <v>203.044067382813</v>
      </c>
      <c r="I5866" s="42">
        <v>9.69180679321289</v>
      </c>
      <c r="J5866" s="42">
        <v>24.5589809417725</v>
      </c>
      <c r="K5866" s="42">
        <v>9.96714496612549</v>
      </c>
      <c r="L5866" s="42">
        <v>20.371337890625</v>
      </c>
      <c r="M5866" s="42">
        <v>0.853051424026489</v>
      </c>
      <c r="N5866" s="42">
        <v>9.87808609008789</v>
      </c>
      <c r="O5866" s="42">
        <v>0.0</v>
      </c>
      <c r="P5866" s="42">
        <v>0.0</v>
      </c>
      <c r="Q5866" s="42">
        <v>0.0152367809787393</v>
      </c>
      <c r="R5866" s="42">
        <v>25.0</v>
      </c>
      <c r="S5866" s="42">
        <v>0.2300795763731</v>
      </c>
      <c r="T5866" s="42">
        <v>997.087158203125</v>
      </c>
      <c r="U5866" s="42">
        <v>9999.0</v>
      </c>
      <c r="V5866" s="19"/>
      <c r="W5866" s="19"/>
      <c r="X5866" s="19"/>
      <c r="Y5866" s="19"/>
      <c r="Z5866" s="19"/>
      <c r="AA5866" s="19"/>
    </row>
    <row r="5867" ht="15.75" customHeight="1">
      <c r="A5867" s="19"/>
      <c r="B5867" s="42" t="str">
        <f>"CRS25WT3608543"</f>
        <v>CRS25WT3608543</v>
      </c>
      <c r="C5867" s="43">
        <v>45979.0</v>
      </c>
      <c r="D5867" s="44">
        <v>0.9451041666666667</v>
      </c>
      <c r="E5867" s="42" t="s">
        <v>37</v>
      </c>
      <c r="F5867" s="42">
        <v>199.0</v>
      </c>
      <c r="G5867" s="42">
        <v>4.0</v>
      </c>
      <c r="H5867" s="42">
        <v>199.400466918945</v>
      </c>
      <c r="I5867" s="42">
        <v>9.64909839630127</v>
      </c>
      <c r="J5867" s="42">
        <v>24.5321197509766</v>
      </c>
      <c r="K5867" s="42">
        <v>9.75303363800049</v>
      </c>
      <c r="L5867" s="42">
        <v>20.4449691772461</v>
      </c>
      <c r="M5867" s="42">
        <v>0.842372834682465</v>
      </c>
      <c r="N5867" s="42">
        <v>9.70082569122314</v>
      </c>
      <c r="O5867" s="42">
        <v>0.0</v>
      </c>
      <c r="P5867" s="42">
        <v>0.0</v>
      </c>
      <c r="Q5867" s="42">
        <v>0.010615698993206</v>
      </c>
      <c r="R5867" s="42">
        <v>25.0</v>
      </c>
      <c r="S5867" s="42">
        <v>0.235601857304573</v>
      </c>
      <c r="T5867" s="42">
        <v>997.736206054687</v>
      </c>
      <c r="U5867" s="42">
        <v>9999.0</v>
      </c>
      <c r="V5867" s="19"/>
      <c r="W5867" s="19"/>
      <c r="X5867" s="19"/>
      <c r="Y5867" s="19"/>
      <c r="Z5867" s="19"/>
      <c r="AA5867" s="19"/>
    </row>
    <row r="5868" ht="15.75" customHeight="1">
      <c r="A5868" s="19"/>
      <c r="B5868" s="42" t="str">
        <f>"CRS25WT3608542"</f>
        <v>CRS25WT3608542</v>
      </c>
      <c r="C5868" s="43">
        <v>45979.0</v>
      </c>
      <c r="D5868" s="44">
        <v>0.9461921296296296</v>
      </c>
      <c r="E5868" s="42" t="s">
        <v>37</v>
      </c>
      <c r="F5868" s="42">
        <v>200.0</v>
      </c>
      <c r="G5868" s="42">
        <v>4.0</v>
      </c>
      <c r="H5868" s="42">
        <v>200.703857421875</v>
      </c>
      <c r="I5868" s="42">
        <v>9.61000442504883</v>
      </c>
      <c r="J5868" s="42">
        <v>24.5553874969482</v>
      </c>
      <c r="K5868" s="42">
        <v>9.82563018798828</v>
      </c>
      <c r="L5868" s="42">
        <v>20.4265632629395</v>
      </c>
      <c r="M5868" s="42">
        <v>0.850521564483643</v>
      </c>
      <c r="N5868" s="42">
        <v>9.764235496521</v>
      </c>
      <c r="O5868" s="42">
        <v>0.0</v>
      </c>
      <c r="P5868" s="42">
        <v>0.0</v>
      </c>
      <c r="Q5868" s="42">
        <v>0.0150818442925811</v>
      </c>
      <c r="R5868" s="42">
        <v>25.0</v>
      </c>
      <c r="S5868" s="42">
        <v>0.236061006784439</v>
      </c>
      <c r="T5868" s="42">
        <v>997.383972167969</v>
      </c>
      <c r="U5868" s="42">
        <v>9999.0</v>
      </c>
      <c r="V5868" s="19"/>
      <c r="W5868" s="19"/>
      <c r="X5868" s="19"/>
      <c r="Y5868" s="19"/>
      <c r="Z5868" s="19"/>
      <c r="AA5868" s="19"/>
    </row>
    <row r="5869" ht="15.75" customHeight="1">
      <c r="A5869" s="19"/>
      <c r="B5869" s="42" t="str">
        <f>"CRS25WT3608541"</f>
        <v>CRS25WT3608541</v>
      </c>
      <c r="C5869" s="43">
        <v>45979.0</v>
      </c>
      <c r="D5869" s="44">
        <v>0.9471064814814815</v>
      </c>
      <c r="E5869" s="42" t="s">
        <v>37</v>
      </c>
      <c r="F5869" s="42">
        <v>199.0</v>
      </c>
      <c r="G5869" s="42">
        <v>4.0</v>
      </c>
      <c r="H5869" s="42">
        <v>199.906097412109</v>
      </c>
      <c r="I5869" s="42">
        <v>9.61886024475098</v>
      </c>
      <c r="J5869" s="42">
        <v>24.5406665802002</v>
      </c>
      <c r="K5869" s="42">
        <v>9.77287578582764</v>
      </c>
      <c r="L5869" s="42">
        <v>20.4551963806152</v>
      </c>
      <c r="M5869" s="42">
        <v>0.846868693828583</v>
      </c>
      <c r="N5869" s="42">
        <v>9.72542476654053</v>
      </c>
      <c r="O5869" s="42">
        <v>0.0</v>
      </c>
      <c r="P5869" s="42">
        <v>0.0</v>
      </c>
      <c r="Q5869" s="42">
        <v>0.00891369022428989</v>
      </c>
      <c r="R5869" s="42">
        <v>25.0</v>
      </c>
      <c r="S5869" s="42">
        <v>0.229658380150795</v>
      </c>
      <c r="T5869" s="42">
        <v>998.505737304687</v>
      </c>
      <c r="U5869" s="42">
        <v>9999.0</v>
      </c>
      <c r="V5869" s="19"/>
      <c r="W5869" s="19"/>
      <c r="X5869" s="19"/>
      <c r="Y5869" s="19"/>
      <c r="Z5869" s="19"/>
      <c r="AA5869" s="19"/>
    </row>
    <row r="5870" ht="15.75" customHeight="1">
      <c r="A5870" s="19"/>
      <c r="B5870" s="42" t="str">
        <f>"CRS25WT3608540"</f>
        <v>CRS25WT3608540</v>
      </c>
      <c r="C5870" s="43">
        <v>45979.0</v>
      </c>
      <c r="D5870" s="44">
        <v>0.9481828703703704</v>
      </c>
      <c r="E5870" s="42" t="s">
        <v>37</v>
      </c>
      <c r="F5870" s="42">
        <v>198.0</v>
      </c>
      <c r="G5870" s="42">
        <v>4.0</v>
      </c>
      <c r="H5870" s="42">
        <v>198.555282592773</v>
      </c>
      <c r="I5870" s="42">
        <v>9.63856506347656</v>
      </c>
      <c r="J5870" s="42">
        <v>24.57204246521</v>
      </c>
      <c r="K5870" s="42">
        <v>9.67298603057861</v>
      </c>
      <c r="L5870" s="42">
        <v>20.526782989502</v>
      </c>
      <c r="M5870" s="42">
        <v>0.838354706764221</v>
      </c>
      <c r="N5870" s="42">
        <v>9.65970706939697</v>
      </c>
      <c r="O5870" s="42">
        <v>0.0</v>
      </c>
      <c r="P5870" s="42">
        <v>0.0</v>
      </c>
      <c r="Q5870" s="42">
        <v>0.0113095184788108</v>
      </c>
      <c r="R5870" s="42">
        <v>25.0</v>
      </c>
      <c r="S5870" s="42">
        <v>0.235435143113136</v>
      </c>
      <c r="T5870" s="42">
        <v>998.950378417969</v>
      </c>
      <c r="U5870" s="42">
        <v>9999.0</v>
      </c>
      <c r="V5870" s="19"/>
      <c r="W5870" s="19"/>
      <c r="X5870" s="19"/>
      <c r="Y5870" s="19"/>
      <c r="Z5870" s="19"/>
      <c r="AA5870" s="19"/>
    </row>
    <row r="5871" ht="15.75" customHeight="1">
      <c r="A5871" s="19"/>
      <c r="B5871" s="42" t="str">
        <f>"CRS25WT3608539"</f>
        <v>CRS25WT3608539</v>
      </c>
      <c r="C5871" s="43">
        <v>45979.0</v>
      </c>
      <c r="D5871" s="44">
        <v>0.9490162037037037</v>
      </c>
      <c r="E5871" s="42" t="s">
        <v>37</v>
      </c>
      <c r="F5871" s="42">
        <v>199.0</v>
      </c>
      <c r="G5871" s="42">
        <v>4.0</v>
      </c>
      <c r="H5871" s="42">
        <v>199.694595336914</v>
      </c>
      <c r="I5871" s="42">
        <v>9.61814212799072</v>
      </c>
      <c r="J5871" s="42">
        <v>24.5327434539795</v>
      </c>
      <c r="K5871" s="42">
        <v>9.77817916870117</v>
      </c>
      <c r="L5871" s="42">
        <v>20.4224720001221</v>
      </c>
      <c r="M5871" s="42">
        <v>0.846309065818787</v>
      </c>
      <c r="N5871" s="42">
        <v>9.7151346206665</v>
      </c>
      <c r="O5871" s="42">
        <v>0.0</v>
      </c>
      <c r="P5871" s="42">
        <v>0.0</v>
      </c>
      <c r="Q5871" s="42">
        <v>0.0104761514812708</v>
      </c>
      <c r="R5871" s="42">
        <v>25.0</v>
      </c>
      <c r="S5871" s="42">
        <v>0.229936987161636</v>
      </c>
      <c r="T5871" s="42">
        <v>998.513793945313</v>
      </c>
      <c r="U5871" s="42">
        <v>9999.0</v>
      </c>
      <c r="V5871" s="19"/>
      <c r="W5871" s="19"/>
      <c r="X5871" s="19"/>
      <c r="Y5871" s="19"/>
      <c r="Z5871" s="19"/>
      <c r="AA5871" s="19"/>
    </row>
    <row r="5872" ht="15.75" customHeight="1">
      <c r="A5872" s="19"/>
      <c r="B5872" s="42" t="str">
        <f>"CRS25WT3608538"</f>
        <v>CRS25WT3608538</v>
      </c>
      <c r="C5872" s="43">
        <v>45979.0</v>
      </c>
      <c r="D5872" s="44">
        <v>0.9502314814814815</v>
      </c>
      <c r="E5872" s="42" t="s">
        <v>37</v>
      </c>
      <c r="F5872" s="42">
        <v>199.0</v>
      </c>
      <c r="G5872" s="42">
        <v>4.0</v>
      </c>
      <c r="H5872" s="42">
        <v>199.773773193359</v>
      </c>
      <c r="I5872" s="42">
        <v>9.63819694519043</v>
      </c>
      <c r="J5872" s="42">
        <v>24.5575618743896</v>
      </c>
      <c r="K5872" s="42">
        <v>9.76445293426514</v>
      </c>
      <c r="L5872" s="42">
        <v>20.4592876434326</v>
      </c>
      <c r="M5872" s="42">
        <v>0.844029128551483</v>
      </c>
      <c r="N5872" s="42">
        <v>9.71898651123047</v>
      </c>
      <c r="O5872" s="42">
        <v>0.0</v>
      </c>
      <c r="P5872" s="42">
        <v>0.0</v>
      </c>
      <c r="Q5872" s="42">
        <v>0.012619037181139</v>
      </c>
      <c r="R5872" s="42">
        <v>25.0</v>
      </c>
      <c r="S5872" s="42">
        <v>0.234430119395256</v>
      </c>
      <c r="T5872" s="42">
        <v>997.748046875</v>
      </c>
      <c r="U5872" s="42">
        <v>9999.0</v>
      </c>
      <c r="V5872" s="19"/>
      <c r="W5872" s="19"/>
      <c r="X5872" s="19"/>
      <c r="Y5872" s="19"/>
      <c r="Z5872" s="19"/>
      <c r="AA5872" s="19"/>
    </row>
    <row r="5873" ht="15.75" customHeight="1">
      <c r="A5873" s="19"/>
      <c r="B5873" s="42" t="str">
        <f>"CRS25WT3608537"</f>
        <v>CRS25WT3608537</v>
      </c>
      <c r="C5873" s="43">
        <v>45979.0</v>
      </c>
      <c r="D5873" s="44">
        <v>0.952337962962963</v>
      </c>
      <c r="E5873" s="42" t="s">
        <v>37</v>
      </c>
      <c r="F5873" s="42">
        <v>199.0</v>
      </c>
      <c r="G5873" s="42">
        <v>4.0</v>
      </c>
      <c r="H5873" s="42">
        <v>199.577514648438</v>
      </c>
      <c r="I5873" s="42">
        <v>9.64083671569824</v>
      </c>
      <c r="J5873" s="42">
        <v>24.5560836791992</v>
      </c>
      <c r="K5873" s="42">
        <v>9.75583744049072</v>
      </c>
      <c r="L5873" s="42">
        <v>20.4572410583496</v>
      </c>
      <c r="M5873" s="42">
        <v>0.843019783496857</v>
      </c>
      <c r="N5873" s="42">
        <v>9.70943927764893</v>
      </c>
      <c r="O5873" s="42">
        <v>0.0</v>
      </c>
      <c r="P5873" s="42">
        <v>0.0</v>
      </c>
      <c r="Q5873" s="42">
        <v>0.0104737123474479</v>
      </c>
      <c r="R5873" s="42">
        <v>25.0</v>
      </c>
      <c r="S5873" s="42">
        <v>0.231014624238014</v>
      </c>
      <c r="T5873" s="42">
        <v>998.181274414062</v>
      </c>
      <c r="U5873" s="42">
        <v>9999.0</v>
      </c>
      <c r="V5873" s="19"/>
      <c r="W5873" s="19"/>
      <c r="X5873" s="19"/>
      <c r="Y5873" s="19"/>
      <c r="Z5873" s="19"/>
      <c r="AA5873" s="19"/>
    </row>
    <row r="5874" ht="15.75" customHeight="1">
      <c r="A5874" s="19"/>
      <c r="B5874" s="42" t="str">
        <f>"CRS25WT3608536"</f>
        <v>CRS25WT3608536</v>
      </c>
      <c r="C5874" s="43">
        <v>45979.0</v>
      </c>
      <c r="D5874" s="42" t="s">
        <v>1544</v>
      </c>
      <c r="E5874" s="42" t="s">
        <v>37</v>
      </c>
      <c r="F5874" s="42">
        <v>199.0</v>
      </c>
      <c r="G5874" s="42">
        <v>4.0</v>
      </c>
      <c r="H5874" s="42">
        <v>199.466125488281</v>
      </c>
      <c r="I5874" s="42">
        <v>9.63605690002441</v>
      </c>
      <c r="J5874" s="42">
        <v>24.5509548187256</v>
      </c>
      <c r="K5874" s="42">
        <v>9.7406530380249</v>
      </c>
      <c r="L5874" s="42">
        <v>20.4776954650879</v>
      </c>
      <c r="M5874" s="42">
        <v>0.843143343925476</v>
      </c>
      <c r="N5874" s="42">
        <v>9.70401954650879</v>
      </c>
      <c r="O5874" s="42">
        <v>0.0</v>
      </c>
      <c r="P5874" s="42">
        <v>0.0</v>
      </c>
      <c r="Q5874" s="42">
        <v>0.0103176152333617</v>
      </c>
      <c r="R5874" s="42">
        <v>25.0</v>
      </c>
      <c r="S5874" s="42">
        <v>0.236039444804192</v>
      </c>
      <c r="T5874" s="42">
        <v>997.992248535156</v>
      </c>
      <c r="U5874" s="42">
        <v>9999.0</v>
      </c>
      <c r="V5874" s="19"/>
      <c r="W5874" s="19"/>
      <c r="X5874" s="19"/>
      <c r="Y5874" s="19"/>
      <c r="Z5874" s="19"/>
      <c r="AA5874" s="19"/>
    </row>
    <row r="5875" ht="15.75" customHeight="1">
      <c r="A5875" s="19"/>
      <c r="B5875" s="42" t="str">
        <f>"CRS25WT3608521"</f>
        <v>CRS25WT3608521</v>
      </c>
      <c r="C5875" s="43">
        <v>45980.0</v>
      </c>
      <c r="D5875" s="44">
        <v>0.024201388888888887</v>
      </c>
      <c r="E5875" s="42" t="s">
        <v>37</v>
      </c>
      <c r="F5875" s="42">
        <v>200.0</v>
      </c>
      <c r="G5875" s="42">
        <v>4.0</v>
      </c>
      <c r="H5875" s="42">
        <v>200.553451538086</v>
      </c>
      <c r="I5875" s="42">
        <v>9.77725887298584</v>
      </c>
      <c r="J5875" s="42">
        <v>24.5672130584717</v>
      </c>
      <c r="K5875" s="42">
        <v>9.75866317749023</v>
      </c>
      <c r="L5875" s="42">
        <v>20.551326751709</v>
      </c>
      <c r="M5875" s="42">
        <v>0.83494359254837</v>
      </c>
      <c r="N5875" s="42">
        <v>9.75691795349121</v>
      </c>
      <c r="O5875" s="42">
        <v>0.0</v>
      </c>
      <c r="P5875" s="42">
        <v>0.0</v>
      </c>
      <c r="Q5875" s="42">
        <v>0.0104985097423196</v>
      </c>
      <c r="R5875" s="42">
        <v>25.0</v>
      </c>
      <c r="S5875" s="42">
        <v>0.240677952766418</v>
      </c>
      <c r="T5875" s="42">
        <v>1000.44873046875</v>
      </c>
      <c r="U5875" s="42">
        <v>9999.0</v>
      </c>
      <c r="V5875" s="19"/>
      <c r="W5875" s="19"/>
      <c r="X5875" s="19"/>
      <c r="Y5875" s="19"/>
      <c r="Z5875" s="19"/>
      <c r="AA5875" s="19"/>
    </row>
    <row r="5876" ht="15.75" customHeight="1">
      <c r="A5876" s="19"/>
      <c r="B5876" s="42" t="str">
        <f>"CRS25WT3608520"</f>
        <v>CRS25WT3608520</v>
      </c>
      <c r="C5876" s="43">
        <v>45980.0</v>
      </c>
      <c r="D5876" s="44">
        <v>0.02466435185185185</v>
      </c>
      <c r="E5876" s="42" t="s">
        <v>37</v>
      </c>
      <c r="F5876" s="42">
        <v>201.0</v>
      </c>
      <c r="G5876" s="42">
        <v>4.0</v>
      </c>
      <c r="H5876" s="42">
        <v>201.412216186523</v>
      </c>
      <c r="I5876" s="42">
        <v>9.8311128616333</v>
      </c>
      <c r="J5876" s="42">
        <v>24.5485725402832</v>
      </c>
      <c r="K5876" s="42">
        <v>9.79557418823242</v>
      </c>
      <c r="L5876" s="42">
        <v>20.5615539550781</v>
      </c>
      <c r="M5876" s="42">
        <v>0.834558665752411</v>
      </c>
      <c r="N5876" s="42">
        <v>9.79869651794434</v>
      </c>
      <c r="O5876" s="42">
        <v>0.0</v>
      </c>
      <c r="P5876" s="42">
        <v>0.0</v>
      </c>
      <c r="Q5876" s="42">
        <v>0.0137897012755275</v>
      </c>
      <c r="R5876" s="42">
        <v>25.0</v>
      </c>
      <c r="S5876" s="42">
        <v>0.228406578302383</v>
      </c>
      <c r="T5876" s="42">
        <v>1002.4951171875</v>
      </c>
      <c r="U5876" s="42">
        <v>9999.0</v>
      </c>
      <c r="V5876" s="19"/>
      <c r="W5876" s="19"/>
      <c r="X5876" s="19"/>
      <c r="Y5876" s="19"/>
      <c r="Z5876" s="19"/>
      <c r="AA5876" s="19"/>
    </row>
    <row r="5877" ht="15.75" customHeight="1">
      <c r="A5877" s="19"/>
      <c r="B5877" s="42" t="str">
        <f>"CRS25WT3608519"</f>
        <v>CRS25WT3608519</v>
      </c>
      <c r="C5877" s="43">
        <v>45980.0</v>
      </c>
      <c r="D5877" s="44">
        <v>0.025381944444444443</v>
      </c>
      <c r="E5877" s="42" t="s">
        <v>37</v>
      </c>
      <c r="F5877" s="42">
        <v>200.0</v>
      </c>
      <c r="G5877" s="42">
        <v>4.0</v>
      </c>
      <c r="H5877" s="42">
        <v>200.739929199219</v>
      </c>
      <c r="I5877" s="42">
        <v>9.7102165222168</v>
      </c>
      <c r="J5877" s="42">
        <v>24.4956912994385</v>
      </c>
      <c r="K5877" s="42">
        <v>9.8352746963501</v>
      </c>
      <c r="L5877" s="42">
        <v>20.4102001190186</v>
      </c>
      <c r="M5877" s="42">
        <v>0.843946933746338</v>
      </c>
      <c r="N5877" s="42">
        <v>9.76599025726318</v>
      </c>
      <c r="O5877" s="42">
        <v>0.0</v>
      </c>
      <c r="P5877" s="42">
        <v>0.0</v>
      </c>
      <c r="Q5877" s="42">
        <v>0.0112704606726766</v>
      </c>
      <c r="R5877" s="42">
        <v>25.0</v>
      </c>
      <c r="S5877" s="42">
        <v>0.230537489056587</v>
      </c>
      <c r="T5877" s="42">
        <v>1000.44750976562</v>
      </c>
      <c r="U5877" s="42">
        <v>9999.0</v>
      </c>
      <c r="V5877" s="19"/>
      <c r="W5877" s="19"/>
      <c r="X5877" s="19"/>
      <c r="Y5877" s="19"/>
      <c r="Z5877" s="19"/>
      <c r="AA5877" s="19"/>
    </row>
    <row r="5878" ht="15.75" customHeight="1">
      <c r="A5878" s="19"/>
      <c r="B5878" s="42" t="str">
        <f>"CRS25WT3608518"</f>
        <v>CRS25WT3608518</v>
      </c>
      <c r="C5878" s="43">
        <v>45980.0</v>
      </c>
      <c r="D5878" s="44">
        <v>0.02625</v>
      </c>
      <c r="E5878" s="42" t="s">
        <v>37</v>
      </c>
      <c r="F5878" s="42">
        <v>200.0</v>
      </c>
      <c r="G5878" s="42">
        <v>4.0</v>
      </c>
      <c r="H5878" s="42">
        <v>200.45051574707</v>
      </c>
      <c r="I5878" s="42">
        <v>9.65404033660889</v>
      </c>
      <c r="J5878" s="42">
        <v>24.5303955078125</v>
      </c>
      <c r="K5878" s="42">
        <v>9.81912708282471</v>
      </c>
      <c r="L5878" s="42">
        <v>20.4142894744873</v>
      </c>
      <c r="M5878" s="42">
        <v>0.846434831619263</v>
      </c>
      <c r="N5878" s="42">
        <v>9.75191020965576</v>
      </c>
      <c r="O5878" s="42">
        <v>0.0</v>
      </c>
      <c r="P5878" s="42">
        <v>0.0</v>
      </c>
      <c r="Q5878" s="42">
        <v>0.0109474249184132</v>
      </c>
      <c r="R5878" s="42">
        <v>25.0</v>
      </c>
      <c r="S5878" s="42">
        <v>0.230949997901917</v>
      </c>
      <c r="T5878" s="42">
        <v>1000.69030761719</v>
      </c>
      <c r="U5878" s="42">
        <v>9999.0</v>
      </c>
      <c r="V5878" s="19"/>
      <c r="W5878" s="19"/>
      <c r="X5878" s="19"/>
      <c r="Y5878" s="19"/>
      <c r="Z5878" s="19"/>
      <c r="AA5878" s="19"/>
    </row>
    <row r="5879" ht="15.75" customHeight="1">
      <c r="A5879" s="19"/>
      <c r="B5879" s="42" t="str">
        <f>"CRS25WT3608507"</f>
        <v>CRS25WT3608507</v>
      </c>
      <c r="C5879" s="43">
        <v>45980.0</v>
      </c>
      <c r="D5879" s="44">
        <v>0.02929398148148148</v>
      </c>
      <c r="E5879" s="42" t="s">
        <v>37</v>
      </c>
      <c r="F5879" s="42">
        <v>202.0</v>
      </c>
      <c r="G5879" s="42">
        <v>4.0</v>
      </c>
      <c r="H5879" s="42">
        <v>202.460876464844</v>
      </c>
      <c r="I5879" s="42">
        <v>9.78004360198975</v>
      </c>
      <c r="J5879" s="42">
        <v>24.5192890167236</v>
      </c>
      <c r="K5879" s="42">
        <v>9.9315357208252</v>
      </c>
      <c r="L5879" s="42">
        <v>20.3856563568115</v>
      </c>
      <c r="M5879" s="42">
        <v>0.844291567802429</v>
      </c>
      <c r="N5879" s="42">
        <v>9.8497142791748</v>
      </c>
      <c r="O5879" s="42">
        <v>0.0</v>
      </c>
      <c r="P5879" s="42">
        <v>0.0</v>
      </c>
      <c r="Q5879" s="42">
        <v>0.00317584327422082</v>
      </c>
      <c r="R5879" s="42">
        <v>25.0</v>
      </c>
      <c r="S5879" s="42">
        <v>0.236704766750336</v>
      </c>
      <c r="T5879" s="42">
        <v>999.208557128906</v>
      </c>
      <c r="U5879" s="42">
        <v>9999.0</v>
      </c>
      <c r="V5879" s="19"/>
      <c r="W5879" s="19"/>
      <c r="X5879" s="19"/>
      <c r="Y5879" s="19"/>
      <c r="Z5879" s="19"/>
      <c r="AA5879" s="19"/>
    </row>
    <row r="5880" ht="15.75" customHeight="1">
      <c r="A5880" s="19"/>
      <c r="B5880" s="42" t="str">
        <f>"CRS25WT3608494"</f>
        <v>CRS25WT3608494</v>
      </c>
      <c r="C5880" s="43">
        <v>45980.0</v>
      </c>
      <c r="D5880" s="44">
        <v>0.030358796296296297</v>
      </c>
      <c r="E5880" s="42" t="s">
        <v>37</v>
      </c>
      <c r="F5880" s="42">
        <v>202.0</v>
      </c>
      <c r="G5880" s="42">
        <v>4.0</v>
      </c>
      <c r="H5880" s="42">
        <v>202.880477905273</v>
      </c>
      <c r="I5880" s="42">
        <v>9.76363945007324</v>
      </c>
      <c r="J5880" s="42">
        <v>24.5721378326416</v>
      </c>
      <c r="K5880" s="42">
        <v>9.87090969085693</v>
      </c>
      <c r="L5880" s="42">
        <v>20.5533714294434</v>
      </c>
      <c r="M5880" s="42">
        <v>0.845640122890472</v>
      </c>
      <c r="N5880" s="42">
        <v>9.87012767791748</v>
      </c>
      <c r="O5880" s="42">
        <v>0.0</v>
      </c>
      <c r="P5880" s="42">
        <v>0.0</v>
      </c>
      <c r="Q5880" s="42">
        <v>0.0127033730968833</v>
      </c>
      <c r="R5880" s="42">
        <v>25.0</v>
      </c>
      <c r="S5880" s="42">
        <v>0.223231554031372</v>
      </c>
      <c r="T5880" s="42">
        <v>997.745056152344</v>
      </c>
      <c r="U5880" s="42">
        <v>9999.0</v>
      </c>
      <c r="V5880" s="19"/>
      <c r="W5880" s="19"/>
      <c r="X5880" s="19"/>
      <c r="Y5880" s="19"/>
      <c r="Z5880" s="19"/>
      <c r="AA5880" s="19"/>
    </row>
    <row r="5881" ht="15.75" customHeight="1">
      <c r="A5881" s="19"/>
      <c r="B5881" s="42" t="str">
        <f>"CRS25WT3608492"</f>
        <v>CRS25WT3608492</v>
      </c>
      <c r="C5881" s="43">
        <v>45980.0</v>
      </c>
      <c r="D5881" s="44">
        <v>0.03113425925925926</v>
      </c>
      <c r="E5881" s="42" t="s">
        <v>37</v>
      </c>
      <c r="F5881" s="42">
        <v>204.0</v>
      </c>
      <c r="G5881" s="42">
        <v>4.0</v>
      </c>
      <c r="H5881" s="42">
        <v>204.377670288086</v>
      </c>
      <c r="I5881" s="42">
        <v>9.85831642150879</v>
      </c>
      <c r="J5881" s="42">
        <v>24.5452289581299</v>
      </c>
      <c r="K5881" s="42">
        <v>9.96755981445313</v>
      </c>
      <c r="L5881" s="42">
        <v>20.5042839050293</v>
      </c>
      <c r="M5881" s="42">
        <v>0.84462434053421</v>
      </c>
      <c r="N5881" s="42">
        <v>9.94296646118164</v>
      </c>
      <c r="O5881" s="42">
        <v>0.0</v>
      </c>
      <c r="P5881" s="42">
        <v>0.0</v>
      </c>
      <c r="Q5881" s="42">
        <v>0.00825396087020636</v>
      </c>
      <c r="R5881" s="42">
        <v>25.0</v>
      </c>
      <c r="S5881" s="42">
        <v>0.222580850124359</v>
      </c>
      <c r="T5881" s="42">
        <v>999.6943359375</v>
      </c>
      <c r="U5881" s="42">
        <v>9999.0</v>
      </c>
      <c r="V5881" s="19"/>
      <c r="W5881" s="19"/>
      <c r="X5881" s="19"/>
      <c r="Y5881" s="19"/>
      <c r="Z5881" s="19"/>
      <c r="AA5881" s="19"/>
    </row>
    <row r="5882" ht="15.75" customHeight="1">
      <c r="A5882" s="19"/>
      <c r="B5882" s="42" t="str">
        <f>"CRS25WT3608493"</f>
        <v>CRS25WT3608493</v>
      </c>
      <c r="C5882" s="43">
        <v>45980.0</v>
      </c>
      <c r="D5882" s="44">
        <v>0.03194444444444445</v>
      </c>
      <c r="E5882" s="42" t="s">
        <v>37</v>
      </c>
      <c r="F5882" s="42">
        <v>200.0</v>
      </c>
      <c r="G5882" s="42">
        <v>4.0</v>
      </c>
      <c r="H5882" s="42">
        <v>200.556930541992</v>
      </c>
      <c r="I5882" s="42">
        <v>9.65517520904541</v>
      </c>
      <c r="J5882" s="42">
        <v>24.5453777313232</v>
      </c>
      <c r="K5882" s="42">
        <v>9.79000949859619</v>
      </c>
      <c r="L5882" s="42">
        <v>20.485876083374</v>
      </c>
      <c r="M5882" s="42">
        <v>0.846267759799957</v>
      </c>
      <c r="N5882" s="42">
        <v>9.75708770751953</v>
      </c>
      <c r="O5882" s="42">
        <v>0.0</v>
      </c>
      <c r="P5882" s="42">
        <v>0.0</v>
      </c>
      <c r="Q5882" s="42">
        <v>0.0165070071816444</v>
      </c>
      <c r="R5882" s="42">
        <v>25.0</v>
      </c>
      <c r="S5882" s="42">
        <v>0.232473477721214</v>
      </c>
      <c r="T5882" s="42">
        <v>998.9736328125</v>
      </c>
      <c r="U5882" s="42">
        <v>9999.0</v>
      </c>
      <c r="V5882" s="19"/>
      <c r="W5882" s="19"/>
      <c r="X5882" s="19"/>
      <c r="Y5882" s="19"/>
      <c r="Z5882" s="19"/>
      <c r="AA5882" s="19"/>
    </row>
    <row r="5883" ht="15.75" customHeight="1">
      <c r="A5883" s="19"/>
      <c r="B5883" s="42" t="str">
        <f>"CRS25WT3608508"</f>
        <v>CRS25WT3608508</v>
      </c>
      <c r="C5883" s="43">
        <v>45980.0</v>
      </c>
      <c r="D5883" s="44">
        <v>0.034826388888888886</v>
      </c>
      <c r="E5883" s="42" t="s">
        <v>37</v>
      </c>
      <c r="F5883" s="42">
        <v>200.0</v>
      </c>
      <c r="G5883" s="42">
        <v>4.0</v>
      </c>
      <c r="H5883" s="42">
        <v>200.204940795898</v>
      </c>
      <c r="I5883" s="42">
        <v>9.58009052276611</v>
      </c>
      <c r="J5883" s="42">
        <v>24.5243053436279</v>
      </c>
      <c r="K5883" s="42">
        <v>9.80218696594238</v>
      </c>
      <c r="L5883" s="42">
        <v>20.4245166778564</v>
      </c>
      <c r="M5883" s="42">
        <v>0.852135121822357</v>
      </c>
      <c r="N5883" s="42">
        <v>9.73996353149414</v>
      </c>
      <c r="O5883" s="42">
        <v>0.0</v>
      </c>
      <c r="P5883" s="42">
        <v>0.0</v>
      </c>
      <c r="Q5883" s="42">
        <v>0.00206337589770555</v>
      </c>
      <c r="R5883" s="42">
        <v>25.0</v>
      </c>
      <c r="S5883" s="42">
        <v>0.231612965464592</v>
      </c>
      <c r="T5883" s="42">
        <v>997.891967773437</v>
      </c>
      <c r="U5883" s="42">
        <v>97.8976821899414</v>
      </c>
      <c r="V5883" s="19"/>
      <c r="W5883" s="19"/>
      <c r="X5883" s="19"/>
      <c r="Y5883" s="19"/>
      <c r="Z5883" s="19"/>
      <c r="AA5883" s="19"/>
    </row>
    <row r="5884" ht="15.75" customHeight="1">
      <c r="A5884" s="19"/>
      <c r="B5884" s="42" t="str">
        <f>"CRS25WT3608495"</f>
        <v>CRS25WT3608495</v>
      </c>
      <c r="C5884" s="43">
        <v>45980.0</v>
      </c>
      <c r="D5884" s="44">
        <v>0.035659722222222225</v>
      </c>
      <c r="E5884" s="42" t="s">
        <v>37</v>
      </c>
      <c r="F5884" s="42">
        <v>199.0</v>
      </c>
      <c r="G5884" s="42">
        <v>4.0</v>
      </c>
      <c r="H5884" s="42">
        <v>199.406585693359</v>
      </c>
      <c r="I5884" s="42">
        <v>9.62412261962891</v>
      </c>
      <c r="J5884" s="42">
        <v>24.5500164031982</v>
      </c>
      <c r="K5884" s="42">
        <v>9.71833229064941</v>
      </c>
      <c r="L5884" s="42">
        <v>20.5186023712158</v>
      </c>
      <c r="M5884" s="42">
        <v>0.843969106674194</v>
      </c>
      <c r="N5884" s="42">
        <v>9.70112323760986</v>
      </c>
      <c r="O5884" s="42">
        <v>0.0</v>
      </c>
      <c r="P5884" s="42">
        <v>0.0</v>
      </c>
      <c r="Q5884" s="42">
        <v>0.00412682816386223</v>
      </c>
      <c r="R5884" s="42">
        <v>25.0</v>
      </c>
      <c r="S5884" s="42">
        <v>0.233804523944855</v>
      </c>
      <c r="T5884" s="42">
        <v>998.060974121094</v>
      </c>
      <c r="U5884" s="42">
        <v>9999.0</v>
      </c>
      <c r="V5884" s="19"/>
      <c r="W5884" s="19"/>
      <c r="X5884" s="19"/>
      <c r="Y5884" s="19"/>
      <c r="Z5884" s="19"/>
      <c r="AA5884" s="19"/>
    </row>
    <row r="5885" ht="15.75" customHeight="1">
      <c r="A5885" s="19"/>
      <c r="B5885" s="42" t="str">
        <f>"CRS25WT3608510"</f>
        <v>CRS25WT3608510</v>
      </c>
      <c r="C5885" s="43">
        <v>45980.0</v>
      </c>
      <c r="D5885" s="44">
        <v>0.03626157407407408</v>
      </c>
      <c r="E5885" s="42" t="s">
        <v>37</v>
      </c>
      <c r="F5885" s="42">
        <v>200.0</v>
      </c>
      <c r="G5885" s="42">
        <v>4.0</v>
      </c>
      <c r="H5885" s="42">
        <v>200.215957641602</v>
      </c>
      <c r="I5885" s="42">
        <v>9.6594295501709</v>
      </c>
      <c r="J5885" s="42">
        <v>24.5437908172607</v>
      </c>
      <c r="K5885" s="42">
        <v>9.80076408386231</v>
      </c>
      <c r="L5885" s="42">
        <v>20.4286079406738</v>
      </c>
      <c r="M5885" s="42">
        <v>0.84451150894165</v>
      </c>
      <c r="N5885" s="42">
        <v>9.74049949645996</v>
      </c>
      <c r="O5885" s="42">
        <v>0.0</v>
      </c>
      <c r="P5885" s="42">
        <v>0.0</v>
      </c>
      <c r="Q5885" s="42">
        <v>0.00205606129020453</v>
      </c>
      <c r="R5885" s="42">
        <v>25.0</v>
      </c>
      <c r="S5885" s="42">
        <v>0.232836335897446</v>
      </c>
      <c r="T5885" s="42">
        <v>998.617553710937</v>
      </c>
      <c r="U5885" s="42">
        <v>9999.0</v>
      </c>
      <c r="V5885" s="19"/>
      <c r="W5885" s="19"/>
      <c r="X5885" s="19"/>
      <c r="Y5885" s="19"/>
      <c r="Z5885" s="19"/>
      <c r="AA5885" s="19"/>
    </row>
    <row r="5886" ht="15.75" customHeight="1">
      <c r="A5886" s="19"/>
      <c r="B5886" s="42" t="str">
        <f>"CRS25WT3608509"</f>
        <v>CRS25WT3608509</v>
      </c>
      <c r="C5886" s="43">
        <v>45980.0</v>
      </c>
      <c r="D5886" s="44">
        <v>0.03719907407407407</v>
      </c>
      <c r="E5886" s="42" t="s">
        <v>37</v>
      </c>
      <c r="F5886" s="42">
        <v>199.0</v>
      </c>
      <c r="G5886" s="42">
        <v>4.0</v>
      </c>
      <c r="H5886" s="42">
        <v>199.236862182617</v>
      </c>
      <c r="I5886" s="42">
        <v>9.63303565979004</v>
      </c>
      <c r="J5886" s="42">
        <v>24.5195178985596</v>
      </c>
      <c r="K5886" s="42">
        <v>9.74698162078857</v>
      </c>
      <c r="L5886" s="42">
        <v>20.4408779144287</v>
      </c>
      <c r="M5886" s="42">
        <v>0.843518495559692</v>
      </c>
      <c r="N5886" s="42">
        <v>9.69286632537842</v>
      </c>
      <c r="O5886" s="42">
        <v>0.0</v>
      </c>
      <c r="P5886" s="42">
        <v>0.0</v>
      </c>
      <c r="Q5886" s="42">
        <v>0.00540674617514014</v>
      </c>
      <c r="R5886" s="42">
        <v>25.0</v>
      </c>
      <c r="S5886" s="42">
        <v>0.232025370001793</v>
      </c>
      <c r="T5886" s="42">
        <v>998.78857421875</v>
      </c>
      <c r="U5886" s="42">
        <v>9999.0</v>
      </c>
      <c r="V5886" s="19"/>
      <c r="W5886" s="19"/>
      <c r="X5886" s="19"/>
      <c r="Y5886" s="19"/>
      <c r="Z5886" s="19"/>
      <c r="AA5886" s="19"/>
    </row>
    <row r="5887" ht="15.75" customHeight="1">
      <c r="A5887" s="19"/>
      <c r="B5887" s="42" t="str">
        <f>"CRS25WT3608483"</f>
        <v>CRS25WT3608483</v>
      </c>
      <c r="C5887" s="43">
        <v>45980.0</v>
      </c>
      <c r="D5887" s="44">
        <v>0.039143518518518515</v>
      </c>
      <c r="E5887" s="42" t="s">
        <v>37</v>
      </c>
      <c r="F5887" s="42">
        <v>200.0</v>
      </c>
      <c r="G5887" s="42">
        <v>4.0</v>
      </c>
      <c r="H5887" s="42">
        <v>200.340225219727</v>
      </c>
      <c r="I5887" s="42">
        <v>9.6365385055542</v>
      </c>
      <c r="J5887" s="42">
        <v>24.5259399414062</v>
      </c>
      <c r="K5887" s="42">
        <v>9.81864452362061</v>
      </c>
      <c r="L5887" s="42">
        <v>20.4040622711182</v>
      </c>
      <c r="M5887" s="42">
        <v>0.847659528255463</v>
      </c>
      <c r="N5887" s="42">
        <v>9.74654483795166</v>
      </c>
      <c r="O5887" s="42">
        <v>0.0</v>
      </c>
      <c r="P5887" s="42">
        <v>0.0</v>
      </c>
      <c r="Q5887" s="42">
        <v>0.00579396076500416</v>
      </c>
      <c r="R5887" s="42">
        <v>25.0</v>
      </c>
      <c r="S5887" s="42">
        <v>0.234375149011612</v>
      </c>
      <c r="T5887" s="42">
        <v>998.989135742188</v>
      </c>
      <c r="U5887" s="42">
        <v>9999.0</v>
      </c>
      <c r="V5887" s="19"/>
      <c r="W5887" s="19"/>
      <c r="X5887" s="19"/>
      <c r="Y5887" s="19"/>
      <c r="Z5887" s="19"/>
      <c r="AA5887" s="19"/>
    </row>
    <row r="5888" ht="15.75" customHeight="1">
      <c r="A5888" s="19"/>
      <c r="B5888" s="42" t="str">
        <f>"CRS25WT3608477"</f>
        <v>CRS25WT3608477</v>
      </c>
      <c r="C5888" s="43">
        <v>45980.0</v>
      </c>
      <c r="D5888" s="44">
        <v>0.03993055555555556</v>
      </c>
      <c r="E5888" s="42" t="s">
        <v>37</v>
      </c>
      <c r="F5888" s="42">
        <v>199.0</v>
      </c>
      <c r="G5888" s="42">
        <v>4.0</v>
      </c>
      <c r="H5888" s="42">
        <v>199.132232666016</v>
      </c>
      <c r="I5888" s="42">
        <v>9.62917518615723</v>
      </c>
      <c r="J5888" s="42">
        <v>24.5128898620605</v>
      </c>
      <c r="K5888" s="42">
        <v>9.71367645263672</v>
      </c>
      <c r="L5888" s="42">
        <v>20.5001926422119</v>
      </c>
      <c r="M5888" s="42">
        <v>0.843641579151154</v>
      </c>
      <c r="N5888" s="42">
        <v>9.68777561187744</v>
      </c>
      <c r="O5888" s="42">
        <v>0.0</v>
      </c>
      <c r="P5888" s="42">
        <v>0.0</v>
      </c>
      <c r="Q5888" s="42">
        <v>0.00540674617514014</v>
      </c>
      <c r="R5888" s="42">
        <v>25.0</v>
      </c>
      <c r="S5888" s="42">
        <v>0.234141871333122</v>
      </c>
      <c r="T5888" s="42">
        <v>998.184020996094</v>
      </c>
      <c r="U5888" s="42">
        <v>9999.0</v>
      </c>
      <c r="V5888" s="19"/>
      <c r="W5888" s="19"/>
      <c r="X5888" s="19"/>
      <c r="Y5888" s="19"/>
      <c r="Z5888" s="19"/>
      <c r="AA5888" s="19"/>
    </row>
    <row r="5889" ht="15.75" customHeight="1">
      <c r="A5889" s="19"/>
      <c r="B5889" s="42" t="str">
        <f>"CRS25WT3608482"</f>
        <v>CRS25WT3608482</v>
      </c>
      <c r="C5889" s="43">
        <v>45980.0</v>
      </c>
      <c r="D5889" s="44">
        <v>0.040844907407407406</v>
      </c>
      <c r="E5889" s="42" t="s">
        <v>37</v>
      </c>
      <c r="F5889" s="42">
        <v>199.0</v>
      </c>
      <c r="G5889" s="42">
        <v>4.0</v>
      </c>
      <c r="H5889" s="42">
        <v>199.604278564453</v>
      </c>
      <c r="I5889" s="42">
        <v>9.64610481262207</v>
      </c>
      <c r="J5889" s="42">
        <v>24.5101222991943</v>
      </c>
      <c r="K5889" s="42">
        <v>9.78159427642822</v>
      </c>
      <c r="L5889" s="42">
        <v>20.4061088562012</v>
      </c>
      <c r="M5889" s="42">
        <v>0.844252586364746</v>
      </c>
      <c r="N5889" s="42">
        <v>9.71074104309082</v>
      </c>
      <c r="O5889" s="42">
        <v>0.0</v>
      </c>
      <c r="P5889" s="42">
        <v>0.0</v>
      </c>
      <c r="Q5889" s="42">
        <v>0.00162698398344219</v>
      </c>
      <c r="R5889" s="42">
        <v>25.0</v>
      </c>
      <c r="S5889" s="42">
        <v>0.235900893807411</v>
      </c>
      <c r="T5889" s="42">
        <v>998.958618164062</v>
      </c>
      <c r="U5889" s="42">
        <v>9999.0</v>
      </c>
      <c r="V5889" s="19"/>
      <c r="W5889" s="19"/>
      <c r="X5889" s="19"/>
      <c r="Y5889" s="19"/>
      <c r="Z5889" s="19"/>
      <c r="AA5889" s="19"/>
    </row>
    <row r="5890" ht="15.75" customHeight="1">
      <c r="A5890" s="19"/>
      <c r="B5890" s="42" t="str">
        <f>"CRS25WT3608503"</f>
        <v>CRS25WT3608503</v>
      </c>
      <c r="C5890" s="43">
        <v>45980.0</v>
      </c>
      <c r="D5890" s="44">
        <v>0.042025462962962966</v>
      </c>
      <c r="E5890" s="42" t="s">
        <v>37</v>
      </c>
      <c r="F5890" s="42">
        <v>200.0</v>
      </c>
      <c r="G5890" s="42">
        <v>4.0</v>
      </c>
      <c r="H5890" s="42">
        <v>200.065277099609</v>
      </c>
      <c r="I5890" s="42">
        <v>9.63254737854004</v>
      </c>
      <c r="J5890" s="42">
        <v>24.5764541625977</v>
      </c>
      <c r="K5890" s="42">
        <v>9.75043392181396</v>
      </c>
      <c r="L5890" s="42">
        <v>20.5186023712158</v>
      </c>
      <c r="M5890" s="42">
        <v>0.845106303691864</v>
      </c>
      <c r="N5890" s="42">
        <v>9.73316860198975</v>
      </c>
      <c r="O5890" s="42">
        <v>0.0</v>
      </c>
      <c r="P5890" s="42">
        <v>0.0</v>
      </c>
      <c r="Q5890" s="42">
        <v>0.0082242451608181</v>
      </c>
      <c r="R5890" s="42">
        <v>25.0</v>
      </c>
      <c r="S5890" s="42">
        <v>0.229343205690384</v>
      </c>
      <c r="T5890" s="42">
        <v>998.876403808594</v>
      </c>
      <c r="U5890" s="42">
        <v>9999.0</v>
      </c>
      <c r="V5890" s="19"/>
      <c r="W5890" s="19"/>
      <c r="X5890" s="19"/>
      <c r="Y5890" s="19"/>
      <c r="Z5890" s="19"/>
      <c r="AA5890" s="19"/>
    </row>
    <row r="5891" ht="15.75" customHeight="1">
      <c r="A5891" s="19"/>
      <c r="B5891" s="42" t="str">
        <f>"CRS25WT3608504"</f>
        <v>CRS25WT3608504</v>
      </c>
      <c r="C5891" s="43">
        <v>45980.0</v>
      </c>
      <c r="D5891" s="44">
        <v>0.04362268518518519</v>
      </c>
      <c r="E5891" s="42" t="s">
        <v>37</v>
      </c>
      <c r="F5891" s="42">
        <v>199.0</v>
      </c>
      <c r="G5891" s="42">
        <v>4.0</v>
      </c>
      <c r="H5891" s="42">
        <v>199.311767578125</v>
      </c>
      <c r="I5891" s="42">
        <v>9.63151168823242</v>
      </c>
      <c r="J5891" s="42">
        <v>24.5416660308838</v>
      </c>
      <c r="K5891" s="42">
        <v>9.72049427032471</v>
      </c>
      <c r="L5891" s="42">
        <v>20.5042839050293</v>
      </c>
      <c r="M5891" s="42">
        <v>0.843207478523254</v>
      </c>
      <c r="N5891" s="42">
        <v>9.69651031494141</v>
      </c>
      <c r="O5891" s="42">
        <v>0.0</v>
      </c>
      <c r="P5891" s="42">
        <v>0.0</v>
      </c>
      <c r="Q5891" s="42">
        <v>0.0127009321004152</v>
      </c>
      <c r="R5891" s="42">
        <v>25.0</v>
      </c>
      <c r="S5891" s="42">
        <v>0.233121007680893</v>
      </c>
      <c r="T5891" s="42">
        <v>998.656860351562</v>
      </c>
      <c r="U5891" s="42">
        <v>9999.0</v>
      </c>
      <c r="V5891" s="19"/>
      <c r="W5891" s="19"/>
      <c r="X5891" s="19"/>
      <c r="Y5891" s="19"/>
      <c r="Z5891" s="19"/>
      <c r="AA5891" s="19"/>
    </row>
    <row r="5892" ht="15.75" customHeight="1">
      <c r="A5892" s="19"/>
      <c r="B5892" s="42" t="str">
        <f>"CRS25WT3608511"</f>
        <v>CRS25WT3608511</v>
      </c>
      <c r="C5892" s="43">
        <v>45980.0</v>
      </c>
      <c r="D5892" s="44">
        <v>0.04513888888888889</v>
      </c>
      <c r="E5892" s="42" t="s">
        <v>37</v>
      </c>
      <c r="F5892" s="42">
        <v>198.0</v>
      </c>
      <c r="G5892" s="42">
        <v>4.0</v>
      </c>
      <c r="H5892" s="42">
        <v>198.793212890625</v>
      </c>
      <c r="I5892" s="42">
        <v>9.65446472167969</v>
      </c>
      <c r="J5892" s="42">
        <v>24.5464191436768</v>
      </c>
      <c r="K5892" s="42">
        <v>9.71944236755371</v>
      </c>
      <c r="L5892" s="42">
        <v>20.4531497955322</v>
      </c>
      <c r="M5892" s="42">
        <v>0.838851749897003</v>
      </c>
      <c r="N5892" s="42">
        <v>9.67128276824951</v>
      </c>
      <c r="O5892" s="42">
        <v>0.0</v>
      </c>
      <c r="P5892" s="42">
        <v>0.0</v>
      </c>
      <c r="Q5892" s="42">
        <v>0.0106352306902409</v>
      </c>
      <c r="R5892" s="42">
        <v>25.0</v>
      </c>
      <c r="S5892" s="42">
        <v>0.233767554163933</v>
      </c>
      <c r="T5892" s="42">
        <v>999.216186523437</v>
      </c>
      <c r="U5892" s="42">
        <v>9999.0</v>
      </c>
      <c r="V5892" s="19"/>
      <c r="W5892" s="19"/>
      <c r="X5892" s="19"/>
      <c r="Y5892" s="19"/>
      <c r="Z5892" s="19"/>
      <c r="AA5892" s="19"/>
    </row>
    <row r="5893" ht="15.75" customHeight="1">
      <c r="A5893" s="19"/>
      <c r="B5893" s="42" t="str">
        <f>"CRS25WT3608506"</f>
        <v>CRS25WT3608506</v>
      </c>
      <c r="C5893" s="43">
        <v>45980.0</v>
      </c>
      <c r="D5893" s="44">
        <v>0.04608796296296296</v>
      </c>
      <c r="E5893" s="42" t="s">
        <v>37</v>
      </c>
      <c r="F5893" s="42">
        <v>199.0</v>
      </c>
      <c r="G5893" s="42">
        <v>4.0</v>
      </c>
      <c r="H5893" s="42">
        <v>199.46305847168</v>
      </c>
      <c r="I5893" s="42">
        <v>9.68011856079102</v>
      </c>
      <c r="J5893" s="42">
        <v>24.550952911377</v>
      </c>
      <c r="K5893" s="42">
        <v>9.7648868560791</v>
      </c>
      <c r="L5893" s="42">
        <v>20.4265632629395</v>
      </c>
      <c r="M5893" s="42">
        <v>0.839292705059052</v>
      </c>
      <c r="N5893" s="42">
        <v>9.70387077331543</v>
      </c>
      <c r="O5893" s="42">
        <v>0.0</v>
      </c>
      <c r="P5893" s="42">
        <v>0.0</v>
      </c>
      <c r="Q5893" s="42">
        <v>0.0175716932862997</v>
      </c>
      <c r="R5893" s="42">
        <v>25.0</v>
      </c>
      <c r="S5893" s="42">
        <v>0.235994264483452</v>
      </c>
      <c r="T5893" s="42">
        <v>999.041931152344</v>
      </c>
      <c r="U5893" s="42">
        <v>9999.0</v>
      </c>
      <c r="V5893" s="19"/>
      <c r="W5893" s="19"/>
      <c r="X5893" s="19"/>
      <c r="Y5893" s="19"/>
      <c r="Z5893" s="19"/>
      <c r="AA5893" s="19"/>
    </row>
    <row r="5894" ht="15.75" customHeight="1">
      <c r="A5894" s="19"/>
      <c r="B5894" s="42" t="str">
        <f>"CRS25WT3608502"</f>
        <v>CRS25WT3608502</v>
      </c>
      <c r="C5894" s="43">
        <v>45980.0</v>
      </c>
      <c r="D5894" s="44">
        <v>0.047685185185185185</v>
      </c>
      <c r="E5894" s="42" t="s">
        <v>37</v>
      </c>
      <c r="F5894" s="42">
        <v>200.0</v>
      </c>
      <c r="G5894" s="42">
        <v>4.0</v>
      </c>
      <c r="H5894" s="42">
        <v>200.262298583984</v>
      </c>
      <c r="I5894" s="42">
        <v>9.68413734436035</v>
      </c>
      <c r="J5894" s="42">
        <v>24.5406684875488</v>
      </c>
      <c r="K5894" s="42">
        <v>9.7834415435791</v>
      </c>
      <c r="L5894" s="42">
        <v>20.4695148468018</v>
      </c>
      <c r="M5894" s="42">
        <v>0.842658996582031</v>
      </c>
      <c r="N5894" s="42">
        <v>9.74275398254394</v>
      </c>
      <c r="O5894" s="42">
        <v>0.0</v>
      </c>
      <c r="P5894" s="42">
        <v>0.0</v>
      </c>
      <c r="Q5894" s="42">
        <v>0.0112313982099295</v>
      </c>
      <c r="R5894" s="42">
        <v>25.0</v>
      </c>
      <c r="S5894" s="42">
        <v>0.22693994641304</v>
      </c>
      <c r="T5894" s="42">
        <v>999.079772949219</v>
      </c>
      <c r="U5894" s="42">
        <v>9999.0</v>
      </c>
      <c r="V5894" s="19"/>
      <c r="W5894" s="19"/>
      <c r="X5894" s="19"/>
      <c r="Y5894" s="19"/>
      <c r="Z5894" s="19"/>
      <c r="AA5894" s="19"/>
    </row>
    <row r="5895" ht="15.75" customHeight="1">
      <c r="A5895" s="19"/>
      <c r="B5895" s="42" t="str">
        <f>"CRS25WT3608496"</f>
        <v>CRS25WT3608496</v>
      </c>
      <c r="C5895" s="43">
        <v>45980.0</v>
      </c>
      <c r="D5895" s="44">
        <v>0.04886574074074074</v>
      </c>
      <c r="E5895" s="42" t="s">
        <v>37</v>
      </c>
      <c r="F5895" s="42">
        <v>199.0</v>
      </c>
      <c r="G5895" s="42">
        <v>4.0</v>
      </c>
      <c r="H5895" s="42">
        <v>199.288436889648</v>
      </c>
      <c r="I5895" s="42">
        <v>9.60721778869629</v>
      </c>
      <c r="J5895" s="42">
        <v>24.540843963623</v>
      </c>
      <c r="K5895" s="42">
        <v>9.75731468200684</v>
      </c>
      <c r="L5895" s="42">
        <v>20.4245166778564</v>
      </c>
      <c r="M5895" s="42">
        <v>0.845269083976746</v>
      </c>
      <c r="N5895" s="42">
        <v>9.69537544250488</v>
      </c>
      <c r="O5895" s="42">
        <v>0.0</v>
      </c>
      <c r="P5895" s="42">
        <v>0.0</v>
      </c>
      <c r="Q5895" s="42">
        <v>0.00907737948000431</v>
      </c>
      <c r="R5895" s="42">
        <v>25.0</v>
      </c>
      <c r="S5895" s="42">
        <v>0.235917881131172</v>
      </c>
      <c r="T5895" s="42">
        <v>998.080932617187</v>
      </c>
      <c r="U5895" s="42">
        <v>9999.0</v>
      </c>
      <c r="V5895" s="19"/>
      <c r="W5895" s="19"/>
      <c r="X5895" s="19"/>
      <c r="Y5895" s="19"/>
      <c r="Z5895" s="19"/>
      <c r="AA5895" s="19"/>
    </row>
    <row r="5896" ht="15.75" customHeight="1">
      <c r="A5896" s="19"/>
      <c r="B5896" s="42" t="str">
        <f>"CRS25WT3608513"</f>
        <v>CRS25WT3608513</v>
      </c>
      <c r="C5896" s="43">
        <v>45980.0</v>
      </c>
      <c r="D5896" s="44">
        <v>0.05060185185185185</v>
      </c>
      <c r="E5896" s="42" t="s">
        <v>37</v>
      </c>
      <c r="F5896" s="42">
        <v>199.0</v>
      </c>
      <c r="G5896" s="42">
        <v>4.0</v>
      </c>
      <c r="H5896" s="42">
        <v>199.181533813477</v>
      </c>
      <c r="I5896" s="42">
        <v>9.6398229598999</v>
      </c>
      <c r="J5896" s="42">
        <v>24.5443096160889</v>
      </c>
      <c r="K5896" s="42">
        <v>9.73842906951904</v>
      </c>
      <c r="L5896" s="42">
        <v>20.4531497955322</v>
      </c>
      <c r="M5896" s="42">
        <v>0.84183931350708</v>
      </c>
      <c r="N5896" s="42">
        <v>9.6901741027832</v>
      </c>
      <c r="O5896" s="42">
        <v>0.0</v>
      </c>
      <c r="P5896" s="42">
        <v>0.0</v>
      </c>
      <c r="Q5896" s="42">
        <v>0.0104761514812708</v>
      </c>
      <c r="R5896" s="42">
        <v>25.0</v>
      </c>
      <c r="S5896" s="42">
        <v>0.234776794910431</v>
      </c>
      <c r="T5896" s="42">
        <v>998.429443359375</v>
      </c>
      <c r="U5896" s="42">
        <v>9999.0</v>
      </c>
      <c r="V5896" s="19"/>
      <c r="W5896" s="19"/>
      <c r="X5896" s="19"/>
      <c r="Y5896" s="19"/>
      <c r="Z5896" s="19"/>
      <c r="AA5896" s="19"/>
    </row>
    <row r="5897" ht="15.75" customHeight="1">
      <c r="A5897" s="19"/>
      <c r="B5897" s="42" t="str">
        <f>"CRS25WT3608514"</f>
        <v>CRS25WT3608514</v>
      </c>
      <c r="C5897" s="43">
        <v>45980.0</v>
      </c>
      <c r="D5897" s="44">
        <v>0.053148148148148146</v>
      </c>
      <c r="E5897" s="42" t="s">
        <v>37</v>
      </c>
      <c r="F5897" s="42">
        <v>199.0</v>
      </c>
      <c r="G5897" s="42">
        <v>4.0</v>
      </c>
      <c r="H5897" s="42">
        <v>199.429397583008</v>
      </c>
      <c r="I5897" s="42">
        <v>9.63522815704346</v>
      </c>
      <c r="J5897" s="42">
        <v>24.5391139984131</v>
      </c>
      <c r="K5897" s="42">
        <v>9.77400398254394</v>
      </c>
      <c r="L5897" s="42">
        <v>20.4040622711182</v>
      </c>
      <c r="M5897" s="42">
        <v>0.84346741437912</v>
      </c>
      <c r="N5897" s="42">
        <v>9.70223331451416</v>
      </c>
      <c r="O5897" s="42">
        <v>0.0</v>
      </c>
      <c r="P5897" s="42">
        <v>0.0</v>
      </c>
      <c r="Q5897" s="42">
        <v>0.0113095184788108</v>
      </c>
      <c r="R5897" s="42">
        <v>25.0</v>
      </c>
      <c r="S5897" s="42">
        <v>0.235047787427902</v>
      </c>
      <c r="T5897" s="42">
        <v>996.686401367187</v>
      </c>
      <c r="U5897" s="42">
        <v>9999.0</v>
      </c>
      <c r="V5897" s="19"/>
      <c r="W5897" s="19"/>
      <c r="X5897" s="19"/>
      <c r="Y5897" s="19"/>
      <c r="Z5897" s="19"/>
      <c r="AA5897" s="19"/>
    </row>
    <row r="5898" ht="15.75" customHeight="1">
      <c r="A5898" s="19"/>
      <c r="B5898" s="42" t="str">
        <f>"CRS25WT3608516"</f>
        <v>CRS25WT3608516</v>
      </c>
      <c r="C5898" s="43">
        <v>45980.0</v>
      </c>
      <c r="D5898" s="44">
        <v>0.05474537037037037</v>
      </c>
      <c r="E5898" s="42" t="s">
        <v>37</v>
      </c>
      <c r="F5898" s="42">
        <v>198.0</v>
      </c>
      <c r="G5898" s="42">
        <v>4.0</v>
      </c>
      <c r="H5898" s="42">
        <v>198.548446655273</v>
      </c>
      <c r="I5898" s="42">
        <v>9.61860466003418</v>
      </c>
      <c r="J5898" s="42">
        <v>24.5336208343506</v>
      </c>
      <c r="K5898" s="42">
        <v>9.69583988189697</v>
      </c>
      <c r="L5898" s="42">
        <v>20.4776954650879</v>
      </c>
      <c r="M5898" s="42">
        <v>0.841381132602692</v>
      </c>
      <c r="N5898" s="42">
        <v>9.65937423706055</v>
      </c>
      <c r="O5898" s="42">
        <v>0.0</v>
      </c>
      <c r="P5898" s="42">
        <v>0.0</v>
      </c>
      <c r="Q5898" s="42">
        <v>0.0119047593325377</v>
      </c>
      <c r="R5898" s="42">
        <v>25.0</v>
      </c>
      <c r="S5898" s="42">
        <v>0.232392475008965</v>
      </c>
      <c r="T5898" s="42">
        <v>998.135192871094</v>
      </c>
      <c r="U5898" s="42">
        <v>9999.0</v>
      </c>
      <c r="V5898" s="19"/>
      <c r="W5898" s="19"/>
      <c r="X5898" s="19"/>
      <c r="Y5898" s="19"/>
      <c r="Z5898" s="19"/>
      <c r="AA5898" s="19"/>
    </row>
    <row r="5899" ht="15.75" customHeight="1">
      <c r="A5899" s="19"/>
      <c r="B5899" s="42" t="str">
        <f>"CRS25WT3608512"</f>
        <v>CRS25WT3608512</v>
      </c>
      <c r="C5899" s="43">
        <v>45980.0</v>
      </c>
      <c r="D5899" s="44">
        <v>0.055983796296296295</v>
      </c>
      <c r="E5899" s="42" t="s">
        <v>37</v>
      </c>
      <c r="F5899" s="42">
        <v>198.0</v>
      </c>
      <c r="G5899" s="42">
        <v>4.0</v>
      </c>
      <c r="H5899" s="42">
        <v>198.456527709961</v>
      </c>
      <c r="I5899" s="42">
        <v>9.60220813751221</v>
      </c>
      <c r="J5899" s="42">
        <v>24.5655002593994</v>
      </c>
      <c r="K5899" s="42">
        <v>9.68651294708252</v>
      </c>
      <c r="L5899" s="42">
        <v>20.4879207611084</v>
      </c>
      <c r="M5899" s="42">
        <v>0.841334402561188</v>
      </c>
      <c r="N5899" s="42">
        <v>9.65490245819092</v>
      </c>
      <c r="O5899" s="42">
        <v>0.0</v>
      </c>
      <c r="P5899" s="42">
        <v>0.0</v>
      </c>
      <c r="Q5899" s="42">
        <v>0.0109523795545101</v>
      </c>
      <c r="R5899" s="42">
        <v>25.0</v>
      </c>
      <c r="S5899" s="42">
        <v>0.229251429438591</v>
      </c>
      <c r="T5899" s="42">
        <v>998.004943847656</v>
      </c>
      <c r="U5899" s="42">
        <v>9999.0</v>
      </c>
      <c r="V5899" s="19"/>
      <c r="W5899" s="19"/>
      <c r="X5899" s="19"/>
      <c r="Y5899" s="19"/>
      <c r="Z5899" s="19"/>
      <c r="AA5899" s="19"/>
    </row>
    <row r="5900" ht="15.75" customHeight="1">
      <c r="A5900" s="19"/>
      <c r="B5900" s="42" t="str">
        <f>"CRS25WT3608505"</f>
        <v>CRS25WT3608505</v>
      </c>
      <c r="C5900" s="43">
        <v>45980.0</v>
      </c>
      <c r="D5900" s="44">
        <v>0.05699074074074074</v>
      </c>
      <c r="E5900" s="42" t="s">
        <v>37</v>
      </c>
      <c r="F5900" s="42">
        <v>202.0</v>
      </c>
      <c r="G5900" s="42">
        <v>4.0</v>
      </c>
      <c r="H5900" s="42">
        <v>202.65837097168</v>
      </c>
      <c r="I5900" s="42">
        <v>9.78651714324951</v>
      </c>
      <c r="J5900" s="42">
        <v>24.5623207092285</v>
      </c>
      <c r="K5900" s="42">
        <v>9.93922901153564</v>
      </c>
      <c r="L5900" s="42">
        <v>20.3897476196289</v>
      </c>
      <c r="M5900" s="42">
        <v>0.843076527118683</v>
      </c>
      <c r="N5900" s="42">
        <v>9.8593225479126</v>
      </c>
      <c r="O5900" s="42">
        <v>0.0</v>
      </c>
      <c r="P5900" s="42">
        <v>0.0</v>
      </c>
      <c r="Q5900" s="42">
        <v>0.0119046065956354</v>
      </c>
      <c r="R5900" s="42">
        <v>25.0</v>
      </c>
      <c r="S5900" s="42">
        <v>0.233243033289909</v>
      </c>
      <c r="T5900" s="42">
        <v>998.177551269531</v>
      </c>
      <c r="U5900" s="42">
        <v>9999.0</v>
      </c>
      <c r="V5900" s="19"/>
      <c r="W5900" s="19"/>
      <c r="X5900" s="19"/>
      <c r="Y5900" s="19"/>
      <c r="Z5900" s="19"/>
      <c r="AA5900" s="19"/>
    </row>
    <row r="5901" ht="15.75" customHeight="1">
      <c r="A5901" s="19"/>
      <c r="B5901" s="42" t="str">
        <f>"CRS25WT3608515"</f>
        <v>CRS25WT3608515</v>
      </c>
      <c r="C5901" s="43">
        <v>45980.0</v>
      </c>
      <c r="D5901" s="44">
        <v>0.05815972222222222</v>
      </c>
      <c r="E5901" s="42" t="s">
        <v>37</v>
      </c>
      <c r="F5901" s="42">
        <v>201.0</v>
      </c>
      <c r="G5901" s="42">
        <v>4.0</v>
      </c>
      <c r="H5901" s="42">
        <v>201.761962890625</v>
      </c>
      <c r="I5901" s="42">
        <v>9.76044464111328</v>
      </c>
      <c r="J5901" s="42">
        <v>24.5501289367676</v>
      </c>
      <c r="K5901" s="42">
        <v>9.89129734039307</v>
      </c>
      <c r="L5901" s="42">
        <v>20.3979263305664</v>
      </c>
      <c r="M5901" s="42">
        <v>0.842007398605347</v>
      </c>
      <c r="N5901" s="42">
        <v>9.81571197509766</v>
      </c>
      <c r="O5901" s="42">
        <v>0.0</v>
      </c>
      <c r="P5901" s="42">
        <v>0.0</v>
      </c>
      <c r="Q5901" s="42">
        <v>0.0103174624964595</v>
      </c>
      <c r="R5901" s="42">
        <v>25.0</v>
      </c>
      <c r="S5901" s="42">
        <v>0.247939303517342</v>
      </c>
      <c r="T5901" s="42">
        <v>998.531066894531</v>
      </c>
      <c r="U5901" s="42">
        <v>9999.0</v>
      </c>
      <c r="V5901" s="19"/>
      <c r="W5901" s="19"/>
      <c r="X5901" s="19"/>
      <c r="Y5901" s="19"/>
      <c r="Z5901" s="19"/>
      <c r="AA5901" s="19"/>
    </row>
    <row r="5902" ht="15.75" customHeight="1">
      <c r="A5902" s="19"/>
      <c r="B5902" s="42" t="str">
        <f>"CRS25WT3608522"</f>
        <v>CRS25WT3608522</v>
      </c>
      <c r="C5902" s="43">
        <v>45980.0</v>
      </c>
      <c r="D5902" s="44">
        <v>0.05987268518518518</v>
      </c>
      <c r="E5902" s="42" t="s">
        <v>37</v>
      </c>
      <c r="F5902" s="42">
        <v>199.0</v>
      </c>
      <c r="G5902" s="42">
        <v>4.0</v>
      </c>
      <c r="H5902" s="42">
        <v>199.660278320313</v>
      </c>
      <c r="I5902" s="42">
        <v>9.61201477050781</v>
      </c>
      <c r="J5902" s="42">
        <v>24.5473346710205</v>
      </c>
      <c r="K5902" s="42">
        <v>9.74916172027588</v>
      </c>
      <c r="L5902" s="42">
        <v>20.4797401428223</v>
      </c>
      <c r="M5902" s="42">
        <v>0.846199750900269</v>
      </c>
      <c r="N5902" s="42">
        <v>9.71346569061279</v>
      </c>
      <c r="O5902" s="42">
        <v>0.0</v>
      </c>
      <c r="P5902" s="42">
        <v>0.0</v>
      </c>
      <c r="Q5902" s="42">
        <v>0.0151588078588247</v>
      </c>
      <c r="R5902" s="42">
        <v>25.0</v>
      </c>
      <c r="S5902" s="42">
        <v>0.236022382974625</v>
      </c>
      <c r="T5902" s="42">
        <v>998.133972167969</v>
      </c>
      <c r="U5902" s="42">
        <v>9999.0</v>
      </c>
      <c r="V5902" s="19"/>
      <c r="W5902" s="19"/>
      <c r="X5902" s="19"/>
      <c r="Y5902" s="19"/>
      <c r="Z5902" s="19"/>
      <c r="AA5902" s="19"/>
    </row>
    <row r="5903" ht="15.75" customHeight="1">
      <c r="A5903" s="19"/>
      <c r="B5903" s="42" t="str">
        <f>"CRS25WT3608523"</f>
        <v>CRS25WT3608523</v>
      </c>
      <c r="C5903" s="43">
        <v>45980.0</v>
      </c>
      <c r="D5903" s="44">
        <v>0.061354166666666675</v>
      </c>
      <c r="E5903" s="42" t="s">
        <v>37</v>
      </c>
      <c r="F5903" s="42">
        <v>199.0</v>
      </c>
      <c r="G5903" s="42">
        <v>4.0</v>
      </c>
      <c r="H5903" s="42">
        <v>199.600433349609</v>
      </c>
      <c r="I5903" s="42">
        <v>9.61942481994629</v>
      </c>
      <c r="J5903" s="42">
        <v>24.5419483184814</v>
      </c>
      <c r="K5903" s="42">
        <v>9.77454853057861</v>
      </c>
      <c r="L5903" s="42">
        <v>20.4204254150391</v>
      </c>
      <c r="M5903" s="42">
        <v>0.845480024814606</v>
      </c>
      <c r="N5903" s="42">
        <v>9.71055412292481</v>
      </c>
      <c r="O5903" s="42">
        <v>0.0</v>
      </c>
      <c r="P5903" s="42">
        <v>0.0</v>
      </c>
      <c r="Q5903" s="42">
        <v>0.0100489882752299</v>
      </c>
      <c r="R5903" s="42">
        <v>25.0</v>
      </c>
      <c r="S5903" s="42">
        <v>0.236902624368668</v>
      </c>
      <c r="T5903" s="42">
        <v>997.644287109375</v>
      </c>
      <c r="U5903" s="42">
        <v>9999.0</v>
      </c>
      <c r="V5903" s="19"/>
      <c r="W5903" s="19"/>
      <c r="X5903" s="19"/>
      <c r="Y5903" s="19"/>
      <c r="Z5903" s="19"/>
      <c r="AA5903" s="19"/>
    </row>
    <row r="5904" ht="15.75" customHeight="1">
      <c r="A5904" s="19"/>
      <c r="B5904" s="42" t="str">
        <f>"CRS25WT3608524"</f>
        <v>CRS25WT3608524</v>
      </c>
      <c r="C5904" s="43">
        <v>45980.0</v>
      </c>
      <c r="D5904" s="44">
        <v>0.06298611111111112</v>
      </c>
      <c r="E5904" s="42" t="s">
        <v>37</v>
      </c>
      <c r="F5904" s="42">
        <v>198.0</v>
      </c>
      <c r="G5904" s="42">
        <v>4.0</v>
      </c>
      <c r="H5904" s="42">
        <v>198.690673828125</v>
      </c>
      <c r="I5904" s="42">
        <v>9.61629962921143</v>
      </c>
      <c r="J5904" s="42">
        <v>24.5229721069336</v>
      </c>
      <c r="K5904" s="42">
        <v>9.71248626708984</v>
      </c>
      <c r="L5904" s="42">
        <v>20.4572410583496</v>
      </c>
      <c r="M5904" s="42">
        <v>0.842551350593567</v>
      </c>
      <c r="N5904" s="42">
        <v>9.66629409790039</v>
      </c>
      <c r="O5904" s="42">
        <v>0.0</v>
      </c>
      <c r="P5904" s="42">
        <v>0.0</v>
      </c>
      <c r="Q5904" s="42">
        <v>0.0125409225001931</v>
      </c>
      <c r="R5904" s="42">
        <v>25.0</v>
      </c>
      <c r="S5904" s="42">
        <v>0.235512375831604</v>
      </c>
      <c r="T5904" s="42">
        <v>998.389099121094</v>
      </c>
      <c r="U5904" s="42">
        <v>9999.0</v>
      </c>
      <c r="V5904" s="19"/>
      <c r="W5904" s="19"/>
      <c r="X5904" s="19"/>
      <c r="Y5904" s="19"/>
      <c r="Z5904" s="19"/>
      <c r="AA5904" s="19"/>
    </row>
    <row r="5905" ht="15.75" customHeight="1">
      <c r="A5905" s="19"/>
      <c r="B5905" s="42" t="str">
        <f>"CRS25WT3608517"</f>
        <v>CRS25WT3608517</v>
      </c>
      <c r="C5905" s="43">
        <v>45980.0</v>
      </c>
      <c r="D5905" s="44">
        <v>0.06408564814814814</v>
      </c>
      <c r="E5905" s="42" t="s">
        <v>37</v>
      </c>
      <c r="F5905" s="42">
        <v>199.0</v>
      </c>
      <c r="G5905" s="42">
        <v>4.0</v>
      </c>
      <c r="H5905" s="42">
        <v>199.50080871582</v>
      </c>
      <c r="I5905" s="42">
        <v>9.626953125</v>
      </c>
      <c r="J5905" s="42">
        <v>24.5441150665283</v>
      </c>
      <c r="K5905" s="42">
        <v>9.75306224822998</v>
      </c>
      <c r="L5905" s="42">
        <v>20.4551963806152</v>
      </c>
      <c r="M5905" s="42">
        <v>0.844322621822357</v>
      </c>
      <c r="N5905" s="42">
        <v>9.70570659637451</v>
      </c>
      <c r="O5905" s="42">
        <v>0.0</v>
      </c>
      <c r="P5905" s="42">
        <v>0.0</v>
      </c>
      <c r="Q5905" s="42">
        <v>0.011894840747118</v>
      </c>
      <c r="R5905" s="42">
        <v>25.0</v>
      </c>
      <c r="S5905" s="42">
        <v>0.236473888158798</v>
      </c>
      <c r="T5905" s="42">
        <v>997.141540527344</v>
      </c>
      <c r="U5905" s="42">
        <v>9999.0</v>
      </c>
      <c r="V5905" s="19"/>
      <c r="W5905" s="19"/>
      <c r="X5905" s="19"/>
      <c r="Y5905" s="19"/>
      <c r="Z5905" s="19"/>
      <c r="AA5905" s="19"/>
    </row>
    <row r="5906" ht="15.75" customHeight="1">
      <c r="A5906" s="19"/>
      <c r="B5906" s="42" t="str">
        <f>"CRS25WT3608526"</f>
        <v>CRS25WT3608526</v>
      </c>
      <c r="C5906" s="43">
        <v>45980.0</v>
      </c>
      <c r="D5906" s="44">
        <v>0.06489583333333333</v>
      </c>
      <c r="E5906" s="42" t="s">
        <v>37</v>
      </c>
      <c r="F5906" s="42">
        <v>199.0</v>
      </c>
      <c r="G5906" s="42">
        <v>4.0</v>
      </c>
      <c r="H5906" s="42">
        <v>199.979431152344</v>
      </c>
      <c r="I5906" s="42">
        <v>9.64079284667969</v>
      </c>
      <c r="J5906" s="42">
        <v>24.5311794281006</v>
      </c>
      <c r="K5906" s="42">
        <v>9.7852668762207</v>
      </c>
      <c r="L5906" s="42">
        <v>20.43678855896</v>
      </c>
      <c r="M5906" s="42">
        <v>0.845578908920288</v>
      </c>
      <c r="N5906" s="42">
        <v>9.7289924621582</v>
      </c>
      <c r="O5906" s="42">
        <v>0.0</v>
      </c>
      <c r="P5906" s="42">
        <v>0.0</v>
      </c>
      <c r="Q5906" s="42">
        <v>0.0103273810818791</v>
      </c>
      <c r="R5906" s="42">
        <v>25.0</v>
      </c>
      <c r="S5906" s="42">
        <v>0.233358263969421</v>
      </c>
      <c r="T5906" s="42">
        <v>997.883544921875</v>
      </c>
      <c r="U5906" s="42">
        <v>9999.0</v>
      </c>
      <c r="V5906" s="19"/>
      <c r="W5906" s="19"/>
      <c r="X5906" s="19"/>
      <c r="Y5906" s="19"/>
      <c r="Z5906" s="19"/>
      <c r="AA5906" s="19"/>
    </row>
    <row r="5907" ht="15.75" customHeight="1">
      <c r="A5907" s="19"/>
      <c r="B5907" s="42" t="str">
        <f>"CRS25WT3608525"</f>
        <v>CRS25WT3608525</v>
      </c>
      <c r="C5907" s="43">
        <v>45980.0</v>
      </c>
      <c r="D5907" s="44">
        <v>0.06556712962962963</v>
      </c>
      <c r="E5907" s="42" t="s">
        <v>37</v>
      </c>
      <c r="F5907" s="42">
        <v>199.0</v>
      </c>
      <c r="G5907" s="42">
        <v>4.0</v>
      </c>
      <c r="H5907" s="42">
        <v>199.030654907227</v>
      </c>
      <c r="I5907" s="42">
        <v>9.61993026733398</v>
      </c>
      <c r="J5907" s="42">
        <v>24.5195693969727</v>
      </c>
      <c r="K5907" s="42">
        <v>9.73397159576416</v>
      </c>
      <c r="L5907" s="42">
        <v>20.4470138549805</v>
      </c>
      <c r="M5907" s="42">
        <v>0.843791604042053</v>
      </c>
      <c r="N5907" s="42">
        <v>9.68283367156982</v>
      </c>
      <c r="O5907" s="42">
        <v>0.0</v>
      </c>
      <c r="P5907" s="42">
        <v>0.0</v>
      </c>
      <c r="Q5907" s="42">
        <v>0.015238075517118</v>
      </c>
      <c r="R5907" s="42">
        <v>25.0</v>
      </c>
      <c r="S5907" s="42">
        <v>0.237588003277779</v>
      </c>
      <c r="T5907" s="42">
        <v>998.756774902344</v>
      </c>
      <c r="U5907" s="42">
        <v>9999.0</v>
      </c>
      <c r="V5907" s="19"/>
      <c r="W5907" s="19"/>
      <c r="X5907" s="19"/>
      <c r="Y5907" s="19"/>
      <c r="Z5907" s="19"/>
      <c r="AA5907" s="19"/>
    </row>
    <row r="5908" ht="15.75" customHeight="1">
      <c r="A5908" s="19"/>
      <c r="B5908" s="42" t="str">
        <f>"CRS25WT3608534"</f>
        <v>CRS25WT3608534</v>
      </c>
      <c r="C5908" s="43">
        <v>45980.0</v>
      </c>
      <c r="D5908" s="44">
        <v>0.06769675925925926</v>
      </c>
      <c r="E5908" s="42" t="s">
        <v>37</v>
      </c>
      <c r="F5908" s="42">
        <v>200.0</v>
      </c>
      <c r="G5908" s="42">
        <v>4.0</v>
      </c>
      <c r="H5908" s="42">
        <v>200.125946044922</v>
      </c>
      <c r="I5908" s="42">
        <v>9.61744022369385</v>
      </c>
      <c r="J5908" s="42">
        <v>24.5496883392334</v>
      </c>
      <c r="K5908" s="42">
        <v>9.76604557037353</v>
      </c>
      <c r="L5908" s="42">
        <v>20.4920120239258</v>
      </c>
      <c r="M5908" s="42">
        <v>0.847613632678986</v>
      </c>
      <c r="N5908" s="42">
        <v>9.73612022399902</v>
      </c>
      <c r="O5908" s="42">
        <v>0.0</v>
      </c>
      <c r="P5908" s="42">
        <v>0.0</v>
      </c>
      <c r="Q5908" s="42">
        <v>0.0119046065956354</v>
      </c>
      <c r="R5908" s="42">
        <v>25.0</v>
      </c>
      <c r="S5908" s="42">
        <v>0.238336235284805</v>
      </c>
      <c r="T5908" s="42">
        <v>997.644104003906</v>
      </c>
      <c r="U5908" s="42">
        <v>38.086555480957</v>
      </c>
      <c r="V5908" s="19"/>
      <c r="W5908" s="19"/>
      <c r="X5908" s="19"/>
      <c r="Y5908" s="19"/>
      <c r="Z5908" s="19"/>
      <c r="AA5908" s="19"/>
    </row>
    <row r="5909" ht="15.75" customHeight="1">
      <c r="A5909" s="19"/>
      <c r="B5909" s="42" t="str">
        <f>"CRS25WT3608530"</f>
        <v>CRS25WT3608530</v>
      </c>
      <c r="C5909" s="43">
        <v>45980.0</v>
      </c>
      <c r="D5909" s="44">
        <v>0.06962962962962964</v>
      </c>
      <c r="E5909" s="42" t="s">
        <v>37</v>
      </c>
      <c r="F5909" s="42">
        <v>199.0</v>
      </c>
      <c r="G5909" s="42">
        <v>4.0</v>
      </c>
      <c r="H5909" s="42">
        <v>199.947296142578</v>
      </c>
      <c r="I5909" s="42">
        <v>9.61393070220947</v>
      </c>
      <c r="J5909" s="42">
        <v>24.5341453552246</v>
      </c>
      <c r="K5909" s="42">
        <v>9.78859233856201</v>
      </c>
      <c r="L5909" s="42">
        <v>20.4265632629395</v>
      </c>
      <c r="M5909" s="42">
        <v>0.84770280122757</v>
      </c>
      <c r="N5909" s="42">
        <v>9.7274284362793</v>
      </c>
      <c r="O5909" s="42">
        <v>0.0</v>
      </c>
      <c r="P5909" s="42">
        <v>0.0</v>
      </c>
      <c r="Q5909" s="42">
        <v>0.0106352306902409</v>
      </c>
      <c r="R5909" s="42">
        <v>25.0</v>
      </c>
      <c r="S5909" s="42">
        <v>0.231747105717659</v>
      </c>
      <c r="T5909" s="42">
        <v>998.963684082031</v>
      </c>
      <c r="U5909" s="42">
        <v>9999.0</v>
      </c>
      <c r="V5909" s="19"/>
      <c r="W5909" s="19"/>
      <c r="X5909" s="19"/>
      <c r="Y5909" s="19"/>
      <c r="Z5909" s="19"/>
      <c r="AA5909" s="19"/>
    </row>
    <row r="5910" ht="15.75" customHeight="1">
      <c r="A5910" s="19"/>
      <c r="B5910" s="42" t="str">
        <f>"CRS25WT3608535"</f>
        <v>CRS25WT3608535</v>
      </c>
      <c r="C5910" s="43">
        <v>45980.0</v>
      </c>
      <c r="D5910" s="44">
        <v>0.07077546296296296</v>
      </c>
      <c r="E5910" s="42" t="s">
        <v>37</v>
      </c>
      <c r="F5910" s="42">
        <v>200.0</v>
      </c>
      <c r="G5910" s="42">
        <v>4.0</v>
      </c>
      <c r="H5910" s="42">
        <v>200.042037963867</v>
      </c>
      <c r="I5910" s="42">
        <v>9.65608882904053</v>
      </c>
      <c r="J5910" s="42">
        <v>24.536153793335</v>
      </c>
      <c r="K5910" s="42">
        <v>9.80501174926758</v>
      </c>
      <c r="L5910" s="42">
        <v>20.4020175933838</v>
      </c>
      <c r="M5910" s="42">
        <v>0.844332575798035</v>
      </c>
      <c r="N5910" s="42">
        <v>9.73203754425049</v>
      </c>
      <c r="O5910" s="42">
        <v>0.0</v>
      </c>
      <c r="P5910" s="42">
        <v>0.0</v>
      </c>
      <c r="Q5910" s="42">
        <v>0.0176184289157391</v>
      </c>
      <c r="R5910" s="42">
        <v>25.0</v>
      </c>
      <c r="S5910" s="42">
        <v>0.233196094632149</v>
      </c>
      <c r="T5910" s="42">
        <v>997.434814453125</v>
      </c>
      <c r="U5910" s="42">
        <v>9999.0</v>
      </c>
      <c r="V5910" s="19"/>
      <c r="W5910" s="19"/>
      <c r="X5910" s="19"/>
      <c r="Y5910" s="19"/>
      <c r="Z5910" s="19"/>
      <c r="AA5910" s="19"/>
    </row>
    <row r="5911" ht="15.75" customHeight="1">
      <c r="A5911" s="19"/>
      <c r="B5911" s="42" t="str">
        <f>"CRS25WT3608531"</f>
        <v>CRS25WT3608531</v>
      </c>
      <c r="C5911" s="43">
        <v>45980.0</v>
      </c>
      <c r="D5911" s="44">
        <v>0.07170138888888888</v>
      </c>
      <c r="E5911" s="42" t="s">
        <v>37</v>
      </c>
      <c r="F5911" s="42">
        <v>199.0</v>
      </c>
      <c r="G5911" s="42">
        <v>4.0</v>
      </c>
      <c r="H5911" s="42">
        <v>199.330657958984</v>
      </c>
      <c r="I5911" s="42">
        <v>9.62830352783203</v>
      </c>
      <c r="J5911" s="42">
        <v>24.5176277160645</v>
      </c>
      <c r="K5911" s="42">
        <v>9.780930519104</v>
      </c>
      <c r="L5911" s="42">
        <v>20.3795204162598</v>
      </c>
      <c r="M5911" s="42">
        <v>0.844395458698273</v>
      </c>
      <c r="N5911" s="42">
        <v>9.69742965698242</v>
      </c>
      <c r="O5911" s="42">
        <v>0.0</v>
      </c>
      <c r="P5911" s="42">
        <v>0.0</v>
      </c>
      <c r="Q5911" s="42">
        <v>0.0151588078588247</v>
      </c>
      <c r="R5911" s="42">
        <v>25.0</v>
      </c>
      <c r="S5911" s="42">
        <v>0.238433957099915</v>
      </c>
      <c r="T5911" s="42">
        <v>998.376525878906</v>
      </c>
      <c r="U5911" s="42">
        <v>9999.0</v>
      </c>
      <c r="V5911" s="19"/>
      <c r="W5911" s="19"/>
      <c r="X5911" s="19"/>
      <c r="Y5911" s="19"/>
      <c r="Z5911" s="19"/>
      <c r="AA5911" s="19"/>
    </row>
    <row r="5912" ht="15.75" customHeight="1">
      <c r="A5912" s="19"/>
      <c r="B5912" s="42" t="str">
        <f>"CRS25WT3608532"</f>
        <v>CRS25WT3608532</v>
      </c>
      <c r="C5912" s="43">
        <v>45980.0</v>
      </c>
      <c r="D5912" s="44">
        <v>0.0726736111111111</v>
      </c>
      <c r="E5912" s="42" t="s">
        <v>37</v>
      </c>
      <c r="F5912" s="42">
        <v>198.0</v>
      </c>
      <c r="G5912" s="42">
        <v>4.0</v>
      </c>
      <c r="H5912" s="42">
        <v>198.568466186523</v>
      </c>
      <c r="I5912" s="42">
        <v>9.61309242248535</v>
      </c>
      <c r="J5912" s="42">
        <v>24.5249614715576</v>
      </c>
      <c r="K5912" s="42">
        <v>9.68907642364502</v>
      </c>
      <c r="L5912" s="42">
        <v>20.4940567016602</v>
      </c>
      <c r="M5912" s="42">
        <v>0.842245757579804</v>
      </c>
      <c r="N5912" s="42">
        <v>9.66034889221191</v>
      </c>
      <c r="O5912" s="42">
        <v>0.0</v>
      </c>
      <c r="P5912" s="42">
        <v>0.0</v>
      </c>
      <c r="Q5912" s="42">
        <v>0.0103273810818791</v>
      </c>
      <c r="R5912" s="42">
        <v>25.0</v>
      </c>
      <c r="S5912" s="42">
        <v>0.226301744580269</v>
      </c>
      <c r="T5912" s="42">
        <v>998.83056640625</v>
      </c>
      <c r="U5912" s="42">
        <v>9999.0</v>
      </c>
      <c r="V5912" s="19"/>
      <c r="W5912" s="19"/>
      <c r="X5912" s="19"/>
      <c r="Y5912" s="19"/>
      <c r="Z5912" s="19"/>
      <c r="AA5912" s="19"/>
    </row>
    <row r="5913" ht="15.75" customHeight="1">
      <c r="A5913" s="19"/>
      <c r="B5913" s="42" t="str">
        <f>"CRS25WT3608528"</f>
        <v>CRS25WT3608528</v>
      </c>
      <c r="C5913" s="43">
        <v>45980.0</v>
      </c>
      <c r="D5913" s="44">
        <v>0.07339120370370371</v>
      </c>
      <c r="E5913" s="42" t="s">
        <v>37</v>
      </c>
      <c r="F5913" s="42">
        <v>199.0</v>
      </c>
      <c r="G5913" s="42">
        <v>4.0</v>
      </c>
      <c r="H5913" s="42">
        <v>199.819793701172</v>
      </c>
      <c r="I5913" s="42">
        <v>9.62263774871826</v>
      </c>
      <c r="J5913" s="42">
        <v>24.522741317749</v>
      </c>
      <c r="K5913" s="42">
        <v>9.77647686004639</v>
      </c>
      <c r="L5913" s="42">
        <v>20.4388332366943</v>
      </c>
      <c r="M5913" s="42">
        <v>0.846789300441742</v>
      </c>
      <c r="N5913" s="42">
        <v>9.72122573852539</v>
      </c>
      <c r="O5913" s="42">
        <v>0.0</v>
      </c>
      <c r="P5913" s="42">
        <v>0.0</v>
      </c>
      <c r="Q5913" s="42">
        <v>0.0118948509916663</v>
      </c>
      <c r="R5913" s="42">
        <v>25.0</v>
      </c>
      <c r="S5913" s="42">
        <v>0.234675347805023</v>
      </c>
      <c r="T5913" s="42">
        <v>997.299072265625</v>
      </c>
      <c r="U5913" s="42">
        <v>9999.0</v>
      </c>
      <c r="V5913" s="19"/>
      <c r="W5913" s="19"/>
      <c r="X5913" s="19"/>
      <c r="Y5913" s="19"/>
      <c r="Z5913" s="19"/>
      <c r="AA5913" s="19"/>
    </row>
    <row r="5914" ht="15.75" customHeight="1">
      <c r="A5914" s="19"/>
      <c r="B5914" s="42" t="str">
        <f>"CRS25WT3608529"</f>
        <v>CRS25WT3608529</v>
      </c>
      <c r="C5914" s="43">
        <v>45980.0</v>
      </c>
      <c r="D5914" s="44">
        <v>0.07481481481481482</v>
      </c>
      <c r="E5914" s="42" t="s">
        <v>37</v>
      </c>
      <c r="F5914" s="42">
        <v>200.0</v>
      </c>
      <c r="G5914" s="42">
        <v>4.0</v>
      </c>
      <c r="H5914" s="42">
        <v>200.456192016602</v>
      </c>
      <c r="I5914" s="42">
        <v>9.64288902282715</v>
      </c>
      <c r="J5914" s="42">
        <v>24.5421276092529</v>
      </c>
      <c r="K5914" s="42">
        <v>9.77533340454102</v>
      </c>
      <c r="L5914" s="42">
        <v>20.5063285827637</v>
      </c>
      <c r="M5914" s="42">
        <v>0.84703254699707</v>
      </c>
      <c r="N5914" s="42">
        <v>9.75218677520752</v>
      </c>
      <c r="O5914" s="42">
        <v>0.0</v>
      </c>
      <c r="P5914" s="42">
        <v>0.0</v>
      </c>
      <c r="Q5914" s="42">
        <v>0.0118948509916663</v>
      </c>
      <c r="R5914" s="42">
        <v>25.0</v>
      </c>
      <c r="S5914" s="42">
        <v>0.232397884130478</v>
      </c>
      <c r="T5914" s="42">
        <v>997.178894042969</v>
      </c>
      <c r="U5914" s="42">
        <v>9999.0</v>
      </c>
      <c r="V5914" s="19"/>
      <c r="W5914" s="19"/>
      <c r="X5914" s="19"/>
      <c r="Y5914" s="19"/>
      <c r="Z5914" s="19"/>
      <c r="AA5914" s="19"/>
    </row>
    <row r="5915" ht="15.75" customHeight="1">
      <c r="A5915" s="19"/>
      <c r="B5915" s="42" t="str">
        <f>"CRS25WT4002505"</f>
        <v>CRS25WT4002505</v>
      </c>
      <c r="C5915" s="43">
        <v>45980.0</v>
      </c>
      <c r="D5915" s="44">
        <v>0.08356481481481481</v>
      </c>
      <c r="E5915" s="42" t="s">
        <v>37</v>
      </c>
      <c r="F5915" s="42">
        <v>223.0</v>
      </c>
      <c r="G5915" s="42">
        <v>4.0</v>
      </c>
      <c r="H5915" s="42">
        <v>223.612487792969</v>
      </c>
      <c r="I5915" s="42">
        <v>9.65090084075928</v>
      </c>
      <c r="J5915" s="42">
        <v>27.2645874023438</v>
      </c>
      <c r="K5915" s="42">
        <v>9.79037666320801</v>
      </c>
      <c r="L5915" s="42">
        <v>22.840030670166</v>
      </c>
      <c r="M5915" s="42">
        <v>0.849824547767639</v>
      </c>
      <c r="N5915" s="42">
        <v>10.8787393569946</v>
      </c>
      <c r="O5915" s="42">
        <v>0.0</v>
      </c>
      <c r="P5915" s="42">
        <v>0.0</v>
      </c>
      <c r="Q5915" s="42">
        <v>0.0118954563513398</v>
      </c>
      <c r="R5915" s="42">
        <v>25.0</v>
      </c>
      <c r="S5915" s="42">
        <v>0.247425377368927</v>
      </c>
      <c r="T5915" s="42">
        <v>996.5107421875</v>
      </c>
      <c r="U5915" s="42">
        <v>9999.0</v>
      </c>
      <c r="V5915" s="19"/>
      <c r="W5915" s="19"/>
      <c r="X5915" s="19"/>
      <c r="Y5915" s="19"/>
      <c r="Z5915" s="19"/>
      <c r="AA5915" s="19"/>
    </row>
    <row r="5916" ht="15.75" customHeight="1">
      <c r="A5916" s="19"/>
      <c r="B5916" s="42" t="str">
        <f>"CRS25WT4002508"</f>
        <v>CRS25WT4002508</v>
      </c>
      <c r="C5916" s="43">
        <v>45980.0</v>
      </c>
      <c r="D5916" s="44">
        <v>0.08819444444444445</v>
      </c>
      <c r="E5916" s="42" t="s">
        <v>37</v>
      </c>
      <c r="F5916" s="42">
        <v>224.0</v>
      </c>
      <c r="G5916" s="42">
        <v>4.0</v>
      </c>
      <c r="H5916" s="42">
        <v>224.421951293945</v>
      </c>
      <c r="I5916" s="42">
        <v>9.74375534057617</v>
      </c>
      <c r="J5916" s="42">
        <v>27.2623596191406</v>
      </c>
      <c r="K5916" s="42">
        <v>9.84609508514404</v>
      </c>
      <c r="L5916" s="42">
        <v>22.792989730835</v>
      </c>
      <c r="M5916" s="42">
        <v>0.844842076301575</v>
      </c>
      <c r="N5916" s="42">
        <v>10.918119430542</v>
      </c>
      <c r="O5916" s="42">
        <v>0.0</v>
      </c>
      <c r="P5916" s="42">
        <v>0.0</v>
      </c>
      <c r="Q5916" s="42">
        <v>0.0119047835469246</v>
      </c>
      <c r="R5916" s="42">
        <v>25.0</v>
      </c>
      <c r="S5916" s="42">
        <v>0.23699776828289</v>
      </c>
      <c r="T5916" s="42">
        <v>997.188415527344</v>
      </c>
      <c r="U5916" s="42">
        <v>9999.0</v>
      </c>
      <c r="V5916" s="19"/>
      <c r="W5916" s="19"/>
      <c r="X5916" s="19"/>
      <c r="Y5916" s="19"/>
      <c r="Z5916" s="19"/>
      <c r="AA5916" s="19"/>
    </row>
    <row r="5917" ht="15.75" customHeight="1">
      <c r="A5917" s="19"/>
      <c r="B5917" s="42" t="str">
        <f>"CRS25WT4002507"</f>
        <v>CRS25WT4002507</v>
      </c>
      <c r="C5917" s="43">
        <v>45980.0</v>
      </c>
      <c r="D5917" s="44">
        <v>0.08961805555555556</v>
      </c>
      <c r="E5917" s="42" t="s">
        <v>37</v>
      </c>
      <c r="F5917" s="42">
        <v>221.0</v>
      </c>
      <c r="G5917" s="42">
        <v>4.0</v>
      </c>
      <c r="H5917" s="42">
        <v>221.364242553711</v>
      </c>
      <c r="I5917" s="42">
        <v>9.61612319946289</v>
      </c>
      <c r="J5917" s="42">
        <v>27.2896194458008</v>
      </c>
      <c r="K5917" s="42">
        <v>9.6694278717041</v>
      </c>
      <c r="L5917" s="42">
        <v>22.8932094573975</v>
      </c>
      <c r="M5917" s="42">
        <v>0.843548357486725</v>
      </c>
      <c r="N5917" s="42">
        <v>10.769362449646</v>
      </c>
      <c r="O5917" s="42">
        <v>0.0</v>
      </c>
      <c r="P5917" s="42">
        <v>0.0</v>
      </c>
      <c r="Q5917" s="42">
        <v>0.0106352306902409</v>
      </c>
      <c r="R5917" s="42">
        <v>25.0</v>
      </c>
      <c r="S5917" s="42">
        <v>0.257713109254837</v>
      </c>
      <c r="T5917" s="42">
        <v>1004.39367675781</v>
      </c>
      <c r="U5917" s="42">
        <v>36.8121337890625</v>
      </c>
      <c r="V5917" s="19"/>
      <c r="W5917" s="19"/>
      <c r="X5917" s="19"/>
      <c r="Y5917" s="19"/>
      <c r="Z5917" s="19"/>
      <c r="AA5917" s="19"/>
    </row>
    <row r="5918" ht="15.75" customHeight="1">
      <c r="A5918" s="19"/>
      <c r="B5918" s="42" t="str">
        <f>"CRS25WT4002506"</f>
        <v>CRS25WT4002506</v>
      </c>
      <c r="C5918" s="43">
        <v>45980.0</v>
      </c>
      <c r="D5918" s="44">
        <v>0.09053240740740741</v>
      </c>
      <c r="E5918" s="42" t="s">
        <v>37</v>
      </c>
      <c r="F5918" s="42">
        <v>219.0</v>
      </c>
      <c r="G5918" s="42">
        <v>4.0</v>
      </c>
      <c r="H5918" s="42">
        <v>219.248748779297</v>
      </c>
      <c r="I5918" s="42">
        <v>9.5332670211792</v>
      </c>
      <c r="J5918" s="42">
        <v>27.2832775115967</v>
      </c>
      <c r="K5918" s="42">
        <v>9.52849674224854</v>
      </c>
      <c r="L5918" s="42">
        <v>23.0097923278809</v>
      </c>
      <c r="M5918" s="42">
        <v>0.842944204807282</v>
      </c>
      <c r="N5918" s="42">
        <v>10.6664438247681</v>
      </c>
      <c r="O5918" s="42">
        <v>0.0</v>
      </c>
      <c r="P5918" s="42">
        <v>0.0</v>
      </c>
      <c r="Q5918" s="42">
        <v>0.0151588078588247</v>
      </c>
      <c r="R5918" s="42">
        <v>25.0</v>
      </c>
      <c r="S5918" s="42">
        <v>0.253477871417999</v>
      </c>
      <c r="T5918" s="42">
        <v>998.244079589844</v>
      </c>
      <c r="U5918" s="42">
        <v>9999.0</v>
      </c>
      <c r="V5918" s="19"/>
      <c r="W5918" s="19"/>
      <c r="X5918" s="19"/>
      <c r="Y5918" s="19"/>
      <c r="Z5918" s="19"/>
      <c r="AA5918" s="19"/>
    </row>
    <row r="5919" ht="15.75" customHeight="1">
      <c r="A5919" s="19"/>
      <c r="B5919" s="42" t="str">
        <f>"CRS25WT4002511"</f>
        <v>CRS25WT4002511</v>
      </c>
      <c r="C5919" s="43">
        <v>45980.0</v>
      </c>
      <c r="D5919" s="44">
        <v>0.0920138888888889</v>
      </c>
      <c r="E5919" s="42" t="s">
        <v>37</v>
      </c>
      <c r="F5919" s="42">
        <v>221.0</v>
      </c>
      <c r="G5919" s="42">
        <v>4.0</v>
      </c>
      <c r="H5919" s="42">
        <v>221.54443359375</v>
      </c>
      <c r="I5919" s="42">
        <v>9.58559036254883</v>
      </c>
      <c r="J5919" s="42">
        <v>27.2489433288574</v>
      </c>
      <c r="K5919" s="42">
        <v>9.72246742248535</v>
      </c>
      <c r="L5919" s="42">
        <v>22.7868518829346</v>
      </c>
      <c r="M5919" s="42">
        <v>0.84818834066391</v>
      </c>
      <c r="N5919" s="42">
        <v>10.7781286239624</v>
      </c>
      <c r="O5919" s="42">
        <v>0.0</v>
      </c>
      <c r="P5919" s="42">
        <v>0.0</v>
      </c>
      <c r="Q5919" s="42">
        <v>0.0119046065956354</v>
      </c>
      <c r="R5919" s="42">
        <v>25.0</v>
      </c>
      <c r="S5919" s="42">
        <v>0.249325692653656</v>
      </c>
      <c r="T5919" s="42">
        <v>1006.45874023438</v>
      </c>
      <c r="U5919" s="42">
        <v>9999.0</v>
      </c>
      <c r="V5919" s="19"/>
      <c r="W5919" s="19"/>
      <c r="X5919" s="19"/>
      <c r="Y5919" s="19"/>
      <c r="Z5919" s="19"/>
      <c r="AA5919" s="19"/>
    </row>
    <row r="5920" ht="15.75" customHeight="1">
      <c r="A5920" s="19"/>
      <c r="B5920" s="42" t="str">
        <f>"CRS25WT4002509"</f>
        <v>CRS25WT4002509</v>
      </c>
      <c r="C5920" s="43">
        <v>45980.0</v>
      </c>
      <c r="D5920" s="44">
        <v>0.09416666666666666</v>
      </c>
      <c r="E5920" s="42" t="s">
        <v>37</v>
      </c>
      <c r="F5920" s="42">
        <v>221.0</v>
      </c>
      <c r="G5920" s="42">
        <v>4.0</v>
      </c>
      <c r="H5920" s="42">
        <v>221.574798583984</v>
      </c>
      <c r="I5920" s="42">
        <v>9.59864711761475</v>
      </c>
      <c r="J5920" s="42">
        <v>27.2272338867187</v>
      </c>
      <c r="K5920" s="42">
        <v>9.76059532165527</v>
      </c>
      <c r="L5920" s="42">
        <v>22.7009506225586</v>
      </c>
      <c r="M5920" s="42">
        <v>0.847826182842255</v>
      </c>
      <c r="N5920" s="42">
        <v>10.7796058654785</v>
      </c>
      <c r="O5920" s="42">
        <v>0.0</v>
      </c>
      <c r="P5920" s="42">
        <v>0.0</v>
      </c>
      <c r="Q5920" s="42">
        <v>0.0113095231354237</v>
      </c>
      <c r="R5920" s="42">
        <v>25.0</v>
      </c>
      <c r="S5920" s="42">
        <v>0.252114415168762</v>
      </c>
      <c r="T5920" s="42">
        <v>1001.60070800781</v>
      </c>
      <c r="U5920" s="42">
        <v>9999.0</v>
      </c>
      <c r="V5920" s="19"/>
      <c r="W5920" s="19"/>
      <c r="X5920" s="19"/>
      <c r="Y5920" s="19"/>
      <c r="Z5920" s="19"/>
      <c r="AA5920" s="19"/>
    </row>
    <row r="5921" ht="15.75" customHeight="1">
      <c r="A5921" s="19"/>
      <c r="B5921" s="42" t="str">
        <f>"CRS25WT4002493"</f>
        <v>CRS25WT4002493</v>
      </c>
      <c r="C5921" s="43">
        <v>45980.0</v>
      </c>
      <c r="D5921" s="44">
        <v>0.09729166666666667</v>
      </c>
      <c r="E5921" s="42" t="s">
        <v>37</v>
      </c>
      <c r="F5921" s="42">
        <v>223.0</v>
      </c>
      <c r="G5921" s="42">
        <v>4.0</v>
      </c>
      <c r="H5921" s="42">
        <v>223.938201904297</v>
      </c>
      <c r="I5921" s="42">
        <v>9.64316177368164</v>
      </c>
      <c r="J5921" s="42">
        <v>27.2560081481934</v>
      </c>
      <c r="K5921" s="42">
        <v>9.81606388092041</v>
      </c>
      <c r="L5921" s="42">
        <v>22.8134422302246</v>
      </c>
      <c r="M5921" s="42">
        <v>0.852013528347015</v>
      </c>
      <c r="N5921" s="42">
        <v>10.894585609436</v>
      </c>
      <c r="O5921" s="42">
        <v>0.0</v>
      </c>
      <c r="P5921" s="42">
        <v>0.0</v>
      </c>
      <c r="Q5921" s="42">
        <v>0.0106352306902409</v>
      </c>
      <c r="R5921" s="42">
        <v>25.0</v>
      </c>
      <c r="S5921" s="42">
        <v>0.246680289506912</v>
      </c>
      <c r="T5921" s="42">
        <v>998.1552734375</v>
      </c>
      <c r="U5921" s="42">
        <v>9999.0</v>
      </c>
      <c r="V5921" s="19"/>
      <c r="W5921" s="19"/>
      <c r="X5921" s="19"/>
      <c r="Y5921" s="19"/>
      <c r="Z5921" s="19"/>
      <c r="AA5921" s="19"/>
    </row>
    <row r="5922" ht="15.75" customHeight="1">
      <c r="A5922" s="19"/>
      <c r="B5922" s="42" t="str">
        <f>"CRS25WT4002503"</f>
        <v>CRS25WT4002503</v>
      </c>
      <c r="C5922" s="43">
        <v>45980.0</v>
      </c>
      <c r="D5922" s="44">
        <v>0.09876157407407408</v>
      </c>
      <c r="E5922" s="42" t="s">
        <v>37</v>
      </c>
      <c r="F5922" s="42">
        <v>223.0</v>
      </c>
      <c r="G5922" s="42">
        <v>4.0</v>
      </c>
      <c r="H5922" s="42">
        <v>223.803405761719</v>
      </c>
      <c r="I5922" s="42">
        <v>9.57631397247314</v>
      </c>
      <c r="J5922" s="42">
        <v>27.2634162902832</v>
      </c>
      <c r="K5922" s="42">
        <v>9.81983947753906</v>
      </c>
      <c r="L5922" s="42">
        <v>22.790943145752</v>
      </c>
      <c r="M5922" s="42">
        <v>0.857211589813232</v>
      </c>
      <c r="N5922" s="42">
        <v>10.8880271911621</v>
      </c>
      <c r="O5922" s="42">
        <v>0.0</v>
      </c>
      <c r="P5922" s="42">
        <v>0.0</v>
      </c>
      <c r="Q5922" s="42">
        <v>0.0150818452239037</v>
      </c>
      <c r="R5922" s="42">
        <v>25.0</v>
      </c>
      <c r="S5922" s="42">
        <v>0.251133233308792</v>
      </c>
      <c r="T5922" s="42">
        <v>998.955261230469</v>
      </c>
      <c r="U5922" s="42">
        <v>9999.0</v>
      </c>
      <c r="V5922" s="19"/>
      <c r="W5922" s="19"/>
      <c r="X5922" s="19"/>
      <c r="Y5922" s="19"/>
      <c r="Z5922" s="19"/>
      <c r="AA5922" s="19"/>
    </row>
    <row r="5923" ht="15.75" customHeight="1">
      <c r="A5923" s="19"/>
      <c r="B5923" s="42" t="str">
        <f>"CRS25WT4002492"</f>
        <v>CRS25WT4002492</v>
      </c>
      <c r="C5923" s="43">
        <v>45980.0</v>
      </c>
      <c r="D5923" s="44">
        <v>0.09997685185185184</v>
      </c>
      <c r="E5923" s="42" t="s">
        <v>37</v>
      </c>
      <c r="F5923" s="42">
        <v>222.0</v>
      </c>
      <c r="G5923" s="42">
        <v>4.0</v>
      </c>
      <c r="H5923" s="42">
        <v>222.551361083984</v>
      </c>
      <c r="I5923" s="42">
        <v>9.54579257965088</v>
      </c>
      <c r="J5923" s="42">
        <v>27.236177444458</v>
      </c>
      <c r="K5923" s="42">
        <v>9.75964832305908</v>
      </c>
      <c r="L5923" s="42">
        <v>22.8032150268555</v>
      </c>
      <c r="M5923" s="42">
        <v>0.85599672794342</v>
      </c>
      <c r="N5923" s="42">
        <v>10.8271160125732</v>
      </c>
      <c r="O5923" s="42">
        <v>0.0</v>
      </c>
      <c r="P5923" s="42">
        <v>0.0</v>
      </c>
      <c r="Q5923" s="42">
        <v>0.0112704606726766</v>
      </c>
      <c r="R5923" s="42">
        <v>25.0</v>
      </c>
      <c r="S5923" s="42">
        <v>0.244586527347565</v>
      </c>
      <c r="T5923" s="42">
        <v>998.526672363281</v>
      </c>
      <c r="U5923" s="42">
        <v>9999.0</v>
      </c>
      <c r="V5923" s="19"/>
      <c r="W5923" s="19"/>
      <c r="X5923" s="19"/>
      <c r="Y5923" s="19"/>
      <c r="Z5923" s="19"/>
      <c r="AA5923" s="19"/>
    </row>
    <row r="5924" ht="15.75" customHeight="1">
      <c r="A5924" s="19"/>
      <c r="B5924" s="42" t="str">
        <f>"CRS25WT4002486"</f>
        <v>CRS25WT4002486</v>
      </c>
      <c r="C5924" s="43">
        <v>45980.0</v>
      </c>
      <c r="D5924" s="44">
        <v>0.1008912037037037</v>
      </c>
      <c r="E5924" s="42" t="s">
        <v>37</v>
      </c>
      <c r="F5924" s="42">
        <v>223.0</v>
      </c>
      <c r="G5924" s="42">
        <v>4.0</v>
      </c>
      <c r="H5924" s="42">
        <v>223.143600463867</v>
      </c>
      <c r="I5924" s="42">
        <v>9.56869316101074</v>
      </c>
      <c r="J5924" s="42">
        <v>27.2650947570801</v>
      </c>
      <c r="K5924" s="42">
        <v>9.78561973571777</v>
      </c>
      <c r="L5924" s="42">
        <v>22.8032150268555</v>
      </c>
      <c r="M5924" s="42">
        <v>0.855312466621399</v>
      </c>
      <c r="N5924" s="42">
        <v>10.8559284210205</v>
      </c>
      <c r="O5924" s="42">
        <v>0.0</v>
      </c>
      <c r="P5924" s="42">
        <v>0.0</v>
      </c>
      <c r="Q5924" s="42">
        <v>0.0101636908948421</v>
      </c>
      <c r="R5924" s="42">
        <v>25.0</v>
      </c>
      <c r="S5924" s="42">
        <v>0.252316206693649</v>
      </c>
      <c r="T5924" s="42">
        <v>997.942993164062</v>
      </c>
      <c r="U5924" s="42">
        <v>9999.0</v>
      </c>
      <c r="V5924" s="19"/>
      <c r="W5924" s="19"/>
      <c r="X5924" s="19"/>
      <c r="Y5924" s="19"/>
      <c r="Z5924" s="19"/>
      <c r="AA5924" s="19"/>
    </row>
    <row r="5925" ht="15.75" customHeight="1">
      <c r="A5925" s="19"/>
      <c r="B5925" s="42" t="str">
        <f>"CRS25WT4002489"</f>
        <v>CRS25WT4002489</v>
      </c>
      <c r="C5925" s="43">
        <v>45980.0</v>
      </c>
      <c r="D5925" s="44">
        <v>0.10184027777777778</v>
      </c>
      <c r="E5925" s="42" t="s">
        <v>37</v>
      </c>
      <c r="F5925" s="42">
        <v>223.0</v>
      </c>
      <c r="G5925" s="42">
        <v>4.0</v>
      </c>
      <c r="H5925" s="42">
        <v>223.812149047852</v>
      </c>
      <c r="I5925" s="42">
        <v>9.59445667266846</v>
      </c>
      <c r="J5925" s="42">
        <v>27.2555885314941</v>
      </c>
      <c r="K5925" s="42">
        <v>9.84230422973633</v>
      </c>
      <c r="L5925" s="42">
        <v>22.7398109436035</v>
      </c>
      <c r="M5925" s="42">
        <v>0.855869829654694</v>
      </c>
      <c r="N5925" s="42">
        <v>10.8884525299072</v>
      </c>
      <c r="O5925" s="42">
        <v>0.0</v>
      </c>
      <c r="P5925" s="42">
        <v>0.0</v>
      </c>
      <c r="Q5925" s="42">
        <v>0.0113095231354237</v>
      </c>
      <c r="R5925" s="42">
        <v>25.0</v>
      </c>
      <c r="S5925" s="42">
        <v>0.248792946338654</v>
      </c>
      <c r="T5925" s="42">
        <v>997.564514160156</v>
      </c>
      <c r="U5925" s="42">
        <v>9999.0</v>
      </c>
      <c r="V5925" s="19"/>
      <c r="W5925" s="19"/>
      <c r="X5925" s="19"/>
      <c r="Y5925" s="19"/>
      <c r="Z5925" s="19"/>
      <c r="AA5925" s="19"/>
    </row>
    <row r="5926" ht="15.75" customHeight="1">
      <c r="A5926" s="19"/>
      <c r="B5926" s="42" t="str">
        <f>"CRS25WT4002487"</f>
        <v>CRS25WT4002487</v>
      </c>
      <c r="C5926" s="43">
        <v>45980.0</v>
      </c>
      <c r="D5926" s="44">
        <v>0.10314814814814816</v>
      </c>
      <c r="E5926" s="42" t="s">
        <v>37</v>
      </c>
      <c r="F5926" s="42">
        <v>222.0</v>
      </c>
      <c r="G5926" s="42">
        <v>4.0</v>
      </c>
      <c r="H5926" s="42">
        <v>222.798965454102</v>
      </c>
      <c r="I5926" s="42">
        <v>9.58010578155518</v>
      </c>
      <c r="J5926" s="42">
        <v>27.2292785644531</v>
      </c>
      <c r="K5926" s="42">
        <v>9.78103446960449</v>
      </c>
      <c r="L5926" s="42">
        <v>22.7786712646484</v>
      </c>
      <c r="M5926" s="42">
        <v>0.854096055030823</v>
      </c>
      <c r="N5926" s="42">
        <v>10.8391618728638</v>
      </c>
      <c r="O5926" s="42">
        <v>0.0</v>
      </c>
      <c r="P5926" s="42">
        <v>0.0</v>
      </c>
      <c r="Q5926" s="42">
        <v>0.00539698079228401</v>
      </c>
      <c r="R5926" s="42">
        <v>25.0</v>
      </c>
      <c r="S5926" s="42">
        <v>0.246146410703659</v>
      </c>
      <c r="T5926" s="42">
        <v>997.035522460937</v>
      </c>
      <c r="U5926" s="42">
        <v>9999.0</v>
      </c>
      <c r="V5926" s="19"/>
      <c r="W5926" s="19"/>
      <c r="X5926" s="19"/>
      <c r="Y5926" s="19"/>
      <c r="Z5926" s="19"/>
      <c r="AA5926" s="19"/>
    </row>
    <row r="5927" ht="15.75" customHeight="1">
      <c r="A5927" s="19"/>
      <c r="B5927" s="42" t="str">
        <f>"CRS25WT4002502"</f>
        <v>CRS25WT4002502</v>
      </c>
      <c r="C5927" s="43">
        <v>45980.0</v>
      </c>
      <c r="D5927" s="44">
        <v>0.10768518518518518</v>
      </c>
      <c r="E5927" s="42" t="s">
        <v>37</v>
      </c>
      <c r="F5927" s="42">
        <v>221.0</v>
      </c>
      <c r="G5927" s="42">
        <v>4.0</v>
      </c>
      <c r="H5927" s="42">
        <v>221.567718505859</v>
      </c>
      <c r="I5927" s="42">
        <v>9.5689811706543</v>
      </c>
      <c r="J5927" s="42">
        <v>27.2453594207764</v>
      </c>
      <c r="K5927" s="42">
        <v>9.76204299926758</v>
      </c>
      <c r="L5927" s="42">
        <v>22.6968593597412</v>
      </c>
      <c r="M5927" s="42">
        <v>0.849861681461334</v>
      </c>
      <c r="N5927" s="42">
        <v>10.7792615890503</v>
      </c>
      <c r="O5927" s="42">
        <v>0.0</v>
      </c>
      <c r="P5927" s="42">
        <v>0.0</v>
      </c>
      <c r="Q5927" s="42">
        <v>0.0129960021004081</v>
      </c>
      <c r="R5927" s="42">
        <v>25.0</v>
      </c>
      <c r="S5927" s="42">
        <v>0.252441853284836</v>
      </c>
      <c r="T5927" s="42">
        <v>997.449584960937</v>
      </c>
      <c r="U5927" s="42">
        <v>9999.0</v>
      </c>
      <c r="V5927" s="19"/>
      <c r="W5927" s="19"/>
      <c r="X5927" s="19"/>
      <c r="Y5927" s="19"/>
      <c r="Z5927" s="19"/>
      <c r="AA5927" s="19"/>
    </row>
    <row r="5928" ht="15.75" customHeight="1">
      <c r="A5928" s="19"/>
      <c r="B5928" s="42" t="str">
        <f>"CRS25WT4002491"</f>
        <v>CRS25WT4002491</v>
      </c>
      <c r="C5928" s="43">
        <v>45980.0</v>
      </c>
      <c r="D5928" s="44">
        <v>0.10924768518518518</v>
      </c>
      <c r="E5928" s="42" t="s">
        <v>37</v>
      </c>
      <c r="F5928" s="42">
        <v>222.0</v>
      </c>
      <c r="G5928" s="42">
        <v>4.0</v>
      </c>
      <c r="H5928" s="42">
        <v>222.71435546875</v>
      </c>
      <c r="I5928" s="42">
        <v>9.54543018341064</v>
      </c>
      <c r="J5928" s="42">
        <v>27.249267578125</v>
      </c>
      <c r="K5928" s="42">
        <v>9.77907562255859</v>
      </c>
      <c r="L5928" s="42">
        <v>22.7745800018311</v>
      </c>
      <c r="M5928" s="42">
        <v>0.856244623661041</v>
      </c>
      <c r="N5928" s="42">
        <v>10.8350448608398</v>
      </c>
      <c r="O5928" s="42">
        <v>0.0</v>
      </c>
      <c r="P5928" s="42">
        <v>0.0</v>
      </c>
      <c r="Q5928" s="42">
        <v>0.00822422653436661</v>
      </c>
      <c r="R5928" s="42">
        <v>25.0</v>
      </c>
      <c r="S5928" s="42">
        <v>0.246760934591293</v>
      </c>
      <c r="T5928" s="42">
        <v>996.765686035156</v>
      </c>
      <c r="U5928" s="42">
        <v>9999.0</v>
      </c>
      <c r="V5928" s="19"/>
      <c r="W5928" s="19"/>
      <c r="X5928" s="19"/>
      <c r="Y5928" s="19"/>
      <c r="Z5928" s="19"/>
      <c r="AA5928" s="19"/>
    </row>
    <row r="5929" ht="15.75" customHeight="1">
      <c r="A5929" s="19"/>
      <c r="B5929" s="42" t="str">
        <f>"CRS25WT4002490"</f>
        <v>CRS25WT4002490</v>
      </c>
      <c r="C5929" s="43">
        <v>45980.0</v>
      </c>
      <c r="D5929" s="44">
        <v>0.1101388888888889</v>
      </c>
      <c r="E5929" s="42" t="s">
        <v>37</v>
      </c>
      <c r="F5929" s="42">
        <v>224.0</v>
      </c>
      <c r="G5929" s="42">
        <v>4.0</v>
      </c>
      <c r="H5929" s="42">
        <v>224.737976074219</v>
      </c>
      <c r="I5929" s="42">
        <v>9.66931247711182</v>
      </c>
      <c r="J5929" s="42">
        <v>27.2639923095703</v>
      </c>
      <c r="K5929" s="42">
        <v>9.86084651947021</v>
      </c>
      <c r="L5929" s="42">
        <v>22.790943145752</v>
      </c>
      <c r="M5929" s="42">
        <v>0.852494180202484</v>
      </c>
      <c r="N5929" s="42">
        <v>10.9334945678711</v>
      </c>
      <c r="O5929" s="42">
        <v>0.0</v>
      </c>
      <c r="P5929" s="42">
        <v>0.0</v>
      </c>
      <c r="Q5929" s="42">
        <v>0.00158792152069509</v>
      </c>
      <c r="R5929" s="42">
        <v>25.0</v>
      </c>
      <c r="S5929" s="42">
        <v>0.242912620306015</v>
      </c>
      <c r="T5929" s="42">
        <v>997.886962890625</v>
      </c>
      <c r="U5929" s="42">
        <v>51.8432998657227</v>
      </c>
      <c r="V5929" s="19"/>
      <c r="W5929" s="19"/>
      <c r="X5929" s="19"/>
      <c r="Y5929" s="19"/>
      <c r="Z5929" s="19"/>
      <c r="AA5929" s="19"/>
    </row>
    <row r="5930" ht="15.75" customHeight="1">
      <c r="A5930" s="19"/>
      <c r="B5930" s="42" t="str">
        <f>"CRS25WT4002468"</f>
        <v>CRS25WT4002468</v>
      </c>
      <c r="C5930" s="43">
        <v>45980.0</v>
      </c>
      <c r="D5930" s="44">
        <v>0.11097222222222221</v>
      </c>
      <c r="E5930" s="42" t="s">
        <v>37</v>
      </c>
      <c r="F5930" s="42">
        <v>223.0</v>
      </c>
      <c r="G5930" s="42">
        <v>4.0</v>
      </c>
      <c r="H5930" s="42">
        <v>223.558853149414</v>
      </c>
      <c r="I5930" s="42">
        <v>9.60538387298584</v>
      </c>
      <c r="J5930" s="42">
        <v>27.2377471923828</v>
      </c>
      <c r="K5930" s="42">
        <v>9.81351280212402</v>
      </c>
      <c r="L5930" s="42">
        <v>22.7807159423828</v>
      </c>
      <c r="M5930" s="42">
        <v>0.854488015174866</v>
      </c>
      <c r="N5930" s="42">
        <v>10.8761301040649</v>
      </c>
      <c r="O5930" s="42">
        <v>0.0</v>
      </c>
      <c r="P5930" s="42">
        <v>0.0</v>
      </c>
      <c r="Q5930" s="42">
        <v>8.13490245491266E-4</v>
      </c>
      <c r="R5930" s="42">
        <v>25.0</v>
      </c>
      <c r="S5930" s="42">
        <v>0.248906940221786</v>
      </c>
      <c r="T5930" s="42">
        <v>997.415100097656</v>
      </c>
      <c r="U5930" s="42">
        <v>9999.0</v>
      </c>
      <c r="V5930" s="19"/>
      <c r="W5930" s="19"/>
      <c r="X5930" s="19"/>
      <c r="Y5930" s="19"/>
      <c r="Z5930" s="19"/>
      <c r="AA5930" s="19"/>
    </row>
    <row r="5931" ht="15.75" customHeight="1">
      <c r="A5931" s="19"/>
      <c r="B5931" s="42" t="str">
        <f>"CRS25WT4002477"</f>
        <v>CRS25WT4002477</v>
      </c>
      <c r="C5931" s="43">
        <v>45980.0</v>
      </c>
      <c r="D5931" s="44">
        <v>0.11164351851851852</v>
      </c>
      <c r="E5931" s="42" t="s">
        <v>37</v>
      </c>
      <c r="F5931" s="42">
        <v>223.0</v>
      </c>
      <c r="G5931" s="42">
        <v>4.0</v>
      </c>
      <c r="H5931" s="42">
        <v>223.280166625977</v>
      </c>
      <c r="I5931" s="42">
        <v>9.69430541992188</v>
      </c>
      <c r="J5931" s="42">
        <v>27.2615699768066</v>
      </c>
      <c r="K5931" s="42">
        <v>9.79336547851562</v>
      </c>
      <c r="L5931" s="42">
        <v>22.7991256713867</v>
      </c>
      <c r="M5931" s="42">
        <v>0.844855785369873</v>
      </c>
      <c r="N5931" s="42">
        <v>10.8625717163086</v>
      </c>
      <c r="O5931" s="42">
        <v>0.0</v>
      </c>
      <c r="P5931" s="42">
        <v>0.0</v>
      </c>
      <c r="Q5931" s="42">
        <v>0.0127033721655607</v>
      </c>
      <c r="R5931" s="42">
        <v>25.0</v>
      </c>
      <c r="S5931" s="42">
        <v>0.248845458030701</v>
      </c>
      <c r="T5931" s="42">
        <v>997.555541992188</v>
      </c>
      <c r="U5931" s="42">
        <v>9999.0</v>
      </c>
      <c r="V5931" s="19"/>
      <c r="W5931" s="19"/>
      <c r="X5931" s="19"/>
      <c r="Y5931" s="19"/>
      <c r="Z5931" s="19"/>
      <c r="AA5931" s="19"/>
    </row>
    <row r="5932" ht="15.75" customHeight="1">
      <c r="A5932" s="19"/>
      <c r="B5932" s="42" t="str">
        <f>"CRS25WT4002478"</f>
        <v>CRS25WT4002478</v>
      </c>
      <c r="C5932" s="43">
        <v>45980.0</v>
      </c>
      <c r="D5932" s="44">
        <v>0.1131712962962963</v>
      </c>
      <c r="E5932" s="42" t="s">
        <v>37</v>
      </c>
      <c r="F5932" s="42">
        <v>223.0</v>
      </c>
      <c r="G5932" s="42">
        <v>4.0</v>
      </c>
      <c r="H5932" s="42">
        <v>223.294067382813</v>
      </c>
      <c r="I5932" s="42">
        <v>9.61254787445068</v>
      </c>
      <c r="J5932" s="42">
        <v>27.2292385101318</v>
      </c>
      <c r="K5932" s="42">
        <v>9.82924652099609</v>
      </c>
      <c r="L5932" s="42">
        <v>22.7173137664795</v>
      </c>
      <c r="M5932" s="42">
        <v>0.853106319904327</v>
      </c>
      <c r="N5932" s="42">
        <v>10.8632478713989</v>
      </c>
      <c r="O5932" s="42">
        <v>0.0</v>
      </c>
      <c r="P5932" s="42">
        <v>0.0</v>
      </c>
      <c r="Q5932" s="42">
        <v>0.00825352314859629</v>
      </c>
      <c r="R5932" s="42">
        <v>25.0</v>
      </c>
      <c r="S5932" s="42">
        <v>0.258337169885635</v>
      </c>
      <c r="T5932" s="42">
        <v>996.518371582031</v>
      </c>
      <c r="U5932" s="42">
        <v>9999.0</v>
      </c>
      <c r="V5932" s="19"/>
      <c r="W5932" s="19"/>
      <c r="X5932" s="19"/>
      <c r="Y5932" s="19"/>
      <c r="Z5932" s="19"/>
      <c r="AA5932" s="19"/>
    </row>
    <row r="5933" ht="15.75" customHeight="1">
      <c r="A5933" s="19"/>
      <c r="B5933" s="42" t="str">
        <f>"CRS25WT4002474"</f>
        <v>CRS25WT4002474</v>
      </c>
      <c r="C5933" s="43">
        <v>45980.0</v>
      </c>
      <c r="D5933" s="44">
        <v>0.11386574074074074</v>
      </c>
      <c r="E5933" s="42" t="s">
        <v>37</v>
      </c>
      <c r="F5933" s="42">
        <v>224.0</v>
      </c>
      <c r="G5933" s="42">
        <v>4.0</v>
      </c>
      <c r="H5933" s="42">
        <v>224.029251098633</v>
      </c>
      <c r="I5933" s="42">
        <v>9.57336521148682</v>
      </c>
      <c r="J5933" s="42">
        <v>27.2522754669189</v>
      </c>
      <c r="K5933" s="42">
        <v>9.85362529754639</v>
      </c>
      <c r="L5933" s="42">
        <v>22.7357196807861</v>
      </c>
      <c r="M5933" s="42">
        <v>0.858691811561585</v>
      </c>
      <c r="N5933" s="42">
        <v>10.8990144729614</v>
      </c>
      <c r="O5933" s="42">
        <v>0.0</v>
      </c>
      <c r="P5933" s="42">
        <v>0.0</v>
      </c>
      <c r="Q5933" s="42">
        <v>0.00635168608278036</v>
      </c>
      <c r="R5933" s="42">
        <v>25.0</v>
      </c>
      <c r="S5933" s="42">
        <v>0.24660250544548</v>
      </c>
      <c r="T5933" s="42">
        <v>997.897888183594</v>
      </c>
      <c r="U5933" s="42">
        <v>9999.0</v>
      </c>
      <c r="V5933" s="19"/>
      <c r="W5933" s="19"/>
      <c r="X5933" s="19"/>
      <c r="Y5933" s="19"/>
      <c r="Z5933" s="19"/>
      <c r="AA5933" s="19"/>
    </row>
    <row r="5934" ht="15.75" customHeight="1">
      <c r="A5934" s="19"/>
      <c r="B5934" s="42" t="str">
        <f>"CRS25WT4002467"</f>
        <v>CRS25WT4002467</v>
      </c>
      <c r="C5934" s="43">
        <v>45980.0</v>
      </c>
      <c r="D5934" s="44">
        <v>0.1150462962962963</v>
      </c>
      <c r="E5934" s="42" t="s">
        <v>37</v>
      </c>
      <c r="F5934" s="42">
        <v>222.0</v>
      </c>
      <c r="G5934" s="42">
        <v>4.0</v>
      </c>
      <c r="H5934" s="42">
        <v>222.64469909668</v>
      </c>
      <c r="I5934" s="42">
        <v>9.57435894012451</v>
      </c>
      <c r="J5934" s="42">
        <v>27.2597274780273</v>
      </c>
      <c r="K5934" s="42">
        <v>9.75411701202393</v>
      </c>
      <c r="L5934" s="42">
        <v>22.8257141113281</v>
      </c>
      <c r="M5934" s="42">
        <v>0.853063106536865</v>
      </c>
      <c r="N5934" s="42">
        <v>10.8316564559937</v>
      </c>
      <c r="O5934" s="42">
        <v>0.0</v>
      </c>
      <c r="P5934" s="42">
        <v>0.0</v>
      </c>
      <c r="Q5934" s="42">
        <v>0.00143849011510611</v>
      </c>
      <c r="R5934" s="42">
        <v>25.0</v>
      </c>
      <c r="S5934" s="42">
        <v>0.247712478041649</v>
      </c>
      <c r="T5934" s="42">
        <v>999.069458007812</v>
      </c>
      <c r="U5934" s="42">
        <v>9999.0</v>
      </c>
      <c r="V5934" s="19"/>
      <c r="W5934" s="19"/>
      <c r="X5934" s="19"/>
      <c r="Y5934" s="19"/>
      <c r="Z5934" s="19"/>
      <c r="AA5934" s="19"/>
    </row>
    <row r="5935" ht="15.75" customHeight="1">
      <c r="A5935" s="19"/>
      <c r="B5935" s="42" t="str">
        <f>"CRS25WT4002466"</f>
        <v>CRS25WT4002466</v>
      </c>
      <c r="C5935" s="43">
        <v>45980.0</v>
      </c>
      <c r="D5935" s="44">
        <v>0.11650462962962964</v>
      </c>
      <c r="E5935" s="42" t="s">
        <v>37</v>
      </c>
      <c r="F5935" s="42">
        <v>223.0</v>
      </c>
      <c r="G5935" s="42">
        <v>4.0</v>
      </c>
      <c r="H5935" s="42">
        <v>223.355285644531</v>
      </c>
      <c r="I5935" s="42">
        <v>9.57170486450195</v>
      </c>
      <c r="J5935" s="42">
        <v>27.2605514526367</v>
      </c>
      <c r="K5935" s="42">
        <v>9.79226779937744</v>
      </c>
      <c r="L5935" s="42">
        <v>22.8093528747559</v>
      </c>
      <c r="M5935" s="42">
        <v>0.855997085571289</v>
      </c>
      <c r="N5935" s="42">
        <v>10.8662261962891</v>
      </c>
      <c r="O5935" s="42">
        <v>0.0</v>
      </c>
      <c r="P5935" s="42">
        <v>0.0</v>
      </c>
      <c r="Q5935" s="42">
        <v>0.00790690258145332</v>
      </c>
      <c r="R5935" s="42">
        <v>25.0</v>
      </c>
      <c r="S5935" s="42">
        <v>0.251880645751953</v>
      </c>
      <c r="T5935" s="42">
        <v>996.66943359375</v>
      </c>
      <c r="U5935" s="42">
        <v>9999.0</v>
      </c>
      <c r="V5935" s="19"/>
      <c r="W5935" s="19"/>
      <c r="X5935" s="19"/>
      <c r="Y5935" s="19"/>
      <c r="Z5935" s="19"/>
      <c r="AA5935" s="19"/>
    </row>
    <row r="5936" ht="15.75" customHeight="1">
      <c r="A5936" s="19"/>
      <c r="B5936" s="42" t="str">
        <f>"CRS25WT4002473"</f>
        <v>CRS25WT4002473</v>
      </c>
      <c r="C5936" s="43">
        <v>45980.0</v>
      </c>
      <c r="D5936" s="44">
        <v>0.11739583333333332</v>
      </c>
      <c r="E5936" s="42" t="s">
        <v>37</v>
      </c>
      <c r="F5936" s="42">
        <v>224.0</v>
      </c>
      <c r="G5936" s="42">
        <v>4.0</v>
      </c>
      <c r="H5936" s="42">
        <v>224.070541381836</v>
      </c>
      <c r="I5936" s="42">
        <v>9.60705757141113</v>
      </c>
      <c r="J5936" s="42">
        <v>27.2435817718506</v>
      </c>
      <c r="K5936" s="42">
        <v>9.84304428100586</v>
      </c>
      <c r="L5936" s="42">
        <v>22.7643547058105</v>
      </c>
      <c r="M5936" s="42">
        <v>0.856111168861389</v>
      </c>
      <c r="N5936" s="42">
        <v>10.9010238647461</v>
      </c>
      <c r="O5936" s="42">
        <v>0.0</v>
      </c>
      <c r="P5936" s="42">
        <v>0.0</v>
      </c>
      <c r="Q5936" s="42">
        <v>0.0129360435530543</v>
      </c>
      <c r="R5936" s="42">
        <v>25.0</v>
      </c>
      <c r="S5936" s="42">
        <v>0.246435552835464</v>
      </c>
      <c r="T5936" s="42">
        <v>997.203491210937</v>
      </c>
      <c r="U5936" s="42">
        <v>9999.0</v>
      </c>
      <c r="V5936" s="19"/>
      <c r="W5936" s="19"/>
      <c r="X5936" s="19"/>
      <c r="Y5936" s="19"/>
      <c r="Z5936" s="19"/>
      <c r="AA5936" s="19"/>
    </row>
    <row r="5937" ht="15.75" customHeight="1">
      <c r="A5937" s="19"/>
      <c r="B5937" s="42" t="str">
        <f>"CRS25WT4002476"</f>
        <v>CRS25WT4002476</v>
      </c>
      <c r="C5937" s="43">
        <v>45980.0</v>
      </c>
      <c r="D5937" s="44">
        <v>0.11840277777777779</v>
      </c>
      <c r="E5937" s="42" t="s">
        <v>37</v>
      </c>
      <c r="F5937" s="42">
        <v>223.0</v>
      </c>
      <c r="G5937" s="42">
        <v>4.0</v>
      </c>
      <c r="H5937" s="42">
        <v>223.48503112793</v>
      </c>
      <c r="I5937" s="42">
        <v>9.56172943115234</v>
      </c>
      <c r="J5937" s="42">
        <v>27.2631645202637</v>
      </c>
      <c r="K5937" s="42">
        <v>9.81908702850342</v>
      </c>
      <c r="L5937" s="42">
        <v>22.7602653503418</v>
      </c>
      <c r="M5937" s="42">
        <v>0.857305705547333</v>
      </c>
      <c r="N5937" s="42">
        <v>10.8725385665894</v>
      </c>
      <c r="O5937" s="42">
        <v>0.0</v>
      </c>
      <c r="P5937" s="42">
        <v>0.0</v>
      </c>
      <c r="Q5937" s="42">
        <v>0.00262896087951958</v>
      </c>
      <c r="R5937" s="42">
        <v>25.0</v>
      </c>
      <c r="S5937" s="42">
        <v>0.254883706569672</v>
      </c>
      <c r="T5937" s="42">
        <v>996.604553222656</v>
      </c>
      <c r="U5937" s="42">
        <v>9999.0</v>
      </c>
      <c r="V5937" s="19"/>
      <c r="W5937" s="19"/>
      <c r="X5937" s="19"/>
      <c r="Y5937" s="19"/>
      <c r="Z5937" s="19"/>
      <c r="AA5937" s="19"/>
    </row>
    <row r="5938" ht="15.75" customHeight="1">
      <c r="A5938" s="19"/>
      <c r="B5938" s="42" t="str">
        <f>"CRS25WT4002475"</f>
        <v>CRS25WT4002475</v>
      </c>
      <c r="C5938" s="43">
        <v>45980.0</v>
      </c>
      <c r="D5938" s="44">
        <v>0.1196064814814815</v>
      </c>
      <c r="E5938" s="42" t="s">
        <v>37</v>
      </c>
      <c r="F5938" s="42">
        <v>224.0</v>
      </c>
      <c r="G5938" s="42">
        <v>4.0</v>
      </c>
      <c r="H5938" s="42">
        <v>224.64372253418</v>
      </c>
      <c r="I5938" s="42">
        <v>9.61572360992432</v>
      </c>
      <c r="J5938" s="42">
        <v>27.2690448760986</v>
      </c>
      <c r="K5938" s="42">
        <v>9.85759544372559</v>
      </c>
      <c r="L5938" s="42">
        <v>22.7888984680176</v>
      </c>
      <c r="M5938" s="42">
        <v>0.856726884841919</v>
      </c>
      <c r="N5938" s="42">
        <v>10.9289093017578</v>
      </c>
      <c r="O5938" s="42">
        <v>0.0</v>
      </c>
      <c r="P5938" s="42">
        <v>0.0</v>
      </c>
      <c r="Q5938" s="42">
        <v>0.00862717442214489</v>
      </c>
      <c r="R5938" s="42">
        <v>25.0</v>
      </c>
      <c r="S5938" s="42">
        <v>0.249754443764687</v>
      </c>
      <c r="T5938" s="42">
        <v>997.891906738281</v>
      </c>
      <c r="U5938" s="42">
        <v>9999.0</v>
      </c>
      <c r="V5938" s="19"/>
      <c r="W5938" s="19"/>
      <c r="X5938" s="19"/>
      <c r="Y5938" s="19"/>
      <c r="Z5938" s="19"/>
      <c r="AA5938" s="19"/>
    </row>
    <row r="5939" ht="15.75" customHeight="1">
      <c r="A5939" s="19"/>
      <c r="B5939" s="42" t="str">
        <f>"CRS25WT4002455"</f>
        <v>CRS25WT4002455</v>
      </c>
      <c r="C5939" s="43">
        <v>45980.0</v>
      </c>
      <c r="D5939" s="44">
        <v>0.1210300925925926</v>
      </c>
      <c r="E5939" s="42" t="s">
        <v>37</v>
      </c>
      <c r="F5939" s="42">
        <v>223.0</v>
      </c>
      <c r="G5939" s="42">
        <v>4.0</v>
      </c>
      <c r="H5939" s="42">
        <v>223.00732421875</v>
      </c>
      <c r="I5939" s="42">
        <v>9.57940483093262</v>
      </c>
      <c r="J5939" s="42">
        <v>27.2360401153564</v>
      </c>
      <c r="K5939" s="42">
        <v>9.79105949401855</v>
      </c>
      <c r="L5939" s="42">
        <v>22.7766265869141</v>
      </c>
      <c r="M5939" s="42">
        <v>0.854745149612427</v>
      </c>
      <c r="N5939" s="42">
        <v>10.8492984771729</v>
      </c>
      <c r="O5939" s="42">
        <v>0.0</v>
      </c>
      <c r="P5939" s="42">
        <v>0.0</v>
      </c>
      <c r="Q5939" s="42">
        <v>0.0128969801589847</v>
      </c>
      <c r="R5939" s="42">
        <v>25.0</v>
      </c>
      <c r="S5939" s="42">
        <v>0.249433219432831</v>
      </c>
      <c r="T5939" s="42">
        <v>997.092041015625</v>
      </c>
      <c r="U5939" s="42">
        <v>9999.0</v>
      </c>
      <c r="V5939" s="19"/>
      <c r="W5939" s="19"/>
      <c r="X5939" s="19"/>
      <c r="Y5939" s="19"/>
      <c r="Z5939" s="19"/>
      <c r="AA5939" s="19"/>
    </row>
    <row r="5940" ht="15.75" customHeight="1">
      <c r="A5940" s="19"/>
      <c r="B5940" s="42" t="str">
        <f>"CRS25WT4002456"</f>
        <v>CRS25WT4002456</v>
      </c>
      <c r="C5940" s="43">
        <v>45980.0</v>
      </c>
      <c r="D5940" s="44">
        <v>0.12299768518518518</v>
      </c>
      <c r="E5940" s="42" t="s">
        <v>37</v>
      </c>
      <c r="F5940" s="42">
        <v>222.0</v>
      </c>
      <c r="G5940" s="42">
        <v>4.0</v>
      </c>
      <c r="H5940" s="42">
        <v>222.745315551758</v>
      </c>
      <c r="I5940" s="42">
        <v>9.625</v>
      </c>
      <c r="J5940" s="42">
        <v>27.2591037750244</v>
      </c>
      <c r="K5940" s="42">
        <v>9.77955722808838</v>
      </c>
      <c r="L5940" s="42">
        <v>22.7766265869141</v>
      </c>
      <c r="M5940" s="42">
        <v>0.84897768497467</v>
      </c>
      <c r="N5940" s="42">
        <v>10.8365516662598</v>
      </c>
      <c r="O5940" s="42">
        <v>0.0</v>
      </c>
      <c r="P5940" s="42">
        <v>0.0</v>
      </c>
      <c r="Q5940" s="42">
        <v>0.0130140148103237</v>
      </c>
      <c r="R5940" s="42">
        <v>25.0</v>
      </c>
      <c r="S5940" s="42">
        <v>0.255617946386337</v>
      </c>
      <c r="T5940" s="42">
        <v>997.270080566406</v>
      </c>
      <c r="U5940" s="42">
        <v>9999.0</v>
      </c>
      <c r="V5940" s="19"/>
      <c r="W5940" s="19"/>
      <c r="X5940" s="19"/>
      <c r="Y5940" s="19"/>
      <c r="Z5940" s="19"/>
      <c r="AA5940" s="19"/>
    </row>
    <row r="5941" ht="15.75" customHeight="1">
      <c r="A5941" s="19"/>
      <c r="B5941" s="42" t="str">
        <f>"CRS25WT4002457"</f>
        <v>CRS25WT4002457</v>
      </c>
      <c r="C5941" s="43">
        <v>45980.0</v>
      </c>
      <c r="D5941" s="44">
        <v>0.12447916666666665</v>
      </c>
      <c r="E5941" s="42" t="s">
        <v>37</v>
      </c>
      <c r="F5941" s="42">
        <v>222.0</v>
      </c>
      <c r="G5941" s="42">
        <v>4.0</v>
      </c>
      <c r="H5941" s="42">
        <v>222.155014038086</v>
      </c>
      <c r="I5941" s="42">
        <v>9.57228374481201</v>
      </c>
      <c r="J5941" s="42">
        <v>27.2346210479736</v>
      </c>
      <c r="K5941" s="42">
        <v>9.75101184844971</v>
      </c>
      <c r="L5941" s="42">
        <v>22.7827625274658</v>
      </c>
      <c r="M5941" s="42">
        <v>0.852156221866608</v>
      </c>
      <c r="N5941" s="42">
        <v>10.8078336715698</v>
      </c>
      <c r="O5941" s="42">
        <v>0.0</v>
      </c>
      <c r="P5941" s="42">
        <v>0.0</v>
      </c>
      <c r="Q5941" s="42">
        <v>0.00411212258040905</v>
      </c>
      <c r="R5941" s="42">
        <v>25.0</v>
      </c>
      <c r="S5941" s="42">
        <v>0.251279652118683</v>
      </c>
      <c r="T5941" s="42">
        <v>997.246765136719</v>
      </c>
      <c r="U5941" s="42">
        <v>9999.0</v>
      </c>
      <c r="V5941" s="19"/>
      <c r="W5941" s="19"/>
      <c r="X5941" s="19"/>
      <c r="Y5941" s="19"/>
      <c r="Z5941" s="19"/>
      <c r="AA5941" s="19"/>
    </row>
    <row r="5942" ht="15.75" customHeight="1">
      <c r="A5942" s="19"/>
      <c r="B5942" s="42" t="str">
        <f>"CRS25WT4002444"</f>
        <v>CRS25WT4002444</v>
      </c>
      <c r="C5942" s="43">
        <v>45980.0</v>
      </c>
      <c r="D5942" s="44">
        <v>0.12832175925925926</v>
      </c>
      <c r="E5942" s="42" t="s">
        <v>37</v>
      </c>
      <c r="F5942" s="42">
        <v>222.0</v>
      </c>
      <c r="G5942" s="42">
        <v>4.0</v>
      </c>
      <c r="H5942" s="42">
        <v>222.647857666016</v>
      </c>
      <c r="I5942" s="42">
        <v>9.60108089447021</v>
      </c>
      <c r="J5942" s="42">
        <v>27.2018241882324</v>
      </c>
      <c r="K5942" s="42">
        <v>9.78318405151367</v>
      </c>
      <c r="L5942" s="42">
        <v>22.7582187652588</v>
      </c>
      <c r="M5942" s="42">
        <v>0.852511703968048</v>
      </c>
      <c r="N5942" s="42">
        <v>10.8318099975586</v>
      </c>
      <c r="O5942" s="42">
        <v>0.0</v>
      </c>
      <c r="P5942" s="42">
        <v>0.0</v>
      </c>
      <c r="Q5942" s="42">
        <v>0.00602639419957995</v>
      </c>
      <c r="R5942" s="42">
        <v>25.0</v>
      </c>
      <c r="S5942" s="42">
        <v>0.244716435670853</v>
      </c>
      <c r="T5942" s="42">
        <v>996.957458496094</v>
      </c>
      <c r="U5942" s="42">
        <v>9999.0</v>
      </c>
      <c r="V5942" s="19"/>
      <c r="W5942" s="19"/>
      <c r="X5942" s="19"/>
      <c r="Y5942" s="19"/>
      <c r="Z5942" s="19"/>
      <c r="AA5942" s="19"/>
    </row>
    <row r="5943" ht="15.75" customHeight="1">
      <c r="A5943" s="19"/>
      <c r="B5943" s="42" t="str">
        <f>"CRS25WT4002445"</f>
        <v>CRS25WT4002445</v>
      </c>
      <c r="C5943" s="43">
        <v>45980.0</v>
      </c>
      <c r="D5943" s="44">
        <v>0.12968749999999998</v>
      </c>
      <c r="E5943" s="42" t="s">
        <v>37</v>
      </c>
      <c r="F5943" s="42">
        <v>223.0</v>
      </c>
      <c r="G5943" s="42">
        <v>4.0</v>
      </c>
      <c r="H5943" s="42">
        <v>223.082321166992</v>
      </c>
      <c r="I5943" s="42">
        <v>9.57524108886719</v>
      </c>
      <c r="J5943" s="42">
        <v>27.221284866333</v>
      </c>
      <c r="K5943" s="42">
        <v>9.80139350891113</v>
      </c>
      <c r="L5943" s="42">
        <v>22.7602653503418</v>
      </c>
      <c r="M5943" s="42">
        <v>0.85586804151535</v>
      </c>
      <c r="N5943" s="42">
        <v>10.8529472351074</v>
      </c>
      <c r="O5943" s="42">
        <v>0.0</v>
      </c>
      <c r="P5943" s="42">
        <v>0.0</v>
      </c>
      <c r="Q5943" s="42">
        <v>0.00540674617514014</v>
      </c>
      <c r="R5943" s="42">
        <v>25.0</v>
      </c>
      <c r="S5943" s="42">
        <v>0.256032705307007</v>
      </c>
      <c r="T5943" s="42">
        <v>996.162963867187</v>
      </c>
      <c r="U5943" s="42">
        <v>9999.0</v>
      </c>
      <c r="V5943" s="19"/>
      <c r="W5943" s="19"/>
      <c r="X5943" s="19"/>
      <c r="Y5943" s="19"/>
      <c r="Z5943" s="19"/>
      <c r="AA5943" s="19"/>
    </row>
    <row r="5944" ht="15.75" customHeight="1">
      <c r="A5944" s="19"/>
      <c r="B5944" s="42" t="str">
        <f>"CRS25WT4002450"</f>
        <v>CRS25WT4002450</v>
      </c>
      <c r="C5944" s="43">
        <v>45980.0</v>
      </c>
      <c r="D5944" s="44">
        <v>0.1310185185185185</v>
      </c>
      <c r="E5944" s="42" t="s">
        <v>37</v>
      </c>
      <c r="F5944" s="42">
        <v>223.0</v>
      </c>
      <c r="G5944" s="42">
        <v>4.0</v>
      </c>
      <c r="H5944" s="42">
        <v>223.756896972656</v>
      </c>
      <c r="I5944" s="42">
        <v>9.60840034484863</v>
      </c>
      <c r="J5944" s="42">
        <v>27.2527637481689</v>
      </c>
      <c r="K5944" s="42">
        <v>9.82838344573975</v>
      </c>
      <c r="L5944" s="42">
        <v>22.7664012908936</v>
      </c>
      <c r="M5944" s="42">
        <v>0.854505360126495</v>
      </c>
      <c r="N5944" s="42">
        <v>10.8857650756836</v>
      </c>
      <c r="O5944" s="42">
        <v>0.0</v>
      </c>
      <c r="P5944" s="42">
        <v>0.0</v>
      </c>
      <c r="Q5944" s="42">
        <v>0.00544092617928982</v>
      </c>
      <c r="R5944" s="42">
        <v>25.0</v>
      </c>
      <c r="S5944" s="42">
        <v>0.244433999061584</v>
      </c>
      <c r="T5944" s="42">
        <v>997.974304199219</v>
      </c>
      <c r="U5944" s="42">
        <v>307.134735107422</v>
      </c>
      <c r="V5944" s="19"/>
      <c r="W5944" s="19"/>
      <c r="X5944" s="19"/>
      <c r="Y5944" s="19"/>
      <c r="Z5944" s="19"/>
      <c r="AA5944" s="19"/>
    </row>
    <row r="5945" ht="15.75" customHeight="1">
      <c r="A5945" s="19"/>
      <c r="B5945" s="42" t="str">
        <f>"CRS25WT4002447"</f>
        <v>CRS25WT4002447</v>
      </c>
      <c r="C5945" s="43">
        <v>45980.0</v>
      </c>
      <c r="D5945" s="44">
        <v>0.13483796296296297</v>
      </c>
      <c r="E5945" s="42" t="s">
        <v>37</v>
      </c>
      <c r="F5945" s="42">
        <v>224.0</v>
      </c>
      <c r="G5945" s="42">
        <v>4.0</v>
      </c>
      <c r="H5945" s="42">
        <v>224.23388671875</v>
      </c>
      <c r="I5945" s="42">
        <v>9.56527614593506</v>
      </c>
      <c r="J5945" s="42">
        <v>27.2347869873047</v>
      </c>
      <c r="K5945" s="42">
        <v>9.87684154510498</v>
      </c>
      <c r="L5945" s="42">
        <v>22.702995300293</v>
      </c>
      <c r="M5945" s="42">
        <v>0.860755383968353</v>
      </c>
      <c r="N5945" s="42">
        <v>10.9089708328247</v>
      </c>
      <c r="O5945" s="42">
        <v>0.0</v>
      </c>
      <c r="P5945" s="42">
        <v>0.0</v>
      </c>
      <c r="Q5945" s="42">
        <v>0.00426098983734846</v>
      </c>
      <c r="R5945" s="42">
        <v>25.0</v>
      </c>
      <c r="S5945" s="42">
        <v>0.24458584189415</v>
      </c>
      <c r="T5945" s="42">
        <v>997.03076171875</v>
      </c>
      <c r="U5945" s="42">
        <v>9999.0</v>
      </c>
      <c r="V5945" s="19"/>
      <c r="W5945" s="19"/>
      <c r="X5945" s="19"/>
      <c r="Y5945" s="19"/>
      <c r="Z5945" s="19"/>
      <c r="AA5945" s="19"/>
    </row>
    <row r="5946" ht="15.75" customHeight="1">
      <c r="A5946" s="19"/>
      <c r="B5946" s="42" t="str">
        <f>"CRS25WT4002448"</f>
        <v>CRS25WT4002448</v>
      </c>
      <c r="C5946" s="43">
        <v>45980.0</v>
      </c>
      <c r="D5946" s="44">
        <v>0.13659722222222223</v>
      </c>
      <c r="E5946" s="42" t="s">
        <v>37</v>
      </c>
      <c r="F5946" s="42">
        <v>221.0</v>
      </c>
      <c r="G5946" s="42">
        <v>4.0</v>
      </c>
      <c r="H5946" s="42">
        <v>221.774520874023</v>
      </c>
      <c r="I5946" s="42">
        <v>9.5716028213501</v>
      </c>
      <c r="J5946" s="42">
        <v>27.2265586853027</v>
      </c>
      <c r="K5946" s="42">
        <v>9.73780918121338</v>
      </c>
      <c r="L5946" s="42">
        <v>22.7745800018311</v>
      </c>
      <c r="M5946" s="42">
        <v>0.851009130477905</v>
      </c>
      <c r="N5946" s="42">
        <v>10.7893218994141</v>
      </c>
      <c r="O5946" s="42">
        <v>0.0</v>
      </c>
      <c r="P5946" s="42">
        <v>0.0</v>
      </c>
      <c r="Q5946" s="42">
        <v>0.0130158439278603</v>
      </c>
      <c r="R5946" s="42">
        <v>25.0</v>
      </c>
      <c r="S5946" s="42">
        <v>0.249254792928696</v>
      </c>
      <c r="T5946" s="42">
        <v>996.421142578125</v>
      </c>
      <c r="U5946" s="42">
        <v>9999.0</v>
      </c>
      <c r="V5946" s="19"/>
      <c r="W5946" s="19"/>
      <c r="X5946" s="19"/>
      <c r="Y5946" s="19"/>
      <c r="Z5946" s="19"/>
      <c r="AA5946" s="19"/>
    </row>
    <row r="5947" ht="15.75" customHeight="1">
      <c r="A5947" s="19"/>
      <c r="B5947" s="42" t="str">
        <f>"CRS25WT4002449"</f>
        <v>CRS25WT4002449</v>
      </c>
      <c r="C5947" s="43">
        <v>45980.0</v>
      </c>
      <c r="D5947" s="44">
        <v>0.1394675925925926</v>
      </c>
      <c r="E5947" s="42" t="s">
        <v>37</v>
      </c>
      <c r="F5947" s="42">
        <v>221.0</v>
      </c>
      <c r="G5947" s="42">
        <v>4.0</v>
      </c>
      <c r="H5947" s="42">
        <v>221.566009521484</v>
      </c>
      <c r="I5947" s="42">
        <v>9.59800720214844</v>
      </c>
      <c r="J5947" s="42">
        <v>27.2349472045898</v>
      </c>
      <c r="K5947" s="42">
        <v>9.7199239730835</v>
      </c>
      <c r="L5947" s="42">
        <v>22.7950344085693</v>
      </c>
      <c r="M5947" s="42">
        <v>0.847608923912048</v>
      </c>
      <c r="N5947" s="42">
        <v>10.7791786193848</v>
      </c>
      <c r="O5947" s="42">
        <v>0.0</v>
      </c>
      <c r="P5947" s="42">
        <v>0.0</v>
      </c>
      <c r="Q5947" s="42">
        <v>0.0063515966758132</v>
      </c>
      <c r="R5947" s="42">
        <v>25.0</v>
      </c>
      <c r="S5947" s="42">
        <v>0.252041846513748</v>
      </c>
      <c r="T5947" s="42">
        <v>997.009033203125</v>
      </c>
      <c r="U5947" s="42">
        <v>9999.0</v>
      </c>
      <c r="V5947" s="19"/>
      <c r="W5947" s="19"/>
      <c r="X5947" s="19"/>
      <c r="Y5947" s="19"/>
      <c r="Z5947" s="19"/>
      <c r="AA5947" s="19"/>
    </row>
    <row r="5948" ht="15.75" customHeight="1">
      <c r="A5948" s="19"/>
      <c r="B5948" s="42" t="str">
        <f>"CRS25WT4002433"</f>
        <v>CRS25WT4002433</v>
      </c>
      <c r="C5948" s="43">
        <v>45980.0</v>
      </c>
      <c r="D5948" s="44">
        <v>0.1401851851851852</v>
      </c>
      <c r="E5948" s="42" t="s">
        <v>37</v>
      </c>
      <c r="F5948" s="42">
        <v>223.0</v>
      </c>
      <c r="G5948" s="42">
        <v>4.0</v>
      </c>
      <c r="H5948" s="42">
        <v>223.665252685547</v>
      </c>
      <c r="I5948" s="42">
        <v>9.60179615020752</v>
      </c>
      <c r="J5948" s="42">
        <v>27.2512588500977</v>
      </c>
      <c r="K5948" s="42">
        <v>9.83142375946045</v>
      </c>
      <c r="L5948" s="42">
        <v>22.7500381469727</v>
      </c>
      <c r="M5948" s="42">
        <v>0.854790091514587</v>
      </c>
      <c r="N5948" s="42">
        <v>10.8813066482544</v>
      </c>
      <c r="O5948" s="42">
        <v>0.0</v>
      </c>
      <c r="P5948" s="42">
        <v>0.0</v>
      </c>
      <c r="Q5948" s="42">
        <v>0.00603168783709407</v>
      </c>
      <c r="R5948" s="42">
        <v>25.0</v>
      </c>
      <c r="S5948" s="42">
        <v>0.256821304559708</v>
      </c>
      <c r="T5948" s="42">
        <v>998.153137207031</v>
      </c>
      <c r="U5948" s="42">
        <v>9999.0</v>
      </c>
      <c r="V5948" s="19"/>
      <c r="W5948" s="19"/>
      <c r="X5948" s="19"/>
      <c r="Y5948" s="19"/>
      <c r="Z5948" s="19"/>
      <c r="AA5948" s="19"/>
    </row>
    <row r="5949" ht="15.75" customHeight="1">
      <c r="A5949" s="19"/>
      <c r="B5949" s="42" t="str">
        <f>"CRS25WT4002430"</f>
        <v>CRS25WT4002430</v>
      </c>
      <c r="C5949" s="43">
        <v>45980.0</v>
      </c>
      <c r="D5949" s="44">
        <v>0.14091435185185186</v>
      </c>
      <c r="E5949" s="42" t="s">
        <v>37</v>
      </c>
      <c r="F5949" s="42">
        <v>222.0</v>
      </c>
      <c r="G5949" s="42">
        <v>4.0</v>
      </c>
      <c r="H5949" s="42">
        <v>222.540771484375</v>
      </c>
      <c r="I5949" s="42">
        <v>9.58380889892578</v>
      </c>
      <c r="J5949" s="42">
        <v>27.2168273925781</v>
      </c>
      <c r="K5949" s="42">
        <v>9.80491542816162</v>
      </c>
      <c r="L5949" s="42">
        <v>22.6968593597412</v>
      </c>
      <c r="M5949" s="42">
        <v>0.853166818618774</v>
      </c>
      <c r="N5949" s="42">
        <v>10.8266000747681</v>
      </c>
      <c r="O5949" s="42">
        <v>0.0</v>
      </c>
      <c r="P5949" s="42">
        <v>0.0</v>
      </c>
      <c r="Q5949" s="42">
        <v>0.0128969037905335</v>
      </c>
      <c r="R5949" s="42">
        <v>25.0</v>
      </c>
      <c r="S5949" s="42">
        <v>0.250834673643112</v>
      </c>
      <c r="T5949" s="42">
        <v>997.163024902344</v>
      </c>
      <c r="U5949" s="42">
        <v>9999.0</v>
      </c>
      <c r="V5949" s="19"/>
      <c r="W5949" s="19"/>
      <c r="X5949" s="19"/>
      <c r="Y5949" s="19"/>
      <c r="Z5949" s="19"/>
      <c r="AA5949" s="19"/>
    </row>
    <row r="5950" ht="15.75" customHeight="1">
      <c r="A5950" s="19"/>
      <c r="B5950" s="42" t="str">
        <f>"CRS25WT4002429"</f>
        <v>CRS25WT4002429</v>
      </c>
      <c r="C5950" s="43">
        <v>45980.0</v>
      </c>
      <c r="D5950" s="44">
        <v>0.14194444444444446</v>
      </c>
      <c r="E5950" s="42" t="s">
        <v>37</v>
      </c>
      <c r="F5950" s="42">
        <v>222.0</v>
      </c>
      <c r="G5950" s="42">
        <v>4.0</v>
      </c>
      <c r="H5950" s="42">
        <v>222.590545654297</v>
      </c>
      <c r="I5950" s="42">
        <v>9.57356262207031</v>
      </c>
      <c r="J5950" s="42">
        <v>27.2265968322754</v>
      </c>
      <c r="K5950" s="42">
        <v>9.80180835723877</v>
      </c>
      <c r="L5950" s="42">
        <v>22.7091312408447</v>
      </c>
      <c r="M5950" s="42">
        <v>0.853964388370514</v>
      </c>
      <c r="N5950" s="42">
        <v>10.8290214538574</v>
      </c>
      <c r="O5950" s="42">
        <v>0.0</v>
      </c>
      <c r="P5950" s="42">
        <v>0.0</v>
      </c>
      <c r="Q5950" s="42">
        <v>6.37710851151496E-4</v>
      </c>
      <c r="R5950" s="42">
        <v>25.0</v>
      </c>
      <c r="S5950" s="42">
        <v>0.253489941358566</v>
      </c>
      <c r="T5950" s="42">
        <v>999.283325195313</v>
      </c>
      <c r="U5950" s="42">
        <v>9999.0</v>
      </c>
      <c r="V5950" s="19"/>
      <c r="W5950" s="19"/>
      <c r="X5950" s="19"/>
      <c r="Y5950" s="19"/>
      <c r="Z5950" s="19"/>
      <c r="AA5950" s="19"/>
    </row>
    <row r="5951" ht="15.75" customHeight="1">
      <c r="A5951" s="19"/>
      <c r="B5951" s="42" t="str">
        <f>"CRS25WT4002428"</f>
        <v>CRS25WT4002428</v>
      </c>
      <c r="C5951" s="43">
        <v>45980.0</v>
      </c>
      <c r="D5951" s="44">
        <v>0.14268518518518516</v>
      </c>
      <c r="E5951" s="42" t="s">
        <v>37</v>
      </c>
      <c r="F5951" s="42">
        <v>222.0</v>
      </c>
      <c r="G5951" s="42">
        <v>4.0</v>
      </c>
      <c r="H5951" s="42">
        <v>222.484756469727</v>
      </c>
      <c r="I5951" s="42">
        <v>9.60842514038086</v>
      </c>
      <c r="J5951" s="42">
        <v>27.2536773681641</v>
      </c>
      <c r="K5951" s="42">
        <v>9.78657245635986</v>
      </c>
      <c r="L5951" s="42">
        <v>22.7336750030518</v>
      </c>
      <c r="M5951" s="42">
        <v>0.849616527557373</v>
      </c>
      <c r="N5951" s="42">
        <v>10.8238754272461</v>
      </c>
      <c r="O5951" s="42">
        <v>0.0</v>
      </c>
      <c r="P5951" s="42">
        <v>0.0</v>
      </c>
      <c r="Q5951" s="42">
        <v>0.00825396087020636</v>
      </c>
      <c r="R5951" s="42">
        <v>25.0</v>
      </c>
      <c r="S5951" s="42">
        <v>0.2508205473423</v>
      </c>
      <c r="T5951" s="42">
        <v>997.26318359375</v>
      </c>
      <c r="U5951" s="42">
        <v>9999.0</v>
      </c>
      <c r="V5951" s="19"/>
      <c r="W5951" s="19"/>
      <c r="X5951" s="19"/>
      <c r="Y5951" s="19"/>
      <c r="Z5951" s="19"/>
      <c r="AA5951" s="19"/>
    </row>
    <row r="5952" ht="15.75" customHeight="1">
      <c r="A5952" s="19"/>
      <c r="B5952" s="42" t="str">
        <f>"CRS25WT4002427"</f>
        <v>CRS25WT4002427</v>
      </c>
      <c r="C5952" s="43">
        <v>45980.0</v>
      </c>
      <c r="D5952" s="44">
        <v>0.14333333333333334</v>
      </c>
      <c r="E5952" s="42" t="s">
        <v>37</v>
      </c>
      <c r="F5952" s="42">
        <v>221.0</v>
      </c>
      <c r="G5952" s="42">
        <v>4.0</v>
      </c>
      <c r="H5952" s="42">
        <v>221.77604675293</v>
      </c>
      <c r="I5952" s="42">
        <v>9.57350826263428</v>
      </c>
      <c r="J5952" s="42">
        <v>27.2655220031738</v>
      </c>
      <c r="K5952" s="42">
        <v>9.70823287963867</v>
      </c>
      <c r="L5952" s="42">
        <v>22.8441219329834</v>
      </c>
      <c r="M5952" s="42">
        <v>0.849629759788513</v>
      </c>
      <c r="N5952" s="42">
        <v>10.7893962860107</v>
      </c>
      <c r="O5952" s="42">
        <v>0.0</v>
      </c>
      <c r="P5952" s="42">
        <v>0.0</v>
      </c>
      <c r="Q5952" s="42">
        <v>0.00412675179541111</v>
      </c>
      <c r="R5952" s="42">
        <v>25.0</v>
      </c>
      <c r="S5952" s="42">
        <v>0.251802802085876</v>
      </c>
      <c r="T5952" s="42">
        <v>998.533325195313</v>
      </c>
      <c r="U5952" s="42">
        <v>9999.0</v>
      </c>
      <c r="V5952" s="19"/>
      <c r="W5952" s="19"/>
      <c r="X5952" s="19"/>
      <c r="Y5952" s="19"/>
      <c r="Z5952" s="19"/>
      <c r="AA5952" s="19"/>
    </row>
    <row r="5953" ht="15.75" customHeight="1">
      <c r="A5953" s="19"/>
      <c r="B5953" s="42" t="str">
        <f>"CRS25WT4002426"</f>
        <v>CRS25WT4002426</v>
      </c>
      <c r="C5953" s="43">
        <v>45980.0</v>
      </c>
      <c r="D5953" s="44">
        <v>0.14423611111111112</v>
      </c>
      <c r="E5953" s="42" t="s">
        <v>37</v>
      </c>
      <c r="F5953" s="42">
        <v>221.0</v>
      </c>
      <c r="G5953" s="42">
        <v>4.0</v>
      </c>
      <c r="H5953" s="42">
        <v>221.838882446289</v>
      </c>
      <c r="I5953" s="42">
        <v>9.5651683807373</v>
      </c>
      <c r="J5953" s="42">
        <v>27.2364349365234</v>
      </c>
      <c r="K5953" s="42">
        <v>9.73276805877686</v>
      </c>
      <c r="L5953" s="42">
        <v>22.792989730835</v>
      </c>
      <c r="M5953" s="42">
        <v>0.851519882678986</v>
      </c>
      <c r="N5953" s="42">
        <v>10.7924537658691</v>
      </c>
      <c r="O5953" s="42">
        <v>0.0</v>
      </c>
      <c r="P5953" s="42">
        <v>0.0</v>
      </c>
      <c r="Q5953" s="42">
        <v>0.0176184289157391</v>
      </c>
      <c r="R5953" s="42">
        <v>25.0</v>
      </c>
      <c r="S5953" s="42">
        <v>0.247820988297462</v>
      </c>
      <c r="T5953" s="42">
        <v>997.242614746094</v>
      </c>
      <c r="U5953" s="42">
        <v>9999.0</v>
      </c>
      <c r="V5953" s="19"/>
      <c r="W5953" s="19"/>
      <c r="X5953" s="19"/>
      <c r="Y5953" s="19"/>
      <c r="Z5953" s="19"/>
      <c r="AA5953" s="19"/>
    </row>
    <row r="5954" ht="15.75" customHeight="1">
      <c r="A5954" s="19"/>
      <c r="B5954" s="42" t="str">
        <f>"CRS25WT4002440"</f>
        <v>CRS25WT4002440</v>
      </c>
      <c r="C5954" s="43">
        <v>45980.0</v>
      </c>
      <c r="D5954" s="44">
        <v>0.14550925925925925</v>
      </c>
      <c r="E5954" s="42" t="s">
        <v>37</v>
      </c>
      <c r="F5954" s="42">
        <v>223.0</v>
      </c>
      <c r="G5954" s="42">
        <v>4.0</v>
      </c>
      <c r="H5954" s="42">
        <v>223.115310668945</v>
      </c>
      <c r="I5954" s="42">
        <v>9.58467292785645</v>
      </c>
      <c r="J5954" s="42">
        <v>27.2190494537354</v>
      </c>
      <c r="K5954" s="42">
        <v>9.80548763275146</v>
      </c>
      <c r="L5954" s="42">
        <v>22.7541275024414</v>
      </c>
      <c r="M5954" s="42">
        <v>0.855222523212433</v>
      </c>
      <c r="N5954" s="42">
        <v>10.8545513153076</v>
      </c>
      <c r="O5954" s="42">
        <v>0.0</v>
      </c>
      <c r="P5954" s="42">
        <v>0.0</v>
      </c>
      <c r="Q5954" s="42">
        <v>0.00336864683777094</v>
      </c>
      <c r="R5954" s="42">
        <v>25.0</v>
      </c>
      <c r="S5954" s="42">
        <v>0.249782532453537</v>
      </c>
      <c r="T5954" s="42">
        <v>996.329956054687</v>
      </c>
      <c r="U5954" s="42">
        <v>9999.0</v>
      </c>
      <c r="V5954" s="19"/>
      <c r="W5954" s="19"/>
      <c r="X5954" s="19"/>
      <c r="Y5954" s="19"/>
      <c r="Z5954" s="19"/>
      <c r="AA5954" s="19"/>
    </row>
    <row r="5955" ht="15.75" customHeight="1">
      <c r="A5955" s="19"/>
      <c r="B5955" s="42" t="str">
        <f>"CRS25WT4002424"</f>
        <v>CRS25WT4002424</v>
      </c>
      <c r="C5955" s="43">
        <v>45980.0</v>
      </c>
      <c r="D5955" s="44">
        <v>0.14677083333333332</v>
      </c>
      <c r="E5955" s="42" t="s">
        <v>37</v>
      </c>
      <c r="F5955" s="42">
        <v>224.0</v>
      </c>
      <c r="G5955" s="42">
        <v>4.0</v>
      </c>
      <c r="H5955" s="42">
        <v>224.030487060547</v>
      </c>
      <c r="I5955" s="42">
        <v>9.59699153900146</v>
      </c>
      <c r="J5955" s="42">
        <v>27.2575702667236</v>
      </c>
      <c r="K5955" s="42">
        <v>9.85545253753662</v>
      </c>
      <c r="L5955" s="42">
        <v>22.7316284179687</v>
      </c>
      <c r="M5955" s="42">
        <v>0.856416165828705</v>
      </c>
      <c r="N5955" s="42">
        <v>10.8990745544434</v>
      </c>
      <c r="O5955" s="42">
        <v>0.0</v>
      </c>
      <c r="P5955" s="42">
        <v>0.0</v>
      </c>
      <c r="Q5955" s="42">
        <v>0.00571924494579434</v>
      </c>
      <c r="R5955" s="42">
        <v>25.0</v>
      </c>
      <c r="S5955" s="42">
        <v>0.254468441009521</v>
      </c>
      <c r="T5955" s="42">
        <v>996.28955078125</v>
      </c>
      <c r="U5955" s="42">
        <v>9999.0</v>
      </c>
      <c r="V5955" s="19"/>
      <c r="W5955" s="19"/>
      <c r="X5955" s="19"/>
      <c r="Y5955" s="19"/>
      <c r="Z5955" s="19"/>
      <c r="AA5955" s="19"/>
    </row>
    <row r="5956" ht="15.75" customHeight="1">
      <c r="A5956" s="19"/>
      <c r="B5956" s="42" t="str">
        <f>"CRS25WT4002439"</f>
        <v>CRS25WT4002439</v>
      </c>
      <c r="C5956" s="43">
        <v>45980.0</v>
      </c>
      <c r="D5956" s="44">
        <v>0.14987268518518518</v>
      </c>
      <c r="E5956" s="42" t="s">
        <v>37</v>
      </c>
      <c r="F5956" s="42">
        <v>223.0</v>
      </c>
      <c r="G5956" s="42">
        <v>4.0</v>
      </c>
      <c r="H5956" s="42">
        <v>223.333099365234</v>
      </c>
      <c r="I5956" s="42">
        <v>9.59295845031738</v>
      </c>
      <c r="J5956" s="42">
        <v>27.251932144165</v>
      </c>
      <c r="K5956" s="42">
        <v>9.82212162017822</v>
      </c>
      <c r="L5956" s="42">
        <v>22.7377643585205</v>
      </c>
      <c r="M5956" s="42">
        <v>0.854285895824432</v>
      </c>
      <c r="N5956" s="42">
        <v>10.8651475906372</v>
      </c>
      <c r="O5956" s="42">
        <v>0.0</v>
      </c>
      <c r="P5956" s="42">
        <v>0.0</v>
      </c>
      <c r="Q5956" s="42">
        <v>0.00412675179541111</v>
      </c>
      <c r="R5956" s="42">
        <v>25.0</v>
      </c>
      <c r="S5956" s="42">
        <v>0.245113357901573</v>
      </c>
      <c r="T5956" s="42">
        <v>997.792724609375</v>
      </c>
      <c r="U5956" s="42">
        <v>9999.0</v>
      </c>
      <c r="V5956" s="19"/>
      <c r="W5956" s="19"/>
      <c r="X5956" s="19"/>
      <c r="Y5956" s="19"/>
      <c r="Z5956" s="19"/>
      <c r="AA5956" s="19"/>
    </row>
    <row r="5957" ht="15.75" customHeight="1">
      <c r="A5957" s="19"/>
      <c r="B5957" s="42" t="str">
        <f>"CRS25WT4002538"</f>
        <v>CRS25WT4002538</v>
      </c>
      <c r="C5957" s="43">
        <v>45980.0</v>
      </c>
      <c r="D5957" s="44">
        <v>0.15186342592592592</v>
      </c>
      <c r="E5957" s="42" t="s">
        <v>37</v>
      </c>
      <c r="F5957" s="42">
        <v>223.0</v>
      </c>
      <c r="G5957" s="42">
        <v>4.0</v>
      </c>
      <c r="H5957" s="42">
        <v>223.262802124023</v>
      </c>
      <c r="I5957" s="42">
        <v>9.56343269348145</v>
      </c>
      <c r="J5957" s="42">
        <v>27.2690830230713</v>
      </c>
      <c r="K5957" s="42">
        <v>9.79699802398682</v>
      </c>
      <c r="L5957" s="42">
        <v>22.7888984680176</v>
      </c>
      <c r="M5957" s="42">
        <v>0.856114864349365</v>
      </c>
      <c r="N5957" s="42">
        <v>10.8617267608643</v>
      </c>
      <c r="O5957" s="42">
        <v>0.0</v>
      </c>
      <c r="P5957" s="42">
        <v>0.0</v>
      </c>
      <c r="Q5957" s="42">
        <v>0.00412675179541111</v>
      </c>
      <c r="R5957" s="42">
        <v>25.0</v>
      </c>
      <c r="S5957" s="42">
        <v>0.252213001251221</v>
      </c>
      <c r="T5957" s="42">
        <v>997.160827636719</v>
      </c>
      <c r="U5957" s="42">
        <v>9999.0</v>
      </c>
      <c r="V5957" s="19"/>
      <c r="W5957" s="19"/>
      <c r="X5957" s="19"/>
      <c r="Y5957" s="19"/>
      <c r="Z5957" s="19"/>
      <c r="AA5957" s="19"/>
    </row>
    <row r="5958" ht="15.75" customHeight="1">
      <c r="A5958" s="19"/>
      <c r="B5958" s="42" t="str">
        <f>"CRS25WT4002530"</f>
        <v>CRS25WT4002530</v>
      </c>
      <c r="C5958" s="43">
        <v>45980.0</v>
      </c>
      <c r="D5958" s="44">
        <v>0.1575925925925926</v>
      </c>
      <c r="E5958" s="42" t="s">
        <v>37</v>
      </c>
      <c r="F5958" s="42">
        <v>222.0</v>
      </c>
      <c r="G5958" s="42">
        <v>4.0</v>
      </c>
      <c r="H5958" s="42">
        <v>222.168914794922</v>
      </c>
      <c r="I5958" s="42">
        <v>9.65057277679443</v>
      </c>
      <c r="J5958" s="42">
        <v>27.2373752593994</v>
      </c>
      <c r="K5958" s="42">
        <v>9.78588581085205</v>
      </c>
      <c r="L5958" s="42">
        <v>22.702995300293</v>
      </c>
      <c r="M5958" s="42">
        <v>0.845210611820221</v>
      </c>
      <c r="N5958" s="42">
        <v>10.8085098266602</v>
      </c>
      <c r="O5958" s="42">
        <v>0.0</v>
      </c>
      <c r="P5958" s="42">
        <v>0.0</v>
      </c>
      <c r="Q5958" s="42">
        <v>0.00773826939985156</v>
      </c>
      <c r="R5958" s="42">
        <v>25.0</v>
      </c>
      <c r="S5958" s="42">
        <v>0.258887439966202</v>
      </c>
      <c r="T5958" s="42">
        <v>996.995483398438</v>
      </c>
      <c r="U5958" s="42">
        <v>9999.0</v>
      </c>
      <c r="V5958" s="19"/>
      <c r="W5958" s="19"/>
      <c r="X5958" s="19"/>
      <c r="Y5958" s="19"/>
      <c r="Z5958" s="19"/>
      <c r="AA5958" s="19"/>
    </row>
    <row r="5959" ht="15.75" customHeight="1">
      <c r="A5959" s="19"/>
      <c r="B5959" s="42" t="str">
        <f>"CRS25WT4002528"</f>
        <v>CRS25WT4002528</v>
      </c>
      <c r="C5959" s="43">
        <v>45980.0</v>
      </c>
      <c r="D5959" s="44">
        <v>0.15836805555555555</v>
      </c>
      <c r="E5959" s="42" t="s">
        <v>37</v>
      </c>
      <c r="F5959" s="42">
        <v>222.0</v>
      </c>
      <c r="G5959" s="42">
        <v>4.0</v>
      </c>
      <c r="H5959" s="42">
        <v>222.578491210938</v>
      </c>
      <c r="I5959" s="42">
        <v>9.61190605163574</v>
      </c>
      <c r="J5959" s="42">
        <v>27.255895614624</v>
      </c>
      <c r="K5959" s="42">
        <v>9.79245853424072</v>
      </c>
      <c r="L5959" s="42">
        <v>22.7295837402344</v>
      </c>
      <c r="M5959" s="42">
        <v>0.84959751367569</v>
      </c>
      <c r="N5959" s="42">
        <v>10.8284358978271</v>
      </c>
      <c r="O5959" s="42">
        <v>0.0</v>
      </c>
      <c r="P5959" s="42">
        <v>0.0</v>
      </c>
      <c r="Q5959" s="42">
        <v>0.0151581978425384</v>
      </c>
      <c r="R5959" s="42">
        <v>25.0</v>
      </c>
      <c r="S5959" s="42">
        <v>0.256577551364899</v>
      </c>
      <c r="T5959" s="42">
        <v>997.560485839844</v>
      </c>
      <c r="U5959" s="42">
        <v>9999.0</v>
      </c>
      <c r="V5959" s="19"/>
      <c r="W5959" s="19"/>
      <c r="X5959" s="19"/>
      <c r="Y5959" s="19"/>
      <c r="Z5959" s="19"/>
      <c r="AA5959" s="19"/>
    </row>
    <row r="5960" ht="15.75" customHeight="1">
      <c r="A5960" s="19"/>
      <c r="B5960" s="42" t="str">
        <f>"CRS25WT4002529"</f>
        <v>CRS25WT4002529</v>
      </c>
      <c r="C5960" s="43">
        <v>45980.0</v>
      </c>
      <c r="D5960" s="44">
        <v>0.15965277777777778</v>
      </c>
      <c r="E5960" s="42" t="s">
        <v>37</v>
      </c>
      <c r="F5960" s="42">
        <v>222.0</v>
      </c>
      <c r="G5960" s="42">
        <v>4.0</v>
      </c>
      <c r="H5960" s="42">
        <v>222.463821411133</v>
      </c>
      <c r="I5960" s="42">
        <v>9.56447696685791</v>
      </c>
      <c r="J5960" s="42">
        <v>27.2480564117432</v>
      </c>
      <c r="K5960" s="42">
        <v>9.78037261962891</v>
      </c>
      <c r="L5960" s="42">
        <v>22.7459468841553</v>
      </c>
      <c r="M5960" s="42">
        <v>0.853616178035736</v>
      </c>
      <c r="N5960" s="42">
        <v>10.8228569030762</v>
      </c>
      <c r="O5960" s="42">
        <v>0.0</v>
      </c>
      <c r="P5960" s="42">
        <v>0.0</v>
      </c>
      <c r="Q5960" s="42">
        <v>0.0103273801505566</v>
      </c>
      <c r="R5960" s="42">
        <v>25.0</v>
      </c>
      <c r="S5960" s="42">
        <v>0.258142977952957</v>
      </c>
      <c r="T5960" s="42">
        <v>997.216674804687</v>
      </c>
      <c r="U5960" s="42">
        <v>9999.0</v>
      </c>
      <c r="V5960" s="19"/>
      <c r="W5960" s="19"/>
      <c r="X5960" s="19"/>
      <c r="Y5960" s="19"/>
      <c r="Z5960" s="19"/>
      <c r="AA5960" s="19"/>
    </row>
    <row r="5961" ht="15.75" customHeight="1">
      <c r="A5961" s="19"/>
      <c r="B5961" s="42" t="str">
        <f>"CRS25WT4002526"</f>
        <v>CRS25WT4002526</v>
      </c>
      <c r="C5961" s="43">
        <v>45980.0</v>
      </c>
      <c r="D5961" s="44">
        <v>0.16096064814814814</v>
      </c>
      <c r="E5961" s="42" t="s">
        <v>37</v>
      </c>
      <c r="F5961" s="42">
        <v>222.0</v>
      </c>
      <c r="G5961" s="42">
        <v>4.0</v>
      </c>
      <c r="H5961" s="42">
        <v>222.886825561523</v>
      </c>
      <c r="I5961" s="42">
        <v>9.57909297943115</v>
      </c>
      <c r="J5961" s="42">
        <v>27.272008895874</v>
      </c>
      <c r="K5961" s="42">
        <v>9.77523612976074</v>
      </c>
      <c r="L5961" s="42">
        <v>22.8011703491211</v>
      </c>
      <c r="M5961" s="42">
        <v>0.853184342384338</v>
      </c>
      <c r="N5961" s="42">
        <v>10.8434362411499</v>
      </c>
      <c r="O5961" s="42">
        <v>0.0</v>
      </c>
      <c r="P5961" s="42">
        <v>0.0</v>
      </c>
      <c r="Q5961" s="42">
        <v>0.00325396098196506</v>
      </c>
      <c r="R5961" s="42">
        <v>25.0</v>
      </c>
      <c r="S5961" s="42">
        <v>0.251718729734421</v>
      </c>
      <c r="T5961" s="42">
        <v>996.788330078125</v>
      </c>
      <c r="U5961" s="42">
        <v>9999.0</v>
      </c>
      <c r="V5961" s="19"/>
      <c r="W5961" s="19"/>
      <c r="X5961" s="19"/>
      <c r="Y5961" s="19"/>
      <c r="Z5961" s="19"/>
      <c r="AA5961" s="19"/>
    </row>
    <row r="5962" ht="15.75" customHeight="1">
      <c r="A5962" s="19"/>
      <c r="B5962" s="42" t="str">
        <f>"CRS25WT4002527"</f>
        <v>CRS25WT4002527</v>
      </c>
      <c r="C5962" s="43">
        <v>45980.0</v>
      </c>
      <c r="D5962" s="44">
        <v>0.16190972222222222</v>
      </c>
      <c r="E5962" s="42" t="s">
        <v>37</v>
      </c>
      <c r="F5962" s="42">
        <v>222.0</v>
      </c>
      <c r="G5962" s="42">
        <v>4.0</v>
      </c>
      <c r="H5962" s="42">
        <v>222.747024536133</v>
      </c>
      <c r="I5962" s="42">
        <v>9.59933280944824</v>
      </c>
      <c r="J5962" s="42">
        <v>27.2284393310547</v>
      </c>
      <c r="K5962" s="42">
        <v>9.79370403289795</v>
      </c>
      <c r="L5962" s="42">
        <v>22.7439002990723</v>
      </c>
      <c r="M5962" s="42">
        <v>0.852212905883789</v>
      </c>
      <c r="N5962" s="42">
        <v>10.8366346359253</v>
      </c>
      <c r="O5962" s="42">
        <v>0.0</v>
      </c>
      <c r="P5962" s="42">
        <v>0.0</v>
      </c>
      <c r="Q5962" s="42">
        <v>0.0103078493848443</v>
      </c>
      <c r="R5962" s="42">
        <v>25.0</v>
      </c>
      <c r="S5962" s="42">
        <v>0.249655604362488</v>
      </c>
      <c r="T5962" s="42">
        <v>996.504943847656</v>
      </c>
      <c r="U5962" s="42">
        <v>9999.0</v>
      </c>
      <c r="V5962" s="19"/>
      <c r="W5962" s="19"/>
      <c r="X5962" s="19"/>
      <c r="Y5962" s="19"/>
      <c r="Z5962" s="19"/>
      <c r="AA5962" s="19"/>
    </row>
    <row r="5963" ht="15.75" customHeight="1">
      <c r="A5963" s="19"/>
      <c r="B5963" s="42" t="str">
        <f>"CRS25WT4002525"</f>
        <v>CRS25WT4002525</v>
      </c>
      <c r="C5963" s="43">
        <v>45980.0</v>
      </c>
      <c r="D5963" s="44">
        <v>0.1634722222222222</v>
      </c>
      <c r="E5963" s="42" t="s">
        <v>37</v>
      </c>
      <c r="F5963" s="42">
        <v>223.0</v>
      </c>
      <c r="G5963" s="42">
        <v>4.0</v>
      </c>
      <c r="H5963" s="42">
        <v>223.583602905273</v>
      </c>
      <c r="I5963" s="42">
        <v>9.58898258209229</v>
      </c>
      <c r="J5963" s="42">
        <v>27.2614402770996</v>
      </c>
      <c r="K5963" s="42">
        <v>9.82077026367187</v>
      </c>
      <c r="L5963" s="42">
        <v>22.7664012908936</v>
      </c>
      <c r="M5963" s="42">
        <v>0.855300307273865</v>
      </c>
      <c r="N5963" s="42">
        <v>10.8773345947266</v>
      </c>
      <c r="O5963" s="42">
        <v>0.0</v>
      </c>
      <c r="P5963" s="42">
        <v>0.0</v>
      </c>
      <c r="Q5963" s="42">
        <v>0.0106352306902409</v>
      </c>
      <c r="R5963" s="42">
        <v>25.0</v>
      </c>
      <c r="S5963" s="42">
        <v>0.251650214195251</v>
      </c>
      <c r="T5963" s="42">
        <v>996.459411621094</v>
      </c>
      <c r="U5963" s="42">
        <v>9999.0</v>
      </c>
      <c r="V5963" s="19"/>
      <c r="W5963" s="19"/>
      <c r="X5963" s="19"/>
      <c r="Y5963" s="19"/>
      <c r="Z5963" s="19"/>
      <c r="AA5963" s="19"/>
    </row>
    <row r="5964" ht="15.75" customHeight="1">
      <c r="A5964" s="19"/>
      <c r="B5964" s="42" t="str">
        <f>"CRS25WT4002524"</f>
        <v>CRS25WT4002524</v>
      </c>
      <c r="C5964" s="43">
        <v>45980.0</v>
      </c>
      <c r="D5964" s="44">
        <v>0.16418981481481482</v>
      </c>
      <c r="E5964" s="42" t="s">
        <v>37</v>
      </c>
      <c r="F5964" s="42">
        <v>225.0</v>
      </c>
      <c r="G5964" s="42">
        <v>4.0</v>
      </c>
      <c r="H5964" s="42">
        <v>225.517471313477</v>
      </c>
      <c r="I5964" s="42">
        <v>9.68101501464844</v>
      </c>
      <c r="J5964" s="42">
        <v>27.2519245147705</v>
      </c>
      <c r="K5964" s="42">
        <v>9.91462230682373</v>
      </c>
      <c r="L5964" s="42">
        <v>22.7459468841553</v>
      </c>
      <c r="M5964" s="42">
        <v>0.854795277118683</v>
      </c>
      <c r="N5964" s="42">
        <v>10.9714164733887</v>
      </c>
      <c r="O5964" s="42">
        <v>0.0</v>
      </c>
      <c r="P5964" s="42">
        <v>0.0</v>
      </c>
      <c r="Q5964" s="42">
        <v>0.010952303186059</v>
      </c>
      <c r="R5964" s="42">
        <v>25.0</v>
      </c>
      <c r="S5964" s="42">
        <v>0.24843618273735</v>
      </c>
      <c r="T5964" s="42">
        <v>996.872131347656</v>
      </c>
      <c r="U5964" s="42">
        <v>9999.0</v>
      </c>
      <c r="V5964" s="19"/>
      <c r="W5964" s="19"/>
      <c r="X5964" s="19"/>
      <c r="Y5964" s="19"/>
      <c r="Z5964" s="19"/>
      <c r="AA5964" s="19"/>
    </row>
    <row r="5965" ht="15.75" customHeight="1">
      <c r="A5965" s="19"/>
      <c r="B5965" s="42" t="str">
        <f>"CRS25WT4002520"</f>
        <v>CRS25WT4002520</v>
      </c>
      <c r="C5965" s="43">
        <v>45980.0</v>
      </c>
      <c r="D5965" s="44">
        <v>0.1661689814814815</v>
      </c>
      <c r="E5965" s="42" t="s">
        <v>37</v>
      </c>
      <c r="F5965" s="42">
        <v>226.0</v>
      </c>
      <c r="G5965" s="42">
        <v>4.0</v>
      </c>
      <c r="H5965" s="42">
        <v>226.701232910156</v>
      </c>
      <c r="I5965" s="42">
        <v>9.67697238922119</v>
      </c>
      <c r="J5965" s="42">
        <v>27.285472869873</v>
      </c>
      <c r="K5965" s="42">
        <v>9.96397686004639</v>
      </c>
      <c r="L5965" s="42">
        <v>22.752082824707</v>
      </c>
      <c r="M5965" s="42">
        <v>0.858584225177765</v>
      </c>
      <c r="N5965" s="42">
        <v>11.0290069580078</v>
      </c>
      <c r="O5965" s="42">
        <v>0.0</v>
      </c>
      <c r="P5965" s="42">
        <v>0.0</v>
      </c>
      <c r="Q5965" s="42">
        <v>0.00579396076500416</v>
      </c>
      <c r="R5965" s="42">
        <v>25.0</v>
      </c>
      <c r="S5965" s="42">
        <v>0.249911472201347</v>
      </c>
      <c r="T5965" s="42">
        <v>997.850463867187</v>
      </c>
      <c r="U5965" s="42">
        <v>9999.0</v>
      </c>
      <c r="V5965" s="19"/>
      <c r="W5965" s="19"/>
      <c r="X5965" s="19"/>
      <c r="Y5965" s="19"/>
      <c r="Z5965" s="19"/>
      <c r="AA5965" s="19"/>
    </row>
    <row r="5966" ht="15.75" customHeight="1">
      <c r="A5966" s="19"/>
      <c r="B5966" s="42" t="str">
        <f>"CRS25WT4002521"</f>
        <v>CRS25WT4002521</v>
      </c>
      <c r="C5966" s="43">
        <v>45980.0</v>
      </c>
      <c r="D5966" s="44">
        <v>0.16732638888888887</v>
      </c>
      <c r="E5966" s="42" t="s">
        <v>37</v>
      </c>
      <c r="F5966" s="42">
        <v>224.0</v>
      </c>
      <c r="G5966" s="42">
        <v>4.0</v>
      </c>
      <c r="H5966" s="42">
        <v>224.427856445313</v>
      </c>
      <c r="I5966" s="42">
        <v>9.61928081512451</v>
      </c>
      <c r="J5966" s="42">
        <v>27.2599182128906</v>
      </c>
      <c r="K5966" s="42">
        <v>9.85431385040283</v>
      </c>
      <c r="L5966" s="42">
        <v>22.7745800018311</v>
      </c>
      <c r="M5966" s="42">
        <v>0.855873584747314</v>
      </c>
      <c r="N5966" s="42">
        <v>10.9184074401855</v>
      </c>
      <c r="O5966" s="42">
        <v>0.0</v>
      </c>
      <c r="P5966" s="42">
        <v>0.0</v>
      </c>
      <c r="Q5966" s="42">
        <v>0.00825396087020636</v>
      </c>
      <c r="R5966" s="42">
        <v>25.0</v>
      </c>
      <c r="S5966" s="42">
        <v>0.246645331382751</v>
      </c>
      <c r="T5966" s="42">
        <v>997.064819335938</v>
      </c>
      <c r="U5966" s="42">
        <v>9999.0</v>
      </c>
      <c r="V5966" s="19"/>
      <c r="W5966" s="19"/>
      <c r="X5966" s="19"/>
      <c r="Y5966" s="19"/>
      <c r="Z5966" s="19"/>
      <c r="AA5966" s="19"/>
    </row>
    <row r="5967" ht="15.75" customHeight="1">
      <c r="A5967" s="19"/>
      <c r="B5967" s="42" t="str">
        <f>"CRS25WT4002523"</f>
        <v>CRS25WT4002523</v>
      </c>
      <c r="C5967" s="43">
        <v>45980.0</v>
      </c>
      <c r="D5967" s="44">
        <v>0.168900462962963</v>
      </c>
      <c r="E5967" s="42" t="s">
        <v>37</v>
      </c>
      <c r="F5967" s="42">
        <v>224.0</v>
      </c>
      <c r="G5967" s="42">
        <v>4.0</v>
      </c>
      <c r="H5967" s="42">
        <v>224.748672485352</v>
      </c>
      <c r="I5967" s="42">
        <v>9.7540283203125</v>
      </c>
      <c r="J5967" s="42">
        <v>27.2594146728516</v>
      </c>
      <c r="K5967" s="42">
        <v>9.8621997833252</v>
      </c>
      <c r="L5967" s="42">
        <v>22.7888984680176</v>
      </c>
      <c r="M5967" s="42">
        <v>0.845272243022919</v>
      </c>
      <c r="N5967" s="42">
        <v>10.9340143203735</v>
      </c>
      <c r="O5967" s="42">
        <v>0.0</v>
      </c>
      <c r="P5967" s="42">
        <v>0.0</v>
      </c>
      <c r="Q5967" s="42">
        <v>0.00205606129020453</v>
      </c>
      <c r="R5967" s="42">
        <v>25.0</v>
      </c>
      <c r="S5967" s="42">
        <v>0.253679215908051</v>
      </c>
      <c r="T5967" s="42">
        <v>996.883972167969</v>
      </c>
      <c r="U5967" s="42">
        <v>9999.0</v>
      </c>
      <c r="V5967" s="19"/>
      <c r="W5967" s="19"/>
      <c r="X5967" s="19"/>
      <c r="Y5967" s="19"/>
      <c r="Z5967" s="19"/>
      <c r="AA5967" s="19"/>
    </row>
    <row r="5968" ht="15.75" customHeight="1">
      <c r="A5968" s="19"/>
      <c r="B5968" s="42" t="str">
        <f>"CRS25WT4002522"</f>
        <v>CRS25WT4002522</v>
      </c>
      <c r="C5968" s="43">
        <v>45980.0</v>
      </c>
      <c r="D5968" s="44">
        <v>0.1706134259259259</v>
      </c>
      <c r="E5968" s="42" t="s">
        <v>37</v>
      </c>
      <c r="F5968" s="42">
        <v>224.0</v>
      </c>
      <c r="G5968" s="42">
        <v>4.0</v>
      </c>
      <c r="H5968" s="42">
        <v>224.282485961914</v>
      </c>
      <c r="I5968" s="42">
        <v>9.70038032531738</v>
      </c>
      <c r="J5968" s="42">
        <v>27.2662601470947</v>
      </c>
      <c r="K5968" s="42">
        <v>9.8293924331665</v>
      </c>
      <c r="L5968" s="42">
        <v>22.8175315856934</v>
      </c>
      <c r="M5968" s="42">
        <v>0.847971022129059</v>
      </c>
      <c r="N5968" s="42">
        <v>10.9113349914551</v>
      </c>
      <c r="O5968" s="42">
        <v>0.0</v>
      </c>
      <c r="P5968" s="42">
        <v>0.0</v>
      </c>
      <c r="Q5968" s="42">
        <v>0.0165070071816444</v>
      </c>
      <c r="R5968" s="42">
        <v>25.0</v>
      </c>
      <c r="S5968" s="42">
        <v>0.254887461662292</v>
      </c>
      <c r="T5968" s="42">
        <v>997.155212402344</v>
      </c>
      <c r="U5968" s="42">
        <v>9999.0</v>
      </c>
      <c r="V5968" s="19"/>
      <c r="W5968" s="19"/>
      <c r="X5968" s="19"/>
      <c r="Y5968" s="19"/>
      <c r="Z5968" s="19"/>
      <c r="AA5968" s="19"/>
    </row>
    <row r="5969" ht="15.75" customHeight="1">
      <c r="A5969" s="19"/>
      <c r="B5969" s="42" t="str">
        <f>"CRS25WT4002518"</f>
        <v>CRS25WT4002518</v>
      </c>
      <c r="C5969" s="43">
        <v>45980.0</v>
      </c>
      <c r="D5969" s="44">
        <v>0.17203703703703702</v>
      </c>
      <c r="E5969" s="42" t="s">
        <v>37</v>
      </c>
      <c r="F5969" s="42">
        <v>223.0</v>
      </c>
      <c r="G5969" s="42">
        <v>4.0</v>
      </c>
      <c r="H5969" s="42">
        <v>223.573852539062</v>
      </c>
      <c r="I5969" s="42">
        <v>9.71166515350342</v>
      </c>
      <c r="J5969" s="42">
        <v>27.2815074920654</v>
      </c>
      <c r="K5969" s="42">
        <v>9.79219150543213</v>
      </c>
      <c r="L5969" s="42">
        <v>22.8318500518799</v>
      </c>
      <c r="M5969" s="42">
        <v>0.843837738037109</v>
      </c>
      <c r="N5969" s="42">
        <v>10.876859664917</v>
      </c>
      <c r="O5969" s="42">
        <v>0.0</v>
      </c>
      <c r="P5969" s="42">
        <v>0.0</v>
      </c>
      <c r="Q5969" s="42">
        <v>0.00825396087020636</v>
      </c>
      <c r="R5969" s="42">
        <v>25.0</v>
      </c>
      <c r="S5969" s="42">
        <v>0.258864998817444</v>
      </c>
      <c r="T5969" s="42">
        <v>998.318115234375</v>
      </c>
      <c r="U5969" s="42">
        <v>9999.0</v>
      </c>
      <c r="V5969" s="19"/>
      <c r="W5969" s="19"/>
      <c r="X5969" s="19"/>
      <c r="Y5969" s="19"/>
      <c r="Z5969" s="19"/>
      <c r="AA5969" s="19"/>
    </row>
    <row r="5970" ht="15.75" customHeight="1">
      <c r="A5970" s="19"/>
      <c r="B5970" s="42" t="str">
        <f>"CRS25WT4002519"</f>
        <v>CRS25WT4002519</v>
      </c>
      <c r="C5970" s="43">
        <v>45980.0</v>
      </c>
      <c r="D5970" s="44">
        <v>0.17288194444444446</v>
      </c>
      <c r="E5970" s="42" t="s">
        <v>37</v>
      </c>
      <c r="F5970" s="42">
        <v>223.0</v>
      </c>
      <c r="G5970" s="42">
        <v>4.0</v>
      </c>
      <c r="H5970" s="42">
        <v>223.752624511719</v>
      </c>
      <c r="I5970" s="42">
        <v>9.70766067504883</v>
      </c>
      <c r="J5970" s="42">
        <v>27.2850360870361</v>
      </c>
      <c r="K5970" s="42">
        <v>9.8052921295166</v>
      </c>
      <c r="L5970" s="42">
        <v>22.8195781707764</v>
      </c>
      <c r="M5970" s="42">
        <v>0.844751596450806</v>
      </c>
      <c r="N5970" s="42">
        <v>10.8855571746826</v>
      </c>
      <c r="O5970" s="42">
        <v>0.0</v>
      </c>
      <c r="P5970" s="42">
        <v>0.0</v>
      </c>
      <c r="Q5970" s="42">
        <v>0.00575396791100502</v>
      </c>
      <c r="R5970" s="42">
        <v>25.0</v>
      </c>
      <c r="S5970" s="42">
        <v>0.25186476111412</v>
      </c>
      <c r="T5970" s="42">
        <v>998.635070800781</v>
      </c>
      <c r="U5970" s="42">
        <v>9999.0</v>
      </c>
      <c r="V5970" s="19"/>
      <c r="W5970" s="19"/>
      <c r="X5970" s="19"/>
      <c r="Y5970" s="19"/>
      <c r="Z5970" s="19"/>
      <c r="AA5970" s="19"/>
    </row>
    <row r="5971" ht="15.75" customHeight="1">
      <c r="A5971" s="19"/>
      <c r="B5971" s="42" t="str">
        <f>"CRS25WT4002517"</f>
        <v>CRS25WT4002517</v>
      </c>
      <c r="C5971" s="43">
        <v>45980.0</v>
      </c>
      <c r="D5971" s="44">
        <v>0.17416666666666666</v>
      </c>
      <c r="E5971" s="42" t="s">
        <v>37</v>
      </c>
      <c r="F5971" s="42">
        <v>225.0</v>
      </c>
      <c r="G5971" s="42">
        <v>4.0</v>
      </c>
      <c r="H5971" s="42">
        <v>225.523361206055</v>
      </c>
      <c r="I5971" s="42">
        <v>9.77054214477539</v>
      </c>
      <c r="J5971" s="42">
        <v>27.2730541229248</v>
      </c>
      <c r="K5971" s="42">
        <v>9.89797115325928</v>
      </c>
      <c r="L5971" s="42">
        <v>22.7848072052002</v>
      </c>
      <c r="M5971" s="42">
        <v>0.846328735351562</v>
      </c>
      <c r="N5971" s="42">
        <v>10.9717035293579</v>
      </c>
      <c r="O5971" s="42">
        <v>0.0</v>
      </c>
      <c r="P5971" s="42">
        <v>0.0</v>
      </c>
      <c r="Q5971" s="42">
        <v>0.00325396796688437</v>
      </c>
      <c r="R5971" s="42">
        <v>25.0</v>
      </c>
      <c r="S5971" s="42">
        <v>0.252334475517273</v>
      </c>
      <c r="T5971" s="42">
        <v>995.391418457031</v>
      </c>
      <c r="U5971" s="42">
        <v>9999.0</v>
      </c>
      <c r="V5971" s="19"/>
      <c r="W5971" s="19"/>
      <c r="X5971" s="19"/>
      <c r="Y5971" s="19"/>
      <c r="Z5971" s="19"/>
      <c r="AA5971" s="19"/>
    </row>
    <row r="5972" ht="15.75" customHeight="1">
      <c r="A5972" s="19"/>
      <c r="B5972" s="42" t="str">
        <f>"CRS25WT4002516"</f>
        <v>CRS25WT4002516</v>
      </c>
      <c r="C5972" s="43">
        <v>45980.0</v>
      </c>
      <c r="D5972" s="44">
        <v>0.1749652777777778</v>
      </c>
      <c r="E5972" s="42" t="s">
        <v>37</v>
      </c>
      <c r="F5972" s="42">
        <v>224.0</v>
      </c>
      <c r="G5972" s="42">
        <v>4.0</v>
      </c>
      <c r="H5972" s="42">
        <v>224.005020141602</v>
      </c>
      <c r="I5972" s="42">
        <v>9.61076259613037</v>
      </c>
      <c r="J5972" s="42">
        <v>27.2641868591309</v>
      </c>
      <c r="K5972" s="42">
        <v>9.87833023071289</v>
      </c>
      <c r="L5972" s="42">
        <v>22.6764068603516</v>
      </c>
      <c r="M5972" s="42">
        <v>0.854884326457977</v>
      </c>
      <c r="N5972" s="42">
        <v>10.8978357315063</v>
      </c>
      <c r="O5972" s="42">
        <v>0.0</v>
      </c>
      <c r="P5972" s="42">
        <v>0.0</v>
      </c>
      <c r="Q5972" s="42">
        <v>0.00325396098196506</v>
      </c>
      <c r="R5972" s="42">
        <v>25.0</v>
      </c>
      <c r="S5972" s="42">
        <v>0.255471229553223</v>
      </c>
      <c r="T5972" s="42">
        <v>997.531555175781</v>
      </c>
      <c r="U5972" s="42">
        <v>9999.0</v>
      </c>
      <c r="V5972" s="19"/>
      <c r="W5972" s="19"/>
      <c r="X5972" s="19"/>
      <c r="Y5972" s="19"/>
      <c r="Z5972" s="19"/>
      <c r="AA5972" s="19"/>
    </row>
    <row r="5973" ht="15.75" customHeight="1">
      <c r="A5973" s="19"/>
      <c r="B5973" s="42" t="str">
        <f>"CRS25WT4002515"</f>
        <v>CRS25WT4002515</v>
      </c>
      <c r="C5973" s="43">
        <v>45980.0</v>
      </c>
      <c r="D5973" s="44">
        <v>0.18083333333333332</v>
      </c>
      <c r="E5973" s="42" t="s">
        <v>37</v>
      </c>
      <c r="F5973" s="42">
        <v>223.0</v>
      </c>
      <c r="G5973" s="42">
        <v>4.0</v>
      </c>
      <c r="H5973" s="42">
        <v>223.954376220703</v>
      </c>
      <c r="I5973" s="42">
        <v>9.62117671966553</v>
      </c>
      <c r="J5973" s="42">
        <v>27.2657775878906</v>
      </c>
      <c r="K5973" s="42">
        <v>9.83794116973877</v>
      </c>
      <c r="L5973" s="42">
        <v>22.7643547058105</v>
      </c>
      <c r="M5973" s="42">
        <v>0.85371607542038</v>
      </c>
      <c r="N5973" s="42">
        <v>10.8953723907471</v>
      </c>
      <c r="O5973" s="42">
        <v>0.0</v>
      </c>
      <c r="P5973" s="42">
        <v>0.0</v>
      </c>
      <c r="Q5973" s="42">
        <v>0.0125906821340322</v>
      </c>
      <c r="R5973" s="42">
        <v>25.0</v>
      </c>
      <c r="S5973" s="42">
        <v>0.252410769462585</v>
      </c>
      <c r="T5973" s="42">
        <v>997.428405761719</v>
      </c>
      <c r="U5973" s="42">
        <v>9999.0</v>
      </c>
      <c r="V5973" s="19"/>
      <c r="W5973" s="19"/>
      <c r="X5973" s="19"/>
      <c r="Y5973" s="19"/>
      <c r="Z5973" s="19"/>
      <c r="AA5973" s="19"/>
    </row>
    <row r="5974" ht="15.75" customHeight="1">
      <c r="A5974" s="19"/>
      <c r="B5974" s="42" t="str">
        <f>"CRS25WT4002514"</f>
        <v>CRS25WT4002514</v>
      </c>
      <c r="C5974" s="43">
        <v>45980.0</v>
      </c>
      <c r="D5974" s="44">
        <v>0.18229166666666666</v>
      </c>
      <c r="E5974" s="42" t="s">
        <v>37</v>
      </c>
      <c r="F5974" s="42">
        <v>223.0</v>
      </c>
      <c r="G5974" s="42">
        <v>4.0</v>
      </c>
      <c r="H5974" s="42">
        <v>223.624130249023</v>
      </c>
      <c r="I5974" s="42">
        <v>9.60591316223145</v>
      </c>
      <c r="J5974" s="42">
        <v>27.2615871429443</v>
      </c>
      <c r="K5974" s="42">
        <v>9.82431602478027</v>
      </c>
      <c r="L5974" s="42">
        <v>22.7623100280762</v>
      </c>
      <c r="M5974" s="42">
        <v>0.853942990303039</v>
      </c>
      <c r="N5974" s="42">
        <v>10.8793058395386</v>
      </c>
      <c r="O5974" s="42">
        <v>0.0</v>
      </c>
      <c r="P5974" s="42">
        <v>0.0</v>
      </c>
      <c r="Q5974" s="42">
        <v>0.00603170692920685</v>
      </c>
      <c r="R5974" s="42">
        <v>25.0</v>
      </c>
      <c r="S5974" s="42">
        <v>0.252612799406052</v>
      </c>
      <c r="T5974" s="42">
        <v>996.455627441406</v>
      </c>
      <c r="U5974" s="42">
        <v>9999.0</v>
      </c>
      <c r="V5974" s="19"/>
      <c r="W5974" s="19"/>
      <c r="X5974" s="19"/>
      <c r="Y5974" s="19"/>
      <c r="Z5974" s="19"/>
      <c r="AA5974" s="19"/>
    </row>
    <row r="5975" ht="15.75" customHeight="1">
      <c r="A5975" s="19"/>
      <c r="B5975" s="42" t="str">
        <f>"CRS25WT4002513"</f>
        <v>CRS25WT4002513</v>
      </c>
      <c r="C5975" s="43">
        <v>45980.0</v>
      </c>
      <c r="D5975" s="44">
        <v>0.1859375</v>
      </c>
      <c r="E5975" s="42" t="s">
        <v>37</v>
      </c>
      <c r="F5975" s="42">
        <v>226.0</v>
      </c>
      <c r="G5975" s="42">
        <v>4.0</v>
      </c>
      <c r="H5975" s="42">
        <v>226.759918212891</v>
      </c>
      <c r="I5975" s="42">
        <v>9.77309417724609</v>
      </c>
      <c r="J5975" s="42">
        <v>27.2506580352783</v>
      </c>
      <c r="K5975" s="42">
        <v>9.97103786468506</v>
      </c>
      <c r="L5975" s="42">
        <v>22.7418556213379</v>
      </c>
      <c r="M5975" s="42">
        <v>0.851446211338043</v>
      </c>
      <c r="N5975" s="42">
        <v>11.0318613052368</v>
      </c>
      <c r="O5975" s="42">
        <v>0.0</v>
      </c>
      <c r="P5975" s="42">
        <v>0.0</v>
      </c>
      <c r="Q5975" s="42">
        <v>0.00541604636237025</v>
      </c>
      <c r="R5975" s="42">
        <v>25.0</v>
      </c>
      <c r="S5975" s="42">
        <v>0.248419046401978</v>
      </c>
      <c r="T5975" s="42">
        <v>997.147888183594</v>
      </c>
      <c r="U5975" s="42">
        <v>9999.0</v>
      </c>
      <c r="V5975" s="19"/>
      <c r="W5975" s="19"/>
      <c r="X5975" s="19"/>
      <c r="Y5975" s="19"/>
      <c r="Z5975" s="19"/>
      <c r="AA5975" s="19"/>
    </row>
    <row r="5976" ht="15.75" customHeight="1">
      <c r="A5976" s="19"/>
      <c r="B5976" s="42" t="str">
        <f>"CRS25WT4002512"</f>
        <v>CRS25WT4002512</v>
      </c>
      <c r="C5976" s="43">
        <v>45980.0</v>
      </c>
      <c r="D5976" s="44">
        <v>0.1865625</v>
      </c>
      <c r="E5976" s="42" t="s">
        <v>37</v>
      </c>
      <c r="F5976" s="42">
        <v>227.0</v>
      </c>
      <c r="G5976" s="42">
        <v>4.0</v>
      </c>
      <c r="H5976" s="42">
        <v>227.002288818359</v>
      </c>
      <c r="I5976" s="42">
        <v>9.8455114364624</v>
      </c>
      <c r="J5976" s="42">
        <v>27.2288589477539</v>
      </c>
      <c r="K5976" s="42">
        <v>10.0503921508789</v>
      </c>
      <c r="L5976" s="42">
        <v>22.5864124298096</v>
      </c>
      <c r="M5976" s="42">
        <v>0.846764266490936</v>
      </c>
      <c r="N5976" s="42">
        <v>11.0436534881592</v>
      </c>
      <c r="O5976" s="42">
        <v>0.0</v>
      </c>
      <c r="P5976" s="42">
        <v>0.0</v>
      </c>
      <c r="Q5976" s="42">
        <v>0.00825396087020636</v>
      </c>
      <c r="R5976" s="42">
        <v>25.0</v>
      </c>
      <c r="S5976" s="42">
        <v>0.257588118314743</v>
      </c>
      <c r="T5976" s="42">
        <v>997.957275390625</v>
      </c>
      <c r="U5976" s="42">
        <v>9999.0</v>
      </c>
      <c r="V5976" s="19"/>
      <c r="W5976" s="19"/>
      <c r="X5976" s="19"/>
      <c r="Y5976" s="19"/>
      <c r="Z5976" s="19"/>
      <c r="AA5976" s="19"/>
    </row>
    <row r="5977" ht="15.75" customHeight="1">
      <c r="A5977" s="19"/>
      <c r="B5977" s="42" t="str">
        <f>"CRS25WT4002501"</f>
        <v>CRS25WT4002501</v>
      </c>
      <c r="C5977" s="43">
        <v>45980.0</v>
      </c>
      <c r="D5977" s="44">
        <v>0.18748842592592593</v>
      </c>
      <c r="E5977" s="42" t="s">
        <v>37</v>
      </c>
      <c r="F5977" s="42">
        <v>226.0</v>
      </c>
      <c r="G5977" s="42">
        <v>4.0</v>
      </c>
      <c r="H5977" s="42">
        <v>226.322341918945</v>
      </c>
      <c r="I5977" s="42">
        <v>9.78251457214355</v>
      </c>
      <c r="J5977" s="42">
        <v>27.2652492523193</v>
      </c>
      <c r="K5977" s="42">
        <v>9.99223804473877</v>
      </c>
      <c r="L5977" s="42">
        <v>22.6498165130615</v>
      </c>
      <c r="M5977" s="42">
        <v>0.848530471324921</v>
      </c>
      <c r="N5977" s="42">
        <v>11.010573387146</v>
      </c>
      <c r="O5977" s="42">
        <v>0.0</v>
      </c>
      <c r="P5977" s="42">
        <v>0.0</v>
      </c>
      <c r="Q5977" s="42">
        <v>0.00642981100827455</v>
      </c>
      <c r="R5977" s="42">
        <v>25.0</v>
      </c>
      <c r="S5977" s="42">
        <v>0.260162383317947</v>
      </c>
      <c r="T5977" s="42">
        <v>997.815979003906</v>
      </c>
      <c r="U5977" s="42">
        <v>295.45263671875</v>
      </c>
      <c r="V5977" s="19"/>
      <c r="W5977" s="19"/>
      <c r="X5977" s="19"/>
      <c r="Y5977" s="19"/>
      <c r="Z5977" s="19"/>
      <c r="AA5977" s="19"/>
    </row>
    <row r="5978" ht="15.75" customHeight="1">
      <c r="A5978" s="19"/>
      <c r="B5978" s="42" t="str">
        <f>"CRS25WT4002500"</f>
        <v>CRS25WT4002500</v>
      </c>
      <c r="C5978" s="43">
        <v>45980.0</v>
      </c>
      <c r="D5978" s="42" t="s">
        <v>1545</v>
      </c>
      <c r="E5978" s="42" t="s">
        <v>37</v>
      </c>
      <c r="F5978" s="42">
        <v>226.0</v>
      </c>
      <c r="G5978" s="42">
        <v>4.0</v>
      </c>
      <c r="H5978" s="42">
        <v>226.332763671875</v>
      </c>
      <c r="I5978" s="42">
        <v>9.81986713409424</v>
      </c>
      <c r="J5978" s="42">
        <v>27.2392330169678</v>
      </c>
      <c r="K5978" s="42">
        <v>10.0134944915771</v>
      </c>
      <c r="L5978" s="42">
        <v>22.6027736663818</v>
      </c>
      <c r="M5978" s="42">
        <v>0.846149206161499</v>
      </c>
      <c r="N5978" s="42">
        <v>11.0110807418823</v>
      </c>
      <c r="O5978" s="42">
        <v>0.0</v>
      </c>
      <c r="P5978" s="42">
        <v>0.0</v>
      </c>
      <c r="Q5978" s="42">
        <v>0.00205606129020453</v>
      </c>
      <c r="R5978" s="42">
        <v>25.0</v>
      </c>
      <c r="S5978" s="42">
        <v>0.256425619125366</v>
      </c>
      <c r="T5978" s="42">
        <v>996.913879394531</v>
      </c>
      <c r="U5978" s="42">
        <v>9999.0</v>
      </c>
      <c r="V5978" s="19"/>
      <c r="W5978" s="19"/>
      <c r="X5978" s="19"/>
      <c r="Y5978" s="19"/>
      <c r="Z5978" s="19"/>
      <c r="AA5978" s="19"/>
    </row>
    <row r="5979" ht="15.75" customHeight="1">
      <c r="A5979" s="19"/>
      <c r="B5979" s="42" t="str">
        <f>"CRS25WT3608450"</f>
        <v>CRS25WT3608450</v>
      </c>
      <c r="C5979" s="43">
        <v>45980.0</v>
      </c>
      <c r="D5979" s="44">
        <v>0.024201388888888887</v>
      </c>
      <c r="E5979" s="42" t="s">
        <v>37</v>
      </c>
      <c r="F5979" s="42">
        <v>200.0</v>
      </c>
      <c r="G5979" s="42">
        <v>4.0</v>
      </c>
      <c r="H5979" s="42">
        <v>200.553451538086</v>
      </c>
      <c r="I5979" s="42">
        <v>9.77725887298584</v>
      </c>
      <c r="J5979" s="42">
        <v>24.5672130584717</v>
      </c>
      <c r="K5979" s="42">
        <v>9.75866317749023</v>
      </c>
      <c r="L5979" s="42">
        <v>20.551326751709</v>
      </c>
      <c r="M5979" s="42">
        <v>0.83494359254837</v>
      </c>
      <c r="N5979" s="42">
        <v>9.75691795349121</v>
      </c>
      <c r="O5979" s="42">
        <v>0.0</v>
      </c>
      <c r="P5979" s="42">
        <v>0.0</v>
      </c>
      <c r="Q5979" s="42">
        <v>0.0104985097423196</v>
      </c>
      <c r="R5979" s="42">
        <v>25.0</v>
      </c>
      <c r="S5979" s="42">
        <v>0.240677952766418</v>
      </c>
      <c r="T5979" s="42">
        <v>1000.44873046875</v>
      </c>
      <c r="U5979" s="42">
        <v>9999.0</v>
      </c>
      <c r="V5979" s="19"/>
      <c r="W5979" s="19"/>
      <c r="X5979" s="19"/>
      <c r="Y5979" s="19"/>
      <c r="Z5979" s="19"/>
      <c r="AA5979" s="19"/>
    </row>
    <row r="5980" ht="15.75" customHeight="1">
      <c r="A5980" s="19"/>
      <c r="B5980" s="42" t="str">
        <f>"CRS25WT3608171"</f>
        <v>CRS25WT3608171</v>
      </c>
      <c r="C5980" s="43">
        <v>45980.0</v>
      </c>
      <c r="D5980" s="44">
        <v>0.02466435185185185</v>
      </c>
      <c r="E5980" s="42" t="s">
        <v>37</v>
      </c>
      <c r="F5980" s="42">
        <v>201.0</v>
      </c>
      <c r="G5980" s="42">
        <v>4.0</v>
      </c>
      <c r="H5980" s="42">
        <v>201.412216186523</v>
      </c>
      <c r="I5980" s="42">
        <v>9.8311128616333</v>
      </c>
      <c r="J5980" s="42">
        <v>24.5485725402832</v>
      </c>
      <c r="K5980" s="42">
        <v>9.79557418823242</v>
      </c>
      <c r="L5980" s="42">
        <v>20.5615539550781</v>
      </c>
      <c r="M5980" s="42">
        <v>0.834558665752411</v>
      </c>
      <c r="N5980" s="42">
        <v>9.79869651794434</v>
      </c>
      <c r="O5980" s="42">
        <v>0.0</v>
      </c>
      <c r="P5980" s="42">
        <v>0.0</v>
      </c>
      <c r="Q5980" s="42">
        <v>0.0137897012755275</v>
      </c>
      <c r="R5980" s="42">
        <v>25.0</v>
      </c>
      <c r="S5980" s="42">
        <v>0.228406578302383</v>
      </c>
      <c r="T5980" s="42">
        <v>1002.4951171875</v>
      </c>
      <c r="U5980" s="42">
        <v>9999.0</v>
      </c>
      <c r="V5980" s="19"/>
      <c r="W5980" s="19"/>
      <c r="X5980" s="19"/>
      <c r="Y5980" s="19"/>
      <c r="Z5980" s="19"/>
      <c r="AA5980" s="19"/>
    </row>
    <row r="5981" ht="15.75" customHeight="1">
      <c r="A5981" s="19"/>
      <c r="B5981" s="42" t="str">
        <f>"CRS25WT3608427"</f>
        <v>CRS25WT3608427</v>
      </c>
      <c r="C5981" s="43">
        <v>45980.0</v>
      </c>
      <c r="D5981" s="44">
        <v>0.025381944444444443</v>
      </c>
      <c r="E5981" s="42" t="s">
        <v>37</v>
      </c>
      <c r="F5981" s="42">
        <v>200.0</v>
      </c>
      <c r="G5981" s="42">
        <v>4.0</v>
      </c>
      <c r="H5981" s="42">
        <v>200.739929199219</v>
      </c>
      <c r="I5981" s="42">
        <v>9.7102165222168</v>
      </c>
      <c r="J5981" s="42">
        <v>24.4956912994385</v>
      </c>
      <c r="K5981" s="42">
        <v>9.8352746963501</v>
      </c>
      <c r="L5981" s="42">
        <v>20.4102001190186</v>
      </c>
      <c r="M5981" s="42">
        <v>0.843946933746338</v>
      </c>
      <c r="N5981" s="42">
        <v>9.76599025726318</v>
      </c>
      <c r="O5981" s="42">
        <v>0.0</v>
      </c>
      <c r="P5981" s="42">
        <v>0.0</v>
      </c>
      <c r="Q5981" s="42">
        <v>0.0112704606726766</v>
      </c>
      <c r="R5981" s="42">
        <v>25.0</v>
      </c>
      <c r="S5981" s="42">
        <v>0.230537489056587</v>
      </c>
      <c r="T5981" s="42">
        <v>1000.44750976562</v>
      </c>
      <c r="U5981" s="42">
        <v>9999.0</v>
      </c>
      <c r="V5981" s="19"/>
      <c r="W5981" s="19"/>
      <c r="X5981" s="19"/>
      <c r="Y5981" s="19"/>
      <c r="Z5981" s="19"/>
      <c r="AA5981" s="19"/>
    </row>
    <row r="5982" ht="15.75" customHeight="1">
      <c r="A5982" s="19"/>
      <c r="B5982" s="42" t="str">
        <f>"CRS25WT4002498"</f>
        <v>CRS25WT4002498</v>
      </c>
      <c r="C5982" s="43">
        <v>45980.0</v>
      </c>
      <c r="D5982" s="44">
        <v>0.7703472222222222</v>
      </c>
      <c r="E5982" s="42" t="s">
        <v>37</v>
      </c>
      <c r="F5982" s="42">
        <v>220.0</v>
      </c>
      <c r="G5982" s="42">
        <v>4.0</v>
      </c>
      <c r="H5982" s="42">
        <v>220.023544311523</v>
      </c>
      <c r="I5982" s="42">
        <v>9.79305267333984</v>
      </c>
      <c r="J5982" s="42">
        <v>27.3984451293945</v>
      </c>
      <c r="K5982" s="42">
        <v>9.65276145935059</v>
      </c>
      <c r="L5982" s="42">
        <v>22.7938442230225</v>
      </c>
      <c r="M5982" s="42">
        <v>0.820021331310272</v>
      </c>
      <c r="N5982" s="42">
        <v>10.704137802124</v>
      </c>
      <c r="O5982" s="42">
        <v>0.0</v>
      </c>
      <c r="P5982" s="42">
        <v>0.0</v>
      </c>
      <c r="Q5982" s="42">
        <v>0.0153273809701204</v>
      </c>
      <c r="R5982" s="42">
        <v>25.0</v>
      </c>
      <c r="S5982" s="42">
        <v>0.25835794210434</v>
      </c>
      <c r="T5982" s="42">
        <v>1000.33642578125</v>
      </c>
      <c r="U5982" s="42">
        <v>9999.0</v>
      </c>
      <c r="V5982" s="19"/>
      <c r="W5982" s="19"/>
      <c r="X5982" s="19"/>
      <c r="Y5982" s="19"/>
      <c r="Z5982" s="19"/>
      <c r="AA5982" s="19"/>
    </row>
    <row r="5983" ht="15.75" customHeight="1">
      <c r="A5983" s="19"/>
      <c r="B5983" s="42" t="str">
        <f>"CRS25WT4002499"</f>
        <v>CRS25WT4002499</v>
      </c>
      <c r="C5983" s="43">
        <v>45980.0</v>
      </c>
      <c r="D5983" s="44">
        <v>0.771261574074074</v>
      </c>
      <c r="E5983" s="42" t="s">
        <v>37</v>
      </c>
      <c r="F5983" s="42">
        <v>220.0</v>
      </c>
      <c r="G5983" s="42">
        <v>4.0</v>
      </c>
      <c r="H5983" s="42">
        <v>220.388519287109</v>
      </c>
      <c r="I5983" s="42">
        <v>9.84696865081787</v>
      </c>
      <c r="J5983" s="42">
        <v>27.4049835205078</v>
      </c>
      <c r="K5983" s="42">
        <v>9.63660430908203</v>
      </c>
      <c r="L5983" s="42">
        <v>22.8699340820313</v>
      </c>
      <c r="M5983" s="42">
        <v>0.816689312458038</v>
      </c>
      <c r="N5983" s="42">
        <v>10.7218933105469</v>
      </c>
      <c r="O5983" s="42">
        <v>0.0</v>
      </c>
      <c r="P5983" s="42">
        <v>0.0</v>
      </c>
      <c r="Q5983" s="42">
        <v>0.0119047593325377</v>
      </c>
      <c r="R5983" s="42">
        <v>25.0</v>
      </c>
      <c r="S5983" s="42">
        <v>0.234698727726936</v>
      </c>
      <c r="T5983" s="42">
        <v>1001.21557617188</v>
      </c>
      <c r="U5983" s="42">
        <v>9999.0</v>
      </c>
      <c r="V5983" s="19"/>
      <c r="W5983" s="19"/>
      <c r="X5983" s="19"/>
      <c r="Y5983" s="19"/>
      <c r="Z5983" s="19"/>
      <c r="AA5983" s="19"/>
    </row>
    <row r="5984" ht="15.75" customHeight="1">
      <c r="A5984" s="19"/>
      <c r="B5984" s="42" t="str">
        <f>"CRS25WT4002497"</f>
        <v>CRS25WT4002497</v>
      </c>
      <c r="C5984" s="43">
        <v>45980.0</v>
      </c>
      <c r="D5984" s="44">
        <v>0.7720370370370371</v>
      </c>
      <c r="E5984" s="42" t="s">
        <v>37</v>
      </c>
      <c r="F5984" s="42">
        <v>218.0</v>
      </c>
      <c r="G5984" s="42">
        <v>4.0</v>
      </c>
      <c r="H5984" s="42">
        <v>218.55908203125</v>
      </c>
      <c r="I5984" s="42">
        <v>9.7902364730835</v>
      </c>
      <c r="J5984" s="42">
        <v>27.3659324645996</v>
      </c>
      <c r="K5984" s="42">
        <v>9.62585544586182</v>
      </c>
      <c r="L5984" s="42">
        <v>22.7054176330566</v>
      </c>
      <c r="M5984" s="42">
        <v>0.815765678882599</v>
      </c>
      <c r="N5984" s="42">
        <v>10.6328916549683</v>
      </c>
      <c r="O5984" s="42">
        <v>0.0</v>
      </c>
      <c r="P5984" s="42">
        <v>0.0</v>
      </c>
      <c r="Q5984" s="42">
        <v>0.0112704606726766</v>
      </c>
      <c r="R5984" s="42">
        <v>25.0</v>
      </c>
      <c r="S5984" s="42">
        <v>0.260194003582001</v>
      </c>
      <c r="T5984" s="42">
        <v>1001.65386962891</v>
      </c>
      <c r="U5984" s="42">
        <v>9999.0</v>
      </c>
      <c r="V5984" s="19"/>
      <c r="W5984" s="19"/>
      <c r="X5984" s="19"/>
      <c r="Y5984" s="19"/>
      <c r="Z5984" s="19"/>
      <c r="AA5984" s="19"/>
    </row>
    <row r="5985" ht="15.75" customHeight="1">
      <c r="A5985" s="19"/>
      <c r="B5985" s="42" t="str">
        <f>"CRS25WT4002495"</f>
        <v>CRS25WT4002495</v>
      </c>
      <c r="C5985" s="43">
        <v>45980.0</v>
      </c>
      <c r="D5985" s="44">
        <v>0.7727662037037036</v>
      </c>
      <c r="E5985" s="42" t="s">
        <v>37</v>
      </c>
      <c r="F5985" s="42">
        <v>220.0</v>
      </c>
      <c r="G5985" s="42">
        <v>4.0</v>
      </c>
      <c r="H5985" s="42">
        <v>220.921051025391</v>
      </c>
      <c r="I5985" s="42">
        <v>9.82455635070801</v>
      </c>
      <c r="J5985" s="42">
        <v>27.4436416625977</v>
      </c>
      <c r="K5985" s="42">
        <v>9.65815258026123</v>
      </c>
      <c r="L5985" s="42">
        <v>22.8740482330322</v>
      </c>
      <c r="M5985" s="42">
        <v>0.819374442100525</v>
      </c>
      <c r="N5985" s="42">
        <v>10.7478008270264</v>
      </c>
      <c r="O5985" s="42">
        <v>0.0</v>
      </c>
      <c r="P5985" s="42">
        <v>0.0</v>
      </c>
      <c r="Q5985" s="42">
        <v>0.00650792196393013</v>
      </c>
      <c r="R5985" s="42">
        <v>25.0</v>
      </c>
      <c r="S5985" s="42">
        <v>0.236794382333755</v>
      </c>
      <c r="T5985" s="42">
        <v>1004.65667724609</v>
      </c>
      <c r="U5985" s="42">
        <v>9999.0</v>
      </c>
      <c r="V5985" s="19"/>
      <c r="W5985" s="19"/>
      <c r="X5985" s="19"/>
      <c r="Y5985" s="19"/>
      <c r="Z5985" s="19"/>
      <c r="AA5985" s="19"/>
    </row>
    <row r="5986" ht="15.75" customHeight="1">
      <c r="A5986" s="19"/>
      <c r="B5986" s="42" t="str">
        <f>"CRS25WT4002496"</f>
        <v>CRS25WT4002496</v>
      </c>
      <c r="C5986" s="43">
        <v>45980.0</v>
      </c>
      <c r="D5986" s="44">
        <v>0.773275462962963</v>
      </c>
      <c r="E5986" s="42" t="s">
        <v>37</v>
      </c>
      <c r="F5986" s="42">
        <v>220.0</v>
      </c>
      <c r="G5986" s="42">
        <v>4.0</v>
      </c>
      <c r="H5986" s="42">
        <v>220.439956665039</v>
      </c>
      <c r="I5986" s="42">
        <v>9.82703590393066</v>
      </c>
      <c r="J5986" s="42">
        <v>27.4198341369629</v>
      </c>
      <c r="K5986" s="42">
        <v>9.63885402679443</v>
      </c>
      <c r="L5986" s="42">
        <v>22.8699340820313</v>
      </c>
      <c r="M5986" s="42">
        <v>0.818093538284302</v>
      </c>
      <c r="N5986" s="42">
        <v>10.7243957519531</v>
      </c>
      <c r="O5986" s="42">
        <v>0.0</v>
      </c>
      <c r="P5986" s="42">
        <v>0.0</v>
      </c>
      <c r="Q5986" s="42">
        <v>0.0129018630832434</v>
      </c>
      <c r="R5986" s="42">
        <v>25.0</v>
      </c>
      <c r="S5986" s="42">
        <v>0.247326672077179</v>
      </c>
      <c r="T5986" s="42">
        <v>1003.08099365234</v>
      </c>
      <c r="U5986" s="42">
        <v>9999.0</v>
      </c>
      <c r="V5986" s="19"/>
      <c r="W5986" s="19"/>
      <c r="X5986" s="19"/>
      <c r="Y5986" s="19"/>
      <c r="Z5986" s="19"/>
      <c r="AA5986" s="19"/>
    </row>
    <row r="5987" ht="15.75" customHeight="1">
      <c r="A5987" s="19"/>
      <c r="B5987" s="42" t="str">
        <f>"CRS25WT4002494"</f>
        <v>CRS25WT4002494</v>
      </c>
      <c r="C5987" s="43">
        <v>45980.0</v>
      </c>
      <c r="D5987" s="44">
        <v>0.7738310185185185</v>
      </c>
      <c r="E5987" s="42" t="s">
        <v>37</v>
      </c>
      <c r="F5987" s="42">
        <v>220.0</v>
      </c>
      <c r="G5987" s="42">
        <v>4.0</v>
      </c>
      <c r="H5987" s="42">
        <v>220.835494995117</v>
      </c>
      <c r="I5987" s="42">
        <v>9.84481525421143</v>
      </c>
      <c r="J5987" s="42">
        <v>27.4327163696289</v>
      </c>
      <c r="K5987" s="42">
        <v>9.65354442596436</v>
      </c>
      <c r="L5987" s="42">
        <v>22.8761024475098</v>
      </c>
      <c r="M5987" s="42">
        <v>0.817697167396545</v>
      </c>
      <c r="N5987" s="42">
        <v>10.7436389923096</v>
      </c>
      <c r="O5987" s="42">
        <v>0.0</v>
      </c>
      <c r="P5987" s="42">
        <v>0.0</v>
      </c>
      <c r="Q5987" s="42">
        <v>0.00162698165513575</v>
      </c>
      <c r="R5987" s="42">
        <v>25.0</v>
      </c>
      <c r="S5987" s="42">
        <v>0.244707942008972</v>
      </c>
      <c r="T5987" s="42">
        <v>1001.86956787109</v>
      </c>
      <c r="U5987" s="42">
        <v>9999.0</v>
      </c>
      <c r="V5987" s="19"/>
      <c r="W5987" s="19"/>
      <c r="X5987" s="19"/>
      <c r="Y5987" s="19"/>
      <c r="Z5987" s="19"/>
      <c r="AA5987" s="19"/>
    </row>
    <row r="5988" ht="15.75" customHeight="1">
      <c r="A5988" s="19"/>
      <c r="B5988" s="42" t="str">
        <f>"CRS25WT4002484"</f>
        <v>CRS25WT4002484</v>
      </c>
      <c r="C5988" s="43">
        <v>45980.0</v>
      </c>
      <c r="D5988" s="44">
        <v>0.7743402777777778</v>
      </c>
      <c r="E5988" s="42" t="s">
        <v>37</v>
      </c>
      <c r="F5988" s="42">
        <v>220.0</v>
      </c>
      <c r="G5988" s="42">
        <v>4.0</v>
      </c>
      <c r="H5988" s="42">
        <v>220.547424316406</v>
      </c>
      <c r="I5988" s="42">
        <v>9.79846572875977</v>
      </c>
      <c r="J5988" s="42">
        <v>27.419994354248</v>
      </c>
      <c r="K5988" s="42">
        <v>9.6444206237793</v>
      </c>
      <c r="L5988" s="42">
        <v>22.8678760528564</v>
      </c>
      <c r="M5988" s="42">
        <v>0.820874094963074</v>
      </c>
      <c r="N5988" s="42">
        <v>10.7296237945557</v>
      </c>
      <c r="O5988" s="42">
        <v>0.0</v>
      </c>
      <c r="P5988" s="42">
        <v>0.0</v>
      </c>
      <c r="Q5988" s="42">
        <v>0.00540674524381757</v>
      </c>
      <c r="R5988" s="42">
        <v>25.0</v>
      </c>
      <c r="S5988" s="42">
        <v>0.248349666595459</v>
      </c>
      <c r="T5988" s="42">
        <v>1001.33514404297</v>
      </c>
      <c r="U5988" s="42">
        <v>9999.0</v>
      </c>
      <c r="V5988" s="19"/>
      <c r="W5988" s="19"/>
      <c r="X5988" s="19"/>
      <c r="Y5988" s="19"/>
      <c r="Z5988" s="19"/>
      <c r="AA5988" s="19"/>
    </row>
    <row r="5989" ht="15.75" customHeight="1">
      <c r="A5989" s="19"/>
      <c r="B5989" s="42" t="str">
        <f>"CRS25WT4002485"</f>
        <v>CRS25WT4002485</v>
      </c>
      <c r="C5989" s="43">
        <v>45980.0</v>
      </c>
      <c r="D5989" s="44">
        <v>0.7748379629629629</v>
      </c>
      <c r="E5989" s="42" t="s">
        <v>37</v>
      </c>
      <c r="F5989" s="42">
        <v>219.0</v>
      </c>
      <c r="G5989" s="42">
        <v>4.0</v>
      </c>
      <c r="H5989" s="42">
        <v>219.650619506836</v>
      </c>
      <c r="I5989" s="42">
        <v>9.78100109100342</v>
      </c>
      <c r="J5989" s="42">
        <v>27.433385848999</v>
      </c>
      <c r="K5989" s="42">
        <v>9.58193874359131</v>
      </c>
      <c r="L5989" s="42">
        <v>22.9234027862549</v>
      </c>
      <c r="M5989" s="42">
        <v>0.818596184253693</v>
      </c>
      <c r="N5989" s="42">
        <v>10.6859941482544</v>
      </c>
      <c r="O5989" s="42">
        <v>0.0</v>
      </c>
      <c r="P5989" s="42">
        <v>0.0</v>
      </c>
      <c r="Q5989" s="42">
        <v>0.0127033721655607</v>
      </c>
      <c r="R5989" s="42">
        <v>25.0</v>
      </c>
      <c r="S5989" s="42">
        <v>0.240280374884605</v>
      </c>
      <c r="T5989" s="42">
        <v>1002.46179199219</v>
      </c>
      <c r="U5989" s="42">
        <v>9999.0</v>
      </c>
      <c r="V5989" s="19"/>
      <c r="W5989" s="19"/>
      <c r="X5989" s="19"/>
      <c r="Y5989" s="19"/>
      <c r="Z5989" s="19"/>
      <c r="AA5989" s="19"/>
    </row>
    <row r="5990" ht="15.75" customHeight="1">
      <c r="A5990" s="19"/>
      <c r="B5990" s="42" t="str">
        <f>"CRS25WT4002483"</f>
        <v>CRS25WT4002483</v>
      </c>
      <c r="C5990" s="43">
        <v>45980.0</v>
      </c>
      <c r="D5990" s="44">
        <v>0.7753935185185186</v>
      </c>
      <c r="E5990" s="42" t="s">
        <v>37</v>
      </c>
      <c r="F5990" s="42">
        <v>220.0</v>
      </c>
      <c r="G5990" s="42">
        <v>4.0</v>
      </c>
      <c r="H5990" s="42">
        <v>220.722534179688</v>
      </c>
      <c r="I5990" s="42">
        <v>9.77997016906738</v>
      </c>
      <c r="J5990" s="42">
        <v>27.4705047607422</v>
      </c>
      <c r="K5990" s="42">
        <v>9.63301944732666</v>
      </c>
      <c r="L5990" s="42">
        <v>22.9131202697754</v>
      </c>
      <c r="M5990" s="42">
        <v>0.821566104888916</v>
      </c>
      <c r="N5990" s="42">
        <v>10.7381429672241</v>
      </c>
      <c r="O5990" s="42">
        <v>0.0</v>
      </c>
      <c r="P5990" s="42">
        <v>0.0</v>
      </c>
      <c r="Q5990" s="42">
        <v>0.0128596220165491</v>
      </c>
      <c r="R5990" s="42">
        <v>25.0</v>
      </c>
      <c r="S5990" s="42">
        <v>0.243439540266991</v>
      </c>
      <c r="T5990" s="42">
        <v>1001.70806884766</v>
      </c>
      <c r="U5990" s="42">
        <v>9999.0</v>
      </c>
      <c r="V5990" s="19"/>
      <c r="W5990" s="19"/>
      <c r="X5990" s="19"/>
      <c r="Y5990" s="19"/>
      <c r="Z5990" s="19"/>
      <c r="AA5990" s="19"/>
    </row>
    <row r="5991" ht="15.75" customHeight="1">
      <c r="A5991" s="19"/>
      <c r="B5991" s="42" t="str">
        <f>"CRS25WT4002488"</f>
        <v>CRS25WT4002488</v>
      </c>
      <c r="C5991" s="43">
        <v>45980.0</v>
      </c>
      <c r="D5991" s="44">
        <v>0.7760185185185186</v>
      </c>
      <c r="E5991" s="42" t="s">
        <v>37</v>
      </c>
      <c r="F5991" s="42">
        <v>217.0</v>
      </c>
      <c r="G5991" s="42">
        <v>4.0</v>
      </c>
      <c r="H5991" s="42">
        <v>217.714294433594</v>
      </c>
      <c r="I5991" s="42">
        <v>9.62527942657471</v>
      </c>
      <c r="J5991" s="42">
        <v>27.4104461669922</v>
      </c>
      <c r="K5991" s="42">
        <v>9.54628372192383</v>
      </c>
      <c r="L5991" s="42">
        <v>22.8061828613281</v>
      </c>
      <c r="M5991" s="42">
        <v>0.825196743011475</v>
      </c>
      <c r="N5991" s="42">
        <v>10.5917921066284</v>
      </c>
      <c r="O5991" s="42">
        <v>0.0</v>
      </c>
      <c r="P5991" s="42">
        <v>0.0</v>
      </c>
      <c r="Q5991" s="42">
        <v>0.00174417172092944</v>
      </c>
      <c r="R5991" s="42">
        <v>25.0</v>
      </c>
      <c r="S5991" s="42">
        <v>0.254002749919891</v>
      </c>
      <c r="T5991" s="42">
        <v>1000.56433105469</v>
      </c>
      <c r="U5991" s="42">
        <v>9999.0</v>
      </c>
      <c r="V5991" s="19"/>
      <c r="W5991" s="19"/>
      <c r="X5991" s="19"/>
      <c r="Y5991" s="19"/>
      <c r="Z5991" s="19"/>
      <c r="AA5991" s="19"/>
    </row>
    <row r="5992" ht="15.75" customHeight="1">
      <c r="A5992" s="19"/>
      <c r="B5992" s="42" t="str">
        <f>"CRS25WT4002480"</f>
        <v>CRS25WT4002480</v>
      </c>
      <c r="C5992" s="43">
        <v>45980.0</v>
      </c>
      <c r="D5992" s="44">
        <v>0.7766666666666667</v>
      </c>
      <c r="E5992" s="42" t="s">
        <v>37</v>
      </c>
      <c r="F5992" s="42">
        <v>220.0</v>
      </c>
      <c r="G5992" s="42">
        <v>4.0</v>
      </c>
      <c r="H5992" s="42">
        <v>220.21989440918</v>
      </c>
      <c r="I5992" s="42">
        <v>9.75775241851807</v>
      </c>
      <c r="J5992" s="42">
        <v>27.4210109710693</v>
      </c>
      <c r="K5992" s="42">
        <v>9.63442897796631</v>
      </c>
      <c r="L5992" s="42">
        <v>22.8575954437256</v>
      </c>
      <c r="M5992" s="42">
        <v>0.82304447889328</v>
      </c>
      <c r="N5992" s="42">
        <v>10.7136898040771</v>
      </c>
      <c r="O5992" s="42">
        <v>0.0</v>
      </c>
      <c r="P5992" s="42">
        <v>0.0</v>
      </c>
      <c r="Q5992" s="42">
        <v>0.00603168783709407</v>
      </c>
      <c r="R5992" s="42">
        <v>25.0</v>
      </c>
      <c r="S5992" s="42">
        <v>0.247976988554001</v>
      </c>
      <c r="T5992" s="42">
        <v>1000.63177490234</v>
      </c>
      <c r="U5992" s="42">
        <v>9999.0</v>
      </c>
      <c r="V5992" s="19"/>
      <c r="W5992" s="19"/>
      <c r="X5992" s="19"/>
      <c r="Y5992" s="19"/>
      <c r="Z5992" s="19"/>
      <c r="AA5992" s="19"/>
    </row>
    <row r="5993" ht="15.75" customHeight="1">
      <c r="A5993" s="19"/>
      <c r="B5993" s="42" t="str">
        <f>"CRS25WT4002479"</f>
        <v>CRS25WT4002479</v>
      </c>
      <c r="C5993" s="43">
        <v>45980.0</v>
      </c>
      <c r="D5993" s="44">
        <v>0.7784606481481481</v>
      </c>
      <c r="E5993" s="42" t="s">
        <v>37</v>
      </c>
      <c r="F5993" s="42">
        <v>219.0</v>
      </c>
      <c r="G5993" s="42">
        <v>4.0</v>
      </c>
      <c r="H5993" s="42">
        <v>219.571212768555</v>
      </c>
      <c r="I5993" s="42">
        <v>9.79158210754395</v>
      </c>
      <c r="J5993" s="42">
        <v>27.385368347168</v>
      </c>
      <c r="K5993" s="42">
        <v>9.6172981262207</v>
      </c>
      <c r="L5993" s="42">
        <v>22.8308620452881</v>
      </c>
      <c r="M5993" s="42">
        <v>0.818849205970764</v>
      </c>
      <c r="N5993" s="42">
        <v>10.6821317672729</v>
      </c>
      <c r="O5993" s="42">
        <v>0.0</v>
      </c>
      <c r="P5993" s="42">
        <v>0.0</v>
      </c>
      <c r="Q5993" s="42">
        <v>0.00412698043510318</v>
      </c>
      <c r="R5993" s="42">
        <v>25.0</v>
      </c>
      <c r="S5993" s="42">
        <v>0.24868606030941</v>
      </c>
      <c r="T5993" s="42">
        <v>1001.41534423828</v>
      </c>
      <c r="U5993" s="42">
        <v>9999.0</v>
      </c>
      <c r="V5993" s="19"/>
      <c r="W5993" s="19"/>
      <c r="X5993" s="19"/>
      <c r="Y5993" s="19"/>
      <c r="Z5993" s="19"/>
      <c r="AA5993" s="19"/>
    </row>
    <row r="5994" ht="15.75" customHeight="1">
      <c r="A5994" s="19"/>
      <c r="B5994" s="42" t="str">
        <f>"CRS25WT4002481"</f>
        <v>CRS25WT4002481</v>
      </c>
      <c r="C5994" s="43">
        <v>45980.0</v>
      </c>
      <c r="D5994" s="44">
        <v>0.7790162037037037</v>
      </c>
      <c r="E5994" s="42" t="s">
        <v>37</v>
      </c>
      <c r="F5994" s="42">
        <v>220.0</v>
      </c>
      <c r="G5994" s="42">
        <v>4.0</v>
      </c>
      <c r="H5994" s="42">
        <v>220.500381469727</v>
      </c>
      <c r="I5994" s="42">
        <v>9.77732467651367</v>
      </c>
      <c r="J5994" s="42">
        <v>27.4386005401611</v>
      </c>
      <c r="K5994" s="42">
        <v>9.66409015655518</v>
      </c>
      <c r="L5994" s="42">
        <v>22.8164653778076</v>
      </c>
      <c r="M5994" s="42">
        <v>0.821915864944458</v>
      </c>
      <c r="N5994" s="42">
        <v>10.7273359298706</v>
      </c>
      <c r="O5994" s="42">
        <v>0.0</v>
      </c>
      <c r="P5994" s="42">
        <v>0.0</v>
      </c>
      <c r="Q5994" s="42">
        <v>8.13490245491266E-4</v>
      </c>
      <c r="R5994" s="42">
        <v>25.0</v>
      </c>
      <c r="S5994" s="42">
        <v>0.254459142684937</v>
      </c>
      <c r="T5994" s="42">
        <v>1001.05340576172</v>
      </c>
      <c r="U5994" s="42">
        <v>9999.0</v>
      </c>
      <c r="V5994" s="19"/>
      <c r="W5994" s="19"/>
      <c r="X5994" s="19"/>
      <c r="Y5994" s="19"/>
      <c r="Z5994" s="19"/>
      <c r="AA5994" s="19"/>
    </row>
    <row r="5995" ht="15.75" customHeight="1">
      <c r="A5995" s="19"/>
      <c r="B5995" s="42" t="str">
        <f>"CRS25WT4002482"</f>
        <v>CRS25WT4002482</v>
      </c>
      <c r="C5995" s="43">
        <v>45980.0</v>
      </c>
      <c r="D5995" s="44">
        <v>0.779988425925926</v>
      </c>
      <c r="E5995" s="42" t="s">
        <v>37</v>
      </c>
      <c r="F5995" s="42">
        <v>220.0</v>
      </c>
      <c r="G5995" s="42">
        <v>4.0</v>
      </c>
      <c r="H5995" s="42">
        <v>220.536651611328</v>
      </c>
      <c r="I5995" s="42">
        <v>9.81794548034668</v>
      </c>
      <c r="J5995" s="42">
        <v>27.4570484161377</v>
      </c>
      <c r="K5995" s="42">
        <v>9.65523624420166</v>
      </c>
      <c r="L5995" s="42">
        <v>22.8411445617676</v>
      </c>
      <c r="M5995" s="42">
        <v>0.818099856376648</v>
      </c>
      <c r="N5995" s="42">
        <v>10.729100227356</v>
      </c>
      <c r="O5995" s="42">
        <v>0.0</v>
      </c>
      <c r="P5995" s="42">
        <v>0.0</v>
      </c>
      <c r="Q5995" s="42">
        <v>0.00580372614786029</v>
      </c>
      <c r="R5995" s="42">
        <v>25.0</v>
      </c>
      <c r="S5995" s="42">
        <v>0.249863669276237</v>
      </c>
      <c r="T5995" s="42">
        <v>1002.02758789063</v>
      </c>
      <c r="U5995" s="42">
        <v>9999.0</v>
      </c>
      <c r="V5995" s="19"/>
      <c r="W5995" s="19"/>
      <c r="X5995" s="19"/>
      <c r="Y5995" s="19"/>
      <c r="Z5995" s="19"/>
      <c r="AA5995" s="19"/>
    </row>
    <row r="5996" ht="15.75" customHeight="1">
      <c r="A5996" s="19"/>
      <c r="B5996" s="42" t="str">
        <f>"CRS25WT4002465"</f>
        <v>CRS25WT4002465</v>
      </c>
      <c r="C5996" s="43">
        <v>45980.0</v>
      </c>
      <c r="D5996" s="44">
        <v>0.7805324074074074</v>
      </c>
      <c r="E5996" s="42" t="s">
        <v>37</v>
      </c>
      <c r="F5996" s="42">
        <v>221.0</v>
      </c>
      <c r="G5996" s="42">
        <v>4.0</v>
      </c>
      <c r="H5996" s="42">
        <v>221.075210571289</v>
      </c>
      <c r="I5996" s="42">
        <v>9.81125068664551</v>
      </c>
      <c r="J5996" s="42">
        <v>27.4742889404297</v>
      </c>
      <c r="K5996" s="42">
        <v>9.640625</v>
      </c>
      <c r="L5996" s="42">
        <v>22.9316272735596</v>
      </c>
      <c r="M5996" s="42">
        <v>0.820142328739166</v>
      </c>
      <c r="N5996" s="42">
        <v>10.7553005218506</v>
      </c>
      <c r="O5996" s="42">
        <v>0.0</v>
      </c>
      <c r="P5996" s="42">
        <v>0.0</v>
      </c>
      <c r="Q5996" s="42">
        <v>8.13490827567875E-4</v>
      </c>
      <c r="R5996" s="42">
        <v>25.0</v>
      </c>
      <c r="S5996" s="42">
        <v>0.251264691352844</v>
      </c>
      <c r="T5996" s="42">
        <v>1000.71923828125</v>
      </c>
      <c r="U5996" s="42">
        <v>9999.0</v>
      </c>
      <c r="V5996" s="19"/>
      <c r="W5996" s="19"/>
      <c r="X5996" s="19"/>
      <c r="Y5996" s="19"/>
      <c r="Z5996" s="19"/>
      <c r="AA5996" s="19"/>
    </row>
    <row r="5997" ht="15.75" customHeight="1">
      <c r="A5997" s="19"/>
      <c r="B5997" s="42" t="str">
        <f>"CRS25WT4002464"</f>
        <v>CRS25WT4002464</v>
      </c>
      <c r="C5997" s="43">
        <v>45980.0</v>
      </c>
      <c r="D5997" s="44">
        <v>0.7811111111111111</v>
      </c>
      <c r="E5997" s="42" t="s">
        <v>37</v>
      </c>
      <c r="F5997" s="42">
        <v>216.0</v>
      </c>
      <c r="G5997" s="42">
        <v>4.0</v>
      </c>
      <c r="H5997" s="42">
        <v>216.080276489258</v>
      </c>
      <c r="I5997" s="42">
        <v>9.5998706817627</v>
      </c>
      <c r="J5997" s="42">
        <v>27.4281692504883</v>
      </c>
      <c r="K5997" s="42">
        <v>9.42534065246582</v>
      </c>
      <c r="L5997" s="42">
        <v>22.9254589080811</v>
      </c>
      <c r="M5997" s="42">
        <v>0.820640444755554</v>
      </c>
      <c r="N5997" s="42">
        <v>10.5122976303101</v>
      </c>
      <c r="O5997" s="42">
        <v>0.0</v>
      </c>
      <c r="P5997" s="42">
        <v>0.0</v>
      </c>
      <c r="Q5997" s="42">
        <v>0.00635168654844165</v>
      </c>
      <c r="R5997" s="42">
        <v>25.0</v>
      </c>
      <c r="S5997" s="42">
        <v>0.249242901802063</v>
      </c>
      <c r="T5997" s="42">
        <v>1000.87579345703</v>
      </c>
      <c r="U5997" s="42">
        <v>9999.0</v>
      </c>
      <c r="V5997" s="19"/>
      <c r="W5997" s="19"/>
      <c r="X5997" s="19"/>
      <c r="Y5997" s="19"/>
      <c r="Z5997" s="19"/>
      <c r="AA5997" s="19"/>
    </row>
    <row r="5998" ht="15.75" customHeight="1">
      <c r="A5998" s="19"/>
      <c r="B5998" s="42" t="str">
        <f>"CRS25WT4002463"</f>
        <v>CRS25WT4002463</v>
      </c>
      <c r="C5998" s="43">
        <v>45980.0</v>
      </c>
      <c r="D5998" s="44">
        <v>0.7817476851851852</v>
      </c>
      <c r="E5998" s="42" t="s">
        <v>37</v>
      </c>
      <c r="F5998" s="42">
        <v>220.0</v>
      </c>
      <c r="G5998" s="42">
        <v>4.0</v>
      </c>
      <c r="H5998" s="42">
        <v>220.347412109375</v>
      </c>
      <c r="I5998" s="42">
        <v>9.76836681365967</v>
      </c>
      <c r="J5998" s="42">
        <v>27.4697742462158</v>
      </c>
      <c r="K5998" s="42">
        <v>9.63047790527344</v>
      </c>
      <c r="L5998" s="42">
        <v>22.8802165985107</v>
      </c>
      <c r="M5998" s="42">
        <v>0.821165919303894</v>
      </c>
      <c r="N5998" s="42">
        <v>10.7198934555054</v>
      </c>
      <c r="O5998" s="42">
        <v>0.0</v>
      </c>
      <c r="P5998" s="42">
        <v>0.0</v>
      </c>
      <c r="Q5998" s="42">
        <v>0.00412676157429814</v>
      </c>
      <c r="R5998" s="42">
        <v>25.0</v>
      </c>
      <c r="S5998" s="42">
        <v>0.253273069858551</v>
      </c>
      <c r="T5998" s="42">
        <v>1000.47149658203</v>
      </c>
      <c r="U5998" s="42">
        <v>9999.0</v>
      </c>
      <c r="V5998" s="19"/>
      <c r="W5998" s="19"/>
      <c r="X5998" s="19"/>
      <c r="Y5998" s="19"/>
      <c r="Z5998" s="19"/>
      <c r="AA5998" s="19"/>
    </row>
    <row r="5999" ht="15.75" customHeight="1">
      <c r="A5999" s="19"/>
      <c r="B5999" s="42" t="str">
        <f>"CRS25WT4002472"</f>
        <v>CRS25WT4002472</v>
      </c>
      <c r="C5999" s="43">
        <v>45980.0</v>
      </c>
      <c r="D5999" s="44">
        <v>0.7835648148148149</v>
      </c>
      <c r="E5999" s="42" t="s">
        <v>37</v>
      </c>
      <c r="F5999" s="42">
        <v>217.0</v>
      </c>
      <c r="G5999" s="42">
        <v>4.0</v>
      </c>
      <c r="H5999" s="42">
        <v>217.360488891602</v>
      </c>
      <c r="I5999" s="42">
        <v>9.65944385528564</v>
      </c>
      <c r="J5999" s="42">
        <v>27.4253311157227</v>
      </c>
      <c r="K5999" s="42">
        <v>9.53937149047852</v>
      </c>
      <c r="L5999" s="42">
        <v>22.7856178283691</v>
      </c>
      <c r="M5999" s="42">
        <v>0.820496261119843</v>
      </c>
      <c r="N5999" s="42">
        <v>10.5745801925659</v>
      </c>
      <c r="O5999" s="42">
        <v>0.0</v>
      </c>
      <c r="P5999" s="42">
        <v>0.0</v>
      </c>
      <c r="Q5999" s="42">
        <v>0.00825895927846432</v>
      </c>
      <c r="R5999" s="42">
        <v>25.0</v>
      </c>
      <c r="S5999" s="42">
        <v>0.260289162397385</v>
      </c>
      <c r="T5999" s="42">
        <v>1001.33996582031</v>
      </c>
      <c r="U5999" s="42">
        <v>9999.0</v>
      </c>
      <c r="V5999" s="19"/>
      <c r="W5999" s="19"/>
      <c r="X5999" s="19"/>
      <c r="Y5999" s="19"/>
      <c r="Z5999" s="19"/>
      <c r="AA5999" s="19"/>
    </row>
    <row r="6000" ht="15.75" customHeight="1">
      <c r="A6000" s="19"/>
      <c r="B6000" s="42" t="str">
        <f>"CRS25WT4002471"</f>
        <v>CRS25WT4002471</v>
      </c>
      <c r="C6000" s="43">
        <v>45980.0</v>
      </c>
      <c r="D6000" s="44">
        <v>0.7848032407407407</v>
      </c>
      <c r="E6000" s="42" t="s">
        <v>37</v>
      </c>
      <c r="F6000" s="42">
        <v>215.0</v>
      </c>
      <c r="G6000" s="42">
        <v>4.0</v>
      </c>
      <c r="H6000" s="42">
        <v>215.640609741211</v>
      </c>
      <c r="I6000" s="42">
        <v>9.69248199462891</v>
      </c>
      <c r="J6000" s="42">
        <v>27.4482841491699</v>
      </c>
      <c r="K6000" s="42">
        <v>9.40953922271729</v>
      </c>
      <c r="L6000" s="42">
        <v>22.9172325134277</v>
      </c>
      <c r="M6000" s="42">
        <v>0.81055098772049</v>
      </c>
      <c r="N6000" s="42">
        <v>10.4909076690674</v>
      </c>
      <c r="O6000" s="42">
        <v>0.0</v>
      </c>
      <c r="P6000" s="42">
        <v>0.0</v>
      </c>
      <c r="Q6000" s="42">
        <v>0.00143849011510611</v>
      </c>
      <c r="R6000" s="42">
        <v>25.0</v>
      </c>
      <c r="S6000" s="42">
        <v>0.260283827781677</v>
      </c>
      <c r="T6000" s="42">
        <v>1000.84832763672</v>
      </c>
      <c r="U6000" s="42">
        <v>9999.0</v>
      </c>
      <c r="V6000" s="19"/>
      <c r="W6000" s="19"/>
      <c r="X6000" s="19"/>
      <c r="Y6000" s="19"/>
      <c r="Z6000" s="19"/>
      <c r="AA6000" s="19"/>
    </row>
    <row r="6001" ht="15.75" customHeight="1">
      <c r="A6001" s="19"/>
      <c r="B6001" s="42" t="str">
        <f>"CRS25WT4002470"</f>
        <v>CRS25WT4002470</v>
      </c>
      <c r="C6001" s="43">
        <v>45980.0</v>
      </c>
      <c r="D6001" s="44">
        <v>0.7869907407407407</v>
      </c>
      <c r="E6001" s="42" t="s">
        <v>37</v>
      </c>
      <c r="F6001" s="42">
        <v>219.0</v>
      </c>
      <c r="G6001" s="42">
        <v>4.0</v>
      </c>
      <c r="H6001" s="42">
        <v>219.941101074219</v>
      </c>
      <c r="I6001" s="42">
        <v>9.78316497802734</v>
      </c>
      <c r="J6001" s="42">
        <v>27.4577255249023</v>
      </c>
      <c r="K6001" s="42">
        <v>9.62050151824951</v>
      </c>
      <c r="L6001" s="42">
        <v>22.8617076873779</v>
      </c>
      <c r="M6001" s="42">
        <v>0.818771004676819</v>
      </c>
      <c r="N6001" s="42">
        <v>10.7001266479492</v>
      </c>
      <c r="O6001" s="42">
        <v>0.0</v>
      </c>
      <c r="P6001" s="42">
        <v>0.0</v>
      </c>
      <c r="Q6001" s="42">
        <v>0.00603168783709407</v>
      </c>
      <c r="R6001" s="42">
        <v>25.0</v>
      </c>
      <c r="S6001" s="42">
        <v>0.247493952512741</v>
      </c>
      <c r="T6001" s="42">
        <v>999.748352050781</v>
      </c>
      <c r="U6001" s="42">
        <v>9999.0</v>
      </c>
      <c r="V6001" s="19"/>
      <c r="W6001" s="19"/>
      <c r="X6001" s="19"/>
      <c r="Y6001" s="19"/>
      <c r="Z6001" s="19"/>
      <c r="AA6001" s="19"/>
    </row>
    <row r="6002" ht="15.75" customHeight="1">
      <c r="A6002" s="19"/>
      <c r="B6002" s="42" t="str">
        <f>"CRS25WT4002469"</f>
        <v>CRS25WT4002469</v>
      </c>
      <c r="C6002" s="43">
        <v>45980.0</v>
      </c>
      <c r="D6002" s="44">
        <v>0.7876273148148147</v>
      </c>
      <c r="E6002" s="42" t="s">
        <v>37</v>
      </c>
      <c r="F6002" s="42">
        <v>215.0</v>
      </c>
      <c r="G6002" s="42">
        <v>4.0</v>
      </c>
      <c r="H6002" s="42">
        <v>215.355819702148</v>
      </c>
      <c r="I6002" s="42">
        <v>9.59056854248047</v>
      </c>
      <c r="J6002" s="42">
        <v>27.3973979949951</v>
      </c>
      <c r="K6002" s="42">
        <v>9.44031620025635</v>
      </c>
      <c r="L6002" s="42">
        <v>22.8123531341553</v>
      </c>
      <c r="M6002" s="42">
        <v>0.819601893424988</v>
      </c>
      <c r="N6002" s="42">
        <v>10.4770526885986</v>
      </c>
      <c r="O6002" s="42">
        <v>0.0</v>
      </c>
      <c r="P6002" s="42">
        <v>0.0</v>
      </c>
      <c r="Q6002" s="42">
        <v>8.13491991721094E-4</v>
      </c>
      <c r="R6002" s="42">
        <v>25.0</v>
      </c>
      <c r="S6002" s="42">
        <v>0.246024832129478</v>
      </c>
      <c r="T6002" s="42">
        <v>1000.71478271484</v>
      </c>
      <c r="U6002" s="42">
        <v>9999.0</v>
      </c>
      <c r="V6002" s="19"/>
      <c r="W6002" s="19"/>
      <c r="X6002" s="19"/>
      <c r="Y6002" s="19"/>
      <c r="Z6002" s="19"/>
      <c r="AA6002" s="19"/>
    </row>
    <row r="6003" ht="15.75" customHeight="1">
      <c r="A6003" s="19"/>
      <c r="B6003" s="42" t="str">
        <f>"CRS25WT4002462"</f>
        <v>CRS25WT4002462</v>
      </c>
      <c r="C6003" s="43">
        <v>45980.0</v>
      </c>
      <c r="D6003" s="44">
        <v>0.7885069444444445</v>
      </c>
      <c r="E6003" s="42" t="s">
        <v>37</v>
      </c>
      <c r="F6003" s="42">
        <v>214.0</v>
      </c>
      <c r="G6003" s="42">
        <v>4.0</v>
      </c>
      <c r="H6003" s="42">
        <v>214.973159790039</v>
      </c>
      <c r="I6003" s="42">
        <v>9.5953254699707</v>
      </c>
      <c r="J6003" s="42">
        <v>27.4295597076416</v>
      </c>
      <c r="K6003" s="42">
        <v>9.40488910675049</v>
      </c>
      <c r="L6003" s="42">
        <v>22.8575954437256</v>
      </c>
      <c r="M6003" s="42">
        <v>0.816781103610992</v>
      </c>
      <c r="N6003" s="42">
        <v>10.4584360122681</v>
      </c>
      <c r="O6003" s="42">
        <v>0.0</v>
      </c>
      <c r="P6003" s="42">
        <v>0.0</v>
      </c>
      <c r="Q6003" s="42">
        <v>0.00603174511343241</v>
      </c>
      <c r="R6003" s="42">
        <v>25.0</v>
      </c>
      <c r="S6003" s="42">
        <v>0.260821908712387</v>
      </c>
      <c r="T6003" s="42">
        <v>1001.78851318359</v>
      </c>
      <c r="U6003" s="42">
        <v>9999.0</v>
      </c>
      <c r="V6003" s="19"/>
      <c r="W6003" s="19"/>
      <c r="X6003" s="19"/>
      <c r="Y6003" s="19"/>
      <c r="Z6003" s="19"/>
      <c r="AA6003" s="19"/>
    </row>
    <row r="6004" ht="15.75" customHeight="1">
      <c r="A6004" s="19"/>
      <c r="B6004" s="42" t="str">
        <f>"CRS25WT4002460"</f>
        <v>CRS25WT4002460</v>
      </c>
      <c r="C6004" s="43">
        <v>45980.0</v>
      </c>
      <c r="D6004" s="44">
        <v>0.7895023148148148</v>
      </c>
      <c r="E6004" s="42" t="s">
        <v>37</v>
      </c>
      <c r="F6004" s="42">
        <v>214.0</v>
      </c>
      <c r="G6004" s="42">
        <v>4.0</v>
      </c>
      <c r="H6004" s="42">
        <v>214.360107421875</v>
      </c>
      <c r="I6004" s="42">
        <v>9.56297016143799</v>
      </c>
      <c r="J6004" s="42">
        <v>27.3915939331055</v>
      </c>
      <c r="K6004" s="42">
        <v>9.39920997619629</v>
      </c>
      <c r="L6004" s="42">
        <v>22.8061828613281</v>
      </c>
      <c r="M6004" s="42">
        <v>0.818340122699738</v>
      </c>
      <c r="N6004" s="42">
        <v>10.4286117553711</v>
      </c>
      <c r="O6004" s="42">
        <v>0.0</v>
      </c>
      <c r="P6004" s="42">
        <v>0.0</v>
      </c>
      <c r="Q6004" s="42">
        <v>0.00579396076500416</v>
      </c>
      <c r="R6004" s="42">
        <v>25.0</v>
      </c>
      <c r="S6004" s="42">
        <v>0.254807323217392</v>
      </c>
      <c r="T6004" s="42">
        <v>1000.40179443359</v>
      </c>
      <c r="U6004" s="42">
        <v>9999.0</v>
      </c>
      <c r="V6004" s="19"/>
      <c r="W6004" s="19"/>
      <c r="X6004" s="19"/>
      <c r="Y6004" s="19"/>
      <c r="Z6004" s="19"/>
      <c r="AA6004" s="19"/>
    </row>
    <row r="6005" ht="15.75" customHeight="1">
      <c r="A6005" s="19"/>
      <c r="B6005" s="42" t="str">
        <f>"CRS25WT4002459"</f>
        <v>CRS25WT4002459</v>
      </c>
      <c r="C6005" s="43">
        <v>45980.0</v>
      </c>
      <c r="D6005" s="44">
        <v>0.7909259259259259</v>
      </c>
      <c r="E6005" s="42" t="s">
        <v>37</v>
      </c>
      <c r="F6005" s="42">
        <v>214.0</v>
      </c>
      <c r="G6005" s="42">
        <v>4.0</v>
      </c>
      <c r="H6005" s="42">
        <v>214.632919311523</v>
      </c>
      <c r="I6005" s="42">
        <v>9.55917167663574</v>
      </c>
      <c r="J6005" s="42">
        <v>27.4096240997314</v>
      </c>
      <c r="K6005" s="42">
        <v>9.37650680541992</v>
      </c>
      <c r="L6005" s="42">
        <v>22.8904991149902</v>
      </c>
      <c r="M6005" s="42">
        <v>0.819168031215668</v>
      </c>
      <c r="N6005" s="42">
        <v>10.4418840408325</v>
      </c>
      <c r="O6005" s="42">
        <v>0.0</v>
      </c>
      <c r="P6005" s="42">
        <v>0.0</v>
      </c>
      <c r="Q6005" s="42">
        <v>8.12561949715018E-4</v>
      </c>
      <c r="R6005" s="42">
        <v>25.0</v>
      </c>
      <c r="S6005" s="42">
        <v>0.249664917588234</v>
      </c>
      <c r="T6005" s="42">
        <v>1002.00396728516</v>
      </c>
      <c r="U6005" s="42">
        <v>9999.0</v>
      </c>
      <c r="V6005" s="19"/>
      <c r="W6005" s="19"/>
      <c r="X6005" s="19"/>
      <c r="Y6005" s="19"/>
      <c r="Z6005" s="19"/>
      <c r="AA6005" s="19"/>
    </row>
    <row r="6006" ht="15.75" customHeight="1">
      <c r="A6006" s="19"/>
      <c r="B6006" s="42" t="str">
        <f>"CRS25WT4002458"</f>
        <v>CRS25WT4002458</v>
      </c>
      <c r="C6006" s="43">
        <v>45980.0</v>
      </c>
      <c r="D6006" s="44">
        <v>0.7917824074074074</v>
      </c>
      <c r="E6006" s="42" t="s">
        <v>37</v>
      </c>
      <c r="F6006" s="42">
        <v>215.0</v>
      </c>
      <c r="G6006" s="42">
        <v>4.0</v>
      </c>
      <c r="H6006" s="42">
        <v>215.532409667969</v>
      </c>
      <c r="I6006" s="42">
        <v>9.62075901031494</v>
      </c>
      <c r="J6006" s="42">
        <v>27.4327297210693</v>
      </c>
      <c r="K6006" s="42">
        <v>9.41326522827148</v>
      </c>
      <c r="L6006" s="42">
        <v>22.8966674804688</v>
      </c>
      <c r="M6006" s="42">
        <v>0.816646695137024</v>
      </c>
      <c r="N6006" s="42">
        <v>10.4856443405151</v>
      </c>
      <c r="O6006" s="42">
        <v>0.0</v>
      </c>
      <c r="P6006" s="42">
        <v>0.0</v>
      </c>
      <c r="Q6006" s="42">
        <v>0.0164484903216362</v>
      </c>
      <c r="R6006" s="42">
        <v>25.0</v>
      </c>
      <c r="S6006" s="42">
        <v>0.254694849252701</v>
      </c>
      <c r="T6006" s="42">
        <v>1000.64855957031</v>
      </c>
      <c r="U6006" s="42">
        <v>9999.0</v>
      </c>
      <c r="V6006" s="19"/>
      <c r="W6006" s="19"/>
      <c r="X6006" s="19"/>
      <c r="Y6006" s="19"/>
      <c r="Z6006" s="19"/>
      <c r="AA6006" s="19"/>
    </row>
    <row r="6007" ht="15.75" customHeight="1">
      <c r="A6007" s="19"/>
      <c r="B6007" s="42" t="str">
        <f>"CRS25WT4002461"</f>
        <v>CRS25WT4002461</v>
      </c>
      <c r="C6007" s="43">
        <v>45980.0</v>
      </c>
      <c r="D6007" s="44">
        <v>0.7933912037037038</v>
      </c>
      <c r="E6007" s="42" t="s">
        <v>37</v>
      </c>
      <c r="F6007" s="42">
        <v>215.0</v>
      </c>
      <c r="G6007" s="42">
        <v>4.0</v>
      </c>
      <c r="H6007" s="42">
        <v>215.389831542969</v>
      </c>
      <c r="I6007" s="42">
        <v>9.54417514801025</v>
      </c>
      <c r="J6007" s="42">
        <v>27.3871841430664</v>
      </c>
      <c r="K6007" s="42">
        <v>9.45117855072021</v>
      </c>
      <c r="L6007" s="42">
        <v>22.7897319793701</v>
      </c>
      <c r="M6007" s="42">
        <v>0.824023127555847</v>
      </c>
      <c r="N6007" s="42">
        <v>10.4787073135376</v>
      </c>
      <c r="O6007" s="42">
        <v>0.0</v>
      </c>
      <c r="P6007" s="42">
        <v>0.0</v>
      </c>
      <c r="Q6007" s="42">
        <v>0.0165079217404127</v>
      </c>
      <c r="R6007" s="42">
        <v>25.0</v>
      </c>
      <c r="S6007" s="42">
        <v>0.256509095430374</v>
      </c>
      <c r="T6007" s="42">
        <v>999.717346191406</v>
      </c>
      <c r="U6007" s="42">
        <v>9999.0</v>
      </c>
      <c r="V6007" s="19"/>
      <c r="W6007" s="19"/>
      <c r="X6007" s="19"/>
      <c r="Y6007" s="19"/>
      <c r="Z6007" s="19"/>
      <c r="AA6007" s="19"/>
    </row>
    <row r="6008" ht="15.75" customHeight="1">
      <c r="A6008" s="19"/>
      <c r="B6008" s="42" t="str">
        <f>"CRS25WT4002454"</f>
        <v>CRS25WT4002454</v>
      </c>
      <c r="C6008" s="43">
        <v>45980.0</v>
      </c>
      <c r="D6008" s="44">
        <v>0.799375</v>
      </c>
      <c r="E6008" s="42" t="s">
        <v>37</v>
      </c>
      <c r="F6008" s="42">
        <v>215.0</v>
      </c>
      <c r="G6008" s="42">
        <v>4.0</v>
      </c>
      <c r="H6008" s="42">
        <v>215.034942626953</v>
      </c>
      <c r="I6008" s="42">
        <v>9.66692066192627</v>
      </c>
      <c r="J6008" s="42">
        <v>27.3875026702881</v>
      </c>
      <c r="K6008" s="42">
        <v>9.40336322784424</v>
      </c>
      <c r="L6008" s="42">
        <v>22.8678760528564</v>
      </c>
      <c r="M6008" s="42">
        <v>0.812210202217102</v>
      </c>
      <c r="N6008" s="42">
        <v>10.4614419937134</v>
      </c>
      <c r="O6008" s="42">
        <v>0.0</v>
      </c>
      <c r="P6008" s="42">
        <v>0.0</v>
      </c>
      <c r="Q6008" s="42">
        <v>0.0171303208917379</v>
      </c>
      <c r="R6008" s="42">
        <v>25.0</v>
      </c>
      <c r="S6008" s="42">
        <v>0.249532386660576</v>
      </c>
      <c r="T6008" s="42">
        <v>1000.45532226563</v>
      </c>
      <c r="U6008" s="42">
        <v>9999.0</v>
      </c>
      <c r="V6008" s="19"/>
      <c r="W6008" s="19"/>
      <c r="X6008" s="19"/>
      <c r="Y6008" s="19"/>
      <c r="Z6008" s="19"/>
      <c r="AA6008" s="19"/>
    </row>
    <row r="6009" ht="15.75" customHeight="1">
      <c r="A6009" s="19"/>
      <c r="B6009" s="42" t="str">
        <f>"CRS25WT4002453"</f>
        <v>CRS25WT4002453</v>
      </c>
      <c r="C6009" s="43">
        <v>45980.0</v>
      </c>
      <c r="D6009" s="44">
        <v>0.8001620370370371</v>
      </c>
      <c r="E6009" s="42" t="s">
        <v>37</v>
      </c>
      <c r="F6009" s="42">
        <v>216.0</v>
      </c>
      <c r="G6009" s="42">
        <v>4.0</v>
      </c>
      <c r="H6009" s="42">
        <v>216.453475952148</v>
      </c>
      <c r="I6009" s="42">
        <v>9.59511756896973</v>
      </c>
      <c r="J6009" s="42">
        <v>27.3923816680908</v>
      </c>
      <c r="K6009" s="42">
        <v>9.50042247772217</v>
      </c>
      <c r="L6009" s="42">
        <v>22.7835636138916</v>
      </c>
      <c r="M6009" s="42">
        <v>0.823539555072784</v>
      </c>
      <c r="N6009" s="42">
        <v>10.5304536819458</v>
      </c>
      <c r="O6009" s="42">
        <v>0.0</v>
      </c>
      <c r="P6009" s="42">
        <v>0.0</v>
      </c>
      <c r="Q6009" s="42">
        <v>0.0118948509916663</v>
      </c>
      <c r="R6009" s="42">
        <v>25.0</v>
      </c>
      <c r="S6009" s="42">
        <v>0.255317777395248</v>
      </c>
      <c r="T6009" s="42">
        <v>1000.11151123047</v>
      </c>
      <c r="U6009" s="42">
        <v>9999.0</v>
      </c>
      <c r="V6009" s="19"/>
      <c r="W6009" s="19"/>
      <c r="X6009" s="19"/>
      <c r="Y6009" s="19"/>
      <c r="Z6009" s="19"/>
      <c r="AA6009" s="19"/>
    </row>
    <row r="6010" ht="15.75" customHeight="1">
      <c r="A6010" s="19"/>
      <c r="B6010" s="42" t="str">
        <f>"CRS25WT4002452"</f>
        <v>CRS25WT4002452</v>
      </c>
      <c r="C6010" s="43">
        <v>45980.0</v>
      </c>
      <c r="D6010" s="44">
        <v>0.8008101851851852</v>
      </c>
      <c r="E6010" s="42" t="s">
        <v>37</v>
      </c>
      <c r="F6010" s="42">
        <v>214.0</v>
      </c>
      <c r="G6010" s="42">
        <v>4.0</v>
      </c>
      <c r="H6010" s="42">
        <v>214.466857910156</v>
      </c>
      <c r="I6010" s="42">
        <v>9.53055095672607</v>
      </c>
      <c r="J6010" s="42">
        <v>27.3870906829834</v>
      </c>
      <c r="K6010" s="42">
        <v>9.40219497680664</v>
      </c>
      <c r="L6010" s="42">
        <v>22.8102970123291</v>
      </c>
      <c r="M6010" s="42">
        <v>0.821667850017548</v>
      </c>
      <c r="N6010" s="42">
        <v>10.4338045120239</v>
      </c>
      <c r="O6010" s="42">
        <v>0.0</v>
      </c>
      <c r="P6010" s="42">
        <v>0.0</v>
      </c>
      <c r="Q6010" s="42">
        <v>0.00540674524381757</v>
      </c>
      <c r="R6010" s="42">
        <v>25.0</v>
      </c>
      <c r="S6010" s="42">
        <v>0.258697628974915</v>
      </c>
      <c r="T6010" s="42">
        <v>999.958068847656</v>
      </c>
      <c r="U6010" s="42">
        <v>9999.0</v>
      </c>
      <c r="V6010" s="19"/>
      <c r="W6010" s="19"/>
      <c r="X6010" s="19"/>
      <c r="Y6010" s="19"/>
      <c r="Z6010" s="19"/>
      <c r="AA6010" s="19"/>
    </row>
    <row r="6011" ht="15.75" customHeight="1">
      <c r="A6011" s="19"/>
      <c r="B6011" s="42" t="str">
        <f>"CRS25WT4002451"</f>
        <v>CRS25WT4002451</v>
      </c>
      <c r="C6011" s="43">
        <v>45980.0</v>
      </c>
      <c r="D6011" s="44">
        <v>0.8045138888888889</v>
      </c>
      <c r="E6011" s="42" t="s">
        <v>37</v>
      </c>
      <c r="F6011" s="42">
        <v>214.0</v>
      </c>
      <c r="G6011" s="42">
        <v>4.0</v>
      </c>
      <c r="H6011" s="42">
        <v>214.347747802734</v>
      </c>
      <c r="I6011" s="42">
        <v>9.59289455413818</v>
      </c>
      <c r="J6011" s="42">
        <v>27.4004001617432</v>
      </c>
      <c r="K6011" s="42">
        <v>9.37078285217285</v>
      </c>
      <c r="L6011" s="42">
        <v>22.8740482330322</v>
      </c>
      <c r="M6011" s="42">
        <v>0.815478205680847</v>
      </c>
      <c r="N6011" s="42">
        <v>10.4280099868774</v>
      </c>
      <c r="O6011" s="42">
        <v>0.0</v>
      </c>
      <c r="P6011" s="42">
        <v>0.0</v>
      </c>
      <c r="Q6011" s="42">
        <v>0.00642981100827456</v>
      </c>
      <c r="R6011" s="42">
        <v>25.0</v>
      </c>
      <c r="S6011" s="42">
        <v>0.255189508199692</v>
      </c>
      <c r="T6011" s="42">
        <v>1000.36895751953</v>
      </c>
      <c r="U6011" s="42">
        <v>9999.0</v>
      </c>
      <c r="V6011" s="19"/>
      <c r="W6011" s="19"/>
      <c r="X6011" s="19"/>
      <c r="Y6011" s="19"/>
      <c r="Z6011" s="19"/>
      <c r="AA6011" s="19"/>
    </row>
    <row r="6012" ht="15.75" customHeight="1">
      <c r="A6012" s="19"/>
      <c r="B6012" s="42" t="str">
        <f>"CRS25WT4002443"</f>
        <v>CRS25WT4002443</v>
      </c>
      <c r="C6012" s="43">
        <v>45980.0</v>
      </c>
      <c r="D6012" s="44">
        <v>0.8055671296296296</v>
      </c>
      <c r="E6012" s="42" t="s">
        <v>37</v>
      </c>
      <c r="F6012" s="42">
        <v>216.0</v>
      </c>
      <c r="G6012" s="42">
        <v>4.0</v>
      </c>
      <c r="H6012" s="42">
        <v>216.967620849609</v>
      </c>
      <c r="I6012" s="42">
        <v>9.68234539031982</v>
      </c>
      <c r="J6012" s="42">
        <v>27.3647308349609</v>
      </c>
      <c r="K6012" s="42">
        <v>9.54798126220703</v>
      </c>
      <c r="L6012" s="42">
        <v>22.7239246368408</v>
      </c>
      <c r="M6012" s="42">
        <v>0.818885505199432</v>
      </c>
      <c r="N6012" s="42">
        <v>10.5554666519165</v>
      </c>
      <c r="O6012" s="42">
        <v>0.0</v>
      </c>
      <c r="P6012" s="42">
        <v>0.0</v>
      </c>
      <c r="Q6012" s="42">
        <v>0.0082242451608181</v>
      </c>
      <c r="R6012" s="42">
        <v>25.0</v>
      </c>
      <c r="S6012" s="42">
        <v>0.25469034910202</v>
      </c>
      <c r="T6012" s="42">
        <v>1001.62908935547</v>
      </c>
      <c r="U6012" s="42">
        <v>9999.0</v>
      </c>
      <c r="V6012" s="19"/>
      <c r="W6012" s="19"/>
      <c r="X6012" s="19"/>
      <c r="Y6012" s="19"/>
      <c r="Z6012" s="19"/>
      <c r="AA6012" s="19"/>
    </row>
    <row r="6013" ht="15.75" customHeight="1">
      <c r="A6013" s="19"/>
      <c r="B6013" s="42" t="str">
        <f>"CRS25WT4002442"</f>
        <v>CRS25WT4002442</v>
      </c>
      <c r="C6013" s="43">
        <v>45980.0</v>
      </c>
      <c r="D6013" s="44">
        <v>0.8066203703703704</v>
      </c>
      <c r="E6013" s="42" t="s">
        <v>37</v>
      </c>
      <c r="F6013" s="42">
        <v>215.0</v>
      </c>
      <c r="G6013" s="42">
        <v>4.0</v>
      </c>
      <c r="H6013" s="42">
        <v>215.027435302734</v>
      </c>
      <c r="I6013" s="42">
        <v>9.6132640838623</v>
      </c>
      <c r="J6013" s="42">
        <v>27.3706283569336</v>
      </c>
      <c r="K6013" s="42">
        <v>9.45319080352783</v>
      </c>
      <c r="L6013" s="42">
        <v>22.746545791626</v>
      </c>
      <c r="M6013" s="42">
        <v>0.817218601703644</v>
      </c>
      <c r="N6013" s="42">
        <v>10.4610767364502</v>
      </c>
      <c r="O6013" s="42">
        <v>0.0</v>
      </c>
      <c r="P6013" s="42">
        <v>0.0</v>
      </c>
      <c r="Q6013" s="42">
        <v>0.0130140911787748</v>
      </c>
      <c r="R6013" s="42">
        <v>25.0</v>
      </c>
      <c r="S6013" s="42">
        <v>0.258768409490585</v>
      </c>
      <c r="T6013" s="42">
        <v>1000.25421142578</v>
      </c>
      <c r="U6013" s="42">
        <v>9999.0</v>
      </c>
      <c r="V6013" s="19"/>
      <c r="W6013" s="19"/>
      <c r="X6013" s="19"/>
      <c r="Y6013" s="19"/>
      <c r="Z6013" s="19"/>
      <c r="AA6013" s="19"/>
    </row>
    <row r="6014" ht="15.75" customHeight="1">
      <c r="A6014" s="19"/>
      <c r="B6014" s="42" t="str">
        <f>"002441"</f>
        <v>002441</v>
      </c>
      <c r="C6014" s="43">
        <v>45980.0</v>
      </c>
      <c r="D6014" s="44">
        <v>0.8073032407407408</v>
      </c>
      <c r="E6014" s="42" t="s">
        <v>37</v>
      </c>
      <c r="F6014" s="42">
        <v>219.0</v>
      </c>
      <c r="G6014" s="42">
        <v>4.0</v>
      </c>
      <c r="H6014" s="42">
        <v>219.893737792969</v>
      </c>
      <c r="I6014" s="42">
        <v>9.83705520629883</v>
      </c>
      <c r="J6014" s="42">
        <v>27.4203777313232</v>
      </c>
      <c r="K6014" s="42">
        <v>9.62969207763672</v>
      </c>
      <c r="L6014" s="42">
        <v>22.8349742889404</v>
      </c>
      <c r="M6014" s="42">
        <v>0.815219044685364</v>
      </c>
      <c r="N6014" s="42">
        <v>10.6978225708008</v>
      </c>
      <c r="O6014" s="42">
        <v>0.0</v>
      </c>
      <c r="P6014" s="42">
        <v>0.0</v>
      </c>
      <c r="Q6014" s="42">
        <v>0.0125992456451058</v>
      </c>
      <c r="R6014" s="42">
        <v>25.0</v>
      </c>
      <c r="S6014" s="42">
        <v>0.249891549348831</v>
      </c>
      <c r="T6014" s="42">
        <v>1001.73608398438</v>
      </c>
      <c r="U6014" s="42">
        <v>9999.0</v>
      </c>
      <c r="V6014" s="19"/>
      <c r="W6014" s="19"/>
      <c r="X6014" s="19"/>
      <c r="Y6014" s="19"/>
      <c r="Z6014" s="19"/>
      <c r="AA6014" s="19"/>
    </row>
    <row r="6015" ht="15.75" customHeight="1">
      <c r="A6015" s="19"/>
      <c r="B6015" s="42" t="str">
        <f>"CRS25WT4002446"</f>
        <v>CRS25WT4002446</v>
      </c>
      <c r="C6015" s="43">
        <v>45980.0</v>
      </c>
      <c r="D6015" s="44">
        <v>0.8094791666666666</v>
      </c>
      <c r="E6015" s="42" t="s">
        <v>37</v>
      </c>
      <c r="F6015" s="42">
        <v>219.0</v>
      </c>
      <c r="G6015" s="42">
        <v>4.0</v>
      </c>
      <c r="H6015" s="42">
        <v>219.681549072266</v>
      </c>
      <c r="I6015" s="42">
        <v>9.75567817687988</v>
      </c>
      <c r="J6015" s="42">
        <v>27.4167213439941</v>
      </c>
      <c r="K6015" s="42">
        <v>9.64471912384033</v>
      </c>
      <c r="L6015" s="42">
        <v>22.7773933410645</v>
      </c>
      <c r="M6015" s="42">
        <v>0.82133549451828</v>
      </c>
      <c r="N6015" s="42">
        <v>10.6874990463257</v>
      </c>
      <c r="O6015" s="42">
        <v>0.0</v>
      </c>
      <c r="P6015" s="42">
        <v>0.0</v>
      </c>
      <c r="Q6015" s="42">
        <v>0.0130140148103237</v>
      </c>
      <c r="R6015" s="42">
        <v>25.0</v>
      </c>
      <c r="S6015" s="42">
        <v>0.258218109607697</v>
      </c>
      <c r="T6015" s="42">
        <v>1000.94128417969</v>
      </c>
      <c r="U6015" s="42">
        <v>9999.0</v>
      </c>
      <c r="V6015" s="19"/>
      <c r="W6015" s="19"/>
      <c r="X6015" s="19"/>
      <c r="Y6015" s="19"/>
      <c r="Z6015" s="19"/>
      <c r="AA6015" s="19"/>
    </row>
    <row r="6016" ht="15.75" customHeight="1">
      <c r="A6016" s="19"/>
      <c r="B6016" s="42" t="str">
        <f>"CRS25WT4002425"</f>
        <v>CRS25WT4002425</v>
      </c>
      <c r="C6016" s="43">
        <v>45980.0</v>
      </c>
      <c r="D6016" s="44">
        <v>0.8107523148148149</v>
      </c>
      <c r="E6016" s="42" t="s">
        <v>37</v>
      </c>
      <c r="F6016" s="42">
        <v>215.0</v>
      </c>
      <c r="G6016" s="42">
        <v>4.0</v>
      </c>
      <c r="H6016" s="42">
        <v>215.91145324707</v>
      </c>
      <c r="I6016" s="42">
        <v>9.66751861572266</v>
      </c>
      <c r="J6016" s="42">
        <v>27.4016056060791</v>
      </c>
      <c r="K6016" s="42">
        <v>9.46125984191895</v>
      </c>
      <c r="L6016" s="42">
        <v>22.8205795288086</v>
      </c>
      <c r="M6016" s="42">
        <v>0.815050780773163</v>
      </c>
      <c r="N6016" s="42">
        <v>10.5040845870972</v>
      </c>
      <c r="O6016" s="42">
        <v>0.0</v>
      </c>
      <c r="P6016" s="42">
        <v>0.0</v>
      </c>
      <c r="Q6016" s="42">
        <v>8.13491991721094E-4</v>
      </c>
      <c r="R6016" s="42">
        <v>25.0</v>
      </c>
      <c r="S6016" s="42">
        <v>0.259528309106827</v>
      </c>
      <c r="T6016" s="42">
        <v>1001.23706054688</v>
      </c>
      <c r="U6016" s="42">
        <v>9999.0</v>
      </c>
      <c r="V6016" s="19"/>
      <c r="W6016" s="19"/>
      <c r="X6016" s="19"/>
      <c r="Y6016" s="19"/>
      <c r="Z6016" s="19"/>
      <c r="AA6016" s="19"/>
    </row>
    <row r="6017" ht="15.75" customHeight="1">
      <c r="A6017" s="19"/>
      <c r="B6017" s="42" t="str">
        <f>"CRS25WT4002438"</f>
        <v>CRS25WT4002438</v>
      </c>
      <c r="C6017" s="43">
        <v>45980.0</v>
      </c>
      <c r="D6017" s="44">
        <v>0.8123148148148148</v>
      </c>
      <c r="E6017" s="42" t="s">
        <v>37</v>
      </c>
      <c r="F6017" s="42">
        <v>220.0</v>
      </c>
      <c r="G6017" s="42">
        <v>4.0</v>
      </c>
      <c r="H6017" s="42">
        <v>220.174011230469</v>
      </c>
      <c r="I6017" s="42">
        <v>9.79017448425293</v>
      </c>
      <c r="J6017" s="42">
        <v>27.4275569915771</v>
      </c>
      <c r="K6017" s="42">
        <v>9.66197681427002</v>
      </c>
      <c r="L6017" s="42">
        <v>22.7876758575439</v>
      </c>
      <c r="M6017" s="42">
        <v>0.819952130317688</v>
      </c>
      <c r="N6017" s="42">
        <v>10.7114572525024</v>
      </c>
      <c r="O6017" s="42">
        <v>0.0</v>
      </c>
      <c r="P6017" s="42">
        <v>0.0</v>
      </c>
      <c r="Q6017" s="42">
        <v>0.00317584304139018</v>
      </c>
      <c r="R6017" s="42">
        <v>25.0</v>
      </c>
      <c r="S6017" s="42">
        <v>0.249121978878975</v>
      </c>
      <c r="T6017" s="42">
        <v>1002.09509277344</v>
      </c>
      <c r="U6017" s="42">
        <v>9999.0</v>
      </c>
      <c r="V6017" s="19"/>
      <c r="W6017" s="19"/>
      <c r="X6017" s="19"/>
      <c r="Y6017" s="19"/>
      <c r="Z6017" s="19"/>
      <c r="AA6017" s="19"/>
    </row>
    <row r="6018" ht="15.75" customHeight="1">
      <c r="A6018" s="19"/>
      <c r="B6018" s="42" t="str">
        <f>"CRS25WT4002437"</f>
        <v>CRS25WT4002437</v>
      </c>
      <c r="C6018" s="43">
        <v>45980.0</v>
      </c>
      <c r="D6018" s="44">
        <v>0.8138310185185186</v>
      </c>
      <c r="E6018" s="42" t="s">
        <v>37</v>
      </c>
      <c r="F6018" s="42">
        <v>219.0</v>
      </c>
      <c r="G6018" s="42">
        <v>4.0</v>
      </c>
      <c r="H6018" s="42">
        <v>219.74739074707</v>
      </c>
      <c r="I6018" s="42">
        <v>9.78125762939453</v>
      </c>
      <c r="J6018" s="42">
        <v>27.4204597473145</v>
      </c>
      <c r="K6018" s="42">
        <v>9.62848472595215</v>
      </c>
      <c r="L6018" s="42">
        <v>22.8226356506348</v>
      </c>
      <c r="M6018" s="42">
        <v>0.819321393966675</v>
      </c>
      <c r="N6018" s="42">
        <v>10.6907024383545</v>
      </c>
      <c r="O6018" s="42">
        <v>0.0</v>
      </c>
      <c r="P6018" s="42">
        <v>0.0</v>
      </c>
      <c r="Q6018" s="42">
        <v>0.00603168783709407</v>
      </c>
      <c r="R6018" s="42">
        <v>25.0</v>
      </c>
      <c r="S6018" s="42">
        <v>0.251143962144852</v>
      </c>
      <c r="T6018" s="42">
        <v>1001.14465332031</v>
      </c>
      <c r="U6018" s="42">
        <v>9999.0</v>
      </c>
      <c r="V6018" s="19"/>
      <c r="W6018" s="19"/>
      <c r="X6018" s="19"/>
      <c r="Y6018" s="19"/>
      <c r="Z6018" s="19"/>
      <c r="AA6018" s="19"/>
    </row>
    <row r="6019" ht="15.75" customHeight="1">
      <c r="A6019" s="19"/>
      <c r="B6019" s="42" t="str">
        <f>"CRS25WT4002436"</f>
        <v>CRS25WT4002436</v>
      </c>
      <c r="C6019" s="43">
        <v>45980.0</v>
      </c>
      <c r="D6019" s="44">
        <v>0.8172569444444444</v>
      </c>
      <c r="E6019" s="42" t="s">
        <v>37</v>
      </c>
      <c r="F6019" s="42">
        <v>218.0</v>
      </c>
      <c r="G6019" s="42">
        <v>4.0</v>
      </c>
      <c r="H6019" s="42">
        <v>218.110748291016</v>
      </c>
      <c r="I6019" s="42">
        <v>9.73194694519043</v>
      </c>
      <c r="J6019" s="42">
        <v>27.4069690704346</v>
      </c>
      <c r="K6019" s="42">
        <v>9.55677318572998</v>
      </c>
      <c r="L6019" s="42">
        <v>22.8226356506348</v>
      </c>
      <c r="M6019" s="42">
        <v>0.817742049694061</v>
      </c>
      <c r="N6019" s="42">
        <v>10.6110801696777</v>
      </c>
      <c r="O6019" s="42">
        <v>0.0</v>
      </c>
      <c r="P6019" s="42">
        <v>0.0</v>
      </c>
      <c r="Q6019" s="42">
        <v>0.00603168783709407</v>
      </c>
      <c r="R6019" s="42">
        <v>25.0</v>
      </c>
      <c r="S6019" s="42">
        <v>0.254364818334579</v>
      </c>
      <c r="T6019" s="42">
        <v>1001.197265625</v>
      </c>
      <c r="U6019" s="42">
        <v>9999.0</v>
      </c>
      <c r="V6019" s="19"/>
      <c r="W6019" s="19"/>
      <c r="X6019" s="19"/>
      <c r="Y6019" s="19"/>
      <c r="Z6019" s="19"/>
      <c r="AA6019" s="19"/>
    </row>
    <row r="6020" ht="15.75" customHeight="1">
      <c r="A6020" s="19"/>
      <c r="B6020" s="42" t="str">
        <f>"CRS25WT4002435"</f>
        <v>CRS25WT4002435</v>
      </c>
      <c r="C6020" s="43">
        <v>45980.0</v>
      </c>
      <c r="D6020" s="44">
        <v>0.8187268518518519</v>
      </c>
      <c r="E6020" s="42" t="s">
        <v>37</v>
      </c>
      <c r="F6020" s="42">
        <v>219.0</v>
      </c>
      <c r="G6020" s="42">
        <v>4.0</v>
      </c>
      <c r="H6020" s="42">
        <v>219.137985229492</v>
      </c>
      <c r="I6020" s="42">
        <v>9.76194858551025</v>
      </c>
      <c r="J6020" s="42">
        <v>27.4226608276367</v>
      </c>
      <c r="K6020" s="42">
        <v>9.60005283355713</v>
      </c>
      <c r="L6020" s="42">
        <v>22.8267478942871</v>
      </c>
      <c r="M6020" s="42">
        <v>0.81859964132309</v>
      </c>
      <c r="N6020" s="42">
        <v>10.6610546112061</v>
      </c>
      <c r="O6020" s="42">
        <v>0.0</v>
      </c>
      <c r="P6020" s="42">
        <v>0.0</v>
      </c>
      <c r="Q6020" s="42">
        <v>0.00602818094193935</v>
      </c>
      <c r="R6020" s="42">
        <v>25.0</v>
      </c>
      <c r="S6020" s="42">
        <v>0.258509397506714</v>
      </c>
      <c r="T6020" s="42">
        <v>1001.94073486328</v>
      </c>
      <c r="U6020" s="42">
        <v>9999.0</v>
      </c>
      <c r="V6020" s="19"/>
      <c r="W6020" s="19"/>
      <c r="X6020" s="19"/>
      <c r="Y6020" s="19"/>
      <c r="Z6020" s="19"/>
      <c r="AA6020" s="19"/>
    </row>
    <row r="6021" ht="15.75" customHeight="1">
      <c r="A6021" s="19"/>
      <c r="B6021" s="42" t="str">
        <f>"CRS25WT4002434"</f>
        <v>CRS25WT4002434</v>
      </c>
      <c r="C6021" s="43">
        <v>45980.0</v>
      </c>
      <c r="D6021" s="44">
        <v>0.8204976851851852</v>
      </c>
      <c r="E6021" s="42" t="s">
        <v>37</v>
      </c>
      <c r="F6021" s="42">
        <v>219.0</v>
      </c>
      <c r="G6021" s="42">
        <v>4.0</v>
      </c>
      <c r="H6021" s="42">
        <v>219.246475219727</v>
      </c>
      <c r="I6021" s="42">
        <v>9.82466220855713</v>
      </c>
      <c r="J6021" s="42">
        <v>27.3767929077148</v>
      </c>
      <c r="K6021" s="42">
        <v>9.61606693267822</v>
      </c>
      <c r="L6021" s="42">
        <v>22.8000144958496</v>
      </c>
      <c r="M6021" s="42">
        <v>0.815140426158905</v>
      </c>
      <c r="N6021" s="42">
        <v>10.6663331985474</v>
      </c>
      <c r="O6021" s="42">
        <v>0.0</v>
      </c>
      <c r="P6021" s="42">
        <v>0.0</v>
      </c>
      <c r="Q6021" s="42">
        <v>0.00325396796688437</v>
      </c>
      <c r="R6021" s="42">
        <v>25.0</v>
      </c>
      <c r="S6021" s="42">
        <v>0.248340338468552</v>
      </c>
      <c r="T6021" s="42">
        <v>1001.86450195313</v>
      </c>
      <c r="U6021" s="42">
        <v>9999.0</v>
      </c>
      <c r="V6021" s="19"/>
      <c r="W6021" s="19"/>
      <c r="X6021" s="19"/>
      <c r="Y6021" s="19"/>
      <c r="Z6021" s="19"/>
      <c r="AA6021" s="19"/>
    </row>
    <row r="6022" ht="15.75" customHeight="1">
      <c r="A6022" s="19"/>
      <c r="B6022" s="42" t="str">
        <f>"CRS25WT4002432"</f>
        <v>CRS25WT4002432</v>
      </c>
      <c r="C6022" s="43">
        <v>45980.0</v>
      </c>
      <c r="D6022" s="44">
        <v>0.8211689814814815</v>
      </c>
      <c r="E6022" s="42" t="s">
        <v>37</v>
      </c>
      <c r="F6022" s="42">
        <v>218.0</v>
      </c>
      <c r="G6022" s="42">
        <v>4.0</v>
      </c>
      <c r="H6022" s="42">
        <v>218.884078979492</v>
      </c>
      <c r="I6022" s="42">
        <v>9.72195434570313</v>
      </c>
      <c r="J6022" s="42">
        <v>27.4003734588623</v>
      </c>
      <c r="K6022" s="42">
        <v>9.60190582275391</v>
      </c>
      <c r="L6022" s="42">
        <v>22.7959003448486</v>
      </c>
      <c r="M6022" s="42">
        <v>0.821682631969452</v>
      </c>
      <c r="N6022" s="42">
        <v>10.64870262146</v>
      </c>
      <c r="O6022" s="42">
        <v>0.0</v>
      </c>
      <c r="P6022" s="42">
        <v>0.0</v>
      </c>
      <c r="Q6022" s="42">
        <v>0.00162698049098253</v>
      </c>
      <c r="R6022" s="42">
        <v>25.0</v>
      </c>
      <c r="S6022" s="42">
        <v>0.252869158983231</v>
      </c>
      <c r="T6022" s="42">
        <v>1002.47216796875</v>
      </c>
      <c r="U6022" s="42">
        <v>9999.0</v>
      </c>
      <c r="V6022" s="19"/>
      <c r="W6022" s="19"/>
      <c r="X6022" s="19"/>
      <c r="Y6022" s="19"/>
      <c r="Z6022" s="19"/>
      <c r="AA6022" s="19"/>
    </row>
    <row r="6023" ht="15.75" customHeight="1">
      <c r="A6023" s="19"/>
      <c r="B6023" s="42" t="str">
        <f>"CRS25WT4002423"</f>
        <v>CRS25WT4002423</v>
      </c>
      <c r="C6023" s="43">
        <v>45980.0</v>
      </c>
      <c r="D6023" s="44">
        <v>0.8230439814814815</v>
      </c>
      <c r="E6023" s="42" t="s">
        <v>37</v>
      </c>
      <c r="F6023" s="42">
        <v>220.0</v>
      </c>
      <c r="G6023" s="42">
        <v>4.0</v>
      </c>
      <c r="H6023" s="42">
        <v>220.938568115234</v>
      </c>
      <c r="I6023" s="42">
        <v>9.81615447998047</v>
      </c>
      <c r="J6023" s="42">
        <v>27.4467964172363</v>
      </c>
      <c r="K6023" s="42">
        <v>9.6798038482666</v>
      </c>
      <c r="L6023" s="42">
        <v>22.8246917724609</v>
      </c>
      <c r="M6023" s="42">
        <v>0.820046544075012</v>
      </c>
      <c r="N6023" s="42">
        <v>10.7486534118652</v>
      </c>
      <c r="O6023" s="42">
        <v>0.0</v>
      </c>
      <c r="P6023" s="42">
        <v>0.0</v>
      </c>
      <c r="Q6023" s="42">
        <v>0.00634924508631229</v>
      </c>
      <c r="R6023" s="42">
        <v>25.0</v>
      </c>
      <c r="S6023" s="42">
        <v>0.254486232995987</v>
      </c>
      <c r="T6023" s="42">
        <v>1004.10723876953</v>
      </c>
      <c r="U6023" s="42">
        <v>9999.0</v>
      </c>
      <c r="V6023" s="19"/>
      <c r="W6023" s="19"/>
      <c r="X6023" s="19"/>
      <c r="Y6023" s="19"/>
      <c r="Z6023" s="19"/>
      <c r="AA6023" s="19"/>
    </row>
    <row r="6024" ht="15.75" customHeight="1">
      <c r="A6024" s="19"/>
      <c r="B6024" s="42" t="str">
        <f>"CRS25WT4002431"</f>
        <v>CRS25WT4002431</v>
      </c>
      <c r="C6024" s="43">
        <v>45980.0</v>
      </c>
      <c r="D6024" s="44">
        <v>0.8241782407407406</v>
      </c>
      <c r="E6024" s="42" t="s">
        <v>37</v>
      </c>
      <c r="F6024" s="42">
        <v>215.0</v>
      </c>
      <c r="G6024" s="42">
        <v>4.0</v>
      </c>
      <c r="H6024" s="42">
        <v>215.436218261719</v>
      </c>
      <c r="I6024" s="42">
        <v>9.60085582733154</v>
      </c>
      <c r="J6024" s="42">
        <v>27.3695907592773</v>
      </c>
      <c r="K6024" s="42">
        <v>9.44895172119141</v>
      </c>
      <c r="L6024" s="42">
        <v>22.8000144958496</v>
      </c>
      <c r="M6024" s="42">
        <v>0.819861471652985</v>
      </c>
      <c r="N6024" s="42">
        <v>10.4809637069702</v>
      </c>
      <c r="O6024" s="42">
        <v>0.0</v>
      </c>
      <c r="P6024" s="42">
        <v>0.0</v>
      </c>
      <c r="Q6024" s="42">
        <v>4.14172012824565E-4</v>
      </c>
      <c r="R6024" s="42">
        <v>25.0</v>
      </c>
      <c r="S6024" s="42">
        <v>0.250246524810791</v>
      </c>
      <c r="T6024" s="42">
        <v>1000.97552490234</v>
      </c>
      <c r="U6024" s="42">
        <v>9999.0</v>
      </c>
      <c r="V6024" s="19"/>
      <c r="W6024" s="19"/>
      <c r="X6024" s="19"/>
      <c r="Y6024" s="19"/>
      <c r="Z6024" s="19"/>
      <c r="AA6024" s="19"/>
    </row>
    <row r="6025" ht="15.75" customHeight="1">
      <c r="A6025" s="19"/>
      <c r="B6025" s="42" t="str">
        <f>"CRS25WT4002422"</f>
        <v>CRS25WT4002422</v>
      </c>
      <c r="C6025" s="43">
        <v>45980.0</v>
      </c>
      <c r="D6025" s="44">
        <v>0.8255902777777777</v>
      </c>
      <c r="E6025" s="42" t="s">
        <v>37</v>
      </c>
      <c r="F6025" s="42">
        <v>214.0</v>
      </c>
      <c r="G6025" s="42">
        <v>4.0</v>
      </c>
      <c r="H6025" s="42">
        <v>214.643356323242</v>
      </c>
      <c r="I6025" s="42">
        <v>9.53694534301758</v>
      </c>
      <c r="J6025" s="42">
        <v>27.3969593048096</v>
      </c>
      <c r="K6025" s="42">
        <v>9.40484619140625</v>
      </c>
      <c r="L6025" s="42">
        <v>22.8226356506348</v>
      </c>
      <c r="M6025" s="42">
        <v>0.821496665477753</v>
      </c>
      <c r="N6025" s="42">
        <v>10.4423913955688</v>
      </c>
      <c r="O6025" s="42">
        <v>0.0</v>
      </c>
      <c r="P6025" s="42">
        <v>0.0</v>
      </c>
      <c r="Q6025" s="42">
        <v>0.00822422653436661</v>
      </c>
      <c r="R6025" s="42">
        <v>25.0</v>
      </c>
      <c r="S6025" s="42">
        <v>0.256570547819138</v>
      </c>
      <c r="T6025" s="42">
        <v>1002.72869873047</v>
      </c>
      <c r="U6025" s="42">
        <v>9999.0</v>
      </c>
      <c r="V6025" s="19"/>
      <c r="W6025" s="19"/>
      <c r="X6025" s="19"/>
      <c r="Y6025" s="19"/>
      <c r="Z6025" s="19"/>
      <c r="AA6025" s="19"/>
    </row>
    <row r="6026" ht="15.75" customHeight="1">
      <c r="A6026" s="19"/>
      <c r="B6026" s="42" t="str">
        <f>"CRS25WT4002421"</f>
        <v>CRS25WT4002421</v>
      </c>
      <c r="C6026" s="43">
        <v>45980.0</v>
      </c>
      <c r="D6026" s="44">
        <v>0.8276273148148148</v>
      </c>
      <c r="E6026" s="42" t="s">
        <v>37</v>
      </c>
      <c r="F6026" s="42">
        <v>220.0</v>
      </c>
      <c r="G6026" s="42">
        <v>4.0</v>
      </c>
      <c r="H6026" s="42">
        <v>220.682312011719</v>
      </c>
      <c r="I6026" s="42">
        <v>9.78762626647949</v>
      </c>
      <c r="J6026" s="42">
        <v>27.4222507476807</v>
      </c>
      <c r="K6026" s="42">
        <v>9.66857814788818</v>
      </c>
      <c r="L6026" s="42">
        <v>22.8246917724609</v>
      </c>
      <c r="M6026" s="42">
        <v>0.822218120098114</v>
      </c>
      <c r="N6026" s="42">
        <v>10.7361860275269</v>
      </c>
      <c r="O6026" s="42">
        <v>0.0</v>
      </c>
      <c r="P6026" s="42">
        <v>0.0</v>
      </c>
      <c r="Q6026" s="42">
        <v>0.00158792152069509</v>
      </c>
      <c r="R6026" s="42">
        <v>25.0</v>
      </c>
      <c r="S6026" s="42">
        <v>0.249246135354042</v>
      </c>
      <c r="T6026" s="42">
        <v>1001.61895751953</v>
      </c>
      <c r="U6026" s="42">
        <v>9999.0</v>
      </c>
      <c r="V6026" s="19"/>
      <c r="W6026" s="19"/>
      <c r="X6026" s="19"/>
      <c r="Y6026" s="19"/>
      <c r="Z6026" s="19"/>
      <c r="AA6026" s="19"/>
    </row>
    <row r="6027" ht="15.75" customHeight="1">
      <c r="A6027" s="19"/>
      <c r="B6027" s="42" t="str">
        <f>"CRS25WT4002420"</f>
        <v>CRS25WT4002420</v>
      </c>
      <c r="C6027" s="43">
        <v>45980.0</v>
      </c>
      <c r="D6027" s="44">
        <v>0.8289930555555555</v>
      </c>
      <c r="E6027" s="42" t="s">
        <v>37</v>
      </c>
      <c r="F6027" s="42">
        <v>217.0</v>
      </c>
      <c r="G6027" s="42">
        <v>4.0</v>
      </c>
      <c r="H6027" s="42">
        <v>217.530715942383</v>
      </c>
      <c r="I6027" s="42">
        <v>9.65698909759521</v>
      </c>
      <c r="J6027" s="42">
        <v>27.405345916748</v>
      </c>
      <c r="K6027" s="42">
        <v>9.55287742614746</v>
      </c>
      <c r="L6027" s="42">
        <v>22.7712249755859</v>
      </c>
      <c r="M6027" s="42">
        <v>0.821946501731873</v>
      </c>
      <c r="N6027" s="42">
        <v>10.5828609466553</v>
      </c>
      <c r="O6027" s="42">
        <v>0.0</v>
      </c>
      <c r="P6027" s="42">
        <v>0.0</v>
      </c>
      <c r="Q6027" s="42">
        <v>0.00631448021158576</v>
      </c>
      <c r="R6027" s="42">
        <v>25.0</v>
      </c>
      <c r="S6027" s="42">
        <v>0.254298508167267</v>
      </c>
      <c r="T6027" s="42">
        <v>1002.30493164063</v>
      </c>
      <c r="U6027" s="42">
        <v>9999.0</v>
      </c>
      <c r="V6027" s="19"/>
      <c r="W6027" s="19"/>
      <c r="X6027" s="19"/>
      <c r="Y6027" s="19"/>
      <c r="Z6027" s="19"/>
      <c r="AA6027" s="19"/>
    </row>
    <row r="6028" ht="15.75" customHeight="1">
      <c r="A6028" s="19"/>
      <c r="B6028" s="42" t="str">
        <f>"CRS25WT4002419"</f>
        <v>CRS25WT4002419</v>
      </c>
      <c r="C6028" s="43">
        <v>45980.0</v>
      </c>
      <c r="D6028" s="44">
        <v>0.8298958333333334</v>
      </c>
      <c r="E6028" s="42" t="s">
        <v>37</v>
      </c>
      <c r="F6028" s="42">
        <v>220.0</v>
      </c>
      <c r="G6028" s="42">
        <v>4.0</v>
      </c>
      <c r="H6028" s="42">
        <v>220.938034057617</v>
      </c>
      <c r="I6028" s="42">
        <v>9.83555889129639</v>
      </c>
      <c r="J6028" s="42">
        <v>27.4659290313721</v>
      </c>
      <c r="K6028" s="42">
        <v>9.66150188446045</v>
      </c>
      <c r="L6028" s="42">
        <v>22.8678760528564</v>
      </c>
      <c r="M6028" s="42">
        <v>0.817856550216675</v>
      </c>
      <c r="N6028" s="42">
        <v>10.7486276626587</v>
      </c>
      <c r="O6028" s="42">
        <v>0.0</v>
      </c>
      <c r="P6028" s="42">
        <v>0.0</v>
      </c>
      <c r="Q6028" s="42">
        <v>0.00317584187723696</v>
      </c>
      <c r="R6028" s="42">
        <v>25.0</v>
      </c>
      <c r="S6028" s="42">
        <v>0.263031601905823</v>
      </c>
      <c r="T6028" s="42">
        <v>1000.94293212891</v>
      </c>
      <c r="U6028" s="42">
        <v>9999.0</v>
      </c>
      <c r="V6028" s="19"/>
      <c r="W6028" s="19"/>
      <c r="X6028" s="19"/>
      <c r="Y6028" s="19"/>
      <c r="Z6028" s="19"/>
      <c r="AA6028" s="19"/>
    </row>
    <row r="6029" ht="15.75" customHeight="1">
      <c r="A6029" s="19"/>
      <c r="B6029" s="42" t="str">
        <f>"CRS25WT4002418"</f>
        <v>CRS25WT4002418</v>
      </c>
      <c r="C6029" s="43">
        <v>45980.0</v>
      </c>
      <c r="D6029" s="44">
        <v>0.8309953703703704</v>
      </c>
      <c r="E6029" s="42" t="s">
        <v>37</v>
      </c>
      <c r="F6029" s="42">
        <v>219.0</v>
      </c>
      <c r="G6029" s="42">
        <v>4.0</v>
      </c>
      <c r="H6029" s="42">
        <v>219.204315185547</v>
      </c>
      <c r="I6029" s="42">
        <v>9.8159875869751</v>
      </c>
      <c r="J6029" s="42">
        <v>27.4249973297119</v>
      </c>
      <c r="K6029" s="42">
        <v>9.57879543304443</v>
      </c>
      <c r="L6029" s="42">
        <v>22.8843307495117</v>
      </c>
      <c r="M6029" s="42">
        <v>0.81427013874054</v>
      </c>
      <c r="N6029" s="42">
        <v>10.6642818450928</v>
      </c>
      <c r="O6029" s="42">
        <v>0.0</v>
      </c>
      <c r="P6029" s="42">
        <v>0.0</v>
      </c>
      <c r="Q6029" s="42">
        <v>0.00317584327422082</v>
      </c>
      <c r="R6029" s="42">
        <v>25.0</v>
      </c>
      <c r="S6029" s="42">
        <v>0.254543513059616</v>
      </c>
      <c r="T6029" s="42">
        <v>1000.33630371094</v>
      </c>
      <c r="U6029" s="42">
        <v>9999.0</v>
      </c>
      <c r="V6029" s="19"/>
      <c r="W6029" s="19"/>
      <c r="X6029" s="19"/>
      <c r="Y6029" s="19"/>
      <c r="Z6029" s="19"/>
      <c r="AA6029" s="19"/>
    </row>
    <row r="6030" ht="15.75" customHeight="1">
      <c r="A6030" s="19"/>
      <c r="B6030" s="42" t="str">
        <f>"CRS25WT4002417"</f>
        <v>CRS25WT4002417</v>
      </c>
      <c r="C6030" s="43">
        <v>45980.0</v>
      </c>
      <c r="D6030" s="44">
        <v>0.8316087962962962</v>
      </c>
      <c r="E6030" s="42" t="s">
        <v>37</v>
      </c>
      <c r="F6030" s="42">
        <v>220.0</v>
      </c>
      <c r="G6030" s="42">
        <v>4.0</v>
      </c>
      <c r="H6030" s="42">
        <v>220.75651550293</v>
      </c>
      <c r="I6030" s="42">
        <v>9.79978370666504</v>
      </c>
      <c r="J6030" s="42">
        <v>27.4248523712158</v>
      </c>
      <c r="K6030" s="42">
        <v>9.6831693649292</v>
      </c>
      <c r="L6030" s="42">
        <v>22.7979583740234</v>
      </c>
      <c r="M6030" s="42">
        <v>0.821396291255951</v>
      </c>
      <c r="N6030" s="42">
        <v>10.7397966384888</v>
      </c>
      <c r="O6030" s="42">
        <v>0.0</v>
      </c>
      <c r="P6030" s="42">
        <v>0.0</v>
      </c>
      <c r="Q6030" s="42">
        <v>0.00206349021755159</v>
      </c>
      <c r="R6030" s="42">
        <v>25.0</v>
      </c>
      <c r="S6030" s="42">
        <v>0.249150082468987</v>
      </c>
      <c r="T6030" s="42">
        <v>1000.83483886719</v>
      </c>
      <c r="U6030" s="42">
        <v>9999.0</v>
      </c>
      <c r="V6030" s="19"/>
      <c r="W6030" s="19"/>
      <c r="X6030" s="19"/>
      <c r="Y6030" s="19"/>
      <c r="Z6030" s="19"/>
      <c r="AA6030" s="19"/>
    </row>
    <row r="6031" ht="15.75" customHeight="1">
      <c r="A6031" s="19"/>
      <c r="B6031" s="42" t="str">
        <f>"CRS25WT4002416"</f>
        <v>CRS25WT4002416</v>
      </c>
      <c r="C6031" s="43">
        <v>45980.0</v>
      </c>
      <c r="D6031" s="44">
        <v>0.8323842592592593</v>
      </c>
      <c r="E6031" s="42" t="s">
        <v>37</v>
      </c>
      <c r="F6031" s="42">
        <v>220.0</v>
      </c>
      <c r="G6031" s="42">
        <v>4.0</v>
      </c>
      <c r="H6031" s="42">
        <v>220.157653808594</v>
      </c>
      <c r="I6031" s="42">
        <v>9.79797267913818</v>
      </c>
      <c r="J6031" s="42">
        <v>27.4239253997803</v>
      </c>
      <c r="K6031" s="42">
        <v>9.6647481918335</v>
      </c>
      <c r="L6031" s="42">
        <v>22.7794494628906</v>
      </c>
      <c r="M6031" s="42">
        <v>0.819347143173218</v>
      </c>
      <c r="N6031" s="42">
        <v>10.7106618881226</v>
      </c>
      <c r="O6031" s="42">
        <v>0.0</v>
      </c>
      <c r="P6031" s="42">
        <v>0.0</v>
      </c>
      <c r="Q6031" s="42">
        <v>0.00317584327422082</v>
      </c>
      <c r="R6031" s="42">
        <v>25.0</v>
      </c>
      <c r="S6031" s="42">
        <v>0.252959698438644</v>
      </c>
      <c r="T6031" s="42">
        <v>1001.05426025391</v>
      </c>
      <c r="U6031" s="42">
        <v>9999.0</v>
      </c>
      <c r="V6031" s="19"/>
      <c r="W6031" s="19"/>
      <c r="X6031" s="19"/>
      <c r="Y6031" s="19"/>
      <c r="Z6031" s="19"/>
      <c r="AA6031" s="19"/>
    </row>
    <row r="6032" ht="15.75" customHeight="1">
      <c r="A6032" s="19"/>
      <c r="B6032" s="42" t="str">
        <f>"CRS25WT4002412"</f>
        <v>CRS25WT4002412</v>
      </c>
      <c r="C6032" s="43">
        <v>45980.0</v>
      </c>
      <c r="D6032" s="44">
        <v>0.8334953703703704</v>
      </c>
      <c r="E6032" s="42" t="s">
        <v>37</v>
      </c>
      <c r="F6032" s="42">
        <v>217.0</v>
      </c>
      <c r="G6032" s="42">
        <v>4.0</v>
      </c>
      <c r="H6032" s="42">
        <v>217.476043701172</v>
      </c>
      <c r="I6032" s="42">
        <v>9.68492603302002</v>
      </c>
      <c r="J6032" s="42">
        <v>27.4494667053223</v>
      </c>
      <c r="K6032" s="42">
        <v>9.51867008209229</v>
      </c>
      <c r="L6032" s="42">
        <v>22.8473129272461</v>
      </c>
      <c r="M6032" s="42">
        <v>0.818052530288696</v>
      </c>
      <c r="N6032" s="42">
        <v>10.5802011489868</v>
      </c>
      <c r="O6032" s="42">
        <v>0.0</v>
      </c>
      <c r="P6032" s="42">
        <v>0.0</v>
      </c>
      <c r="Q6032" s="42">
        <v>0.00412675179541111</v>
      </c>
      <c r="R6032" s="42">
        <v>25.0</v>
      </c>
      <c r="S6032" s="42">
        <v>0.257670044898987</v>
      </c>
      <c r="T6032" s="42">
        <v>1001.07745361328</v>
      </c>
      <c r="U6032" s="42">
        <v>110.898590087891</v>
      </c>
      <c r="V6032" s="19"/>
      <c r="W6032" s="19"/>
      <c r="X6032" s="19"/>
      <c r="Y6032" s="19"/>
      <c r="Z6032" s="19"/>
      <c r="AA6032" s="19"/>
    </row>
    <row r="6033" ht="15.75" customHeight="1">
      <c r="A6033" s="19"/>
      <c r="B6033" s="42" t="str">
        <f>"CRS25WT4002414"</f>
        <v>CRS25WT4002414</v>
      </c>
      <c r="C6033" s="43">
        <v>45980.0</v>
      </c>
      <c r="D6033" s="44">
        <v>0.8346412037037036</v>
      </c>
      <c r="E6033" s="42" t="s">
        <v>37</v>
      </c>
      <c r="F6033" s="42">
        <v>217.0</v>
      </c>
      <c r="G6033" s="42">
        <v>4.0</v>
      </c>
      <c r="H6033" s="42">
        <v>217.69270324707</v>
      </c>
      <c r="I6033" s="42">
        <v>9.65995025634766</v>
      </c>
      <c r="J6033" s="42">
        <v>27.4247550964355</v>
      </c>
      <c r="K6033" s="42">
        <v>9.52986907958984</v>
      </c>
      <c r="L6033" s="42">
        <v>22.8432006835938</v>
      </c>
      <c r="M6033" s="42">
        <v>0.821724474430084</v>
      </c>
      <c r="N6033" s="42">
        <v>10.5907421112061</v>
      </c>
      <c r="O6033" s="42">
        <v>0.0</v>
      </c>
      <c r="P6033" s="42">
        <v>0.0</v>
      </c>
      <c r="Q6033" s="42">
        <v>0.00635168608278036</v>
      </c>
      <c r="R6033" s="42">
        <v>25.0</v>
      </c>
      <c r="S6033" s="42">
        <v>0.259877532720566</v>
      </c>
      <c r="T6033" s="42">
        <v>1001.17279052734</v>
      </c>
      <c r="U6033" s="42">
        <v>9999.0</v>
      </c>
      <c r="V6033" s="19"/>
      <c r="W6033" s="19"/>
      <c r="X6033" s="19"/>
      <c r="Y6033" s="19"/>
      <c r="Z6033" s="19"/>
      <c r="AA6033" s="19"/>
    </row>
    <row r="6034" ht="15.75" customHeight="1">
      <c r="A6034" s="19"/>
      <c r="B6034" s="42" t="str">
        <f>"CRS25WT4002413"</f>
        <v>CRS25WT4002413</v>
      </c>
      <c r="C6034" s="43">
        <v>45980.0</v>
      </c>
      <c r="D6034" s="44">
        <v>0.8368634259259259</v>
      </c>
      <c r="E6034" s="42" t="s">
        <v>37</v>
      </c>
      <c r="F6034" s="42">
        <v>214.0</v>
      </c>
      <c r="G6034" s="42">
        <v>4.0</v>
      </c>
      <c r="H6034" s="42">
        <v>214.650939941406</v>
      </c>
      <c r="I6034" s="42">
        <v>9.59561347961426</v>
      </c>
      <c r="J6034" s="42">
        <v>27.3823509216309</v>
      </c>
      <c r="K6034" s="42">
        <v>9.39671039581299</v>
      </c>
      <c r="L6034" s="42">
        <v>22.8432006835938</v>
      </c>
      <c r="M6034" s="42">
        <v>0.816938400268555</v>
      </c>
      <c r="N6034" s="42">
        <v>10.4427604675293</v>
      </c>
      <c r="O6034" s="42">
        <v>0.0</v>
      </c>
      <c r="P6034" s="42">
        <v>0.0</v>
      </c>
      <c r="Q6034" s="42">
        <v>0.0128969801589847</v>
      </c>
      <c r="R6034" s="42">
        <v>25.0</v>
      </c>
      <c r="S6034" s="42">
        <v>0.250917255878448</v>
      </c>
      <c r="T6034" s="42">
        <v>999.676940917969</v>
      </c>
      <c r="U6034" s="42">
        <v>9999.0</v>
      </c>
      <c r="V6034" s="19"/>
      <c r="W6034" s="19"/>
      <c r="X6034" s="19"/>
      <c r="Y6034" s="19"/>
      <c r="Z6034" s="19"/>
      <c r="AA6034" s="19"/>
    </row>
    <row r="6035" ht="15.75" customHeight="1">
      <c r="A6035" s="19"/>
      <c r="B6035" s="42" t="str">
        <f>"CRS25WT4002408"</f>
        <v>CRS25WT4002408</v>
      </c>
      <c r="C6035" s="43">
        <v>45980.0</v>
      </c>
      <c r="D6035" s="44">
        <v>0.8377199074074074</v>
      </c>
      <c r="E6035" s="42" t="s">
        <v>37</v>
      </c>
      <c r="F6035" s="42">
        <v>218.0</v>
      </c>
      <c r="G6035" s="42">
        <v>4.0</v>
      </c>
      <c r="H6035" s="42">
        <v>218.154296875</v>
      </c>
      <c r="I6035" s="42">
        <v>9.67134571075439</v>
      </c>
      <c r="J6035" s="42">
        <v>27.4127712249756</v>
      </c>
      <c r="K6035" s="42">
        <v>9.57075500488281</v>
      </c>
      <c r="L6035" s="42">
        <v>22.7938442230225</v>
      </c>
      <c r="M6035" s="42">
        <v>0.82285612821579</v>
      </c>
      <c r="N6035" s="42">
        <v>10.6131982803345</v>
      </c>
      <c r="O6035" s="42">
        <v>0.0</v>
      </c>
      <c r="P6035" s="42">
        <v>0.0</v>
      </c>
      <c r="Q6035" s="42">
        <v>0.0128969801589847</v>
      </c>
      <c r="R6035" s="42">
        <v>25.0</v>
      </c>
      <c r="S6035" s="42">
        <v>0.254268556833267</v>
      </c>
      <c r="T6035" s="42">
        <v>1000.70452880859</v>
      </c>
      <c r="U6035" s="42">
        <v>48.7945938110352</v>
      </c>
      <c r="V6035" s="19"/>
      <c r="W6035" s="19"/>
      <c r="X6035" s="19"/>
      <c r="Y6035" s="19"/>
      <c r="Z6035" s="19"/>
      <c r="AA6035" s="19"/>
    </row>
    <row r="6036" ht="15.75" customHeight="1">
      <c r="A6036" s="19"/>
      <c r="B6036" s="42" t="str">
        <f>"CRS25WT4002411"</f>
        <v>CRS25WT4002411</v>
      </c>
      <c r="C6036" s="43">
        <v>45980.0</v>
      </c>
      <c r="D6036" s="44">
        <v>0.8408680555555555</v>
      </c>
      <c r="E6036" s="42" t="s">
        <v>37</v>
      </c>
      <c r="F6036" s="42">
        <v>216.0</v>
      </c>
      <c r="G6036" s="42">
        <v>4.0</v>
      </c>
      <c r="H6036" s="42">
        <v>216.632888793945</v>
      </c>
      <c r="I6036" s="42">
        <v>9.62038612365723</v>
      </c>
      <c r="J6036" s="42">
        <v>27.4571094512939</v>
      </c>
      <c r="K6036" s="42">
        <v>9.47409248352051</v>
      </c>
      <c r="L6036" s="42">
        <v>22.8658199310303</v>
      </c>
      <c r="M6036" s="42">
        <v>0.820119380950928</v>
      </c>
      <c r="N6036" s="42">
        <v>10.5391817092896</v>
      </c>
      <c r="O6036" s="42">
        <v>0.0</v>
      </c>
      <c r="P6036" s="42">
        <v>0.0</v>
      </c>
      <c r="Q6036" s="42">
        <v>0.00205606129020452</v>
      </c>
      <c r="R6036" s="42">
        <v>25.0</v>
      </c>
      <c r="S6036" s="42">
        <v>0.262867450714111</v>
      </c>
      <c r="T6036" s="42">
        <v>1000.45764160156</v>
      </c>
      <c r="U6036" s="42">
        <v>9999.0</v>
      </c>
      <c r="V6036" s="19"/>
      <c r="W6036" s="19"/>
      <c r="X6036" s="19"/>
      <c r="Y6036" s="19"/>
      <c r="Z6036" s="19"/>
      <c r="AA6036" s="19"/>
    </row>
    <row r="6037" ht="15.75" customHeight="1">
      <c r="A6037" s="19"/>
      <c r="B6037" s="42" t="str">
        <f>"CRS25WT4002410"</f>
        <v>CRS25WT4002410</v>
      </c>
      <c r="C6037" s="43">
        <v>45980.0</v>
      </c>
      <c r="D6037" s="44">
        <v>0.8415393518518518</v>
      </c>
      <c r="E6037" s="42" t="s">
        <v>37</v>
      </c>
      <c r="F6037" s="42">
        <v>215.0</v>
      </c>
      <c r="G6037" s="42">
        <v>4.0</v>
      </c>
      <c r="H6037" s="42">
        <v>215.168472290039</v>
      </c>
      <c r="I6037" s="42">
        <v>9.54206657409668</v>
      </c>
      <c r="J6037" s="42">
        <v>27.4101791381836</v>
      </c>
      <c r="K6037" s="42">
        <v>9.42276000976563</v>
      </c>
      <c r="L6037" s="42">
        <v>22.8349742889404</v>
      </c>
      <c r="M6037" s="42">
        <v>0.822667479515076</v>
      </c>
      <c r="N6037" s="42">
        <v>10.4679384231567</v>
      </c>
      <c r="O6037" s="42">
        <v>0.0</v>
      </c>
      <c r="P6037" s="42">
        <v>0.0</v>
      </c>
      <c r="Q6037" s="42">
        <v>0.00317584304139018</v>
      </c>
      <c r="R6037" s="42">
        <v>25.0</v>
      </c>
      <c r="S6037" s="42">
        <v>0.257244288921356</v>
      </c>
      <c r="T6037" s="42">
        <v>1000.77990722656</v>
      </c>
      <c r="U6037" s="42">
        <v>9999.0</v>
      </c>
      <c r="V6037" s="19"/>
      <c r="W6037" s="19"/>
      <c r="X6037" s="19"/>
      <c r="Y6037" s="19"/>
      <c r="Z6037" s="19"/>
      <c r="AA6037" s="19"/>
    </row>
    <row r="6038" ht="15.75" customHeight="1">
      <c r="A6038" s="19"/>
      <c r="B6038" s="42" t="str">
        <f>"CRS25WT4002409"</f>
        <v>CRS25WT4002409</v>
      </c>
      <c r="C6038" s="43">
        <v>45980.0</v>
      </c>
      <c r="D6038" s="44">
        <v>0.8421643518518519</v>
      </c>
      <c r="E6038" s="42" t="s">
        <v>37</v>
      </c>
      <c r="F6038" s="42">
        <v>216.0</v>
      </c>
      <c r="G6038" s="42">
        <v>4.0</v>
      </c>
      <c r="H6038" s="42">
        <v>216.634475708008</v>
      </c>
      <c r="I6038" s="42">
        <v>9.57812690734863</v>
      </c>
      <c r="J6038" s="42">
        <v>27.4222736358643</v>
      </c>
      <c r="K6038" s="42">
        <v>9.49979209899902</v>
      </c>
      <c r="L6038" s="42">
        <v>22.804126739502</v>
      </c>
      <c r="M6038" s="42">
        <v>0.824790239334106</v>
      </c>
      <c r="N6038" s="42">
        <v>10.5392589569092</v>
      </c>
      <c r="O6038" s="42">
        <v>0.0</v>
      </c>
      <c r="P6038" s="42">
        <v>0.0</v>
      </c>
      <c r="Q6038" s="42">
        <v>0.00587178068235517</v>
      </c>
      <c r="R6038" s="42">
        <v>25.0</v>
      </c>
      <c r="S6038" s="42">
        <v>0.262343615293503</v>
      </c>
      <c r="T6038" s="42">
        <v>1000.67749023438</v>
      </c>
      <c r="U6038" s="42">
        <v>9999.0</v>
      </c>
      <c r="V6038" s="19"/>
      <c r="W6038" s="19"/>
      <c r="X6038" s="19"/>
      <c r="Y6038" s="19"/>
      <c r="Z6038" s="19"/>
      <c r="AA6038" s="19"/>
    </row>
    <row r="6039" ht="15.75" customHeight="1">
      <c r="A6039" s="19"/>
      <c r="B6039" s="42" t="str">
        <f>"CRS25WT4002407"</f>
        <v>CRS25WT4002407</v>
      </c>
      <c r="C6039" s="43">
        <v>45980.0</v>
      </c>
      <c r="D6039" s="44">
        <v>0.8429976851851851</v>
      </c>
      <c r="E6039" s="42" t="s">
        <v>37</v>
      </c>
      <c r="F6039" s="42">
        <v>217.0</v>
      </c>
      <c r="G6039" s="42">
        <v>4.0</v>
      </c>
      <c r="H6039" s="42">
        <v>217.656707763672</v>
      </c>
      <c r="I6039" s="42">
        <v>9.59540462493896</v>
      </c>
      <c r="J6039" s="42">
        <v>27.4208869934082</v>
      </c>
      <c r="K6039" s="42">
        <v>9.55150985717773</v>
      </c>
      <c r="L6039" s="42">
        <v>22.7876758575439</v>
      </c>
      <c r="M6039" s="42">
        <v>0.827231884002686</v>
      </c>
      <c r="N6039" s="42">
        <v>10.5889911651611</v>
      </c>
      <c r="O6039" s="42">
        <v>0.0</v>
      </c>
      <c r="P6039" s="42">
        <v>0.0</v>
      </c>
      <c r="Q6039" s="42">
        <v>0.00206337589770555</v>
      </c>
      <c r="R6039" s="42">
        <v>25.0</v>
      </c>
      <c r="S6039" s="42">
        <v>0.252191334962845</v>
      </c>
      <c r="T6039" s="42">
        <v>1000.41192626953</v>
      </c>
      <c r="U6039" s="42">
        <v>771.382080078125</v>
      </c>
      <c r="V6039" s="19"/>
      <c r="W6039" s="19"/>
      <c r="X6039" s="19"/>
      <c r="Y6039" s="19"/>
      <c r="Z6039" s="19"/>
      <c r="AA6039" s="19"/>
    </row>
    <row r="6040" ht="15.75" customHeight="1">
      <c r="A6040" s="19"/>
      <c r="B6040" s="42" t="str">
        <f>"CRS25WT4002405"</f>
        <v>CRS25WT4002405</v>
      </c>
      <c r="C6040" s="43">
        <v>45980.0</v>
      </c>
      <c r="D6040" s="44">
        <v>0.8436689814814815</v>
      </c>
      <c r="E6040" s="42" t="s">
        <v>37</v>
      </c>
      <c r="F6040" s="42">
        <v>215.0</v>
      </c>
      <c r="G6040" s="42">
        <v>4.0</v>
      </c>
      <c r="H6040" s="42">
        <v>215.817764282227</v>
      </c>
      <c r="I6040" s="42">
        <v>9.62338924407959</v>
      </c>
      <c r="J6040" s="42">
        <v>27.4134349822998</v>
      </c>
      <c r="K6040" s="42">
        <v>9.47423076629639</v>
      </c>
      <c r="L6040" s="42">
        <v>22.7794494628906</v>
      </c>
      <c r="M6040" s="42">
        <v>0.818079829216003</v>
      </c>
      <c r="N6040" s="42">
        <v>10.4995260238647</v>
      </c>
      <c r="O6040" s="42">
        <v>0.0</v>
      </c>
      <c r="P6040" s="42">
        <v>0.0</v>
      </c>
      <c r="Q6040" s="42">
        <v>0.00603174511343241</v>
      </c>
      <c r="R6040" s="42">
        <v>25.0</v>
      </c>
      <c r="S6040" s="42">
        <v>0.259736984968185</v>
      </c>
      <c r="T6040" s="42">
        <v>1001.01586914063</v>
      </c>
      <c r="U6040" s="42">
        <v>9999.0</v>
      </c>
      <c r="V6040" s="19"/>
      <c r="W6040" s="19"/>
      <c r="X6040" s="19"/>
      <c r="Y6040" s="19"/>
      <c r="Z6040" s="19"/>
      <c r="AA6040" s="19"/>
    </row>
    <row r="6041" ht="15.75" customHeight="1">
      <c r="A6041" s="19"/>
      <c r="B6041" s="42" t="str">
        <f>"CRS25WT4002404"</f>
        <v>CRS25WT4002404</v>
      </c>
      <c r="C6041" s="43">
        <v>45980.0</v>
      </c>
      <c r="D6041" s="44">
        <v>0.8444212962962964</v>
      </c>
      <c r="E6041" s="42" t="s">
        <v>37</v>
      </c>
      <c r="F6041" s="42">
        <v>214.0</v>
      </c>
      <c r="G6041" s="42">
        <v>4.0</v>
      </c>
      <c r="H6041" s="42">
        <v>214.178268432617</v>
      </c>
      <c r="I6041" s="42">
        <v>9.53201675415039</v>
      </c>
      <c r="J6041" s="42">
        <v>27.4242706298828</v>
      </c>
      <c r="K6041" s="42">
        <v>9.38446712493896</v>
      </c>
      <c r="L6041" s="42">
        <v>22.8226356506348</v>
      </c>
      <c r="M6041" s="42">
        <v>0.819323718547821</v>
      </c>
      <c r="N6041" s="42">
        <v>10.4197645187378</v>
      </c>
      <c r="O6041" s="42">
        <v>0.0</v>
      </c>
      <c r="P6041" s="42">
        <v>0.0</v>
      </c>
      <c r="Q6041" s="42">
        <v>0.00325396098196507</v>
      </c>
      <c r="R6041" s="42">
        <v>25.0</v>
      </c>
      <c r="S6041" s="42">
        <v>0.271378666162491</v>
      </c>
      <c r="T6041" s="42">
        <v>1002.05462646484</v>
      </c>
      <c r="U6041" s="42">
        <v>9999.0</v>
      </c>
      <c r="V6041" s="19"/>
      <c r="W6041" s="19"/>
      <c r="X6041" s="19"/>
      <c r="Y6041" s="19"/>
      <c r="Z6041" s="19"/>
      <c r="AA6041" s="19"/>
    </row>
    <row r="6042" ht="15.75" customHeight="1">
      <c r="A6042" s="19"/>
      <c r="B6042" s="42" t="str">
        <f>"CRS25WT72M23186"</f>
        <v>CRS25WT72M23186</v>
      </c>
      <c r="C6042" s="43">
        <v>45980.0</v>
      </c>
      <c r="D6042" s="44">
        <v>0.899224537037037</v>
      </c>
      <c r="E6042" s="42" t="s">
        <v>37</v>
      </c>
      <c r="F6042" s="42">
        <v>219.0</v>
      </c>
      <c r="G6042" s="42">
        <v>4.0</v>
      </c>
      <c r="H6042" s="42">
        <v>219.769073486328</v>
      </c>
      <c r="I6042" s="42">
        <v>5.60489749908447</v>
      </c>
      <c r="J6042" s="42">
        <v>50.0985717773438</v>
      </c>
      <c r="K6042" s="42">
        <v>5.16547584533691</v>
      </c>
      <c r="L6042" s="42">
        <v>42.5457572937012</v>
      </c>
      <c r="M6042" s="42">
        <v>0.782660782337189</v>
      </c>
      <c r="N6042" s="42">
        <v>10.6917572021484</v>
      </c>
      <c r="O6042" s="42">
        <v>0.0</v>
      </c>
      <c r="P6042" s="42">
        <v>0.0</v>
      </c>
      <c r="Q6042" s="42">
        <v>0.0041632573120296</v>
      </c>
      <c r="R6042" s="42">
        <v>25.0</v>
      </c>
      <c r="S6042" s="42">
        <v>0.723346292972565</v>
      </c>
      <c r="T6042" s="42">
        <v>1000.1083984375</v>
      </c>
      <c r="U6042" s="42">
        <v>1437.93127441406</v>
      </c>
      <c r="V6042" s="19"/>
      <c r="W6042" s="19"/>
      <c r="X6042" s="19"/>
      <c r="Y6042" s="19"/>
      <c r="Z6042" s="19"/>
      <c r="AA6042" s="19"/>
    </row>
    <row r="6043" ht="15.75" customHeight="1">
      <c r="A6043" s="19"/>
      <c r="B6043" s="42" t="str">
        <f>"CRS25WT72M23185"</f>
        <v>CRS25WT72M23185</v>
      </c>
      <c r="C6043" s="43">
        <v>45980.0</v>
      </c>
      <c r="D6043" s="44">
        <v>0.9008217592592592</v>
      </c>
      <c r="E6043" s="42" t="s">
        <v>37</v>
      </c>
      <c r="F6043" s="42">
        <v>223.0</v>
      </c>
      <c r="G6043" s="42">
        <v>4.0</v>
      </c>
      <c r="H6043" s="42">
        <v>223.314514160156</v>
      </c>
      <c r="I6043" s="42">
        <v>5.7330756187439</v>
      </c>
      <c r="J6043" s="42">
        <v>50.2207679748535</v>
      </c>
      <c r="K6043" s="42">
        <v>5.25680208206177</v>
      </c>
      <c r="L6043" s="42">
        <v>42.4810600280762</v>
      </c>
      <c r="M6043" s="42">
        <v>0.775614500045776</v>
      </c>
      <c r="N6043" s="42">
        <v>10.8642425537109</v>
      </c>
      <c r="O6043" s="42">
        <v>0.0</v>
      </c>
      <c r="P6043" s="42">
        <v>0.0</v>
      </c>
      <c r="Q6043" s="42">
        <v>0.0164484903216362</v>
      </c>
      <c r="R6043" s="42">
        <v>25.0</v>
      </c>
      <c r="S6043" s="42">
        <v>0.7362100481987</v>
      </c>
      <c r="T6043" s="42">
        <v>1000.92755126953</v>
      </c>
      <c r="U6043" s="42">
        <v>2541.91430664063</v>
      </c>
      <c r="V6043" s="19"/>
      <c r="W6043" s="19"/>
      <c r="X6043" s="19"/>
      <c r="Y6043" s="19"/>
      <c r="Z6043" s="19"/>
      <c r="AA6043" s="19"/>
    </row>
    <row r="6044" ht="15.75" customHeight="1">
      <c r="A6044" s="19"/>
      <c r="B6044" s="42" t="str">
        <f>"CRS25WT72M23184"</f>
        <v>CRS25WT72M23184</v>
      </c>
      <c r="C6044" s="43">
        <v>45980.0</v>
      </c>
      <c r="D6044" s="44">
        <v>0.9023148148148148</v>
      </c>
      <c r="E6044" s="42" t="s">
        <v>37</v>
      </c>
      <c r="F6044" s="42">
        <v>220.0</v>
      </c>
      <c r="G6044" s="42">
        <v>4.0</v>
      </c>
      <c r="H6044" s="42">
        <v>220.634170532227</v>
      </c>
      <c r="I6044" s="42">
        <v>5.56466627120972</v>
      </c>
      <c r="J6044" s="42">
        <v>50.1318130493164</v>
      </c>
      <c r="K6044" s="42">
        <v>5.16932678222656</v>
      </c>
      <c r="L6044" s="42">
        <v>42.6814155578613</v>
      </c>
      <c r="M6044" s="42">
        <v>0.7908975481987</v>
      </c>
      <c r="N6044" s="42">
        <v>10.7338447570801</v>
      </c>
      <c r="O6044" s="42">
        <v>0.0</v>
      </c>
      <c r="P6044" s="42">
        <v>0.0</v>
      </c>
      <c r="Q6044" s="42">
        <v>0.0162629056721926</v>
      </c>
      <c r="R6044" s="42">
        <v>25.0</v>
      </c>
      <c r="S6044" s="42">
        <v>0.725823581218719</v>
      </c>
      <c r="T6044" s="42">
        <v>1001.67425537109</v>
      </c>
      <c r="U6044" s="42">
        <v>2059.330078125</v>
      </c>
      <c r="V6044" s="19"/>
      <c r="W6044" s="19"/>
      <c r="X6044" s="19"/>
      <c r="Y6044" s="19"/>
      <c r="Z6044" s="19"/>
      <c r="AA6044" s="19"/>
    </row>
    <row r="6045" ht="15.75" customHeight="1">
      <c r="A6045" s="19"/>
      <c r="B6045" s="42" t="str">
        <f>"CRS25WT72M23183"</f>
        <v>CRS25WT72M23183</v>
      </c>
      <c r="C6045" s="43">
        <v>45980.0</v>
      </c>
      <c r="D6045" s="44">
        <v>0.9031712962962963</v>
      </c>
      <c r="E6045" s="42" t="s">
        <v>37</v>
      </c>
      <c r="F6045" s="42">
        <v>216.0</v>
      </c>
      <c r="G6045" s="42">
        <v>4.0</v>
      </c>
      <c r="H6045" s="42">
        <v>216.93798828125</v>
      </c>
      <c r="I6045" s="42">
        <v>5.54121351242065</v>
      </c>
      <c r="J6045" s="42">
        <v>50.0932502746582</v>
      </c>
      <c r="K6045" s="42">
        <v>5.08795166015625</v>
      </c>
      <c r="L6045" s="42">
        <v>42.6375885009766</v>
      </c>
      <c r="M6045" s="42">
        <v>0.78154057264328</v>
      </c>
      <c r="N6045" s="42">
        <v>10.5540256500244</v>
      </c>
      <c r="O6045" s="42">
        <v>0.0</v>
      </c>
      <c r="P6045" s="42">
        <v>0.0</v>
      </c>
      <c r="Q6045" s="42">
        <v>0.0116567444056273</v>
      </c>
      <c r="R6045" s="42">
        <v>25.0</v>
      </c>
      <c r="S6045" s="42">
        <v>0.712519586086273</v>
      </c>
      <c r="T6045" s="42">
        <v>999.998352050781</v>
      </c>
      <c r="U6045" s="42">
        <v>3021.5185546875</v>
      </c>
      <c r="V6045" s="19"/>
      <c r="W6045" s="19"/>
      <c r="X6045" s="19"/>
      <c r="Y6045" s="19"/>
      <c r="Z6045" s="19"/>
      <c r="AA6045" s="19"/>
    </row>
    <row r="6046" ht="15.75" customHeight="1">
      <c r="A6046" s="19"/>
      <c r="B6046" s="42" t="str">
        <f>"CRS25WT72M23196"</f>
        <v>CRS25WT72M23196</v>
      </c>
      <c r="C6046" s="43">
        <v>45980.0</v>
      </c>
      <c r="D6046" s="44">
        <v>0.9144791666666667</v>
      </c>
      <c r="E6046" s="42" t="s">
        <v>37</v>
      </c>
      <c r="F6046" s="42">
        <v>215.0</v>
      </c>
      <c r="G6046" s="42">
        <v>4.0</v>
      </c>
      <c r="H6046" s="42">
        <v>215.424377441406</v>
      </c>
      <c r="I6046" s="42">
        <v>5.6057710647583</v>
      </c>
      <c r="J6046" s="42">
        <v>49.5146942138672</v>
      </c>
      <c r="K6046" s="42">
        <v>5.15875864028931</v>
      </c>
      <c r="L6046" s="42">
        <v>41.7589569091797</v>
      </c>
      <c r="M6046" s="42">
        <v>0.776113748550415</v>
      </c>
      <c r="N6046" s="42">
        <v>10.4803876876831</v>
      </c>
      <c r="O6046" s="42">
        <v>0.0</v>
      </c>
      <c r="P6046" s="42">
        <v>0.0</v>
      </c>
      <c r="Q6046" s="42">
        <v>7.53503816667944E-4</v>
      </c>
      <c r="R6046" s="42">
        <v>25.0</v>
      </c>
      <c r="S6046" s="42">
        <v>0.747989535331726</v>
      </c>
      <c r="T6046" s="42">
        <v>1002.6259765625</v>
      </c>
      <c r="U6046" s="42">
        <v>2074.6103515625</v>
      </c>
      <c r="V6046" s="19"/>
      <c r="W6046" s="19"/>
      <c r="X6046" s="19"/>
      <c r="Y6046" s="19"/>
      <c r="Z6046" s="19"/>
      <c r="AA6046" s="19"/>
    </row>
    <row r="6047" ht="15.75" customHeight="1">
      <c r="A6047" s="19"/>
      <c r="B6047" s="42" t="str">
        <f>"CRS25WT72M23134"</f>
        <v>CRS25WT72M23134</v>
      </c>
      <c r="C6047" s="43">
        <v>45980.0</v>
      </c>
      <c r="D6047" s="44">
        <v>0.9161805555555556</v>
      </c>
      <c r="E6047" s="42" t="s">
        <v>37</v>
      </c>
      <c r="F6047" s="42">
        <v>220.0</v>
      </c>
      <c r="G6047" s="42">
        <v>4.0</v>
      </c>
      <c r="H6047" s="42">
        <v>220.006942749023</v>
      </c>
      <c r="I6047" s="42">
        <v>5.75786447525024</v>
      </c>
      <c r="J6047" s="42">
        <v>49.6849517822266</v>
      </c>
      <c r="K6047" s="42">
        <v>5.23604869842529</v>
      </c>
      <c r="L6047" s="42">
        <v>42.0177421569824</v>
      </c>
      <c r="M6047" s="42">
        <v>0.769042015075684</v>
      </c>
      <c r="N6047" s="42">
        <v>10.703330039978</v>
      </c>
      <c r="O6047" s="42">
        <v>0.0</v>
      </c>
      <c r="P6047" s="42">
        <v>0.0</v>
      </c>
      <c r="Q6047" s="42">
        <v>0.0127033730968833</v>
      </c>
      <c r="R6047" s="42">
        <v>25.0</v>
      </c>
      <c r="S6047" s="42">
        <v>0.72596287727356</v>
      </c>
      <c r="T6047" s="42">
        <v>999.858520507813</v>
      </c>
      <c r="U6047" s="42">
        <v>1305.97607421875</v>
      </c>
      <c r="V6047" s="19"/>
      <c r="W6047" s="19"/>
      <c r="X6047" s="19"/>
      <c r="Y6047" s="19"/>
      <c r="Z6047" s="19"/>
      <c r="AA6047" s="19"/>
    </row>
    <row r="6048" ht="15.75" customHeight="1">
      <c r="A6048" s="19"/>
      <c r="B6048" s="42" t="str">
        <f>"CRS25WT72M23195"</f>
        <v>CRS25WT72M23195</v>
      </c>
      <c r="C6048" s="43">
        <v>45980.0</v>
      </c>
      <c r="D6048" s="42" t="s">
        <v>1546</v>
      </c>
      <c r="E6048" s="42" t="s">
        <v>37</v>
      </c>
      <c r="F6048" s="42">
        <v>217.0</v>
      </c>
      <c r="G6048" s="42">
        <v>4.0</v>
      </c>
      <c r="H6048" s="42">
        <v>217.912246704102</v>
      </c>
      <c r="I6048" s="42">
        <v>5.5917444229126</v>
      </c>
      <c r="J6048" s="42">
        <v>49.8396606445313</v>
      </c>
      <c r="K6048" s="42">
        <v>5.15190553665161</v>
      </c>
      <c r="L6048" s="42">
        <v>42.2974052429199</v>
      </c>
      <c r="M6048" s="42">
        <v>0.781914472579956</v>
      </c>
      <c r="N6048" s="42">
        <v>10.6014232635498</v>
      </c>
      <c r="O6048" s="42">
        <v>0.0</v>
      </c>
      <c r="P6048" s="42">
        <v>0.0</v>
      </c>
      <c r="Q6048" s="42">
        <v>0.00579396076500416</v>
      </c>
      <c r="R6048" s="42">
        <v>25.0</v>
      </c>
      <c r="S6048" s="42">
        <v>0.757940649986267</v>
      </c>
      <c r="T6048" s="42">
        <v>1000.4326171875</v>
      </c>
      <c r="U6048" s="42">
        <v>2001.86389160156</v>
      </c>
      <c r="V6048" s="19"/>
      <c r="W6048" s="19"/>
      <c r="X6048" s="19"/>
      <c r="Y6048" s="19"/>
      <c r="Z6048" s="19"/>
      <c r="AA6048" s="19"/>
    </row>
    <row r="6049" ht="15.75" customHeight="1">
      <c r="A6049" s="19"/>
      <c r="B6049" s="42" t="str">
        <f>"CRS25WT72M23206"</f>
        <v>CRS25WT72M23206</v>
      </c>
      <c r="C6049" s="43">
        <v>45981.0</v>
      </c>
      <c r="D6049" s="44">
        <v>0.17185185185185184</v>
      </c>
      <c r="E6049" s="42" t="s">
        <v>37</v>
      </c>
      <c r="F6049" s="42">
        <v>217.0</v>
      </c>
      <c r="G6049" s="42">
        <v>4.0</v>
      </c>
      <c r="H6049" s="42">
        <v>217.564514160156</v>
      </c>
      <c r="I6049" s="42">
        <v>5.66750574111938</v>
      </c>
      <c r="J6049" s="42">
        <v>49.3800430297852</v>
      </c>
      <c r="K6049" s="42">
        <v>5.2178316116333</v>
      </c>
      <c r="L6049" s="42">
        <v>41.696346282959</v>
      </c>
      <c r="M6049" s="42">
        <v>0.777400135993958</v>
      </c>
      <c r="N6049" s="42">
        <v>10.5845060348511</v>
      </c>
      <c r="O6049" s="42">
        <v>0.0</v>
      </c>
      <c r="P6049" s="42">
        <v>0.0</v>
      </c>
      <c r="Q6049" s="42">
        <v>0.0130140148103237</v>
      </c>
      <c r="R6049" s="42">
        <v>25.0</v>
      </c>
      <c r="S6049" s="42">
        <v>0.725228488445282</v>
      </c>
      <c r="T6049" s="42">
        <v>1005.51458740234</v>
      </c>
      <c r="U6049" s="42">
        <v>1929.83459472656</v>
      </c>
      <c r="V6049" s="19"/>
      <c r="W6049" s="19"/>
      <c r="X6049" s="19"/>
      <c r="Y6049" s="19"/>
      <c r="Z6049" s="19"/>
      <c r="AA6049" s="19"/>
    </row>
    <row r="6050" ht="15.75" customHeight="1">
      <c r="A6050" s="19"/>
      <c r="B6050" s="42" t="str">
        <f>"CRS25WT72M23205"</f>
        <v>CRS25WT72M23205</v>
      </c>
      <c r="C6050" s="43">
        <v>45981.0</v>
      </c>
      <c r="D6050" s="44">
        <v>0.1725925925925926</v>
      </c>
      <c r="E6050" s="42" t="s">
        <v>37</v>
      </c>
      <c r="F6050" s="42">
        <v>222.0</v>
      </c>
      <c r="G6050" s="42">
        <v>4.0</v>
      </c>
      <c r="H6050" s="42">
        <v>222.019958496094</v>
      </c>
      <c r="I6050" s="42">
        <v>5.65329456329346</v>
      </c>
      <c r="J6050" s="42">
        <v>49.9573097229004</v>
      </c>
      <c r="K6050" s="42">
        <v>5.23713397979736</v>
      </c>
      <c r="L6050" s="42">
        <v>42.3934059143066</v>
      </c>
      <c r="M6050" s="42">
        <v>0.786124527454376</v>
      </c>
      <c r="N6050" s="42">
        <v>10.8012628555298</v>
      </c>
      <c r="O6050" s="42">
        <v>0.0</v>
      </c>
      <c r="P6050" s="42">
        <v>0.0</v>
      </c>
      <c r="Q6050" s="42">
        <v>0.00325396796688437</v>
      </c>
      <c r="R6050" s="42">
        <v>25.0</v>
      </c>
      <c r="S6050" s="42">
        <v>0.721673309803009</v>
      </c>
      <c r="T6050" s="42">
        <v>1004.98461914063</v>
      </c>
      <c r="U6050" s="42">
        <v>2510.43823242188</v>
      </c>
      <c r="V6050" s="19"/>
      <c r="W6050" s="19"/>
      <c r="X6050" s="19"/>
      <c r="Y6050" s="19"/>
      <c r="Z6050" s="19"/>
      <c r="AA6050" s="19"/>
    </row>
    <row r="6051" ht="15.75" customHeight="1">
      <c r="A6051" s="19"/>
      <c r="B6051" s="42" t="str">
        <f>"CRS25WT72M23202"</f>
        <v>CRS25WT72M23202</v>
      </c>
      <c r="C6051" s="43">
        <v>45981.0</v>
      </c>
      <c r="D6051" s="42" t="s">
        <v>1547</v>
      </c>
      <c r="E6051" s="42" t="s">
        <v>37</v>
      </c>
      <c r="F6051" s="42">
        <v>221.0</v>
      </c>
      <c r="G6051" s="42">
        <v>4.0</v>
      </c>
      <c r="H6051" s="42">
        <v>221.625183105469</v>
      </c>
      <c r="I6051" s="42">
        <v>5.65189409255981</v>
      </c>
      <c r="J6051" s="42">
        <v>49.9545936584473</v>
      </c>
      <c r="K6051" s="42">
        <v>5.22550678253174</v>
      </c>
      <c r="L6051" s="42">
        <v>42.4121894836426</v>
      </c>
      <c r="M6051" s="42">
        <v>0.784963846206665</v>
      </c>
      <c r="N6051" s="42">
        <v>10.7820568084717</v>
      </c>
      <c r="O6051" s="42">
        <v>0.0</v>
      </c>
      <c r="P6051" s="42">
        <v>0.0</v>
      </c>
      <c r="Q6051" s="42">
        <v>0.00143849011510611</v>
      </c>
      <c r="R6051" s="42">
        <v>25.0</v>
      </c>
      <c r="S6051" s="42">
        <v>0.709834516048431</v>
      </c>
      <c r="T6051" s="42">
        <v>1006.10247802734</v>
      </c>
      <c r="U6051" s="42">
        <v>1871.67163085938</v>
      </c>
      <c r="V6051" s="19"/>
      <c r="W6051" s="19"/>
      <c r="X6051" s="19"/>
      <c r="Y6051" s="19"/>
      <c r="Z6051" s="19"/>
      <c r="AA6051" s="19"/>
    </row>
    <row r="6052" ht="15.75" customHeight="1">
      <c r="A6052" s="19"/>
      <c r="B6052" s="35" t="str">
        <f>"CRS25WT72M23038"</f>
        <v>CRS25WT72M23038</v>
      </c>
      <c r="C6052" s="45">
        <v>45979.0</v>
      </c>
      <c r="D6052" s="46">
        <v>0.02619212962962963</v>
      </c>
      <c r="E6052" s="35" t="s">
        <v>37</v>
      </c>
      <c r="F6052" s="35">
        <v>220.0</v>
      </c>
      <c r="G6052" s="35">
        <v>1.0</v>
      </c>
      <c r="H6052" s="35">
        <v>220.261291503906</v>
      </c>
      <c r="I6052" s="35">
        <v>5.64229440689087</v>
      </c>
      <c r="J6052" s="35">
        <v>50.0637283325195</v>
      </c>
      <c r="K6052" s="35">
        <v>5.27194166183472</v>
      </c>
      <c r="L6052" s="35">
        <v>41.779914855957</v>
      </c>
      <c r="M6052" s="35">
        <v>0.779756963253021</v>
      </c>
      <c r="N6052" s="35">
        <v>10.7157039642334</v>
      </c>
      <c r="O6052" s="35">
        <v>14.2865352630615</v>
      </c>
      <c r="P6052" s="35">
        <v>13.6875</v>
      </c>
      <c r="Q6052" s="35">
        <v>0.664008140563965</v>
      </c>
      <c r="R6052" s="35">
        <v>1000.20062255859</v>
      </c>
      <c r="S6052" s="35">
        <v>987.481384277344</v>
      </c>
      <c r="T6052" s="19"/>
      <c r="U6052" s="19"/>
      <c r="V6052" s="19"/>
      <c r="W6052" s="19"/>
      <c r="X6052" s="19"/>
      <c r="Y6052" s="19"/>
      <c r="Z6052" s="19"/>
      <c r="AA6052" s="19"/>
    </row>
    <row r="6053" ht="15.75" customHeight="1">
      <c r="A6053" s="19"/>
      <c r="B6053" s="35" t="str">
        <f>"CRS25WT72M23041"</f>
        <v>CRS25WT72M23041</v>
      </c>
      <c r="C6053" s="45">
        <v>45979.0</v>
      </c>
      <c r="D6053" s="46">
        <v>0.03255787037037037</v>
      </c>
      <c r="E6053" s="35" t="s">
        <v>37</v>
      </c>
      <c r="F6053" s="35">
        <v>222.0</v>
      </c>
      <c r="G6053" s="35">
        <v>1.0</v>
      </c>
      <c r="H6053" s="35">
        <v>222.565353393555</v>
      </c>
      <c r="I6053" s="35">
        <v>5.67159032821655</v>
      </c>
      <c r="J6053" s="35">
        <v>50.1026077270508</v>
      </c>
      <c r="K6053" s="35">
        <v>5.34067440032959</v>
      </c>
      <c r="L6053" s="35">
        <v>41.673641204834</v>
      </c>
      <c r="M6053" s="35">
        <v>0.783235549926758</v>
      </c>
      <c r="N6053" s="35">
        <v>10.8277959823608</v>
      </c>
      <c r="O6053" s="35">
        <v>14.3604116439819</v>
      </c>
      <c r="P6053" s="35">
        <v>13.75</v>
      </c>
      <c r="Q6053" s="35">
        <v>0.692560911178589</v>
      </c>
      <c r="R6053" s="35">
        <v>1000.11688232422</v>
      </c>
      <c r="S6053" s="35">
        <v>1144.38366699219</v>
      </c>
      <c r="T6053" s="19"/>
      <c r="U6053" s="19"/>
      <c r="V6053" s="19"/>
      <c r="W6053" s="19"/>
      <c r="X6053" s="19"/>
      <c r="Y6053" s="19"/>
      <c r="Z6053" s="19"/>
      <c r="AA6053" s="19"/>
    </row>
    <row r="6054" ht="15.75" customHeight="1">
      <c r="A6054" s="19"/>
      <c r="B6054" s="35" t="str">
        <f>"CRS25WT72M23011"</f>
        <v>CRS25WT72M23011</v>
      </c>
      <c r="C6054" s="45">
        <v>45979.0</v>
      </c>
      <c r="D6054" s="46">
        <v>0.03490740740740741</v>
      </c>
      <c r="E6054" s="35" t="s">
        <v>37</v>
      </c>
      <c r="F6054" s="35">
        <v>216.0</v>
      </c>
      <c r="G6054" s="35">
        <v>1.0</v>
      </c>
      <c r="H6054" s="35">
        <v>216.159637451172</v>
      </c>
      <c r="I6054" s="35">
        <v>5.6635570526123</v>
      </c>
      <c r="J6054" s="35">
        <v>50.0264129638672</v>
      </c>
      <c r="K6054" s="35">
        <v>5.15266466140747</v>
      </c>
      <c r="L6054" s="35">
        <v>41.9510383605957</v>
      </c>
      <c r="M6054" s="35">
        <v>0.762932240962982</v>
      </c>
      <c r="N6054" s="35">
        <v>10.5161581039429</v>
      </c>
      <c r="O6054" s="35">
        <v>14.3925399780273</v>
      </c>
      <c r="P6054" s="35">
        <v>13.75</v>
      </c>
      <c r="Q6054" s="35">
        <v>0.753293812274933</v>
      </c>
      <c r="R6054" s="35">
        <v>1000.00964355469</v>
      </c>
      <c r="S6054" s="35">
        <v>588.349792480469</v>
      </c>
      <c r="T6054" s="19"/>
      <c r="U6054" s="19"/>
      <c r="V6054" s="19"/>
      <c r="W6054" s="19"/>
      <c r="X6054" s="19"/>
      <c r="Y6054" s="19"/>
      <c r="Z6054" s="19"/>
      <c r="AA6054" s="19"/>
    </row>
    <row r="6055" ht="15.75" customHeight="1">
      <c r="A6055" s="19"/>
      <c r="B6055" s="35" t="str">
        <f>"."</f>
        <v>.</v>
      </c>
      <c r="C6055" s="45">
        <v>45979.0</v>
      </c>
      <c r="D6055" s="46">
        <v>0.037002314814814814</v>
      </c>
      <c r="E6055" s="35" t="s">
        <v>37</v>
      </c>
      <c r="F6055" s="35">
        <v>216.0</v>
      </c>
      <c r="G6055" s="35">
        <v>1.0</v>
      </c>
      <c r="H6055" s="35">
        <v>216.281707763672</v>
      </c>
      <c r="I6055" s="35">
        <v>5.67944622039795</v>
      </c>
      <c r="J6055" s="35">
        <v>50.0046195983887</v>
      </c>
      <c r="K6055" s="35">
        <v>5.15276002883911</v>
      </c>
      <c r="L6055" s="35">
        <v>41.973949432373</v>
      </c>
      <c r="M6055" s="35">
        <v>0.761559188365936</v>
      </c>
      <c r="N6055" s="35">
        <v>10.5220975875854</v>
      </c>
      <c r="O6055" s="35">
        <v>14.4411764144897</v>
      </c>
      <c r="P6055" s="35">
        <v>13.8125</v>
      </c>
      <c r="Q6055" s="35">
        <v>0.640981912612915</v>
      </c>
      <c r="R6055" s="35">
        <v>1001.73669433594</v>
      </c>
      <c r="S6055" s="35">
        <v>610.337524414063</v>
      </c>
      <c r="T6055" s="19"/>
      <c r="U6055" s="19"/>
      <c r="V6055" s="19"/>
      <c r="W6055" s="19"/>
      <c r="X6055" s="19"/>
      <c r="Y6055" s="19"/>
      <c r="Z6055" s="19"/>
      <c r="AA6055" s="19"/>
    </row>
    <row r="6056" ht="15.75" customHeight="1">
      <c r="A6056" s="19"/>
      <c r="B6056" s="35" t="str">
        <f>"CRS25WT72M23013"</f>
        <v>CRS25WT72M23013</v>
      </c>
      <c r="C6056" s="45">
        <v>45979.0</v>
      </c>
      <c r="D6056" s="46">
        <v>0.037442129629629624</v>
      </c>
      <c r="E6056" s="35" t="s">
        <v>37</v>
      </c>
      <c r="F6056" s="35">
        <v>216.0</v>
      </c>
      <c r="G6056" s="35">
        <v>1.0</v>
      </c>
      <c r="H6056" s="35">
        <v>216.148498535156</v>
      </c>
      <c r="I6056" s="35">
        <v>5.71930456161499</v>
      </c>
      <c r="J6056" s="35">
        <v>50.0193252563477</v>
      </c>
      <c r="K6056" s="35">
        <v>5.15149402618408</v>
      </c>
      <c r="L6056" s="35">
        <v>41.9584121704102</v>
      </c>
      <c r="M6056" s="35">
        <v>0.755563855171204</v>
      </c>
      <c r="N6056" s="35">
        <v>10.5156164169312</v>
      </c>
      <c r="O6056" s="35">
        <v>14.4801054000854</v>
      </c>
      <c r="P6056" s="35">
        <v>13.8125</v>
      </c>
      <c r="Q6056" s="35">
        <v>0.688800752162933</v>
      </c>
      <c r="R6056" s="35">
        <v>1000.77532958984</v>
      </c>
      <c r="S6056" s="35">
        <v>633.334289550781</v>
      </c>
      <c r="T6056" s="19"/>
      <c r="U6056" s="19"/>
      <c r="V6056" s="19"/>
      <c r="W6056" s="19"/>
      <c r="X6056" s="19"/>
      <c r="Y6056" s="19"/>
      <c r="Z6056" s="19"/>
      <c r="AA6056" s="19"/>
    </row>
    <row r="6057" ht="15.75" customHeight="1">
      <c r="A6057" s="19"/>
      <c r="B6057" s="35" t="str">
        <f>"CRS25WT72M22968"</f>
        <v>CRS25WT72M22968</v>
      </c>
      <c r="C6057" s="45">
        <v>45979.0</v>
      </c>
      <c r="D6057" s="46">
        <v>0.03912037037037037</v>
      </c>
      <c r="E6057" s="35" t="s">
        <v>37</v>
      </c>
      <c r="F6057" s="35">
        <v>216.0</v>
      </c>
      <c r="G6057" s="35">
        <v>1.0</v>
      </c>
      <c r="H6057" s="35">
        <v>216.760284423828</v>
      </c>
      <c r="I6057" s="35">
        <v>5.68083763122559</v>
      </c>
      <c r="J6057" s="35">
        <v>50.0037841796875</v>
      </c>
      <c r="K6057" s="35">
        <v>5.17298269271851</v>
      </c>
      <c r="L6057" s="35">
        <v>41.9023780822754</v>
      </c>
      <c r="M6057" s="35">
        <v>0.763070166110992</v>
      </c>
      <c r="N6057" s="35">
        <v>10.5453796386719</v>
      </c>
      <c r="O6057" s="35">
        <v>14.5016040802002</v>
      </c>
      <c r="P6057" s="35">
        <v>13.8125</v>
      </c>
      <c r="Q6057" s="35">
        <v>0.664145529270172</v>
      </c>
      <c r="R6057" s="35">
        <v>1000.93176269531</v>
      </c>
      <c r="S6057" s="35">
        <v>579.389465332031</v>
      </c>
      <c r="T6057" s="19"/>
      <c r="U6057" s="19"/>
      <c r="V6057" s="19"/>
      <c r="W6057" s="19"/>
      <c r="X6057" s="19"/>
      <c r="Y6057" s="19"/>
      <c r="Z6057" s="19"/>
      <c r="AA6057" s="19"/>
    </row>
    <row r="6058" ht="15.75" customHeight="1">
      <c r="A6058" s="19"/>
      <c r="B6058" s="35" t="str">
        <f>"CRS25WT72M22974"</f>
        <v>CRS25WT72M22974</v>
      </c>
      <c r="C6058" s="45">
        <v>45979.0</v>
      </c>
      <c r="D6058" s="46">
        <v>0.04090277777777778</v>
      </c>
      <c r="E6058" s="35" t="s">
        <v>37</v>
      </c>
      <c r="F6058" s="35">
        <v>215.0</v>
      </c>
      <c r="G6058" s="35">
        <v>1.0</v>
      </c>
      <c r="H6058" s="35">
        <v>215.609130859375</v>
      </c>
      <c r="I6058" s="35">
        <v>5.68313074111938</v>
      </c>
      <c r="J6058" s="35">
        <v>50.007568359375</v>
      </c>
      <c r="K6058" s="35">
        <v>5.14392280578613</v>
      </c>
      <c r="L6058" s="35">
        <v>41.9153137207031</v>
      </c>
      <c r="M6058" s="35">
        <v>0.758653998374939</v>
      </c>
      <c r="N6058" s="35">
        <v>10.4893760681152</v>
      </c>
      <c r="O6058" s="35">
        <v>14.5490198135376</v>
      </c>
      <c r="P6058" s="35">
        <v>13.875</v>
      </c>
      <c r="Q6058" s="35">
        <v>0.652268707752228</v>
      </c>
      <c r="R6058" s="35">
        <v>1001.01837158203</v>
      </c>
      <c r="S6058" s="35">
        <v>547.668518066406</v>
      </c>
      <c r="T6058" s="19"/>
      <c r="U6058" s="19"/>
      <c r="V6058" s="19"/>
      <c r="W6058" s="19"/>
      <c r="X6058" s="19"/>
      <c r="Y6058" s="19"/>
      <c r="Z6058" s="19"/>
      <c r="AA6058" s="19"/>
    </row>
    <row r="6059" ht="15.75" customHeight="1">
      <c r="A6059" s="19"/>
      <c r="B6059" s="35" t="str">
        <f>"CRS25WT72M22967"</f>
        <v>CRS25WT72M22967</v>
      </c>
      <c r="C6059" s="45">
        <v>45979.0</v>
      </c>
      <c r="D6059" s="46">
        <v>0.041874999999999996</v>
      </c>
      <c r="E6059" s="35" t="s">
        <v>37</v>
      </c>
      <c r="F6059" s="35">
        <v>216.0</v>
      </c>
      <c r="G6059" s="35">
        <v>1.0</v>
      </c>
      <c r="H6059" s="35">
        <v>216.212020874023</v>
      </c>
      <c r="I6059" s="35">
        <v>5.68201017379761</v>
      </c>
      <c r="J6059" s="35">
        <v>50.0199165344238</v>
      </c>
      <c r="K6059" s="35">
        <v>5.15644598007202</v>
      </c>
      <c r="L6059" s="35">
        <v>41.9304313659668</v>
      </c>
      <c r="M6059" s="35">
        <v>0.760737597942352</v>
      </c>
      <c r="N6059" s="35">
        <v>10.5187072753906</v>
      </c>
      <c r="O6059" s="35">
        <v>14.5490188598633</v>
      </c>
      <c r="P6059" s="35">
        <v>13.875</v>
      </c>
      <c r="Q6059" s="35">
        <v>0.666652798652649</v>
      </c>
      <c r="R6059" s="35">
        <v>1000.80120849609</v>
      </c>
      <c r="S6059" s="35">
        <v>582.956665039063</v>
      </c>
      <c r="T6059" s="19"/>
      <c r="U6059" s="19"/>
      <c r="V6059" s="19"/>
      <c r="W6059" s="19"/>
      <c r="X6059" s="19"/>
      <c r="Y6059" s="19"/>
      <c r="Z6059" s="19"/>
      <c r="AA6059" s="19"/>
    </row>
    <row r="6060" ht="15.75" customHeight="1">
      <c r="A6060" s="19"/>
      <c r="B6060" s="35" t="str">
        <f>"CRS25WT72M22976"</f>
        <v>CRS25WT72M22976</v>
      </c>
      <c r="C6060" s="45">
        <v>45979.0</v>
      </c>
      <c r="D6060" s="46">
        <v>0.04321759259259259</v>
      </c>
      <c r="E6060" s="35" t="s">
        <v>37</v>
      </c>
      <c r="F6060" s="35">
        <v>218.0</v>
      </c>
      <c r="G6060" s="35">
        <v>1.0</v>
      </c>
      <c r="H6060" s="35">
        <v>218.280883789063</v>
      </c>
      <c r="I6060" s="35">
        <v>5.77118062973022</v>
      </c>
      <c r="J6060" s="35">
        <v>50.0669784545898</v>
      </c>
      <c r="K6060" s="35">
        <v>5.21910953521729</v>
      </c>
      <c r="L6060" s="35">
        <v>41.8233947753906</v>
      </c>
      <c r="M6060" s="35">
        <v>0.755439460277557</v>
      </c>
      <c r="N6060" s="35">
        <v>10.6193571090698</v>
      </c>
      <c r="O6060" s="35">
        <v>14.5491342544556</v>
      </c>
      <c r="P6060" s="35">
        <v>13.875</v>
      </c>
      <c r="Q6060" s="35">
        <v>0.720677554607391</v>
      </c>
      <c r="R6060" s="35">
        <v>1000.81488037109</v>
      </c>
      <c r="S6060" s="35">
        <v>633.762573242188</v>
      </c>
      <c r="T6060" s="19"/>
      <c r="U6060" s="19"/>
      <c r="V6060" s="19"/>
      <c r="W6060" s="19"/>
      <c r="X6060" s="19"/>
      <c r="Y6060" s="19"/>
      <c r="Z6060" s="19"/>
      <c r="AA6060" s="19"/>
    </row>
    <row r="6061" ht="15.75" customHeight="1">
      <c r="A6061" s="19"/>
      <c r="B6061" s="35" t="str">
        <f>"CRS25WT72M22977"</f>
        <v>CRS25WT72M22977</v>
      </c>
      <c r="C6061" s="45">
        <v>45979.0</v>
      </c>
      <c r="D6061" s="46">
        <v>0.04456018518518518</v>
      </c>
      <c r="E6061" s="35" t="s">
        <v>37</v>
      </c>
      <c r="F6061" s="35">
        <v>226.0</v>
      </c>
      <c r="G6061" s="35">
        <v>1.0</v>
      </c>
      <c r="H6061" s="35">
        <v>226.167129516602</v>
      </c>
      <c r="I6061" s="35">
        <v>5.72011613845825</v>
      </c>
      <c r="J6061" s="35">
        <v>50.097225189209</v>
      </c>
      <c r="K6061" s="35">
        <v>5.4461841583252</v>
      </c>
      <c r="L6061" s="35">
        <v>41.5276298522949</v>
      </c>
      <c r="M6061" s="35">
        <v>0.789243400096893</v>
      </c>
      <c r="N6061" s="35">
        <v>11.0030221939087</v>
      </c>
      <c r="O6061" s="35">
        <v>14.6390933990479</v>
      </c>
      <c r="P6061" s="35">
        <v>13.9375</v>
      </c>
      <c r="Q6061" s="35">
        <v>0.702196896076202</v>
      </c>
      <c r="R6061" s="35">
        <v>1000.76098632813</v>
      </c>
      <c r="S6061" s="35">
        <v>1520.25134277344</v>
      </c>
      <c r="T6061" s="19"/>
      <c r="U6061" s="19"/>
      <c r="V6061" s="19"/>
      <c r="W6061" s="19"/>
      <c r="X6061" s="19"/>
      <c r="Y6061" s="19"/>
      <c r="Z6061" s="19"/>
      <c r="AA6061" s="19"/>
    </row>
    <row r="6062" ht="15.75" customHeight="1">
      <c r="A6062" s="19"/>
      <c r="B6062" s="35" t="str">
        <f>"CRS25WT72M23019"</f>
        <v>CRS25WT72M23019</v>
      </c>
      <c r="C6062" s="45">
        <v>45979.0</v>
      </c>
      <c r="D6062" s="46">
        <v>0.050648148148148144</v>
      </c>
      <c r="E6062" s="35" t="s">
        <v>37</v>
      </c>
      <c r="F6062" s="35">
        <v>224.0</v>
      </c>
      <c r="G6062" s="35">
        <v>1.0</v>
      </c>
      <c r="H6062" s="35">
        <v>224.005325317383</v>
      </c>
      <c r="I6062" s="35">
        <v>5.78673315048218</v>
      </c>
      <c r="J6062" s="35">
        <v>50.0671806335449</v>
      </c>
      <c r="K6062" s="35">
        <v>5.36057901382446</v>
      </c>
      <c r="L6062" s="35">
        <v>41.787525177002</v>
      </c>
      <c r="M6062" s="35">
        <v>0.773164212703705</v>
      </c>
      <c r="N6062" s="35">
        <v>10.8978509902954</v>
      </c>
      <c r="O6062" s="35">
        <v>15.4117650985718</v>
      </c>
      <c r="P6062" s="35">
        <v>14.0</v>
      </c>
      <c r="Q6062" s="35">
        <v>0.682666420936584</v>
      </c>
      <c r="R6062" s="35">
        <v>1001.66461181641</v>
      </c>
      <c r="S6062" s="35">
        <v>906.541320800781</v>
      </c>
      <c r="T6062" s="19"/>
      <c r="U6062" s="19"/>
      <c r="V6062" s="19"/>
      <c r="W6062" s="19"/>
      <c r="X6062" s="19"/>
      <c r="Y6062" s="19"/>
      <c r="Z6062" s="19"/>
      <c r="AA6062" s="19"/>
    </row>
    <row r="6063" ht="15.75" customHeight="1">
      <c r="A6063" s="19"/>
      <c r="B6063" s="35" t="str">
        <f>"CRS25WT72M23017"</f>
        <v>CRS25WT72M23017</v>
      </c>
      <c r="C6063" s="45">
        <v>45979.0</v>
      </c>
      <c r="D6063" s="46">
        <v>0.05291666666666667</v>
      </c>
      <c r="E6063" s="35" t="s">
        <v>37</v>
      </c>
      <c r="F6063" s="35">
        <v>219.0</v>
      </c>
      <c r="G6063" s="35">
        <v>1.0</v>
      </c>
      <c r="H6063" s="35">
        <v>219.433380126953</v>
      </c>
      <c r="I6063" s="35">
        <v>5.74845361709595</v>
      </c>
      <c r="J6063" s="35">
        <v>50.1611671447754</v>
      </c>
      <c r="K6063" s="35">
        <v>5.21182823181152</v>
      </c>
      <c r="L6063" s="35">
        <v>42.102954864502</v>
      </c>
      <c r="M6063" s="35">
        <v>0.760998904705048</v>
      </c>
      <c r="N6063" s="35">
        <v>10.67542552948</v>
      </c>
      <c r="O6063" s="35">
        <v>15.3720607757568</v>
      </c>
      <c r="P6063" s="35">
        <v>14.0</v>
      </c>
      <c r="Q6063" s="35">
        <v>0.69610321521759</v>
      </c>
      <c r="R6063" s="35">
        <v>1001.10339355469</v>
      </c>
      <c r="S6063" s="35">
        <v>577.692932128906</v>
      </c>
      <c r="T6063" s="19"/>
      <c r="U6063" s="19"/>
      <c r="V6063" s="19"/>
      <c r="W6063" s="19"/>
      <c r="X6063" s="19"/>
      <c r="Y6063" s="19"/>
      <c r="Z6063" s="19"/>
      <c r="AA6063" s="19"/>
    </row>
    <row r="6064" ht="15.75" customHeight="1">
      <c r="A6064" s="19"/>
      <c r="B6064" s="35" t="str">
        <f>"CRS25WT72M23018"</f>
        <v>CRS25WT72M23018</v>
      </c>
      <c r="C6064" s="45">
        <v>45979.0</v>
      </c>
      <c r="D6064" s="46">
        <v>0.05652777777777778</v>
      </c>
      <c r="E6064" s="35" t="s">
        <v>37</v>
      </c>
      <c r="F6064" s="35">
        <v>220.0</v>
      </c>
      <c r="G6064" s="35">
        <v>1.0</v>
      </c>
      <c r="H6064" s="35">
        <v>220.570892333984</v>
      </c>
      <c r="I6064" s="35">
        <v>5.70510911941528</v>
      </c>
      <c r="J6064" s="35">
        <v>50.1160583496094</v>
      </c>
      <c r="K6064" s="35">
        <v>5.25320625305176</v>
      </c>
      <c r="L6064" s="35">
        <v>41.987865447998</v>
      </c>
      <c r="M6064" s="35">
        <v>0.771449208259583</v>
      </c>
      <c r="N6064" s="35">
        <v>10.7307662963867</v>
      </c>
      <c r="O6064" s="35">
        <v>15.6470584869385</v>
      </c>
      <c r="P6064" s="35">
        <v>14.0625</v>
      </c>
      <c r="Q6064" s="35">
        <v>0.666763484477997</v>
      </c>
      <c r="R6064" s="35">
        <v>1001.05529785156</v>
      </c>
      <c r="S6064" s="35">
        <v>584.368408203125</v>
      </c>
      <c r="T6064" s="19"/>
      <c r="U6064" s="19"/>
      <c r="V6064" s="19"/>
      <c r="W6064" s="19"/>
      <c r="X6064" s="19"/>
      <c r="Y6064" s="19"/>
      <c r="Z6064" s="19"/>
      <c r="AA6064" s="19"/>
    </row>
    <row r="6065" ht="15.75" customHeight="1">
      <c r="A6065" s="19"/>
      <c r="B6065" s="35" t="str">
        <f>"CRS25WT72M23023"</f>
        <v>CRS25WT72M23023</v>
      </c>
      <c r="C6065" s="45">
        <v>45979.0</v>
      </c>
      <c r="D6065" s="46">
        <v>0.05967592592592593</v>
      </c>
      <c r="E6065" s="35" t="s">
        <v>37</v>
      </c>
      <c r="F6065" s="35">
        <v>223.0</v>
      </c>
      <c r="G6065" s="35">
        <v>1.0</v>
      </c>
      <c r="H6065" s="35">
        <v>223.794494628906</v>
      </c>
      <c r="I6065" s="35">
        <v>5.72646141052246</v>
      </c>
      <c r="J6065" s="35">
        <v>50.0843086242676</v>
      </c>
      <c r="K6065" s="35">
        <v>5.36259651184082</v>
      </c>
      <c r="L6065" s="35">
        <v>41.7324867248535</v>
      </c>
      <c r="M6065" s="35">
        <v>0.780299603939056</v>
      </c>
      <c r="N6065" s="35">
        <v>10.8875942230225</v>
      </c>
      <c r="O6065" s="35">
        <v>15.5677156448364</v>
      </c>
      <c r="P6065" s="35">
        <v>14.125</v>
      </c>
      <c r="Q6065" s="35">
        <v>0.677976667881012</v>
      </c>
      <c r="R6065" s="35">
        <v>1001.23590087891</v>
      </c>
      <c r="S6065" s="35">
        <v>896.562072753906</v>
      </c>
      <c r="T6065" s="19"/>
      <c r="U6065" s="19"/>
      <c r="V6065" s="19"/>
      <c r="W6065" s="19"/>
      <c r="X6065" s="19"/>
      <c r="Y6065" s="19"/>
      <c r="Z6065" s="19"/>
      <c r="AA6065" s="19"/>
    </row>
    <row r="6066" ht="15.75" customHeight="1">
      <c r="A6066" s="19"/>
      <c r="B6066" s="35" t="str">
        <f>"CRS25WT72M23024"</f>
        <v>CRS25WT72M23024</v>
      </c>
      <c r="C6066" s="45">
        <v>45979.0</v>
      </c>
      <c r="D6066" s="46">
        <v>0.06258101851851851</v>
      </c>
      <c r="E6066" s="35" t="s">
        <v>37</v>
      </c>
      <c r="F6066" s="35">
        <v>221.0</v>
      </c>
      <c r="G6066" s="35">
        <v>1.0</v>
      </c>
      <c r="H6066" s="35">
        <v>221.261444091797</v>
      </c>
      <c r="I6066" s="35">
        <v>5.79263067245483</v>
      </c>
      <c r="J6066" s="35">
        <v>50.095531463623</v>
      </c>
      <c r="K6066" s="35">
        <v>5.25138521194458</v>
      </c>
      <c r="L6066" s="35">
        <v>42.133918762207</v>
      </c>
      <c r="M6066" s="35">
        <v>0.762484312057495</v>
      </c>
      <c r="N6066" s="35">
        <v>10.7643613815308</v>
      </c>
      <c r="O6066" s="35">
        <v>15.5490198135376</v>
      </c>
      <c r="P6066" s="35">
        <v>14.125</v>
      </c>
      <c r="Q6066" s="35">
        <v>0.662626922130585</v>
      </c>
      <c r="R6066" s="35">
        <v>1001.72985839844</v>
      </c>
      <c r="S6066" s="35">
        <v>616.410217285156</v>
      </c>
      <c r="T6066" s="19"/>
      <c r="U6066" s="19"/>
      <c r="V6066" s="19"/>
      <c r="W6066" s="19"/>
      <c r="X6066" s="19"/>
      <c r="Y6066" s="19"/>
      <c r="Z6066" s="19"/>
      <c r="AA6066" s="19"/>
    </row>
    <row r="6067" ht="15.75" customHeight="1">
      <c r="A6067" s="19"/>
      <c r="B6067" s="35" t="str">
        <f>"CRS25WT72M23025"</f>
        <v>CRS25WT72M23025</v>
      </c>
      <c r="C6067" s="45">
        <v>45979.0</v>
      </c>
      <c r="D6067" s="46">
        <v>0.06377314814814815</v>
      </c>
      <c r="E6067" s="35" t="s">
        <v>37</v>
      </c>
      <c r="F6067" s="35">
        <v>227.0</v>
      </c>
      <c r="G6067" s="35">
        <v>1.0</v>
      </c>
      <c r="H6067" s="35">
        <v>227.198669433594</v>
      </c>
      <c r="I6067" s="35">
        <v>5.7172679901123</v>
      </c>
      <c r="J6067" s="35">
        <v>50.099681854248</v>
      </c>
      <c r="K6067" s="35">
        <v>5.43375778198242</v>
      </c>
      <c r="L6067" s="35">
        <v>41.812442779541</v>
      </c>
      <c r="M6067" s="35">
        <v>0.793199181556702</v>
      </c>
      <c r="N6067" s="35">
        <v>11.0532073974609</v>
      </c>
      <c r="O6067" s="35">
        <v>15.6684703826904</v>
      </c>
      <c r="P6067" s="35">
        <v>14.1875</v>
      </c>
      <c r="Q6067" s="35">
        <v>0.703008413314819</v>
      </c>
      <c r="R6067" s="35">
        <v>1001.82189941406</v>
      </c>
      <c r="S6067" s="35">
        <v>1475.98400878906</v>
      </c>
      <c r="T6067" s="19"/>
      <c r="U6067" s="19"/>
      <c r="V6067" s="19"/>
      <c r="W6067" s="19"/>
      <c r="X6067" s="19"/>
      <c r="Y6067" s="19"/>
      <c r="Z6067" s="19"/>
      <c r="AA6067" s="19"/>
    </row>
    <row r="6068" ht="15.75" customHeight="1">
      <c r="A6068" s="19"/>
      <c r="B6068" s="35" t="str">
        <f>"CRS25WT72M23026"</f>
        <v>CRS25WT72M23026</v>
      </c>
      <c r="C6068" s="45">
        <v>45979.0</v>
      </c>
      <c r="D6068" s="46">
        <v>0.06564814814814814</v>
      </c>
      <c r="E6068" s="35" t="s">
        <v>37</v>
      </c>
      <c r="F6068" s="35">
        <v>214.0</v>
      </c>
      <c r="G6068" s="35">
        <v>1.0</v>
      </c>
      <c r="H6068" s="35">
        <v>214.509902954102</v>
      </c>
      <c r="I6068" s="35">
        <v>5.76465272903442</v>
      </c>
      <c r="J6068" s="35">
        <v>50.0815010070801</v>
      </c>
      <c r="K6068" s="35">
        <v>5.11092853546143</v>
      </c>
      <c r="L6068" s="35">
        <v>41.9708290100098</v>
      </c>
      <c r="M6068" s="35">
        <v>0.743013739585876</v>
      </c>
      <c r="N6068" s="35">
        <v>10.4358987808228</v>
      </c>
      <c r="O6068" s="35">
        <v>15.8611364364624</v>
      </c>
      <c r="P6068" s="35">
        <v>14.1875</v>
      </c>
      <c r="Q6068" s="35">
        <v>0.691284120082855</v>
      </c>
      <c r="R6068" s="35">
        <v>1000.88201904297</v>
      </c>
      <c r="S6068" s="35">
        <v>433.746704101563</v>
      </c>
      <c r="T6068" s="19"/>
      <c r="U6068" s="19"/>
      <c r="V6068" s="19"/>
      <c r="W6068" s="19"/>
      <c r="X6068" s="19"/>
      <c r="Y6068" s="19"/>
      <c r="Z6068" s="19"/>
      <c r="AA6068" s="19"/>
    </row>
    <row r="6069" ht="15.75" customHeight="1">
      <c r="A6069" s="19"/>
      <c r="B6069" s="35" t="str">
        <f>"CRS25WT72M22988"</f>
        <v>CRS25WT72M22988</v>
      </c>
      <c r="C6069" s="45">
        <v>45979.0</v>
      </c>
      <c r="D6069" s="46">
        <v>0.06780092592592592</v>
      </c>
      <c r="E6069" s="35" t="s">
        <v>37</v>
      </c>
      <c r="F6069" s="35">
        <v>222.0</v>
      </c>
      <c r="G6069" s="35">
        <v>1.0</v>
      </c>
      <c r="H6069" s="35">
        <v>222.959167480469</v>
      </c>
      <c r="I6069" s="35">
        <v>5.68152332305908</v>
      </c>
      <c r="J6069" s="35">
        <v>50.1124801635742</v>
      </c>
      <c r="K6069" s="35">
        <v>5.29422330856323</v>
      </c>
      <c r="L6069" s="35">
        <v>42.1136703491211</v>
      </c>
      <c r="M6069" s="35">
        <v>0.783095359802246</v>
      </c>
      <c r="N6069" s="35">
        <v>10.8469552993774</v>
      </c>
      <c r="O6069" s="35">
        <v>15.602822303772</v>
      </c>
      <c r="P6069" s="35">
        <v>14.25</v>
      </c>
      <c r="Q6069" s="35">
        <v>0.654540419578552</v>
      </c>
      <c r="R6069" s="35">
        <v>1000.99145507813</v>
      </c>
      <c r="S6069" s="35">
        <v>677.383178710938</v>
      </c>
      <c r="T6069" s="19"/>
      <c r="U6069" s="19"/>
      <c r="V6069" s="19"/>
      <c r="W6069" s="19"/>
      <c r="X6069" s="19"/>
      <c r="Y6069" s="19"/>
      <c r="Z6069" s="19"/>
      <c r="AA6069" s="19"/>
    </row>
    <row r="6070" ht="15.75" customHeight="1">
      <c r="A6070" s="19"/>
      <c r="B6070" s="35" t="str">
        <f>"CRS25WT72M23029"</f>
        <v>CRS25WT72M23029</v>
      </c>
      <c r="C6070" s="45">
        <v>45979.0</v>
      </c>
      <c r="D6070" s="46">
        <v>0.06923611111111111</v>
      </c>
      <c r="E6070" s="35" t="s">
        <v>37</v>
      </c>
      <c r="F6070" s="35">
        <v>218.0</v>
      </c>
      <c r="G6070" s="35">
        <v>1.0</v>
      </c>
      <c r="H6070" s="35">
        <v>218.484161376953</v>
      </c>
      <c r="I6070" s="35">
        <v>5.77005529403687</v>
      </c>
      <c r="J6070" s="35">
        <v>50.056453704834</v>
      </c>
      <c r="K6070" s="35">
        <v>5.2292628288269</v>
      </c>
      <c r="L6070" s="35">
        <v>41.781063079834</v>
      </c>
      <c r="M6070" s="35">
        <v>0.756449460983276</v>
      </c>
      <c r="N6070" s="35">
        <v>10.629246711731</v>
      </c>
      <c r="O6070" s="35">
        <v>15.6602659225464</v>
      </c>
      <c r="P6070" s="35">
        <v>14.25</v>
      </c>
      <c r="Q6070" s="35">
        <v>0.74413937330246</v>
      </c>
      <c r="R6070" s="35">
        <v>1000.74145507813</v>
      </c>
      <c r="S6070" s="35">
        <v>582.613952636719</v>
      </c>
      <c r="T6070" s="19"/>
      <c r="U6070" s="19"/>
      <c r="V6070" s="19"/>
      <c r="W6070" s="19"/>
      <c r="X6070" s="19"/>
      <c r="Y6070" s="19"/>
      <c r="Z6070" s="19"/>
      <c r="AA6070" s="19"/>
    </row>
    <row r="6071" ht="15.75" customHeight="1">
      <c r="A6071" s="19"/>
      <c r="B6071" s="35" t="str">
        <f>"CRS25WT72M23030"</f>
        <v>CRS25WT72M23030</v>
      </c>
      <c r="C6071" s="45">
        <v>45979.0</v>
      </c>
      <c r="D6071" s="46">
        <v>0.07034722222222221</v>
      </c>
      <c r="E6071" s="35" t="s">
        <v>37</v>
      </c>
      <c r="F6071" s="35">
        <v>221.0</v>
      </c>
      <c r="G6071" s="35">
        <v>1.0</v>
      </c>
      <c r="H6071" s="35">
        <v>221.062210083008</v>
      </c>
      <c r="I6071" s="35">
        <v>5.71724462509155</v>
      </c>
      <c r="J6071" s="35">
        <v>50.056713104248</v>
      </c>
      <c r="K6071" s="35">
        <v>5.33037757873535</v>
      </c>
      <c r="L6071" s="35">
        <v>41.4721488952637</v>
      </c>
      <c r="M6071" s="35">
        <v>0.772441148757935</v>
      </c>
      <c r="N6071" s="35">
        <v>10.7546682357788</v>
      </c>
      <c r="O6071" s="35">
        <v>15.5245094299316</v>
      </c>
      <c r="P6071" s="35">
        <v>14.3125</v>
      </c>
      <c r="Q6071" s="35">
        <v>0.689433157444</v>
      </c>
      <c r="R6071" s="35">
        <v>1001.12524414063</v>
      </c>
      <c r="S6071" s="35">
        <v>864.402893066406</v>
      </c>
      <c r="T6071" s="19"/>
      <c r="U6071" s="19"/>
      <c r="V6071" s="19"/>
      <c r="W6071" s="19"/>
      <c r="X6071" s="19"/>
      <c r="Y6071" s="19"/>
      <c r="Z6071" s="19"/>
      <c r="AA6071" s="19"/>
    </row>
    <row r="6072" ht="15.75" customHeight="1">
      <c r="A6072" s="19"/>
      <c r="B6072" s="35" t="str">
        <f>"CRS25WT72M23031"</f>
        <v>CRS25WT72M23031</v>
      </c>
      <c r="C6072" s="45">
        <v>45979.0</v>
      </c>
      <c r="D6072" s="46">
        <v>0.0720486111111111</v>
      </c>
      <c r="E6072" s="35" t="s">
        <v>37</v>
      </c>
      <c r="F6072" s="35">
        <v>217.0</v>
      </c>
      <c r="G6072" s="35">
        <v>1.0</v>
      </c>
      <c r="H6072" s="35">
        <v>217.030639648438</v>
      </c>
      <c r="I6072" s="35">
        <v>5.85157823562622</v>
      </c>
      <c r="J6072" s="35">
        <v>50.103214263916</v>
      </c>
      <c r="K6072" s="35">
        <v>5.17992639541626</v>
      </c>
      <c r="L6072" s="35">
        <v>41.8984069824219</v>
      </c>
      <c r="M6072" s="35">
        <v>0.74025684595108</v>
      </c>
      <c r="N6072" s="35">
        <v>10.5585327148438</v>
      </c>
      <c r="O6072" s="35">
        <v>15.7101716995239</v>
      </c>
      <c r="P6072" s="35">
        <v>14.3125</v>
      </c>
      <c r="Q6072" s="35">
        <v>0.676094472408295</v>
      </c>
      <c r="R6072" s="35">
        <v>1001.41046142578</v>
      </c>
      <c r="S6072" s="35">
        <v>471.672882080078</v>
      </c>
      <c r="T6072" s="19"/>
      <c r="U6072" s="19"/>
      <c r="V6072" s="19"/>
      <c r="W6072" s="19"/>
      <c r="X6072" s="19"/>
      <c r="Y6072" s="19"/>
      <c r="Z6072" s="19"/>
      <c r="AA6072" s="19"/>
    </row>
    <row r="6073" ht="15.75" customHeight="1">
      <c r="A6073" s="19"/>
      <c r="B6073" s="35" t="str">
        <f>"CRS25WT72M23036"</f>
        <v>CRS25WT72M23036</v>
      </c>
      <c r="C6073" s="45">
        <v>45979.0</v>
      </c>
      <c r="D6073" s="46">
        <v>0.07376157407407408</v>
      </c>
      <c r="E6073" s="35" t="s">
        <v>37</v>
      </c>
      <c r="F6073" s="35">
        <v>218.0</v>
      </c>
      <c r="G6073" s="35">
        <v>1.0</v>
      </c>
      <c r="H6073" s="35">
        <v>218.3515625</v>
      </c>
      <c r="I6073" s="35">
        <v>5.69649839401245</v>
      </c>
      <c r="J6073" s="35">
        <v>50.0821762084961</v>
      </c>
      <c r="K6073" s="35">
        <v>5.21987724304199</v>
      </c>
      <c r="L6073" s="35">
        <v>41.8307838439941</v>
      </c>
      <c r="M6073" s="35">
        <v>0.765358865261078</v>
      </c>
      <c r="N6073" s="35">
        <v>10.6227951049805</v>
      </c>
      <c r="O6073" s="35">
        <v>15.0554475784302</v>
      </c>
      <c r="P6073" s="35">
        <v>14.3125</v>
      </c>
      <c r="Q6073" s="35">
        <v>0.691595315933228</v>
      </c>
      <c r="R6073" s="35">
        <v>1000.17413330078</v>
      </c>
      <c r="S6073" s="35">
        <v>639.981262207031</v>
      </c>
      <c r="T6073" s="19"/>
      <c r="U6073" s="19"/>
      <c r="V6073" s="19"/>
      <c r="W6073" s="19"/>
      <c r="X6073" s="19"/>
      <c r="Y6073" s="19"/>
      <c r="Z6073" s="19"/>
      <c r="AA6073" s="19"/>
    </row>
    <row r="6074" ht="15.75" customHeight="1">
      <c r="A6074" s="19"/>
      <c r="B6074" s="35" t="str">
        <f>"CRS25WT72M23039"</f>
        <v>CRS25WT72M23039</v>
      </c>
      <c r="C6074" s="45">
        <v>45979.0</v>
      </c>
      <c r="D6074" s="46">
        <v>0.07393518518518519</v>
      </c>
      <c r="E6074" s="35" t="s">
        <v>37</v>
      </c>
      <c r="F6074" s="35">
        <v>218.0</v>
      </c>
      <c r="G6074" s="35">
        <v>1.0</v>
      </c>
      <c r="H6074" s="35">
        <v>218.651428222656</v>
      </c>
      <c r="I6074" s="35">
        <v>5.63391208648682</v>
      </c>
      <c r="J6074" s="35">
        <v>50.113468170166</v>
      </c>
      <c r="K6074" s="35">
        <v>5.22626686096191</v>
      </c>
      <c r="L6074" s="35">
        <v>41.8370170593262</v>
      </c>
      <c r="M6074" s="35">
        <v>0.774440050125122</v>
      </c>
      <c r="N6074" s="35">
        <v>10.6373844146729</v>
      </c>
      <c r="O6074" s="35">
        <v>15.0964584350586</v>
      </c>
      <c r="P6074" s="35">
        <v>14.3125</v>
      </c>
      <c r="Q6074" s="35">
        <v>0.698023438453674</v>
      </c>
      <c r="R6074" s="35">
        <v>1000.77868652344</v>
      </c>
      <c r="S6074" s="35">
        <v>707.0478515625</v>
      </c>
      <c r="T6074" s="19"/>
      <c r="U6074" s="19"/>
      <c r="V6074" s="19"/>
      <c r="W6074" s="19"/>
      <c r="X6074" s="19"/>
      <c r="Y6074" s="19"/>
      <c r="Z6074" s="19"/>
      <c r="AA6074" s="19"/>
    </row>
    <row r="6075" ht="15.75" customHeight="1">
      <c r="A6075" s="19"/>
      <c r="B6075" s="35" t="str">
        <f>"CRS25WT72M23037"</f>
        <v>CRS25WT72M23037</v>
      </c>
      <c r="C6075" s="45">
        <v>45979.0</v>
      </c>
      <c r="D6075" s="46">
        <v>0.07453703703703704</v>
      </c>
      <c r="E6075" s="35" t="s">
        <v>37</v>
      </c>
      <c r="F6075" s="35">
        <v>223.0</v>
      </c>
      <c r="G6075" s="35">
        <v>1.0</v>
      </c>
      <c r="H6075" s="35">
        <v>223.675445556641</v>
      </c>
      <c r="I6075" s="35">
        <v>5.68780422210693</v>
      </c>
      <c r="J6075" s="35">
        <v>50.0938758850098</v>
      </c>
      <c r="K6075" s="35">
        <v>5.34268522262573</v>
      </c>
      <c r="L6075" s="35">
        <v>41.8657341003418</v>
      </c>
      <c r="M6075" s="35">
        <v>0.785035014152527</v>
      </c>
      <c r="N6075" s="35">
        <v>10.8818025588989</v>
      </c>
      <c r="O6075" s="35">
        <v>15.0784072875977</v>
      </c>
      <c r="P6075" s="35">
        <v>14.3125</v>
      </c>
      <c r="Q6075" s="35">
        <v>0.70861828327179</v>
      </c>
      <c r="R6075" s="35">
        <v>1000.57879638672</v>
      </c>
      <c r="S6075" s="35">
        <v>968.099243164063</v>
      </c>
      <c r="T6075" s="19"/>
      <c r="U6075" s="19"/>
      <c r="V6075" s="19"/>
      <c r="W6075" s="19"/>
      <c r="X6075" s="19"/>
      <c r="Y6075" s="19"/>
      <c r="Z6075" s="19"/>
      <c r="AA6075" s="19"/>
    </row>
    <row r="6076" ht="15.75" customHeight="1">
      <c r="A6076" s="19"/>
      <c r="B6076" s="35" t="str">
        <f>"CRS25WT72M23066"</f>
        <v>CRS25WT72M23066</v>
      </c>
      <c r="C6076" s="45">
        <v>45979.0</v>
      </c>
      <c r="D6076" s="46">
        <v>0.07585648148148148</v>
      </c>
      <c r="E6076" s="35" t="s">
        <v>37</v>
      </c>
      <c r="F6076" s="35">
        <v>223.0</v>
      </c>
      <c r="G6076" s="35">
        <v>1.0</v>
      </c>
      <c r="H6076" s="35">
        <v>223.675720214844</v>
      </c>
      <c r="I6076" s="35">
        <v>5.67992305755615</v>
      </c>
      <c r="J6076" s="35">
        <v>50.0853309631348</v>
      </c>
      <c r="K6076" s="35">
        <v>5.37762880325317</v>
      </c>
      <c r="L6076" s="35">
        <v>41.5937461853027</v>
      </c>
      <c r="M6076" s="35">
        <v>0.786259412765503</v>
      </c>
      <c r="N6076" s="35">
        <v>10.8818159103394</v>
      </c>
      <c r="O6076" s="35">
        <v>15.2383623123169</v>
      </c>
      <c r="P6076" s="35">
        <v>14.375</v>
      </c>
      <c r="Q6076" s="35">
        <v>0.679616391658783</v>
      </c>
      <c r="R6076" s="35">
        <v>1000.78277587891</v>
      </c>
      <c r="S6076" s="35">
        <v>1104.60327148438</v>
      </c>
      <c r="T6076" s="19"/>
      <c r="U6076" s="19"/>
      <c r="V6076" s="19"/>
      <c r="W6076" s="19"/>
      <c r="X6076" s="19"/>
      <c r="Y6076" s="19"/>
      <c r="Z6076" s="19"/>
      <c r="AA6076" s="19"/>
    </row>
    <row r="6077" ht="15.75" customHeight="1">
      <c r="A6077" s="19"/>
      <c r="B6077" s="35" t="str">
        <f>"CRS25WT72M23059"</f>
        <v>CRS25WT72M23059</v>
      </c>
      <c r="C6077" s="45">
        <v>45979.0</v>
      </c>
      <c r="D6077" s="46">
        <v>0.0765162037037037</v>
      </c>
      <c r="E6077" s="35" t="s">
        <v>37</v>
      </c>
      <c r="F6077" s="35">
        <v>220.0</v>
      </c>
      <c r="G6077" s="35">
        <v>1.0</v>
      </c>
      <c r="H6077" s="35">
        <v>220.203277587891</v>
      </c>
      <c r="I6077" s="35">
        <v>5.80949211120605</v>
      </c>
      <c r="J6077" s="35">
        <v>50.1064033508301</v>
      </c>
      <c r="K6077" s="35">
        <v>5.2461404800415</v>
      </c>
      <c r="L6077" s="35">
        <v>41.9743385314941</v>
      </c>
      <c r="M6077" s="35">
        <v>0.756471157073975</v>
      </c>
      <c r="N6077" s="35">
        <v>10.7128810882568</v>
      </c>
      <c r="O6077" s="35">
        <v>15.1764707565308</v>
      </c>
      <c r="P6077" s="35">
        <v>14.375</v>
      </c>
      <c r="Q6077" s="35">
        <v>0.673446953296661</v>
      </c>
      <c r="R6077" s="35">
        <v>1000.66412353516</v>
      </c>
      <c r="S6077" s="35">
        <v>668.585632324219</v>
      </c>
      <c r="T6077" s="19"/>
      <c r="U6077" s="19"/>
      <c r="V6077" s="19"/>
      <c r="W6077" s="19"/>
      <c r="X6077" s="19"/>
      <c r="Y6077" s="19"/>
      <c r="Z6077" s="19"/>
      <c r="AA6077" s="19"/>
    </row>
    <row r="6078" ht="15.75" customHeight="1">
      <c r="A6078" s="19"/>
      <c r="B6078" s="35" t="str">
        <f>"CRS25WT72M23060"</f>
        <v>CRS25WT72M23060</v>
      </c>
      <c r="C6078" s="45">
        <v>45979.0</v>
      </c>
      <c r="D6078" s="46">
        <v>0.07762731481481482</v>
      </c>
      <c r="E6078" s="35" t="s">
        <v>37</v>
      </c>
      <c r="F6078" s="35">
        <v>220.0</v>
      </c>
      <c r="G6078" s="35">
        <v>1.0</v>
      </c>
      <c r="H6078" s="35">
        <v>220.84782409668</v>
      </c>
      <c r="I6078" s="35">
        <v>5.81830739974976</v>
      </c>
      <c r="J6078" s="35">
        <v>50.1204490661621</v>
      </c>
      <c r="K6078" s="35">
        <v>5.26179838180542</v>
      </c>
      <c r="L6078" s="35">
        <v>41.9719276428223</v>
      </c>
      <c r="M6078" s="35">
        <v>0.757323622703552</v>
      </c>
      <c r="N6078" s="35">
        <v>10.7442388534546</v>
      </c>
      <c r="O6078" s="35">
        <v>15.0232839584351</v>
      </c>
      <c r="P6078" s="35">
        <v>14.375</v>
      </c>
      <c r="Q6078" s="35">
        <v>0.711641192436218</v>
      </c>
      <c r="R6078" s="35">
        <v>1000.61889648438</v>
      </c>
      <c r="S6078" s="35">
        <v>656.480895996094</v>
      </c>
      <c r="T6078" s="19"/>
      <c r="U6078" s="19"/>
      <c r="V6078" s="19"/>
      <c r="W6078" s="19"/>
      <c r="X6078" s="19"/>
      <c r="Y6078" s="19"/>
      <c r="Z6078" s="19"/>
      <c r="AA6078" s="19"/>
    </row>
    <row r="6079" ht="15.75" customHeight="1">
      <c r="A6079" s="19"/>
      <c r="B6079" s="35" t="str">
        <f>"CRS25WT72M23061"</f>
        <v>CRS25WT72M23061</v>
      </c>
      <c r="C6079" s="45">
        <v>45979.0</v>
      </c>
      <c r="D6079" s="46">
        <v>0.07856481481481481</v>
      </c>
      <c r="E6079" s="35" t="s">
        <v>37</v>
      </c>
      <c r="F6079" s="35">
        <v>222.0</v>
      </c>
      <c r="G6079" s="35">
        <v>1.0</v>
      </c>
      <c r="H6079" s="35">
        <v>222.00032043457</v>
      </c>
      <c r="I6079" s="35">
        <v>5.77098083496094</v>
      </c>
      <c r="J6079" s="35">
        <v>50.0536499023438</v>
      </c>
      <c r="K6079" s="35">
        <v>5.2976016998291</v>
      </c>
      <c r="L6079" s="35">
        <v>41.905818939209</v>
      </c>
      <c r="M6079" s="35">
        <v>0.768543064594269</v>
      </c>
      <c r="N6079" s="35">
        <v>10.8003072738647</v>
      </c>
      <c r="O6079" s="35">
        <v>15.0159788131714</v>
      </c>
      <c r="P6079" s="35">
        <v>14.4375</v>
      </c>
      <c r="Q6079" s="35">
        <v>0.674919247627258</v>
      </c>
      <c r="R6079" s="35">
        <v>1001.27349853516</v>
      </c>
      <c r="S6079" s="35">
        <v>826.637329101563</v>
      </c>
      <c r="T6079" s="19"/>
      <c r="U6079" s="19"/>
      <c r="V6079" s="19"/>
      <c r="W6079" s="19"/>
      <c r="X6079" s="19"/>
      <c r="Y6079" s="19"/>
      <c r="Z6079" s="19"/>
      <c r="AA6079" s="19"/>
    </row>
    <row r="6080" ht="15.75" customHeight="1">
      <c r="A6080" s="19"/>
      <c r="B6080" s="35" t="str">
        <f>"CRS25WT72M23047"</f>
        <v>CRS25WT72M23047</v>
      </c>
      <c r="C6080" s="45">
        <v>45979.0</v>
      </c>
      <c r="D6080" s="46">
        <v>0.08018518518518519</v>
      </c>
      <c r="E6080" s="35" t="s">
        <v>37</v>
      </c>
      <c r="F6080" s="35">
        <v>223.0</v>
      </c>
      <c r="G6080" s="35">
        <v>1.0</v>
      </c>
      <c r="H6080" s="35">
        <v>223.934326171875</v>
      </c>
      <c r="I6080" s="35">
        <v>5.79556560516357</v>
      </c>
      <c r="J6080" s="35">
        <v>50.0401840209961</v>
      </c>
      <c r="K6080" s="35">
        <v>5.35563611984253</v>
      </c>
      <c r="L6080" s="35">
        <v>41.8128318786621</v>
      </c>
      <c r="M6080" s="35">
        <v>0.772157609462738</v>
      </c>
      <c r="N6080" s="35">
        <v>10.8943967819214</v>
      </c>
      <c r="O6080" s="35">
        <v>15.0392160415649</v>
      </c>
      <c r="P6080" s="35">
        <v>14.4375</v>
      </c>
      <c r="Q6080" s="35">
        <v>0.692658066749573</v>
      </c>
      <c r="R6080" s="35">
        <v>1000.65679931641</v>
      </c>
      <c r="S6080" s="35">
        <v>1216.74890136719</v>
      </c>
      <c r="T6080" s="19"/>
      <c r="U6080" s="19"/>
      <c r="V6080" s="19"/>
      <c r="W6080" s="19"/>
      <c r="X6080" s="19"/>
      <c r="Y6080" s="19"/>
      <c r="Z6080" s="19"/>
      <c r="AA6080" s="19"/>
    </row>
    <row r="6081" ht="15.75" customHeight="1">
      <c r="A6081" s="19"/>
      <c r="B6081" s="35" t="str">
        <f>"CRS25WT72M23049"</f>
        <v>CRS25WT72M23049</v>
      </c>
      <c r="C6081" s="45">
        <v>45979.0</v>
      </c>
      <c r="D6081" s="46">
        <v>0.08104166666666666</v>
      </c>
      <c r="E6081" s="35" t="s">
        <v>37</v>
      </c>
      <c r="F6081" s="35">
        <v>224.0</v>
      </c>
      <c r="G6081" s="35">
        <v>1.0</v>
      </c>
      <c r="H6081" s="35">
        <v>224.698333740234</v>
      </c>
      <c r="I6081" s="35">
        <v>5.7856502532959</v>
      </c>
      <c r="J6081" s="35">
        <v>50.1397247314453</v>
      </c>
      <c r="K6081" s="35">
        <v>5.3599739074707</v>
      </c>
      <c r="L6081" s="35">
        <v>41.9215354919434</v>
      </c>
      <c r="M6081" s="35">
        <v>0.774579048156738</v>
      </c>
      <c r="N6081" s="35">
        <v>10.931565284729</v>
      </c>
      <c r="O6081" s="35">
        <v>15.1688108444214</v>
      </c>
      <c r="P6081" s="35">
        <v>14.4375</v>
      </c>
      <c r="Q6081" s="35">
        <v>0.66866272687912</v>
      </c>
      <c r="R6081" s="35">
        <v>1000.53436279297</v>
      </c>
      <c r="S6081" s="35">
        <v>1140.75573730469</v>
      </c>
      <c r="T6081" s="19"/>
      <c r="U6081" s="19"/>
      <c r="V6081" s="19"/>
      <c r="W6081" s="19"/>
      <c r="X6081" s="19"/>
      <c r="Y6081" s="19"/>
      <c r="Z6081" s="19"/>
      <c r="AA6081" s="19"/>
    </row>
    <row r="6082" ht="15.75" customHeight="1">
      <c r="A6082" s="19"/>
      <c r="B6082" s="35" t="str">
        <f>"CRS25WT72M23055"</f>
        <v>CRS25WT72M23055</v>
      </c>
      <c r="C6082" s="45">
        <v>45979.0</v>
      </c>
      <c r="D6082" s="46">
        <v>0.08181712962962963</v>
      </c>
      <c r="E6082" s="35" t="s">
        <v>37</v>
      </c>
      <c r="F6082" s="35">
        <v>218.0</v>
      </c>
      <c r="G6082" s="35">
        <v>1.0</v>
      </c>
      <c r="H6082" s="35">
        <v>218.876541137695</v>
      </c>
      <c r="I6082" s="35">
        <v>5.67779445648193</v>
      </c>
      <c r="J6082" s="35">
        <v>50.1151466369629</v>
      </c>
      <c r="K6082" s="35">
        <v>5.20523834228516</v>
      </c>
      <c r="L6082" s="35">
        <v>42.0492858886719</v>
      </c>
      <c r="M6082" s="35">
        <v>0.769219934940338</v>
      </c>
      <c r="N6082" s="35">
        <v>10.6483354568481</v>
      </c>
      <c r="O6082" s="35">
        <v>15.138786315918</v>
      </c>
      <c r="P6082" s="35">
        <v>14.4375</v>
      </c>
      <c r="Q6082" s="35">
        <v>0.683030605316162</v>
      </c>
      <c r="R6082" s="35">
        <v>999.924987792969</v>
      </c>
      <c r="S6082" s="35">
        <v>700.90771484375</v>
      </c>
      <c r="T6082" s="19"/>
      <c r="U6082" s="19"/>
      <c r="V6082" s="19"/>
      <c r="W6082" s="19"/>
      <c r="X6082" s="19"/>
      <c r="Y6082" s="19"/>
      <c r="Z6082" s="19"/>
      <c r="AA6082" s="19"/>
    </row>
    <row r="6083" ht="15.75" customHeight="1">
      <c r="A6083" s="19"/>
      <c r="B6083" s="35" t="str">
        <f>"CRS25WT72M23053"</f>
        <v>CRS25WT72M23053</v>
      </c>
      <c r="C6083" s="45">
        <v>45979.0</v>
      </c>
      <c r="D6083" s="46">
        <v>0.08246527777777778</v>
      </c>
      <c r="E6083" s="35" t="s">
        <v>37</v>
      </c>
      <c r="F6083" s="35">
        <v>223.0</v>
      </c>
      <c r="G6083" s="35">
        <v>1.0</v>
      </c>
      <c r="H6083" s="35">
        <v>223.727554321289</v>
      </c>
      <c r="I6083" s="35">
        <v>5.82502460479736</v>
      </c>
      <c r="J6083" s="35">
        <v>50.064453125</v>
      </c>
      <c r="K6083" s="35">
        <v>5.32442665100098</v>
      </c>
      <c r="L6083" s="35">
        <v>42.0190887451172</v>
      </c>
      <c r="M6083" s="35">
        <v>0.767171084880829</v>
      </c>
      <c r="N6083" s="35">
        <v>10.8843374252319</v>
      </c>
      <c r="O6083" s="35">
        <v>15.1418504714966</v>
      </c>
      <c r="P6083" s="35">
        <v>14.4375</v>
      </c>
      <c r="Q6083" s="35">
        <v>0.647185504436493</v>
      </c>
      <c r="R6083" s="35">
        <v>1000.53118896484</v>
      </c>
      <c r="S6083" s="35">
        <v>804.301635742188</v>
      </c>
      <c r="T6083" s="19"/>
      <c r="U6083" s="19"/>
      <c r="V6083" s="19"/>
      <c r="W6083" s="19"/>
      <c r="X6083" s="19"/>
      <c r="Y6083" s="19"/>
      <c r="Z6083" s="19"/>
      <c r="AA6083" s="19"/>
    </row>
    <row r="6084" ht="15.75" customHeight="1">
      <c r="A6084" s="19"/>
      <c r="B6084" s="35" t="str">
        <f>"CRS25WT72M23054"</f>
        <v>CRS25WT72M23054</v>
      </c>
      <c r="C6084" s="45">
        <v>45979.0</v>
      </c>
      <c r="D6084" s="46">
        <v>0.08336805555555556</v>
      </c>
      <c r="E6084" s="35" t="s">
        <v>37</v>
      </c>
      <c r="F6084" s="35">
        <v>220.0</v>
      </c>
      <c r="G6084" s="35">
        <v>1.0</v>
      </c>
      <c r="H6084" s="35">
        <v>220.416748046875</v>
      </c>
      <c r="I6084" s="35">
        <v>5.67174577713013</v>
      </c>
      <c r="J6084" s="35">
        <v>50.0361022949219</v>
      </c>
      <c r="K6084" s="35">
        <v>5.25667905807495</v>
      </c>
      <c r="L6084" s="35">
        <v>41.9307975769043</v>
      </c>
      <c r="M6084" s="35">
        <v>0.776683986186981</v>
      </c>
      <c r="N6084" s="35">
        <v>10.7232666015625</v>
      </c>
      <c r="O6084" s="35">
        <v>15.1764583587646</v>
      </c>
      <c r="P6084" s="35">
        <v>14.5</v>
      </c>
      <c r="Q6084" s="35">
        <v>0.66764098405838</v>
      </c>
      <c r="R6084" s="35">
        <v>1000.65966796875</v>
      </c>
      <c r="S6084" s="35">
        <v>799.694641113281</v>
      </c>
      <c r="T6084" s="19"/>
      <c r="U6084" s="19"/>
      <c r="V6084" s="19"/>
      <c r="W6084" s="19"/>
      <c r="X6084" s="19"/>
      <c r="Y6084" s="19"/>
      <c r="Z6084" s="19"/>
      <c r="AA6084" s="19"/>
    </row>
    <row r="6085" ht="15.75" customHeight="1">
      <c r="A6085" s="19"/>
      <c r="B6085" s="35" t="str">
        <f>"CRS25WT72M23027"</f>
        <v>CRS25WT72M23027</v>
      </c>
      <c r="C6085" s="45">
        <v>45979.0</v>
      </c>
      <c r="D6085" s="46">
        <v>0.08422453703703703</v>
      </c>
      <c r="E6085" s="35" t="s">
        <v>37</v>
      </c>
      <c r="F6085" s="35">
        <v>218.0</v>
      </c>
      <c r="G6085" s="35">
        <v>1.0</v>
      </c>
      <c r="H6085" s="35">
        <v>218.070541381836</v>
      </c>
      <c r="I6085" s="35">
        <v>5.77822351455688</v>
      </c>
      <c r="J6085" s="35">
        <v>50.0959205627441</v>
      </c>
      <c r="K6085" s="35">
        <v>5.2050724029541</v>
      </c>
      <c r="L6085" s="35">
        <v>41.8957748413086</v>
      </c>
      <c r="M6085" s="35">
        <v>0.753356099128723</v>
      </c>
      <c r="N6085" s="35">
        <v>10.6091241836548</v>
      </c>
      <c r="O6085" s="35">
        <v>15.1867876052856</v>
      </c>
      <c r="P6085" s="35">
        <v>14.5</v>
      </c>
      <c r="Q6085" s="35">
        <v>0.683137357234955</v>
      </c>
      <c r="R6085" s="35">
        <v>1000.38012695313</v>
      </c>
      <c r="S6085" s="35">
        <v>589.240234375</v>
      </c>
      <c r="T6085" s="19"/>
      <c r="U6085" s="19"/>
      <c r="V6085" s="19"/>
      <c r="W6085" s="19"/>
      <c r="X6085" s="19"/>
      <c r="Y6085" s="19"/>
      <c r="Z6085" s="19"/>
      <c r="AA6085" s="19"/>
    </row>
    <row r="6086" ht="15.75" customHeight="1">
      <c r="A6086" s="19"/>
      <c r="B6086" s="35" t="str">
        <f>"CRS25WT72M23028"</f>
        <v>CRS25WT72M23028</v>
      </c>
      <c r="C6086" s="45">
        <v>45979.0</v>
      </c>
      <c r="D6086" s="46">
        <v>0.08511574074074074</v>
      </c>
      <c r="E6086" s="35" t="s">
        <v>37</v>
      </c>
      <c r="F6086" s="35">
        <v>217.0</v>
      </c>
      <c r="G6086" s="35">
        <v>1.0</v>
      </c>
      <c r="H6086" s="35">
        <v>217.979049682617</v>
      </c>
      <c r="I6086" s="35">
        <v>5.7671537399292</v>
      </c>
      <c r="J6086" s="35">
        <v>50.005931854248</v>
      </c>
      <c r="K6086" s="35">
        <v>5.22666645050049</v>
      </c>
      <c r="L6086" s="35">
        <v>41.7051811218262</v>
      </c>
      <c r="M6086" s="35">
        <v>0.755843162536621</v>
      </c>
      <c r="N6086" s="35">
        <v>10.6046724319458</v>
      </c>
      <c r="O6086" s="35">
        <v>15.2613382339478</v>
      </c>
      <c r="P6086" s="35">
        <v>14.5</v>
      </c>
      <c r="Q6086" s="35">
        <v>0.69743537902832</v>
      </c>
      <c r="R6086" s="35">
        <v>1000.59289550781</v>
      </c>
      <c r="S6086" s="35">
        <v>616.94287109375</v>
      </c>
      <c r="T6086" s="19"/>
      <c r="U6086" s="19"/>
      <c r="V6086" s="19"/>
      <c r="W6086" s="19"/>
      <c r="X6086" s="19"/>
      <c r="Y6086" s="19"/>
      <c r="Z6086" s="19"/>
      <c r="AA6086" s="19"/>
    </row>
    <row r="6087" ht="15.75" customHeight="1">
      <c r="A6087" s="19"/>
      <c r="B6087" s="35" t="str">
        <f>"CRS25WT72M23014"</f>
        <v>CRS25WT72M23014</v>
      </c>
      <c r="C6087" s="45">
        <v>45979.0</v>
      </c>
      <c r="D6087" s="46">
        <v>0.08618055555555555</v>
      </c>
      <c r="E6087" s="35" t="s">
        <v>37</v>
      </c>
      <c r="F6087" s="35">
        <v>217.0</v>
      </c>
      <c r="G6087" s="35">
        <v>1.0</v>
      </c>
      <c r="H6087" s="35">
        <v>217.617614746094</v>
      </c>
      <c r="I6087" s="35">
        <v>5.72050476074219</v>
      </c>
      <c r="J6087" s="35">
        <v>50.0864028930664</v>
      </c>
      <c r="K6087" s="35">
        <v>5.18986415863037</v>
      </c>
      <c r="L6087" s="35">
        <v>41.9312705993652</v>
      </c>
      <c r="M6087" s="35">
        <v>0.759521126747131</v>
      </c>
      <c r="N6087" s="35">
        <v>10.5870885848999</v>
      </c>
      <c r="O6087" s="35">
        <v>15.2353000640869</v>
      </c>
      <c r="P6087" s="35">
        <v>14.5</v>
      </c>
      <c r="Q6087" s="35">
        <v>0.735910892486572</v>
      </c>
      <c r="R6087" s="35">
        <v>1000.61993408203</v>
      </c>
      <c r="S6087" s="35">
        <v>533.398254394531</v>
      </c>
      <c r="T6087" s="19"/>
      <c r="U6087" s="19"/>
      <c r="V6087" s="19"/>
      <c r="W6087" s="19"/>
      <c r="X6087" s="19"/>
      <c r="Y6087" s="19"/>
      <c r="Z6087" s="19"/>
      <c r="AA6087" s="19"/>
    </row>
    <row r="6088" ht="15.75" customHeight="1">
      <c r="A6088" s="19"/>
      <c r="B6088" s="35" t="str">
        <f>"CRS25WT72M23032"</f>
        <v>CRS25WT72M23032</v>
      </c>
      <c r="C6088" s="45">
        <v>45979.0</v>
      </c>
      <c r="D6088" s="46">
        <v>0.0872800925925926</v>
      </c>
      <c r="E6088" s="35" t="s">
        <v>37</v>
      </c>
      <c r="F6088" s="35">
        <v>223.0</v>
      </c>
      <c r="G6088" s="35">
        <v>1.0</v>
      </c>
      <c r="H6088" s="35">
        <v>223.177398681641</v>
      </c>
      <c r="I6088" s="35">
        <v>5.75976991653442</v>
      </c>
      <c r="J6088" s="35">
        <v>50.0284881591797</v>
      </c>
      <c r="K6088" s="35">
        <v>5.35003995895386</v>
      </c>
      <c r="L6088" s="35">
        <v>41.715087890625</v>
      </c>
      <c r="M6088" s="35">
        <v>0.774511218070984</v>
      </c>
      <c r="N6088" s="35">
        <v>10.857572555542</v>
      </c>
      <c r="O6088" s="35">
        <v>15.2781858444214</v>
      </c>
      <c r="P6088" s="35">
        <v>14.5625</v>
      </c>
      <c r="Q6088" s="35">
        <v>0.667661190032959</v>
      </c>
      <c r="R6088" s="35">
        <v>1000.421875</v>
      </c>
      <c r="S6088" s="35">
        <v>1039.51940917969</v>
      </c>
      <c r="T6088" s="19"/>
      <c r="U6088" s="19"/>
      <c r="V6088" s="19"/>
      <c r="W6088" s="19"/>
      <c r="X6088" s="19"/>
      <c r="Y6088" s="19"/>
      <c r="Z6088" s="19"/>
      <c r="AA6088" s="19"/>
    </row>
    <row r="6089" ht="15.75" customHeight="1">
      <c r="A6089" s="19"/>
      <c r="B6089" s="35" t="str">
        <f>"CRS25WT72M23021"</f>
        <v>CRS25WT72M23021</v>
      </c>
      <c r="C6089" s="45">
        <v>45979.0</v>
      </c>
      <c r="D6089" s="46">
        <v>0.089375</v>
      </c>
      <c r="E6089" s="35" t="s">
        <v>37</v>
      </c>
      <c r="F6089" s="35">
        <v>219.0</v>
      </c>
      <c r="G6089" s="35">
        <v>1.0</v>
      </c>
      <c r="H6089" s="35">
        <v>219.038681030273</v>
      </c>
      <c r="I6089" s="35">
        <v>5.77287769317627</v>
      </c>
      <c r="J6089" s="35">
        <v>50.0383682250977</v>
      </c>
      <c r="K6089" s="35">
        <v>5.23841142654419</v>
      </c>
      <c r="L6089" s="35">
        <v>41.8139495849609</v>
      </c>
      <c r="M6089" s="35">
        <v>0.758272528648376</v>
      </c>
      <c r="N6089" s="35">
        <v>10.6562242507935</v>
      </c>
      <c r="O6089" s="35">
        <v>15.2747468948364</v>
      </c>
      <c r="P6089" s="35">
        <v>14.5625</v>
      </c>
      <c r="Q6089" s="35">
        <v>0.679800570011139</v>
      </c>
      <c r="R6089" s="35">
        <v>1000.49798583984</v>
      </c>
      <c r="S6089" s="35">
        <v>735.399536132813</v>
      </c>
      <c r="T6089" s="19"/>
      <c r="U6089" s="19"/>
      <c r="V6089" s="19"/>
      <c r="W6089" s="19"/>
      <c r="X6089" s="19"/>
      <c r="Y6089" s="19"/>
      <c r="Z6089" s="19"/>
      <c r="AA6089" s="19"/>
    </row>
    <row r="6090" ht="15.75" customHeight="1">
      <c r="A6090" s="19"/>
      <c r="B6090" s="35" t="str">
        <f>"CRS25WT72M23012"</f>
        <v>CRS25WT72M23012</v>
      </c>
      <c r="C6090" s="45">
        <v>45979.0</v>
      </c>
      <c r="D6090" s="46">
        <v>0.0900925925925926</v>
      </c>
      <c r="E6090" s="35" t="s">
        <v>37</v>
      </c>
      <c r="F6090" s="35">
        <v>217.0</v>
      </c>
      <c r="G6090" s="35">
        <v>1.0</v>
      </c>
      <c r="H6090" s="35">
        <v>217.420486450195</v>
      </c>
      <c r="I6090" s="35">
        <v>5.80988121032715</v>
      </c>
      <c r="J6090" s="35">
        <v>50.0712699890137</v>
      </c>
      <c r="K6090" s="35">
        <v>5.17844724655151</v>
      </c>
      <c r="L6090" s="35">
        <v>41.985652923584</v>
      </c>
      <c r="M6090" s="35">
        <v>0.747385382652283</v>
      </c>
      <c r="N6090" s="35">
        <v>10.5774984359741</v>
      </c>
      <c r="O6090" s="35">
        <v>15.2843112945557</v>
      </c>
      <c r="P6090" s="35">
        <v>14.625</v>
      </c>
      <c r="Q6090" s="35">
        <v>0.698635339736938</v>
      </c>
      <c r="R6090" s="35">
        <v>1000.44934082031</v>
      </c>
      <c r="S6090" s="35">
        <v>570.243286132813</v>
      </c>
      <c r="T6090" s="19"/>
      <c r="U6090" s="19"/>
      <c r="V6090" s="19"/>
      <c r="W6090" s="19"/>
      <c r="X6090" s="19"/>
      <c r="Y6090" s="19"/>
      <c r="Z6090" s="19"/>
      <c r="AA6090" s="19"/>
    </row>
    <row r="6091" ht="15.75" customHeight="1">
      <c r="A6091" s="19"/>
      <c r="B6091" s="35" t="str">
        <f>"CRS25WT72M23020"</f>
        <v>CRS25WT72M23020</v>
      </c>
      <c r="C6091" s="45">
        <v>45979.0</v>
      </c>
      <c r="D6091" s="46">
        <v>0.09096064814814815</v>
      </c>
      <c r="E6091" s="35" t="s">
        <v>37</v>
      </c>
      <c r="F6091" s="35">
        <v>218.0</v>
      </c>
      <c r="G6091" s="35">
        <v>1.0</v>
      </c>
      <c r="H6091" s="35">
        <v>218.885192871094</v>
      </c>
      <c r="I6091" s="35">
        <v>5.77572870254517</v>
      </c>
      <c r="J6091" s="35">
        <v>49.9969444274902</v>
      </c>
      <c r="K6091" s="35">
        <v>5.24101161956787</v>
      </c>
      <c r="L6091" s="35">
        <v>41.7639198303223</v>
      </c>
      <c r="M6091" s="35">
        <v>0.757994651794434</v>
      </c>
      <c r="N6091" s="35">
        <v>10.648756980896</v>
      </c>
      <c r="O6091" s="35">
        <v>15.3152523040771</v>
      </c>
      <c r="P6091" s="35">
        <v>14.625</v>
      </c>
      <c r="Q6091" s="35">
        <v>0.719566106796265</v>
      </c>
      <c r="R6091" s="35">
        <v>1000.33142089844</v>
      </c>
      <c r="S6091" s="35">
        <v>711.7626953125</v>
      </c>
      <c r="T6091" s="19"/>
      <c r="U6091" s="19"/>
      <c r="V6091" s="19"/>
      <c r="W6091" s="19"/>
      <c r="X6091" s="19"/>
      <c r="Y6091" s="19"/>
      <c r="Z6091" s="19"/>
      <c r="AA6091" s="19"/>
    </row>
    <row r="6092" ht="15.75" customHeight="1">
      <c r="A6092" s="19"/>
      <c r="B6092" s="35" t="str">
        <f>"CRS25WT72M23008"</f>
        <v>CRS25WT72M23008</v>
      </c>
      <c r="C6092" s="45">
        <v>45979.0</v>
      </c>
      <c r="D6092" s="46">
        <v>0.09466435185185185</v>
      </c>
      <c r="E6092" s="35" t="s">
        <v>37</v>
      </c>
      <c r="F6092" s="35">
        <v>220.0</v>
      </c>
      <c r="G6092" s="35">
        <v>1.0</v>
      </c>
      <c r="H6092" s="35">
        <v>220.638519287109</v>
      </c>
      <c r="I6092" s="35">
        <v>5.73970699310303</v>
      </c>
      <c r="J6092" s="35">
        <v>50.0075607299805</v>
      </c>
      <c r="K6092" s="35">
        <v>5.26510810852051</v>
      </c>
      <c r="L6092" s="35">
        <v>41.9057922363281</v>
      </c>
      <c r="M6092" s="35">
        <v>0.768698334693909</v>
      </c>
      <c r="N6092" s="35">
        <v>10.734055519104</v>
      </c>
      <c r="O6092" s="35">
        <v>15.3687286376953</v>
      </c>
      <c r="P6092" s="35">
        <v>14.6875</v>
      </c>
      <c r="Q6092" s="35">
        <v>0.695290386676788</v>
      </c>
      <c r="R6092" s="35">
        <v>1001.09820556641</v>
      </c>
      <c r="S6092" s="35">
        <v>855.231384277344</v>
      </c>
      <c r="T6092" s="19"/>
      <c r="U6092" s="19"/>
      <c r="V6092" s="19"/>
      <c r="W6092" s="19"/>
      <c r="X6092" s="19"/>
      <c r="Y6092" s="19"/>
      <c r="Z6092" s="19"/>
      <c r="AA6092" s="19"/>
    </row>
    <row r="6093" ht="15.75" customHeight="1">
      <c r="A6093" s="19"/>
      <c r="B6093" s="35" t="str">
        <f>"CRS25WT72M23009."</f>
        <v>CRS25WT72M23009.</v>
      </c>
      <c r="C6093" s="45">
        <v>45979.0</v>
      </c>
      <c r="D6093" s="46">
        <v>0.0955787037037037</v>
      </c>
      <c r="E6093" s="35" t="s">
        <v>37</v>
      </c>
      <c r="F6093" s="35">
        <v>219.0</v>
      </c>
      <c r="G6093" s="35">
        <v>1.0</v>
      </c>
      <c r="H6093" s="35">
        <v>219.662902832031</v>
      </c>
      <c r="I6093" s="35">
        <v>5.71038579940796</v>
      </c>
      <c r="J6093" s="35">
        <v>50.0103988647461</v>
      </c>
      <c r="K6093" s="35">
        <v>5.23364353179932</v>
      </c>
      <c r="L6093" s="35">
        <v>41.9713172912598</v>
      </c>
      <c r="M6093" s="35">
        <v>0.769185245037079</v>
      </c>
      <c r="N6093" s="35">
        <v>10.6865921020508</v>
      </c>
      <c r="O6093" s="35">
        <v>15.3872261047363</v>
      </c>
      <c r="P6093" s="35">
        <v>14.6875</v>
      </c>
      <c r="Q6093" s="35">
        <v>0.676472306251526</v>
      </c>
      <c r="R6093" s="35">
        <v>1000.52862548828</v>
      </c>
      <c r="S6093" s="35">
        <v>670.249389648438</v>
      </c>
      <c r="T6093" s="19"/>
      <c r="U6093" s="19"/>
      <c r="V6093" s="19"/>
      <c r="W6093" s="19"/>
      <c r="X6093" s="19"/>
      <c r="Y6093" s="19"/>
      <c r="Z6093" s="19"/>
      <c r="AA6093" s="19"/>
    </row>
    <row r="6094" ht="15.75" customHeight="1">
      <c r="A6094" s="19"/>
      <c r="B6094" s="35" t="str">
        <f>"CRS25WT72M23009"</f>
        <v>CRS25WT72M23009</v>
      </c>
      <c r="C6094" s="45">
        <v>45979.0</v>
      </c>
      <c r="D6094" s="46">
        <v>0.09575231481481482</v>
      </c>
      <c r="E6094" s="35" t="s">
        <v>37</v>
      </c>
      <c r="F6094" s="35">
        <v>224.0</v>
      </c>
      <c r="G6094" s="35">
        <v>1.0</v>
      </c>
      <c r="H6094" s="35">
        <v>224.28791809082</v>
      </c>
      <c r="I6094" s="35">
        <v>5.68845415115356</v>
      </c>
      <c r="J6094" s="35">
        <v>50.0316200256348</v>
      </c>
      <c r="K6094" s="35">
        <v>5.36934614181519</v>
      </c>
      <c r="L6094" s="35">
        <v>41.7719192504883</v>
      </c>
      <c r="M6094" s="35">
        <v>0.78807407617569</v>
      </c>
      <c r="N6094" s="35">
        <v>10.9115991592407</v>
      </c>
      <c r="O6094" s="35">
        <v>15.4411764144897</v>
      </c>
      <c r="P6094" s="35">
        <v>14.6875</v>
      </c>
      <c r="Q6094" s="35">
        <v>0.720207273960114</v>
      </c>
      <c r="R6094" s="35">
        <v>1001.27081298828</v>
      </c>
      <c r="S6094" s="35">
        <v>1398.8330078125</v>
      </c>
      <c r="T6094" s="19"/>
      <c r="U6094" s="19"/>
      <c r="V6094" s="19"/>
      <c r="W6094" s="19"/>
      <c r="X6094" s="19"/>
      <c r="Y6094" s="19"/>
      <c r="Z6094" s="19"/>
      <c r="AA6094" s="19"/>
    </row>
    <row r="6095" ht="15.75" customHeight="1">
      <c r="A6095" s="19"/>
      <c r="B6095" s="35" t="str">
        <f>"CRS25WT72M23003"</f>
        <v>CRS25WT72M23003</v>
      </c>
      <c r="C6095" s="45">
        <v>45979.0</v>
      </c>
      <c r="D6095" s="46">
        <v>0.09641203703703705</v>
      </c>
      <c r="E6095" s="35" t="s">
        <v>37</v>
      </c>
      <c r="F6095" s="35">
        <v>224.0</v>
      </c>
      <c r="G6095" s="35">
        <v>1.0</v>
      </c>
      <c r="H6095" s="35">
        <v>224.350082397461</v>
      </c>
      <c r="I6095" s="35">
        <v>5.68542051315308</v>
      </c>
      <c r="J6095" s="35">
        <v>50.2879371643066</v>
      </c>
      <c r="K6095" s="35">
        <v>5.31330156326294</v>
      </c>
      <c r="L6095" s="35">
        <v>42.2242317199707</v>
      </c>
      <c r="M6095" s="35">
        <v>0.78469306230545</v>
      </c>
      <c r="N6095" s="35">
        <v>10.914623260498</v>
      </c>
      <c r="O6095" s="35">
        <v>17.5098037719727</v>
      </c>
      <c r="P6095" s="35">
        <v>14.6875</v>
      </c>
      <c r="Q6095" s="35">
        <v>0.642638683319092</v>
      </c>
      <c r="R6095" s="35">
        <v>1000.52990722656</v>
      </c>
      <c r="S6095" s="35">
        <v>1187.68994140625</v>
      </c>
      <c r="T6095" s="19"/>
      <c r="U6095" s="19"/>
      <c r="V6095" s="19"/>
      <c r="W6095" s="19"/>
      <c r="X6095" s="19"/>
      <c r="Y6095" s="19"/>
      <c r="Z6095" s="19"/>
      <c r="AA6095" s="19"/>
    </row>
    <row r="6096" ht="15.75" customHeight="1">
      <c r="A6096" s="19"/>
      <c r="B6096" s="35" t="str">
        <f>"CRS25WT72M23048"</f>
        <v>CRS25WT72M23048</v>
      </c>
      <c r="C6096" s="45">
        <v>45979.0</v>
      </c>
      <c r="D6096" s="46">
        <v>0.09710648148148149</v>
      </c>
      <c r="E6096" s="35" t="s">
        <v>37</v>
      </c>
      <c r="F6096" s="35">
        <v>223.0</v>
      </c>
      <c r="G6096" s="35">
        <v>1.0</v>
      </c>
      <c r="H6096" s="35">
        <v>223.569183349609</v>
      </c>
      <c r="I6096" s="35">
        <v>5.74057817459106</v>
      </c>
      <c r="J6096" s="35">
        <v>50.0916786193848</v>
      </c>
      <c r="K6096" s="35">
        <v>5.33194589614868</v>
      </c>
      <c r="L6096" s="35">
        <v>41.9301261901855</v>
      </c>
      <c r="M6096" s="35">
        <v>0.777482688426971</v>
      </c>
      <c r="N6096" s="35">
        <v>10.8766326904297</v>
      </c>
      <c r="O6096" s="35">
        <v>15.8970584869385</v>
      </c>
      <c r="P6096" s="35">
        <v>14.75</v>
      </c>
      <c r="Q6096" s="35">
        <v>0.721806406974792</v>
      </c>
      <c r="R6096" s="35">
        <v>999.906066894531</v>
      </c>
      <c r="S6096" s="35">
        <v>1190.669921875</v>
      </c>
      <c r="T6096" s="19"/>
      <c r="U6096" s="19"/>
      <c r="V6096" s="19"/>
      <c r="W6096" s="19"/>
      <c r="X6096" s="19"/>
      <c r="Y6096" s="19"/>
      <c r="Z6096" s="19"/>
      <c r="AA6096" s="19"/>
    </row>
    <row r="6097" ht="15.75" customHeight="1">
      <c r="A6097" s="19"/>
      <c r="B6097" s="35" t="str">
        <f>"CRS25WT72M23052"</f>
        <v>CRS25WT72M23052</v>
      </c>
      <c r="C6097" s="45">
        <v>45979.0</v>
      </c>
      <c r="D6097" s="46">
        <v>0.0976851851851852</v>
      </c>
      <c r="E6097" s="35" t="s">
        <v>37</v>
      </c>
      <c r="F6097" s="35">
        <v>218.0</v>
      </c>
      <c r="G6097" s="35">
        <v>1.0</v>
      </c>
      <c r="H6097" s="35">
        <v>218.465957641602</v>
      </c>
      <c r="I6097" s="35">
        <v>5.74561405181885</v>
      </c>
      <c r="J6097" s="35">
        <v>50.109203338623</v>
      </c>
      <c r="K6097" s="35">
        <v>5.18072652816772</v>
      </c>
      <c r="L6097" s="35">
        <v>42.1689796447754</v>
      </c>
      <c r="M6097" s="35">
        <v>0.758804380893707</v>
      </c>
      <c r="N6097" s="35">
        <v>10.628360748291</v>
      </c>
      <c r="O6097" s="35">
        <v>15.9606189727783</v>
      </c>
      <c r="P6097" s="35">
        <v>14.75</v>
      </c>
      <c r="Q6097" s="35">
        <v>0.719947636127472</v>
      </c>
      <c r="R6097" s="35">
        <v>1000.50378417969</v>
      </c>
      <c r="S6097" s="35">
        <v>595.341247558594</v>
      </c>
      <c r="T6097" s="19"/>
      <c r="U6097" s="19"/>
      <c r="V6097" s="19"/>
      <c r="W6097" s="19"/>
      <c r="X6097" s="19"/>
      <c r="Y6097" s="19"/>
      <c r="Z6097" s="19"/>
      <c r="AA6097" s="19"/>
    </row>
    <row r="6098" ht="15.75" customHeight="1">
      <c r="A6098" s="19"/>
      <c r="B6098" s="35" t="str">
        <f>"CRS25WT72M23010"</f>
        <v>CRS25WT72M23010</v>
      </c>
      <c r="C6098" s="45">
        <v>45979.0</v>
      </c>
      <c r="D6098" s="46">
        <v>0.09844907407407406</v>
      </c>
      <c r="E6098" s="35" t="s">
        <v>37</v>
      </c>
      <c r="F6098" s="35">
        <v>222.0</v>
      </c>
      <c r="G6098" s="35">
        <v>1.0</v>
      </c>
      <c r="H6098" s="35">
        <v>222.965866088867</v>
      </c>
      <c r="I6098" s="35">
        <v>5.76404571533203</v>
      </c>
      <c r="J6098" s="35">
        <v>50.1918640136719</v>
      </c>
      <c r="K6098" s="35">
        <v>5.30127811431885</v>
      </c>
      <c r="L6098" s="35">
        <v>42.0588874816895</v>
      </c>
      <c r="M6098" s="35">
        <v>0.770686328411102</v>
      </c>
      <c r="N6098" s="35">
        <v>10.8472814559937</v>
      </c>
      <c r="O6098" s="35">
        <v>16.2549266815186</v>
      </c>
      <c r="P6098" s="35">
        <v>14.75</v>
      </c>
      <c r="Q6098" s="35">
        <v>0.680112481117249</v>
      </c>
      <c r="R6098" s="35">
        <v>1000.64739990234</v>
      </c>
      <c r="S6098" s="35">
        <v>803.682312011719</v>
      </c>
      <c r="T6098" s="19"/>
      <c r="U6098" s="19"/>
      <c r="V6098" s="19"/>
      <c r="W6098" s="19"/>
      <c r="X6098" s="19"/>
      <c r="Y6098" s="19"/>
      <c r="Z6098" s="19"/>
      <c r="AA6098" s="19"/>
    </row>
    <row r="6099" ht="15.75" customHeight="1">
      <c r="A6099" s="19"/>
      <c r="B6099" s="35" t="str">
        <f>"CRS25WT72M23022"</f>
        <v>CRS25WT72M23022</v>
      </c>
      <c r="C6099" s="45">
        <v>45979.0</v>
      </c>
      <c r="D6099" s="46">
        <v>0.09936342592592591</v>
      </c>
      <c r="E6099" s="35" t="s">
        <v>37</v>
      </c>
      <c r="F6099" s="35">
        <v>220.0</v>
      </c>
      <c r="G6099" s="35">
        <v>1.0</v>
      </c>
      <c r="H6099" s="35">
        <v>220.916305541992</v>
      </c>
      <c r="I6099" s="35">
        <v>5.89462900161743</v>
      </c>
      <c r="J6099" s="35">
        <v>50.1903495788574</v>
      </c>
      <c r="K6099" s="35">
        <v>5.26156854629517</v>
      </c>
      <c r="L6099" s="35">
        <v>41.9867782592773</v>
      </c>
      <c r="M6099" s="35">
        <v>0.746708452701569</v>
      </c>
      <c r="N6099" s="35">
        <v>10.7475700378418</v>
      </c>
      <c r="O6099" s="35">
        <v>16.2334995269775</v>
      </c>
      <c r="P6099" s="35">
        <v>14.75</v>
      </c>
      <c r="Q6099" s="35">
        <v>0.675810873508453</v>
      </c>
      <c r="R6099" s="35">
        <v>1000.66571044922</v>
      </c>
      <c r="S6099" s="35">
        <v>781.917907714844</v>
      </c>
      <c r="T6099" s="19"/>
      <c r="U6099" s="19"/>
      <c r="V6099" s="19"/>
      <c r="W6099" s="19"/>
      <c r="X6099" s="19"/>
      <c r="Y6099" s="19"/>
      <c r="Z6099" s="19"/>
      <c r="AA6099" s="19"/>
    </row>
    <row r="6100" ht="15.75" customHeight="1">
      <c r="A6100" s="19"/>
      <c r="B6100" s="35" t="str">
        <f>"CRS25WT72M23044"</f>
        <v>CRS25WT72M23044</v>
      </c>
      <c r="C6100" s="45">
        <v>45979.0</v>
      </c>
      <c r="D6100" s="46">
        <v>0.10010416666666666</v>
      </c>
      <c r="E6100" s="35" t="s">
        <v>37</v>
      </c>
      <c r="F6100" s="35">
        <v>219.0</v>
      </c>
      <c r="G6100" s="35">
        <v>1.0</v>
      </c>
      <c r="H6100" s="35">
        <v>219.110656738281</v>
      </c>
      <c r="I6100" s="35">
        <v>5.76975297927856</v>
      </c>
      <c r="J6100" s="35">
        <v>50.2386054992676</v>
      </c>
      <c r="K6100" s="35">
        <v>5.18615484237671</v>
      </c>
      <c r="L6100" s="35">
        <v>42.2491569519043</v>
      </c>
      <c r="M6100" s="35">
        <v>0.755907595157623</v>
      </c>
      <c r="N6100" s="35">
        <v>10.659725189209</v>
      </c>
      <c r="O6100" s="35">
        <v>16.1809349060059</v>
      </c>
      <c r="P6100" s="35">
        <v>14.75</v>
      </c>
      <c r="Q6100" s="35">
        <v>0.681603908538818</v>
      </c>
      <c r="R6100" s="35">
        <v>1000.47393798828</v>
      </c>
      <c r="S6100" s="35">
        <v>527.673889160156</v>
      </c>
      <c r="T6100" s="19"/>
      <c r="U6100" s="19"/>
      <c r="V6100" s="19"/>
      <c r="W6100" s="19"/>
      <c r="X6100" s="19"/>
      <c r="Y6100" s="19"/>
      <c r="Z6100" s="19"/>
      <c r="AA6100" s="19"/>
    </row>
    <row r="6101" ht="15.75" customHeight="1">
      <c r="A6101" s="19"/>
      <c r="B6101" s="35" t="str">
        <f>"CRS25WT72M23043"</f>
        <v>CRS25WT72M23043</v>
      </c>
      <c r="C6101" s="45">
        <v>45979.0</v>
      </c>
      <c r="D6101" s="46">
        <v>0.10085648148148148</v>
      </c>
      <c r="E6101" s="35" t="s">
        <v>37</v>
      </c>
      <c r="F6101" s="35">
        <v>220.0</v>
      </c>
      <c r="G6101" s="35">
        <v>1.0</v>
      </c>
      <c r="H6101" s="35">
        <v>220.056350708008</v>
      </c>
      <c r="I6101" s="35">
        <v>5.68520259857178</v>
      </c>
      <c r="J6101" s="35">
        <v>50.2374229431152</v>
      </c>
      <c r="K6101" s="35">
        <v>5.23542499542236</v>
      </c>
      <c r="L6101" s="35">
        <v>42.0321846008301</v>
      </c>
      <c r="M6101" s="35">
        <v>0.770478665828705</v>
      </c>
      <c r="N6101" s="35">
        <v>10.7057332992554</v>
      </c>
      <c r="O6101" s="35">
        <v>16.1729621887207</v>
      </c>
      <c r="P6101" s="35">
        <v>14.75</v>
      </c>
      <c r="Q6101" s="35">
        <v>0.664685070514679</v>
      </c>
      <c r="R6101" s="35">
        <v>1000.66766357422</v>
      </c>
      <c r="S6101" s="35">
        <v>664.44677734375</v>
      </c>
      <c r="T6101" s="19"/>
      <c r="U6101" s="19"/>
      <c r="V6101" s="19"/>
      <c r="W6101" s="19"/>
      <c r="X6101" s="19"/>
      <c r="Y6101" s="19"/>
      <c r="Z6101" s="19"/>
      <c r="AA6101" s="19"/>
    </row>
    <row r="6102" ht="15.75" customHeight="1">
      <c r="A6102" s="19"/>
      <c r="B6102" s="35" t="str">
        <f>"CRS25WT72M23042"</f>
        <v>CRS25WT72M23042</v>
      </c>
      <c r="C6102" s="45">
        <v>45979.0</v>
      </c>
      <c r="D6102" s="46">
        <v>0.10159722222222223</v>
      </c>
      <c r="E6102" s="35" t="s">
        <v>37</v>
      </c>
      <c r="F6102" s="35">
        <v>222.0</v>
      </c>
      <c r="G6102" s="35">
        <v>1.0</v>
      </c>
      <c r="H6102" s="35">
        <v>222.985549926758</v>
      </c>
      <c r="I6102" s="35">
        <v>5.68480443954468</v>
      </c>
      <c r="J6102" s="35">
        <v>50.2697105407715</v>
      </c>
      <c r="K6102" s="35">
        <v>5.31932163238525</v>
      </c>
      <c r="L6102" s="35">
        <v>41.919921875</v>
      </c>
      <c r="M6102" s="35">
        <v>0.780287802219391</v>
      </c>
      <c r="N6102" s="35">
        <v>10.8482389450073</v>
      </c>
      <c r="O6102" s="35">
        <v>16.1458187103271</v>
      </c>
      <c r="P6102" s="35">
        <v>14.8125</v>
      </c>
      <c r="Q6102" s="35">
        <v>0.673909783363342</v>
      </c>
      <c r="R6102" s="35">
        <v>1000.60229492188</v>
      </c>
      <c r="S6102" s="35">
        <v>851.769714355469</v>
      </c>
      <c r="T6102" s="19"/>
      <c r="U6102" s="19"/>
      <c r="V6102" s="19"/>
      <c r="W6102" s="19"/>
      <c r="X6102" s="19"/>
      <c r="Y6102" s="19"/>
      <c r="Z6102" s="19"/>
      <c r="AA6102" s="19"/>
    </row>
    <row r="6103" ht="15.75" customHeight="1">
      <c r="A6103" s="19"/>
      <c r="B6103" s="35" t="str">
        <f>"CRS25WT72M23097"</f>
        <v>CRS25WT72M23097</v>
      </c>
      <c r="C6103" s="45">
        <v>45979.0</v>
      </c>
      <c r="D6103" s="46">
        <v>0.10317129629629629</v>
      </c>
      <c r="E6103" s="35" t="s">
        <v>37</v>
      </c>
      <c r="F6103" s="35">
        <v>223.0</v>
      </c>
      <c r="G6103" s="35">
        <v>1.0</v>
      </c>
      <c r="H6103" s="35">
        <v>223.165130615234</v>
      </c>
      <c r="I6103" s="35">
        <v>5.72718477249146</v>
      </c>
      <c r="J6103" s="35">
        <v>49.9036445617676</v>
      </c>
      <c r="K6103" s="35">
        <v>5.37153434753418</v>
      </c>
      <c r="L6103" s="35">
        <v>41.5458793640137</v>
      </c>
      <c r="M6103" s="35">
        <v>0.780823528766632</v>
      </c>
      <c r="N6103" s="35">
        <v>10.8569755554199</v>
      </c>
      <c r="O6103" s="35">
        <v>17.0986137390137</v>
      </c>
      <c r="P6103" s="35">
        <v>14.8125</v>
      </c>
      <c r="Q6103" s="35">
        <v>0.684599757194519</v>
      </c>
      <c r="R6103" s="35">
        <v>1000.52758789063</v>
      </c>
      <c r="S6103" s="35">
        <v>1015.71551513672</v>
      </c>
      <c r="T6103" s="19"/>
      <c r="U6103" s="19"/>
      <c r="V6103" s="19"/>
      <c r="W6103" s="19"/>
      <c r="X6103" s="19"/>
      <c r="Y6103" s="19"/>
      <c r="Z6103" s="19"/>
      <c r="AA6103" s="19"/>
    </row>
    <row r="6104" ht="15.75" customHeight="1">
      <c r="A6104" s="19"/>
      <c r="B6104" s="35" t="str">
        <f>"CRS25WT72M23094"</f>
        <v>CRS25WT72M23094</v>
      </c>
      <c r="C6104" s="45">
        <v>45979.0</v>
      </c>
      <c r="D6104" s="46">
        <v>0.10399305555555556</v>
      </c>
      <c r="E6104" s="35" t="s">
        <v>37</v>
      </c>
      <c r="F6104" s="35">
        <v>220.0</v>
      </c>
      <c r="G6104" s="35">
        <v>1.0</v>
      </c>
      <c r="H6104" s="35">
        <v>220.89176940918</v>
      </c>
      <c r="I6104" s="35">
        <v>5.69720315933228</v>
      </c>
      <c r="J6104" s="35">
        <v>49.6109046936035</v>
      </c>
      <c r="K6104" s="35">
        <v>5.36041593551636</v>
      </c>
      <c r="L6104" s="35">
        <v>41.2079544067383</v>
      </c>
      <c r="M6104" s="35">
        <v>0.781521022319794</v>
      </c>
      <c r="N6104" s="35">
        <v>10.746376991272</v>
      </c>
      <c r="O6104" s="35">
        <v>16.8823547363281</v>
      </c>
      <c r="P6104" s="35">
        <v>14.875</v>
      </c>
      <c r="Q6104" s="35">
        <v>0.67902797460556</v>
      </c>
      <c r="R6104" s="35">
        <v>1000.63055419922</v>
      </c>
      <c r="S6104" s="35">
        <v>966.289672851563</v>
      </c>
      <c r="T6104" s="19"/>
      <c r="U6104" s="19"/>
      <c r="V6104" s="19"/>
      <c r="W6104" s="19"/>
      <c r="X6104" s="19"/>
      <c r="Y6104" s="19"/>
      <c r="Z6104" s="19"/>
      <c r="AA6104" s="19"/>
    </row>
    <row r="6105" ht="15.75" customHeight="1">
      <c r="A6105" s="19"/>
      <c r="B6105" s="35" t="str">
        <f>"CRS25WT72M23079"</f>
        <v>CRS25WT72M23079</v>
      </c>
      <c r="C6105" s="45">
        <v>45979.0</v>
      </c>
      <c r="D6105" s="46">
        <v>0.10483796296296295</v>
      </c>
      <c r="E6105" s="35" t="s">
        <v>37</v>
      </c>
      <c r="F6105" s="35">
        <v>218.0</v>
      </c>
      <c r="G6105" s="35">
        <v>1.0</v>
      </c>
      <c r="H6105" s="35">
        <v>218.307525634766</v>
      </c>
      <c r="I6105" s="35">
        <v>5.85791873931885</v>
      </c>
      <c r="J6105" s="35">
        <v>49.4194869995117</v>
      </c>
      <c r="K6105" s="35">
        <v>5.30188703536987</v>
      </c>
      <c r="L6105" s="35">
        <v>41.1754379272461</v>
      </c>
      <c r="M6105" s="35">
        <v>0.754096865653992</v>
      </c>
      <c r="N6105" s="35">
        <v>10.6206531524658</v>
      </c>
      <c r="O6105" s="35">
        <v>16.1842060089111</v>
      </c>
      <c r="P6105" s="35">
        <v>14.8125</v>
      </c>
      <c r="Q6105" s="35">
        <v>0.711873054504395</v>
      </c>
      <c r="R6105" s="35">
        <v>1000.47247314453</v>
      </c>
      <c r="S6105" s="35">
        <v>792.530639648438</v>
      </c>
      <c r="T6105" s="19"/>
      <c r="U6105" s="19"/>
      <c r="V6105" s="19"/>
      <c r="W6105" s="19"/>
      <c r="X6105" s="19"/>
      <c r="Y6105" s="19"/>
      <c r="Z6105" s="19"/>
      <c r="AA6105" s="19"/>
    </row>
    <row r="6106" ht="15.75" customHeight="1">
      <c r="A6106" s="19"/>
      <c r="B6106" s="35" t="str">
        <f>"CRS25WT72M23084."</f>
        <v>CRS25WT72M23084.</v>
      </c>
      <c r="C6106" s="45">
        <v>45979.0</v>
      </c>
      <c r="D6106" s="46">
        <v>0.10597222222222223</v>
      </c>
      <c r="E6106" s="35" t="s">
        <v>37</v>
      </c>
      <c r="F6106" s="35">
        <v>214.0</v>
      </c>
      <c r="G6106" s="35">
        <v>1.0</v>
      </c>
      <c r="H6106" s="35">
        <v>214.524307250977</v>
      </c>
      <c r="I6106" s="35">
        <v>5.65908002853394</v>
      </c>
      <c r="J6106" s="35">
        <v>49.442684173584</v>
      </c>
      <c r="K6106" s="35">
        <v>5.22399091720581</v>
      </c>
      <c r="L6106" s="35">
        <v>41.0652122497559</v>
      </c>
      <c r="M6106" s="35">
        <v>0.766705572605133</v>
      </c>
      <c r="N6106" s="35">
        <v>10.4365997314453</v>
      </c>
      <c r="O6106" s="35">
        <v>16.3333492279053</v>
      </c>
      <c r="P6106" s="35">
        <v>14.875</v>
      </c>
      <c r="Q6106" s="35">
        <v>0.773334085941315</v>
      </c>
      <c r="R6106" s="35">
        <v>1000.03814697266</v>
      </c>
      <c r="S6106" s="35">
        <v>597.8583984375</v>
      </c>
      <c r="T6106" s="19"/>
      <c r="U6106" s="19"/>
      <c r="V6106" s="19"/>
      <c r="W6106" s="19"/>
      <c r="X6106" s="19"/>
      <c r="Y6106" s="19"/>
      <c r="Z6106" s="19"/>
      <c r="AA6106" s="19"/>
    </row>
    <row r="6107" ht="15.75" customHeight="1">
      <c r="A6107" s="19"/>
      <c r="B6107" s="35" t="str">
        <f>"CRS25WT72M23084"</f>
        <v>CRS25WT72M23084</v>
      </c>
      <c r="C6107" s="45">
        <v>45979.0</v>
      </c>
      <c r="D6107" s="46">
        <v>0.1061226851851852</v>
      </c>
      <c r="E6107" s="35" t="s">
        <v>37</v>
      </c>
      <c r="F6107" s="35">
        <v>214.0</v>
      </c>
      <c r="G6107" s="35">
        <v>1.0</v>
      </c>
      <c r="H6107" s="35">
        <v>214.965698242188</v>
      </c>
      <c r="I6107" s="35">
        <v>5.70960426330566</v>
      </c>
      <c r="J6107" s="35">
        <v>49.490837097168</v>
      </c>
      <c r="K6107" s="35">
        <v>5.2326922416687</v>
      </c>
      <c r="L6107" s="35">
        <v>41.0812797546387</v>
      </c>
      <c r="M6107" s="35">
        <v>0.760743677616119</v>
      </c>
      <c r="N6107" s="35">
        <v>10.4580736160278</v>
      </c>
      <c r="O6107" s="35">
        <v>16.3333339691162</v>
      </c>
      <c r="P6107" s="35">
        <v>14.875</v>
      </c>
      <c r="Q6107" s="35">
        <v>0.723498940467834</v>
      </c>
      <c r="R6107" s="35">
        <v>1001.63116455078</v>
      </c>
      <c r="S6107" s="35">
        <v>606.216491699219</v>
      </c>
      <c r="T6107" s="19"/>
      <c r="U6107" s="19"/>
      <c r="V6107" s="19"/>
      <c r="W6107" s="19"/>
      <c r="X6107" s="19"/>
      <c r="Y6107" s="19"/>
      <c r="Z6107" s="19"/>
      <c r="AA6107" s="19"/>
    </row>
    <row r="6108" ht="15.75" customHeight="1">
      <c r="A6108" s="19"/>
      <c r="B6108" s="35" t="str">
        <f>"CRS25WT72M23089"</f>
        <v>CRS25WT72M23089</v>
      </c>
      <c r="C6108" s="45">
        <v>45979.0</v>
      </c>
      <c r="D6108" s="46">
        <v>0.10668981481481482</v>
      </c>
      <c r="E6108" s="35" t="s">
        <v>37</v>
      </c>
      <c r="F6108" s="35">
        <v>217.0</v>
      </c>
      <c r="G6108" s="35">
        <v>1.0</v>
      </c>
      <c r="H6108" s="35">
        <v>217.957275390625</v>
      </c>
      <c r="I6108" s="35">
        <v>5.74620914459229</v>
      </c>
      <c r="J6108" s="35">
        <v>49.2852516174316</v>
      </c>
      <c r="K6108" s="35">
        <v>5.33650827407837</v>
      </c>
      <c r="L6108" s="35">
        <v>40.8426742553711</v>
      </c>
      <c r="M6108" s="35">
        <v>0.769613981246948</v>
      </c>
      <c r="N6108" s="35">
        <v>10.6036138534546</v>
      </c>
      <c r="O6108" s="35">
        <v>16.440975189209</v>
      </c>
      <c r="P6108" s="35">
        <v>14.875</v>
      </c>
      <c r="Q6108" s="35">
        <v>0.701178729534149</v>
      </c>
      <c r="R6108" s="35">
        <v>1000.03833007813</v>
      </c>
      <c r="S6108" s="35">
        <v>964.483154296875</v>
      </c>
      <c r="T6108" s="19"/>
      <c r="U6108" s="19"/>
      <c r="V6108" s="19"/>
      <c r="W6108" s="19"/>
      <c r="X6108" s="19"/>
      <c r="Y6108" s="19"/>
      <c r="Z6108" s="19"/>
      <c r="AA6108" s="19"/>
    </row>
    <row r="6109" ht="15.75" customHeight="1">
      <c r="A6109" s="19"/>
      <c r="B6109" s="35" t="str">
        <f>"CRS25WT72M23090"</f>
        <v>CRS25WT72M23090</v>
      </c>
      <c r="C6109" s="45">
        <v>45979.0</v>
      </c>
      <c r="D6109" s="46">
        <v>0.10704861111111112</v>
      </c>
      <c r="E6109" s="35" t="s">
        <v>37</v>
      </c>
      <c r="F6109" s="35">
        <v>218.0</v>
      </c>
      <c r="G6109" s="35">
        <v>1.0</v>
      </c>
      <c r="H6109" s="35">
        <v>218.602111816406</v>
      </c>
      <c r="I6109" s="35">
        <v>5.73299217224121</v>
      </c>
      <c r="J6109" s="35">
        <v>49.282154083252</v>
      </c>
      <c r="K6109" s="35">
        <v>5.32698965072632</v>
      </c>
      <c r="L6109" s="35">
        <v>41.0367088317871</v>
      </c>
      <c r="M6109" s="35">
        <v>0.773719131946564</v>
      </c>
      <c r="N6109" s="35">
        <v>10.6349849700928</v>
      </c>
      <c r="O6109" s="35">
        <v>16.3822612762451</v>
      </c>
      <c r="P6109" s="35">
        <v>14.875</v>
      </c>
      <c r="Q6109" s="35">
        <v>0.672263503074646</v>
      </c>
      <c r="R6109" s="35">
        <v>1000.01055908203</v>
      </c>
      <c r="S6109" s="35">
        <v>729.384338378906</v>
      </c>
      <c r="T6109" s="19"/>
      <c r="U6109" s="19"/>
      <c r="V6109" s="19"/>
      <c r="W6109" s="19"/>
      <c r="X6109" s="19"/>
      <c r="Y6109" s="19"/>
      <c r="Z6109" s="19"/>
      <c r="AA6109" s="19"/>
    </row>
    <row r="6110" ht="15.75" customHeight="1">
      <c r="A6110" s="19"/>
      <c r="B6110" s="35" t="str">
        <f>"CRS25WT72M23088"</f>
        <v>CRS25WT72M23088</v>
      </c>
      <c r="C6110" s="45">
        <v>45979.0</v>
      </c>
      <c r="D6110" s="46">
        <v>0.10759259259259259</v>
      </c>
      <c r="E6110" s="35" t="s">
        <v>37</v>
      </c>
      <c r="F6110" s="35">
        <v>215.0</v>
      </c>
      <c r="G6110" s="35">
        <v>1.0</v>
      </c>
      <c r="H6110" s="35">
        <v>215.711380004883</v>
      </c>
      <c r="I6110" s="35">
        <v>5.86154842376709</v>
      </c>
      <c r="J6110" s="35">
        <v>49.2495346069336</v>
      </c>
      <c r="K6110" s="35">
        <v>5.24301624298096</v>
      </c>
      <c r="L6110" s="35">
        <v>41.1426086425781</v>
      </c>
      <c r="M6110" s="35">
        <v>0.747237324714661</v>
      </c>
      <c r="N6110" s="35">
        <v>10.4943504333496</v>
      </c>
      <c r="O6110" s="35">
        <v>16.418478012085</v>
      </c>
      <c r="P6110" s="35">
        <v>14.9375</v>
      </c>
      <c r="Q6110" s="35">
        <v>0.678650498390198</v>
      </c>
      <c r="R6110" s="35">
        <v>1000.54815673828</v>
      </c>
      <c r="S6110" s="35">
        <v>544.855102539063</v>
      </c>
      <c r="T6110" s="19"/>
      <c r="U6110" s="19"/>
      <c r="V6110" s="19"/>
      <c r="W6110" s="19"/>
      <c r="X6110" s="19"/>
      <c r="Y6110" s="19"/>
      <c r="Z6110" s="19"/>
      <c r="AA6110" s="19"/>
    </row>
    <row r="6111" ht="15.75" customHeight="1">
      <c r="A6111" s="19"/>
      <c r="B6111" s="35" t="str">
        <f>"CRS25WT72M23080"</f>
        <v>CRS25WT72M23080</v>
      </c>
      <c r="C6111" s="45">
        <v>45979.0</v>
      </c>
      <c r="D6111" s="46">
        <v>0.10788194444444445</v>
      </c>
      <c r="E6111" s="35" t="s">
        <v>37</v>
      </c>
      <c r="F6111" s="35">
        <v>214.0</v>
      </c>
      <c r="G6111" s="35">
        <v>1.0</v>
      </c>
      <c r="H6111" s="35">
        <v>214.250854492188</v>
      </c>
      <c r="I6111" s="35">
        <v>5.81753396987915</v>
      </c>
      <c r="J6111" s="35">
        <v>49.343132019043</v>
      </c>
      <c r="K6111" s="35">
        <v>5.22600650787354</v>
      </c>
      <c r="L6111" s="35">
        <v>40.9970512390137</v>
      </c>
      <c r="M6111" s="35">
        <v>0.746374726295471</v>
      </c>
      <c r="N6111" s="35">
        <v>10.4232959747314</v>
      </c>
      <c r="O6111" s="35">
        <v>16.3920440673828</v>
      </c>
      <c r="P6111" s="35">
        <v>14.9375</v>
      </c>
      <c r="Q6111" s="35">
        <v>0.693069279193878</v>
      </c>
      <c r="R6111" s="35">
        <v>1001.21704101563</v>
      </c>
      <c r="S6111" s="35">
        <v>533.250549316406</v>
      </c>
      <c r="T6111" s="19"/>
      <c r="U6111" s="19"/>
      <c r="V6111" s="19"/>
      <c r="W6111" s="19"/>
      <c r="X6111" s="19"/>
      <c r="Y6111" s="19"/>
      <c r="Z6111" s="19"/>
      <c r="AA6111" s="19"/>
    </row>
    <row r="6112" ht="15.75" customHeight="1">
      <c r="A6112" s="19"/>
      <c r="B6112" s="35" t="str">
        <f>"CRS25WT72M23081"</f>
        <v>CRS25WT72M23081</v>
      </c>
      <c r="C6112" s="45">
        <v>45979.0</v>
      </c>
      <c r="D6112" s="46">
        <v>0.10836805555555555</v>
      </c>
      <c r="E6112" s="35" t="s">
        <v>37</v>
      </c>
      <c r="F6112" s="35">
        <v>216.0</v>
      </c>
      <c r="G6112" s="35">
        <v>1.0</v>
      </c>
      <c r="H6112" s="35">
        <v>216.784301757813</v>
      </c>
      <c r="I6112" s="35">
        <v>5.81726598739624</v>
      </c>
      <c r="J6112" s="35">
        <v>49.5900344848633</v>
      </c>
      <c r="K6112" s="35">
        <v>5.25791883468628</v>
      </c>
      <c r="L6112" s="35">
        <v>41.2300567626953</v>
      </c>
      <c r="M6112" s="35">
        <v>0.751474916934967</v>
      </c>
      <c r="N6112" s="35">
        <v>10.5465488433838</v>
      </c>
      <c r="O6112" s="35">
        <v>17.2193050384521</v>
      </c>
      <c r="P6112" s="35">
        <v>14.9375</v>
      </c>
      <c r="Q6112" s="35">
        <v>0.711169064044952</v>
      </c>
      <c r="R6112" s="35">
        <v>1000.59161376953</v>
      </c>
      <c r="S6112" s="35">
        <v>606.837219238281</v>
      </c>
      <c r="T6112" s="19"/>
      <c r="U6112" s="19"/>
      <c r="V6112" s="19"/>
      <c r="W6112" s="19"/>
      <c r="X6112" s="19"/>
      <c r="Y6112" s="19"/>
      <c r="Z6112" s="19"/>
      <c r="AA6112" s="19"/>
    </row>
    <row r="6113" ht="15.75" customHeight="1">
      <c r="A6113" s="19"/>
      <c r="B6113" s="35" t="str">
        <f>"CRS25WT72M23082"</f>
        <v>CRS25WT72M23082</v>
      </c>
      <c r="C6113" s="45">
        <v>45979.0</v>
      </c>
      <c r="D6113" s="46">
        <v>0.10944444444444446</v>
      </c>
      <c r="E6113" s="35" t="s">
        <v>37</v>
      </c>
      <c r="F6113" s="35">
        <v>215.0</v>
      </c>
      <c r="G6113" s="35">
        <v>1.0</v>
      </c>
      <c r="H6113" s="35">
        <v>215.720581054688</v>
      </c>
      <c r="I6113" s="35">
        <v>5.82101345062256</v>
      </c>
      <c r="J6113" s="35">
        <v>49.7575874328613</v>
      </c>
      <c r="K6113" s="35">
        <v>5.18616676330566</v>
      </c>
      <c r="L6113" s="35">
        <v>41.5953826904297</v>
      </c>
      <c r="M6113" s="35">
        <v>0.744789719581604</v>
      </c>
      <c r="N6113" s="35">
        <v>10.4947986602783</v>
      </c>
      <c r="O6113" s="35">
        <v>17.2549018859863</v>
      </c>
      <c r="P6113" s="35">
        <v>14.9375</v>
      </c>
      <c r="Q6113" s="35">
        <v>0.726644992828369</v>
      </c>
      <c r="R6113" s="35">
        <v>1001.0</v>
      </c>
      <c r="S6113" s="35">
        <v>508.464752197266</v>
      </c>
      <c r="T6113" s="19"/>
      <c r="U6113" s="19"/>
      <c r="V6113" s="19"/>
      <c r="W6113" s="19"/>
      <c r="X6113" s="19"/>
      <c r="Y6113" s="19"/>
      <c r="Z6113" s="19"/>
      <c r="AA6113" s="19"/>
    </row>
    <row r="6114" ht="15.75" customHeight="1">
      <c r="A6114" s="19"/>
      <c r="B6114" s="35" t="str">
        <f>"CRS25WT72M23083"</f>
        <v>CRS25WT72M23083</v>
      </c>
      <c r="C6114" s="45">
        <v>45979.0</v>
      </c>
      <c r="D6114" s="46">
        <v>0.10997685185185185</v>
      </c>
      <c r="E6114" s="35" t="s">
        <v>37</v>
      </c>
      <c r="F6114" s="35">
        <v>215.0</v>
      </c>
      <c r="G6114" s="35">
        <v>1.0</v>
      </c>
      <c r="H6114" s="35">
        <v>215.997863769531</v>
      </c>
      <c r="I6114" s="35">
        <v>5.76809597015381</v>
      </c>
      <c r="J6114" s="35">
        <v>49.8828353881836</v>
      </c>
      <c r="K6114" s="35">
        <v>5.20487308502197</v>
      </c>
      <c r="L6114" s="35">
        <v>41.4991607666016</v>
      </c>
      <c r="M6114" s="35">
        <v>0.750699043273926</v>
      </c>
      <c r="N6114" s="35">
        <v>10.5082883834839</v>
      </c>
      <c r="O6114" s="35">
        <v>17.2941417694092</v>
      </c>
      <c r="P6114" s="35">
        <v>14.9375</v>
      </c>
      <c r="Q6114" s="35">
        <v>0.7133948802948</v>
      </c>
      <c r="R6114" s="35">
        <v>1000.11193847656</v>
      </c>
      <c r="S6114" s="35">
        <v>606.720642089844</v>
      </c>
      <c r="T6114" s="19"/>
      <c r="U6114" s="19"/>
      <c r="V6114" s="19"/>
      <c r="W6114" s="19"/>
      <c r="X6114" s="19"/>
      <c r="Y6114" s="19"/>
      <c r="Z6114" s="19"/>
      <c r="AA6114" s="19"/>
    </row>
    <row r="6115" ht="15.75" customHeight="1">
      <c r="A6115" s="19"/>
      <c r="B6115" s="35" t="str">
        <f>"CRS25WT72M23056"</f>
        <v>CRS25WT72M23056</v>
      </c>
      <c r="C6115" s="45">
        <v>45979.0</v>
      </c>
      <c r="D6115" s="46">
        <v>0.11041666666666666</v>
      </c>
      <c r="E6115" s="35" t="s">
        <v>37</v>
      </c>
      <c r="F6115" s="35">
        <v>219.0</v>
      </c>
      <c r="G6115" s="35">
        <v>1.0</v>
      </c>
      <c r="H6115" s="35">
        <v>219.320068359375</v>
      </c>
      <c r="I6115" s="35">
        <v>5.77336835861206</v>
      </c>
      <c r="J6115" s="35">
        <v>49.9758682250977</v>
      </c>
      <c r="K6115" s="35">
        <v>5.22771787643433</v>
      </c>
      <c r="L6115" s="35">
        <v>41.9533081054688</v>
      </c>
      <c r="M6115" s="35">
        <v>0.760131537914276</v>
      </c>
      <c r="N6115" s="35">
        <v>10.6699132919312</v>
      </c>
      <c r="O6115" s="35">
        <v>17.2549018859863</v>
      </c>
      <c r="P6115" s="35">
        <v>14.9375</v>
      </c>
      <c r="Q6115" s="35">
        <v>0.666081607341766</v>
      </c>
      <c r="R6115" s="35">
        <v>1000.154296875</v>
      </c>
      <c r="S6115" s="35">
        <v>655.56396484375</v>
      </c>
      <c r="T6115" s="19"/>
      <c r="U6115" s="19"/>
      <c r="V6115" s="19"/>
      <c r="W6115" s="19"/>
      <c r="X6115" s="19"/>
      <c r="Y6115" s="19"/>
      <c r="Z6115" s="19"/>
      <c r="AA6115" s="19"/>
    </row>
    <row r="6116" ht="15.75" customHeight="1">
      <c r="A6116" s="19"/>
      <c r="B6116" s="35" t="str">
        <f>"CRS25WT72M23057"</f>
        <v>CRS25WT72M23057</v>
      </c>
      <c r="C6116" s="45">
        <v>45979.0</v>
      </c>
      <c r="D6116" s="46">
        <v>0.1108912037037037</v>
      </c>
      <c r="E6116" s="35" t="s">
        <v>37</v>
      </c>
      <c r="F6116" s="35">
        <v>218.0</v>
      </c>
      <c r="G6116" s="35">
        <v>1.0</v>
      </c>
      <c r="H6116" s="35">
        <v>218.85514831543</v>
      </c>
      <c r="I6116" s="35">
        <v>5.71837949752808</v>
      </c>
      <c r="J6116" s="35">
        <v>50.1027603149414</v>
      </c>
      <c r="K6116" s="35">
        <v>5.20692777633667</v>
      </c>
      <c r="L6116" s="35">
        <v>42.0315284729004</v>
      </c>
      <c r="M6116" s="35">
        <v>0.763874709606171</v>
      </c>
      <c r="N6116" s="35">
        <v>10.6472949981689</v>
      </c>
      <c r="O6116" s="35">
        <v>17.2834720611572</v>
      </c>
      <c r="P6116" s="35">
        <v>15.0</v>
      </c>
      <c r="Q6116" s="35">
        <v>0.698941588401794</v>
      </c>
      <c r="R6116" s="35">
        <v>1000.78149414063</v>
      </c>
      <c r="S6116" s="35">
        <v>573.504821777344</v>
      </c>
      <c r="T6116" s="19"/>
      <c r="U6116" s="19"/>
      <c r="V6116" s="19"/>
      <c r="W6116" s="19"/>
      <c r="X6116" s="19"/>
      <c r="Y6116" s="19"/>
      <c r="Z6116" s="19"/>
      <c r="AA6116" s="19"/>
    </row>
    <row r="6117" ht="15.75" customHeight="1">
      <c r="A6117" s="19"/>
      <c r="B6117" s="35" t="str">
        <f>"CRS25WT72M23050"</f>
        <v>CRS25WT72M23050</v>
      </c>
      <c r="C6117" s="45">
        <v>45979.0</v>
      </c>
      <c r="D6117" s="46">
        <v>0.11158564814814814</v>
      </c>
      <c r="E6117" s="35" t="s">
        <v>37</v>
      </c>
      <c r="F6117" s="35">
        <v>219.0</v>
      </c>
      <c r="G6117" s="35">
        <v>1.0</v>
      </c>
      <c r="H6117" s="35">
        <v>219.386383056641</v>
      </c>
      <c r="I6117" s="35">
        <v>5.71856832504272</v>
      </c>
      <c r="J6117" s="35">
        <v>50.2737007141113</v>
      </c>
      <c r="K6117" s="35">
        <v>5.2088680267334</v>
      </c>
      <c r="L6117" s="35">
        <v>42.117862701416</v>
      </c>
      <c r="M6117" s="35">
        <v>0.76310008764267</v>
      </c>
      <c r="N6117" s="35">
        <v>10.6731395721436</v>
      </c>
      <c r="O6117" s="35">
        <v>17.2500019073486</v>
      </c>
      <c r="P6117" s="35">
        <v>15.0</v>
      </c>
      <c r="Q6117" s="35">
        <v>0.661428391933441</v>
      </c>
      <c r="R6117" s="35">
        <v>1000.12786865234</v>
      </c>
      <c r="S6117" s="35">
        <v>565.071411132813</v>
      </c>
      <c r="T6117" s="19"/>
      <c r="U6117" s="19"/>
      <c r="V6117" s="19"/>
      <c r="W6117" s="19"/>
      <c r="X6117" s="19"/>
      <c r="Y6117" s="19"/>
      <c r="Z6117" s="19"/>
      <c r="AA6117" s="19"/>
    </row>
    <row r="6118" ht="15.75" customHeight="1">
      <c r="A6118" s="19"/>
      <c r="B6118" s="35" t="str">
        <f>"CRS25WT72M23051"</f>
        <v>CRS25WT72M23051</v>
      </c>
      <c r="C6118" s="45">
        <v>45979.0</v>
      </c>
      <c r="D6118" s="46">
        <v>0.11232638888888889</v>
      </c>
      <c r="E6118" s="35" t="s">
        <v>37</v>
      </c>
      <c r="F6118" s="35">
        <v>224.0</v>
      </c>
      <c r="G6118" s="35">
        <v>1.0</v>
      </c>
      <c r="H6118" s="35">
        <v>224.149047851563</v>
      </c>
      <c r="I6118" s="35">
        <v>5.80461645126343</v>
      </c>
      <c r="J6118" s="35">
        <v>50.2666931152344</v>
      </c>
      <c r="K6118" s="35">
        <v>5.33666849136353</v>
      </c>
      <c r="L6118" s="35">
        <v>42.0016860961914</v>
      </c>
      <c r="M6118" s="35">
        <v>0.768215477466583</v>
      </c>
      <c r="N6118" s="35">
        <v>10.9048433303833</v>
      </c>
      <c r="O6118" s="35">
        <v>17.2794132232666</v>
      </c>
      <c r="P6118" s="35">
        <v>15.0</v>
      </c>
      <c r="Q6118" s="35">
        <v>0.685036778450012</v>
      </c>
      <c r="R6118" s="35">
        <v>999.85546875</v>
      </c>
      <c r="S6118" s="35">
        <v>869.885314941406</v>
      </c>
      <c r="T6118" s="19"/>
      <c r="U6118" s="19"/>
      <c r="V6118" s="19"/>
      <c r="W6118" s="19"/>
      <c r="X6118" s="19"/>
      <c r="Y6118" s="19"/>
      <c r="Z6118" s="19"/>
      <c r="AA6118" s="19"/>
    </row>
    <row r="6119" ht="15.75" customHeight="1">
      <c r="A6119" s="19"/>
      <c r="B6119" s="35" t="str">
        <f>"CRS25WT72M23040"</f>
        <v>CRS25WT72M23040</v>
      </c>
      <c r="C6119" s="45">
        <v>45979.0</v>
      </c>
      <c r="D6119" s="46">
        <v>0.11295138888888889</v>
      </c>
      <c r="E6119" s="35" t="s">
        <v>37</v>
      </c>
      <c r="F6119" s="35">
        <v>220.0</v>
      </c>
      <c r="G6119" s="35">
        <v>1.0</v>
      </c>
      <c r="H6119" s="35">
        <v>220.193359375</v>
      </c>
      <c r="I6119" s="35">
        <v>5.86903953552246</v>
      </c>
      <c r="J6119" s="35">
        <v>50.2466430664063</v>
      </c>
      <c r="K6119" s="35">
        <v>5.22848033905029</v>
      </c>
      <c r="L6119" s="35">
        <v>42.1142158508301</v>
      </c>
      <c r="M6119" s="35">
        <v>0.746672451496124</v>
      </c>
      <c r="N6119" s="35">
        <v>10.7123985290527</v>
      </c>
      <c r="O6119" s="35">
        <v>16.998218536377</v>
      </c>
      <c r="P6119" s="35">
        <v>15.0</v>
      </c>
      <c r="Q6119" s="35">
        <v>0.706377804279327</v>
      </c>
      <c r="R6119" s="35">
        <v>999.29638671875</v>
      </c>
      <c r="S6119" s="35">
        <v>638.078857421875</v>
      </c>
      <c r="T6119" s="19"/>
      <c r="U6119" s="19"/>
      <c r="V6119" s="19"/>
      <c r="W6119" s="19"/>
      <c r="X6119" s="19"/>
      <c r="Y6119" s="19"/>
      <c r="Z6119" s="19"/>
      <c r="AA6119" s="19"/>
    </row>
    <row r="6120" ht="15.75" customHeight="1">
      <c r="A6120" s="19"/>
      <c r="B6120" s="35" t="str">
        <f>"CRS25WT72M23045"</f>
        <v>CRS25WT72M23045</v>
      </c>
      <c r="C6120" s="45">
        <v>45979.0</v>
      </c>
      <c r="D6120" s="46">
        <v>0.11364583333333333</v>
      </c>
      <c r="E6120" s="35" t="s">
        <v>37</v>
      </c>
      <c r="F6120" s="35">
        <v>219.0</v>
      </c>
      <c r="G6120" s="35">
        <v>1.0</v>
      </c>
      <c r="H6120" s="35">
        <v>219.650253295898</v>
      </c>
      <c r="I6120" s="35">
        <v>5.77859687805176</v>
      </c>
      <c r="J6120" s="35">
        <v>50.2967758178711</v>
      </c>
      <c r="K6120" s="35">
        <v>5.22491025924683</v>
      </c>
      <c r="L6120" s="35">
        <v>42.0390472412109</v>
      </c>
      <c r="M6120" s="35">
        <v>0.755734324455261</v>
      </c>
      <c r="N6120" s="35">
        <v>10.6859769821167</v>
      </c>
      <c r="O6120" s="35">
        <v>16.9839935302734</v>
      </c>
      <c r="P6120" s="35">
        <v>15.0</v>
      </c>
      <c r="Q6120" s="35">
        <v>0.723254323005676</v>
      </c>
      <c r="R6120" s="35">
        <v>1000.73358154297</v>
      </c>
      <c r="S6120" s="35">
        <v>615.504699707031</v>
      </c>
      <c r="T6120" s="19"/>
      <c r="U6120" s="19"/>
      <c r="V6120" s="19"/>
      <c r="W6120" s="19"/>
      <c r="X6120" s="19"/>
      <c r="Y6120" s="19"/>
      <c r="Z6120" s="19"/>
      <c r="AA6120" s="19"/>
    </row>
    <row r="6121" ht="15.75" customHeight="1">
      <c r="A6121" s="19"/>
      <c r="B6121" s="35" t="str">
        <f>"CRS25WT72M23034"</f>
        <v>CRS25WT72M23034</v>
      </c>
      <c r="C6121" s="45">
        <v>45979.0</v>
      </c>
      <c r="D6121" s="46">
        <v>0.11418981481481481</v>
      </c>
      <c r="E6121" s="35" t="s">
        <v>37</v>
      </c>
      <c r="F6121" s="35">
        <v>221.0</v>
      </c>
      <c r="G6121" s="35">
        <v>1.0</v>
      </c>
      <c r="H6121" s="35">
        <v>221.142852783203</v>
      </c>
      <c r="I6121" s="35">
        <v>5.77982139587402</v>
      </c>
      <c r="J6121" s="35">
        <v>50.3950119018555</v>
      </c>
      <c r="K6121" s="35">
        <v>5.23679637908936</v>
      </c>
      <c r="L6121" s="35">
        <v>42.2286529541016</v>
      </c>
      <c r="M6121" s="35">
        <v>0.759225785732269</v>
      </c>
      <c r="N6121" s="35">
        <v>10.7585916519165</v>
      </c>
      <c r="O6121" s="35">
        <v>17.6173152923584</v>
      </c>
      <c r="P6121" s="35">
        <v>15.0625</v>
      </c>
      <c r="Q6121" s="35">
        <v>0.665712058544159</v>
      </c>
      <c r="R6121" s="35">
        <v>1000.11175537109</v>
      </c>
      <c r="S6121" s="35">
        <v>612.695129394531</v>
      </c>
      <c r="T6121" s="19"/>
      <c r="U6121" s="19"/>
      <c r="V6121" s="19"/>
      <c r="W6121" s="19"/>
      <c r="X6121" s="19"/>
      <c r="Y6121" s="19"/>
      <c r="Z6121" s="19"/>
      <c r="AA6121" s="19"/>
    </row>
    <row r="6122" ht="15.75" customHeight="1">
      <c r="A6122" s="19"/>
      <c r="B6122" s="35" t="str">
        <f>"CRS25WT72M23035"</f>
        <v>CRS25WT72M23035</v>
      </c>
      <c r="C6122" s="45">
        <v>45979.0</v>
      </c>
      <c r="D6122" s="46">
        <v>0.1147685185185185</v>
      </c>
      <c r="E6122" s="35" t="s">
        <v>37</v>
      </c>
      <c r="F6122" s="35">
        <v>222.0</v>
      </c>
      <c r="G6122" s="35">
        <v>1.0</v>
      </c>
      <c r="H6122" s="35">
        <v>222.118209838867</v>
      </c>
      <c r="I6122" s="35">
        <v>5.87067127227783</v>
      </c>
      <c r="J6122" s="35">
        <v>50.4454460144043</v>
      </c>
      <c r="K6122" s="35">
        <v>5.27499675750732</v>
      </c>
      <c r="L6122" s="35">
        <v>42.1077461242676</v>
      </c>
      <c r="M6122" s="35">
        <v>0.750022768974304</v>
      </c>
      <c r="N6122" s="35">
        <v>10.8060426712036</v>
      </c>
      <c r="O6122" s="35">
        <v>17.6083698272705</v>
      </c>
      <c r="P6122" s="35">
        <v>15.0625</v>
      </c>
      <c r="Q6122" s="35">
        <v>0.732839047908783</v>
      </c>
      <c r="R6122" s="35">
        <v>1000.97613525391</v>
      </c>
      <c r="S6122" s="35">
        <v>751.310607910156</v>
      </c>
      <c r="T6122" s="19"/>
      <c r="U6122" s="19"/>
      <c r="V6122" s="19"/>
      <c r="W6122" s="19"/>
      <c r="X6122" s="19"/>
      <c r="Y6122" s="19"/>
      <c r="Z6122" s="19"/>
      <c r="AA6122" s="19"/>
    </row>
    <row r="6123" ht="15.75" customHeight="1">
      <c r="A6123" s="19"/>
      <c r="B6123" s="35" t="str">
        <f>"CRS25WT72M23033"</f>
        <v>CRS25WT72M23033</v>
      </c>
      <c r="C6123" s="45">
        <v>45979.0</v>
      </c>
      <c r="D6123" s="46">
        <v>0.1156712962962963</v>
      </c>
      <c r="E6123" s="35" t="s">
        <v>37</v>
      </c>
      <c r="F6123" s="35">
        <v>221.0</v>
      </c>
      <c r="G6123" s="35">
        <v>1.0</v>
      </c>
      <c r="H6123" s="35">
        <v>221.095306396484</v>
      </c>
      <c r="I6123" s="35">
        <v>5.7962384223938</v>
      </c>
      <c r="J6123" s="35">
        <v>50.3202590942383</v>
      </c>
      <c r="K6123" s="35">
        <v>5.25233125686646</v>
      </c>
      <c r="L6123" s="35">
        <v>42.0946998596191</v>
      </c>
      <c r="M6123" s="35">
        <v>0.758037030696869</v>
      </c>
      <c r="N6123" s="35">
        <v>10.7562789916992</v>
      </c>
      <c r="O6123" s="35">
        <v>17.6052799224854</v>
      </c>
      <c r="P6123" s="35">
        <v>15.0625</v>
      </c>
      <c r="Q6123" s="35">
        <v>0.669879972934723</v>
      </c>
      <c r="R6123" s="35">
        <v>1000.24676513672</v>
      </c>
      <c r="S6123" s="35">
        <v>697.247497558594</v>
      </c>
      <c r="T6123" s="19"/>
      <c r="U6123" s="19"/>
      <c r="V6123" s="19"/>
      <c r="W6123" s="19"/>
      <c r="X6123" s="19"/>
      <c r="Y6123" s="19"/>
      <c r="Z6123" s="19"/>
      <c r="AA6123" s="19"/>
    </row>
    <row r="6124" ht="15.75" customHeight="1">
      <c r="A6124" s="19"/>
      <c r="B6124" s="35" t="str">
        <f>"CRS25WT72M23067"</f>
        <v>CRS25WT72M23067</v>
      </c>
      <c r="C6124" s="45">
        <v>45979.0</v>
      </c>
      <c r="D6124" s="46">
        <v>0.11753472222222222</v>
      </c>
      <c r="E6124" s="35" t="s">
        <v>37</v>
      </c>
      <c r="F6124" s="35">
        <v>219.0</v>
      </c>
      <c r="G6124" s="35">
        <v>1.0</v>
      </c>
      <c r="H6124" s="35">
        <v>219.586761474609</v>
      </c>
      <c r="I6124" s="35">
        <v>5.88980054855347</v>
      </c>
      <c r="J6124" s="35">
        <v>50.3617744445801</v>
      </c>
      <c r="K6124" s="35">
        <v>5.21347045898438</v>
      </c>
      <c r="L6124" s="35">
        <v>42.1191139221191</v>
      </c>
      <c r="M6124" s="35">
        <v>0.740294516086578</v>
      </c>
      <c r="N6124" s="35">
        <v>10.6828880310059</v>
      </c>
      <c r="O6124" s="35">
        <v>17.6119403839111</v>
      </c>
      <c r="P6124" s="35">
        <v>15.0625</v>
      </c>
      <c r="Q6124" s="35">
        <v>0.638686954975128</v>
      </c>
      <c r="R6124" s="35">
        <v>999.673156738281</v>
      </c>
      <c r="S6124" s="35">
        <v>658.772216796875</v>
      </c>
      <c r="T6124" s="19"/>
      <c r="U6124" s="19"/>
      <c r="V6124" s="19"/>
      <c r="W6124" s="19"/>
      <c r="X6124" s="19"/>
      <c r="Y6124" s="19"/>
      <c r="Z6124" s="19"/>
      <c r="AA6124" s="19"/>
    </row>
    <row r="6125" ht="15.75" customHeight="1">
      <c r="A6125" s="19"/>
      <c r="B6125" s="35" t="str">
        <f>"CRS25WT72M23064"</f>
        <v>CRS25WT72M23064</v>
      </c>
      <c r="C6125" s="45">
        <v>45979.0</v>
      </c>
      <c r="D6125" s="46">
        <v>0.11799768518518518</v>
      </c>
      <c r="E6125" s="35" t="s">
        <v>37</v>
      </c>
      <c r="F6125" s="35">
        <v>221.0</v>
      </c>
      <c r="G6125" s="35">
        <v>1.0</v>
      </c>
      <c r="H6125" s="35">
        <v>221.987258911133</v>
      </c>
      <c r="I6125" s="35">
        <v>5.70276260375977</v>
      </c>
      <c r="J6125" s="35">
        <v>50.4579582214355</v>
      </c>
      <c r="K6125" s="35">
        <v>5.28059434890747</v>
      </c>
      <c r="L6125" s="35">
        <v>42.0383110046387</v>
      </c>
      <c r="M6125" s="35">
        <v>0.771459400653839</v>
      </c>
      <c r="N6125" s="35">
        <v>10.79967212677</v>
      </c>
      <c r="O6125" s="35">
        <v>17.608570098877</v>
      </c>
      <c r="P6125" s="35">
        <v>15.125</v>
      </c>
      <c r="Q6125" s="35">
        <v>0.69821435213089</v>
      </c>
      <c r="R6125" s="35">
        <v>1000.40521240234</v>
      </c>
      <c r="S6125" s="35">
        <v>661.576293945313</v>
      </c>
      <c r="T6125" s="19"/>
      <c r="U6125" s="19"/>
      <c r="V6125" s="19"/>
      <c r="W6125" s="19"/>
      <c r="X6125" s="19"/>
      <c r="Y6125" s="19"/>
      <c r="Z6125" s="19"/>
      <c r="AA6125" s="19"/>
    </row>
    <row r="6126" ht="15.75" customHeight="1">
      <c r="A6126" s="19"/>
      <c r="B6126" s="35" t="str">
        <f>"CRS25WT72M23065"</f>
        <v>CRS25WT72M23065</v>
      </c>
      <c r="C6126" s="45">
        <v>45979.0</v>
      </c>
      <c r="D6126" s="46">
        <v>0.11842592592592593</v>
      </c>
      <c r="E6126" s="35" t="s">
        <v>37</v>
      </c>
      <c r="F6126" s="35">
        <v>221.0</v>
      </c>
      <c r="G6126" s="35">
        <v>1.0</v>
      </c>
      <c r="H6126" s="35">
        <v>221.938323974609</v>
      </c>
      <c r="I6126" s="35">
        <v>5.70231771469116</v>
      </c>
      <c r="J6126" s="35">
        <v>50.4810562133789</v>
      </c>
      <c r="K6126" s="35">
        <v>5.26928567886353</v>
      </c>
      <c r="L6126" s="35">
        <v>42.1192436218262</v>
      </c>
      <c r="M6126" s="35">
        <v>0.770996570587158</v>
      </c>
      <c r="N6126" s="35">
        <v>10.7972917556763</v>
      </c>
      <c r="O6126" s="35">
        <v>17.6476707458496</v>
      </c>
      <c r="P6126" s="35">
        <v>15.125</v>
      </c>
      <c r="Q6126" s="35">
        <v>0.689512312412262</v>
      </c>
      <c r="R6126" s="35">
        <v>1000.29608154297</v>
      </c>
      <c r="S6126" s="35">
        <v>648.4228515625</v>
      </c>
      <c r="T6126" s="19"/>
      <c r="U6126" s="19"/>
      <c r="V6126" s="19"/>
      <c r="W6126" s="19"/>
      <c r="X6126" s="19"/>
      <c r="Y6126" s="19"/>
      <c r="Z6126" s="19"/>
      <c r="AA6126" s="19"/>
    </row>
    <row r="6127" ht="15.75" customHeight="1">
      <c r="A6127" s="19"/>
      <c r="B6127" s="35" t="str">
        <f>"CRS25WT72M23058"</f>
        <v>CRS25WT72M23058</v>
      </c>
      <c r="C6127" s="45">
        <v>45979.0</v>
      </c>
      <c r="D6127" s="46">
        <v>0.11881944444444444</v>
      </c>
      <c r="E6127" s="35" t="s">
        <v>37</v>
      </c>
      <c r="F6127" s="35">
        <v>225.0</v>
      </c>
      <c r="G6127" s="35">
        <v>1.0</v>
      </c>
      <c r="H6127" s="35">
        <v>225.268341064453</v>
      </c>
      <c r="I6127" s="35">
        <v>5.71550893783569</v>
      </c>
      <c r="J6127" s="35">
        <v>50.3670501708984</v>
      </c>
      <c r="K6127" s="35">
        <v>5.36313962936401</v>
      </c>
      <c r="L6127" s="35">
        <v>42.0030746459961</v>
      </c>
      <c r="M6127" s="35">
        <v>0.782525956630707</v>
      </c>
      <c r="N6127" s="35">
        <v>10.9592962265015</v>
      </c>
      <c r="O6127" s="35">
        <v>17.6470584869385</v>
      </c>
      <c r="P6127" s="35">
        <v>15.125</v>
      </c>
      <c r="Q6127" s="35">
        <v>0.685211539268494</v>
      </c>
      <c r="R6127" s="35">
        <v>1000.44506835938</v>
      </c>
      <c r="S6127" s="35">
        <v>1013.72406005859</v>
      </c>
      <c r="T6127" s="19"/>
      <c r="U6127" s="19"/>
      <c r="V6127" s="19"/>
      <c r="W6127" s="19"/>
      <c r="X6127" s="19"/>
      <c r="Y6127" s="19"/>
      <c r="Z6127" s="19"/>
      <c r="AA6127" s="19"/>
    </row>
    <row r="6128" ht="15.75" customHeight="1">
      <c r="A6128" s="19"/>
      <c r="B6128" s="35" t="str">
        <f>"CRS25WT72M23109"</f>
        <v>CRS25WT72M23109</v>
      </c>
      <c r="C6128" s="45">
        <v>45979.0</v>
      </c>
      <c r="D6128" s="46">
        <v>0.1213773148148148</v>
      </c>
      <c r="E6128" s="35" t="s">
        <v>37</v>
      </c>
      <c r="F6128" s="35">
        <v>221.0</v>
      </c>
      <c r="G6128" s="35">
        <v>1.0</v>
      </c>
      <c r="H6128" s="35">
        <v>221.450103759766</v>
      </c>
      <c r="I6128" s="35">
        <v>5.80888223648071</v>
      </c>
      <c r="J6128" s="35">
        <v>49.8604507446289</v>
      </c>
      <c r="K6128" s="35">
        <v>5.30828905105591</v>
      </c>
      <c r="L6128" s="35">
        <v>41.7177963256836</v>
      </c>
      <c r="M6128" s="35">
        <v>0.764587342739105</v>
      </c>
      <c r="N6128" s="35">
        <v>10.7735395431519</v>
      </c>
      <c r="O6128" s="35">
        <v>17.7450981140137</v>
      </c>
      <c r="P6128" s="35">
        <v>15.1875</v>
      </c>
      <c r="Q6128" s="35">
        <v>0.682821452617645</v>
      </c>
      <c r="R6128" s="35">
        <v>1000.30670166016</v>
      </c>
      <c r="S6128" s="35">
        <v>722.783203125</v>
      </c>
      <c r="T6128" s="19"/>
      <c r="U6128" s="19"/>
      <c r="V6128" s="19"/>
      <c r="W6128" s="19"/>
      <c r="X6128" s="19"/>
      <c r="Y6128" s="19"/>
      <c r="Z6128" s="19"/>
      <c r="AA6128" s="19"/>
    </row>
    <row r="6129" ht="15.75" customHeight="1">
      <c r="A6129" s="19"/>
      <c r="B6129" s="35" t="str">
        <f>"CRS25WT72M23113"</f>
        <v>CRS25WT72M23113</v>
      </c>
      <c r="C6129" s="45">
        <v>45979.0</v>
      </c>
      <c r="D6129" s="46">
        <v>0.12278935185185186</v>
      </c>
      <c r="E6129" s="35" t="s">
        <v>37</v>
      </c>
      <c r="F6129" s="35">
        <v>218.0</v>
      </c>
      <c r="G6129" s="35">
        <v>1.0</v>
      </c>
      <c r="H6129" s="35">
        <v>218.228927612305</v>
      </c>
      <c r="I6129" s="35">
        <v>5.98057746887207</v>
      </c>
      <c r="J6129" s="35">
        <v>49.6448516845703</v>
      </c>
      <c r="K6129" s="35">
        <v>5.25250577926636</v>
      </c>
      <c r="L6129" s="35">
        <v>41.5475883483887</v>
      </c>
      <c r="M6129" s="35">
        <v>0.735012948513031</v>
      </c>
      <c r="N6129" s="35">
        <v>10.616828918457</v>
      </c>
      <c r="O6129" s="35">
        <v>17.9411697387695</v>
      </c>
      <c r="P6129" s="35">
        <v>15.1875</v>
      </c>
      <c r="Q6129" s="35">
        <v>0.695667147636414</v>
      </c>
      <c r="R6129" s="35">
        <v>1000.22479248047</v>
      </c>
      <c r="S6129" s="35">
        <v>562.222412109375</v>
      </c>
      <c r="T6129" s="19"/>
      <c r="U6129" s="19"/>
      <c r="V6129" s="19"/>
      <c r="W6129" s="19"/>
      <c r="X6129" s="19"/>
      <c r="Y6129" s="19"/>
      <c r="Z6129" s="19"/>
      <c r="AA6129" s="19"/>
    </row>
    <row r="6130" ht="15.75" customHeight="1">
      <c r="A6130" s="19"/>
      <c r="B6130" s="35" t="str">
        <f>"CRS25WT72M23117"</f>
        <v>CRS25WT72M23117</v>
      </c>
      <c r="C6130" s="45">
        <v>45979.0</v>
      </c>
      <c r="D6130" s="46">
        <v>0.1232638888888889</v>
      </c>
      <c r="E6130" s="35" t="s">
        <v>37</v>
      </c>
      <c r="F6130" s="35">
        <v>216.0</v>
      </c>
      <c r="G6130" s="35">
        <v>1.0</v>
      </c>
      <c r="H6130" s="35">
        <v>216.566055297852</v>
      </c>
      <c r="I6130" s="35">
        <v>5.74216890335083</v>
      </c>
      <c r="J6130" s="35">
        <v>49.3410720825195</v>
      </c>
      <c r="K6130" s="35">
        <v>5.30790424346924</v>
      </c>
      <c r="L6130" s="35">
        <v>40.8006706237793</v>
      </c>
      <c r="M6130" s="35">
        <v>0.764373898506165</v>
      </c>
      <c r="N6130" s="35">
        <v>10.5359306335449</v>
      </c>
      <c r="O6130" s="35">
        <v>17.8998737335205</v>
      </c>
      <c r="P6130" s="35">
        <v>15.1875</v>
      </c>
      <c r="Q6130" s="35">
        <v>0.725861310958862</v>
      </c>
      <c r="R6130" s="35">
        <v>1000.27569580078</v>
      </c>
      <c r="S6130" s="35">
        <v>722.355163574219</v>
      </c>
      <c r="T6130" s="19"/>
      <c r="U6130" s="19"/>
      <c r="V6130" s="19"/>
      <c r="W6130" s="19"/>
      <c r="X6130" s="19"/>
      <c r="Y6130" s="19"/>
      <c r="Z6130" s="19"/>
      <c r="AA6130" s="19"/>
    </row>
    <row r="6131" ht="15.75" customHeight="1">
      <c r="A6131" s="19"/>
      <c r="B6131" s="35" t="str">
        <f>"CRS25WT72M23114"</f>
        <v>CRS25WT72M23114</v>
      </c>
      <c r="C6131" s="45">
        <v>45979.0</v>
      </c>
      <c r="D6131" s="46">
        <v>0.1237962962962963</v>
      </c>
      <c r="E6131" s="35" t="s">
        <v>37</v>
      </c>
      <c r="F6131" s="35">
        <v>218.0</v>
      </c>
      <c r="G6131" s="35">
        <v>1.0</v>
      </c>
      <c r="H6131" s="35">
        <v>218.423812866211</v>
      </c>
      <c r="I6131" s="35">
        <v>5.94591999053955</v>
      </c>
      <c r="J6131" s="35">
        <v>49.1828155517578</v>
      </c>
      <c r="K6131" s="35">
        <v>5.34283399581909</v>
      </c>
      <c r="L6131" s="35">
        <v>40.8816375732422</v>
      </c>
      <c r="M6131" s="35">
        <v>0.746908724308014</v>
      </c>
      <c r="N6131" s="35">
        <v>10.6263103485107</v>
      </c>
      <c r="O6131" s="35">
        <v>17.3143749237061</v>
      </c>
      <c r="P6131" s="35">
        <v>15.1875</v>
      </c>
      <c r="Q6131" s="35">
        <v>0.68100118637085</v>
      </c>
      <c r="R6131" s="35">
        <v>1000.33746337891</v>
      </c>
      <c r="S6131" s="35">
        <v>683.163146972656</v>
      </c>
      <c r="T6131" s="19"/>
      <c r="U6131" s="19"/>
      <c r="V6131" s="19"/>
      <c r="W6131" s="19"/>
      <c r="X6131" s="19"/>
      <c r="Y6131" s="19"/>
      <c r="Z6131" s="19"/>
      <c r="AA6131" s="19"/>
    </row>
    <row r="6132" ht="15.75" customHeight="1">
      <c r="A6132" s="19"/>
      <c r="B6132" s="35" t="str">
        <f>"CRS25WT72M23115"</f>
        <v>CRS25WT72M23115</v>
      </c>
      <c r="C6132" s="45">
        <v>45979.0</v>
      </c>
      <c r="D6132" s="46">
        <v>0.1242361111111111</v>
      </c>
      <c r="E6132" s="35" t="s">
        <v>37</v>
      </c>
      <c r="F6132" s="35">
        <v>218.0</v>
      </c>
      <c r="G6132" s="35">
        <v>1.0</v>
      </c>
      <c r="H6132" s="35">
        <v>218.42985534668</v>
      </c>
      <c r="I6132" s="35">
        <v>6.14872312545776</v>
      </c>
      <c r="J6132" s="35">
        <v>49.455078125</v>
      </c>
      <c r="K6132" s="35">
        <v>5.30001878738403</v>
      </c>
      <c r="L6132" s="35">
        <v>41.2130317687988</v>
      </c>
      <c r="M6132" s="35">
        <v>0.718317031860352</v>
      </c>
      <c r="N6132" s="35">
        <v>10.6266040802002</v>
      </c>
      <c r="O6132" s="35">
        <v>18.3024940490723</v>
      </c>
      <c r="P6132" s="35">
        <v>15.25</v>
      </c>
      <c r="Q6132" s="35">
        <v>0.71693354845047</v>
      </c>
      <c r="R6132" s="35">
        <v>1001.04718017578</v>
      </c>
      <c r="S6132" s="35">
        <v>580.981689453125</v>
      </c>
      <c r="T6132" s="19"/>
      <c r="U6132" s="19"/>
      <c r="V6132" s="19"/>
      <c r="W6132" s="19"/>
      <c r="X6132" s="19"/>
      <c r="Y6132" s="19"/>
      <c r="Z6132" s="19"/>
      <c r="AA6132" s="19"/>
    </row>
    <row r="6133" ht="15.75" customHeight="1">
      <c r="A6133" s="19"/>
      <c r="B6133" s="35" t="str">
        <f>"CRS25WT72M23110"</f>
        <v>CRS25WT72M23110</v>
      </c>
      <c r="C6133" s="45">
        <v>45979.0</v>
      </c>
      <c r="D6133" s="46">
        <v>0.12503472222222223</v>
      </c>
      <c r="E6133" s="35" t="s">
        <v>37</v>
      </c>
      <c r="F6133" s="35">
        <v>216.0</v>
      </c>
      <c r="G6133" s="35">
        <v>1.0</v>
      </c>
      <c r="H6133" s="35">
        <v>216.494140625</v>
      </c>
      <c r="I6133" s="35">
        <v>6.28479671478271</v>
      </c>
      <c r="J6133" s="35">
        <v>49.9524040222168</v>
      </c>
      <c r="K6133" s="35">
        <v>5.19030141830444</v>
      </c>
      <c r="L6133" s="35">
        <v>41.7112846374512</v>
      </c>
      <c r="M6133" s="35">
        <v>0.689602017402649</v>
      </c>
      <c r="N6133" s="35">
        <v>10.532431602478</v>
      </c>
      <c r="O6133" s="35">
        <v>20.4387264251709</v>
      </c>
      <c r="P6133" s="35">
        <v>15.25</v>
      </c>
      <c r="Q6133" s="35">
        <v>0.729423761367798</v>
      </c>
      <c r="R6133" s="35">
        <v>1000.39367675781</v>
      </c>
      <c r="S6133" s="35">
        <v>524.166442871094</v>
      </c>
      <c r="T6133" s="19"/>
      <c r="U6133" s="19"/>
      <c r="V6133" s="19"/>
      <c r="W6133" s="19"/>
      <c r="X6133" s="19"/>
      <c r="Y6133" s="19"/>
      <c r="Z6133" s="19"/>
      <c r="AA6133" s="19"/>
    </row>
    <row r="6134" ht="15.75" customHeight="1">
      <c r="A6134" s="19"/>
      <c r="B6134" s="35" t="str">
        <f>"CRS25WT72M23170"</f>
        <v>CRS25WT72M23170</v>
      </c>
      <c r="C6134" s="45">
        <v>45979.0</v>
      </c>
      <c r="D6134" s="46">
        <v>0.12730324074074076</v>
      </c>
      <c r="E6134" s="35" t="s">
        <v>37</v>
      </c>
      <c r="F6134" s="35">
        <v>216.0</v>
      </c>
      <c r="G6134" s="35">
        <v>1.0</v>
      </c>
      <c r="H6134" s="35">
        <v>216.587295532227</v>
      </c>
      <c r="I6134" s="35">
        <v>5.71238136291504</v>
      </c>
      <c r="J6134" s="35">
        <v>49.890380859375</v>
      </c>
      <c r="K6134" s="35">
        <v>5.17104148864746</v>
      </c>
      <c r="L6134" s="35">
        <v>41.8846588134766</v>
      </c>
      <c r="M6134" s="35">
        <v>0.759974420070648</v>
      </c>
      <c r="N6134" s="35">
        <v>10.5369644165039</v>
      </c>
      <c r="O6134" s="35">
        <v>16.2843647003174</v>
      </c>
      <c r="P6134" s="35">
        <v>15.25</v>
      </c>
      <c r="Q6134" s="35">
        <v>0.680429816246033</v>
      </c>
      <c r="R6134" s="35">
        <v>1001.06353759766</v>
      </c>
      <c r="S6134" s="35">
        <v>622.710205078125</v>
      </c>
      <c r="T6134" s="19"/>
      <c r="U6134" s="19"/>
      <c r="V6134" s="19"/>
      <c r="W6134" s="19"/>
      <c r="X6134" s="19"/>
      <c r="Y6134" s="19"/>
      <c r="Z6134" s="19"/>
      <c r="AA6134" s="19"/>
    </row>
    <row r="6135" ht="15.75" customHeight="1">
      <c r="A6135" s="19"/>
      <c r="B6135" s="35" t="str">
        <f>"CRS25WT72M23068"</f>
        <v>CRS25WT72M23068</v>
      </c>
      <c r="C6135" s="45">
        <v>45979.0</v>
      </c>
      <c r="D6135" s="46">
        <v>0.12891203703703705</v>
      </c>
      <c r="E6135" s="35" t="s">
        <v>37</v>
      </c>
      <c r="F6135" s="35">
        <v>217.0</v>
      </c>
      <c r="G6135" s="35">
        <v>1.0</v>
      </c>
      <c r="H6135" s="35">
        <v>217.975219726563</v>
      </c>
      <c r="I6135" s="35">
        <v>5.73434925079346</v>
      </c>
      <c r="J6135" s="35">
        <v>49.7370681762695</v>
      </c>
      <c r="K6135" s="35">
        <v>5.28181123733521</v>
      </c>
      <c r="L6135" s="35">
        <v>41.2690277099609</v>
      </c>
      <c r="M6135" s="35">
        <v>0.764262914657593</v>
      </c>
      <c r="N6135" s="35">
        <v>10.6044864654541</v>
      </c>
      <c r="O6135" s="35">
        <v>16.6298427581787</v>
      </c>
      <c r="P6135" s="35">
        <v>15.3125</v>
      </c>
      <c r="Q6135" s="35">
        <v>0.692204356193542</v>
      </c>
      <c r="R6135" s="35">
        <v>1000.32464599609</v>
      </c>
      <c r="S6135" s="35">
        <v>1000.81304931641</v>
      </c>
      <c r="T6135" s="19"/>
      <c r="U6135" s="19"/>
      <c r="V6135" s="19"/>
      <c r="W6135" s="19"/>
      <c r="X6135" s="19"/>
      <c r="Y6135" s="19"/>
      <c r="Z6135" s="19"/>
      <c r="AA6135" s="19"/>
    </row>
    <row r="6136" ht="15.75" customHeight="1">
      <c r="A6136" s="19"/>
      <c r="B6136" s="35" t="str">
        <f>"CRS25WT72M23106"</f>
        <v>CRS25WT72M23106</v>
      </c>
      <c r="C6136" s="45">
        <v>45979.0</v>
      </c>
      <c r="D6136" s="46">
        <v>0.1298263888888889</v>
      </c>
      <c r="E6136" s="35" t="s">
        <v>37</v>
      </c>
      <c r="F6136" s="35">
        <v>221.0</v>
      </c>
      <c r="G6136" s="35">
        <v>1.0</v>
      </c>
      <c r="H6136" s="35">
        <v>221.764556884766</v>
      </c>
      <c r="I6136" s="35">
        <v>5.71867609024048</v>
      </c>
      <c r="J6136" s="35">
        <v>49.6686744689941</v>
      </c>
      <c r="K6136" s="35">
        <v>5.35490036010742</v>
      </c>
      <c r="L6136" s="35">
        <v>41.413387298584</v>
      </c>
      <c r="M6136" s="35">
        <v>0.7807537317276</v>
      </c>
      <c r="N6136" s="35">
        <v>10.7888374328613</v>
      </c>
      <c r="O6136" s="35">
        <v>16.2794094085693</v>
      </c>
      <c r="P6136" s="35">
        <v>15.3125</v>
      </c>
      <c r="Q6136" s="35">
        <v>0.691888213157654</v>
      </c>
      <c r="R6136" s="35">
        <v>1000.28729248047</v>
      </c>
      <c r="S6136" s="35">
        <v>1072.8046875</v>
      </c>
      <c r="T6136" s="19"/>
      <c r="U6136" s="19"/>
      <c r="V6136" s="19"/>
      <c r="W6136" s="19"/>
      <c r="X6136" s="19"/>
      <c r="Y6136" s="19"/>
      <c r="Z6136" s="19"/>
      <c r="AA6136" s="19"/>
    </row>
    <row r="6137" ht="15.75" customHeight="1">
      <c r="A6137" s="19"/>
      <c r="B6137" s="35" t="str">
        <f>"CRS25WT72M23069"</f>
        <v>CRS25WT72M23069</v>
      </c>
      <c r="C6137" s="45">
        <v>45979.0</v>
      </c>
      <c r="D6137" s="46">
        <v>0.13060185185185186</v>
      </c>
      <c r="E6137" s="35" t="s">
        <v>37</v>
      </c>
      <c r="F6137" s="35">
        <v>218.0</v>
      </c>
      <c r="G6137" s="35">
        <v>1.0</v>
      </c>
      <c r="H6137" s="35">
        <v>218.189682006836</v>
      </c>
      <c r="I6137" s="35">
        <v>5.76261568069458</v>
      </c>
      <c r="J6137" s="35">
        <v>49.7627601623535</v>
      </c>
      <c r="K6137" s="35">
        <v>5.26348781585693</v>
      </c>
      <c r="L6137" s="35">
        <v>41.453441619873</v>
      </c>
      <c r="M6137" s="35">
        <v>0.760869324207306</v>
      </c>
      <c r="N6137" s="35">
        <v>10.6149196624756</v>
      </c>
      <c r="O6137" s="35">
        <v>16.3919372558594</v>
      </c>
      <c r="P6137" s="35">
        <v>15.3125</v>
      </c>
      <c r="Q6137" s="35">
        <v>0.724833250045776</v>
      </c>
      <c r="R6137" s="35">
        <v>1000.32952880859</v>
      </c>
      <c r="S6137" s="35">
        <v>687.710815429688</v>
      </c>
      <c r="T6137" s="19"/>
      <c r="U6137" s="19"/>
      <c r="V6137" s="19"/>
      <c r="W6137" s="19"/>
      <c r="X6137" s="19"/>
      <c r="Y6137" s="19"/>
      <c r="Z6137" s="19"/>
      <c r="AA6137" s="19"/>
    </row>
    <row r="6138" ht="15.75" customHeight="1">
      <c r="A6138" s="19"/>
      <c r="B6138" s="35" t="str">
        <f>"CRS25WT72M23062"</f>
        <v>CRS25WT72M23062</v>
      </c>
      <c r="C6138" s="45">
        <v>45979.0</v>
      </c>
      <c r="D6138" s="46">
        <v>0.13119212962962964</v>
      </c>
      <c r="E6138" s="35" t="s">
        <v>37</v>
      </c>
      <c r="F6138" s="35">
        <v>218.0</v>
      </c>
      <c r="G6138" s="35">
        <v>1.0</v>
      </c>
      <c r="H6138" s="35">
        <v>218.62922668457</v>
      </c>
      <c r="I6138" s="35">
        <v>5.67095041275024</v>
      </c>
      <c r="J6138" s="35">
        <v>49.8654899597168</v>
      </c>
      <c r="K6138" s="35">
        <v>5.26818943023682</v>
      </c>
      <c r="L6138" s="35">
        <v>41.4998779296875</v>
      </c>
      <c r="M6138" s="35">
        <v>0.77312958240509</v>
      </c>
      <c r="N6138" s="35">
        <v>10.6363039016724</v>
      </c>
      <c r="O6138" s="35">
        <v>16.392053604126</v>
      </c>
      <c r="P6138" s="35">
        <v>15.3125</v>
      </c>
      <c r="Q6138" s="35">
        <v>0.682276248931885</v>
      </c>
      <c r="R6138" s="35">
        <v>1000.20727539063</v>
      </c>
      <c r="S6138" s="35">
        <v>791.700622558594</v>
      </c>
      <c r="T6138" s="19"/>
      <c r="U6138" s="19"/>
      <c r="V6138" s="19"/>
      <c r="W6138" s="19"/>
      <c r="X6138" s="19"/>
      <c r="Y6138" s="19"/>
      <c r="Z6138" s="19"/>
      <c r="AA6138" s="19"/>
    </row>
    <row r="6139" ht="15.75" customHeight="1">
      <c r="A6139" s="19"/>
      <c r="B6139" s="35" t="str">
        <f>"CRS25WT72M23063"</f>
        <v>CRS25WT72M23063</v>
      </c>
      <c r="C6139" s="45">
        <v>45979.0</v>
      </c>
      <c r="D6139" s="46">
        <v>0.13163194444444445</v>
      </c>
      <c r="E6139" s="35" t="s">
        <v>37</v>
      </c>
      <c r="F6139" s="35">
        <v>218.0</v>
      </c>
      <c r="G6139" s="35">
        <v>1.0</v>
      </c>
      <c r="H6139" s="35">
        <v>218.950057983398</v>
      </c>
      <c r="I6139" s="35">
        <v>5.92791366577148</v>
      </c>
      <c r="J6139" s="35">
        <v>49.8993186950684</v>
      </c>
      <c r="K6139" s="35">
        <v>5.2482385635376</v>
      </c>
      <c r="L6139" s="35">
        <v>41.7187690734863</v>
      </c>
      <c r="M6139" s="35">
        <v>0.740199148654938</v>
      </c>
      <c r="N6139" s="35">
        <v>10.651912689209</v>
      </c>
      <c r="O6139" s="35">
        <v>16.3921566009521</v>
      </c>
      <c r="P6139" s="35">
        <v>15.375</v>
      </c>
      <c r="Q6139" s="35">
        <v>0.728114366531372</v>
      </c>
      <c r="R6139" s="35">
        <v>1000.40393066406</v>
      </c>
      <c r="S6139" s="35">
        <v>608.976196289063</v>
      </c>
      <c r="T6139" s="19"/>
      <c r="U6139" s="19"/>
      <c r="V6139" s="19"/>
      <c r="W6139" s="19"/>
      <c r="X6139" s="19"/>
      <c r="Y6139" s="19"/>
      <c r="Z6139" s="19"/>
      <c r="AA6139" s="19"/>
    </row>
    <row r="6140" ht="15.75" customHeight="1">
      <c r="A6140" s="19"/>
      <c r="B6140" s="35" t="str">
        <f>"CRS25WT72M23101"</f>
        <v>CRS25WT72M23101</v>
      </c>
      <c r="C6140" s="45">
        <v>45979.0</v>
      </c>
      <c r="D6140" s="46">
        <v>0.13202546296296297</v>
      </c>
      <c r="E6140" s="35" t="s">
        <v>37</v>
      </c>
      <c r="F6140" s="35">
        <v>222.0</v>
      </c>
      <c r="G6140" s="35">
        <v>1.0</v>
      </c>
      <c r="H6140" s="35">
        <v>222.303298950195</v>
      </c>
      <c r="I6140" s="35">
        <v>5.87929916381836</v>
      </c>
      <c r="J6140" s="35">
        <v>49.9626426696777</v>
      </c>
      <c r="K6140" s="35">
        <v>5.32850122451782</v>
      </c>
      <c r="L6140" s="35">
        <v>41.719669342041</v>
      </c>
      <c r="M6140" s="35">
        <v>0.756789207458496</v>
      </c>
      <c r="N6140" s="35">
        <v>10.8150472640991</v>
      </c>
      <c r="O6140" s="35">
        <v>16.422794342041</v>
      </c>
      <c r="P6140" s="35">
        <v>15.375</v>
      </c>
      <c r="Q6140" s="35">
        <v>0.744710147380829</v>
      </c>
      <c r="R6140" s="35">
        <v>1000.44293212891</v>
      </c>
      <c r="S6140" s="35">
        <v>862.22412109375</v>
      </c>
      <c r="T6140" s="19"/>
      <c r="U6140" s="19"/>
      <c r="V6140" s="19"/>
      <c r="W6140" s="19"/>
      <c r="X6140" s="19"/>
      <c r="Y6140" s="19"/>
      <c r="Z6140" s="19"/>
      <c r="AA6140" s="19"/>
    </row>
    <row r="6141" ht="15.75" customHeight="1">
      <c r="A6141" s="19"/>
      <c r="B6141" s="35" t="str">
        <f>"CRS25WT72M23096"</f>
        <v>CRS25WT72M23096</v>
      </c>
      <c r="C6141" s="45">
        <v>45979.0</v>
      </c>
      <c r="D6141" s="46">
        <v>0.1325462962962963</v>
      </c>
      <c r="E6141" s="35" t="s">
        <v>37</v>
      </c>
      <c r="F6141" s="35">
        <v>223.0</v>
      </c>
      <c r="G6141" s="35">
        <v>1.0</v>
      </c>
      <c r="H6141" s="35">
        <v>223.564254760742</v>
      </c>
      <c r="I6141" s="35">
        <v>5.81284427642822</v>
      </c>
      <c r="J6141" s="35">
        <v>49.904899597168</v>
      </c>
      <c r="K6141" s="35">
        <v>5.41687679290771</v>
      </c>
      <c r="L6141" s="35">
        <v>41.2718048095703</v>
      </c>
      <c r="M6141" s="35">
        <v>0.770673632621765</v>
      </c>
      <c r="N6141" s="35">
        <v>10.876392364502</v>
      </c>
      <c r="O6141" s="35">
        <v>16.4558391571045</v>
      </c>
      <c r="P6141" s="35">
        <v>15.375</v>
      </c>
      <c r="Q6141" s="35">
        <v>0.717967391014099</v>
      </c>
      <c r="R6141" s="35">
        <v>1000.29510498047</v>
      </c>
      <c r="S6141" s="35">
        <v>1731.31140136719</v>
      </c>
      <c r="T6141" s="19"/>
      <c r="U6141" s="19"/>
      <c r="V6141" s="19"/>
      <c r="W6141" s="19"/>
      <c r="X6141" s="19"/>
      <c r="Y6141" s="19"/>
      <c r="Z6141" s="19"/>
      <c r="AA6141" s="19"/>
    </row>
    <row r="6142" ht="15.75" customHeight="1">
      <c r="A6142" s="19"/>
      <c r="B6142" s="35" t="str">
        <f>"CRS25WT72M23100"</f>
        <v>CRS25WT72M23100</v>
      </c>
      <c r="C6142" s="45">
        <v>45979.0</v>
      </c>
      <c r="D6142" s="46">
        <v>0.13293981481481482</v>
      </c>
      <c r="E6142" s="35" t="s">
        <v>37</v>
      </c>
      <c r="F6142" s="35">
        <v>222.0</v>
      </c>
      <c r="G6142" s="35">
        <v>1.0</v>
      </c>
      <c r="H6142" s="35">
        <v>222.115585327148</v>
      </c>
      <c r="I6142" s="35">
        <v>5.70153379440308</v>
      </c>
      <c r="J6142" s="35">
        <v>49.8532066345215</v>
      </c>
      <c r="K6142" s="35">
        <v>5.34702348709106</v>
      </c>
      <c r="L6142" s="35">
        <v>41.5400428771973</v>
      </c>
      <c r="M6142" s="35">
        <v>0.781437456607819</v>
      </c>
      <c r="N6142" s="35">
        <v>10.8059148788452</v>
      </c>
      <c r="O6142" s="35">
        <v>16.8144912719727</v>
      </c>
      <c r="P6142" s="35">
        <v>15.375</v>
      </c>
      <c r="Q6142" s="35">
        <v>0.67157518863678</v>
      </c>
      <c r="R6142" s="35">
        <v>1000.3203125</v>
      </c>
      <c r="S6142" s="35">
        <v>1048.08898925781</v>
      </c>
      <c r="T6142" s="19"/>
      <c r="U6142" s="19"/>
      <c r="V6142" s="19"/>
      <c r="W6142" s="19"/>
      <c r="X6142" s="19"/>
      <c r="Y6142" s="19"/>
      <c r="Z6142" s="19"/>
      <c r="AA6142" s="19"/>
    </row>
    <row r="6143" ht="15.75" customHeight="1">
      <c r="A6143" s="19"/>
      <c r="B6143" s="35" t="str">
        <f>"CRS25WT72M23099"</f>
        <v>CRS25WT72M23099</v>
      </c>
      <c r="C6143" s="45">
        <v>45979.0</v>
      </c>
      <c r="D6143" s="46">
        <v>0.13376157407407407</v>
      </c>
      <c r="E6143" s="35" t="s">
        <v>37</v>
      </c>
      <c r="F6143" s="35">
        <v>220.0</v>
      </c>
      <c r="G6143" s="35">
        <v>1.0</v>
      </c>
      <c r="H6143" s="35">
        <v>220.982391357422</v>
      </c>
      <c r="I6143" s="35">
        <v>5.76079845428467</v>
      </c>
      <c r="J6143" s="35">
        <v>49.8498954772949</v>
      </c>
      <c r="K6143" s="35">
        <v>5.32410526275635</v>
      </c>
      <c r="L6143" s="35">
        <v>41.5060119628906</v>
      </c>
      <c r="M6143" s="35">
        <v>0.769503712654114</v>
      </c>
      <c r="N6143" s="35">
        <v>10.7507848739624</v>
      </c>
      <c r="O6143" s="35">
        <v>16.9090957641602</v>
      </c>
      <c r="P6143" s="35">
        <v>15.375</v>
      </c>
      <c r="Q6143" s="35">
        <v>0.723101198673248</v>
      </c>
      <c r="R6143" s="35">
        <v>1000.27221679688</v>
      </c>
      <c r="S6143" s="35">
        <v>759.125122070313</v>
      </c>
      <c r="T6143" s="19"/>
      <c r="U6143" s="19"/>
      <c r="V6143" s="19"/>
      <c r="W6143" s="19"/>
      <c r="X6143" s="19"/>
      <c r="Y6143" s="19"/>
      <c r="Z6143" s="19"/>
      <c r="AA6143" s="19"/>
    </row>
    <row r="6144" ht="15.75" customHeight="1">
      <c r="A6144" s="19"/>
      <c r="B6144" s="35" t="str">
        <f>"CRS25WT72M23076"</f>
        <v>CRS25WT72M23076</v>
      </c>
      <c r="C6144" s="45">
        <v>45979.0</v>
      </c>
      <c r="D6144" s="46">
        <v>0.13421296296296295</v>
      </c>
      <c r="E6144" s="35" t="s">
        <v>37</v>
      </c>
      <c r="F6144" s="35">
        <v>221.0</v>
      </c>
      <c r="G6144" s="35">
        <v>1.0</v>
      </c>
      <c r="H6144" s="35">
        <v>221.450103759766</v>
      </c>
      <c r="I6144" s="35">
        <v>5.86123561859131</v>
      </c>
      <c r="J6144" s="35">
        <v>49.7343101501465</v>
      </c>
      <c r="K6144" s="35">
        <v>5.3519811630249</v>
      </c>
      <c r="L6144" s="35">
        <v>41.3772201538086</v>
      </c>
      <c r="M6144" s="35">
        <v>0.759679853916168</v>
      </c>
      <c r="N6144" s="35">
        <v>10.7735395431519</v>
      </c>
      <c r="O6144" s="35">
        <v>16.544116973877</v>
      </c>
      <c r="P6144" s="35">
        <v>15.4375</v>
      </c>
      <c r="Q6144" s="35">
        <v>0.667959034442902</v>
      </c>
      <c r="R6144" s="35">
        <v>1001.04370117188</v>
      </c>
      <c r="S6144" s="35">
        <v>964.747009277344</v>
      </c>
      <c r="T6144" s="19"/>
      <c r="U6144" s="19"/>
      <c r="V6144" s="19"/>
      <c r="W6144" s="19"/>
      <c r="X6144" s="19"/>
      <c r="Y6144" s="19"/>
      <c r="Z6144" s="19"/>
      <c r="AA6144" s="19"/>
    </row>
    <row r="6145" ht="15.75" customHeight="1">
      <c r="A6145" s="19"/>
      <c r="B6145" s="35" t="str">
        <f>"CRS25WT72M23077"</f>
        <v>CRS25WT72M23077</v>
      </c>
      <c r="C6145" s="45">
        <v>45979.0</v>
      </c>
      <c r="D6145" s="46">
        <v>0.1347685185185185</v>
      </c>
      <c r="E6145" s="35" t="s">
        <v>37</v>
      </c>
      <c r="F6145" s="35">
        <v>219.0</v>
      </c>
      <c r="G6145" s="35">
        <v>1.0</v>
      </c>
      <c r="H6145" s="35">
        <v>219.797012329102</v>
      </c>
      <c r="I6145" s="35">
        <v>5.87437963485718</v>
      </c>
      <c r="J6145" s="35">
        <v>49.6426963806152</v>
      </c>
      <c r="K6145" s="35">
        <v>5.31417798995972</v>
      </c>
      <c r="L6145" s="35">
        <v>41.3604927062988</v>
      </c>
      <c r="M6145" s="35">
        <v>0.753710210323334</v>
      </c>
      <c r="N6145" s="35">
        <v>10.6931161880493</v>
      </c>
      <c r="O6145" s="35">
        <v>16.5786685943604</v>
      </c>
      <c r="P6145" s="35">
        <v>15.4375</v>
      </c>
      <c r="Q6145" s="35">
        <v>0.675088942050934</v>
      </c>
      <c r="R6145" s="35">
        <v>1000.29742431641</v>
      </c>
      <c r="S6145" s="35">
        <v>658.131774902344</v>
      </c>
      <c r="T6145" s="19"/>
      <c r="U6145" s="19"/>
      <c r="V6145" s="19"/>
      <c r="W6145" s="19"/>
      <c r="X6145" s="19"/>
      <c r="Y6145" s="19"/>
      <c r="Z6145" s="19"/>
      <c r="AA6145" s="19"/>
    </row>
    <row r="6146" ht="15.75" customHeight="1">
      <c r="A6146" s="19"/>
      <c r="B6146" s="35" t="str">
        <f>"CRS25WT72M23078"</f>
        <v>CRS25WT72M23078</v>
      </c>
      <c r="C6146" s="45">
        <v>45979.0</v>
      </c>
      <c r="D6146" s="46">
        <v>0.1352199074074074</v>
      </c>
      <c r="E6146" s="35" t="s">
        <v>37</v>
      </c>
      <c r="F6146" s="35">
        <v>221.0</v>
      </c>
      <c r="G6146" s="35">
        <v>1.0</v>
      </c>
      <c r="H6146" s="35">
        <v>221.817459106445</v>
      </c>
      <c r="I6146" s="35">
        <v>5.76869249343872</v>
      </c>
      <c r="J6146" s="35">
        <v>49.7119102478027</v>
      </c>
      <c r="K6146" s="35">
        <v>5.36329984664917</v>
      </c>
      <c r="L6146" s="35">
        <v>41.3583946228027</v>
      </c>
      <c r="M6146" s="35">
        <v>0.773495674133301</v>
      </c>
      <c r="N6146" s="35">
        <v>10.7914113998413</v>
      </c>
      <c r="O6146" s="35">
        <v>16.8621921539307</v>
      </c>
      <c r="P6146" s="35">
        <v>15.4375</v>
      </c>
      <c r="Q6146" s="35">
        <v>0.708439409732819</v>
      </c>
      <c r="R6146" s="35">
        <v>1000.302734375</v>
      </c>
      <c r="S6146" s="35">
        <v>896.901000976563</v>
      </c>
      <c r="T6146" s="19"/>
      <c r="U6146" s="19"/>
      <c r="V6146" s="19"/>
      <c r="W6146" s="19"/>
      <c r="X6146" s="19"/>
      <c r="Y6146" s="19"/>
      <c r="Z6146" s="19"/>
      <c r="AA6146" s="19"/>
    </row>
    <row r="6147" ht="15.75" customHeight="1">
      <c r="A6147" s="19"/>
      <c r="B6147" s="35" t="str">
        <f>"CRS25WT72M23095"</f>
        <v>CRS25WT72M23095</v>
      </c>
      <c r="C6147" s="45">
        <v>45979.0</v>
      </c>
      <c r="D6147" s="46">
        <v>0.1357523148148148</v>
      </c>
      <c r="E6147" s="35" t="s">
        <v>37</v>
      </c>
      <c r="F6147" s="35">
        <v>222.0</v>
      </c>
      <c r="G6147" s="35">
        <v>1.0</v>
      </c>
      <c r="H6147" s="35">
        <v>222.376876831055</v>
      </c>
      <c r="I6147" s="35">
        <v>5.76142168045044</v>
      </c>
      <c r="J6147" s="35">
        <v>49.7942733764648</v>
      </c>
      <c r="K6147" s="35">
        <v>5.33751058578491</v>
      </c>
      <c r="L6147" s="35">
        <v>41.6630325317383</v>
      </c>
      <c r="M6147" s="35">
        <v>0.775140762329102</v>
      </c>
      <c r="N6147" s="35">
        <v>10.8186273574829</v>
      </c>
      <c r="O6147" s="35">
        <v>16.6986637115479</v>
      </c>
      <c r="P6147" s="35">
        <v>15.4375</v>
      </c>
      <c r="Q6147" s="35">
        <v>0.676860690116882</v>
      </c>
      <c r="R6147" s="35">
        <v>1000.24328613281</v>
      </c>
      <c r="S6147" s="35">
        <v>969.109741210938</v>
      </c>
      <c r="T6147" s="19"/>
      <c r="U6147" s="19"/>
      <c r="V6147" s="19"/>
      <c r="W6147" s="19"/>
      <c r="X6147" s="19"/>
      <c r="Y6147" s="19"/>
      <c r="Z6147" s="19"/>
      <c r="AA6147" s="19"/>
    </row>
    <row r="6148" ht="15.75" customHeight="1">
      <c r="A6148" s="19"/>
      <c r="B6148" s="35" t="str">
        <f>"CRS25WT72M23092"</f>
        <v>CRS25WT72M23092</v>
      </c>
      <c r="C6148" s="45">
        <v>45979.0</v>
      </c>
      <c r="D6148" s="46">
        <v>0.13622685185185185</v>
      </c>
      <c r="E6148" s="35" t="s">
        <v>37</v>
      </c>
      <c r="F6148" s="35">
        <v>219.0</v>
      </c>
      <c r="G6148" s="35">
        <v>1.0</v>
      </c>
      <c r="H6148" s="35">
        <v>219.04426574707</v>
      </c>
      <c r="I6148" s="35">
        <v>5.83459711074829</v>
      </c>
      <c r="J6148" s="35">
        <v>49.9300498962402</v>
      </c>
      <c r="K6148" s="35">
        <v>5.24869680404663</v>
      </c>
      <c r="L6148" s="35">
        <v>41.7330780029297</v>
      </c>
      <c r="M6148" s="35">
        <v>0.751898169517517</v>
      </c>
      <c r="N6148" s="35">
        <v>10.6564950942993</v>
      </c>
      <c r="O6148" s="35">
        <v>16.5296115875244</v>
      </c>
      <c r="P6148" s="35">
        <v>15.4375</v>
      </c>
      <c r="Q6148" s="35">
        <v>0.724790036678314</v>
      </c>
      <c r="R6148" s="35">
        <v>1000.12023925781</v>
      </c>
      <c r="S6148" s="35">
        <v>573.957946777344</v>
      </c>
      <c r="T6148" s="19"/>
      <c r="U6148" s="19"/>
      <c r="V6148" s="19"/>
      <c r="W6148" s="19"/>
      <c r="X6148" s="19"/>
      <c r="Y6148" s="19"/>
      <c r="Z6148" s="19"/>
      <c r="AA6148" s="19"/>
    </row>
    <row r="6149" ht="15.75" customHeight="1">
      <c r="A6149" s="19"/>
      <c r="B6149" s="35" t="str">
        <f>"CRS25WT72M23138"</f>
        <v>CRS25WT72M23138</v>
      </c>
      <c r="C6149" s="45">
        <v>45979.0</v>
      </c>
      <c r="D6149" s="46">
        <v>0.7644560185185184</v>
      </c>
      <c r="E6149" s="35" t="s">
        <v>37</v>
      </c>
      <c r="F6149" s="35">
        <v>224.0</v>
      </c>
      <c r="G6149" s="35">
        <v>1.0</v>
      </c>
      <c r="H6149" s="35">
        <v>224.395111083984</v>
      </c>
      <c r="I6149" s="35">
        <v>5.8157320022583</v>
      </c>
      <c r="J6149" s="35">
        <v>50.1513404846191</v>
      </c>
      <c r="K6149" s="35">
        <v>5.36346864700317</v>
      </c>
      <c r="L6149" s="35">
        <v>41.8376846313477</v>
      </c>
      <c r="M6149" s="35">
        <v>0.769354403018951</v>
      </c>
      <c r="N6149" s="35">
        <v>10.9168138504028</v>
      </c>
      <c r="O6149" s="35">
        <v>14.8992023468018</v>
      </c>
      <c r="P6149" s="35">
        <v>14.3125</v>
      </c>
      <c r="Q6149" s="35">
        <v>0.720308661460876</v>
      </c>
      <c r="R6149" s="35">
        <v>1000.11669921875</v>
      </c>
      <c r="S6149" s="35">
        <v>992.093078613281</v>
      </c>
      <c r="T6149" s="19"/>
      <c r="U6149" s="19"/>
      <c r="V6149" s="19"/>
      <c r="W6149" s="19"/>
      <c r="X6149" s="19"/>
      <c r="Y6149" s="19"/>
      <c r="Z6149" s="19"/>
      <c r="AA6149" s="19"/>
    </row>
    <row r="6150" ht="15.75" customHeight="1">
      <c r="A6150" s="19"/>
      <c r="B6150" s="35" t="str">
        <f>"CRS25WT72M23130"</f>
        <v>CRS25WT72M23130</v>
      </c>
      <c r="C6150" s="45">
        <v>45979.0</v>
      </c>
      <c r="D6150" s="46">
        <v>0.7689583333333333</v>
      </c>
      <c r="E6150" s="35" t="s">
        <v>37</v>
      </c>
      <c r="F6150" s="35">
        <v>222.0</v>
      </c>
      <c r="G6150" s="35">
        <v>1.0</v>
      </c>
      <c r="H6150" s="35">
        <v>222.549896240234</v>
      </c>
      <c r="I6150" s="35">
        <v>5.8760724067688</v>
      </c>
      <c r="J6150" s="35">
        <v>50.1989288330078</v>
      </c>
      <c r="K6150" s="35">
        <v>5.2841968536377</v>
      </c>
      <c r="L6150" s="35">
        <v>42.1161270141602</v>
      </c>
      <c r="M6150" s="35">
        <v>0.7544766664505</v>
      </c>
      <c r="N6150" s="35">
        <v>10.8270444869995</v>
      </c>
      <c r="O6150" s="35">
        <v>15.3406839370728</v>
      </c>
      <c r="P6150" s="35">
        <v>14.3125</v>
      </c>
      <c r="Q6150" s="35">
        <v>0.724501371383667</v>
      </c>
      <c r="R6150" s="35">
        <v>1000.28344726563</v>
      </c>
      <c r="S6150" s="35">
        <v>589.247253417969</v>
      </c>
      <c r="T6150" s="19"/>
      <c r="U6150" s="19"/>
      <c r="V6150" s="19"/>
      <c r="W6150" s="19"/>
      <c r="X6150" s="19"/>
      <c r="Y6150" s="19"/>
      <c r="Z6150" s="19"/>
      <c r="AA6150" s="19"/>
    </row>
    <row r="6151" ht="15.75" customHeight="1">
      <c r="A6151" s="19"/>
      <c r="B6151" s="35" t="str">
        <f>"CRS25WT72M23104"</f>
        <v>CRS25WT72M23104</v>
      </c>
      <c r="C6151" s="45">
        <v>45979.0</v>
      </c>
      <c r="D6151" s="46">
        <v>0.7702083333333333</v>
      </c>
      <c r="E6151" s="35" t="s">
        <v>37</v>
      </c>
      <c r="F6151" s="35">
        <v>215.0</v>
      </c>
      <c r="G6151" s="35">
        <v>1.0</v>
      </c>
      <c r="H6151" s="35">
        <v>215.711456298828</v>
      </c>
      <c r="I6151" s="35">
        <v>5.805588722229</v>
      </c>
      <c r="J6151" s="35">
        <v>50.0736846923828</v>
      </c>
      <c r="K6151" s="35">
        <v>5.13532686233521</v>
      </c>
      <c r="L6151" s="35">
        <v>42.0053977966309</v>
      </c>
      <c r="M6151" s="35">
        <v>0.742023050785065</v>
      </c>
      <c r="N6151" s="35">
        <v>10.4943542480469</v>
      </c>
      <c r="O6151" s="35">
        <v>15.1079149246216</v>
      </c>
      <c r="P6151" s="35">
        <v>14.3125</v>
      </c>
      <c r="Q6151" s="35">
        <v>0.668478786945343</v>
      </c>
      <c r="R6151" s="35">
        <v>1000.85589599609</v>
      </c>
      <c r="S6151" s="35">
        <v>657.299377441406</v>
      </c>
      <c r="T6151" s="19"/>
      <c r="U6151" s="19"/>
      <c r="V6151" s="19"/>
      <c r="W6151" s="19"/>
      <c r="X6151" s="19"/>
      <c r="Y6151" s="19"/>
      <c r="Z6151" s="19"/>
      <c r="AA6151" s="19"/>
    </row>
    <row r="6152" ht="15.75" customHeight="1">
      <c r="A6152" s="19"/>
      <c r="B6152" s="35" t="str">
        <f>"CRS25WT72M23105"</f>
        <v>CRS25WT72M23105</v>
      </c>
      <c r="C6152" s="45">
        <v>45979.0</v>
      </c>
      <c r="D6152" s="46">
        <v>0.7711226851851851</v>
      </c>
      <c r="E6152" s="35" t="s">
        <v>37</v>
      </c>
      <c r="F6152" s="35">
        <v>220.0</v>
      </c>
      <c r="G6152" s="35">
        <v>1.0</v>
      </c>
      <c r="H6152" s="35">
        <v>220.792419433594</v>
      </c>
      <c r="I6152" s="35">
        <v>5.81459426879883</v>
      </c>
      <c r="J6152" s="35">
        <v>50.0561752319336</v>
      </c>
      <c r="K6152" s="35">
        <v>5.2338490486145</v>
      </c>
      <c r="L6152" s="35">
        <v>42.185474395752</v>
      </c>
      <c r="M6152" s="35">
        <v>0.758589923381805</v>
      </c>
      <c r="N6152" s="35">
        <v>10.7415428161621</v>
      </c>
      <c r="O6152" s="35">
        <v>14.8039503097534</v>
      </c>
      <c r="P6152" s="35">
        <v>14.3125</v>
      </c>
      <c r="Q6152" s="35">
        <v>0.68007504940033</v>
      </c>
      <c r="R6152" s="35">
        <v>999.977600097656</v>
      </c>
      <c r="S6152" s="35">
        <v>627.400268554688</v>
      </c>
      <c r="T6152" s="19"/>
      <c r="U6152" s="19"/>
      <c r="V6152" s="19"/>
      <c r="W6152" s="19"/>
      <c r="X6152" s="19"/>
      <c r="Y6152" s="19"/>
      <c r="Z6152" s="19"/>
      <c r="AA6152" s="19"/>
    </row>
    <row r="6153" ht="15.75" customHeight="1">
      <c r="A6153" s="19"/>
      <c r="B6153" s="35" t="str">
        <f>"CRS25WT72M23102"</f>
        <v>CRS25WT72M23102</v>
      </c>
      <c r="C6153" s="45">
        <v>45979.0</v>
      </c>
      <c r="D6153" s="46">
        <v>0.7718402777777778</v>
      </c>
      <c r="E6153" s="35" t="s">
        <v>37</v>
      </c>
      <c r="F6153" s="35">
        <v>226.0</v>
      </c>
      <c r="G6153" s="35">
        <v>1.0</v>
      </c>
      <c r="H6153" s="35">
        <v>226.145904541016</v>
      </c>
      <c r="I6153" s="35">
        <v>5.70745038986206</v>
      </c>
      <c r="J6153" s="35">
        <v>50.1242790222168</v>
      </c>
      <c r="K6153" s="35">
        <v>5.39732503890991</v>
      </c>
      <c r="L6153" s="35">
        <v>41.8996276855469</v>
      </c>
      <c r="M6153" s="35">
        <v>0.790493726730347</v>
      </c>
      <c r="N6153" s="35">
        <v>11.0019903182983</v>
      </c>
      <c r="O6153" s="35">
        <v>14.8039216995239</v>
      </c>
      <c r="P6153" s="35">
        <v>14.3125</v>
      </c>
      <c r="Q6153" s="35">
        <v>0.687979400157928</v>
      </c>
      <c r="R6153" s="35">
        <v>1000.10443115234</v>
      </c>
      <c r="S6153" s="35">
        <v>1195.57470703125</v>
      </c>
      <c r="T6153" s="19"/>
      <c r="U6153" s="19"/>
      <c r="V6153" s="19"/>
      <c r="W6153" s="19"/>
      <c r="X6153" s="19"/>
      <c r="Y6153" s="19"/>
      <c r="Z6153" s="19"/>
      <c r="AA6153" s="19"/>
    </row>
    <row r="6154" ht="15.75" customHeight="1">
      <c r="A6154" s="19"/>
      <c r="B6154" s="35" t="str">
        <f>"CRS25WT72M23103"</f>
        <v>CRS25WT72M23103</v>
      </c>
      <c r="C6154" s="45">
        <v>45979.0</v>
      </c>
      <c r="D6154" s="46">
        <v>0.7729282407407408</v>
      </c>
      <c r="E6154" s="35" t="s">
        <v>37</v>
      </c>
      <c r="F6154" s="35">
        <v>217.0</v>
      </c>
      <c r="G6154" s="35">
        <v>1.0</v>
      </c>
      <c r="H6154" s="35">
        <v>217.531921386719</v>
      </c>
      <c r="I6154" s="35">
        <v>5.69916486740112</v>
      </c>
      <c r="J6154" s="35">
        <v>49.9923629760742</v>
      </c>
      <c r="K6154" s="35">
        <v>5.18313217163086</v>
      </c>
      <c r="L6154" s="35">
        <v>41.9692039489746</v>
      </c>
      <c r="M6154" s="35">
        <v>0.763498365879059</v>
      </c>
      <c r="N6154" s="35">
        <v>10.5829200744629</v>
      </c>
      <c r="O6154" s="35">
        <v>14.8684873580933</v>
      </c>
      <c r="P6154" s="35">
        <v>14.3125</v>
      </c>
      <c r="Q6154" s="35">
        <v>0.725381731987</v>
      </c>
      <c r="R6154" s="35">
        <v>1000.13061523438</v>
      </c>
      <c r="S6154" s="35">
        <v>690.827575683594</v>
      </c>
      <c r="T6154" s="19"/>
      <c r="U6154" s="19"/>
      <c r="V6154" s="19"/>
      <c r="W6154" s="19"/>
      <c r="X6154" s="19"/>
      <c r="Y6154" s="19"/>
      <c r="Z6154" s="19"/>
      <c r="AA6154" s="19"/>
    </row>
    <row r="6155" ht="15.75" customHeight="1">
      <c r="A6155" s="19"/>
      <c r="B6155" s="35" t="str">
        <f>"CRS25WT72M23093"</f>
        <v>CRS25WT72M23093</v>
      </c>
      <c r="C6155" s="45">
        <v>45979.0</v>
      </c>
      <c r="D6155" s="46">
        <v>0.7748611111111111</v>
      </c>
      <c r="E6155" s="35" t="s">
        <v>37</v>
      </c>
      <c r="F6155" s="35">
        <v>216.0</v>
      </c>
      <c r="G6155" s="35">
        <v>1.0</v>
      </c>
      <c r="H6155" s="35">
        <v>216.257781982422</v>
      </c>
      <c r="I6155" s="35">
        <v>5.74794054031372</v>
      </c>
      <c r="J6155" s="35">
        <v>50.0817070007324</v>
      </c>
      <c r="K6155" s="35">
        <v>5.1341814994812</v>
      </c>
      <c r="L6155" s="35">
        <v>42.1211814880371</v>
      </c>
      <c r="M6155" s="35">
        <v>0.751242876052856</v>
      </c>
      <c r="N6155" s="35">
        <v>10.5209331512451</v>
      </c>
      <c r="O6155" s="35">
        <v>14.8627233505249</v>
      </c>
      <c r="P6155" s="35">
        <v>14.3125</v>
      </c>
      <c r="Q6155" s="35">
        <v>0.717823326587677</v>
      </c>
      <c r="R6155" s="35">
        <v>1000.16369628906</v>
      </c>
      <c r="S6155" s="35">
        <v>495.595275878906</v>
      </c>
      <c r="T6155" s="19"/>
      <c r="U6155" s="19"/>
      <c r="V6155" s="19"/>
      <c r="W6155" s="19"/>
      <c r="X6155" s="19"/>
      <c r="Y6155" s="19"/>
      <c r="Z6155" s="19"/>
      <c r="AA6155" s="19"/>
    </row>
    <row r="6156" ht="15.75" customHeight="1">
      <c r="A6156" s="19"/>
      <c r="B6156" s="35" t="str">
        <f>"CRS25WT72M23098"</f>
        <v>CRS25WT72M23098</v>
      </c>
      <c r="C6156" s="45">
        <v>45979.0</v>
      </c>
      <c r="D6156" s="46">
        <v>0.7760069444444445</v>
      </c>
      <c r="E6156" s="35" t="s">
        <v>37</v>
      </c>
      <c r="F6156" s="35">
        <v>219.0</v>
      </c>
      <c r="G6156" s="35">
        <v>1.0</v>
      </c>
      <c r="H6156" s="35">
        <v>219.477264404297</v>
      </c>
      <c r="I6156" s="35">
        <v>5.7509593963623</v>
      </c>
      <c r="J6156" s="35">
        <v>50.1848754882813</v>
      </c>
      <c r="K6156" s="35">
        <v>5.22679615020752</v>
      </c>
      <c r="L6156" s="35">
        <v>41.990779876709</v>
      </c>
      <c r="M6156" s="35">
        <v>0.760460019111633</v>
      </c>
      <c r="N6156" s="35">
        <v>10.6775608062744</v>
      </c>
      <c r="O6156" s="35">
        <v>14.8307266235352</v>
      </c>
      <c r="P6156" s="35">
        <v>14.3125</v>
      </c>
      <c r="Q6156" s="35">
        <v>0.693341135978699</v>
      </c>
      <c r="R6156" s="35">
        <v>1000.16033935547</v>
      </c>
      <c r="S6156" s="35">
        <v>650.94482421875</v>
      </c>
      <c r="T6156" s="19"/>
      <c r="U6156" s="19"/>
      <c r="V6156" s="19"/>
      <c r="W6156" s="19"/>
      <c r="X6156" s="19"/>
      <c r="Y6156" s="19"/>
      <c r="Z6156" s="19"/>
      <c r="AA6156" s="19"/>
    </row>
    <row r="6157" ht="15.75" customHeight="1">
      <c r="A6157" s="19"/>
      <c r="B6157" s="35" t="str">
        <f>"CRS25WT72M23087"</f>
        <v>CRS25WT72M23087</v>
      </c>
      <c r="C6157" s="45">
        <v>45979.0</v>
      </c>
      <c r="D6157" s="46">
        <v>0.7799421296296297</v>
      </c>
      <c r="E6157" s="35" t="s">
        <v>37</v>
      </c>
      <c r="F6157" s="35">
        <v>219.0</v>
      </c>
      <c r="G6157" s="35">
        <v>1.0</v>
      </c>
      <c r="H6157" s="35">
        <v>219.693344116211</v>
      </c>
      <c r="I6157" s="35">
        <v>5.70260095596313</v>
      </c>
      <c r="J6157" s="35">
        <v>50.1116027832031</v>
      </c>
      <c r="K6157" s="35">
        <v>5.25114393234253</v>
      </c>
      <c r="L6157" s="35">
        <v>41.8372344970703</v>
      </c>
      <c r="M6157" s="35">
        <v>0.768786251544952</v>
      </c>
      <c r="N6157" s="35">
        <v>10.6880731582642</v>
      </c>
      <c r="O6157" s="35">
        <v>14.6873083114624</v>
      </c>
      <c r="P6157" s="35">
        <v>14.3125</v>
      </c>
      <c r="Q6157" s="35">
        <v>0.698986411094666</v>
      </c>
      <c r="R6157" s="35">
        <v>1000.12890625</v>
      </c>
      <c r="S6157" s="35">
        <v>711.569641113281</v>
      </c>
      <c r="T6157" s="19"/>
      <c r="U6157" s="19"/>
      <c r="V6157" s="19"/>
      <c r="W6157" s="19"/>
      <c r="X6157" s="19"/>
      <c r="Y6157" s="19"/>
      <c r="Z6157" s="19"/>
      <c r="AA6157" s="19"/>
    </row>
    <row r="6158" ht="15.75" customHeight="1">
      <c r="A6158" s="19"/>
      <c r="B6158" s="35" t="str">
        <f>"CRS25WT72M23091"</f>
        <v>CRS25WT72M23091</v>
      </c>
      <c r="C6158" s="45">
        <v>45979.0</v>
      </c>
      <c r="D6158" s="46">
        <v>0.7811805555555557</v>
      </c>
      <c r="E6158" s="35" t="s">
        <v>37</v>
      </c>
      <c r="F6158" s="35">
        <v>223.0</v>
      </c>
      <c r="G6158" s="35">
        <v>1.0</v>
      </c>
      <c r="H6158" s="35">
        <v>223.563903808594</v>
      </c>
      <c r="I6158" s="35">
        <v>5.92402267456055</v>
      </c>
      <c r="J6158" s="35">
        <v>50.1075286865234</v>
      </c>
      <c r="K6158" s="35">
        <v>5.3299560546875</v>
      </c>
      <c r="L6158" s="35">
        <v>41.9447937011719</v>
      </c>
      <c r="M6158" s="35">
        <v>0.753150880336761</v>
      </c>
      <c r="N6158" s="35">
        <v>10.8763761520386</v>
      </c>
      <c r="O6158" s="35">
        <v>14.778694152832</v>
      </c>
      <c r="P6158" s="35">
        <v>14.3125</v>
      </c>
      <c r="Q6158" s="35">
        <v>0.663415789604187</v>
      </c>
      <c r="R6158" s="35">
        <v>1000.20703125</v>
      </c>
      <c r="S6158" s="35">
        <v>663.65234375</v>
      </c>
      <c r="T6158" s="19"/>
      <c r="U6158" s="19"/>
      <c r="V6158" s="19"/>
      <c r="W6158" s="19"/>
      <c r="X6158" s="19"/>
      <c r="Y6158" s="19"/>
      <c r="Z6158" s="19"/>
      <c r="AA6158" s="19"/>
    </row>
    <row r="6159" ht="15.75" customHeight="1">
      <c r="A6159" s="19"/>
      <c r="B6159" s="35" t="str">
        <f>"CRS25WT72M23085"</f>
        <v>CRS25WT72M23085</v>
      </c>
      <c r="C6159" s="45">
        <v>45979.0</v>
      </c>
      <c r="D6159" s="46">
        <v>0.7819097222222222</v>
      </c>
      <c r="E6159" s="35" t="s">
        <v>37</v>
      </c>
      <c r="F6159" s="35">
        <v>219.0</v>
      </c>
      <c r="G6159" s="35">
        <v>1.0</v>
      </c>
      <c r="H6159" s="35">
        <v>219.488723754883</v>
      </c>
      <c r="I6159" s="35">
        <v>5.85618734359741</v>
      </c>
      <c r="J6159" s="35">
        <v>50.0605964660645</v>
      </c>
      <c r="K6159" s="35">
        <v>5.22508811950684</v>
      </c>
      <c r="L6159" s="35">
        <v>42.0067024230957</v>
      </c>
      <c r="M6159" s="35">
        <v>0.748688638210297</v>
      </c>
      <c r="N6159" s="35">
        <v>10.6781187057495</v>
      </c>
      <c r="O6159" s="35">
        <v>14.7401962280273</v>
      </c>
      <c r="P6159" s="35">
        <v>14.3125</v>
      </c>
      <c r="Q6159" s="35">
        <v>0.669089138507843</v>
      </c>
      <c r="R6159" s="35">
        <v>1000.16357421875</v>
      </c>
      <c r="S6159" s="35">
        <v>610.64453125</v>
      </c>
      <c r="T6159" s="19"/>
      <c r="U6159" s="19"/>
      <c r="V6159" s="19"/>
      <c r="W6159" s="19"/>
      <c r="X6159" s="19"/>
      <c r="Y6159" s="19"/>
      <c r="Z6159" s="19"/>
      <c r="AA6159" s="19"/>
    </row>
    <row r="6160" ht="15.75" customHeight="1">
      <c r="A6160" s="19"/>
      <c r="B6160" s="35" t="str">
        <f>"CRS25WT72M23086"</f>
        <v>CRS25WT72M23086</v>
      </c>
      <c r="C6160" s="45">
        <v>45979.0</v>
      </c>
      <c r="D6160" s="46">
        <v>0.7829513888888888</v>
      </c>
      <c r="E6160" s="35" t="s">
        <v>37</v>
      </c>
      <c r="F6160" s="35">
        <v>224.0</v>
      </c>
      <c r="G6160" s="35">
        <v>1.0</v>
      </c>
      <c r="H6160" s="35">
        <v>224.786056518555</v>
      </c>
      <c r="I6160" s="35">
        <v>5.76384782791138</v>
      </c>
      <c r="J6160" s="35">
        <v>50.1460037231445</v>
      </c>
      <c r="K6160" s="35">
        <v>5.38914966583252</v>
      </c>
      <c r="L6160" s="35">
        <v>41.7108573913574</v>
      </c>
      <c r="M6160" s="35">
        <v>0.777715086936951</v>
      </c>
      <c r="N6160" s="35">
        <v>10.9358329772949</v>
      </c>
      <c r="O6160" s="35">
        <v>14.7254810333252</v>
      </c>
      <c r="P6160" s="35">
        <v>14.3125</v>
      </c>
      <c r="Q6160" s="35">
        <v>0.698382258415222</v>
      </c>
      <c r="R6160" s="35">
        <v>1000.25634765625</v>
      </c>
      <c r="S6160" s="35">
        <v>966.841735839844</v>
      </c>
      <c r="T6160" s="19"/>
      <c r="U6160" s="19"/>
      <c r="V6160" s="19"/>
      <c r="W6160" s="19"/>
      <c r="X6160" s="19"/>
      <c r="Y6160" s="19"/>
      <c r="Z6160" s="19"/>
      <c r="AA6160" s="19"/>
    </row>
    <row r="6161" ht="15.75" customHeight="1">
      <c r="A6161" s="19"/>
      <c r="B6161" s="35" t="str">
        <f>"CRS25WT72M23132"</f>
        <v>CRS25WT72M23132</v>
      </c>
      <c r="C6161" s="45">
        <v>45979.0</v>
      </c>
      <c r="D6161" s="46">
        <v>0.7838078703703704</v>
      </c>
      <c r="E6161" s="35" t="s">
        <v>37</v>
      </c>
      <c r="F6161" s="35">
        <v>224.0</v>
      </c>
      <c r="G6161" s="35">
        <v>1.0</v>
      </c>
      <c r="H6161" s="35">
        <v>224.132751464844</v>
      </c>
      <c r="I6161" s="35">
        <v>5.68311023712158</v>
      </c>
      <c r="J6161" s="35">
        <v>50.1344871520996</v>
      </c>
      <c r="K6161" s="35">
        <v>5.34609079360962</v>
      </c>
      <c r="L6161" s="35">
        <v>41.9246101379395</v>
      </c>
      <c r="M6161" s="35">
        <v>0.786652028560638</v>
      </c>
      <c r="N6161" s="35">
        <v>10.9040498733521</v>
      </c>
      <c r="O6161" s="35">
        <v>14.90687084198</v>
      </c>
      <c r="P6161" s="35">
        <v>14.3125</v>
      </c>
      <c r="Q6161" s="35">
        <v>0.65722531080246</v>
      </c>
      <c r="R6161" s="35">
        <v>1000.18811035156</v>
      </c>
      <c r="S6161" s="35">
        <v>849.3876953125</v>
      </c>
      <c r="T6161" s="19"/>
      <c r="U6161" s="19"/>
      <c r="V6161" s="19"/>
      <c r="W6161" s="19"/>
      <c r="X6161" s="19"/>
      <c r="Y6161" s="19"/>
      <c r="Z6161" s="19"/>
      <c r="AA6161" s="19"/>
    </row>
    <row r="6162" ht="15.75" customHeight="1">
      <c r="A6162" s="19"/>
      <c r="B6162" s="35" t="str">
        <f>"CRS25WT72M23135"</f>
        <v>CRS25WT72M23135</v>
      </c>
      <c r="C6162" s="45">
        <v>45979.0</v>
      </c>
      <c r="D6162" s="46">
        <v>0.7845949074074073</v>
      </c>
      <c r="E6162" s="35" t="s">
        <v>37</v>
      </c>
      <c r="F6162" s="35">
        <v>221.0</v>
      </c>
      <c r="G6162" s="35">
        <v>1.0</v>
      </c>
      <c r="H6162" s="35">
        <v>221.294631958008</v>
      </c>
      <c r="I6162" s="35">
        <v>5.79312133789063</v>
      </c>
      <c r="J6162" s="35">
        <v>50.1960983276367</v>
      </c>
      <c r="K6162" s="35">
        <v>5.25767230987549</v>
      </c>
      <c r="L6162" s="35">
        <v>42.0898475646973</v>
      </c>
      <c r="M6162" s="35">
        <v>0.761006355285645</v>
      </c>
      <c r="N6162" s="35">
        <v>10.7659759521484</v>
      </c>
      <c r="O6162" s="35">
        <v>14.7058820724487</v>
      </c>
      <c r="P6162" s="35">
        <v>14.3125</v>
      </c>
      <c r="Q6162" s="35">
        <v>0.71712201833725</v>
      </c>
      <c r="R6162" s="35">
        <v>999.954223632813</v>
      </c>
      <c r="S6162" s="35">
        <v>589.329956054688</v>
      </c>
      <c r="T6162" s="19"/>
      <c r="U6162" s="19"/>
      <c r="V6162" s="19"/>
      <c r="W6162" s="19"/>
      <c r="X6162" s="19"/>
      <c r="Y6162" s="19"/>
      <c r="Z6162" s="19"/>
      <c r="AA6162" s="19"/>
    </row>
    <row r="6163" ht="15.75" customHeight="1">
      <c r="A6163" s="19"/>
      <c r="B6163" s="35" t="str">
        <f>"CRS25WT72M23133"</f>
        <v>CRS25WT72M23133</v>
      </c>
      <c r="C6163" s="45">
        <v>45979.0</v>
      </c>
      <c r="D6163" s="46">
        <v>0.7852430555555556</v>
      </c>
      <c r="E6163" s="35" t="s">
        <v>37</v>
      </c>
      <c r="F6163" s="35">
        <v>227.0</v>
      </c>
      <c r="G6163" s="35">
        <v>1.0</v>
      </c>
      <c r="H6163" s="35">
        <v>227.460693359375</v>
      </c>
      <c r="I6163" s="35">
        <v>5.80793046951294</v>
      </c>
      <c r="J6163" s="35">
        <v>50.1120796203613</v>
      </c>
      <c r="K6163" s="35">
        <v>5.45477104187012</v>
      </c>
      <c r="L6163" s="35">
        <v>41.6994018554688</v>
      </c>
      <c r="M6163" s="35">
        <v>0.781524360179901</v>
      </c>
      <c r="N6163" s="35">
        <v>11.065954208374</v>
      </c>
      <c r="O6163" s="35">
        <v>14.7916650772095</v>
      </c>
      <c r="P6163" s="35">
        <v>14.3125</v>
      </c>
      <c r="Q6163" s="35">
        <v>0.663844048976898</v>
      </c>
      <c r="R6163" s="35">
        <v>1000.05401611328</v>
      </c>
      <c r="S6163" s="35">
        <v>1046.79113769531</v>
      </c>
      <c r="T6163" s="19"/>
      <c r="U6163" s="19"/>
      <c r="V6163" s="19"/>
      <c r="W6163" s="19"/>
      <c r="X6163" s="19"/>
      <c r="Y6163" s="19"/>
      <c r="Z6163" s="19"/>
      <c r="AA6163" s="19"/>
    </row>
    <row r="6164" ht="15.75" customHeight="1">
      <c r="A6164" s="19"/>
      <c r="B6164" s="35" t="str">
        <f>"CRS25WT72M23125"</f>
        <v>CRS25WT72M23125</v>
      </c>
      <c r="C6164" s="45">
        <v>45979.0</v>
      </c>
      <c r="D6164" s="46">
        <v>0.7859837962962963</v>
      </c>
      <c r="E6164" s="35" t="s">
        <v>37</v>
      </c>
      <c r="F6164" s="35">
        <v>225.0</v>
      </c>
      <c r="G6164" s="35">
        <v>1.0</v>
      </c>
      <c r="H6164" s="35">
        <v>225.23844909668</v>
      </c>
      <c r="I6164" s="35">
        <v>5.80195236206055</v>
      </c>
      <c r="J6164" s="35">
        <v>50.1572151184082</v>
      </c>
      <c r="K6164" s="35">
        <v>5.39229536056519</v>
      </c>
      <c r="L6164" s="35">
        <v>41.7704200744629</v>
      </c>
      <c r="M6164" s="35">
        <v>0.773989319801331</v>
      </c>
      <c r="N6164" s="35">
        <v>10.9578418731689</v>
      </c>
      <c r="O6164" s="35">
        <v>14.7546873092651</v>
      </c>
      <c r="P6164" s="35">
        <v>14.3125</v>
      </c>
      <c r="Q6164" s="35">
        <v>0.720119953155518</v>
      </c>
      <c r="R6164" s="35">
        <v>1000.052734375</v>
      </c>
      <c r="S6164" s="35">
        <v>810.791931152344</v>
      </c>
      <c r="T6164" s="19"/>
      <c r="U6164" s="19"/>
      <c r="V6164" s="19"/>
      <c r="W6164" s="19"/>
      <c r="X6164" s="19"/>
      <c r="Y6164" s="19"/>
      <c r="Z6164" s="19"/>
      <c r="AA6164" s="19"/>
    </row>
    <row r="6165" ht="15.75" customHeight="1">
      <c r="A6165" s="19"/>
      <c r="B6165" s="35" t="str">
        <f>"CRS25WT72M23126"</f>
        <v>CRS25WT72M23126</v>
      </c>
      <c r="C6165" s="45">
        <v>45979.0</v>
      </c>
      <c r="D6165" s="46">
        <v>0.7926388888888889</v>
      </c>
      <c r="E6165" s="35" t="s">
        <v>37</v>
      </c>
      <c r="F6165" s="35">
        <v>220.0</v>
      </c>
      <c r="G6165" s="35">
        <v>1.0</v>
      </c>
      <c r="H6165" s="35">
        <v>220.184066772461</v>
      </c>
      <c r="I6165" s="35">
        <v>5.59299087524414</v>
      </c>
      <c r="J6165" s="35">
        <v>50.1014976501465</v>
      </c>
      <c r="K6165" s="35">
        <v>5.1742959022522</v>
      </c>
      <c r="L6165" s="35">
        <v>42.5534362792969</v>
      </c>
      <c r="M6165" s="35">
        <v>0.785762071609497</v>
      </c>
      <c r="N6165" s="35">
        <v>10.7119464874268</v>
      </c>
      <c r="O6165" s="35">
        <v>14.720588684082</v>
      </c>
      <c r="P6165" s="35">
        <v>14.375</v>
      </c>
      <c r="Q6165" s="35">
        <v>0.705335438251495</v>
      </c>
      <c r="R6165" s="35">
        <v>999.896179199219</v>
      </c>
      <c r="S6165" s="35">
        <v>689.603088378906</v>
      </c>
      <c r="T6165" s="19"/>
      <c r="U6165" s="19"/>
      <c r="V6165" s="19"/>
      <c r="W6165" s="19"/>
      <c r="X6165" s="19"/>
      <c r="Y6165" s="19"/>
      <c r="Z6165" s="19"/>
      <c r="AA6165" s="19"/>
    </row>
    <row r="6166" ht="15.75" customHeight="1">
      <c r="A6166" s="19"/>
      <c r="B6166" s="35" t="str">
        <f>"CRS25WT72M23124"</f>
        <v>CRS25WT72M23124</v>
      </c>
      <c r="C6166" s="45">
        <v>45979.0</v>
      </c>
      <c r="D6166" s="46">
        <v>0.7933217592592593</v>
      </c>
      <c r="E6166" s="35" t="s">
        <v>37</v>
      </c>
      <c r="F6166" s="35">
        <v>221.0</v>
      </c>
      <c r="G6166" s="35">
        <v>1.0</v>
      </c>
      <c r="H6166" s="35">
        <v>221.053268432617</v>
      </c>
      <c r="I6166" s="35">
        <v>5.53872108459473</v>
      </c>
      <c r="J6166" s="35">
        <v>50.0771980285645</v>
      </c>
      <c r="K6166" s="35">
        <v>5.21765899658203</v>
      </c>
      <c r="L6166" s="35">
        <v>42.3663711547852</v>
      </c>
      <c r="M6166" s="35">
        <v>0.796980023384094</v>
      </c>
      <c r="N6166" s="35">
        <v>10.7542333602905</v>
      </c>
      <c r="O6166" s="35">
        <v>14.718864440918</v>
      </c>
      <c r="P6166" s="35">
        <v>14.375</v>
      </c>
      <c r="Q6166" s="35">
        <v>0.715255081653595</v>
      </c>
      <c r="R6166" s="35">
        <v>999.357055664063</v>
      </c>
      <c r="S6166" s="35">
        <v>1082.06872558594</v>
      </c>
      <c r="T6166" s="19"/>
      <c r="U6166" s="19"/>
      <c r="V6166" s="19"/>
      <c r="W6166" s="19"/>
      <c r="X6166" s="19"/>
      <c r="Y6166" s="19"/>
      <c r="Z6166" s="19"/>
      <c r="AA6166" s="19"/>
    </row>
    <row r="6167" ht="15.75" customHeight="1">
      <c r="A6167" s="19"/>
      <c r="B6167" s="35" t="str">
        <f>"CRS25WT72M23116"</f>
        <v>CRS25WT72M23116</v>
      </c>
      <c r="C6167" s="45">
        <v>45979.0</v>
      </c>
      <c r="D6167" s="46">
        <v>0.7947916666666667</v>
      </c>
      <c r="E6167" s="35" t="s">
        <v>37</v>
      </c>
      <c r="F6167" s="35">
        <v>223.0</v>
      </c>
      <c r="G6167" s="35">
        <v>1.0</v>
      </c>
      <c r="H6167" s="35">
        <v>223.496353149414</v>
      </c>
      <c r="I6167" s="35">
        <v>5.6153883934021</v>
      </c>
      <c r="J6167" s="35">
        <v>50.0436363220215</v>
      </c>
      <c r="K6167" s="35">
        <v>5.27932357788086</v>
      </c>
      <c r="L6167" s="35">
        <v>42.3342781066895</v>
      </c>
      <c r="M6167" s="35">
        <v>0.795319795608521</v>
      </c>
      <c r="N6167" s="35">
        <v>10.8730897903442</v>
      </c>
      <c r="O6167" s="35">
        <v>14.7934274673462</v>
      </c>
      <c r="P6167" s="35">
        <v>14.375</v>
      </c>
      <c r="Q6167" s="35">
        <v>0.754345178604126</v>
      </c>
      <c r="R6167" s="35">
        <v>1000.19348144531</v>
      </c>
      <c r="S6167" s="35">
        <v>1383.87915039063</v>
      </c>
      <c r="T6167" s="19"/>
      <c r="U6167" s="19"/>
      <c r="V6167" s="19"/>
      <c r="W6167" s="19"/>
      <c r="X6167" s="19"/>
      <c r="Y6167" s="19"/>
      <c r="Z6167" s="19"/>
      <c r="AA6167" s="19"/>
    </row>
    <row r="6168" ht="15.75" customHeight="1">
      <c r="A6168" s="19"/>
      <c r="B6168" s="35" t="str">
        <f>"CRS25WT72M23120"</f>
        <v>CRS25WT72M23120</v>
      </c>
      <c r="C6168" s="45">
        <v>45979.0</v>
      </c>
      <c r="D6168" s="46">
        <v>0.7954398148148148</v>
      </c>
      <c r="E6168" s="35" t="s">
        <v>37</v>
      </c>
      <c r="F6168" s="35">
        <v>217.0</v>
      </c>
      <c r="G6168" s="35">
        <v>1.0</v>
      </c>
      <c r="H6168" s="35">
        <v>217.97053527832</v>
      </c>
      <c r="I6168" s="35">
        <v>5.62240076065063</v>
      </c>
      <c r="J6168" s="35">
        <v>50.0614738464355</v>
      </c>
      <c r="K6168" s="35">
        <v>5.12649869918823</v>
      </c>
      <c r="L6168" s="35">
        <v>42.5184059143066</v>
      </c>
      <c r="M6168" s="35">
        <v>0.774412512779236</v>
      </c>
      <c r="N6168" s="35">
        <v>10.6042585372925</v>
      </c>
      <c r="O6168" s="35">
        <v>14.7843141555786</v>
      </c>
      <c r="P6168" s="35">
        <v>14.375</v>
      </c>
      <c r="Q6168" s="35">
        <v>0.677950978279114</v>
      </c>
      <c r="R6168" s="35">
        <v>1000.18420410156</v>
      </c>
      <c r="S6168" s="35">
        <v>625.108459472656</v>
      </c>
      <c r="T6168" s="19"/>
      <c r="U6168" s="19"/>
      <c r="V6168" s="19"/>
      <c r="W6168" s="19"/>
      <c r="X6168" s="19"/>
      <c r="Y6168" s="19"/>
      <c r="Z6168" s="19"/>
      <c r="AA6168" s="19"/>
    </row>
    <row r="6169" ht="15.75" customHeight="1">
      <c r="A6169" s="19"/>
      <c r="B6169" s="35" t="str">
        <f>"CRS25WT72M23122"</f>
        <v>CRS25WT72M23122</v>
      </c>
      <c r="C6169" s="45">
        <v>45979.0</v>
      </c>
      <c r="D6169" s="46">
        <v>0.7964930555555556</v>
      </c>
      <c r="E6169" s="35" t="s">
        <v>37</v>
      </c>
      <c r="F6169" s="35">
        <v>218.0</v>
      </c>
      <c r="G6169" s="35">
        <v>1.0</v>
      </c>
      <c r="H6169" s="35">
        <v>218.048141479492</v>
      </c>
      <c r="I6169" s="35">
        <v>5.60097312927246</v>
      </c>
      <c r="J6169" s="35">
        <v>50.0984878540039</v>
      </c>
      <c r="K6169" s="35">
        <v>5.11323165893555</v>
      </c>
      <c r="L6169" s="35">
        <v>42.6438980102539</v>
      </c>
      <c r="M6169" s="35">
        <v>0.777077436447144</v>
      </c>
      <c r="N6169" s="35">
        <v>10.6080341339111</v>
      </c>
      <c r="O6169" s="35">
        <v>14.8795576095581</v>
      </c>
      <c r="P6169" s="35">
        <v>14.375</v>
      </c>
      <c r="Q6169" s="35">
        <v>0.753538906574249</v>
      </c>
      <c r="R6169" s="35">
        <v>1000.12231445313</v>
      </c>
      <c r="S6169" s="35">
        <v>596.742797851563</v>
      </c>
      <c r="T6169" s="19"/>
      <c r="U6169" s="19"/>
      <c r="V6169" s="19"/>
      <c r="W6169" s="19"/>
      <c r="X6169" s="19"/>
      <c r="Y6169" s="19"/>
      <c r="Z6169" s="19"/>
      <c r="AA6169" s="19"/>
    </row>
    <row r="6170" ht="15.75" customHeight="1">
      <c r="A6170" s="19"/>
      <c r="B6170" s="35" t="str">
        <f>"CRS25WT72M23119"</f>
        <v>CRS25WT72M23119</v>
      </c>
      <c r="C6170" s="45">
        <v>45979.0</v>
      </c>
      <c r="D6170" s="46">
        <v>0.7972453703703705</v>
      </c>
      <c r="E6170" s="35" t="s">
        <v>37</v>
      </c>
      <c r="F6170" s="35">
        <v>221.0</v>
      </c>
      <c r="G6170" s="35">
        <v>1.0</v>
      </c>
      <c r="H6170" s="35">
        <v>221.556106567383</v>
      </c>
      <c r="I6170" s="35">
        <v>5.82872438430786</v>
      </c>
      <c r="J6170" s="35">
        <v>50.9865074157715</v>
      </c>
      <c r="K6170" s="35">
        <v>5.12335729598999</v>
      </c>
      <c r="L6170" s="35">
        <v>43.2443237304688</v>
      </c>
      <c r="M6170" s="35">
        <v>0.745512545108795</v>
      </c>
      <c r="N6170" s="35">
        <v>10.7786960601807</v>
      </c>
      <c r="O6170" s="35">
        <v>22.1992340087891</v>
      </c>
      <c r="P6170" s="35">
        <v>14.375</v>
      </c>
      <c r="Q6170" s="35">
        <v>0.702118515968323</v>
      </c>
      <c r="R6170" s="35">
        <v>1000.86511230469</v>
      </c>
      <c r="S6170" s="35">
        <v>579.106140136719</v>
      </c>
      <c r="T6170" s="19"/>
      <c r="U6170" s="19"/>
      <c r="V6170" s="19"/>
      <c r="W6170" s="19"/>
      <c r="X6170" s="19"/>
      <c r="Y6170" s="19"/>
      <c r="Z6170" s="19"/>
      <c r="AA6170" s="19"/>
    </row>
    <row r="6171" ht="15.75" customHeight="1">
      <c r="A6171" s="19"/>
      <c r="B6171" s="35" t="str">
        <f>"CRS25WT72M23107"</f>
        <v>CRS25WT72M23107</v>
      </c>
      <c r="C6171" s="45">
        <v>45979.0</v>
      </c>
      <c r="D6171" s="46">
        <v>0.7984375</v>
      </c>
      <c r="E6171" s="35" t="s">
        <v>37</v>
      </c>
      <c r="F6171" s="35">
        <v>219.0</v>
      </c>
      <c r="G6171" s="35">
        <v>1.0</v>
      </c>
      <c r="H6171" s="35">
        <v>219.814331054688</v>
      </c>
      <c r="I6171" s="35">
        <v>5.63670682907104</v>
      </c>
      <c r="J6171" s="35">
        <v>50.0476226806641</v>
      </c>
      <c r="K6171" s="35">
        <v>5.14701080322266</v>
      </c>
      <c r="L6171" s="35">
        <v>42.7071838378906</v>
      </c>
      <c r="M6171" s="35">
        <v>0.779196679592133</v>
      </c>
      <c r="N6171" s="35">
        <v>10.693959236145</v>
      </c>
      <c r="O6171" s="35">
        <v>14.8039216995239</v>
      </c>
      <c r="P6171" s="35">
        <v>14.375</v>
      </c>
      <c r="Q6171" s="35">
        <v>0.736181795597076</v>
      </c>
      <c r="R6171" s="35">
        <v>1000.04455566406</v>
      </c>
      <c r="S6171" s="35">
        <v>641.873657226563</v>
      </c>
      <c r="T6171" s="19"/>
      <c r="U6171" s="19"/>
      <c r="V6171" s="19"/>
      <c r="W6171" s="19"/>
      <c r="X6171" s="19"/>
      <c r="Y6171" s="19"/>
      <c r="Z6171" s="19"/>
      <c r="AA6171" s="19"/>
    </row>
    <row r="6172" ht="15.75" customHeight="1">
      <c r="A6172" s="19"/>
      <c r="B6172" s="35" t="str">
        <f>"CRS25WT72M23161"</f>
        <v>CRS25WT72M23161</v>
      </c>
      <c r="C6172" s="45">
        <v>45979.0</v>
      </c>
      <c r="D6172" s="46">
        <v>0.8019444444444445</v>
      </c>
      <c r="E6172" s="35" t="s">
        <v>37</v>
      </c>
      <c r="F6172" s="35">
        <v>216.0</v>
      </c>
      <c r="G6172" s="35">
        <v>1.0</v>
      </c>
      <c r="H6172" s="35">
        <v>216.489303588867</v>
      </c>
      <c r="I6172" s="35">
        <v>5.61942148208618</v>
      </c>
      <c r="J6172" s="35">
        <v>50.0995254516602</v>
      </c>
      <c r="K6172" s="35">
        <v>5.07460641860962</v>
      </c>
      <c r="L6172" s="35">
        <v>42.6613006591797</v>
      </c>
      <c r="M6172" s="35">
        <v>0.768973231315613</v>
      </c>
      <c r="N6172" s="35">
        <v>10.5321969985962</v>
      </c>
      <c r="O6172" s="35">
        <v>14.6078414916992</v>
      </c>
      <c r="P6172" s="35">
        <v>14.375</v>
      </c>
      <c r="Q6172" s="35">
        <v>0.677615106105804</v>
      </c>
      <c r="R6172" s="35">
        <v>1001.04779052734</v>
      </c>
      <c r="S6172" s="35">
        <v>540.898132324219</v>
      </c>
      <c r="T6172" s="19"/>
      <c r="U6172" s="19"/>
      <c r="V6172" s="19"/>
      <c r="W6172" s="19"/>
      <c r="X6172" s="19"/>
      <c r="Y6172" s="19"/>
      <c r="Z6172" s="19"/>
      <c r="AA6172" s="19"/>
    </row>
    <row r="6173" ht="15.75" customHeight="1">
      <c r="A6173" s="19"/>
      <c r="B6173" s="35" t="str">
        <f>"CRS25WT72M23171"</f>
        <v>CRS25WT72M23171</v>
      </c>
      <c r="C6173" s="45">
        <v>45979.0</v>
      </c>
      <c r="D6173" s="46">
        <v>0.8027662037037038</v>
      </c>
      <c r="E6173" s="35" t="s">
        <v>37</v>
      </c>
      <c r="F6173" s="35">
        <v>219.0</v>
      </c>
      <c r="G6173" s="35">
        <v>1.0</v>
      </c>
      <c r="H6173" s="35">
        <v>219.371353149414</v>
      </c>
      <c r="I6173" s="35">
        <v>5.57342290878296</v>
      </c>
      <c r="J6173" s="35">
        <v>50.0730514526367</v>
      </c>
      <c r="K6173" s="35">
        <v>5.16531467437744</v>
      </c>
      <c r="L6173" s="35">
        <v>42.470085144043</v>
      </c>
      <c r="M6173" s="35">
        <v>0.786056697368622</v>
      </c>
      <c r="N6173" s="35">
        <v>10.6724081039429</v>
      </c>
      <c r="O6173" s="35">
        <v>14.7647848129272</v>
      </c>
      <c r="P6173" s="35">
        <v>14.375</v>
      </c>
      <c r="Q6173" s="35">
        <v>0.706702470779419</v>
      </c>
      <c r="R6173" s="35">
        <v>1000.06170654297</v>
      </c>
      <c r="S6173" s="35">
        <v>839.628723144531</v>
      </c>
      <c r="T6173" s="19"/>
      <c r="U6173" s="19"/>
      <c r="V6173" s="19"/>
      <c r="W6173" s="19"/>
      <c r="X6173" s="19"/>
      <c r="Y6173" s="19"/>
      <c r="Z6173" s="19"/>
      <c r="AA6173" s="19"/>
    </row>
    <row r="6174" ht="15.75" customHeight="1">
      <c r="A6174" s="19"/>
      <c r="B6174" s="35" t="str">
        <f>"CRS25WT72M23172"</f>
        <v>CRS25WT72M23172</v>
      </c>
      <c r="C6174" s="45">
        <v>45979.0</v>
      </c>
      <c r="D6174" s="46">
        <v>0.8036689814814815</v>
      </c>
      <c r="E6174" s="35" t="s">
        <v>37</v>
      </c>
      <c r="F6174" s="35">
        <v>221.0</v>
      </c>
      <c r="G6174" s="35">
        <v>1.0</v>
      </c>
      <c r="H6174" s="35">
        <v>221.068161010742</v>
      </c>
      <c r="I6174" s="35">
        <v>5.54076194763184</v>
      </c>
      <c r="J6174" s="35">
        <v>50.0401763916016</v>
      </c>
      <c r="K6174" s="35">
        <v>5.224449634552</v>
      </c>
      <c r="L6174" s="35">
        <v>42.314151763916</v>
      </c>
      <c r="M6174" s="35">
        <v>0.797329604625702</v>
      </c>
      <c r="N6174" s="35">
        <v>10.754958152771</v>
      </c>
      <c r="O6174" s="35">
        <v>14.7294397354126</v>
      </c>
      <c r="P6174" s="35">
        <v>14.4375</v>
      </c>
      <c r="Q6174" s="35">
        <v>0.720153331756592</v>
      </c>
      <c r="R6174" s="35">
        <v>1000.07983398438</v>
      </c>
      <c r="S6174" s="35">
        <v>1198.18615722656</v>
      </c>
      <c r="T6174" s="19"/>
      <c r="U6174" s="19"/>
      <c r="V6174" s="19"/>
      <c r="W6174" s="19"/>
      <c r="X6174" s="19"/>
      <c r="Y6174" s="19"/>
      <c r="Z6174" s="19"/>
      <c r="AA6174" s="19"/>
    </row>
    <row r="6175" ht="15.75" customHeight="1">
      <c r="A6175" s="19"/>
      <c r="B6175" s="35" t="str">
        <f>"CRS25WT72M23173"</f>
        <v>CRS25WT72M23173</v>
      </c>
      <c r="C6175" s="45">
        <v>45979.0</v>
      </c>
      <c r="D6175" s="46">
        <v>0.8056597222222223</v>
      </c>
      <c r="E6175" s="35" t="s">
        <v>37</v>
      </c>
      <c r="F6175" s="35">
        <v>220.0</v>
      </c>
      <c r="G6175" s="35">
        <v>1.0</v>
      </c>
      <c r="H6175" s="35">
        <v>220.388519287109</v>
      </c>
      <c r="I6175" s="35">
        <v>5.58721876144409</v>
      </c>
      <c r="J6175" s="35">
        <v>50.1097068786621</v>
      </c>
      <c r="K6175" s="35">
        <v>5.14661455154419</v>
      </c>
      <c r="L6175" s="35">
        <v>42.8220367431641</v>
      </c>
      <c r="M6175" s="35">
        <v>0.787175238132477</v>
      </c>
      <c r="N6175" s="35">
        <v>10.7218933105469</v>
      </c>
      <c r="O6175" s="35">
        <v>14.764705657959</v>
      </c>
      <c r="P6175" s="35">
        <v>14.4375</v>
      </c>
      <c r="Q6175" s="35">
        <v>0.672168135643005</v>
      </c>
      <c r="R6175" s="35">
        <v>1000.14526367188</v>
      </c>
      <c r="S6175" s="35">
        <v>551.850219726563</v>
      </c>
      <c r="T6175" s="19"/>
      <c r="U6175" s="19"/>
      <c r="V6175" s="19"/>
      <c r="W6175" s="19"/>
      <c r="X6175" s="19"/>
      <c r="Y6175" s="19"/>
      <c r="Z6175" s="19"/>
      <c r="AA6175" s="19"/>
    </row>
    <row r="6176" ht="15.75" customHeight="1">
      <c r="A6176" s="19"/>
      <c r="B6176" s="35" t="str">
        <f>"CRS25WT72M23131"</f>
        <v>CRS25WT72M23131</v>
      </c>
      <c r="C6176" s="45">
        <v>45979.0</v>
      </c>
      <c r="D6176" s="46">
        <v>0.8075694444444445</v>
      </c>
      <c r="E6176" s="35" t="s">
        <v>37</v>
      </c>
      <c r="F6176" s="35">
        <v>219.0</v>
      </c>
      <c r="G6176" s="35">
        <v>1.0</v>
      </c>
      <c r="H6176" s="35">
        <v>219.883987426758</v>
      </c>
      <c r="I6176" s="35">
        <v>5.57680988311768</v>
      </c>
      <c r="J6176" s="35">
        <v>50.0862846374512</v>
      </c>
      <c r="K6176" s="35">
        <v>5.25837182998657</v>
      </c>
      <c r="L6176" s="35">
        <v>41.8159828186035</v>
      </c>
      <c r="M6176" s="35">
        <v>0.787207007408142</v>
      </c>
      <c r="N6176" s="35">
        <v>10.6973476409912</v>
      </c>
      <c r="O6176" s="35">
        <v>14.8480396270752</v>
      </c>
      <c r="P6176" s="35">
        <v>14.4375</v>
      </c>
      <c r="Q6176" s="35">
        <v>0.720133125782013</v>
      </c>
      <c r="R6176" s="35">
        <v>1000.01684570313</v>
      </c>
      <c r="S6176" s="35">
        <v>1600.26342773438</v>
      </c>
      <c r="T6176" s="19"/>
      <c r="U6176" s="19"/>
      <c r="V6176" s="19"/>
      <c r="W6176" s="19"/>
      <c r="X6176" s="19"/>
      <c r="Y6176" s="19"/>
      <c r="Z6176" s="19"/>
      <c r="AA6176" s="19"/>
    </row>
    <row r="6177" ht="15.75" customHeight="1">
      <c r="A6177" s="19"/>
      <c r="B6177" s="35" t="str">
        <f>"CRS25WT72M23141"</f>
        <v>CRS25WT72M23141</v>
      </c>
      <c r="C6177" s="45">
        <v>45979.0</v>
      </c>
      <c r="D6177" s="46">
        <v>0.8083564814814815</v>
      </c>
      <c r="E6177" s="35" t="s">
        <v>37</v>
      </c>
      <c r="F6177" s="35">
        <v>220.0</v>
      </c>
      <c r="G6177" s="35">
        <v>1.0</v>
      </c>
      <c r="H6177" s="35">
        <v>220.832122802734</v>
      </c>
      <c r="I6177" s="35">
        <v>5.614417552948</v>
      </c>
      <c r="J6177" s="35">
        <v>50.1848220825195</v>
      </c>
      <c r="K6177" s="35">
        <v>5.26784515380859</v>
      </c>
      <c r="L6177" s="35">
        <v>41.9207725524902</v>
      </c>
      <c r="M6177" s="35">
        <v>0.783763706684113</v>
      </c>
      <c r="N6177" s="35">
        <v>10.7434749603271</v>
      </c>
      <c r="O6177" s="35">
        <v>15.078049659729</v>
      </c>
      <c r="P6177" s="35">
        <v>14.4375</v>
      </c>
      <c r="Q6177" s="35">
        <v>0.708745956420898</v>
      </c>
      <c r="R6177" s="35">
        <v>999.944702148438</v>
      </c>
      <c r="S6177" s="35">
        <v>989.134155273438</v>
      </c>
      <c r="T6177" s="19"/>
      <c r="U6177" s="19"/>
      <c r="V6177" s="19"/>
      <c r="W6177" s="19"/>
      <c r="X6177" s="19"/>
      <c r="Y6177" s="19"/>
      <c r="Z6177" s="19"/>
      <c r="AA6177" s="19"/>
    </row>
    <row r="6178" ht="15.75" customHeight="1">
      <c r="A6178" s="19"/>
      <c r="B6178" s="35" t="str">
        <f>"CRS25WT72M23128"</f>
        <v>CRS25WT72M23128</v>
      </c>
      <c r="C6178" s="45">
        <v>45979.0</v>
      </c>
      <c r="D6178" s="46">
        <v>0.8126851851851852</v>
      </c>
      <c r="E6178" s="35" t="s">
        <v>37</v>
      </c>
      <c r="F6178" s="35">
        <v>220.0</v>
      </c>
      <c r="G6178" s="35">
        <v>1.0</v>
      </c>
      <c r="H6178" s="35">
        <v>220.116516113281</v>
      </c>
      <c r="I6178" s="35">
        <v>5.62319231033325</v>
      </c>
      <c r="J6178" s="35">
        <v>50.1054458618164</v>
      </c>
      <c r="K6178" s="35">
        <v>5.20782661437988</v>
      </c>
      <c r="L6178" s="35">
        <v>42.2664833068848</v>
      </c>
      <c r="M6178" s="35">
        <v>0.781240522861481</v>
      </c>
      <c r="N6178" s="35">
        <v>10.7086601257324</v>
      </c>
      <c r="O6178" s="35">
        <v>14.7251834869385</v>
      </c>
      <c r="P6178" s="35">
        <v>14.4375</v>
      </c>
      <c r="Q6178" s="35">
        <v>0.723547577857971</v>
      </c>
      <c r="R6178" s="35">
        <v>1000.17150878906</v>
      </c>
      <c r="S6178" s="35">
        <v>904.042297363281</v>
      </c>
      <c r="T6178" s="19"/>
      <c r="U6178" s="19"/>
      <c r="V6178" s="19"/>
      <c r="W6178" s="19"/>
      <c r="X6178" s="19"/>
      <c r="Y6178" s="19"/>
      <c r="Z6178" s="19"/>
      <c r="AA6178" s="19"/>
    </row>
    <row r="6179" ht="15.75" customHeight="1">
      <c r="A6179" s="19"/>
      <c r="B6179" s="35" t="str">
        <f>"CRS25WT72M23123"</f>
        <v>CRS25WT72M23123</v>
      </c>
      <c r="C6179" s="45">
        <v>45979.0</v>
      </c>
      <c r="D6179" s="46">
        <v>0.8145138888888889</v>
      </c>
      <c r="E6179" s="35" t="s">
        <v>37</v>
      </c>
      <c r="F6179" s="35">
        <v>214.0</v>
      </c>
      <c r="G6179" s="35">
        <v>1.0</v>
      </c>
      <c r="H6179" s="35">
        <v>214.879516601563</v>
      </c>
      <c r="I6179" s="35">
        <v>5.55852460861206</v>
      </c>
      <c r="J6179" s="35">
        <v>50.0859184265137</v>
      </c>
      <c r="K6179" s="35">
        <v>5.05605363845825</v>
      </c>
      <c r="L6179" s="35">
        <v>42.499454498291</v>
      </c>
      <c r="M6179" s="35">
        <v>0.771826803684235</v>
      </c>
      <c r="N6179" s="35">
        <v>10.4538803100586</v>
      </c>
      <c r="O6179" s="35">
        <v>14.8032522201538</v>
      </c>
      <c r="P6179" s="35">
        <v>14.4375</v>
      </c>
      <c r="Q6179" s="35">
        <v>0.733699321746826</v>
      </c>
      <c r="R6179" s="35">
        <v>1000.31457519531</v>
      </c>
      <c r="S6179" s="35">
        <v>516.627197265625</v>
      </c>
      <c r="T6179" s="19"/>
      <c r="U6179" s="19"/>
      <c r="V6179" s="19"/>
      <c r="W6179" s="19"/>
      <c r="X6179" s="19"/>
      <c r="Y6179" s="19"/>
      <c r="Z6179" s="19"/>
      <c r="AA6179" s="19"/>
    </row>
    <row r="6180" ht="15.75" customHeight="1">
      <c r="A6180" s="19"/>
      <c r="B6180" s="35" t="str">
        <f>"CRS25WT72M23129"</f>
        <v>CRS25WT72M23129</v>
      </c>
      <c r="C6180" s="45">
        <v>45979.0</v>
      </c>
      <c r="D6180" s="46">
        <v>0.8188657407407408</v>
      </c>
      <c r="E6180" s="35" t="s">
        <v>37</v>
      </c>
      <c r="F6180" s="35">
        <v>220.0</v>
      </c>
      <c r="G6180" s="35">
        <v>1.0</v>
      </c>
      <c r="H6180" s="35">
        <v>220.033615112305</v>
      </c>
      <c r="I6180" s="35">
        <v>5.64676666259766</v>
      </c>
      <c r="J6180" s="35">
        <v>50.0927543640137</v>
      </c>
      <c r="K6180" s="35">
        <v>5.11885499954224</v>
      </c>
      <c r="L6180" s="35">
        <v>42.9849281311035</v>
      </c>
      <c r="M6180" s="35">
        <v>0.777882993221283</v>
      </c>
      <c r="N6180" s="35">
        <v>10.7046270370483</v>
      </c>
      <c r="O6180" s="35">
        <v>14.8431367874146</v>
      </c>
      <c r="P6180" s="35">
        <v>14.5</v>
      </c>
      <c r="Q6180" s="35">
        <v>0.700429677963257</v>
      </c>
      <c r="R6180" s="35">
        <v>999.870178222656</v>
      </c>
      <c r="S6180" s="35">
        <v>475.27587890625</v>
      </c>
      <c r="T6180" s="19"/>
      <c r="U6180" s="19"/>
      <c r="V6180" s="19"/>
      <c r="W6180" s="19"/>
      <c r="X6180" s="19"/>
      <c r="Y6180" s="19"/>
      <c r="Z6180" s="19"/>
      <c r="AA6180" s="19"/>
    </row>
    <row r="6181" ht="15.75" customHeight="1">
      <c r="A6181" s="19"/>
      <c r="B6181" s="35" t="str">
        <f>"CRS25WT72M23127"</f>
        <v>CRS25WT72M23127</v>
      </c>
      <c r="C6181" s="45">
        <v>45979.0</v>
      </c>
      <c r="D6181" s="46">
        <v>0.8200115740740741</v>
      </c>
      <c r="E6181" s="35" t="s">
        <v>37</v>
      </c>
      <c r="F6181" s="35">
        <v>226.0</v>
      </c>
      <c r="G6181" s="35">
        <v>1.0</v>
      </c>
      <c r="H6181" s="35">
        <v>226.526321411133</v>
      </c>
      <c r="I6181" s="35">
        <v>5.7827410697937</v>
      </c>
      <c r="J6181" s="35">
        <v>50.1781387329102</v>
      </c>
      <c r="K6181" s="35">
        <v>5.27908992767334</v>
      </c>
      <c r="L6181" s="35">
        <v>42.9101104736328</v>
      </c>
      <c r="M6181" s="35">
        <v>0.780675172805786</v>
      </c>
      <c r="N6181" s="35">
        <v>11.0204973220825</v>
      </c>
      <c r="O6181" s="35">
        <v>14.9806528091431</v>
      </c>
      <c r="P6181" s="35">
        <v>14.5</v>
      </c>
      <c r="Q6181" s="35">
        <v>0.724886178970337</v>
      </c>
      <c r="R6181" s="35">
        <v>1000.17669677734</v>
      </c>
      <c r="S6181" s="35">
        <v>548.291931152344</v>
      </c>
      <c r="T6181" s="19"/>
      <c r="U6181" s="19"/>
      <c r="V6181" s="19"/>
      <c r="W6181" s="19"/>
      <c r="X6181" s="19"/>
      <c r="Y6181" s="19"/>
      <c r="Z6181" s="19"/>
      <c r="AA6181" s="19"/>
    </row>
    <row r="6182" ht="15.75" customHeight="1">
      <c r="A6182" s="19"/>
      <c r="B6182" s="35" t="str">
        <f>"CRS25WT72M23108"</f>
        <v>CRS25WT72M23108</v>
      </c>
      <c r="C6182" s="45">
        <v>45979.0</v>
      </c>
      <c r="D6182" s="46">
        <v>0.8242708333333333</v>
      </c>
      <c r="E6182" s="35" t="s">
        <v>37</v>
      </c>
      <c r="F6182" s="35">
        <v>220.0</v>
      </c>
      <c r="G6182" s="35">
        <v>1.0</v>
      </c>
      <c r="H6182" s="35">
        <v>220.655303955078</v>
      </c>
      <c r="I6182" s="35">
        <v>5.54082727432251</v>
      </c>
      <c r="J6182" s="35">
        <v>50.1146659851074</v>
      </c>
      <c r="K6182" s="35">
        <v>5.18448638916016</v>
      </c>
      <c r="L6182" s="35">
        <v>42.5606880187988</v>
      </c>
      <c r="M6182" s="35">
        <v>0.794648230075836</v>
      </c>
      <c r="N6182" s="35">
        <v>10.7348728179932</v>
      </c>
      <c r="O6182" s="35">
        <v>14.8431367874146</v>
      </c>
      <c r="P6182" s="35">
        <v>14.5</v>
      </c>
      <c r="Q6182" s="35">
        <v>0.689402461051941</v>
      </c>
      <c r="R6182" s="35">
        <v>999.472900390625</v>
      </c>
      <c r="S6182" s="35">
        <v>812.727294921875</v>
      </c>
      <c r="T6182" s="19"/>
      <c r="U6182" s="19"/>
      <c r="V6182" s="19"/>
      <c r="W6182" s="19"/>
      <c r="X6182" s="19"/>
      <c r="Y6182" s="19"/>
      <c r="Z6182" s="19"/>
      <c r="AA6182" s="19"/>
    </row>
    <row r="6183" ht="15.75" customHeight="1">
      <c r="A6183" s="19"/>
      <c r="B6183" s="35" t="str">
        <f>"CRS25WT72M23118"</f>
        <v>CRS25WT72M23118</v>
      </c>
      <c r="C6183" s="45">
        <v>45979.0</v>
      </c>
      <c r="D6183" s="46">
        <v>0.8260300925925925</v>
      </c>
      <c r="E6183" s="35" t="s">
        <v>37</v>
      </c>
      <c r="F6183" s="35">
        <v>220.0</v>
      </c>
      <c r="G6183" s="35">
        <v>1.0</v>
      </c>
      <c r="H6183" s="35">
        <v>220.800582885742</v>
      </c>
      <c r="I6183" s="35">
        <v>5.65428256988525</v>
      </c>
      <c r="J6183" s="35">
        <v>50.1762313842773</v>
      </c>
      <c r="K6183" s="35">
        <v>5.23205852508545</v>
      </c>
      <c r="L6183" s="35">
        <v>42.201473236084</v>
      </c>
      <c r="M6183" s="35">
        <v>0.778259932994843</v>
      </c>
      <c r="N6183" s="35">
        <v>10.7419404983521</v>
      </c>
      <c r="O6183" s="35">
        <v>15.1576290130615</v>
      </c>
      <c r="P6183" s="35">
        <v>14.5625</v>
      </c>
      <c r="Q6183" s="35">
        <v>0.72772341966629</v>
      </c>
      <c r="R6183" s="35">
        <v>999.522277832031</v>
      </c>
      <c r="S6183" s="35">
        <v>811.746826171875</v>
      </c>
      <c r="T6183" s="19"/>
      <c r="U6183" s="19"/>
      <c r="V6183" s="19"/>
      <c r="W6183" s="19"/>
      <c r="X6183" s="19"/>
      <c r="Y6183" s="19"/>
      <c r="Z6183" s="19"/>
      <c r="AA6183" s="19"/>
    </row>
    <row r="6184" ht="15.75" customHeight="1">
      <c r="A6184" s="19"/>
      <c r="B6184" s="35" t="str">
        <f>"CRS25WT72M23111"</f>
        <v>CRS25WT72M23111</v>
      </c>
      <c r="C6184" s="45">
        <v>45979.0</v>
      </c>
      <c r="D6184" s="46">
        <v>0.8268402777777778</v>
      </c>
      <c r="E6184" s="35" t="s">
        <v>37</v>
      </c>
      <c r="F6184" s="35">
        <v>214.0</v>
      </c>
      <c r="G6184" s="35">
        <v>1.0</v>
      </c>
      <c r="H6184" s="35">
        <v>214.815505981445</v>
      </c>
      <c r="I6184" s="35">
        <v>5.45887756347656</v>
      </c>
      <c r="J6184" s="35">
        <v>50.1051750183105</v>
      </c>
      <c r="K6184" s="35">
        <v>5.0445294380188</v>
      </c>
      <c r="L6184" s="35">
        <v>42.583854675293</v>
      </c>
      <c r="M6184" s="35">
        <v>0.785379707813263</v>
      </c>
      <c r="N6184" s="35">
        <v>10.4507665634155</v>
      </c>
      <c r="O6184" s="35">
        <v>14.8431367874146</v>
      </c>
      <c r="P6184" s="35">
        <v>14.5</v>
      </c>
      <c r="Q6184" s="35">
        <v>0.672543406486511</v>
      </c>
      <c r="R6184" s="35">
        <v>1000.9375</v>
      </c>
      <c r="S6184" s="35">
        <v>665.504089355469</v>
      </c>
      <c r="T6184" s="19"/>
      <c r="U6184" s="19"/>
      <c r="V6184" s="19"/>
      <c r="W6184" s="19"/>
      <c r="X6184" s="19"/>
      <c r="Y6184" s="19"/>
      <c r="Z6184" s="19"/>
      <c r="AA6184" s="19"/>
    </row>
    <row r="6185" ht="15.75" customHeight="1">
      <c r="A6185" s="19"/>
      <c r="B6185" s="35" t="str">
        <f>"CRS25WT72M23112"</f>
        <v>CRS25WT72M23112</v>
      </c>
      <c r="C6185" s="45">
        <v>45979.0</v>
      </c>
      <c r="D6185" s="46">
        <v>0.8308564814814815</v>
      </c>
      <c r="E6185" s="35" t="s">
        <v>37</v>
      </c>
      <c r="F6185" s="35">
        <v>220.0</v>
      </c>
      <c r="G6185" s="35">
        <v>1.0</v>
      </c>
      <c r="H6185" s="35">
        <v>220.403427124023</v>
      </c>
      <c r="I6185" s="35">
        <v>5.59524488449097</v>
      </c>
      <c r="J6185" s="35">
        <v>50.0816993713379</v>
      </c>
      <c r="K6185" s="35">
        <v>5.11931133270264</v>
      </c>
      <c r="L6185" s="35">
        <v>43.0533332824707</v>
      </c>
      <c r="M6185" s="35">
        <v>0.78653883934021</v>
      </c>
      <c r="N6185" s="35">
        <v>10.7226190567017</v>
      </c>
      <c r="O6185" s="35">
        <v>14.7843141555786</v>
      </c>
      <c r="P6185" s="35">
        <v>14.5625</v>
      </c>
      <c r="Q6185" s="35">
        <v>0.693792104721069</v>
      </c>
      <c r="R6185" s="35">
        <v>1000.22332763672</v>
      </c>
      <c r="S6185" s="35">
        <v>477.221099853516</v>
      </c>
      <c r="T6185" s="19"/>
      <c r="U6185" s="19"/>
      <c r="V6185" s="19"/>
      <c r="W6185" s="19"/>
      <c r="X6185" s="19"/>
      <c r="Y6185" s="19"/>
      <c r="Z6185" s="19"/>
      <c r="AA6185" s="19"/>
    </row>
    <row r="6186" ht="15.75" customHeight="1">
      <c r="A6186" s="19"/>
      <c r="B6186" s="35" t="str">
        <f>"CRS25WT72M23150"</f>
        <v>CRS25WT72M23150</v>
      </c>
      <c r="C6186" s="45">
        <v>45979.0</v>
      </c>
      <c r="D6186" s="46">
        <v>0.8316319444444445</v>
      </c>
      <c r="E6186" s="35" t="s">
        <v>37</v>
      </c>
      <c r="F6186" s="35">
        <v>226.0</v>
      </c>
      <c r="G6186" s="35">
        <v>1.0</v>
      </c>
      <c r="H6186" s="35">
        <v>226.123031616211</v>
      </c>
      <c r="I6186" s="35">
        <v>5.74785757064819</v>
      </c>
      <c r="J6186" s="35">
        <v>50.1210289001465</v>
      </c>
      <c r="K6186" s="35">
        <v>5.26730298995972</v>
      </c>
      <c r="L6186" s="35">
        <v>42.9295654296875</v>
      </c>
      <c r="M6186" s="35">
        <v>0.7849081158638</v>
      </c>
      <c r="N6186" s="35">
        <v>11.0008773803711</v>
      </c>
      <c r="O6186" s="35">
        <v>14.7401962280273</v>
      </c>
      <c r="P6186" s="35">
        <v>14.5625</v>
      </c>
      <c r="Q6186" s="35">
        <v>0.642545282840729</v>
      </c>
      <c r="R6186" s="35">
        <v>1000.28240966797</v>
      </c>
      <c r="S6186" s="35">
        <v>540.863830566406</v>
      </c>
      <c r="T6186" s="19"/>
      <c r="U6186" s="19"/>
      <c r="V6186" s="19"/>
      <c r="W6186" s="19"/>
      <c r="X6186" s="19"/>
      <c r="Y6186" s="19"/>
      <c r="Z6186" s="19"/>
      <c r="AA6186" s="19"/>
    </row>
    <row r="6187" ht="15.75" customHeight="1">
      <c r="A6187" s="19"/>
      <c r="B6187" s="35" t="str">
        <f>"CRS25WT72M23152"</f>
        <v>CRS25WT72M23152</v>
      </c>
      <c r="C6187" s="45">
        <v>45979.0</v>
      </c>
      <c r="D6187" s="46">
        <v>0.832349537037037</v>
      </c>
      <c r="E6187" s="35" t="s">
        <v>37</v>
      </c>
      <c r="F6187" s="35">
        <v>222.0</v>
      </c>
      <c r="G6187" s="35">
        <v>1.0</v>
      </c>
      <c r="H6187" s="35">
        <v>222.025039672852</v>
      </c>
      <c r="I6187" s="35">
        <v>5.63307666778564</v>
      </c>
      <c r="J6187" s="35">
        <v>50.0692405700684</v>
      </c>
      <c r="K6187" s="35">
        <v>5.16173410415649</v>
      </c>
      <c r="L6187" s="35">
        <v>43.0136528015137</v>
      </c>
      <c r="M6187" s="35">
        <v>0.787200391292572</v>
      </c>
      <c r="N6187" s="35">
        <v>10.8015098571777</v>
      </c>
      <c r="O6187" s="35">
        <v>14.7824792861938</v>
      </c>
      <c r="P6187" s="35">
        <v>14.5625</v>
      </c>
      <c r="Q6187" s="35">
        <v>0.697284340858459</v>
      </c>
      <c r="R6187" s="35">
        <v>1000.33386230469</v>
      </c>
      <c r="S6187" s="35">
        <v>594.655212402344</v>
      </c>
      <c r="T6187" s="19"/>
      <c r="U6187" s="19"/>
      <c r="V6187" s="19"/>
      <c r="W6187" s="19"/>
      <c r="X6187" s="19"/>
      <c r="Y6187" s="19"/>
      <c r="Z6187" s="19"/>
      <c r="AA6187" s="19"/>
    </row>
    <row r="6188" ht="15.75" customHeight="1">
      <c r="A6188" s="19"/>
      <c r="B6188" s="35" t="str">
        <f>"CRS25WT72M23151"</f>
        <v>CRS25WT72M23151</v>
      </c>
      <c r="C6188" s="45">
        <v>45979.0</v>
      </c>
      <c r="D6188" s="46">
        <v>0.8330324074074075</v>
      </c>
      <c r="E6188" s="35" t="s">
        <v>37</v>
      </c>
      <c r="F6188" s="35">
        <v>225.0</v>
      </c>
      <c r="G6188" s="35">
        <v>1.0</v>
      </c>
      <c r="H6188" s="35">
        <v>225.829071044922</v>
      </c>
      <c r="I6188" s="35">
        <v>5.85558128356934</v>
      </c>
      <c r="J6188" s="35">
        <v>50.1492042541504</v>
      </c>
      <c r="K6188" s="35">
        <v>5.24966049194336</v>
      </c>
      <c r="L6188" s="35">
        <v>43.0178413391113</v>
      </c>
      <c r="M6188" s="35">
        <v>0.769034445285797</v>
      </c>
      <c r="N6188" s="35">
        <v>10.9865760803223</v>
      </c>
      <c r="O6188" s="35">
        <v>14.8627452850342</v>
      </c>
      <c r="P6188" s="35">
        <v>14.5625</v>
      </c>
      <c r="Q6188" s="35">
        <v>0.699801325798035</v>
      </c>
      <c r="R6188" s="35">
        <v>1000.38354492188</v>
      </c>
      <c r="S6188" s="35">
        <v>495.809265136719</v>
      </c>
      <c r="T6188" s="19"/>
      <c r="U6188" s="19"/>
      <c r="V6188" s="19"/>
      <c r="W6188" s="19"/>
      <c r="X6188" s="19"/>
      <c r="Y6188" s="19"/>
      <c r="Z6188" s="19"/>
      <c r="AA6188" s="19"/>
    </row>
    <row r="6189" ht="15.75" customHeight="1">
      <c r="A6189" s="19"/>
      <c r="B6189" s="35" t="str">
        <f>"CRS25WT72M23146"</f>
        <v>CRS25WT72M23146</v>
      </c>
      <c r="C6189" s="45">
        <v>45979.0</v>
      </c>
      <c r="D6189" s="46">
        <v>0.8384606481481481</v>
      </c>
      <c r="E6189" s="35" t="s">
        <v>37</v>
      </c>
      <c r="F6189" s="35">
        <v>219.0</v>
      </c>
      <c r="G6189" s="35">
        <v>1.0</v>
      </c>
      <c r="H6189" s="35">
        <v>219.831954956055</v>
      </c>
      <c r="I6189" s="35">
        <v>5.56322813034058</v>
      </c>
      <c r="J6189" s="35">
        <v>50.0761108398438</v>
      </c>
      <c r="K6189" s="35">
        <v>5.187744140625</v>
      </c>
      <c r="L6189" s="35">
        <v>42.3752517700195</v>
      </c>
      <c r="M6189" s="35">
        <v>0.789102375507355</v>
      </c>
      <c r="N6189" s="35">
        <v>10.6948165893555</v>
      </c>
      <c r="O6189" s="35">
        <v>14.9803924560547</v>
      </c>
      <c r="P6189" s="35">
        <v>14.625</v>
      </c>
      <c r="Q6189" s="35">
        <v>0.727726638317108</v>
      </c>
      <c r="R6189" s="35">
        <v>999.661437988281</v>
      </c>
      <c r="S6189" s="35">
        <v>721.872619628906</v>
      </c>
      <c r="T6189" s="19"/>
      <c r="U6189" s="19"/>
      <c r="V6189" s="19"/>
      <c r="W6189" s="19"/>
      <c r="X6189" s="19"/>
      <c r="Y6189" s="19"/>
      <c r="Z6189" s="19"/>
      <c r="AA6189" s="19"/>
    </row>
    <row r="6190" ht="15.75" customHeight="1">
      <c r="A6190" s="19"/>
      <c r="B6190" s="35" t="str">
        <f>"CRS25WT72M23136"</f>
        <v>CRS25WT72M23136</v>
      </c>
      <c r="C6190" s="45">
        <v>45979.0</v>
      </c>
      <c r="D6190" s="46">
        <v>0.8393865740740741</v>
      </c>
      <c r="E6190" s="35" t="s">
        <v>37</v>
      </c>
      <c r="F6190" s="35">
        <v>222.0</v>
      </c>
      <c r="G6190" s="35">
        <v>1.0</v>
      </c>
      <c r="H6190" s="35">
        <v>222.482772827148</v>
      </c>
      <c r="I6190" s="35">
        <v>5.53633165359497</v>
      </c>
      <c r="J6190" s="35">
        <v>50.1526184082031</v>
      </c>
      <c r="K6190" s="35">
        <v>5.26023435592651</v>
      </c>
      <c r="L6190" s="35">
        <v>42.2952194213867</v>
      </c>
      <c r="M6190" s="35">
        <v>0.801273286342621</v>
      </c>
      <c r="N6190" s="35">
        <v>10.8237791061401</v>
      </c>
      <c r="O6190" s="35">
        <v>14.9215688705444</v>
      </c>
      <c r="P6190" s="35">
        <v>14.625</v>
      </c>
      <c r="Q6190" s="35">
        <v>0.751681327819824</v>
      </c>
      <c r="R6190" s="35">
        <v>999.728942871094</v>
      </c>
      <c r="S6190" s="35">
        <v>918.232116699219</v>
      </c>
      <c r="T6190" s="19"/>
      <c r="U6190" s="19"/>
      <c r="V6190" s="19"/>
      <c r="W6190" s="19"/>
      <c r="X6190" s="19"/>
      <c r="Y6190" s="19"/>
      <c r="Z6190" s="19"/>
      <c r="AA6190" s="19"/>
    </row>
    <row r="6191" ht="15.75" customHeight="1">
      <c r="A6191" s="19"/>
      <c r="B6191" s="35" t="str">
        <f>"CRS25WT72M23144"</f>
        <v>CRS25WT72M23144</v>
      </c>
      <c r="C6191" s="45">
        <v>45979.0</v>
      </c>
      <c r="D6191" s="46">
        <v>0.8425347222222223</v>
      </c>
      <c r="E6191" s="35" t="s">
        <v>37</v>
      </c>
      <c r="F6191" s="35">
        <v>215.0</v>
      </c>
      <c r="G6191" s="35">
        <v>1.0</v>
      </c>
      <c r="H6191" s="35">
        <v>215.077453613281</v>
      </c>
      <c r="I6191" s="35">
        <v>5.62681579589844</v>
      </c>
      <c r="J6191" s="35">
        <v>50.1091842651367</v>
      </c>
      <c r="K6191" s="35">
        <v>5.02246522903442</v>
      </c>
      <c r="L6191" s="35">
        <v>42.8230819702148</v>
      </c>
      <c r="M6191" s="35">
        <v>0.762807309627533</v>
      </c>
      <c r="N6191" s="35">
        <v>10.4635105133057</v>
      </c>
      <c r="O6191" s="35">
        <v>14.7843208312988</v>
      </c>
      <c r="P6191" s="35">
        <v>14.625</v>
      </c>
      <c r="Q6191" s="35">
        <v>0.709724128246307</v>
      </c>
      <c r="R6191" s="35">
        <v>999.691040039063</v>
      </c>
      <c r="S6191" s="35">
        <v>562.850646972656</v>
      </c>
      <c r="T6191" s="19"/>
      <c r="U6191" s="19"/>
      <c r="V6191" s="19"/>
      <c r="W6191" s="19"/>
      <c r="X6191" s="19"/>
      <c r="Y6191" s="19"/>
      <c r="Z6191" s="19"/>
      <c r="AA6191" s="19"/>
    </row>
    <row r="6192" ht="15.75" customHeight="1">
      <c r="A6192" s="19"/>
      <c r="B6192" s="35" t="str">
        <f>"CRS25WT72M23145"</f>
        <v>CRS25WT72M23145</v>
      </c>
      <c r="C6192" s="45">
        <v>45979.0</v>
      </c>
      <c r="D6192" s="46">
        <v>0.8433912037037037</v>
      </c>
      <c r="E6192" s="35" t="s">
        <v>37</v>
      </c>
      <c r="F6192" s="35">
        <v>215.0</v>
      </c>
      <c r="G6192" s="35">
        <v>1.0</v>
      </c>
      <c r="H6192" s="35">
        <v>215.438095092773</v>
      </c>
      <c r="I6192" s="35">
        <v>5.51549577713013</v>
      </c>
      <c r="J6192" s="35">
        <v>50.0993919372559</v>
      </c>
      <c r="K6192" s="35">
        <v>5.05727529525757</v>
      </c>
      <c r="L6192" s="35">
        <v>42.5996398925781</v>
      </c>
      <c r="M6192" s="35">
        <v>0.779660403728485</v>
      </c>
      <c r="N6192" s="35">
        <v>10.4810552597046</v>
      </c>
      <c r="O6192" s="35">
        <v>14.7286424636841</v>
      </c>
      <c r="P6192" s="35">
        <v>14.625</v>
      </c>
      <c r="Q6192" s="35">
        <v>0.723797798156738</v>
      </c>
      <c r="R6192" s="35">
        <v>999.789916992188</v>
      </c>
      <c r="S6192" s="35">
        <v>558.196716308594</v>
      </c>
      <c r="T6192" s="19"/>
      <c r="U6192" s="19"/>
      <c r="V6192" s="19"/>
      <c r="W6192" s="19"/>
      <c r="X6192" s="19"/>
      <c r="Y6192" s="19"/>
      <c r="Z6192" s="19"/>
      <c r="AA6192" s="19"/>
    </row>
    <row r="6193" ht="15.75" customHeight="1">
      <c r="A6193" s="19"/>
      <c r="B6193" s="35" t="str">
        <f>"CRS25WT72M23137"</f>
        <v>CRS25WT72M23137</v>
      </c>
      <c r="C6193" s="45">
        <v>45979.0</v>
      </c>
      <c r="D6193" s="46">
        <v>0.8476851851851852</v>
      </c>
      <c r="E6193" s="35" t="s">
        <v>37</v>
      </c>
      <c r="F6193" s="35">
        <v>220.0</v>
      </c>
      <c r="G6193" s="35">
        <v>1.0</v>
      </c>
      <c r="H6193" s="35">
        <v>220.359359741211</v>
      </c>
      <c r="I6193" s="35">
        <v>5.60231447219849</v>
      </c>
      <c r="J6193" s="35">
        <v>50.0986595153809</v>
      </c>
      <c r="K6193" s="35">
        <v>5.17134237289429</v>
      </c>
      <c r="L6193" s="35">
        <v>42.6116371154785</v>
      </c>
      <c r="M6193" s="35">
        <v>0.785123407840729</v>
      </c>
      <c r="N6193" s="35">
        <v>10.7204751968384</v>
      </c>
      <c r="O6193" s="35">
        <v>14.8627452850342</v>
      </c>
      <c r="P6193" s="35">
        <v>14.6875</v>
      </c>
      <c r="Q6193" s="35">
        <v>0.721941471099854</v>
      </c>
      <c r="R6193" s="35">
        <v>1000.92163085938</v>
      </c>
      <c r="S6193" s="35">
        <v>641.148803710938</v>
      </c>
      <c r="T6193" s="19"/>
      <c r="U6193" s="19"/>
      <c r="V6193" s="19"/>
      <c r="W6193" s="19"/>
      <c r="X6193" s="19"/>
      <c r="Y6193" s="19"/>
      <c r="Z6193" s="19"/>
      <c r="AA6193" s="19"/>
    </row>
    <row r="6194" ht="15.75" customHeight="1">
      <c r="A6194" s="19"/>
      <c r="B6194" s="35" t="str">
        <f>"CRS25WT72M23143"</f>
        <v>CRS25WT72M23143</v>
      </c>
      <c r="C6194" s="45">
        <v>45979.0</v>
      </c>
      <c r="D6194" s="46">
        <v>0.8486342592592592</v>
      </c>
      <c r="E6194" s="35" t="s">
        <v>37</v>
      </c>
      <c r="F6194" s="35">
        <v>219.0</v>
      </c>
      <c r="G6194" s="35">
        <v>1.0</v>
      </c>
      <c r="H6194" s="35">
        <v>219.517242431641</v>
      </c>
      <c r="I6194" s="35">
        <v>5.64511823654175</v>
      </c>
      <c r="J6194" s="35">
        <v>50.0666923522949</v>
      </c>
      <c r="K6194" s="35">
        <v>5.13789701461792</v>
      </c>
      <c r="L6194" s="35">
        <v>42.7251167297363</v>
      </c>
      <c r="M6194" s="35">
        <v>0.776688158512115</v>
      </c>
      <c r="N6194" s="35">
        <v>10.6795063018799</v>
      </c>
      <c r="O6194" s="35">
        <v>14.6891851425171</v>
      </c>
      <c r="P6194" s="35">
        <v>14.6875</v>
      </c>
      <c r="Q6194" s="35">
        <v>0.686304807662964</v>
      </c>
      <c r="R6194" s="35">
        <v>1000.26733398438</v>
      </c>
      <c r="S6194" s="35">
        <v>671.2333984375</v>
      </c>
      <c r="T6194" s="19"/>
      <c r="U6194" s="19"/>
      <c r="V6194" s="19"/>
      <c r="W6194" s="19"/>
      <c r="X6194" s="19"/>
      <c r="Y6194" s="19"/>
      <c r="Z6194" s="19"/>
      <c r="AA6194" s="19"/>
    </row>
    <row r="6195" ht="15.75" customHeight="1">
      <c r="A6195" s="19"/>
      <c r="B6195" s="35" t="str">
        <f>"CRS25WT72M23139"</f>
        <v>CRS25WT72M23139</v>
      </c>
      <c r="C6195" s="45">
        <v>45979.0</v>
      </c>
      <c r="D6195" s="35" t="s">
        <v>1548</v>
      </c>
      <c r="E6195" s="35" t="s">
        <v>37</v>
      </c>
      <c r="F6195" s="35">
        <v>221.0</v>
      </c>
      <c r="G6195" s="35">
        <v>1.0</v>
      </c>
      <c r="H6195" s="35">
        <v>221.890243530273</v>
      </c>
      <c r="I6195" s="35">
        <v>5.59546661376953</v>
      </c>
      <c r="J6195" s="35">
        <v>50.0359039306641</v>
      </c>
      <c r="K6195" s="35">
        <v>5.19240951538086</v>
      </c>
      <c r="L6195" s="35">
        <v>42.7335777282715</v>
      </c>
      <c r="M6195" s="35">
        <v>0.792538106441498</v>
      </c>
      <c r="N6195" s="35">
        <v>10.7949523925781</v>
      </c>
      <c r="O6195" s="35">
        <v>14.639705657959</v>
      </c>
      <c r="P6195" s="35">
        <v>14.6875</v>
      </c>
      <c r="Q6195" s="35">
        <v>0.712151348590851</v>
      </c>
      <c r="R6195" s="35">
        <v>999.603942871094</v>
      </c>
      <c r="S6195" s="35">
        <v>749.748291015625</v>
      </c>
      <c r="T6195" s="19"/>
      <c r="U6195" s="19"/>
      <c r="V6195" s="19"/>
      <c r="W6195" s="19"/>
      <c r="X6195" s="19"/>
      <c r="Y6195" s="19"/>
      <c r="Z6195" s="19"/>
      <c r="AA6195" s="19"/>
    </row>
    <row r="6196" ht="15.75" customHeight="1">
      <c r="A6196" s="19"/>
      <c r="B6196" s="35" t="str">
        <f>"CRS25WT72M23121"</f>
        <v>CRS25WT72M23121</v>
      </c>
      <c r="C6196" s="45">
        <v>45979.0</v>
      </c>
      <c r="D6196" s="46">
        <v>0.02619212962962963</v>
      </c>
      <c r="E6196" s="35" t="s">
        <v>37</v>
      </c>
      <c r="F6196" s="35">
        <v>220.0</v>
      </c>
      <c r="G6196" s="35">
        <v>1.0</v>
      </c>
      <c r="H6196" s="35">
        <v>220.261291503906</v>
      </c>
      <c r="I6196" s="35">
        <v>5.64229440689087</v>
      </c>
      <c r="J6196" s="35">
        <v>50.0637283325195</v>
      </c>
      <c r="K6196" s="35">
        <v>5.27194166183472</v>
      </c>
      <c r="L6196" s="35">
        <v>41.779914855957</v>
      </c>
      <c r="M6196" s="35">
        <v>0.779756963253021</v>
      </c>
      <c r="N6196" s="35">
        <v>10.7157039642334</v>
      </c>
      <c r="O6196" s="35">
        <v>14.2865352630615</v>
      </c>
      <c r="P6196" s="35">
        <v>13.6875</v>
      </c>
      <c r="Q6196" s="35">
        <v>0.664008140563965</v>
      </c>
      <c r="R6196" s="35">
        <v>1000.20062255859</v>
      </c>
      <c r="S6196" s="35">
        <v>987.481384277344</v>
      </c>
      <c r="T6196" s="19"/>
      <c r="U6196" s="19"/>
      <c r="V6196" s="19"/>
      <c r="W6196" s="19"/>
      <c r="X6196" s="19"/>
      <c r="Y6196" s="19"/>
      <c r="Z6196" s="19"/>
      <c r="AA6196" s="19"/>
    </row>
    <row r="6197" ht="15.75" customHeight="1">
      <c r="A6197" s="19"/>
      <c r="B6197" s="35" t="str">
        <f>"CRS25WT72M23046"</f>
        <v>CRS25WT72M23046</v>
      </c>
      <c r="C6197" s="45">
        <v>45979.0</v>
      </c>
      <c r="D6197" s="46">
        <v>0.02918981481481481</v>
      </c>
      <c r="E6197" s="35" t="s">
        <v>37</v>
      </c>
      <c r="F6197" s="35">
        <v>224.0</v>
      </c>
      <c r="G6197" s="35">
        <v>1.0</v>
      </c>
      <c r="H6197" s="35">
        <v>224.169570922852</v>
      </c>
      <c r="I6197" s="35">
        <v>5.67231702804565</v>
      </c>
      <c r="J6197" s="35">
        <v>50.0730781555176</v>
      </c>
      <c r="K6197" s="35">
        <v>5.391845703125</v>
      </c>
      <c r="L6197" s="35">
        <v>41.5756645202637</v>
      </c>
      <c r="M6197" s="35">
        <v>0.789245069026947</v>
      </c>
      <c r="N6197" s="35">
        <v>10.9058418273926</v>
      </c>
      <c r="O6197" s="35">
        <v>14.3108911514282</v>
      </c>
      <c r="P6197" s="35">
        <v>13.6875</v>
      </c>
      <c r="Q6197" s="35">
        <v>0.710766613483429</v>
      </c>
      <c r="R6197" s="35">
        <v>1000.29028320313</v>
      </c>
      <c r="S6197" s="35">
        <v>1539.95166015625</v>
      </c>
      <c r="T6197" s="19"/>
      <c r="U6197" s="19"/>
      <c r="V6197" s="19"/>
      <c r="W6197" s="19"/>
      <c r="X6197" s="19"/>
      <c r="Y6197" s="19"/>
      <c r="Z6197" s="19"/>
      <c r="AA6197" s="19"/>
    </row>
    <row r="6198" ht="15.75" customHeight="1">
      <c r="A6198" s="19"/>
      <c r="B6198" s="35" t="str">
        <f>"CRS25WT72M23072"</f>
        <v>CRS25WT72M23072</v>
      </c>
      <c r="C6198" s="45">
        <v>45979.0</v>
      </c>
      <c r="D6198" s="46">
        <v>0.03255787037037037</v>
      </c>
      <c r="E6198" s="35" t="s">
        <v>37</v>
      </c>
      <c r="F6198" s="35">
        <v>222.0</v>
      </c>
      <c r="G6198" s="35">
        <v>1.0</v>
      </c>
      <c r="H6198" s="35">
        <v>222.565353393555</v>
      </c>
      <c r="I6198" s="35">
        <v>5.67159032821655</v>
      </c>
      <c r="J6198" s="35">
        <v>50.1026077270508</v>
      </c>
      <c r="K6198" s="35">
        <v>5.34067440032959</v>
      </c>
      <c r="L6198" s="35">
        <v>41.673641204834</v>
      </c>
      <c r="M6198" s="35">
        <v>0.783235549926758</v>
      </c>
      <c r="N6198" s="35">
        <v>10.8277959823608</v>
      </c>
      <c r="O6198" s="35">
        <v>14.3604116439819</v>
      </c>
      <c r="P6198" s="35">
        <v>13.75</v>
      </c>
      <c r="Q6198" s="35">
        <v>0.692560911178589</v>
      </c>
      <c r="R6198" s="35">
        <v>1000.11688232422</v>
      </c>
      <c r="S6198" s="35">
        <v>1144.38366699219</v>
      </c>
      <c r="T6198" s="19"/>
      <c r="U6198" s="19"/>
      <c r="V6198" s="19"/>
      <c r="W6198" s="19"/>
      <c r="X6198" s="19"/>
      <c r="Y6198" s="19"/>
      <c r="Z6198" s="19"/>
      <c r="AA6198" s="19"/>
    </row>
    <row r="6199" ht="15.75" customHeight="1">
      <c r="A6199" s="19"/>
      <c r="B6199" s="35" t="str">
        <f>"CRS25WT72M23074"</f>
        <v>CRS25WT72M23074</v>
      </c>
      <c r="C6199" s="45">
        <v>45979.0</v>
      </c>
      <c r="D6199" s="46">
        <v>0.02619212962962963</v>
      </c>
      <c r="E6199" s="35" t="s">
        <v>37</v>
      </c>
      <c r="F6199" s="35">
        <v>220.0</v>
      </c>
      <c r="G6199" s="35">
        <v>1.0</v>
      </c>
      <c r="H6199" s="35">
        <v>220.261291503906</v>
      </c>
      <c r="I6199" s="35">
        <v>5.64229440689087</v>
      </c>
      <c r="J6199" s="35">
        <v>50.0637283325195</v>
      </c>
      <c r="K6199" s="35">
        <v>5.27194166183472</v>
      </c>
      <c r="L6199" s="35">
        <v>41.779914855957</v>
      </c>
      <c r="M6199" s="35">
        <v>0.779756963253021</v>
      </c>
      <c r="N6199" s="35">
        <v>10.7157039642334</v>
      </c>
      <c r="O6199" s="35">
        <v>14.2865352630615</v>
      </c>
      <c r="P6199" s="35">
        <v>13.6875</v>
      </c>
      <c r="Q6199" s="35">
        <v>0.664008140563965</v>
      </c>
      <c r="R6199" s="35">
        <v>1000.20062255859</v>
      </c>
      <c r="S6199" s="35">
        <v>987.481384277344</v>
      </c>
      <c r="T6199" s="19"/>
      <c r="U6199" s="19"/>
      <c r="V6199" s="19"/>
      <c r="W6199" s="19"/>
      <c r="X6199" s="19"/>
      <c r="Y6199" s="19"/>
      <c r="Z6199" s="19"/>
      <c r="AA6199" s="19"/>
    </row>
    <row r="6200" ht="15.75" customHeight="1">
      <c r="A6200" s="19"/>
      <c r="B6200" s="35" t="str">
        <f>"CRS25WT72M23073"</f>
        <v>CRS25WT72M23073</v>
      </c>
      <c r="C6200" s="45">
        <v>45979.0</v>
      </c>
      <c r="D6200" s="46">
        <v>0.02918981481481481</v>
      </c>
      <c r="E6200" s="35" t="s">
        <v>37</v>
      </c>
      <c r="F6200" s="35">
        <v>224.0</v>
      </c>
      <c r="G6200" s="35">
        <v>1.0</v>
      </c>
      <c r="H6200" s="35">
        <v>224.169570922852</v>
      </c>
      <c r="I6200" s="35">
        <v>5.67231702804565</v>
      </c>
      <c r="J6200" s="35">
        <v>50.0730781555176</v>
      </c>
      <c r="K6200" s="35">
        <v>5.391845703125</v>
      </c>
      <c r="L6200" s="35">
        <v>41.5756645202637</v>
      </c>
      <c r="M6200" s="35">
        <v>0.789245069026947</v>
      </c>
      <c r="N6200" s="35">
        <v>10.9058418273926</v>
      </c>
      <c r="O6200" s="35">
        <v>14.3108911514282</v>
      </c>
      <c r="P6200" s="35">
        <v>13.6875</v>
      </c>
      <c r="Q6200" s="35">
        <v>0.710766613483429</v>
      </c>
      <c r="R6200" s="35">
        <v>1000.29028320313</v>
      </c>
      <c r="S6200" s="35">
        <v>1539.95166015625</v>
      </c>
      <c r="T6200" s="19"/>
      <c r="U6200" s="19"/>
      <c r="V6200" s="19"/>
      <c r="W6200" s="19"/>
      <c r="X6200" s="19"/>
      <c r="Y6200" s="19"/>
      <c r="Z6200" s="19"/>
      <c r="AA6200" s="19"/>
    </row>
    <row r="6201" ht="15.75" customHeight="1">
      <c r="A6201" s="19"/>
      <c r="B6201" s="35" t="str">
        <f>"CRS25WT72M23070"</f>
        <v>CRS25WT72M23070</v>
      </c>
      <c r="C6201" s="45">
        <v>45979.0</v>
      </c>
      <c r="D6201" s="46">
        <v>0.03255787037037037</v>
      </c>
      <c r="E6201" s="35" t="s">
        <v>37</v>
      </c>
      <c r="F6201" s="35">
        <v>222.0</v>
      </c>
      <c r="G6201" s="35">
        <v>1.0</v>
      </c>
      <c r="H6201" s="35">
        <v>222.565353393555</v>
      </c>
      <c r="I6201" s="35">
        <v>5.67159032821655</v>
      </c>
      <c r="J6201" s="35">
        <v>50.1026077270508</v>
      </c>
      <c r="K6201" s="35">
        <v>5.34067440032959</v>
      </c>
      <c r="L6201" s="35">
        <v>41.673641204834</v>
      </c>
      <c r="M6201" s="35">
        <v>0.783235549926758</v>
      </c>
      <c r="N6201" s="35">
        <v>10.8277959823608</v>
      </c>
      <c r="O6201" s="35">
        <v>14.3604116439819</v>
      </c>
      <c r="P6201" s="35">
        <v>13.75</v>
      </c>
      <c r="Q6201" s="35">
        <v>0.692560911178589</v>
      </c>
      <c r="R6201" s="35">
        <v>1000.11688232422</v>
      </c>
      <c r="S6201" s="35">
        <v>1144.38366699219</v>
      </c>
      <c r="T6201" s="19"/>
      <c r="U6201" s="19"/>
      <c r="V6201" s="19"/>
      <c r="W6201" s="19"/>
      <c r="X6201" s="19"/>
      <c r="Y6201" s="19"/>
      <c r="Z6201" s="19"/>
      <c r="AA6201" s="19"/>
    </row>
    <row r="6202" ht="15.75" customHeight="1">
      <c r="A6202" s="19"/>
      <c r="B6202" s="35" t="str">
        <f>"CRS25WT72M23071"</f>
        <v>CRS25WT72M23071</v>
      </c>
      <c r="C6202" s="45">
        <v>45979.0</v>
      </c>
      <c r="D6202" s="46">
        <v>0.02619212962962963</v>
      </c>
      <c r="E6202" s="35" t="s">
        <v>37</v>
      </c>
      <c r="F6202" s="35">
        <v>220.0</v>
      </c>
      <c r="G6202" s="35">
        <v>1.0</v>
      </c>
      <c r="H6202" s="35">
        <v>220.261291503906</v>
      </c>
      <c r="I6202" s="35">
        <v>5.64229440689087</v>
      </c>
      <c r="J6202" s="35">
        <v>50.0637283325195</v>
      </c>
      <c r="K6202" s="35">
        <v>5.27194166183472</v>
      </c>
      <c r="L6202" s="35">
        <v>41.779914855957</v>
      </c>
      <c r="M6202" s="35">
        <v>0.779756963253021</v>
      </c>
      <c r="N6202" s="35">
        <v>10.7157039642334</v>
      </c>
      <c r="O6202" s="35">
        <v>14.2865352630615</v>
      </c>
      <c r="P6202" s="35">
        <v>13.6875</v>
      </c>
      <c r="Q6202" s="35">
        <v>0.664008140563965</v>
      </c>
      <c r="R6202" s="35">
        <v>1000.20062255859</v>
      </c>
      <c r="S6202" s="35">
        <v>987.481384277344</v>
      </c>
      <c r="T6202" s="19"/>
      <c r="U6202" s="19"/>
      <c r="V6202" s="19"/>
      <c r="W6202" s="19"/>
      <c r="X6202" s="19"/>
      <c r="Y6202" s="19"/>
      <c r="Z6202" s="19"/>
      <c r="AA6202" s="19"/>
    </row>
    <row r="6203" ht="15.75" customHeight="1">
      <c r="A6203" s="19"/>
      <c r="B6203" s="35" t="str">
        <f>"CRS25WT72M23016"</f>
        <v>CRS25WT72M23016</v>
      </c>
      <c r="C6203" s="45">
        <v>45979.0</v>
      </c>
      <c r="D6203" s="46">
        <v>0.02918981481481481</v>
      </c>
      <c r="E6203" s="35" t="s">
        <v>37</v>
      </c>
      <c r="F6203" s="35">
        <v>224.0</v>
      </c>
      <c r="G6203" s="35">
        <v>1.0</v>
      </c>
      <c r="H6203" s="35">
        <v>224.169570922852</v>
      </c>
      <c r="I6203" s="35">
        <v>5.67231702804565</v>
      </c>
      <c r="J6203" s="35">
        <v>50.0730781555176</v>
      </c>
      <c r="K6203" s="35">
        <v>5.391845703125</v>
      </c>
      <c r="L6203" s="35">
        <v>41.5756645202637</v>
      </c>
      <c r="M6203" s="35">
        <v>0.789245069026947</v>
      </c>
      <c r="N6203" s="35">
        <v>10.9058418273926</v>
      </c>
      <c r="O6203" s="35">
        <v>14.3108911514282</v>
      </c>
      <c r="P6203" s="35">
        <v>13.6875</v>
      </c>
      <c r="Q6203" s="35">
        <v>0.710766613483429</v>
      </c>
      <c r="R6203" s="35">
        <v>1000.29028320313</v>
      </c>
      <c r="S6203" s="35">
        <v>1539.95166015625</v>
      </c>
      <c r="T6203" s="19"/>
      <c r="U6203" s="19"/>
      <c r="V6203" s="19"/>
      <c r="W6203" s="19"/>
      <c r="X6203" s="19"/>
      <c r="Y6203" s="19"/>
      <c r="Z6203" s="19"/>
      <c r="AA6203" s="19"/>
    </row>
    <row r="6204" ht="15.75" customHeight="1">
      <c r="A6204" s="19"/>
      <c r="B6204" s="35" t="str">
        <f>"CRS25WT72M23140"</f>
        <v>CRS25WT72M23140</v>
      </c>
      <c r="C6204" s="45">
        <v>45979.0</v>
      </c>
      <c r="D6204" s="46">
        <v>0.03255787037037037</v>
      </c>
      <c r="E6204" s="35" t="s">
        <v>37</v>
      </c>
      <c r="F6204" s="35">
        <v>222.0</v>
      </c>
      <c r="G6204" s="35">
        <v>1.0</v>
      </c>
      <c r="H6204" s="35">
        <v>222.565353393555</v>
      </c>
      <c r="I6204" s="35">
        <v>5.67159032821655</v>
      </c>
      <c r="J6204" s="35">
        <v>50.1026077270508</v>
      </c>
      <c r="K6204" s="35">
        <v>5.34067440032959</v>
      </c>
      <c r="L6204" s="35">
        <v>41.673641204834</v>
      </c>
      <c r="M6204" s="35">
        <v>0.783235549926758</v>
      </c>
      <c r="N6204" s="35">
        <v>10.8277959823608</v>
      </c>
      <c r="O6204" s="35">
        <v>14.3604116439819</v>
      </c>
      <c r="P6204" s="35">
        <v>13.75</v>
      </c>
      <c r="Q6204" s="35">
        <v>0.692560911178589</v>
      </c>
      <c r="R6204" s="35">
        <v>1000.11688232422</v>
      </c>
      <c r="S6204" s="35">
        <v>1144.38366699219</v>
      </c>
      <c r="T6204" s="19"/>
      <c r="U6204" s="19"/>
      <c r="V6204" s="19"/>
      <c r="W6204" s="19"/>
      <c r="X6204" s="19"/>
      <c r="Y6204" s="19"/>
      <c r="Z6204" s="19"/>
      <c r="AA6204" s="19"/>
    </row>
    <row r="6205" ht="15.75" customHeight="1">
      <c r="A6205" s="19"/>
      <c r="B6205" s="35" t="str">
        <f>"CRS25WT72M22986"</f>
        <v>CRS25WT72M22986</v>
      </c>
      <c r="C6205" s="45">
        <v>45979.0</v>
      </c>
      <c r="D6205" s="46">
        <v>0.04090277777777778</v>
      </c>
      <c r="E6205" s="35" t="s">
        <v>37</v>
      </c>
      <c r="F6205" s="35">
        <v>215.0</v>
      </c>
      <c r="G6205" s="35">
        <v>1.0</v>
      </c>
      <c r="H6205" s="35">
        <v>215.609130859375</v>
      </c>
      <c r="I6205" s="35">
        <v>5.68313074111938</v>
      </c>
      <c r="J6205" s="35">
        <v>50.007568359375</v>
      </c>
      <c r="K6205" s="35">
        <v>5.14392280578613</v>
      </c>
      <c r="L6205" s="35">
        <v>41.9153137207031</v>
      </c>
      <c r="M6205" s="35">
        <v>0.758653998374939</v>
      </c>
      <c r="N6205" s="35">
        <v>10.4893760681152</v>
      </c>
      <c r="O6205" s="35">
        <v>14.5490198135376</v>
      </c>
      <c r="P6205" s="35">
        <v>13.875</v>
      </c>
      <c r="Q6205" s="35">
        <v>0.652268707752228</v>
      </c>
      <c r="R6205" s="35">
        <v>1001.01837158203</v>
      </c>
      <c r="S6205" s="35">
        <v>547.668518066406</v>
      </c>
      <c r="T6205" s="19"/>
      <c r="U6205" s="19"/>
      <c r="V6205" s="19"/>
      <c r="W6205" s="19"/>
      <c r="X6205" s="19"/>
      <c r="Y6205" s="19"/>
      <c r="Z6205" s="19"/>
      <c r="AA6205" s="19"/>
    </row>
    <row r="6206" ht="15.75" customHeight="1">
      <c r="A6206" s="19"/>
      <c r="B6206" s="35" t="str">
        <f>"CRS25WT72M22993"</f>
        <v>CRS25WT72M22993</v>
      </c>
      <c r="C6206" s="45">
        <v>45979.0</v>
      </c>
      <c r="D6206" s="46">
        <v>0.041874999999999996</v>
      </c>
      <c r="E6206" s="35" t="s">
        <v>37</v>
      </c>
      <c r="F6206" s="35">
        <v>216.0</v>
      </c>
      <c r="G6206" s="35">
        <v>1.0</v>
      </c>
      <c r="H6206" s="35">
        <v>216.212020874023</v>
      </c>
      <c r="I6206" s="35">
        <v>5.68201017379761</v>
      </c>
      <c r="J6206" s="35">
        <v>50.0199165344238</v>
      </c>
      <c r="K6206" s="35">
        <v>5.15644598007202</v>
      </c>
      <c r="L6206" s="35">
        <v>41.9304313659668</v>
      </c>
      <c r="M6206" s="35">
        <v>0.760737597942352</v>
      </c>
      <c r="N6206" s="35">
        <v>10.5187072753906</v>
      </c>
      <c r="O6206" s="35">
        <v>14.5490188598633</v>
      </c>
      <c r="P6206" s="35">
        <v>13.875</v>
      </c>
      <c r="Q6206" s="35">
        <v>0.666652798652649</v>
      </c>
      <c r="R6206" s="35">
        <v>1000.80120849609</v>
      </c>
      <c r="S6206" s="35">
        <v>582.956665039063</v>
      </c>
      <c r="T6206" s="19"/>
      <c r="U6206" s="19"/>
      <c r="V6206" s="19"/>
      <c r="W6206" s="19"/>
      <c r="X6206" s="19"/>
      <c r="Y6206" s="19"/>
      <c r="Z6206" s="19"/>
      <c r="AA6206" s="19"/>
    </row>
    <row r="6207" ht="15.75" customHeight="1">
      <c r="A6207" s="19"/>
      <c r="B6207" s="35" t="str">
        <f>"CRS25WT72M22994"</f>
        <v>CRS25WT72M22994</v>
      </c>
      <c r="C6207" s="45">
        <v>45979.0</v>
      </c>
      <c r="D6207" s="46">
        <v>0.04321759259259259</v>
      </c>
      <c r="E6207" s="35" t="s">
        <v>37</v>
      </c>
      <c r="F6207" s="35">
        <v>218.0</v>
      </c>
      <c r="G6207" s="35">
        <v>1.0</v>
      </c>
      <c r="H6207" s="35">
        <v>218.280883789063</v>
      </c>
      <c r="I6207" s="35">
        <v>5.77118062973022</v>
      </c>
      <c r="J6207" s="35">
        <v>50.0669784545898</v>
      </c>
      <c r="K6207" s="35">
        <v>5.21910953521729</v>
      </c>
      <c r="L6207" s="35">
        <v>41.8233947753906</v>
      </c>
      <c r="M6207" s="35">
        <v>0.755439460277557</v>
      </c>
      <c r="N6207" s="35">
        <v>10.6193571090698</v>
      </c>
      <c r="O6207" s="35">
        <v>14.5491342544556</v>
      </c>
      <c r="P6207" s="35">
        <v>13.875</v>
      </c>
      <c r="Q6207" s="35">
        <v>0.720677554607391</v>
      </c>
      <c r="R6207" s="35">
        <v>1000.81488037109</v>
      </c>
      <c r="S6207" s="35">
        <v>633.762573242188</v>
      </c>
      <c r="T6207" s="19"/>
      <c r="U6207" s="19"/>
      <c r="V6207" s="19"/>
      <c r="W6207" s="19"/>
      <c r="X6207" s="19"/>
      <c r="Y6207" s="19"/>
      <c r="Z6207" s="19"/>
      <c r="AA6207" s="19"/>
    </row>
    <row r="6208" ht="15.75" customHeight="1">
      <c r="A6208" s="19"/>
      <c r="B6208" s="35" t="str">
        <f>"CRS25WT72M22992"</f>
        <v>CRS25WT72M22992</v>
      </c>
      <c r="C6208" s="45">
        <v>45979.0</v>
      </c>
      <c r="D6208" s="46">
        <v>0.04456018518518518</v>
      </c>
      <c r="E6208" s="35" t="s">
        <v>37</v>
      </c>
      <c r="F6208" s="35">
        <v>226.0</v>
      </c>
      <c r="G6208" s="35">
        <v>1.0</v>
      </c>
      <c r="H6208" s="35">
        <v>226.167129516602</v>
      </c>
      <c r="I6208" s="35">
        <v>5.72011613845825</v>
      </c>
      <c r="J6208" s="35">
        <v>50.097225189209</v>
      </c>
      <c r="K6208" s="35">
        <v>5.4461841583252</v>
      </c>
      <c r="L6208" s="35">
        <v>41.5276298522949</v>
      </c>
      <c r="M6208" s="35">
        <v>0.789243400096893</v>
      </c>
      <c r="N6208" s="35">
        <v>11.0030221939087</v>
      </c>
      <c r="O6208" s="35">
        <v>14.6390933990479</v>
      </c>
      <c r="P6208" s="35">
        <v>13.9375</v>
      </c>
      <c r="Q6208" s="35">
        <v>0.702196896076202</v>
      </c>
      <c r="R6208" s="35">
        <v>1000.76098632813</v>
      </c>
      <c r="S6208" s="35">
        <v>1520.25134277344</v>
      </c>
      <c r="T6208" s="19"/>
      <c r="U6208" s="19"/>
      <c r="V6208" s="19"/>
      <c r="W6208" s="19"/>
      <c r="X6208" s="19"/>
      <c r="Y6208" s="19"/>
      <c r="Z6208" s="19"/>
      <c r="AA6208" s="19"/>
    </row>
    <row r="6209" ht="15.75" customHeight="1">
      <c r="A6209" s="19"/>
      <c r="B6209" s="35" t="str">
        <f>"CRS25WT72M22996"</f>
        <v>CRS25WT72M22996</v>
      </c>
      <c r="C6209" s="45">
        <v>45979.0</v>
      </c>
      <c r="D6209" s="46">
        <v>0.047673611111111104</v>
      </c>
      <c r="E6209" s="35" t="s">
        <v>37</v>
      </c>
      <c r="F6209" s="35">
        <v>217.0</v>
      </c>
      <c r="G6209" s="35">
        <v>1.0</v>
      </c>
      <c r="H6209" s="35">
        <v>217.938354492188</v>
      </c>
      <c r="I6209" s="35">
        <v>5.78486251831055</v>
      </c>
      <c r="J6209" s="35">
        <v>50.1017227172852</v>
      </c>
      <c r="K6209" s="35">
        <v>5.18187618255615</v>
      </c>
      <c r="L6209" s="35">
        <v>42.0578117370605</v>
      </c>
      <c r="M6209" s="35">
        <v>0.751948297023773</v>
      </c>
      <c r="N6209" s="35">
        <v>10.6026926040649</v>
      </c>
      <c r="O6209" s="35">
        <v>15.3074293136597</v>
      </c>
      <c r="P6209" s="35">
        <v>13.9375</v>
      </c>
      <c r="Q6209" s="35">
        <v>0.726196706295013</v>
      </c>
      <c r="R6209" s="35">
        <v>1000.90148925781</v>
      </c>
      <c r="S6209" s="35">
        <v>574.984436035156</v>
      </c>
      <c r="T6209" s="19"/>
      <c r="U6209" s="19"/>
      <c r="V6209" s="19"/>
      <c r="W6209" s="19"/>
      <c r="X6209" s="19"/>
      <c r="Y6209" s="19"/>
      <c r="Z6209" s="19"/>
      <c r="AA6209" s="19"/>
    </row>
    <row r="6210" ht="15.75" customHeight="1">
      <c r="A6210" s="19"/>
      <c r="B6210" s="35" t="str">
        <f>"CRS25WT72M22991"</f>
        <v>CRS25WT72M22991</v>
      </c>
      <c r="C6210" s="45">
        <v>45979.0</v>
      </c>
      <c r="D6210" s="46">
        <v>0.050648148148148144</v>
      </c>
      <c r="E6210" s="35" t="s">
        <v>37</v>
      </c>
      <c r="F6210" s="35">
        <v>224.0</v>
      </c>
      <c r="G6210" s="35">
        <v>1.0</v>
      </c>
      <c r="H6210" s="35">
        <v>224.005325317383</v>
      </c>
      <c r="I6210" s="35">
        <v>5.78673315048218</v>
      </c>
      <c r="J6210" s="35">
        <v>50.0671806335449</v>
      </c>
      <c r="K6210" s="35">
        <v>5.36057901382446</v>
      </c>
      <c r="L6210" s="35">
        <v>41.787525177002</v>
      </c>
      <c r="M6210" s="35">
        <v>0.773164212703705</v>
      </c>
      <c r="N6210" s="35">
        <v>10.8978509902954</v>
      </c>
      <c r="O6210" s="35">
        <v>15.4117650985718</v>
      </c>
      <c r="P6210" s="35">
        <v>14.0</v>
      </c>
      <c r="Q6210" s="35">
        <v>0.682666420936584</v>
      </c>
      <c r="R6210" s="35">
        <v>1001.66461181641</v>
      </c>
      <c r="S6210" s="35">
        <v>906.541320800781</v>
      </c>
      <c r="T6210" s="19"/>
      <c r="U6210" s="19"/>
      <c r="V6210" s="19"/>
      <c r="W6210" s="19"/>
      <c r="X6210" s="19"/>
      <c r="Y6210" s="19"/>
      <c r="Z6210" s="19"/>
      <c r="AA6210" s="19"/>
    </row>
    <row r="6211" ht="15.75" customHeight="1">
      <c r="A6211" s="19"/>
      <c r="B6211" s="35" t="str">
        <f>"CRS25WT72M22989"</f>
        <v>CRS25WT72M22989</v>
      </c>
      <c r="C6211" s="45">
        <v>45979.0</v>
      </c>
      <c r="D6211" s="46">
        <v>0.05291666666666667</v>
      </c>
      <c r="E6211" s="35" t="s">
        <v>37</v>
      </c>
      <c r="F6211" s="35">
        <v>219.0</v>
      </c>
      <c r="G6211" s="35">
        <v>1.0</v>
      </c>
      <c r="H6211" s="35">
        <v>219.433380126953</v>
      </c>
      <c r="I6211" s="35">
        <v>5.74845361709595</v>
      </c>
      <c r="J6211" s="35">
        <v>50.1611671447754</v>
      </c>
      <c r="K6211" s="35">
        <v>5.21182823181152</v>
      </c>
      <c r="L6211" s="35">
        <v>42.102954864502</v>
      </c>
      <c r="M6211" s="35">
        <v>0.760998904705048</v>
      </c>
      <c r="N6211" s="35">
        <v>10.67542552948</v>
      </c>
      <c r="O6211" s="35">
        <v>15.3720607757568</v>
      </c>
      <c r="P6211" s="35">
        <v>14.0</v>
      </c>
      <c r="Q6211" s="35">
        <v>0.69610321521759</v>
      </c>
      <c r="R6211" s="35">
        <v>1001.10339355469</v>
      </c>
      <c r="S6211" s="35">
        <v>577.692932128906</v>
      </c>
      <c r="T6211" s="19"/>
      <c r="U6211" s="19"/>
      <c r="V6211" s="19"/>
      <c r="W6211" s="19"/>
      <c r="X6211" s="19"/>
      <c r="Y6211" s="19"/>
      <c r="Z6211" s="19"/>
      <c r="AA6211" s="19"/>
    </row>
    <row r="6212" ht="15.75" customHeight="1">
      <c r="A6212" s="19"/>
      <c r="B6212" s="35" t="str">
        <f>"CRS25WT72M22999"</f>
        <v>CRS25WT72M22999</v>
      </c>
      <c r="C6212" s="45">
        <v>45979.0</v>
      </c>
      <c r="D6212" s="46">
        <v>0.02619212962962963</v>
      </c>
      <c r="E6212" s="35" t="s">
        <v>37</v>
      </c>
      <c r="F6212" s="35">
        <v>220.0</v>
      </c>
      <c r="G6212" s="35">
        <v>1.0</v>
      </c>
      <c r="H6212" s="35">
        <v>220.261291503906</v>
      </c>
      <c r="I6212" s="35">
        <v>5.64229440689087</v>
      </c>
      <c r="J6212" s="35">
        <v>50.0637283325195</v>
      </c>
      <c r="K6212" s="35">
        <v>5.27194166183472</v>
      </c>
      <c r="L6212" s="35">
        <v>41.779914855957</v>
      </c>
      <c r="M6212" s="35">
        <v>0.779756963253021</v>
      </c>
      <c r="N6212" s="35">
        <v>10.7157039642334</v>
      </c>
      <c r="O6212" s="35">
        <v>14.2865352630615</v>
      </c>
      <c r="P6212" s="35">
        <v>13.6875</v>
      </c>
      <c r="Q6212" s="35">
        <v>0.664008140563965</v>
      </c>
      <c r="R6212" s="35">
        <v>1000.20062255859</v>
      </c>
      <c r="S6212" s="35">
        <v>987.481384277344</v>
      </c>
      <c r="T6212" s="19"/>
      <c r="U6212" s="19"/>
      <c r="V6212" s="19"/>
      <c r="W6212" s="19"/>
      <c r="X6212" s="19"/>
      <c r="Y6212" s="19"/>
      <c r="Z6212" s="19"/>
      <c r="AA6212" s="19"/>
    </row>
    <row r="6213" ht="15.75" customHeight="1">
      <c r="A6213" s="19"/>
      <c r="B6213" s="35" t="str">
        <f>"CRS25WT72M22998"</f>
        <v>CRS25WT72M22998</v>
      </c>
      <c r="C6213" s="45">
        <v>45979.0</v>
      </c>
      <c r="D6213" s="46">
        <v>0.02918981481481481</v>
      </c>
      <c r="E6213" s="35" t="s">
        <v>37</v>
      </c>
      <c r="F6213" s="35">
        <v>224.0</v>
      </c>
      <c r="G6213" s="35">
        <v>1.0</v>
      </c>
      <c r="H6213" s="35">
        <v>224.169570922852</v>
      </c>
      <c r="I6213" s="35">
        <v>5.67231702804565</v>
      </c>
      <c r="J6213" s="35">
        <v>50.0730781555176</v>
      </c>
      <c r="K6213" s="35">
        <v>5.391845703125</v>
      </c>
      <c r="L6213" s="35">
        <v>41.5756645202637</v>
      </c>
      <c r="M6213" s="35">
        <v>0.789245069026947</v>
      </c>
      <c r="N6213" s="35">
        <v>10.9058418273926</v>
      </c>
      <c r="O6213" s="35">
        <v>14.3108911514282</v>
      </c>
      <c r="P6213" s="35">
        <v>13.6875</v>
      </c>
      <c r="Q6213" s="35">
        <v>0.710766613483429</v>
      </c>
      <c r="R6213" s="35">
        <v>1000.29028320313</v>
      </c>
      <c r="S6213" s="35">
        <v>1539.95166015625</v>
      </c>
      <c r="T6213" s="19"/>
      <c r="U6213" s="19"/>
      <c r="V6213" s="19"/>
      <c r="W6213" s="19"/>
      <c r="X6213" s="19"/>
      <c r="Y6213" s="19"/>
      <c r="Z6213" s="19"/>
      <c r="AA6213" s="19"/>
    </row>
    <row r="6214" ht="15.75" customHeight="1">
      <c r="A6214" s="19"/>
      <c r="B6214" s="42" t="str">
        <f>"CRS25WT4002504"</f>
        <v>CRS25WT4002504</v>
      </c>
      <c r="C6214" s="43">
        <v>45980.0</v>
      </c>
      <c r="D6214" s="44">
        <v>0.09997685185185184</v>
      </c>
      <c r="E6214" s="42" t="s">
        <v>37</v>
      </c>
      <c r="F6214" s="42">
        <v>222.0</v>
      </c>
      <c r="G6214" s="42">
        <v>4.0</v>
      </c>
      <c r="H6214" s="42">
        <v>222.551361083984</v>
      </c>
      <c r="I6214" s="42">
        <v>9.54579257965088</v>
      </c>
      <c r="J6214" s="42">
        <v>27.236177444458</v>
      </c>
      <c r="K6214" s="42">
        <v>9.75964832305908</v>
      </c>
      <c r="L6214" s="42">
        <v>22.8032150268555</v>
      </c>
      <c r="M6214" s="42">
        <v>0.85599672794342</v>
      </c>
      <c r="N6214" s="42">
        <v>10.8271160125732</v>
      </c>
      <c r="O6214" s="42">
        <v>0.0</v>
      </c>
      <c r="P6214" s="42">
        <v>0.0</v>
      </c>
      <c r="Q6214" s="42">
        <v>0.0112704606726766</v>
      </c>
      <c r="R6214" s="42">
        <v>25.0</v>
      </c>
      <c r="S6214" s="42">
        <v>0.244586527347565</v>
      </c>
      <c r="T6214" s="42">
        <v>998.526672363281</v>
      </c>
      <c r="U6214" s="42">
        <v>9999.0</v>
      </c>
      <c r="V6214" s="19"/>
      <c r="W6214" s="19"/>
      <c r="X6214" s="19"/>
      <c r="Y6214" s="19"/>
      <c r="Z6214" s="19"/>
      <c r="AA6214" s="19"/>
    </row>
    <row r="6215" ht="15.75" customHeight="1">
      <c r="A6215" s="19"/>
      <c r="B6215" s="42" t="str">
        <f>"CRS25WT72M21952"</f>
        <v>CRS25WT72M21952</v>
      </c>
      <c r="C6215" s="43">
        <v>45939.0</v>
      </c>
      <c r="D6215" s="44">
        <v>2.0833333333333335E-4</v>
      </c>
      <c r="E6215" s="42" t="s">
        <v>37</v>
      </c>
      <c r="F6215" s="42">
        <v>222.0</v>
      </c>
      <c r="G6215" s="42">
        <v>4.0</v>
      </c>
      <c r="H6215" s="42">
        <v>222.405303955078</v>
      </c>
      <c r="I6215" s="42">
        <v>5.73546266555786</v>
      </c>
      <c r="J6215" s="42">
        <v>49.6060218811035</v>
      </c>
      <c r="K6215" s="42">
        <v>5.27405881881714</v>
      </c>
      <c r="L6215" s="42">
        <v>42.1696662902832</v>
      </c>
      <c r="M6215" s="42">
        <v>0.781703889369965</v>
      </c>
      <c r="N6215" s="42">
        <v>10.8200101852417</v>
      </c>
      <c r="O6215" s="42">
        <v>0.0</v>
      </c>
      <c r="P6215" s="42">
        <v>0.0</v>
      </c>
      <c r="Q6215" s="42">
        <v>0.0730799287557602</v>
      </c>
      <c r="R6215" s="42">
        <v>25.0</v>
      </c>
      <c r="S6215" s="42">
        <v>0.702229678630829</v>
      </c>
      <c r="T6215" s="42">
        <v>992.456359863281</v>
      </c>
      <c r="U6215" s="42">
        <v>413.476470947266</v>
      </c>
      <c r="V6215" s="19"/>
      <c r="W6215" s="19"/>
      <c r="X6215" s="19"/>
      <c r="Y6215" s="19"/>
      <c r="Z6215" s="19"/>
      <c r="AA6215" s="19"/>
    </row>
    <row r="6216" ht="15.75" customHeight="1">
      <c r="A6216" s="19"/>
      <c r="B6216" s="42" t="str">
        <f>"CRS25WT72M21954"</f>
        <v>CRS25WT72M21954</v>
      </c>
      <c r="C6216" s="43">
        <v>45939.0</v>
      </c>
      <c r="D6216" s="44">
        <v>9.259259259259259E-4</v>
      </c>
      <c r="E6216" s="42" t="s">
        <v>37</v>
      </c>
      <c r="F6216" s="42">
        <v>218.0</v>
      </c>
      <c r="G6216" s="42">
        <v>4.0</v>
      </c>
      <c r="H6216" s="42">
        <v>218.405456542969</v>
      </c>
      <c r="I6216" s="42">
        <v>5.6314959526062</v>
      </c>
      <c r="J6216" s="42">
        <v>49.5202484130859</v>
      </c>
      <c r="K6216" s="42">
        <v>5.18207597732544</v>
      </c>
      <c r="L6216" s="42">
        <v>42.1463241577148</v>
      </c>
      <c r="M6216" s="42">
        <v>0.783171534538269</v>
      </c>
      <c r="N6216" s="42">
        <v>10.6254177093506</v>
      </c>
      <c r="O6216" s="42">
        <v>0.0</v>
      </c>
      <c r="P6216" s="42">
        <v>0.0</v>
      </c>
      <c r="Q6216" s="42">
        <v>0.0402576215565205</v>
      </c>
      <c r="R6216" s="42">
        <v>25.0</v>
      </c>
      <c r="S6216" s="42">
        <v>0.722015202045441</v>
      </c>
      <c r="T6216" s="42">
        <v>992.794555664062</v>
      </c>
      <c r="U6216" s="42">
        <v>410.789947509766</v>
      </c>
      <c r="V6216" s="19"/>
      <c r="W6216" s="19"/>
      <c r="X6216" s="19"/>
      <c r="Y6216" s="19"/>
      <c r="Z6216" s="19"/>
      <c r="AA6216" s="19"/>
    </row>
    <row r="6217" ht="15.75" customHeight="1">
      <c r="A6217" s="19"/>
      <c r="B6217" s="42" t="str">
        <f>"CRS25WT72M21956"</f>
        <v>CRS25WT72M21956</v>
      </c>
      <c r="C6217" s="43">
        <v>45939.0</v>
      </c>
      <c r="D6217" s="44">
        <v>0.001689814814814815</v>
      </c>
      <c r="E6217" s="42" t="s">
        <v>37</v>
      </c>
      <c r="F6217" s="42">
        <v>216.0</v>
      </c>
      <c r="G6217" s="42">
        <v>4.0</v>
      </c>
      <c r="H6217" s="42">
        <v>216.31364440918</v>
      </c>
      <c r="I6217" s="42">
        <v>5.74468803405762</v>
      </c>
      <c r="J6217" s="42">
        <v>49.4469718933105</v>
      </c>
      <c r="K6217" s="42">
        <v>5.14409637451172</v>
      </c>
      <c r="L6217" s="42">
        <v>42.050853729248</v>
      </c>
      <c r="M6217" s="42">
        <v>0.761513769626617</v>
      </c>
      <c r="N6217" s="42">
        <v>10.5236511230469</v>
      </c>
      <c r="O6217" s="42">
        <v>0.0</v>
      </c>
      <c r="P6217" s="42">
        <v>0.0</v>
      </c>
      <c r="Q6217" s="42">
        <v>0.0188926085829735</v>
      </c>
      <c r="R6217" s="42">
        <v>25.0</v>
      </c>
      <c r="S6217" s="42">
        <v>0.705111086368561</v>
      </c>
      <c r="T6217" s="42">
        <v>991.485595703125</v>
      </c>
      <c r="U6217" s="42">
        <v>405.159759521484</v>
      </c>
      <c r="V6217" s="19"/>
      <c r="W6217" s="19"/>
      <c r="X6217" s="19"/>
      <c r="Y6217" s="19"/>
      <c r="Z6217" s="19"/>
      <c r="AA6217" s="19"/>
    </row>
    <row r="6218" ht="15.75" customHeight="1">
      <c r="A6218" s="19"/>
      <c r="B6218" s="42" t="str">
        <f>"CRS25WT72M21940"</f>
        <v>CRS25WT72M21940</v>
      </c>
      <c r="C6218" s="43">
        <v>45939.0</v>
      </c>
      <c r="D6218" s="44">
        <v>0.0026504629629629625</v>
      </c>
      <c r="E6218" s="42" t="s">
        <v>37</v>
      </c>
      <c r="F6218" s="42">
        <v>215.0</v>
      </c>
      <c r="G6218" s="42">
        <v>4.0</v>
      </c>
      <c r="H6218" s="42">
        <v>215.422836303711</v>
      </c>
      <c r="I6218" s="42">
        <v>5.77496290206909</v>
      </c>
      <c r="J6218" s="42">
        <v>49.3530769348145</v>
      </c>
      <c r="K6218" s="42">
        <v>5.12084579467773</v>
      </c>
      <c r="L6218" s="42">
        <v>42.0678253173828</v>
      </c>
      <c r="M6218" s="42">
        <v>0.755837261676788</v>
      </c>
      <c r="N6218" s="42">
        <v>10.4803133010864</v>
      </c>
      <c r="O6218" s="42">
        <v>0.0</v>
      </c>
      <c r="P6218" s="42">
        <v>0.0</v>
      </c>
      <c r="Q6218" s="42">
        <v>0.0216074511408806</v>
      </c>
      <c r="R6218" s="42">
        <v>25.0</v>
      </c>
      <c r="S6218" s="42">
        <v>0.723863840103149</v>
      </c>
      <c r="T6218" s="42">
        <v>992.381408691406</v>
      </c>
      <c r="U6218" s="42">
        <v>360.556304931641</v>
      </c>
      <c r="V6218" s="19"/>
      <c r="W6218" s="19"/>
      <c r="X6218" s="19"/>
      <c r="Y6218" s="19"/>
      <c r="Z6218" s="19"/>
      <c r="AA6218" s="19"/>
    </row>
    <row r="6219" ht="15.75" customHeight="1">
      <c r="A6219" s="19"/>
      <c r="B6219" s="42" t="str">
        <f>"CRS25WT72M21941"</f>
        <v>CRS25WT72M21941</v>
      </c>
      <c r="C6219" s="43">
        <v>45939.0</v>
      </c>
      <c r="D6219" s="44">
        <v>0.003587962962962963</v>
      </c>
      <c r="E6219" s="42" t="s">
        <v>37</v>
      </c>
      <c r="F6219" s="42">
        <v>214.0</v>
      </c>
      <c r="G6219" s="42">
        <v>4.0</v>
      </c>
      <c r="H6219" s="42">
        <v>214.422424316406</v>
      </c>
      <c r="I6219" s="42">
        <v>5.68459701538086</v>
      </c>
      <c r="J6219" s="42">
        <v>49.4163208007812</v>
      </c>
      <c r="K6219" s="42">
        <v>5.09167194366455</v>
      </c>
      <c r="L6219" s="42">
        <v>42.112377166748</v>
      </c>
      <c r="M6219" s="42">
        <v>0.763308525085449</v>
      </c>
      <c r="N6219" s="42">
        <v>10.4316434860229</v>
      </c>
      <c r="O6219" s="42">
        <v>0.0</v>
      </c>
      <c r="P6219" s="42">
        <v>0.0</v>
      </c>
      <c r="Q6219" s="42">
        <v>0.0279364995658398</v>
      </c>
      <c r="R6219" s="42">
        <v>25.0</v>
      </c>
      <c r="S6219" s="42">
        <v>0.715358972549438</v>
      </c>
      <c r="T6219" s="42">
        <v>993.371337890625</v>
      </c>
      <c r="U6219" s="42">
        <v>376.714874267578</v>
      </c>
      <c r="V6219" s="19"/>
      <c r="W6219" s="19"/>
      <c r="X6219" s="19"/>
      <c r="Y6219" s="19"/>
      <c r="Z6219" s="19"/>
      <c r="AA6219" s="19"/>
    </row>
    <row r="6220" ht="15.75" customHeight="1">
      <c r="A6220" s="19"/>
      <c r="B6220" s="42" t="str">
        <f>"CRS25WT72M21938"</f>
        <v>CRS25WT72M21938</v>
      </c>
      <c r="C6220" s="43">
        <v>45939.0</v>
      </c>
      <c r="D6220" s="44">
        <v>0.004664351851851852</v>
      </c>
      <c r="E6220" s="42" t="s">
        <v>37</v>
      </c>
      <c r="F6220" s="42">
        <v>218.0</v>
      </c>
      <c r="G6220" s="42">
        <v>4.0</v>
      </c>
      <c r="H6220" s="42">
        <v>218.095825195313</v>
      </c>
      <c r="I6220" s="42">
        <v>5.76613855361938</v>
      </c>
      <c r="J6220" s="42">
        <v>49.480281829834</v>
      </c>
      <c r="K6220" s="42">
        <v>5.20538806915283</v>
      </c>
      <c r="L6220" s="42">
        <v>41.8980941772461</v>
      </c>
      <c r="M6220" s="42">
        <v>0.764416635036468</v>
      </c>
      <c r="N6220" s="42">
        <v>10.6103534698486</v>
      </c>
      <c r="O6220" s="42">
        <v>0.0</v>
      </c>
      <c r="P6220" s="42">
        <v>0.0</v>
      </c>
      <c r="Q6220" s="42">
        <v>0.0227182488888502</v>
      </c>
      <c r="R6220" s="42">
        <v>25.0</v>
      </c>
      <c r="S6220" s="42">
        <v>0.733246982097626</v>
      </c>
      <c r="T6220" s="42">
        <v>992.059753417969</v>
      </c>
      <c r="U6220" s="42">
        <v>374.712127685547</v>
      </c>
      <c r="V6220" s="19"/>
      <c r="W6220" s="19"/>
      <c r="X6220" s="19"/>
      <c r="Y6220" s="19"/>
      <c r="Z6220" s="19"/>
      <c r="AA6220" s="19"/>
    </row>
    <row r="6221" ht="15.75" customHeight="1">
      <c r="A6221" s="19"/>
      <c r="B6221" s="42" t="str">
        <f>"CRS25WT72M21939"</f>
        <v>CRS25WT72M21939</v>
      </c>
      <c r="C6221" s="43">
        <v>45939.0</v>
      </c>
      <c r="D6221" s="44">
        <v>0.01068287037037037</v>
      </c>
      <c r="E6221" s="42" t="s">
        <v>37</v>
      </c>
      <c r="F6221" s="42">
        <v>217.0</v>
      </c>
      <c r="G6221" s="42">
        <v>4.0</v>
      </c>
      <c r="H6221" s="42">
        <v>217.849548339844</v>
      </c>
      <c r="I6221" s="42">
        <v>5.70293664932251</v>
      </c>
      <c r="J6221" s="42">
        <v>49.4949951171875</v>
      </c>
      <c r="K6221" s="42">
        <v>5.18480682373047</v>
      </c>
      <c r="L6221" s="42">
        <v>42.0169067382812</v>
      </c>
      <c r="M6221" s="42">
        <v>0.771785855293274</v>
      </c>
      <c r="N6221" s="42">
        <v>10.5983724594116</v>
      </c>
      <c r="O6221" s="42">
        <v>0.0</v>
      </c>
      <c r="P6221" s="42">
        <v>0.0</v>
      </c>
      <c r="Q6221" s="42">
        <v>0.0315897800028324</v>
      </c>
      <c r="R6221" s="42">
        <v>25.0</v>
      </c>
      <c r="S6221" s="42">
        <v>0.693931519985199</v>
      </c>
      <c r="T6221" s="42">
        <v>994.376708984375</v>
      </c>
      <c r="U6221" s="42">
        <v>412.421142578125</v>
      </c>
      <c r="V6221" s="19"/>
      <c r="W6221" s="19"/>
      <c r="X6221" s="19"/>
      <c r="Y6221" s="19"/>
      <c r="Z6221" s="19"/>
      <c r="AA6221" s="19"/>
    </row>
    <row r="6222" ht="15.75" customHeight="1">
      <c r="A6222" s="19"/>
      <c r="B6222" s="42" t="str">
        <f>"CRS25WT72M21936"</f>
        <v>CRS25WT72M21936</v>
      </c>
      <c r="C6222" s="43">
        <v>45939.0</v>
      </c>
      <c r="D6222" s="44">
        <v>0.011898148148148149</v>
      </c>
      <c r="E6222" s="42" t="s">
        <v>37</v>
      </c>
      <c r="F6222" s="42">
        <v>217.0</v>
      </c>
      <c r="G6222" s="42">
        <v>4.0</v>
      </c>
      <c r="H6222" s="42">
        <v>217.098007202148</v>
      </c>
      <c r="I6222" s="42">
        <v>5.58840942382812</v>
      </c>
      <c r="J6222" s="42">
        <v>49.5064697265625</v>
      </c>
      <c r="K6222" s="42">
        <v>5.15261030197144</v>
      </c>
      <c r="L6222" s="42">
        <v>42.1335945129395</v>
      </c>
      <c r="M6222" s="42">
        <v>0.784703612327576</v>
      </c>
      <c r="N6222" s="42">
        <v>10.5618104934692</v>
      </c>
      <c r="O6222" s="42">
        <v>0.0</v>
      </c>
      <c r="P6222" s="42">
        <v>0.0</v>
      </c>
      <c r="Q6222" s="42">
        <v>0.0269840862601995</v>
      </c>
      <c r="R6222" s="42">
        <v>25.0</v>
      </c>
      <c r="S6222" s="42">
        <v>0.694475412368774</v>
      </c>
      <c r="T6222" s="42">
        <v>990.716552734375</v>
      </c>
      <c r="U6222" s="42">
        <v>427.279998779297</v>
      </c>
      <c r="V6222" s="19"/>
      <c r="W6222" s="19"/>
      <c r="X6222" s="19"/>
      <c r="Y6222" s="19"/>
      <c r="Z6222" s="19"/>
      <c r="AA6222" s="19"/>
    </row>
    <row r="6223" ht="15.75" customHeight="1">
      <c r="A6223" s="19"/>
      <c r="B6223" s="42" t="str">
        <f>"CRS25WT72M21918"</f>
        <v>CRS25WT72M21918</v>
      </c>
      <c r="C6223" s="43">
        <v>45939.0</v>
      </c>
      <c r="D6223" s="44">
        <v>0.012719907407407407</v>
      </c>
      <c r="E6223" s="42" t="s">
        <v>37</v>
      </c>
      <c r="F6223" s="42">
        <v>215.0</v>
      </c>
      <c r="G6223" s="42">
        <v>4.0</v>
      </c>
      <c r="H6223" s="42">
        <v>215.778457641602</v>
      </c>
      <c r="I6223" s="42">
        <v>5.71150779724121</v>
      </c>
      <c r="J6223" s="42">
        <v>49.8610496520996</v>
      </c>
      <c r="K6223" s="42">
        <v>5.10791730880737</v>
      </c>
      <c r="L6223" s="42">
        <v>42.2439193725586</v>
      </c>
      <c r="M6223" s="42">
        <v>0.757697582244873</v>
      </c>
      <c r="N6223" s="42">
        <v>10.4976139068604</v>
      </c>
      <c r="O6223" s="42">
        <v>0.0</v>
      </c>
      <c r="P6223" s="42">
        <v>0.0</v>
      </c>
      <c r="Q6223" s="42">
        <v>0.0257167667150497</v>
      </c>
      <c r="R6223" s="42">
        <v>25.0</v>
      </c>
      <c r="S6223" s="42">
        <v>0.767215311527252</v>
      </c>
      <c r="T6223" s="42">
        <v>989.222351074219</v>
      </c>
      <c r="U6223" s="42">
        <v>411.370544433594</v>
      </c>
      <c r="V6223" s="19"/>
      <c r="W6223" s="19"/>
      <c r="X6223" s="19"/>
      <c r="Y6223" s="19"/>
      <c r="Z6223" s="19"/>
      <c r="AA6223" s="19"/>
    </row>
    <row r="6224" ht="15.75" customHeight="1">
      <c r="A6224" s="19"/>
      <c r="B6224" s="42" t="str">
        <f>"CRS25WT72M21937"</f>
        <v>CRS25WT72M21937</v>
      </c>
      <c r="C6224" s="43">
        <v>45939.0</v>
      </c>
      <c r="D6224" s="44">
        <v>0.0159375</v>
      </c>
      <c r="E6224" s="42" t="s">
        <v>37</v>
      </c>
      <c r="F6224" s="42">
        <v>217.0</v>
      </c>
      <c r="G6224" s="42">
        <v>4.0</v>
      </c>
      <c r="H6224" s="42">
        <v>217.579238891602</v>
      </c>
      <c r="I6224" s="42">
        <v>5.69294929504395</v>
      </c>
      <c r="J6224" s="42">
        <v>49.5028190612793</v>
      </c>
      <c r="K6224" s="42">
        <v>5.15676116943359</v>
      </c>
      <c r="L6224" s="42">
        <v>42.1930046081543</v>
      </c>
      <c r="M6224" s="42">
        <v>0.772058486938477</v>
      </c>
      <c r="N6224" s="42">
        <v>10.5852222442627</v>
      </c>
      <c r="O6224" s="42">
        <v>0.0</v>
      </c>
      <c r="P6224" s="42">
        <v>0.0</v>
      </c>
      <c r="Q6224" s="42">
        <v>0.0502380952239037</v>
      </c>
      <c r="R6224" s="42">
        <v>25.0</v>
      </c>
      <c r="S6224" s="42">
        <v>0.705499172210693</v>
      </c>
      <c r="T6224" s="42">
        <v>988.172790527344</v>
      </c>
      <c r="U6224" s="42">
        <v>426.031860351562</v>
      </c>
      <c r="V6224" s="19"/>
      <c r="W6224" s="19"/>
      <c r="X6224" s="19"/>
      <c r="Y6224" s="19"/>
      <c r="Z6224" s="19"/>
      <c r="AA6224" s="19"/>
    </row>
    <row r="6225" ht="15.75" customHeight="1">
      <c r="A6225" s="19"/>
      <c r="B6225" s="42" t="str">
        <f>"CRS25WT72M21935"</f>
        <v>CRS25WT72M21935</v>
      </c>
      <c r="C6225" s="43">
        <v>45939.0</v>
      </c>
      <c r="D6225" s="44">
        <v>0.019953703703703706</v>
      </c>
      <c r="E6225" s="42" t="s">
        <v>37</v>
      </c>
      <c r="F6225" s="42">
        <v>218.0</v>
      </c>
      <c r="G6225" s="42">
        <v>4.0</v>
      </c>
      <c r="H6225" s="42">
        <v>218.121231079102</v>
      </c>
      <c r="I6225" s="42">
        <v>5.68192338943481</v>
      </c>
      <c r="J6225" s="42">
        <v>49.5952529907227</v>
      </c>
      <c r="K6225" s="42">
        <v>5.17142677307129</v>
      </c>
      <c r="L6225" s="42">
        <v>42.178150177002</v>
      </c>
      <c r="M6225" s="42">
        <v>0.774038314819336</v>
      </c>
      <c r="N6225" s="42">
        <v>10.611590385437</v>
      </c>
      <c r="O6225" s="42">
        <v>0.0</v>
      </c>
      <c r="P6225" s="42">
        <v>0.0</v>
      </c>
      <c r="Q6225" s="42">
        <v>0.0163516849279404</v>
      </c>
      <c r="R6225" s="42">
        <v>25.0</v>
      </c>
      <c r="S6225" s="42">
        <v>0.698015928268433</v>
      </c>
      <c r="T6225" s="42">
        <v>991.483825683594</v>
      </c>
      <c r="U6225" s="42">
        <v>475.472351074219</v>
      </c>
      <c r="V6225" s="19"/>
      <c r="W6225" s="19"/>
      <c r="X6225" s="19"/>
      <c r="Y6225" s="19"/>
      <c r="Z6225" s="19"/>
      <c r="AA6225" s="19"/>
    </row>
    <row r="6226" ht="15.75" customHeight="1">
      <c r="A6226" s="19"/>
      <c r="B6226" s="42" t="str">
        <f>"CRS25WT72M21895"</f>
        <v>CRS25WT72M21895</v>
      </c>
      <c r="C6226" s="43">
        <v>45939.0</v>
      </c>
      <c r="D6226" s="44">
        <v>0.02287037037037037</v>
      </c>
      <c r="E6226" s="42" t="s">
        <v>37</v>
      </c>
      <c r="F6226" s="42">
        <v>219.0</v>
      </c>
      <c r="G6226" s="42">
        <v>4.0</v>
      </c>
      <c r="H6226" s="42">
        <v>219.477676391602</v>
      </c>
      <c r="I6226" s="42">
        <v>5.64697933197022</v>
      </c>
      <c r="J6226" s="42">
        <v>49.9018745422363</v>
      </c>
      <c r="K6226" s="42">
        <v>5.1809139251709</v>
      </c>
      <c r="L6226" s="42">
        <v>42.362735748291</v>
      </c>
      <c r="M6226" s="42">
        <v>0.778856217861176</v>
      </c>
      <c r="N6226" s="42">
        <v>10.6775808334351</v>
      </c>
      <c r="O6226" s="42">
        <v>0.0</v>
      </c>
      <c r="P6226" s="42">
        <v>0.0</v>
      </c>
      <c r="Q6226" s="42">
        <v>0.0162999425083399</v>
      </c>
      <c r="R6226" s="42">
        <v>25.0</v>
      </c>
      <c r="S6226" s="42">
        <v>0.726846277713776</v>
      </c>
      <c r="T6226" s="42">
        <v>990.477478027344</v>
      </c>
      <c r="U6226" s="42">
        <v>452.392761230469</v>
      </c>
      <c r="V6226" s="19"/>
      <c r="W6226" s="19"/>
      <c r="X6226" s="19"/>
      <c r="Y6226" s="19"/>
      <c r="Z6226" s="19"/>
      <c r="AA6226" s="19"/>
    </row>
    <row r="6227" ht="15.75" customHeight="1">
      <c r="A6227" s="19"/>
      <c r="B6227" s="42" t="str">
        <f>"CRS25WT72M21888"</f>
        <v>CRS25WT72M21888</v>
      </c>
      <c r="C6227" s="43">
        <v>45939.0</v>
      </c>
      <c r="D6227" s="44">
        <v>0.0234375</v>
      </c>
      <c r="E6227" s="42" t="s">
        <v>37</v>
      </c>
      <c r="F6227" s="42">
        <v>217.0</v>
      </c>
      <c r="G6227" s="42">
        <v>4.0</v>
      </c>
      <c r="H6227" s="42">
        <v>217.820785522461</v>
      </c>
      <c r="I6227" s="42">
        <v>5.69802665710449</v>
      </c>
      <c r="J6227" s="42">
        <v>49.5432167053223</v>
      </c>
      <c r="K6227" s="42">
        <v>5.18726539611816</v>
      </c>
      <c r="L6227" s="42">
        <v>41.9914474487305</v>
      </c>
      <c r="M6227" s="42">
        <v>0.77159720659256</v>
      </c>
      <c r="N6227" s="42">
        <v>10.5969734191895</v>
      </c>
      <c r="O6227" s="42">
        <v>0.0</v>
      </c>
      <c r="P6227" s="42">
        <v>0.0</v>
      </c>
      <c r="Q6227" s="42">
        <v>0.0425297729671001</v>
      </c>
      <c r="R6227" s="42">
        <v>25.0</v>
      </c>
      <c r="S6227" s="42">
        <v>0.709578692913055</v>
      </c>
      <c r="T6227" s="42">
        <v>990.474365234375</v>
      </c>
      <c r="U6227" s="42">
        <v>438.841339111328</v>
      </c>
      <c r="V6227" s="19"/>
      <c r="W6227" s="19"/>
      <c r="X6227" s="19"/>
      <c r="Y6227" s="19"/>
      <c r="Z6227" s="19"/>
      <c r="AA6227" s="19"/>
    </row>
    <row r="6228" ht="15.75" customHeight="1">
      <c r="A6228" s="19"/>
      <c r="B6228" s="42" t="str">
        <f>"CRS25WT72M21889"</f>
        <v>CRS25WT72M21889</v>
      </c>
      <c r="C6228" s="43">
        <v>45939.0</v>
      </c>
      <c r="D6228" s="44">
        <v>0.024340277777777777</v>
      </c>
      <c r="E6228" s="42" t="s">
        <v>37</v>
      </c>
      <c r="F6228" s="42">
        <v>218.0</v>
      </c>
      <c r="G6228" s="42">
        <v>4.0</v>
      </c>
      <c r="H6228" s="42">
        <v>218.424057006836</v>
      </c>
      <c r="I6228" s="42">
        <v>5.80984735488892</v>
      </c>
      <c r="J6228" s="42">
        <v>49.6325531005859</v>
      </c>
      <c r="K6228" s="42">
        <v>5.18930864334106</v>
      </c>
      <c r="L6228" s="42">
        <v>42.0911674499512</v>
      </c>
      <c r="M6228" s="42">
        <v>0.757476449012756</v>
      </c>
      <c r="N6228" s="42">
        <v>10.6263227462769</v>
      </c>
      <c r="O6228" s="42">
        <v>0.0</v>
      </c>
      <c r="P6228" s="42">
        <v>0.0</v>
      </c>
      <c r="Q6228" s="42">
        <v>0.0247925966978073</v>
      </c>
      <c r="R6228" s="42">
        <v>25.0</v>
      </c>
      <c r="S6228" s="42">
        <v>0.712820649147034</v>
      </c>
      <c r="T6228" s="42">
        <v>990.161071777344</v>
      </c>
      <c r="U6228" s="42">
        <v>404.002166748047</v>
      </c>
      <c r="V6228" s="19"/>
      <c r="W6228" s="19"/>
      <c r="X6228" s="19"/>
      <c r="Y6228" s="19"/>
      <c r="Z6228" s="19"/>
      <c r="AA6228" s="19"/>
    </row>
    <row r="6229" ht="15.75" customHeight="1">
      <c r="A6229" s="19"/>
      <c r="B6229" s="42" t="str">
        <f>"CRS25WT72M21890"</f>
        <v>CRS25WT72M21890</v>
      </c>
      <c r="C6229" s="43">
        <v>45939.0</v>
      </c>
      <c r="D6229" s="44">
        <v>0.025833333333333333</v>
      </c>
      <c r="E6229" s="42" t="s">
        <v>37</v>
      </c>
      <c r="F6229" s="42">
        <v>216.0</v>
      </c>
      <c r="G6229" s="42">
        <v>4.0</v>
      </c>
      <c r="H6229" s="42">
        <v>216.877960205078</v>
      </c>
      <c r="I6229" s="42">
        <v>5.66078567504883</v>
      </c>
      <c r="J6229" s="42">
        <v>49.6517944335937</v>
      </c>
      <c r="K6229" s="42">
        <v>5.16090106964111</v>
      </c>
      <c r="L6229" s="42">
        <v>42.0232696533203</v>
      </c>
      <c r="M6229" s="42">
        <v>0.771620512008667</v>
      </c>
      <c r="N6229" s="42">
        <v>10.5511045455933</v>
      </c>
      <c r="O6229" s="42">
        <v>0.0</v>
      </c>
      <c r="P6229" s="42">
        <v>0.0</v>
      </c>
      <c r="Q6229" s="42">
        <v>0.0324404761195183</v>
      </c>
      <c r="R6229" s="42">
        <v>25.0</v>
      </c>
      <c r="S6229" s="42">
        <v>0.73200386762619</v>
      </c>
      <c r="T6229" s="42">
        <v>991.205261230469</v>
      </c>
      <c r="U6229" s="42">
        <v>431.797485351562</v>
      </c>
      <c r="V6229" s="19"/>
      <c r="W6229" s="19"/>
      <c r="X6229" s="19"/>
      <c r="Y6229" s="19"/>
      <c r="Z6229" s="19"/>
      <c r="AA6229" s="19"/>
    </row>
    <row r="6230" ht="15.75" customHeight="1">
      <c r="A6230" s="19"/>
      <c r="B6230" s="42" t="str">
        <f>"CRS25WT72M21931"</f>
        <v>CRS25WT72M21931</v>
      </c>
      <c r="C6230" s="43">
        <v>45939.0</v>
      </c>
      <c r="D6230" s="44">
        <v>0.02701388888888889</v>
      </c>
      <c r="E6230" s="42" t="s">
        <v>37</v>
      </c>
      <c r="F6230" s="42">
        <v>216.0</v>
      </c>
      <c r="G6230" s="42">
        <v>4.0</v>
      </c>
      <c r="H6230" s="42">
        <v>216.459350585938</v>
      </c>
      <c r="I6230" s="42">
        <v>5.68087434768677</v>
      </c>
      <c r="J6230" s="42">
        <v>49.6262435913086</v>
      </c>
      <c r="K6230" s="42">
        <v>5.14652252197266</v>
      </c>
      <c r="L6230" s="42">
        <v>42.0593414306641</v>
      </c>
      <c r="M6230" s="42">
        <v>0.767802953720093</v>
      </c>
      <c r="N6230" s="42">
        <v>10.5307397842407</v>
      </c>
      <c r="O6230" s="42">
        <v>0.0</v>
      </c>
      <c r="P6230" s="42">
        <v>0.0</v>
      </c>
      <c r="Q6230" s="42">
        <v>0.0491984859108925</v>
      </c>
      <c r="R6230" s="42">
        <v>25.0</v>
      </c>
      <c r="S6230" s="42">
        <v>0.754545748233795</v>
      </c>
      <c r="T6230" s="42">
        <v>992.576354980469</v>
      </c>
      <c r="U6230" s="42">
        <v>419.410827636719</v>
      </c>
      <c r="V6230" s="19"/>
      <c r="W6230" s="19"/>
      <c r="X6230" s="19"/>
      <c r="Y6230" s="19"/>
      <c r="Z6230" s="19"/>
      <c r="AA6230" s="19"/>
    </row>
    <row r="6231" ht="15.75" customHeight="1">
      <c r="A6231" s="19"/>
      <c r="B6231" s="42" t="str">
        <f>"CRS25WT72M21933"</f>
        <v>CRS25WT72M21933</v>
      </c>
      <c r="C6231" s="43">
        <v>45939.0</v>
      </c>
      <c r="D6231" s="44">
        <v>0.02866898148148148</v>
      </c>
      <c r="E6231" s="42" t="s">
        <v>37</v>
      </c>
      <c r="F6231" s="42">
        <v>217.0</v>
      </c>
      <c r="G6231" s="42">
        <v>4.0</v>
      </c>
      <c r="H6231" s="42">
        <v>217.122283935547</v>
      </c>
      <c r="I6231" s="42">
        <v>5.9001579284668</v>
      </c>
      <c r="J6231" s="42">
        <v>49.5837478637695</v>
      </c>
      <c r="K6231" s="42">
        <v>5.16593313217163</v>
      </c>
      <c r="L6231" s="42">
        <v>42.0296363830566</v>
      </c>
      <c r="M6231" s="42">
        <v>0.742166638374329</v>
      </c>
      <c r="N6231" s="42">
        <v>10.562991142273</v>
      </c>
      <c r="O6231" s="42">
        <v>0.0</v>
      </c>
      <c r="P6231" s="42">
        <v>0.0</v>
      </c>
      <c r="Q6231" s="42">
        <v>0.0723496600985527</v>
      </c>
      <c r="R6231" s="42">
        <v>25.0</v>
      </c>
      <c r="S6231" s="42">
        <v>0.715335607528686</v>
      </c>
      <c r="T6231" s="42">
        <v>990.040649414062</v>
      </c>
      <c r="U6231" s="42">
        <v>362.116424560547</v>
      </c>
      <c r="V6231" s="19"/>
      <c r="W6231" s="19"/>
      <c r="X6231" s="19"/>
      <c r="Y6231" s="19"/>
      <c r="Z6231" s="19"/>
      <c r="AA6231" s="19"/>
    </row>
    <row r="6232" ht="15.75" customHeight="1">
      <c r="A6232" s="19"/>
      <c r="B6232" s="42" t="str">
        <f>"CRS25WT72M21878"</f>
        <v>CRS25WT72M21878</v>
      </c>
      <c r="C6232" s="43">
        <v>45939.0</v>
      </c>
      <c r="D6232" s="44">
        <v>0.08753472222222221</v>
      </c>
      <c r="E6232" s="42" t="s">
        <v>37</v>
      </c>
      <c r="F6232" s="42">
        <v>216.0</v>
      </c>
      <c r="G6232" s="42">
        <v>4.0</v>
      </c>
      <c r="H6232" s="42">
        <v>216.456665039062</v>
      </c>
      <c r="I6232" s="42">
        <v>5.64386081695557</v>
      </c>
      <c r="J6232" s="42">
        <v>49.5720596313477</v>
      </c>
      <c r="K6232" s="42">
        <v>5.14023637771606</v>
      </c>
      <c r="L6232" s="42">
        <v>42.1102561950684</v>
      </c>
      <c r="M6232" s="42">
        <v>0.773673474788666</v>
      </c>
      <c r="N6232" s="42">
        <v>10.5306091308594</v>
      </c>
      <c r="O6232" s="42">
        <v>0.0</v>
      </c>
      <c r="P6232" s="42">
        <v>0.0</v>
      </c>
      <c r="Q6232" s="42">
        <v>0.0794245600700378</v>
      </c>
      <c r="R6232" s="42">
        <v>25.0</v>
      </c>
      <c r="S6232" s="42">
        <v>0.701831698417664</v>
      </c>
      <c r="T6232" s="42">
        <v>992.800109863281</v>
      </c>
      <c r="U6232" s="42">
        <v>439.644958496094</v>
      </c>
      <c r="V6232" s="19"/>
      <c r="W6232" s="19"/>
      <c r="X6232" s="19"/>
      <c r="Y6232" s="19"/>
      <c r="Z6232" s="19"/>
      <c r="AA6232" s="19"/>
    </row>
    <row r="6233" ht="15.75" customHeight="1">
      <c r="A6233" s="19"/>
      <c r="B6233" s="42" t="str">
        <f>".."</f>
        <v>..</v>
      </c>
      <c r="C6233" s="43">
        <v>45939.0</v>
      </c>
      <c r="D6233" s="44">
        <v>0.10162037037037037</v>
      </c>
      <c r="E6233" s="42" t="s">
        <v>37</v>
      </c>
      <c r="F6233" s="42">
        <v>195.0</v>
      </c>
      <c r="G6233" s="42">
        <v>4.0</v>
      </c>
      <c r="H6233" s="42">
        <v>195.139556884766</v>
      </c>
      <c r="I6233" s="42">
        <v>9.41476345062256</v>
      </c>
      <c r="J6233" s="42">
        <v>24.492467880249</v>
      </c>
      <c r="K6233" s="42">
        <v>9.57579040527344</v>
      </c>
      <c r="L6233" s="42">
        <v>20.3784294128418</v>
      </c>
      <c r="M6233" s="42">
        <v>0.846259117126465</v>
      </c>
      <c r="N6233" s="42">
        <v>9.49353218078613</v>
      </c>
      <c r="O6233" s="42">
        <v>0.0</v>
      </c>
      <c r="P6233" s="42">
        <v>0.0</v>
      </c>
      <c r="Q6233" s="42">
        <v>0.0358754955232143</v>
      </c>
      <c r="R6233" s="42">
        <v>25.0</v>
      </c>
      <c r="S6233" s="42">
        <v>0.266665875911713</v>
      </c>
      <c r="T6233" s="42">
        <v>1005.91046142578</v>
      </c>
      <c r="U6233" s="42">
        <v>325.656463623047</v>
      </c>
      <c r="V6233" s="19"/>
      <c r="W6233" s="19"/>
      <c r="X6233" s="19"/>
      <c r="Y6233" s="19"/>
      <c r="Z6233" s="19"/>
      <c r="AA6233" s="19"/>
    </row>
    <row r="6234" ht="15.75" customHeight="1">
      <c r="A6234" s="19"/>
      <c r="B6234" s="42" t="str">
        <f>"CRS25WT3606121."</f>
        <v>CRS25WT3606121.</v>
      </c>
      <c r="C6234" s="43">
        <v>45939.0</v>
      </c>
      <c r="D6234" s="44">
        <v>0.1021412037037037</v>
      </c>
      <c r="E6234" s="42" t="s">
        <v>37</v>
      </c>
      <c r="F6234" s="42">
        <v>195.0</v>
      </c>
      <c r="G6234" s="42">
        <v>4.0</v>
      </c>
      <c r="H6234" s="42">
        <v>195.142761230469</v>
      </c>
      <c r="I6234" s="42">
        <v>9.40572738647461</v>
      </c>
      <c r="J6234" s="42">
        <v>24.4956722259521</v>
      </c>
      <c r="K6234" s="42">
        <v>9.5730094909668</v>
      </c>
      <c r="L6234" s="42">
        <v>20.3846836090088</v>
      </c>
      <c r="M6234" s="42">
        <v>0.846975207328796</v>
      </c>
      <c r="N6234" s="42">
        <v>9.49368858337402</v>
      </c>
      <c r="O6234" s="42">
        <v>0.0</v>
      </c>
      <c r="P6234" s="42">
        <v>0.0</v>
      </c>
      <c r="Q6234" s="42">
        <v>0.0264484714716673</v>
      </c>
      <c r="R6234" s="42">
        <v>25.0</v>
      </c>
      <c r="S6234" s="42">
        <v>0.269228726625442</v>
      </c>
      <c r="T6234" s="42">
        <v>1005.32067871094</v>
      </c>
      <c r="U6234" s="42">
        <v>285.139068603516</v>
      </c>
      <c r="V6234" s="19"/>
      <c r="W6234" s="19"/>
      <c r="X6234" s="19"/>
      <c r="Y6234" s="19"/>
      <c r="Z6234" s="19"/>
      <c r="AA6234" s="19"/>
    </row>
    <row r="6235" ht="15.75" customHeight="1">
      <c r="A6235" s="19"/>
      <c r="B6235" s="42" t="str">
        <f>"CRS25WT3606157"</f>
        <v>CRS25WT3606157</v>
      </c>
      <c r="C6235" s="43">
        <v>45939.0</v>
      </c>
      <c r="D6235" s="44">
        <v>0.12538194444444445</v>
      </c>
      <c r="E6235" s="42" t="s">
        <v>37</v>
      </c>
      <c r="F6235" s="42">
        <v>198.0</v>
      </c>
      <c r="G6235" s="42">
        <v>4.0</v>
      </c>
      <c r="H6235" s="42">
        <v>198.153900146484</v>
      </c>
      <c r="I6235" s="42">
        <v>9.52520942687988</v>
      </c>
      <c r="J6235" s="42">
        <v>24.4620552062988</v>
      </c>
      <c r="K6235" s="42">
        <v>9.83335876464844</v>
      </c>
      <c r="L6235" s="42">
        <v>20.1511917114258</v>
      </c>
      <c r="M6235" s="42">
        <v>0.850423276424408</v>
      </c>
      <c r="N6235" s="42">
        <v>9.64017963409424</v>
      </c>
      <c r="O6235" s="42">
        <v>0.0</v>
      </c>
      <c r="P6235" s="42">
        <v>0.0</v>
      </c>
      <c r="Q6235" s="42">
        <v>0.0728968232870102</v>
      </c>
      <c r="R6235" s="42">
        <v>25.0</v>
      </c>
      <c r="S6235" s="42">
        <v>0.268227189779282</v>
      </c>
      <c r="T6235" s="42">
        <v>1007.88323974609</v>
      </c>
      <c r="U6235" s="42">
        <v>780.201782226563</v>
      </c>
      <c r="V6235" s="19"/>
      <c r="W6235" s="19"/>
      <c r="X6235" s="19"/>
      <c r="Y6235" s="19"/>
      <c r="Z6235" s="19"/>
      <c r="AA6235" s="19"/>
    </row>
    <row r="6236" ht="15.75" customHeight="1">
      <c r="A6236" s="19"/>
      <c r="B6236" s="42" t="str">
        <f>"CRS24WT3601159"</f>
        <v>CRS24WT3601159</v>
      </c>
      <c r="C6236" s="43">
        <v>45939.0</v>
      </c>
      <c r="D6236" s="44">
        <v>0.12979166666666667</v>
      </c>
      <c r="E6236" s="42" t="s">
        <v>37</v>
      </c>
      <c r="F6236" s="42">
        <v>52.0</v>
      </c>
      <c r="G6236" s="42">
        <v>2.0</v>
      </c>
      <c r="H6236" s="42">
        <v>52.2866859436035</v>
      </c>
      <c r="I6236" s="42">
        <v>7.56256151199341</v>
      </c>
      <c r="J6236" s="42">
        <v>12.0919284820557</v>
      </c>
      <c r="K6236" s="42">
        <v>4.59014225006103</v>
      </c>
      <c r="L6236" s="42">
        <v>11.3910827636719</v>
      </c>
      <c r="M6236" s="42">
        <v>0.571776926517487</v>
      </c>
      <c r="N6236" s="42">
        <v>2.54374527931213</v>
      </c>
      <c r="O6236" s="42">
        <v>0.0</v>
      </c>
      <c r="P6236" s="42">
        <v>0.0</v>
      </c>
      <c r="Q6236" s="42">
        <v>0.107292920351028</v>
      </c>
      <c r="R6236" s="42">
        <v>25.0</v>
      </c>
      <c r="S6236" s="42">
        <v>0.125268161296844</v>
      </c>
      <c r="T6236" s="42">
        <v>1001.81652832031</v>
      </c>
      <c r="U6236" s="42">
        <v>23.5609302520752</v>
      </c>
      <c r="V6236" s="19"/>
      <c r="W6236" s="19"/>
      <c r="X6236" s="19"/>
      <c r="Y6236" s="19"/>
      <c r="Z6236" s="19"/>
      <c r="AA6236" s="19"/>
    </row>
    <row r="6237" ht="15.75" customHeight="1">
      <c r="A6237" s="19"/>
      <c r="B6237" s="42" t="str">
        <f>"CRS25WW3601888"</f>
        <v>CRS25WW3601888</v>
      </c>
      <c r="C6237" s="43">
        <v>45939.0</v>
      </c>
      <c r="D6237" s="44">
        <v>0.7293055555555555</v>
      </c>
      <c r="E6237" s="42" t="s">
        <v>37</v>
      </c>
      <c r="F6237" s="42">
        <v>199.0</v>
      </c>
      <c r="G6237" s="42">
        <v>4.0</v>
      </c>
      <c r="H6237" s="42">
        <v>199.010711669922</v>
      </c>
      <c r="I6237" s="42">
        <v>9.61000061035156</v>
      </c>
      <c r="J6237" s="42">
        <v>24.5482311248779</v>
      </c>
      <c r="K6237" s="42">
        <v>9.76384830474854</v>
      </c>
      <c r="L6237" s="42">
        <v>20.3824062347412</v>
      </c>
      <c r="M6237" s="42">
        <v>0.843592762947082</v>
      </c>
      <c r="N6237" s="42">
        <v>9.68186378479004</v>
      </c>
      <c r="O6237" s="42">
        <v>0.0</v>
      </c>
      <c r="P6237" s="42">
        <v>0.0</v>
      </c>
      <c r="Q6237" s="42">
        <v>0.0380729138851166</v>
      </c>
      <c r="R6237" s="42">
        <v>25.0</v>
      </c>
      <c r="S6237" s="42">
        <v>0.2570461332798</v>
      </c>
      <c r="T6237" s="42">
        <v>999.837768554687</v>
      </c>
      <c r="U6237" s="42">
        <v>464.3935546875</v>
      </c>
      <c r="V6237" s="19"/>
      <c r="W6237" s="19"/>
      <c r="X6237" s="19"/>
      <c r="Y6237" s="19"/>
      <c r="Z6237" s="19"/>
      <c r="AA6237" s="19"/>
    </row>
    <row r="6238" ht="15.75" customHeight="1">
      <c r="A6238" s="19"/>
      <c r="B6238" s="42" t="str">
        <f>"CRS25WT3606155"</f>
        <v>CRS25WT3606155</v>
      </c>
      <c r="C6238" s="43">
        <v>45939.0</v>
      </c>
      <c r="D6238" s="44">
        <v>0.7310763888888889</v>
      </c>
      <c r="E6238" s="42" t="s">
        <v>37</v>
      </c>
      <c r="F6238" s="42">
        <v>198.0</v>
      </c>
      <c r="G6238" s="42">
        <v>4.0</v>
      </c>
      <c r="H6238" s="42">
        <v>198.185638427734</v>
      </c>
      <c r="I6238" s="42">
        <v>9.59487533569336</v>
      </c>
      <c r="J6238" s="42">
        <v>24.540922164917</v>
      </c>
      <c r="K6238" s="42">
        <v>9.70952606201172</v>
      </c>
      <c r="L6238" s="42">
        <v>20.4114627838135</v>
      </c>
      <c r="M6238" s="42">
        <v>0.841670215129852</v>
      </c>
      <c r="N6238" s="42">
        <v>9.6417236328125</v>
      </c>
      <c r="O6238" s="42">
        <v>0.0</v>
      </c>
      <c r="P6238" s="42">
        <v>0.0</v>
      </c>
      <c r="Q6238" s="42">
        <v>0.0985356867313385</v>
      </c>
      <c r="R6238" s="42">
        <v>25.0</v>
      </c>
      <c r="S6238" s="42">
        <v>0.250251471996307</v>
      </c>
      <c r="T6238" s="42">
        <v>999.404968261719</v>
      </c>
      <c r="U6238" s="42">
        <v>416.766418457031</v>
      </c>
      <c r="V6238" s="19"/>
      <c r="W6238" s="19"/>
      <c r="X6238" s="19"/>
      <c r="Y6238" s="19"/>
      <c r="Z6238" s="19"/>
      <c r="AA6238" s="19"/>
    </row>
    <row r="6239" ht="15.75" customHeight="1">
      <c r="A6239" s="19"/>
      <c r="B6239" s="42" t="str">
        <f>"CRS25WT3606100"</f>
        <v>CRS25WT3606100</v>
      </c>
      <c r="C6239" s="43">
        <v>45939.0</v>
      </c>
      <c r="D6239" s="44">
        <v>0.7335416666666666</v>
      </c>
      <c r="E6239" s="42" t="s">
        <v>37</v>
      </c>
      <c r="F6239" s="42">
        <v>198.0</v>
      </c>
      <c r="G6239" s="42">
        <v>4.0</v>
      </c>
      <c r="H6239" s="42">
        <v>198.499481201172</v>
      </c>
      <c r="I6239" s="42">
        <v>9.64976692199707</v>
      </c>
      <c r="J6239" s="42">
        <v>24.4904479980469</v>
      </c>
      <c r="K6239" s="42">
        <v>9.7825984954834</v>
      </c>
      <c r="L6239" s="42">
        <v>20.2910785675049</v>
      </c>
      <c r="M6239" s="42">
        <v>0.839935302734375</v>
      </c>
      <c r="N6239" s="42">
        <v>9.65699291229248</v>
      </c>
      <c r="O6239" s="42">
        <v>0.0</v>
      </c>
      <c r="P6239" s="42">
        <v>0.0</v>
      </c>
      <c r="Q6239" s="42">
        <v>0.0357505567371845</v>
      </c>
      <c r="R6239" s="42">
        <v>25.0</v>
      </c>
      <c r="S6239" s="42">
        <v>0.251596838235855</v>
      </c>
      <c r="T6239" s="42">
        <v>999.879699707031</v>
      </c>
      <c r="U6239" s="42">
        <v>304.775939941406</v>
      </c>
      <c r="V6239" s="19"/>
      <c r="W6239" s="19"/>
      <c r="X6239" s="19"/>
      <c r="Y6239" s="19"/>
      <c r="Z6239" s="19"/>
      <c r="AA6239" s="19"/>
    </row>
    <row r="6240" ht="15.75" customHeight="1">
      <c r="A6240" s="19"/>
      <c r="B6240" s="42" t="str">
        <f>"CRS25WT3607213"</f>
        <v>CRS25WT3607213</v>
      </c>
      <c r="C6240" s="43">
        <v>45939.0</v>
      </c>
      <c r="D6240" s="44">
        <v>0.7345717592592593</v>
      </c>
      <c r="E6240" s="42" t="s">
        <v>37</v>
      </c>
      <c r="F6240" s="42">
        <v>200.0</v>
      </c>
      <c r="G6240" s="42">
        <v>4.0</v>
      </c>
      <c r="H6240" s="42">
        <v>200.110580444336</v>
      </c>
      <c r="I6240" s="42">
        <v>9.62122440338135</v>
      </c>
      <c r="J6240" s="42">
        <v>24.5000133514404</v>
      </c>
      <c r="K6240" s="42">
        <v>9.76906394958496</v>
      </c>
      <c r="L6240" s="42">
        <v>20.4841117858887</v>
      </c>
      <c r="M6240" s="42">
        <v>0.848932921886444</v>
      </c>
      <c r="N6240" s="42">
        <v>9.73537254333496</v>
      </c>
      <c r="O6240" s="42">
        <v>0.0</v>
      </c>
      <c r="P6240" s="42">
        <v>0.0</v>
      </c>
      <c r="Q6240" s="42">
        <v>0.047261904925108</v>
      </c>
      <c r="R6240" s="42">
        <v>25.0</v>
      </c>
      <c r="S6240" s="42">
        <v>0.238638430833817</v>
      </c>
      <c r="T6240" s="42">
        <v>1000.21820068359</v>
      </c>
      <c r="U6240" s="42">
        <v>292.988830566406</v>
      </c>
      <c r="V6240" s="19"/>
      <c r="W6240" s="19"/>
      <c r="X6240" s="19"/>
      <c r="Y6240" s="19"/>
      <c r="Z6240" s="19"/>
      <c r="AA6240" s="19"/>
    </row>
    <row r="6241" ht="15.75" customHeight="1">
      <c r="A6241" s="19"/>
      <c r="B6241" s="42" t="str">
        <f>"CRS25WT3607171"</f>
        <v>CRS25WT3607171</v>
      </c>
      <c r="C6241" s="43">
        <v>45939.0</v>
      </c>
      <c r="D6241" s="44">
        <v>0.7356712962962964</v>
      </c>
      <c r="E6241" s="42" t="s">
        <v>37</v>
      </c>
      <c r="F6241" s="42">
        <v>202.0</v>
      </c>
      <c r="G6241" s="42">
        <v>4.0</v>
      </c>
      <c r="H6241" s="42">
        <v>202.373596191406</v>
      </c>
      <c r="I6241" s="42">
        <v>9.74925899505615</v>
      </c>
      <c r="J6241" s="42">
        <v>24.5134925842285</v>
      </c>
      <c r="K6241" s="42">
        <v>9.95011615753174</v>
      </c>
      <c r="L6241" s="42">
        <v>20.3388175964355</v>
      </c>
      <c r="M6241" s="42">
        <v>0.846792578697205</v>
      </c>
      <c r="N6241" s="42">
        <v>9.84546852111816</v>
      </c>
      <c r="O6241" s="42">
        <v>0.0</v>
      </c>
      <c r="P6241" s="42">
        <v>0.0</v>
      </c>
      <c r="Q6241" s="42">
        <v>0.10729718208313</v>
      </c>
      <c r="R6241" s="42">
        <v>25.0</v>
      </c>
      <c r="S6241" s="42">
        <v>0.246523022651672</v>
      </c>
      <c r="T6241" s="42">
        <v>997.738098144531</v>
      </c>
      <c r="U6241" s="42">
        <v>581.480773925781</v>
      </c>
      <c r="V6241" s="19"/>
      <c r="W6241" s="19"/>
      <c r="X6241" s="19"/>
      <c r="Y6241" s="19"/>
      <c r="Z6241" s="19"/>
      <c r="AA6241" s="19"/>
    </row>
    <row r="6242" ht="15.75" customHeight="1">
      <c r="A6242" s="19"/>
      <c r="B6242" s="42" t="str">
        <f>"CRS25WT3606929"</f>
        <v>CRS25WT3606929</v>
      </c>
      <c r="C6242" s="43">
        <v>45939.0</v>
      </c>
      <c r="D6242" s="44">
        <v>0.7616898148148148</v>
      </c>
      <c r="E6242" s="42" t="s">
        <v>37</v>
      </c>
      <c r="F6242" s="42">
        <v>199.0</v>
      </c>
      <c r="G6242" s="42">
        <v>4.0</v>
      </c>
      <c r="H6242" s="42">
        <v>199.034317016602</v>
      </c>
      <c r="I6242" s="42">
        <v>9.59895896911621</v>
      </c>
      <c r="J6242" s="42">
        <v>24.4758777618408</v>
      </c>
      <c r="K6242" s="42">
        <v>9.85938262939453</v>
      </c>
      <c r="L6242" s="42">
        <v>20.1873016357422</v>
      </c>
      <c r="M6242" s="42">
        <v>0.847160220146179</v>
      </c>
      <c r="N6242" s="42">
        <v>9.68301200866699</v>
      </c>
      <c r="O6242" s="42">
        <v>0.0</v>
      </c>
      <c r="P6242" s="42">
        <v>0.0</v>
      </c>
      <c r="Q6242" s="42">
        <v>0.139417007565498</v>
      </c>
      <c r="R6242" s="42">
        <v>25.0</v>
      </c>
      <c r="S6242" s="42">
        <v>0.255412429571152</v>
      </c>
      <c r="T6242" s="42">
        <v>1000.04797363281</v>
      </c>
      <c r="U6242" s="42">
        <v>662.441040039063</v>
      </c>
      <c r="V6242" s="19"/>
      <c r="W6242" s="19"/>
      <c r="X6242" s="19"/>
      <c r="Y6242" s="19"/>
      <c r="Z6242" s="19"/>
      <c r="AA6242" s="19"/>
    </row>
    <row r="6243" ht="15.75" customHeight="1">
      <c r="A6243" s="19"/>
      <c r="B6243" s="42" t="str">
        <f>"CRS25WT3606855"</f>
        <v>CRS25WT3606855</v>
      </c>
      <c r="C6243" s="43">
        <v>45939.0</v>
      </c>
      <c r="D6243" s="44">
        <v>0.7709722222222223</v>
      </c>
      <c r="E6243" s="42" t="s">
        <v>37</v>
      </c>
      <c r="F6243" s="42">
        <v>202.0</v>
      </c>
      <c r="G6243" s="42">
        <v>4.0</v>
      </c>
      <c r="H6243" s="42">
        <v>202.034698486328</v>
      </c>
      <c r="I6243" s="42">
        <v>9.68913269042969</v>
      </c>
      <c r="J6243" s="42">
        <v>24.4858531951904</v>
      </c>
      <c r="K6243" s="42">
        <v>9.99978446960449</v>
      </c>
      <c r="L6243" s="42">
        <v>20.2039051055908</v>
      </c>
      <c r="M6243" s="42">
        <v>0.851580739021301</v>
      </c>
      <c r="N6243" s="42">
        <v>9.82898044586182</v>
      </c>
      <c r="O6243" s="42">
        <v>0.0</v>
      </c>
      <c r="P6243" s="42">
        <v>0.0</v>
      </c>
      <c r="Q6243" s="42">
        <v>0.203849196434021</v>
      </c>
      <c r="R6243" s="42">
        <v>25.0</v>
      </c>
      <c r="S6243" s="42">
        <v>0.25138059258461</v>
      </c>
      <c r="T6243" s="42">
        <v>997.753723144531</v>
      </c>
      <c r="U6243" s="42">
        <v>567.208435058594</v>
      </c>
      <c r="V6243" s="19"/>
      <c r="W6243" s="19"/>
      <c r="X6243" s="19"/>
      <c r="Y6243" s="19"/>
      <c r="Z6243" s="19"/>
      <c r="AA6243" s="19"/>
    </row>
    <row r="6244" ht="15.75" customHeight="1">
      <c r="A6244" s="19"/>
      <c r="B6244" s="42" t="str">
        <f>"CRS25WT3606649"</f>
        <v>CRS25WT3606649</v>
      </c>
      <c r="C6244" s="43">
        <v>45939.0</v>
      </c>
      <c r="D6244" s="44">
        <v>0.7728009259259259</v>
      </c>
      <c r="E6244" s="42" t="s">
        <v>37</v>
      </c>
      <c r="F6244" s="42">
        <v>202.0</v>
      </c>
      <c r="G6244" s="42">
        <v>4.0</v>
      </c>
      <c r="H6244" s="42">
        <v>202.113571166992</v>
      </c>
      <c r="I6244" s="42">
        <v>9.78826522827148</v>
      </c>
      <c r="J6244" s="42">
        <v>24.5140686035156</v>
      </c>
      <c r="K6244" s="42">
        <v>10.015007019043</v>
      </c>
      <c r="L6244" s="42">
        <v>20.1810722351074</v>
      </c>
      <c r="M6244" s="42">
        <v>0.842314660549164</v>
      </c>
      <c r="N6244" s="42">
        <v>9.83281803131103</v>
      </c>
      <c r="O6244" s="42">
        <v>0.0</v>
      </c>
      <c r="P6244" s="42">
        <v>0.0</v>
      </c>
      <c r="Q6244" s="42">
        <v>0.202380433678627</v>
      </c>
      <c r="R6244" s="42">
        <v>25.0</v>
      </c>
      <c r="S6244" s="42">
        <v>0.257324546575546</v>
      </c>
      <c r="T6244" s="42">
        <v>998.550964355469</v>
      </c>
      <c r="U6244" s="42">
        <v>680.622619628906</v>
      </c>
      <c r="V6244" s="19"/>
      <c r="W6244" s="19"/>
      <c r="X6244" s="19"/>
      <c r="Y6244" s="19"/>
      <c r="Z6244" s="19"/>
      <c r="AA6244" s="19"/>
    </row>
    <row r="6245" ht="15.75" customHeight="1">
      <c r="A6245" s="19"/>
      <c r="B6245" s="42" t="str">
        <f>"CRS25WT3606902"</f>
        <v>CRS25WT3606902</v>
      </c>
      <c r="C6245" s="43">
        <v>45939.0</v>
      </c>
      <c r="D6245" s="44">
        <v>0.7761226851851851</v>
      </c>
      <c r="E6245" s="42" t="s">
        <v>37</v>
      </c>
      <c r="F6245" s="42">
        <v>197.0</v>
      </c>
      <c r="G6245" s="42">
        <v>4.0</v>
      </c>
      <c r="H6245" s="42">
        <v>197.128524780273</v>
      </c>
      <c r="I6245" s="42">
        <v>9.60764122009277</v>
      </c>
      <c r="J6245" s="42">
        <v>24.4975147247314</v>
      </c>
      <c r="K6245" s="42">
        <v>9.73395252227783</v>
      </c>
      <c r="L6245" s="42">
        <v>20.2516422271729</v>
      </c>
      <c r="M6245" s="42">
        <v>0.837549865245819</v>
      </c>
      <c r="N6245" s="42">
        <v>9.59029579162598</v>
      </c>
      <c r="O6245" s="42">
        <v>0.0</v>
      </c>
      <c r="P6245" s="42">
        <v>0.0</v>
      </c>
      <c r="Q6245" s="42">
        <v>0.28616937994957</v>
      </c>
      <c r="R6245" s="42">
        <v>25.0</v>
      </c>
      <c r="S6245" s="42">
        <v>0.25921419262886</v>
      </c>
      <c r="T6245" s="42">
        <v>998.988220214844</v>
      </c>
      <c r="U6245" s="42">
        <v>409.243560791016</v>
      </c>
      <c r="V6245" s="19"/>
      <c r="W6245" s="19"/>
      <c r="X6245" s="19"/>
      <c r="Y6245" s="19"/>
      <c r="Z6245" s="19"/>
      <c r="AA6245" s="19"/>
    </row>
    <row r="6246" ht="15.75" customHeight="1">
      <c r="A6246" s="19"/>
      <c r="B6246" s="42" t="str">
        <f>"CRS25WT3606667"</f>
        <v>CRS25WT3606667</v>
      </c>
      <c r="C6246" s="43">
        <v>45939.0</v>
      </c>
      <c r="D6246" s="44">
        <v>0.7819560185185185</v>
      </c>
      <c r="E6246" s="42" t="s">
        <v>37</v>
      </c>
      <c r="F6246" s="42">
        <v>200.0</v>
      </c>
      <c r="G6246" s="42">
        <v>4.0</v>
      </c>
      <c r="H6246" s="42">
        <v>200.581420898438</v>
      </c>
      <c r="I6246" s="42">
        <v>9.70427227020264</v>
      </c>
      <c r="J6246" s="42">
        <v>24.5028610229492</v>
      </c>
      <c r="K6246" s="42">
        <v>9.88318061828613</v>
      </c>
      <c r="L6246" s="42">
        <v>20.2952308654785</v>
      </c>
      <c r="M6246" s="42">
        <v>0.843550205230713</v>
      </c>
      <c r="N6246" s="42">
        <v>9.75827884674072</v>
      </c>
      <c r="O6246" s="42">
        <v>0.0</v>
      </c>
      <c r="P6246" s="42">
        <v>0.0</v>
      </c>
      <c r="Q6246" s="42">
        <v>0.0951589196920395</v>
      </c>
      <c r="R6246" s="42">
        <v>25.0</v>
      </c>
      <c r="S6246" s="42">
        <v>0.25526636838913</v>
      </c>
      <c r="T6246" s="42">
        <v>997.380554199219</v>
      </c>
      <c r="U6246" s="42">
        <v>399.902008056641</v>
      </c>
      <c r="V6246" s="19"/>
      <c r="W6246" s="19"/>
      <c r="X6246" s="19"/>
      <c r="Y6246" s="19"/>
      <c r="Z6246" s="19"/>
      <c r="AA6246" s="19"/>
    </row>
    <row r="6247" ht="15.75" customHeight="1">
      <c r="A6247" s="19"/>
      <c r="B6247" s="42" t="str">
        <f>"CRS25WT4001757"</f>
        <v>CRS25WT4001757</v>
      </c>
      <c r="C6247" s="43">
        <v>45939.0</v>
      </c>
      <c r="D6247" s="44">
        <v>0.7920138888888889</v>
      </c>
      <c r="E6247" s="42" t="s">
        <v>37</v>
      </c>
      <c r="F6247" s="42">
        <v>220.0</v>
      </c>
      <c r="G6247" s="42">
        <v>4.0</v>
      </c>
      <c r="H6247" s="42">
        <v>220.08772277832</v>
      </c>
      <c r="I6247" s="42">
        <v>9.80047607421875</v>
      </c>
      <c r="J6247" s="42">
        <v>27.4026184082031</v>
      </c>
      <c r="K6247" s="42">
        <v>9.63056659698486</v>
      </c>
      <c r="L6247" s="42">
        <v>22.8530406951904</v>
      </c>
      <c r="M6247" s="42">
        <v>0.819514393806457</v>
      </c>
      <c r="N6247" s="42">
        <v>10.7072601318359</v>
      </c>
      <c r="O6247" s="42">
        <v>0.0</v>
      </c>
      <c r="P6247" s="42">
        <v>0.0</v>
      </c>
      <c r="Q6247" s="42">
        <v>0.0534855574369431</v>
      </c>
      <c r="R6247" s="42">
        <v>25.0</v>
      </c>
      <c r="S6247" s="42">
        <v>0.266758143901825</v>
      </c>
      <c r="T6247" s="42">
        <v>998.913269042969</v>
      </c>
      <c r="U6247" s="42">
        <v>438.612548828125</v>
      </c>
      <c r="V6247" s="19"/>
      <c r="W6247" s="19"/>
      <c r="X6247" s="19"/>
      <c r="Y6247" s="19"/>
      <c r="Z6247" s="19"/>
      <c r="AA6247" s="19"/>
    </row>
    <row r="6248" ht="15.75" customHeight="1">
      <c r="A6248" s="19"/>
      <c r="B6248" s="42" t="str">
        <f>"CRS25WT4001172"</f>
        <v>CRS25WT4001172</v>
      </c>
      <c r="C6248" s="43">
        <v>45939.0</v>
      </c>
      <c r="D6248" s="44">
        <v>0.7929513888888889</v>
      </c>
      <c r="E6248" s="42" t="s">
        <v>37</v>
      </c>
      <c r="F6248" s="42">
        <v>224.0</v>
      </c>
      <c r="G6248" s="42">
        <v>4.0</v>
      </c>
      <c r="H6248" s="42">
        <v>224.373260498047</v>
      </c>
      <c r="I6248" s="42">
        <v>9.87311172485352</v>
      </c>
      <c r="J6248" s="42">
        <v>27.5712184906006</v>
      </c>
      <c r="K6248" s="42">
        <v>9.76784420013428</v>
      </c>
      <c r="L6248" s="42">
        <v>22.9706001281738</v>
      </c>
      <c r="M6248" s="42">
        <v>0.824254035949707</v>
      </c>
      <c r="N6248" s="42">
        <v>10.91575050354</v>
      </c>
      <c r="O6248" s="42">
        <v>0.0</v>
      </c>
      <c r="P6248" s="42">
        <v>0.0</v>
      </c>
      <c r="Q6248" s="42">
        <v>0.0371424332261086</v>
      </c>
      <c r="R6248" s="42">
        <v>25.0</v>
      </c>
      <c r="S6248" s="42">
        <v>0.266154438257217</v>
      </c>
      <c r="T6248" s="42">
        <v>1002.15478515625</v>
      </c>
      <c r="U6248" s="42">
        <v>583.00048828125</v>
      </c>
      <c r="V6248" s="19"/>
      <c r="W6248" s="19"/>
      <c r="X6248" s="19"/>
      <c r="Y6248" s="19"/>
      <c r="Z6248" s="19"/>
      <c r="AA6248" s="19"/>
    </row>
    <row r="6249" ht="15.75" customHeight="1">
      <c r="A6249" s="19"/>
      <c r="B6249" s="42" t="str">
        <f>"CRS25WT4001197"</f>
        <v>CRS25WT4001197</v>
      </c>
      <c r="C6249" s="43">
        <v>45939.0</v>
      </c>
      <c r="D6249" s="44">
        <v>0.793912037037037</v>
      </c>
      <c r="E6249" s="42" t="s">
        <v>37</v>
      </c>
      <c r="F6249" s="42">
        <v>223.0</v>
      </c>
      <c r="G6249" s="42">
        <v>4.0</v>
      </c>
      <c r="H6249" s="42">
        <v>223.119369506836</v>
      </c>
      <c r="I6249" s="42">
        <v>9.83003711700439</v>
      </c>
      <c r="J6249" s="42">
        <v>27.598014831543</v>
      </c>
      <c r="K6249" s="42">
        <v>9.66380023956299</v>
      </c>
      <c r="L6249" s="42">
        <v>23.0881614685059</v>
      </c>
      <c r="M6249" s="42">
        <v>0.822440087795258</v>
      </c>
      <c r="N6249" s="42">
        <v>10.8547487258911</v>
      </c>
      <c r="O6249" s="42">
        <v>0.0</v>
      </c>
      <c r="P6249" s="42">
        <v>0.0</v>
      </c>
      <c r="Q6249" s="42">
        <v>0.0107939597219229</v>
      </c>
      <c r="R6249" s="42">
        <v>25.0</v>
      </c>
      <c r="S6249" s="42">
        <v>0.25957402586937</v>
      </c>
      <c r="T6249" s="42">
        <v>1001.12835693359</v>
      </c>
      <c r="U6249" s="42">
        <v>421.810119628906</v>
      </c>
      <c r="V6249" s="19"/>
      <c r="W6249" s="19"/>
      <c r="X6249" s="19"/>
      <c r="Y6249" s="19"/>
      <c r="Z6249" s="19"/>
      <c r="AA6249" s="19"/>
    </row>
    <row r="6250" ht="15.75" customHeight="1">
      <c r="A6250" s="19"/>
      <c r="B6250" s="42" t="str">
        <f>"CRS25WT4001935"</f>
        <v>CRS25WT4001935</v>
      </c>
      <c r="C6250" s="43">
        <v>45939.0</v>
      </c>
      <c r="D6250" s="44">
        <v>0.7973958333333333</v>
      </c>
      <c r="E6250" s="42" t="s">
        <v>37</v>
      </c>
      <c r="F6250" s="42">
        <v>219.0</v>
      </c>
      <c r="G6250" s="42">
        <v>4.0</v>
      </c>
      <c r="H6250" s="42">
        <v>219.030029296875</v>
      </c>
      <c r="I6250" s="42">
        <v>9.78754711151123</v>
      </c>
      <c r="J6250" s="42">
        <v>27.458517074585</v>
      </c>
      <c r="K6250" s="42">
        <v>9.65345287322998</v>
      </c>
      <c r="L6250" s="42">
        <v>22.6892929077148</v>
      </c>
      <c r="M6250" s="42">
        <v>0.814990818500519</v>
      </c>
      <c r="N6250" s="42">
        <v>10.6558027267456</v>
      </c>
      <c r="O6250" s="42">
        <v>0.0</v>
      </c>
      <c r="P6250" s="42">
        <v>0.0</v>
      </c>
      <c r="Q6250" s="42">
        <v>0.0163516867905855</v>
      </c>
      <c r="R6250" s="42">
        <v>25.0</v>
      </c>
      <c r="S6250" s="42">
        <v>0.282495856285095</v>
      </c>
      <c r="T6250" s="42">
        <v>1001.88067626953</v>
      </c>
      <c r="U6250" s="42">
        <v>483.540100097656</v>
      </c>
      <c r="V6250" s="19"/>
      <c r="W6250" s="19"/>
      <c r="X6250" s="19"/>
      <c r="Y6250" s="19"/>
      <c r="Z6250" s="19"/>
      <c r="AA6250" s="19"/>
    </row>
    <row r="6251" ht="15.75" customHeight="1">
      <c r="A6251" s="19"/>
      <c r="B6251" s="42" t="str">
        <f>"CRS25WT4001955"</f>
        <v>CRS25WT4001955</v>
      </c>
      <c r="C6251" s="43">
        <v>45939.0</v>
      </c>
      <c r="D6251" s="44">
        <v>0.7981250000000001</v>
      </c>
      <c r="E6251" s="42" t="s">
        <v>37</v>
      </c>
      <c r="F6251" s="42">
        <v>217.0</v>
      </c>
      <c r="G6251" s="42">
        <v>4.0</v>
      </c>
      <c r="H6251" s="42">
        <v>217.694961547852</v>
      </c>
      <c r="I6251" s="42">
        <v>9.80472564697266</v>
      </c>
      <c r="J6251" s="42">
        <v>27.434268951416</v>
      </c>
      <c r="K6251" s="42">
        <v>9.57688999176025</v>
      </c>
      <c r="L6251" s="42">
        <v>22.7312812805176</v>
      </c>
      <c r="M6251" s="42">
        <v>0.809318661689758</v>
      </c>
      <c r="N6251" s="42">
        <v>10.5908517837524</v>
      </c>
      <c r="O6251" s="42">
        <v>0.0</v>
      </c>
      <c r="P6251" s="42">
        <v>0.0</v>
      </c>
      <c r="Q6251" s="42">
        <v>0.0150818452239037</v>
      </c>
      <c r="R6251" s="42">
        <v>25.0</v>
      </c>
      <c r="S6251" s="42">
        <v>0.28052419424057</v>
      </c>
      <c r="T6251" s="42">
        <v>999.184020996094</v>
      </c>
      <c r="U6251" s="42">
        <v>943.815246582031</v>
      </c>
      <c r="V6251" s="19"/>
      <c r="W6251" s="19"/>
      <c r="X6251" s="19"/>
      <c r="Y6251" s="19"/>
      <c r="Z6251" s="19"/>
      <c r="AA6251" s="19"/>
    </row>
    <row r="6252" ht="15.75" customHeight="1">
      <c r="A6252" s="19"/>
      <c r="B6252" s="42" t="str">
        <f>"CRS25WT6008523"</f>
        <v>CRS25WT6008523</v>
      </c>
      <c r="C6252" s="43">
        <v>45939.0</v>
      </c>
      <c r="D6252" s="44">
        <v>0.807025462962963</v>
      </c>
      <c r="E6252" s="42" t="s">
        <v>37</v>
      </c>
      <c r="F6252" s="42">
        <v>325.0</v>
      </c>
      <c r="G6252" s="42">
        <v>4.0</v>
      </c>
      <c r="H6252" s="42">
        <v>325.194763183594</v>
      </c>
      <c r="I6252" s="42">
        <v>10.151762008667</v>
      </c>
      <c r="J6252" s="42">
        <v>40.9880332946777</v>
      </c>
      <c r="K6252" s="42">
        <v>9.49864673614502</v>
      </c>
      <c r="L6252" s="42">
        <v>34.2359008789063</v>
      </c>
      <c r="M6252" s="42">
        <v>0.781528890132904</v>
      </c>
      <c r="N6252" s="42">
        <v>15.8207130432129</v>
      </c>
      <c r="O6252" s="42">
        <v>0.0</v>
      </c>
      <c r="P6252" s="42">
        <v>0.0</v>
      </c>
      <c r="Q6252" s="42">
        <v>0.0160316899418831</v>
      </c>
      <c r="R6252" s="42">
        <v>25.0</v>
      </c>
      <c r="S6252" s="42">
        <v>0.38382363319397</v>
      </c>
      <c r="T6252" s="42">
        <v>999.075866699219</v>
      </c>
      <c r="U6252" s="42">
        <v>2436.1796875</v>
      </c>
      <c r="V6252" s="19"/>
      <c r="W6252" s="19"/>
      <c r="X6252" s="19"/>
      <c r="Y6252" s="19"/>
      <c r="Z6252" s="19"/>
      <c r="AA6252" s="19"/>
    </row>
    <row r="6253" ht="15.75" customHeight="1">
      <c r="A6253" s="19"/>
      <c r="B6253" s="42" t="str">
        <f>"CRS25WT61z8440"</f>
        <v>CRS25WT61z8440</v>
      </c>
      <c r="C6253" s="43">
        <v>45939.0</v>
      </c>
      <c r="D6253" s="44">
        <v>0.8107523148148149</v>
      </c>
      <c r="E6253" s="42" t="s">
        <v>37</v>
      </c>
      <c r="F6253" s="42">
        <v>327.0</v>
      </c>
      <c r="G6253" s="42">
        <v>4.0</v>
      </c>
      <c r="H6253" s="42">
        <v>327.152954101562</v>
      </c>
      <c r="I6253" s="42">
        <v>10.1319265365601</v>
      </c>
      <c r="J6253" s="42">
        <v>41.1115837097168</v>
      </c>
      <c r="K6253" s="42">
        <v>9.52220058441162</v>
      </c>
      <c r="L6253" s="42">
        <v>34.356861114502</v>
      </c>
      <c r="M6253" s="42">
        <v>0.785406708717346</v>
      </c>
      <c r="N6253" s="42">
        <v>15.915979385376</v>
      </c>
      <c r="O6253" s="42">
        <v>0.0</v>
      </c>
      <c r="P6253" s="42">
        <v>0.0</v>
      </c>
      <c r="Q6253" s="42">
        <v>0.0141267515718937</v>
      </c>
      <c r="R6253" s="42">
        <v>25.0</v>
      </c>
      <c r="S6253" s="42">
        <v>0.379717022180557</v>
      </c>
      <c r="T6253" s="42">
        <v>1000.0712890625</v>
      </c>
      <c r="U6253" s="42">
        <v>1383.38110351562</v>
      </c>
      <c r="V6253" s="19"/>
      <c r="W6253" s="19"/>
      <c r="X6253" s="19"/>
      <c r="Y6253" s="19"/>
      <c r="Z6253" s="19"/>
      <c r="AA6253" s="19"/>
    </row>
    <row r="6254" ht="15.75" customHeight="1">
      <c r="A6254" s="19"/>
      <c r="B6254" s="42" t="str">
        <f>"CRS25wt6001444"</f>
        <v>CRS25wt6001444</v>
      </c>
      <c r="C6254" s="43">
        <v>45939.0</v>
      </c>
      <c r="D6254" s="44">
        <v>0.8668402777777778</v>
      </c>
      <c r="E6254" s="42" t="s">
        <v>37</v>
      </c>
      <c r="F6254" s="42">
        <v>323.0</v>
      </c>
      <c r="G6254" s="42">
        <v>4.0</v>
      </c>
      <c r="H6254" s="42">
        <v>323.307006835937</v>
      </c>
      <c r="I6254" s="42">
        <v>10.1904277801514</v>
      </c>
      <c r="J6254" s="42">
        <v>40.8478240966797</v>
      </c>
      <c r="K6254" s="42">
        <v>9.55290985107422</v>
      </c>
      <c r="L6254" s="42">
        <v>33.843822479248</v>
      </c>
      <c r="M6254" s="42">
        <v>0.776700854301453</v>
      </c>
      <c r="N6254" s="42">
        <v>15.728874206543</v>
      </c>
      <c r="O6254" s="42">
        <v>0.0</v>
      </c>
      <c r="P6254" s="42">
        <v>0.0</v>
      </c>
      <c r="Q6254" s="42">
        <v>0.0113095231354237</v>
      </c>
      <c r="R6254" s="42">
        <v>25.0</v>
      </c>
      <c r="S6254" s="42">
        <v>0.403893440961838</v>
      </c>
      <c r="T6254" s="42">
        <v>1008.50701904297</v>
      </c>
      <c r="U6254" s="42">
        <v>673.805908203125</v>
      </c>
      <c r="V6254" s="19"/>
      <c r="W6254" s="19"/>
      <c r="X6254" s="19"/>
      <c r="Y6254" s="19"/>
      <c r="Z6254" s="19"/>
      <c r="AA6254" s="19"/>
    </row>
    <row r="6255" ht="15.75" customHeight="1">
      <c r="A6255" s="19"/>
      <c r="B6255" s="42" t="str">
        <f>"CRS25wt605008"</f>
        <v>CRS25wt605008</v>
      </c>
      <c r="C6255" s="43">
        <v>45939.0</v>
      </c>
      <c r="D6255" s="44">
        <v>0.8700578703703704</v>
      </c>
      <c r="E6255" s="42" t="s">
        <v>37</v>
      </c>
      <c r="F6255" s="42">
        <v>330.0</v>
      </c>
      <c r="G6255" s="42">
        <v>4.0</v>
      </c>
      <c r="H6255" s="42">
        <v>330.780181884766</v>
      </c>
      <c r="I6255" s="42">
        <v>10.3956346511841</v>
      </c>
      <c r="J6255" s="42">
        <v>40.9186058044434</v>
      </c>
      <c r="K6255" s="42">
        <v>9.70732593536377</v>
      </c>
      <c r="L6255" s="42">
        <v>34.0753173828125</v>
      </c>
      <c r="M6255" s="42">
        <v>0.777620375156403</v>
      </c>
      <c r="N6255" s="42">
        <v>16.0924434661865</v>
      </c>
      <c r="O6255" s="42">
        <v>0.0</v>
      </c>
      <c r="P6255" s="42">
        <v>0.0</v>
      </c>
      <c r="Q6255" s="42">
        <v>0.0141166802495718</v>
      </c>
      <c r="R6255" s="42">
        <v>25.0</v>
      </c>
      <c r="S6255" s="42">
        <v>0.38687926530838</v>
      </c>
      <c r="T6255" s="42">
        <v>1011.12567138672</v>
      </c>
      <c r="U6255" s="42">
        <v>463.417236328125</v>
      </c>
      <c r="V6255" s="19"/>
      <c r="W6255" s="19"/>
      <c r="X6255" s="19"/>
      <c r="Y6255" s="19"/>
      <c r="Z6255" s="19"/>
      <c r="AA6255" s="19"/>
    </row>
    <row r="6256" ht="15.75" customHeight="1">
      <c r="A6256" s="19"/>
      <c r="B6256" s="42" t="str">
        <f>"CRS25WT605091"</f>
        <v>CRS25WT605091</v>
      </c>
      <c r="C6256" s="43">
        <v>45939.0</v>
      </c>
      <c r="D6256" s="44">
        <v>0.8771527777777778</v>
      </c>
      <c r="E6256" s="42" t="s">
        <v>37</v>
      </c>
      <c r="F6256" s="42">
        <v>331.0</v>
      </c>
      <c r="G6256" s="42">
        <v>4.0</v>
      </c>
      <c r="H6256" s="42">
        <v>331.309478759766</v>
      </c>
      <c r="I6256" s="42">
        <v>10.3656425476074</v>
      </c>
      <c r="J6256" s="42">
        <v>40.9376411437988</v>
      </c>
      <c r="K6256" s="42">
        <v>9.68256187438965</v>
      </c>
      <c r="L6256" s="42">
        <v>34.2171325683594</v>
      </c>
      <c r="M6256" s="42">
        <v>0.78075510263443</v>
      </c>
      <c r="N6256" s="42">
        <v>16.1181945800781</v>
      </c>
      <c r="O6256" s="42">
        <v>0.0</v>
      </c>
      <c r="P6256" s="42">
        <v>0.0</v>
      </c>
      <c r="Q6256" s="42">
        <v>0.0158064384013414</v>
      </c>
      <c r="R6256" s="42">
        <v>25.0</v>
      </c>
      <c r="S6256" s="42">
        <v>0.375584244728088</v>
      </c>
      <c r="T6256" s="42">
        <v>1001.57110595703</v>
      </c>
      <c r="U6256" s="42">
        <v>518.064575195313</v>
      </c>
      <c r="V6256" s="19"/>
      <c r="W6256" s="19"/>
      <c r="X6256" s="19"/>
      <c r="Y6256" s="19"/>
      <c r="Z6256" s="19"/>
      <c r="AA6256" s="19"/>
    </row>
    <row r="6257" ht="15.75" customHeight="1">
      <c r="A6257" s="19"/>
      <c r="B6257" s="42" t="str">
        <f>"CRS25WT603767"</f>
        <v>CRS25WT603767</v>
      </c>
      <c r="C6257" s="43">
        <v>45939.0</v>
      </c>
      <c r="D6257" s="44">
        <v>0.8953935185185186</v>
      </c>
      <c r="E6257" s="42" t="s">
        <v>37</v>
      </c>
      <c r="F6257" s="42">
        <v>322.0</v>
      </c>
      <c r="G6257" s="42">
        <v>4.0</v>
      </c>
      <c r="H6257" s="42">
        <v>322.896759033203</v>
      </c>
      <c r="I6257" s="42">
        <v>10.0237274169922</v>
      </c>
      <c r="J6257" s="42">
        <v>41.0426788330078</v>
      </c>
      <c r="K6257" s="42">
        <v>9.41374778747559</v>
      </c>
      <c r="L6257" s="42">
        <v>34.3005523681641</v>
      </c>
      <c r="M6257" s="42">
        <v>0.784871816635132</v>
      </c>
      <c r="N6257" s="42">
        <v>15.7089157104492</v>
      </c>
      <c r="O6257" s="42">
        <v>0.0</v>
      </c>
      <c r="P6257" s="42">
        <v>0.0</v>
      </c>
      <c r="Q6257" s="42">
        <v>0.0104761514812708</v>
      </c>
      <c r="R6257" s="42">
        <v>25.0</v>
      </c>
      <c r="S6257" s="42">
        <v>0.384934067726135</v>
      </c>
      <c r="T6257" s="42">
        <v>1001.2939453125</v>
      </c>
      <c r="U6257" s="42">
        <v>778.823364257812</v>
      </c>
      <c r="V6257" s="19"/>
      <c r="W6257" s="19"/>
      <c r="X6257" s="19"/>
      <c r="Y6257" s="19"/>
      <c r="Z6257" s="19"/>
      <c r="AA6257" s="19"/>
    </row>
    <row r="6258" ht="15.75" customHeight="1">
      <c r="A6258" s="19"/>
      <c r="B6258" s="42" t="str">
        <f>"CRS25WT6003684"</f>
        <v>CRS25WT6003684</v>
      </c>
      <c r="C6258" s="43">
        <v>45939.0</v>
      </c>
      <c r="D6258" s="44">
        <v>0.909525462962963</v>
      </c>
      <c r="E6258" s="42" t="s">
        <v>37</v>
      </c>
      <c r="F6258" s="42">
        <v>311.0</v>
      </c>
      <c r="G6258" s="42">
        <v>4.0</v>
      </c>
      <c r="H6258" s="42">
        <v>311.856994628906</v>
      </c>
      <c r="I6258" s="42">
        <v>9.69427299499512</v>
      </c>
      <c r="J6258" s="42">
        <v>40.9223823547363</v>
      </c>
      <c r="K6258" s="42">
        <v>9.10795402526855</v>
      </c>
      <c r="L6258" s="42">
        <v>34.2400703430176</v>
      </c>
      <c r="M6258" s="42">
        <v>0.786102771759033</v>
      </c>
      <c r="N6258" s="42">
        <v>15.1718311309814</v>
      </c>
      <c r="O6258" s="42">
        <v>0.0</v>
      </c>
      <c r="P6258" s="42">
        <v>0.0</v>
      </c>
      <c r="Q6258" s="42">
        <v>0.0118948509916663</v>
      </c>
      <c r="R6258" s="42">
        <v>25.0</v>
      </c>
      <c r="S6258" s="42">
        <v>0.384411931037903</v>
      </c>
      <c r="T6258" s="42">
        <v>1002.48620605469</v>
      </c>
      <c r="U6258" s="42">
        <v>638.302795410156</v>
      </c>
      <c r="V6258" s="19"/>
      <c r="W6258" s="19"/>
      <c r="X6258" s="19"/>
      <c r="Y6258" s="19"/>
      <c r="Z6258" s="19"/>
      <c r="AA6258" s="19"/>
    </row>
    <row r="6259" ht="15.75" customHeight="1">
      <c r="A6259" s="19"/>
      <c r="B6259" s="42" t="str">
        <f>"CRS25WT6002402"</f>
        <v>CRS25WT6002402</v>
      </c>
      <c r="C6259" s="43">
        <v>45939.0</v>
      </c>
      <c r="D6259" s="44">
        <v>0.9111574074074075</v>
      </c>
      <c r="E6259" s="42" t="s">
        <v>37</v>
      </c>
      <c r="F6259" s="42">
        <v>321.0</v>
      </c>
      <c r="G6259" s="42">
        <v>4.0</v>
      </c>
      <c r="H6259" s="42">
        <v>321.239440917969</v>
      </c>
      <c r="I6259" s="42">
        <v>10.1546325683594</v>
      </c>
      <c r="J6259" s="42">
        <v>40.915153503418</v>
      </c>
      <c r="K6259" s="42">
        <v>9.46266269683838</v>
      </c>
      <c r="L6259" s="42">
        <v>33.9481010437012</v>
      </c>
      <c r="M6259" s="42">
        <v>0.773179709911346</v>
      </c>
      <c r="N6259" s="42">
        <v>15.6282873153687</v>
      </c>
      <c r="O6259" s="42">
        <v>0.0</v>
      </c>
      <c r="P6259" s="42">
        <v>0.0</v>
      </c>
      <c r="Q6259" s="42">
        <v>0.0106349252164364</v>
      </c>
      <c r="R6259" s="42">
        <v>25.0</v>
      </c>
      <c r="S6259" s="42">
        <v>0.410310715436935</v>
      </c>
      <c r="T6259" s="42">
        <v>1001.02447509766</v>
      </c>
      <c r="U6259" s="42">
        <v>973.634643554687</v>
      </c>
      <c r="V6259" s="19"/>
      <c r="W6259" s="19"/>
      <c r="X6259" s="19"/>
      <c r="Y6259" s="19"/>
      <c r="Z6259" s="19"/>
      <c r="AA6259" s="19"/>
    </row>
    <row r="6260" ht="15.75" customHeight="1">
      <c r="A6260" s="19"/>
      <c r="B6260" s="42" t="str">
        <f>"CRS25WT6002365"</f>
        <v>CRS25WT6002365</v>
      </c>
      <c r="C6260" s="43">
        <v>45939.0</v>
      </c>
      <c r="D6260" s="44">
        <v>0.9134375</v>
      </c>
      <c r="E6260" s="42" t="s">
        <v>37</v>
      </c>
      <c r="F6260" s="42">
        <v>326.0</v>
      </c>
      <c r="G6260" s="42">
        <v>4.0</v>
      </c>
      <c r="H6260" s="42">
        <v>326.872222900391</v>
      </c>
      <c r="I6260" s="42">
        <v>10.3696069717407</v>
      </c>
      <c r="J6260" s="42">
        <v>40.9471397399902</v>
      </c>
      <c r="K6260" s="42">
        <v>9.66718864440918</v>
      </c>
      <c r="L6260" s="42">
        <v>33.8125457763672</v>
      </c>
      <c r="M6260" s="42">
        <v>0.769825220108032</v>
      </c>
      <c r="N6260" s="42">
        <v>15.9023218154907</v>
      </c>
      <c r="O6260" s="42">
        <v>0.0</v>
      </c>
      <c r="P6260" s="42">
        <v>0.0</v>
      </c>
      <c r="Q6260" s="42">
        <v>0.0112704606726766</v>
      </c>
      <c r="R6260" s="42">
        <v>25.0</v>
      </c>
      <c r="S6260" s="42">
        <v>0.41620334982872</v>
      </c>
      <c r="T6260" s="42">
        <v>1002.99151611328</v>
      </c>
      <c r="U6260" s="42">
        <v>648.772888183594</v>
      </c>
      <c r="V6260" s="19"/>
      <c r="W6260" s="19"/>
      <c r="X6260" s="19"/>
      <c r="Y6260" s="19"/>
      <c r="Z6260" s="19"/>
      <c r="AA6260" s="19"/>
    </row>
    <row r="6261" ht="15.75" customHeight="1">
      <c r="A6261" s="19"/>
      <c r="B6261" s="42" t="str">
        <f>"CRS25WT6002193"</f>
        <v>CRS25WT6002193</v>
      </c>
      <c r="C6261" s="43">
        <v>45939.0</v>
      </c>
      <c r="D6261" s="44">
        <v>0.9172685185185184</v>
      </c>
      <c r="E6261" s="42" t="s">
        <v>37</v>
      </c>
      <c r="F6261" s="42">
        <v>324.0</v>
      </c>
      <c r="G6261" s="42">
        <v>4.0</v>
      </c>
      <c r="H6261" s="42">
        <v>324.514556884766</v>
      </c>
      <c r="I6261" s="42">
        <v>10.1448392868042</v>
      </c>
      <c r="J6261" s="42">
        <v>40.9996109008789</v>
      </c>
      <c r="K6261" s="42">
        <v>9.51645946502686</v>
      </c>
      <c r="L6261" s="42">
        <v>34.1003456115723</v>
      </c>
      <c r="M6261" s="42">
        <v>0.780205965042114</v>
      </c>
      <c r="N6261" s="42">
        <v>15.7876214981079</v>
      </c>
      <c r="O6261" s="42">
        <v>0.0</v>
      </c>
      <c r="P6261" s="42">
        <v>0.0</v>
      </c>
      <c r="Q6261" s="42">
        <v>0.0163516849279404</v>
      </c>
      <c r="R6261" s="42">
        <v>25.0</v>
      </c>
      <c r="S6261" s="42">
        <v>0.405545026063919</v>
      </c>
      <c r="T6261" s="42">
        <v>1002.92199707031</v>
      </c>
      <c r="U6261" s="42">
        <v>618.509399414062</v>
      </c>
      <c r="V6261" s="19"/>
      <c r="W6261" s="19"/>
      <c r="X6261" s="19"/>
      <c r="Y6261" s="19"/>
      <c r="Z6261" s="19"/>
      <c r="AA6261" s="19"/>
    </row>
    <row r="6262" ht="15.75" customHeight="1">
      <c r="A6262" s="19"/>
      <c r="B6262" s="42" t="str">
        <f>"CRS25WT3607235"</f>
        <v>CRS25WT3607235</v>
      </c>
      <c r="C6262" s="43">
        <v>45939.0</v>
      </c>
      <c r="D6262" s="44">
        <v>0.9915625</v>
      </c>
      <c r="E6262" s="42" t="s">
        <v>37</v>
      </c>
      <c r="F6262" s="42">
        <v>202.0</v>
      </c>
      <c r="G6262" s="42">
        <v>4.0</v>
      </c>
      <c r="H6262" s="42">
        <v>202.482086181641</v>
      </c>
      <c r="I6262" s="42">
        <v>208.488327026367</v>
      </c>
      <c r="J6262" s="42">
        <v>195.684616088867</v>
      </c>
      <c r="K6262" s="42">
        <v>0.23056261241436</v>
      </c>
      <c r="L6262" s="42">
        <v>878.208679199219</v>
      </c>
      <c r="M6262" s="42">
        <v>0.00496304454281926</v>
      </c>
      <c r="N6262" s="42">
        <v>9.85074615478516</v>
      </c>
      <c r="O6262" s="42">
        <v>0.0</v>
      </c>
      <c r="P6262" s="42">
        <v>0.0</v>
      </c>
      <c r="Q6262" s="42">
        <v>0.0203969813883305</v>
      </c>
      <c r="R6262" s="42">
        <v>25.0</v>
      </c>
      <c r="S6262" s="52">
        <v>9.99999997475243E-7</v>
      </c>
      <c r="T6262" s="42">
        <v>1000.87182617187</v>
      </c>
      <c r="U6262" s="42">
        <v>1852.80310058594</v>
      </c>
      <c r="V6262" s="19"/>
      <c r="W6262" s="19"/>
      <c r="X6262" s="19"/>
      <c r="Y6262" s="19"/>
      <c r="Z6262" s="19"/>
      <c r="AA6262" s="19"/>
    </row>
    <row r="6263" ht="15.75" customHeight="1">
      <c r="A6263" s="19"/>
      <c r="B6263" s="42" t="str">
        <f>"CRS25WT3605733"</f>
        <v>CRS25WT3605733</v>
      </c>
      <c r="C6263" s="43">
        <v>45939.0</v>
      </c>
      <c r="D6263" s="44">
        <v>0.9940625000000001</v>
      </c>
      <c r="E6263" s="42" t="s">
        <v>37</v>
      </c>
      <c r="F6263" s="42">
        <v>198.0</v>
      </c>
      <c r="G6263" s="42">
        <v>4.0</v>
      </c>
      <c r="H6263" s="42">
        <v>198.95442199707</v>
      </c>
      <c r="I6263" s="42">
        <v>208.183547973633</v>
      </c>
      <c r="J6263" s="42">
        <v>195.198577880859</v>
      </c>
      <c r="K6263" s="42">
        <v>0.229464009404182</v>
      </c>
      <c r="L6263" s="42">
        <v>867.039733886719</v>
      </c>
      <c r="M6263" s="42">
        <v>0.00489587755873799</v>
      </c>
      <c r="N6263" s="42">
        <v>9.67912578582764</v>
      </c>
      <c r="O6263" s="42">
        <v>0.0</v>
      </c>
      <c r="P6263" s="42">
        <v>0.0</v>
      </c>
      <c r="Q6263" s="42">
        <v>0.0104737123474479</v>
      </c>
      <c r="R6263" s="42">
        <v>25.0</v>
      </c>
      <c r="S6263" s="52">
        <v>9.99999997475243E-7</v>
      </c>
      <c r="T6263" s="42">
        <v>1002.58929443359</v>
      </c>
      <c r="U6263" s="42">
        <v>2974.85107421875</v>
      </c>
      <c r="V6263" s="19"/>
      <c r="W6263" s="19"/>
      <c r="X6263" s="19"/>
      <c r="Y6263" s="19"/>
      <c r="Z6263" s="19"/>
      <c r="AA6263" s="19"/>
    </row>
    <row r="6264" ht="15.75" customHeight="1">
      <c r="A6264" s="19"/>
      <c r="B6264" s="42" t="str">
        <f>"CRS25WT3607277"</f>
        <v>CRS25WT3607277</v>
      </c>
      <c r="C6264" s="43">
        <v>45939.0</v>
      </c>
      <c r="D6264" s="44">
        <v>0.995914351851852</v>
      </c>
      <c r="E6264" s="42" t="s">
        <v>37</v>
      </c>
      <c r="F6264" s="42">
        <v>204.0</v>
      </c>
      <c r="G6264" s="42">
        <v>4.0</v>
      </c>
      <c r="H6264" s="42">
        <v>204.979568481445</v>
      </c>
      <c r="I6264" s="42">
        <v>208.413101196289</v>
      </c>
      <c r="J6264" s="42">
        <v>195.477798461914</v>
      </c>
      <c r="K6264" s="42">
        <v>0.239787995815277</v>
      </c>
      <c r="L6264" s="42">
        <v>854.836669921875</v>
      </c>
      <c r="M6264" s="42">
        <v>0.00503139151260257</v>
      </c>
      <c r="N6264" s="42">
        <v>9.97224807739258</v>
      </c>
      <c r="O6264" s="42">
        <v>0.0</v>
      </c>
      <c r="P6264" s="42">
        <v>0.0</v>
      </c>
      <c r="Q6264" s="42">
        <v>0.011331845074892</v>
      </c>
      <c r="R6264" s="42">
        <v>25.0</v>
      </c>
      <c r="S6264" s="52">
        <v>9.99999997475243E-7</v>
      </c>
      <c r="T6264" s="42">
        <v>1004.97296142578</v>
      </c>
      <c r="U6264" s="42">
        <v>1308.099609375</v>
      </c>
      <c r="V6264" s="19"/>
      <c r="W6264" s="19"/>
      <c r="X6264" s="19"/>
      <c r="Y6264" s="19"/>
      <c r="Z6264" s="19"/>
      <c r="AA6264" s="19"/>
    </row>
    <row r="6265" ht="15.75" customHeight="1">
      <c r="A6265" s="19"/>
      <c r="B6265" s="42" t="str">
        <f>"CRS25WT3607000"</f>
        <v>CRS25WT3607000</v>
      </c>
      <c r="C6265" s="43">
        <v>45939.0</v>
      </c>
      <c r="D6265" s="42" t="s">
        <v>1549</v>
      </c>
      <c r="E6265" s="42" t="s">
        <v>37</v>
      </c>
      <c r="F6265" s="42">
        <v>206.0</v>
      </c>
      <c r="G6265" s="42">
        <v>4.0</v>
      </c>
      <c r="H6265" s="42">
        <v>206.265701293945</v>
      </c>
      <c r="I6265" s="42">
        <v>207.640563964844</v>
      </c>
      <c r="J6265" s="42">
        <v>195.415740966797</v>
      </c>
      <c r="K6265" s="42">
        <v>0.228128135204315</v>
      </c>
      <c r="L6265" s="42">
        <v>904.166015625</v>
      </c>
      <c r="M6265" s="42">
        <v>0.00508341146633029</v>
      </c>
      <c r="N6265" s="42">
        <v>10.034818649292</v>
      </c>
      <c r="O6265" s="42">
        <v>0.0</v>
      </c>
      <c r="P6265" s="42">
        <v>0.0</v>
      </c>
      <c r="Q6265" s="42">
        <v>0.013789682649076</v>
      </c>
      <c r="R6265" s="42">
        <v>25.0</v>
      </c>
      <c r="S6265" s="52">
        <v>9.99999997475243E-7</v>
      </c>
      <c r="T6265" s="42">
        <v>1000.42993164062</v>
      </c>
      <c r="U6265" s="42">
        <v>1074.69226074219</v>
      </c>
      <c r="V6265" s="19"/>
      <c r="W6265" s="19"/>
      <c r="X6265" s="19"/>
      <c r="Y6265" s="19"/>
      <c r="Z6265" s="19"/>
      <c r="AA6265" s="19"/>
    </row>
    <row r="6266" ht="15.75" customHeight="1">
      <c r="A6266" s="19"/>
      <c r="B6266" s="42" t="str">
        <f>"CRS25WT4002467 A"</f>
        <v>CRS25WT4002467 A</v>
      </c>
      <c r="C6266" s="43">
        <v>45939.0</v>
      </c>
      <c r="D6266" s="44">
        <v>0.7920138888888889</v>
      </c>
      <c r="E6266" s="42" t="s">
        <v>37</v>
      </c>
      <c r="F6266" s="42">
        <v>220.0</v>
      </c>
      <c r="G6266" s="42">
        <v>4.0</v>
      </c>
      <c r="H6266" s="42">
        <v>220.08772277832</v>
      </c>
      <c r="I6266" s="42">
        <v>9.80047607421875</v>
      </c>
      <c r="J6266" s="42">
        <v>27.4026184082031</v>
      </c>
      <c r="K6266" s="42">
        <v>9.63056659698486</v>
      </c>
      <c r="L6266" s="42">
        <v>22.8530406951904</v>
      </c>
      <c r="M6266" s="42">
        <v>0.819514393806457</v>
      </c>
      <c r="N6266" s="42">
        <v>10.7072601318359</v>
      </c>
      <c r="O6266" s="42">
        <v>0.0</v>
      </c>
      <c r="P6266" s="42">
        <v>0.0</v>
      </c>
      <c r="Q6266" s="42">
        <v>0.0534855574369431</v>
      </c>
      <c r="R6266" s="42">
        <v>25.0</v>
      </c>
      <c r="S6266" s="42">
        <v>0.266758143901825</v>
      </c>
      <c r="T6266" s="42">
        <v>998.913269042969</v>
      </c>
      <c r="U6266" s="42">
        <v>438.612548828125</v>
      </c>
      <c r="V6266" s="19"/>
      <c r="W6266" s="19"/>
      <c r="X6266" s="19"/>
      <c r="Y6266" s="19"/>
      <c r="Z6266" s="19"/>
      <c r="AA6266" s="19"/>
    </row>
    <row r="6267" ht="15.75" customHeight="1">
      <c r="A6267" s="19"/>
      <c r="B6267" s="42" t="str">
        <f>"CRS25WT4002340"</f>
        <v>CRS25WT4002340</v>
      </c>
      <c r="C6267" s="43">
        <v>45939.0</v>
      </c>
      <c r="D6267" s="44">
        <v>0.7929513888888889</v>
      </c>
      <c r="E6267" s="42" t="s">
        <v>37</v>
      </c>
      <c r="F6267" s="42">
        <v>224.0</v>
      </c>
      <c r="G6267" s="42">
        <v>4.0</v>
      </c>
      <c r="H6267" s="42">
        <v>224.373260498047</v>
      </c>
      <c r="I6267" s="42">
        <v>9.87311172485352</v>
      </c>
      <c r="J6267" s="42">
        <v>27.5712184906006</v>
      </c>
      <c r="K6267" s="42">
        <v>9.76784420013428</v>
      </c>
      <c r="L6267" s="42">
        <v>22.9706001281738</v>
      </c>
      <c r="M6267" s="42">
        <v>0.824254035949707</v>
      </c>
      <c r="N6267" s="42">
        <v>10.91575050354</v>
      </c>
      <c r="O6267" s="42">
        <v>0.0</v>
      </c>
      <c r="P6267" s="42">
        <v>0.0</v>
      </c>
      <c r="Q6267" s="42">
        <v>0.0371424332261086</v>
      </c>
      <c r="R6267" s="42">
        <v>25.0</v>
      </c>
      <c r="S6267" s="42">
        <v>0.266154438257217</v>
      </c>
      <c r="T6267" s="42">
        <v>1002.15478515625</v>
      </c>
      <c r="U6267" s="42">
        <v>583.00048828125</v>
      </c>
      <c r="V6267" s="19"/>
      <c r="W6267" s="19"/>
      <c r="X6267" s="19"/>
      <c r="Y6267" s="19"/>
      <c r="Z6267" s="19"/>
      <c r="AA6267" s="19"/>
    </row>
    <row r="6268" ht="15.75" customHeight="1">
      <c r="A6268" s="19"/>
      <c r="B6268" s="42" t="str">
        <f>"CRS25WT4002346"</f>
        <v>CRS25WT4002346</v>
      </c>
      <c r="C6268" s="43">
        <v>45939.0</v>
      </c>
      <c r="D6268" s="44">
        <v>0.793912037037037</v>
      </c>
      <c r="E6268" s="42" t="s">
        <v>37</v>
      </c>
      <c r="F6268" s="42">
        <v>223.0</v>
      </c>
      <c r="G6268" s="42">
        <v>4.0</v>
      </c>
      <c r="H6268" s="42">
        <v>223.119369506836</v>
      </c>
      <c r="I6268" s="42">
        <v>9.83003711700439</v>
      </c>
      <c r="J6268" s="42">
        <v>27.598014831543</v>
      </c>
      <c r="K6268" s="42">
        <v>9.66380023956299</v>
      </c>
      <c r="L6268" s="42">
        <v>23.0881614685059</v>
      </c>
      <c r="M6268" s="42">
        <v>0.822440087795258</v>
      </c>
      <c r="N6268" s="42">
        <v>10.8547487258911</v>
      </c>
      <c r="O6268" s="42">
        <v>0.0</v>
      </c>
      <c r="P6268" s="42">
        <v>0.0</v>
      </c>
      <c r="Q6268" s="42">
        <v>0.0107939597219229</v>
      </c>
      <c r="R6268" s="42">
        <v>25.0</v>
      </c>
      <c r="S6268" s="42">
        <v>0.25957402586937</v>
      </c>
      <c r="T6268" s="42">
        <v>1001.12835693359</v>
      </c>
      <c r="U6268" s="42">
        <v>421.810119628906</v>
      </c>
      <c r="V6268" s="19"/>
      <c r="W6268" s="19"/>
      <c r="X6268" s="19"/>
      <c r="Y6268" s="19"/>
      <c r="Z6268" s="19"/>
      <c r="AA6268" s="19"/>
    </row>
    <row r="6269" ht="15.75" customHeight="1">
      <c r="A6269" s="19"/>
      <c r="B6269" s="42" t="str">
        <f>"CRS25WT4002358"</f>
        <v>CRS25WT4002358</v>
      </c>
      <c r="C6269" s="43">
        <v>45939.0</v>
      </c>
      <c r="D6269" s="44">
        <v>0.7973958333333333</v>
      </c>
      <c r="E6269" s="42" t="s">
        <v>37</v>
      </c>
      <c r="F6269" s="42">
        <v>219.0</v>
      </c>
      <c r="G6269" s="42">
        <v>4.0</v>
      </c>
      <c r="H6269" s="42">
        <v>219.030029296875</v>
      </c>
      <c r="I6269" s="42">
        <v>9.78754711151123</v>
      </c>
      <c r="J6269" s="42">
        <v>27.458517074585</v>
      </c>
      <c r="K6269" s="42">
        <v>9.65345287322998</v>
      </c>
      <c r="L6269" s="42">
        <v>22.6892929077148</v>
      </c>
      <c r="M6269" s="42">
        <v>0.814990818500519</v>
      </c>
      <c r="N6269" s="42">
        <v>10.6558027267456</v>
      </c>
      <c r="O6269" s="42">
        <v>0.0</v>
      </c>
      <c r="P6269" s="42">
        <v>0.0</v>
      </c>
      <c r="Q6269" s="42">
        <v>0.0163516867905855</v>
      </c>
      <c r="R6269" s="42">
        <v>25.0</v>
      </c>
      <c r="S6269" s="42">
        <v>0.282495856285095</v>
      </c>
      <c r="T6269" s="42">
        <v>1001.88067626953</v>
      </c>
      <c r="U6269" s="42">
        <v>483.540100097656</v>
      </c>
      <c r="V6269" s="19"/>
      <c r="W6269" s="19"/>
      <c r="X6269" s="19"/>
      <c r="Y6269" s="19"/>
      <c r="Z6269" s="19"/>
      <c r="AA6269" s="19"/>
    </row>
    <row r="6270" ht="15.75" customHeight="1">
      <c r="A6270" s="19"/>
      <c r="B6270" s="42" t="str">
        <f>"CRS25WT4002368"</f>
        <v>CRS25WT4002368</v>
      </c>
      <c r="C6270" s="43">
        <v>45939.0</v>
      </c>
      <c r="D6270" s="44">
        <v>0.7920138888888889</v>
      </c>
      <c r="E6270" s="42" t="s">
        <v>37</v>
      </c>
      <c r="F6270" s="42">
        <v>220.0</v>
      </c>
      <c r="G6270" s="42">
        <v>4.0</v>
      </c>
      <c r="H6270" s="42">
        <v>220.08772277832</v>
      </c>
      <c r="I6270" s="42">
        <v>9.80047607421875</v>
      </c>
      <c r="J6270" s="42">
        <v>27.4026184082031</v>
      </c>
      <c r="K6270" s="42">
        <v>9.63056659698486</v>
      </c>
      <c r="L6270" s="42">
        <v>22.8530406951904</v>
      </c>
      <c r="M6270" s="42">
        <v>0.819514393806457</v>
      </c>
      <c r="N6270" s="42">
        <v>10.7072601318359</v>
      </c>
      <c r="O6270" s="42">
        <v>0.0</v>
      </c>
      <c r="P6270" s="42">
        <v>0.0</v>
      </c>
      <c r="Q6270" s="42">
        <v>0.0534855574369431</v>
      </c>
      <c r="R6270" s="42">
        <v>25.0</v>
      </c>
      <c r="S6270" s="42">
        <v>0.266758143901825</v>
      </c>
      <c r="T6270" s="42">
        <v>998.913269042969</v>
      </c>
      <c r="U6270" s="42">
        <v>438.612548828125</v>
      </c>
      <c r="V6270" s="19"/>
      <c r="W6270" s="19"/>
      <c r="X6270" s="19"/>
      <c r="Y6270" s="19"/>
      <c r="Z6270" s="19"/>
      <c r="AA6270" s="19"/>
    </row>
    <row r="6271" ht="15.75" customHeight="1">
      <c r="A6271" s="19"/>
      <c r="B6271" s="42" t="str">
        <f>"CRS25WT4002360"</f>
        <v>CRS25WT4002360</v>
      </c>
      <c r="C6271" s="43">
        <v>45939.0</v>
      </c>
      <c r="D6271" s="44">
        <v>0.7929513888888889</v>
      </c>
      <c r="E6271" s="42" t="s">
        <v>37</v>
      </c>
      <c r="F6271" s="42">
        <v>224.0</v>
      </c>
      <c r="G6271" s="42">
        <v>4.0</v>
      </c>
      <c r="H6271" s="42">
        <v>224.373260498047</v>
      </c>
      <c r="I6271" s="42">
        <v>9.87311172485352</v>
      </c>
      <c r="J6271" s="42">
        <v>27.5712184906006</v>
      </c>
      <c r="K6271" s="42">
        <v>9.76784420013428</v>
      </c>
      <c r="L6271" s="42">
        <v>22.9706001281738</v>
      </c>
      <c r="M6271" s="42">
        <v>0.824254035949707</v>
      </c>
      <c r="N6271" s="42">
        <v>10.91575050354</v>
      </c>
      <c r="O6271" s="42">
        <v>0.0</v>
      </c>
      <c r="P6271" s="42">
        <v>0.0</v>
      </c>
      <c r="Q6271" s="42">
        <v>0.0371424332261086</v>
      </c>
      <c r="R6271" s="42">
        <v>25.0</v>
      </c>
      <c r="S6271" s="42">
        <v>0.266154438257217</v>
      </c>
      <c r="T6271" s="42">
        <v>1002.15478515625</v>
      </c>
      <c r="U6271" s="42">
        <v>583.00048828125</v>
      </c>
      <c r="V6271" s="19"/>
      <c r="W6271" s="19"/>
      <c r="X6271" s="19"/>
      <c r="Y6271" s="19"/>
      <c r="Z6271" s="19"/>
      <c r="AA6271" s="19"/>
    </row>
    <row r="6272" ht="15.75" customHeight="1">
      <c r="A6272" s="19"/>
      <c r="B6272" s="42" t="str">
        <f>"CRS25WT4002359"</f>
        <v>CRS25WT4002359</v>
      </c>
      <c r="C6272" s="43">
        <v>45939.0</v>
      </c>
      <c r="D6272" s="44">
        <v>0.793912037037037</v>
      </c>
      <c r="E6272" s="42" t="s">
        <v>37</v>
      </c>
      <c r="F6272" s="42">
        <v>223.0</v>
      </c>
      <c r="G6272" s="42">
        <v>4.0</v>
      </c>
      <c r="H6272" s="42">
        <v>223.119369506836</v>
      </c>
      <c r="I6272" s="42">
        <v>9.83003711700439</v>
      </c>
      <c r="J6272" s="42">
        <v>27.598014831543</v>
      </c>
      <c r="K6272" s="42">
        <v>9.66380023956299</v>
      </c>
      <c r="L6272" s="42">
        <v>23.0881614685059</v>
      </c>
      <c r="M6272" s="42">
        <v>0.822440087795258</v>
      </c>
      <c r="N6272" s="42">
        <v>10.8547487258911</v>
      </c>
      <c r="O6272" s="42">
        <v>0.0</v>
      </c>
      <c r="P6272" s="42">
        <v>0.0</v>
      </c>
      <c r="Q6272" s="42">
        <v>0.0107939597219229</v>
      </c>
      <c r="R6272" s="42">
        <v>25.0</v>
      </c>
      <c r="S6272" s="42">
        <v>0.25957402586937</v>
      </c>
      <c r="T6272" s="42">
        <v>1001.12835693359</v>
      </c>
      <c r="U6272" s="42">
        <v>421.810119628906</v>
      </c>
      <c r="V6272" s="19"/>
      <c r="W6272" s="19"/>
      <c r="X6272" s="19"/>
      <c r="Y6272" s="19"/>
      <c r="Z6272" s="19"/>
      <c r="AA6272" s="19"/>
    </row>
    <row r="6273" ht="15.75" customHeight="1">
      <c r="A6273" s="19"/>
      <c r="B6273" s="42" t="str">
        <f>"CRS25WT4002357"</f>
        <v>CRS25WT4002357</v>
      </c>
      <c r="C6273" s="43">
        <v>45939.0</v>
      </c>
      <c r="D6273" s="44">
        <v>0.7973958333333333</v>
      </c>
      <c r="E6273" s="42" t="s">
        <v>37</v>
      </c>
      <c r="F6273" s="42">
        <v>219.0</v>
      </c>
      <c r="G6273" s="42">
        <v>4.0</v>
      </c>
      <c r="H6273" s="42">
        <v>219.030029296875</v>
      </c>
      <c r="I6273" s="42">
        <v>9.78754711151123</v>
      </c>
      <c r="J6273" s="42">
        <v>27.458517074585</v>
      </c>
      <c r="K6273" s="42">
        <v>9.65345287322998</v>
      </c>
      <c r="L6273" s="42">
        <v>22.6892929077148</v>
      </c>
      <c r="M6273" s="42">
        <v>0.814990818500519</v>
      </c>
      <c r="N6273" s="42">
        <v>10.6558027267456</v>
      </c>
      <c r="O6273" s="42">
        <v>0.0</v>
      </c>
      <c r="P6273" s="42">
        <v>0.0</v>
      </c>
      <c r="Q6273" s="42">
        <v>0.0163516867905855</v>
      </c>
      <c r="R6273" s="42">
        <v>25.0</v>
      </c>
      <c r="S6273" s="42">
        <v>0.282495856285095</v>
      </c>
      <c r="T6273" s="42">
        <v>1001.88067626953</v>
      </c>
      <c r="U6273" s="42">
        <v>483.540100097656</v>
      </c>
      <c r="V6273" s="19"/>
      <c r="W6273" s="19"/>
      <c r="X6273" s="19"/>
      <c r="Y6273" s="19"/>
      <c r="Z6273" s="19"/>
      <c r="AA6273" s="19"/>
    </row>
    <row r="6274" ht="15.75" customHeight="1">
      <c r="A6274" s="19"/>
      <c r="B6274" s="42" t="str">
        <f>"CRS25WT4002361"</f>
        <v>CRS25WT4002361</v>
      </c>
      <c r="C6274" s="43">
        <v>45939.0</v>
      </c>
      <c r="D6274" s="44">
        <v>0.7920138888888889</v>
      </c>
      <c r="E6274" s="42" t="s">
        <v>37</v>
      </c>
      <c r="F6274" s="42">
        <v>220.0</v>
      </c>
      <c r="G6274" s="42">
        <v>4.0</v>
      </c>
      <c r="H6274" s="42">
        <v>220.08772277832</v>
      </c>
      <c r="I6274" s="42">
        <v>9.80047607421875</v>
      </c>
      <c r="J6274" s="42">
        <v>27.4026184082031</v>
      </c>
      <c r="K6274" s="42">
        <v>9.63056659698486</v>
      </c>
      <c r="L6274" s="42">
        <v>22.8530406951904</v>
      </c>
      <c r="M6274" s="42">
        <v>0.819514393806457</v>
      </c>
      <c r="N6274" s="42">
        <v>10.7072601318359</v>
      </c>
      <c r="O6274" s="42">
        <v>0.0</v>
      </c>
      <c r="P6274" s="42">
        <v>0.0</v>
      </c>
      <c r="Q6274" s="42">
        <v>0.0534855574369431</v>
      </c>
      <c r="R6274" s="42">
        <v>25.0</v>
      </c>
      <c r="S6274" s="42">
        <v>0.266758143901825</v>
      </c>
      <c r="T6274" s="42">
        <v>998.913269042969</v>
      </c>
      <c r="U6274" s="42">
        <v>438.612548828125</v>
      </c>
      <c r="V6274" s="19"/>
      <c r="W6274" s="19"/>
      <c r="X6274" s="19"/>
      <c r="Y6274" s="19"/>
      <c r="Z6274" s="19"/>
      <c r="AA6274" s="19"/>
    </row>
    <row r="6275" ht="15.75" customHeight="1">
      <c r="A6275" s="19"/>
      <c r="B6275" s="42" t="str">
        <f>"CRS25WT4002355"</f>
        <v>CRS25WT4002355</v>
      </c>
      <c r="C6275" s="43">
        <v>45939.0</v>
      </c>
      <c r="D6275" s="44">
        <v>0.7929513888888889</v>
      </c>
      <c r="E6275" s="42" t="s">
        <v>37</v>
      </c>
      <c r="F6275" s="42">
        <v>224.0</v>
      </c>
      <c r="G6275" s="42">
        <v>4.0</v>
      </c>
      <c r="H6275" s="42">
        <v>224.373260498047</v>
      </c>
      <c r="I6275" s="42">
        <v>9.87311172485352</v>
      </c>
      <c r="J6275" s="42">
        <v>27.5712184906006</v>
      </c>
      <c r="K6275" s="42">
        <v>9.76784420013428</v>
      </c>
      <c r="L6275" s="42">
        <v>22.9706001281738</v>
      </c>
      <c r="M6275" s="42">
        <v>0.824254035949707</v>
      </c>
      <c r="N6275" s="42">
        <v>10.91575050354</v>
      </c>
      <c r="O6275" s="42">
        <v>0.0</v>
      </c>
      <c r="P6275" s="42">
        <v>0.0</v>
      </c>
      <c r="Q6275" s="42">
        <v>0.0371424332261086</v>
      </c>
      <c r="R6275" s="42">
        <v>25.0</v>
      </c>
      <c r="S6275" s="42">
        <v>0.266154438257217</v>
      </c>
      <c r="T6275" s="42">
        <v>1002.15478515625</v>
      </c>
      <c r="U6275" s="42">
        <v>583.00048828125</v>
      </c>
      <c r="V6275" s="19"/>
      <c r="W6275" s="19"/>
      <c r="X6275" s="19"/>
      <c r="Y6275" s="19"/>
      <c r="Z6275" s="19"/>
      <c r="AA6275" s="19"/>
    </row>
    <row r="6276" ht="15.75" customHeight="1">
      <c r="A6276" s="19"/>
      <c r="B6276" s="42" t="str">
        <f>"CRS25WT4002356"</f>
        <v>CRS25WT4002356</v>
      </c>
      <c r="C6276" s="43">
        <v>45939.0</v>
      </c>
      <c r="D6276" s="44">
        <v>0.793912037037037</v>
      </c>
      <c r="E6276" s="42" t="s">
        <v>37</v>
      </c>
      <c r="F6276" s="42">
        <v>223.0</v>
      </c>
      <c r="G6276" s="42">
        <v>4.0</v>
      </c>
      <c r="H6276" s="42">
        <v>223.119369506836</v>
      </c>
      <c r="I6276" s="42">
        <v>9.83003711700439</v>
      </c>
      <c r="J6276" s="42">
        <v>27.598014831543</v>
      </c>
      <c r="K6276" s="42">
        <v>9.66380023956299</v>
      </c>
      <c r="L6276" s="42">
        <v>23.0881614685059</v>
      </c>
      <c r="M6276" s="42">
        <v>0.822440087795258</v>
      </c>
      <c r="N6276" s="42">
        <v>10.8547487258911</v>
      </c>
      <c r="O6276" s="42">
        <v>0.0</v>
      </c>
      <c r="P6276" s="42">
        <v>0.0</v>
      </c>
      <c r="Q6276" s="42">
        <v>0.0107939597219229</v>
      </c>
      <c r="R6276" s="42">
        <v>25.0</v>
      </c>
      <c r="S6276" s="42">
        <v>0.25957402586937</v>
      </c>
      <c r="T6276" s="42">
        <v>1001.12835693359</v>
      </c>
      <c r="U6276" s="42">
        <v>421.810119628906</v>
      </c>
      <c r="V6276" s="19"/>
      <c r="W6276" s="19"/>
      <c r="X6276" s="19"/>
      <c r="Y6276" s="19"/>
      <c r="Z6276" s="19"/>
      <c r="AA6276" s="19"/>
    </row>
    <row r="6277" ht="15.75" customHeight="1">
      <c r="A6277" s="19"/>
      <c r="B6277" s="42" t="str">
        <f>"CRS25WT4002441"</f>
        <v>CRS25WT4002441</v>
      </c>
      <c r="C6277" s="43">
        <v>45939.0</v>
      </c>
      <c r="D6277" s="44">
        <v>0.7973958333333333</v>
      </c>
      <c r="E6277" s="42" t="s">
        <v>37</v>
      </c>
      <c r="F6277" s="42">
        <v>219.0</v>
      </c>
      <c r="G6277" s="42">
        <v>4.0</v>
      </c>
      <c r="H6277" s="42">
        <v>219.030029296875</v>
      </c>
      <c r="I6277" s="42">
        <v>9.78754711151123</v>
      </c>
      <c r="J6277" s="42">
        <v>27.458517074585</v>
      </c>
      <c r="K6277" s="42">
        <v>9.65345287322998</v>
      </c>
      <c r="L6277" s="42">
        <v>22.6892929077148</v>
      </c>
      <c r="M6277" s="42">
        <v>0.814990818500519</v>
      </c>
      <c r="N6277" s="42">
        <v>10.6558027267456</v>
      </c>
      <c r="O6277" s="42">
        <v>0.0</v>
      </c>
      <c r="P6277" s="42">
        <v>0.0</v>
      </c>
      <c r="Q6277" s="42">
        <v>0.0163516867905855</v>
      </c>
      <c r="R6277" s="42">
        <v>25.0</v>
      </c>
      <c r="S6277" s="42">
        <v>0.282495856285095</v>
      </c>
      <c r="T6277" s="42">
        <v>1001.88067626953</v>
      </c>
      <c r="U6277" s="42">
        <v>483.540100097656</v>
      </c>
      <c r="V6277" s="19"/>
      <c r="W6277" s="19"/>
      <c r="X6277" s="19"/>
      <c r="Y6277" s="19"/>
      <c r="Z6277" s="19"/>
      <c r="AA6277" s="19"/>
    </row>
    <row r="6278" ht="15.75" customHeight="1">
      <c r="A6278" s="19"/>
      <c r="B6278" s="42" t="str">
        <f>"CRS25WT72M23005"</f>
        <v>CRS25WT72M23005</v>
      </c>
      <c r="C6278" s="43">
        <v>45939.0</v>
      </c>
      <c r="D6278" s="44">
        <v>9.259259259259259E-4</v>
      </c>
      <c r="E6278" s="42" t="s">
        <v>37</v>
      </c>
      <c r="F6278" s="42">
        <v>218.0</v>
      </c>
      <c r="G6278" s="42">
        <v>4.0</v>
      </c>
      <c r="H6278" s="42">
        <v>218.405456542969</v>
      </c>
      <c r="I6278" s="42">
        <v>5.6314959526062</v>
      </c>
      <c r="J6278" s="42">
        <v>49.5202484130859</v>
      </c>
      <c r="K6278" s="42">
        <v>5.18207597732544</v>
      </c>
      <c r="L6278" s="42">
        <v>42.1463241577148</v>
      </c>
      <c r="M6278" s="42">
        <v>0.783171534538269</v>
      </c>
      <c r="N6278" s="42">
        <v>10.6254177093506</v>
      </c>
      <c r="O6278" s="42">
        <v>0.0</v>
      </c>
      <c r="P6278" s="42">
        <v>0.0</v>
      </c>
      <c r="Q6278" s="42">
        <v>0.0402576215565205</v>
      </c>
      <c r="R6278" s="42">
        <v>25.0</v>
      </c>
      <c r="S6278" s="42">
        <v>0.722015202045441</v>
      </c>
      <c r="T6278" s="42">
        <v>992.794555664062</v>
      </c>
      <c r="U6278" s="42">
        <v>410.789947509766</v>
      </c>
      <c r="V6278" s="19"/>
      <c r="W6278" s="19"/>
      <c r="X6278" s="19"/>
      <c r="Y6278" s="19"/>
      <c r="Z6278" s="19"/>
      <c r="AA6278" s="19"/>
    </row>
    <row r="6279" ht="15.75" customHeight="1">
      <c r="A6279" s="19"/>
      <c r="B6279" s="42" t="str">
        <f>"CRS25WT72M23006"</f>
        <v>CRS25WT72M23006</v>
      </c>
      <c r="C6279" s="43">
        <v>45939.0</v>
      </c>
      <c r="D6279" s="44">
        <v>0.001689814814814815</v>
      </c>
      <c r="E6279" s="42" t="s">
        <v>37</v>
      </c>
      <c r="F6279" s="42">
        <v>216.0</v>
      </c>
      <c r="G6279" s="42">
        <v>4.0</v>
      </c>
      <c r="H6279" s="42">
        <v>216.31364440918</v>
      </c>
      <c r="I6279" s="42">
        <v>5.74468803405762</v>
      </c>
      <c r="J6279" s="42">
        <v>49.4469718933105</v>
      </c>
      <c r="K6279" s="42">
        <v>5.14409637451172</v>
      </c>
      <c r="L6279" s="42">
        <v>42.050853729248</v>
      </c>
      <c r="M6279" s="42">
        <v>0.761513769626617</v>
      </c>
      <c r="N6279" s="42">
        <v>10.5236511230469</v>
      </c>
      <c r="O6279" s="42">
        <v>0.0</v>
      </c>
      <c r="P6279" s="42">
        <v>0.0</v>
      </c>
      <c r="Q6279" s="42">
        <v>0.0188926085829735</v>
      </c>
      <c r="R6279" s="42">
        <v>25.0</v>
      </c>
      <c r="S6279" s="42">
        <v>0.705111086368561</v>
      </c>
      <c r="T6279" s="42">
        <v>991.485595703125</v>
      </c>
      <c r="U6279" s="42">
        <v>405.159759521484</v>
      </c>
      <c r="V6279" s="19"/>
      <c r="W6279" s="19"/>
      <c r="X6279" s="19"/>
      <c r="Y6279" s="19"/>
      <c r="Z6279" s="19"/>
      <c r="AA6279" s="19"/>
    </row>
    <row r="6280" ht="15.75" customHeight="1">
      <c r="A6280" s="19"/>
      <c r="B6280" s="42" t="str">
        <f>"CRS25WT72M23007"</f>
        <v>CRS25WT72M23007</v>
      </c>
      <c r="C6280" s="43">
        <v>45939.0</v>
      </c>
      <c r="D6280" s="44">
        <v>0.0026504629629629625</v>
      </c>
      <c r="E6280" s="42" t="s">
        <v>37</v>
      </c>
      <c r="F6280" s="42">
        <v>215.0</v>
      </c>
      <c r="G6280" s="42">
        <v>4.0</v>
      </c>
      <c r="H6280" s="42">
        <v>215.422836303711</v>
      </c>
      <c r="I6280" s="42">
        <v>5.77496290206909</v>
      </c>
      <c r="J6280" s="42">
        <v>49.3530769348145</v>
      </c>
      <c r="K6280" s="42">
        <v>5.12084579467773</v>
      </c>
      <c r="L6280" s="42">
        <v>42.0678253173828</v>
      </c>
      <c r="M6280" s="42">
        <v>0.755837261676788</v>
      </c>
      <c r="N6280" s="42">
        <v>10.4803133010864</v>
      </c>
      <c r="O6280" s="42">
        <v>0.0</v>
      </c>
      <c r="P6280" s="42">
        <v>0.0</v>
      </c>
      <c r="Q6280" s="42">
        <v>0.0216074511408806</v>
      </c>
      <c r="R6280" s="42">
        <v>25.0</v>
      </c>
      <c r="S6280" s="42">
        <v>0.723863840103149</v>
      </c>
      <c r="T6280" s="42">
        <v>992.381408691406</v>
      </c>
      <c r="U6280" s="42">
        <v>360.556304931641</v>
      </c>
      <c r="V6280" s="19"/>
      <c r="W6280" s="19"/>
      <c r="X6280" s="19"/>
      <c r="Y6280" s="19"/>
      <c r="Z6280" s="19"/>
      <c r="AA6280" s="19"/>
    </row>
    <row r="6281" ht="15.75" customHeight="1">
      <c r="A6281" s="19"/>
      <c r="B6281" s="42" t="str">
        <f>"CRS25WT72M23213"</f>
        <v>CRS25WT72M23213</v>
      </c>
      <c r="C6281" s="43">
        <v>45981.0</v>
      </c>
      <c r="D6281" s="44">
        <v>0.7926967592592593</v>
      </c>
      <c r="E6281" s="42" t="s">
        <v>37</v>
      </c>
      <c r="F6281" s="42">
        <v>219.0</v>
      </c>
      <c r="G6281" s="42">
        <v>4.0</v>
      </c>
      <c r="H6281" s="42">
        <v>219.094741821289</v>
      </c>
      <c r="I6281" s="42">
        <v>5.64833402633667</v>
      </c>
      <c r="J6281" s="42">
        <v>50.1356811523438</v>
      </c>
      <c r="K6281" s="42">
        <v>5.14632129669189</v>
      </c>
      <c r="L6281" s="42">
        <v>42.5730781555176</v>
      </c>
      <c r="M6281" s="42">
        <v>0.773685872554779</v>
      </c>
      <c r="N6281" s="42">
        <v>10.6589508056641</v>
      </c>
      <c r="O6281" s="42">
        <v>0.0</v>
      </c>
      <c r="P6281" s="42">
        <v>0.0</v>
      </c>
      <c r="Q6281" s="42">
        <v>0.00416417187079787</v>
      </c>
      <c r="R6281" s="42">
        <v>25.0</v>
      </c>
      <c r="S6281" s="42">
        <v>0.750237166881561</v>
      </c>
      <c r="T6281" s="42">
        <v>1012.17309570312</v>
      </c>
      <c r="U6281" s="42">
        <v>1699.91247558594</v>
      </c>
      <c r="V6281" s="19"/>
      <c r="W6281" s="19"/>
      <c r="X6281" s="19"/>
      <c r="Y6281" s="19"/>
      <c r="Z6281" s="19"/>
      <c r="AA6281" s="19"/>
    </row>
    <row r="6282" ht="15.75" customHeight="1">
      <c r="A6282" s="19"/>
      <c r="B6282" s="42" t="str">
        <f>"CRS25WT72M23214"</f>
        <v>CRS25WT72M23214</v>
      </c>
      <c r="C6282" s="43">
        <v>45981.0</v>
      </c>
      <c r="D6282" s="44">
        <v>0.7936921296296297</v>
      </c>
      <c r="E6282" s="42" t="s">
        <v>37</v>
      </c>
      <c r="F6282" s="42">
        <v>219.0</v>
      </c>
      <c r="G6282" s="42">
        <v>4.0</v>
      </c>
      <c r="H6282" s="42">
        <v>219.240966796875</v>
      </c>
      <c r="I6282" s="42">
        <v>5.61831045150757</v>
      </c>
      <c r="J6282" s="42">
        <v>50.1895523071289</v>
      </c>
      <c r="K6282" s="42">
        <v>5.13058757781982</v>
      </c>
      <c r="L6282" s="42">
        <v>42.7321357727051</v>
      </c>
      <c r="M6282" s="42">
        <v>0.777504026889801</v>
      </c>
      <c r="N6282" s="42">
        <v>10.6660652160645</v>
      </c>
      <c r="O6282" s="42">
        <v>0.0</v>
      </c>
      <c r="P6282" s="42">
        <v>0.0</v>
      </c>
      <c r="Q6282" s="42">
        <v>0.00205606129020453</v>
      </c>
      <c r="R6282" s="42">
        <v>25.0</v>
      </c>
      <c r="S6282" s="42">
        <v>0.737252175807953</v>
      </c>
      <c r="T6282" s="42">
        <v>1009.3125</v>
      </c>
      <c r="U6282" s="42">
        <v>1120.96374511719</v>
      </c>
      <c r="V6282" s="19"/>
      <c r="W6282" s="19"/>
      <c r="X6282" s="19"/>
      <c r="Y6282" s="19"/>
      <c r="Z6282" s="19"/>
      <c r="AA6282" s="19"/>
    </row>
    <row r="6283" ht="15.75" customHeight="1">
      <c r="A6283" s="19"/>
      <c r="B6283" s="42" t="str">
        <f>"CRS25WT72M23203"</f>
        <v>CRS25WT72M23203</v>
      </c>
      <c r="C6283" s="43">
        <v>45981.0</v>
      </c>
      <c r="D6283" s="44">
        <v>0.7944791666666666</v>
      </c>
      <c r="E6283" s="42" t="s">
        <v>37</v>
      </c>
      <c r="F6283" s="42">
        <v>219.0</v>
      </c>
      <c r="G6283" s="42">
        <v>4.0</v>
      </c>
      <c r="H6283" s="42">
        <v>219.241561889648</v>
      </c>
      <c r="I6283" s="42">
        <v>5.55965280532837</v>
      </c>
      <c r="J6283" s="42">
        <v>50.2981567382812</v>
      </c>
      <c r="K6283" s="42">
        <v>5.13789844512939</v>
      </c>
      <c r="L6283" s="42">
        <v>42.671443939209</v>
      </c>
      <c r="M6283" s="42">
        <v>0.784012794494629</v>
      </c>
      <c r="N6283" s="42">
        <v>10.6660938262939</v>
      </c>
      <c r="O6283" s="42">
        <v>0.0</v>
      </c>
      <c r="P6283" s="42">
        <v>0.0</v>
      </c>
      <c r="Q6283" s="42">
        <v>0.00206337566487491</v>
      </c>
      <c r="R6283" s="42">
        <v>25.0</v>
      </c>
      <c r="S6283" s="42">
        <v>0.765486896038055</v>
      </c>
      <c r="T6283" s="42">
        <v>1012.90673828125</v>
      </c>
      <c r="U6283" s="42">
        <v>2411.16284179687</v>
      </c>
      <c r="V6283" s="19"/>
      <c r="W6283" s="19"/>
      <c r="X6283" s="19"/>
      <c r="Y6283" s="19"/>
      <c r="Z6283" s="19"/>
      <c r="AA6283" s="19"/>
    </row>
    <row r="6284" ht="15.75" customHeight="1">
      <c r="A6284" s="19"/>
      <c r="B6284" s="42" t="str">
        <f>"CRS25WT72M23198"</f>
        <v>CRS25WT72M23198</v>
      </c>
      <c r="C6284" s="43">
        <v>45981.0</v>
      </c>
      <c r="D6284" s="44">
        <v>0.7953356481481482</v>
      </c>
      <c r="E6284" s="42" t="s">
        <v>37</v>
      </c>
      <c r="F6284" s="42">
        <v>221.0</v>
      </c>
      <c r="G6284" s="42">
        <v>4.0</v>
      </c>
      <c r="H6284" s="42">
        <v>221.399795532227</v>
      </c>
      <c r="I6284" s="42">
        <v>5.64805221557617</v>
      </c>
      <c r="J6284" s="42">
        <v>50.2898826599121</v>
      </c>
      <c r="K6284" s="42">
        <v>5.21816444396973</v>
      </c>
      <c r="L6284" s="42">
        <v>42.4286727905273</v>
      </c>
      <c r="M6284" s="42">
        <v>0.779467284679413</v>
      </c>
      <c r="N6284" s="42">
        <v>10.771092414856</v>
      </c>
      <c r="O6284" s="42">
        <v>0.0</v>
      </c>
      <c r="P6284" s="42">
        <v>0.0</v>
      </c>
      <c r="Q6284" s="42">
        <v>0.00603168783709407</v>
      </c>
      <c r="R6284" s="42">
        <v>25.0</v>
      </c>
      <c r="S6284" s="42">
        <v>0.754953384399414</v>
      </c>
      <c r="T6284" s="42">
        <v>1007.50170898438</v>
      </c>
      <c r="U6284" s="42">
        <v>1675.20031738281</v>
      </c>
      <c r="V6284" s="19"/>
      <c r="W6284" s="19"/>
      <c r="X6284" s="19"/>
      <c r="Y6284" s="19"/>
      <c r="Z6284" s="19"/>
      <c r="AA6284" s="19"/>
    </row>
    <row r="6285" ht="15.75" customHeight="1">
      <c r="A6285" s="19"/>
      <c r="B6285" s="42" t="str">
        <f>"CRS25WT72M23200"</f>
        <v>CRS25WT72M23200</v>
      </c>
      <c r="C6285" s="43">
        <v>45981.0</v>
      </c>
      <c r="D6285" s="44">
        <v>0.7966782407407407</v>
      </c>
      <c r="E6285" s="42" t="s">
        <v>37</v>
      </c>
      <c r="F6285" s="42">
        <v>144.0</v>
      </c>
      <c r="G6285" s="42">
        <v>2.0</v>
      </c>
      <c r="H6285" s="42">
        <v>144.759918212891</v>
      </c>
      <c r="I6285" s="42">
        <v>5.55929183959961</v>
      </c>
      <c r="J6285" s="42">
        <v>33.419002532959</v>
      </c>
      <c r="K6285" s="42">
        <v>5.16373682022095</v>
      </c>
      <c r="L6285" s="42">
        <v>28.0339469909668</v>
      </c>
      <c r="M6285" s="42">
        <v>0.779175639152527</v>
      </c>
      <c r="N6285" s="42">
        <v>7.042564868927</v>
      </c>
      <c r="O6285" s="42">
        <v>0.0</v>
      </c>
      <c r="P6285" s="42">
        <v>0.0</v>
      </c>
      <c r="Q6285" s="42">
        <v>0.00602803053334355</v>
      </c>
      <c r="R6285" s="42">
        <v>25.0</v>
      </c>
      <c r="S6285" s="42">
        <v>0.484018474817276</v>
      </c>
      <c r="T6285" s="42">
        <v>998.625</v>
      </c>
      <c r="U6285" s="42">
        <v>893.693237304687</v>
      </c>
      <c r="V6285" s="19"/>
      <c r="W6285" s="19"/>
      <c r="X6285" s="19"/>
      <c r="Y6285" s="19"/>
      <c r="Z6285" s="19"/>
      <c r="AA6285" s="19"/>
    </row>
    <row r="6286" ht="15.75" customHeight="1">
      <c r="A6286" s="19"/>
      <c r="B6286" s="42" t="str">
        <f>"CRS25WT72M23209"</f>
        <v>CRS25WT72M23209</v>
      </c>
      <c r="C6286" s="43">
        <v>45981.0</v>
      </c>
      <c r="D6286" s="44">
        <v>0.798587962962963</v>
      </c>
      <c r="E6286" s="42" t="s">
        <v>37</v>
      </c>
      <c r="F6286" s="42">
        <v>220.0</v>
      </c>
      <c r="G6286" s="42">
        <v>4.0</v>
      </c>
      <c r="H6286" s="42">
        <v>220.488952636719</v>
      </c>
      <c r="I6286" s="42">
        <v>5.57857084274292</v>
      </c>
      <c r="J6286" s="42">
        <v>50.185432434082</v>
      </c>
      <c r="K6286" s="42">
        <v>5.19413471221924</v>
      </c>
      <c r="L6286" s="42">
        <v>42.4496002197266</v>
      </c>
      <c r="M6286" s="42">
        <v>0.787564635276794</v>
      </c>
      <c r="N6286" s="42">
        <v>10.7267799377441</v>
      </c>
      <c r="O6286" s="42">
        <v>0.0</v>
      </c>
      <c r="P6286" s="42">
        <v>0.0</v>
      </c>
      <c r="Q6286" s="42">
        <v>0.0164484903216362</v>
      </c>
      <c r="R6286" s="42">
        <v>25.0</v>
      </c>
      <c r="S6286" s="42">
        <v>0.721029996871948</v>
      </c>
      <c r="T6286" s="42">
        <v>1003.61401367187</v>
      </c>
      <c r="U6286" s="42">
        <v>2296.18334960938</v>
      </c>
      <c r="V6286" s="19"/>
      <c r="W6286" s="19"/>
      <c r="X6286" s="19"/>
      <c r="Y6286" s="19"/>
      <c r="Z6286" s="19"/>
      <c r="AA6286" s="19"/>
    </row>
    <row r="6287" ht="15.75" customHeight="1">
      <c r="A6287" s="19"/>
      <c r="B6287" s="42" t="str">
        <f>"CRS25WT72M23208"</f>
        <v>CRS25WT72M23208</v>
      </c>
      <c r="C6287" s="43">
        <v>45981.0</v>
      </c>
      <c r="D6287" s="44">
        <v>0.8021064814814814</v>
      </c>
      <c r="E6287" s="42" t="s">
        <v>37</v>
      </c>
      <c r="F6287" s="42">
        <v>221.0</v>
      </c>
      <c r="G6287" s="42">
        <v>4.0</v>
      </c>
      <c r="H6287" s="42">
        <v>221.514602661133</v>
      </c>
      <c r="I6287" s="42">
        <v>5.61776256561279</v>
      </c>
      <c r="J6287" s="42">
        <v>50.2613525390625</v>
      </c>
      <c r="K6287" s="42">
        <v>5.19524383544922</v>
      </c>
      <c r="L6287" s="42">
        <v>42.6379585266113</v>
      </c>
      <c r="M6287" s="42">
        <v>0.784521400928497</v>
      </c>
      <c r="N6287" s="42">
        <v>10.7766771316528</v>
      </c>
      <c r="O6287" s="42">
        <v>0.0</v>
      </c>
      <c r="P6287" s="42">
        <v>0.0</v>
      </c>
      <c r="Q6287" s="42">
        <v>0.0126883806660771</v>
      </c>
      <c r="R6287" s="42">
        <v>25.0</v>
      </c>
      <c r="S6287" s="42">
        <v>0.722524583339691</v>
      </c>
      <c r="T6287" s="42">
        <v>1003.11273193359</v>
      </c>
      <c r="U6287" s="42">
        <v>2563.21313476562</v>
      </c>
      <c r="V6287" s="19"/>
      <c r="W6287" s="19"/>
      <c r="X6287" s="19"/>
      <c r="Y6287" s="19"/>
      <c r="Z6287" s="19"/>
      <c r="AA6287" s="19"/>
    </row>
    <row r="6288" ht="15.75" customHeight="1">
      <c r="A6288" s="19"/>
      <c r="B6288" s="42" t="str">
        <f>"CRS25WT72M23210"</f>
        <v>CRS25WT72M23210</v>
      </c>
      <c r="C6288" s="43">
        <v>45981.0</v>
      </c>
      <c r="D6288" s="44">
        <v>0.804074074074074</v>
      </c>
      <c r="E6288" s="42" t="s">
        <v>37</v>
      </c>
      <c r="F6288" s="42">
        <v>216.0</v>
      </c>
      <c r="G6288" s="42">
        <v>4.0</v>
      </c>
      <c r="H6288" s="42">
        <v>216.672912597656</v>
      </c>
      <c r="I6288" s="42">
        <v>5.62713384628296</v>
      </c>
      <c r="J6288" s="42">
        <v>50.2489013671875</v>
      </c>
      <c r="K6288" s="42">
        <v>5.10751295089722</v>
      </c>
      <c r="L6288" s="42">
        <v>42.4223937988281</v>
      </c>
      <c r="M6288" s="42">
        <v>0.766285836696625</v>
      </c>
      <c r="N6288" s="42">
        <v>10.5411291122437</v>
      </c>
      <c r="O6288" s="42">
        <v>0.0</v>
      </c>
      <c r="P6288" s="42">
        <v>0.0</v>
      </c>
      <c r="Q6288" s="42">
        <v>0.00325396796688437</v>
      </c>
      <c r="R6288" s="42">
        <v>25.0</v>
      </c>
      <c r="S6288" s="42">
        <v>0.756455600261688</v>
      </c>
      <c r="T6288" s="42">
        <v>1004.63464355469</v>
      </c>
      <c r="U6288" s="42">
        <v>1218.32275390625</v>
      </c>
      <c r="V6288" s="19"/>
      <c r="W6288" s="19"/>
      <c r="X6288" s="19"/>
      <c r="Y6288" s="19"/>
      <c r="Z6288" s="19"/>
      <c r="AA6288" s="19"/>
    </row>
    <row r="6289" ht="15.75" customHeight="1">
      <c r="A6289" s="19"/>
      <c r="B6289" s="42" t="str">
        <f>"CRS25WT72M23207"</f>
        <v>CRS25WT72M23207</v>
      </c>
      <c r="C6289" s="43">
        <v>45981.0</v>
      </c>
      <c r="D6289" s="44">
        <v>0.8073148148148147</v>
      </c>
      <c r="E6289" s="42" t="s">
        <v>37</v>
      </c>
      <c r="F6289" s="42">
        <v>222.0</v>
      </c>
      <c r="G6289" s="42">
        <v>4.0</v>
      </c>
      <c r="H6289" s="42">
        <v>222.011749267578</v>
      </c>
      <c r="I6289" s="42">
        <v>5.63789892196655</v>
      </c>
      <c r="J6289" s="42">
        <v>50.2626075744629</v>
      </c>
      <c r="K6289" s="42">
        <v>5.22434139251709</v>
      </c>
      <c r="L6289" s="42">
        <v>42.4956436157227</v>
      </c>
      <c r="M6289" s="42">
        <v>0.783454298973084</v>
      </c>
      <c r="N6289" s="42">
        <v>10.8008632659912</v>
      </c>
      <c r="O6289" s="42">
        <v>0.0</v>
      </c>
      <c r="P6289" s="42">
        <v>0.0</v>
      </c>
      <c r="Q6289" s="42">
        <v>0.00411212258040905</v>
      </c>
      <c r="R6289" s="42">
        <v>25.0</v>
      </c>
      <c r="S6289" s="42">
        <v>0.713056623935699</v>
      </c>
      <c r="T6289" s="42">
        <v>1004.06262207031</v>
      </c>
      <c r="U6289" s="42">
        <v>2282.60131835938</v>
      </c>
      <c r="V6289" s="19"/>
      <c r="W6289" s="19"/>
      <c r="X6289" s="19"/>
      <c r="Y6289" s="19"/>
      <c r="Z6289" s="19"/>
      <c r="AA6289" s="19"/>
    </row>
    <row r="6290" ht="15.75" customHeight="1">
      <c r="A6290" s="19"/>
      <c r="B6290" s="42" t="str">
        <f>"CRS25WT72M23204"</f>
        <v>CRS25WT72M23204</v>
      </c>
      <c r="C6290" s="43">
        <v>45981.0</v>
      </c>
      <c r="D6290" s="44">
        <v>0.8134837962962963</v>
      </c>
      <c r="E6290" s="42" t="s">
        <v>37</v>
      </c>
      <c r="F6290" s="42">
        <v>218.0</v>
      </c>
      <c r="G6290" s="42">
        <v>4.0</v>
      </c>
      <c r="H6290" s="42">
        <v>218.909530639648</v>
      </c>
      <c r="I6290" s="42">
        <v>5.51910734176636</v>
      </c>
      <c r="J6290" s="42">
        <v>50.1899833679199</v>
      </c>
      <c r="K6290" s="42">
        <v>5.15083360671997</v>
      </c>
      <c r="L6290" s="42">
        <v>42.499828338623</v>
      </c>
      <c r="M6290" s="42">
        <v>0.790275990962982</v>
      </c>
      <c r="N6290" s="42">
        <v>10.6499404907227</v>
      </c>
      <c r="O6290" s="42">
        <v>0.0</v>
      </c>
      <c r="P6290" s="42">
        <v>0.0</v>
      </c>
      <c r="Q6290" s="42">
        <v>0.00822422653436661</v>
      </c>
      <c r="R6290" s="42">
        <v>25.0</v>
      </c>
      <c r="S6290" s="42">
        <v>0.742692649364471</v>
      </c>
      <c r="T6290" s="42">
        <v>999.655822753906</v>
      </c>
      <c r="U6290" s="42">
        <v>3074.13330078125</v>
      </c>
      <c r="V6290" s="19"/>
      <c r="W6290" s="19"/>
      <c r="X6290" s="19"/>
      <c r="Y6290" s="19"/>
      <c r="Z6290" s="19"/>
      <c r="AA6290" s="19"/>
    </row>
    <row r="6291" ht="15.75" customHeight="1">
      <c r="A6291" s="19"/>
      <c r="B6291" s="42" t="str">
        <f>"CRS25WT72M23215"</f>
        <v>CRS25WT72M23215</v>
      </c>
      <c r="C6291" s="43">
        <v>45981.0</v>
      </c>
      <c r="D6291" s="44">
        <v>0.8145601851851851</v>
      </c>
      <c r="E6291" s="42" t="s">
        <v>37</v>
      </c>
      <c r="F6291" s="42">
        <v>136.0</v>
      </c>
      <c r="G6291" s="42">
        <v>2.0</v>
      </c>
      <c r="H6291" s="42">
        <v>136.400268554688</v>
      </c>
      <c r="I6291" s="42">
        <v>5.58189535140991</v>
      </c>
      <c r="J6291" s="42">
        <v>31.2929000854492</v>
      </c>
      <c r="K6291" s="42">
        <v>5.52930212020874</v>
      </c>
      <c r="L6291" s="42">
        <v>24.6686210632324</v>
      </c>
      <c r="M6291" s="42">
        <v>0.780886173248291</v>
      </c>
      <c r="N6291" s="42">
        <v>6.63586807250977</v>
      </c>
      <c r="O6291" s="42">
        <v>0.0</v>
      </c>
      <c r="P6291" s="42">
        <v>0.0</v>
      </c>
      <c r="Q6291" s="42">
        <v>0.0165070071816444</v>
      </c>
      <c r="R6291" s="42">
        <v>25.0</v>
      </c>
      <c r="S6291" s="42">
        <v>0.62288761138916</v>
      </c>
      <c r="T6291" s="42">
        <v>1002.66510009766</v>
      </c>
      <c r="U6291" s="42">
        <v>548.95947265625</v>
      </c>
      <c r="V6291" s="19"/>
      <c r="W6291" s="19"/>
      <c r="X6291" s="19"/>
      <c r="Y6291" s="19"/>
      <c r="Z6291" s="19"/>
      <c r="AA6291" s="19"/>
    </row>
    <row r="6292" ht="15.75" customHeight="1">
      <c r="A6292" s="19"/>
      <c r="B6292" s="42" t="str">
        <f>"CRS25WT72M23216"</f>
        <v>CRS25WT72M23216</v>
      </c>
      <c r="C6292" s="43">
        <v>45981.0</v>
      </c>
      <c r="D6292" s="44">
        <v>0.8252662037037037</v>
      </c>
      <c r="E6292" s="42" t="s">
        <v>37</v>
      </c>
      <c r="F6292" s="42">
        <v>220.0</v>
      </c>
      <c r="G6292" s="42">
        <v>4.0</v>
      </c>
      <c r="H6292" s="42">
        <v>220.122146606445</v>
      </c>
      <c r="I6292" s="42">
        <v>5.60091209411621</v>
      </c>
      <c r="J6292" s="42">
        <v>50.1392440795898</v>
      </c>
      <c r="K6292" s="42">
        <v>5.21205902099609</v>
      </c>
      <c r="L6292" s="42">
        <v>42.2332420349121</v>
      </c>
      <c r="M6292" s="42">
        <v>0.783839583396912</v>
      </c>
      <c r="N6292" s="42">
        <v>10.7089347839355</v>
      </c>
      <c r="O6292" s="42">
        <v>0.0</v>
      </c>
      <c r="P6292" s="42">
        <v>0.0</v>
      </c>
      <c r="Q6292" s="42">
        <v>0.00499999988824129</v>
      </c>
      <c r="R6292" s="42">
        <v>25.0</v>
      </c>
      <c r="S6292" s="42">
        <v>0.713316738605499</v>
      </c>
      <c r="T6292" s="42">
        <v>999.513488769531</v>
      </c>
      <c r="U6292" s="42">
        <v>3013.3896484375</v>
      </c>
      <c r="V6292" s="19"/>
      <c r="W6292" s="19"/>
      <c r="X6292" s="19"/>
      <c r="Y6292" s="19"/>
      <c r="Z6292" s="19"/>
      <c r="AA6292" s="19"/>
    </row>
    <row r="6293" ht="15.75" customHeight="1">
      <c r="A6293" s="19"/>
      <c r="B6293" s="42" t="str">
        <f>"CRS25WT72M23217"</f>
        <v>CRS25WT72M23217</v>
      </c>
      <c r="C6293" s="43">
        <v>45981.0</v>
      </c>
      <c r="D6293" s="44">
        <v>0.8267245370370371</v>
      </c>
      <c r="E6293" s="42" t="s">
        <v>37</v>
      </c>
      <c r="F6293" s="42">
        <v>221.0</v>
      </c>
      <c r="G6293" s="42">
        <v>4.0</v>
      </c>
      <c r="H6293" s="42">
        <v>221.591033935547</v>
      </c>
      <c r="I6293" s="42">
        <v>5.71283149719238</v>
      </c>
      <c r="J6293" s="42">
        <v>49.8435554504395</v>
      </c>
      <c r="K6293" s="42">
        <v>5.26714706420898</v>
      </c>
      <c r="L6293" s="42">
        <v>42.0704078674316</v>
      </c>
      <c r="M6293" s="42">
        <v>0.778200924396515</v>
      </c>
      <c r="N6293" s="42">
        <v>10.7803955078125</v>
      </c>
      <c r="O6293" s="42">
        <v>0.0</v>
      </c>
      <c r="P6293" s="42">
        <v>0.0</v>
      </c>
      <c r="Q6293" s="42">
        <v>0.0164223145693541</v>
      </c>
      <c r="R6293" s="42">
        <v>25.0</v>
      </c>
      <c r="S6293" s="42">
        <v>0.760424256324768</v>
      </c>
      <c r="T6293" s="42">
        <v>1000.68060302734</v>
      </c>
      <c r="U6293" s="42">
        <v>1990.14233398438</v>
      </c>
      <c r="V6293" s="19"/>
      <c r="W6293" s="19"/>
      <c r="X6293" s="19"/>
      <c r="Y6293" s="19"/>
      <c r="Z6293" s="19"/>
      <c r="AA6293" s="19"/>
    </row>
    <row r="6294" ht="15.75" customHeight="1">
      <c r="A6294" s="19"/>
      <c r="B6294" s="42" t="str">
        <f>"CRS25WT72M23220"</f>
        <v>CRS25WT72M23220</v>
      </c>
      <c r="C6294" s="43">
        <v>45981.0</v>
      </c>
      <c r="D6294" s="44">
        <v>0.9155555555555556</v>
      </c>
      <c r="E6294" s="42" t="s">
        <v>37</v>
      </c>
      <c r="F6294" s="42">
        <v>221.0</v>
      </c>
      <c r="G6294" s="42">
        <v>4.0</v>
      </c>
      <c r="H6294" s="42">
        <v>221.022705078125</v>
      </c>
      <c r="I6294" s="42">
        <v>5.69428491592407</v>
      </c>
      <c r="J6294" s="42">
        <v>50.1953506469727</v>
      </c>
      <c r="K6294" s="42">
        <v>5.21120262145996</v>
      </c>
      <c r="L6294" s="42">
        <v>42.4129943847656</v>
      </c>
      <c r="M6294" s="42">
        <v>0.773275434970856</v>
      </c>
      <c r="N6294" s="42">
        <v>10.7527465820312</v>
      </c>
      <c r="O6294" s="42">
        <v>0.0</v>
      </c>
      <c r="P6294" s="42">
        <v>0.0</v>
      </c>
      <c r="Q6294" s="42">
        <v>0.00206598918884993</v>
      </c>
      <c r="R6294" s="42">
        <v>25.0</v>
      </c>
      <c r="S6294" s="42">
        <v>0.758608758449554</v>
      </c>
      <c r="T6294" s="42">
        <v>1010.78106689453</v>
      </c>
      <c r="U6294" s="42">
        <v>3937.08935546875</v>
      </c>
      <c r="V6294" s="19"/>
      <c r="W6294" s="19"/>
      <c r="X6294" s="19"/>
      <c r="Y6294" s="19"/>
      <c r="Z6294" s="19"/>
      <c r="AA6294" s="19"/>
    </row>
    <row r="6295" ht="15.75" customHeight="1">
      <c r="A6295" s="19"/>
      <c r="B6295" s="42" t="str">
        <f>"CRS25WT72M23223"</f>
        <v>CRS25WT72M23223</v>
      </c>
      <c r="C6295" s="43">
        <v>45981.0</v>
      </c>
      <c r="D6295" s="44">
        <v>0.9162499999999999</v>
      </c>
      <c r="E6295" s="42" t="s">
        <v>37</v>
      </c>
      <c r="F6295" s="42">
        <v>221.0</v>
      </c>
      <c r="G6295" s="42">
        <v>4.0</v>
      </c>
      <c r="H6295" s="42">
        <v>221.959594726562</v>
      </c>
      <c r="I6295" s="42">
        <v>5.68952989578247</v>
      </c>
      <c r="J6295" s="42">
        <v>50.7295112609863</v>
      </c>
      <c r="K6295" s="42">
        <v>5.18546056747437</v>
      </c>
      <c r="L6295" s="42">
        <v>42.8042182922363</v>
      </c>
      <c r="M6295" s="42">
        <v>0.769018650054932</v>
      </c>
      <c r="N6295" s="42">
        <v>10.7983264923096</v>
      </c>
      <c r="O6295" s="42">
        <v>0.0</v>
      </c>
      <c r="P6295" s="42">
        <v>0.0</v>
      </c>
      <c r="Q6295" s="42">
        <v>0.0104761896654963</v>
      </c>
      <c r="R6295" s="42">
        <v>25.0</v>
      </c>
      <c r="S6295" s="42">
        <v>0.760317802429199</v>
      </c>
      <c r="T6295" s="42">
        <v>1010.13684082031</v>
      </c>
      <c r="U6295" s="42">
        <v>2601.11083984375</v>
      </c>
      <c r="V6295" s="19"/>
      <c r="W6295" s="19"/>
      <c r="X6295" s="19"/>
      <c r="Y6295" s="19"/>
      <c r="Z6295" s="19"/>
      <c r="AA6295" s="19"/>
    </row>
    <row r="6296" ht="15.75" customHeight="1">
      <c r="A6296" s="19"/>
      <c r="B6296" s="42" t="str">
        <f>"CRS25WT72M23218"</f>
        <v>CRS25WT72M23218</v>
      </c>
      <c r="C6296" s="43">
        <v>45981.0</v>
      </c>
      <c r="D6296" s="44">
        <v>0.9169560185185185</v>
      </c>
      <c r="E6296" s="42" t="s">
        <v>37</v>
      </c>
      <c r="F6296" s="42">
        <v>222.0</v>
      </c>
      <c r="G6296" s="42">
        <v>4.0</v>
      </c>
      <c r="H6296" s="42">
        <v>222.417037963867</v>
      </c>
      <c r="I6296" s="42">
        <v>5.68945360183716</v>
      </c>
      <c r="J6296" s="42">
        <v>50.7670288085937</v>
      </c>
      <c r="K6296" s="42">
        <v>5.1979455947876</v>
      </c>
      <c r="L6296" s="42">
        <v>42.7894134521484</v>
      </c>
      <c r="M6296" s="42">
        <v>0.770044386386871</v>
      </c>
      <c r="N6296" s="42">
        <v>10.8205804824829</v>
      </c>
      <c r="O6296" s="42">
        <v>0.0</v>
      </c>
      <c r="P6296" s="42">
        <v>0.0</v>
      </c>
      <c r="Q6296" s="42">
        <v>0.0150818442925811</v>
      </c>
      <c r="R6296" s="42">
        <v>25.0</v>
      </c>
      <c r="S6296" s="42">
        <v>0.77309376001358</v>
      </c>
      <c r="T6296" s="42">
        <v>1010.94635009766</v>
      </c>
      <c r="U6296" s="42">
        <v>4060.35327148438</v>
      </c>
      <c r="V6296" s="19"/>
      <c r="W6296" s="19"/>
      <c r="X6296" s="19"/>
      <c r="Y6296" s="19"/>
      <c r="Z6296" s="19"/>
      <c r="AA6296" s="19"/>
    </row>
    <row r="6297" ht="15.75" customHeight="1">
      <c r="A6297" s="19"/>
      <c r="B6297" s="42" t="str">
        <f>"CRS25WT72M23219"</f>
        <v>CRS25WT72M23219</v>
      </c>
      <c r="C6297" s="43">
        <v>45981.0</v>
      </c>
      <c r="D6297" s="44">
        <v>0.9177430555555556</v>
      </c>
      <c r="E6297" s="42" t="s">
        <v>37</v>
      </c>
      <c r="F6297" s="42">
        <v>219.0</v>
      </c>
      <c r="G6297" s="42">
        <v>4.0</v>
      </c>
      <c r="H6297" s="42">
        <v>219.139205932617</v>
      </c>
      <c r="I6297" s="42">
        <v>5.68643617630005</v>
      </c>
      <c r="J6297" s="42">
        <v>50.6057052612305</v>
      </c>
      <c r="K6297" s="42">
        <v>5.19580984115601</v>
      </c>
      <c r="L6297" s="42">
        <v>42.176139831543</v>
      </c>
      <c r="M6297" s="42">
        <v>0.761518478393555</v>
      </c>
      <c r="N6297" s="42">
        <v>10.661114692688</v>
      </c>
      <c r="O6297" s="42">
        <v>0.0</v>
      </c>
      <c r="P6297" s="42">
        <v>0.0</v>
      </c>
      <c r="Q6297" s="42">
        <v>0.00690092565491796</v>
      </c>
      <c r="R6297" s="42">
        <v>25.0</v>
      </c>
      <c r="S6297" s="42">
        <v>0.818085372447967</v>
      </c>
      <c r="T6297" s="42">
        <v>1072.48681640625</v>
      </c>
      <c r="U6297" s="42">
        <v>2591.94653320313</v>
      </c>
      <c r="V6297" s="19"/>
      <c r="W6297" s="19"/>
      <c r="X6297" s="19"/>
      <c r="Y6297" s="19"/>
      <c r="Z6297" s="19"/>
      <c r="AA6297" s="19"/>
    </row>
    <row r="6298" ht="15.75" customHeight="1">
      <c r="A6298" s="19"/>
      <c r="B6298" s="42" t="str">
        <f>"CRS25WT72M23237"</f>
        <v>CRS25WT72M23237</v>
      </c>
      <c r="C6298" s="43">
        <v>45981.0</v>
      </c>
      <c r="D6298" s="44">
        <v>0.9184143518518518</v>
      </c>
      <c r="E6298" s="42" t="s">
        <v>37</v>
      </c>
      <c r="F6298" s="42">
        <v>220.0</v>
      </c>
      <c r="G6298" s="42">
        <v>4.0</v>
      </c>
      <c r="H6298" s="42">
        <v>220.943222045898</v>
      </c>
      <c r="I6298" s="42">
        <v>5.68298435211182</v>
      </c>
      <c r="J6298" s="42">
        <v>50.5481986999512</v>
      </c>
      <c r="K6298" s="42">
        <v>5.18142700195313</v>
      </c>
      <c r="L6298" s="42">
        <v>42.6413803100586</v>
      </c>
      <c r="M6298" s="42">
        <v>0.76912784576416</v>
      </c>
      <c r="N6298" s="42">
        <v>10.7488794326782</v>
      </c>
      <c r="O6298" s="42">
        <v>0.0</v>
      </c>
      <c r="P6298" s="42">
        <v>0.0</v>
      </c>
      <c r="Q6298" s="42">
        <v>0.0152368573471904</v>
      </c>
      <c r="R6298" s="42">
        <v>25.0</v>
      </c>
      <c r="S6298" s="42">
        <v>0.73072624206543</v>
      </c>
      <c r="T6298" s="42">
        <v>1026.0908203125</v>
      </c>
      <c r="U6298" s="42">
        <v>1741.70617675781</v>
      </c>
      <c r="V6298" s="19"/>
      <c r="W6298" s="19"/>
      <c r="X6298" s="19"/>
      <c r="Y6298" s="19"/>
      <c r="Z6298" s="19"/>
      <c r="AA6298" s="19"/>
    </row>
    <row r="6299" ht="15.75" customHeight="1">
      <c r="A6299" s="19"/>
      <c r="B6299" s="42" t="str">
        <f>"CRS25WT72M23236"</f>
        <v>CRS25WT72M23236</v>
      </c>
      <c r="C6299" s="43">
        <v>45981.0</v>
      </c>
      <c r="D6299" s="44">
        <v>0.9190625</v>
      </c>
      <c r="E6299" s="42" t="s">
        <v>37</v>
      </c>
      <c r="F6299" s="42">
        <v>219.0</v>
      </c>
      <c r="G6299" s="42">
        <v>4.0</v>
      </c>
      <c r="H6299" s="42">
        <v>219.49169921875</v>
      </c>
      <c r="I6299" s="42">
        <v>5.69764995574951</v>
      </c>
      <c r="J6299" s="42">
        <v>49.9079055786133</v>
      </c>
      <c r="K6299" s="42">
        <v>5.21331596374512</v>
      </c>
      <c r="L6299" s="42">
        <v>42.1021270751953</v>
      </c>
      <c r="M6299" s="42">
        <v>0.771885693073273</v>
      </c>
      <c r="N6299" s="42">
        <v>10.6782627105713</v>
      </c>
      <c r="O6299" s="42">
        <v>0.0</v>
      </c>
      <c r="P6299" s="42">
        <v>0.0</v>
      </c>
      <c r="Q6299" s="42">
        <v>0.00572931813076138</v>
      </c>
      <c r="R6299" s="42">
        <v>25.0</v>
      </c>
      <c r="S6299" s="42">
        <v>0.755742490291596</v>
      </c>
      <c r="T6299" s="42">
        <v>1007.43273925781</v>
      </c>
      <c r="U6299" s="42">
        <v>1584.79052734375</v>
      </c>
      <c r="V6299" s="19"/>
      <c r="W6299" s="19"/>
      <c r="X6299" s="19"/>
      <c r="Y6299" s="19"/>
      <c r="Z6299" s="19"/>
      <c r="AA6299" s="19"/>
    </row>
    <row r="6300" ht="15.75" customHeight="1">
      <c r="A6300" s="19"/>
      <c r="B6300" s="42" t="str">
        <f>"CRS25WT72M23240"</f>
        <v>CRS25WT72M23240</v>
      </c>
      <c r="C6300" s="43">
        <v>45981.0</v>
      </c>
      <c r="D6300" s="44">
        <v>0.9205787037037036</v>
      </c>
      <c r="E6300" s="42" t="s">
        <v>37</v>
      </c>
      <c r="F6300" s="42">
        <v>222.0</v>
      </c>
      <c r="G6300" s="42">
        <v>4.0</v>
      </c>
      <c r="H6300" s="42">
        <v>222.598373413086</v>
      </c>
      <c r="I6300" s="42">
        <v>5.71247243881226</v>
      </c>
      <c r="J6300" s="42">
        <v>50.4767303466797</v>
      </c>
      <c r="K6300" s="42">
        <v>5.22672319412231</v>
      </c>
      <c r="L6300" s="42">
        <v>42.5885124206543</v>
      </c>
      <c r="M6300" s="42">
        <v>0.771981060504913</v>
      </c>
      <c r="N6300" s="42">
        <v>10.829402923584</v>
      </c>
      <c r="O6300" s="42">
        <v>0.0</v>
      </c>
      <c r="P6300" s="42">
        <v>0.0</v>
      </c>
      <c r="Q6300" s="42">
        <v>0.010615698993206</v>
      </c>
      <c r="R6300" s="42">
        <v>25.0</v>
      </c>
      <c r="S6300" s="42">
        <v>0.770935237407684</v>
      </c>
      <c r="T6300" s="42">
        <v>1011.06280517578</v>
      </c>
      <c r="U6300" s="42">
        <v>1820.13049316406</v>
      </c>
      <c r="V6300" s="19"/>
      <c r="W6300" s="19"/>
      <c r="X6300" s="19"/>
      <c r="Y6300" s="19"/>
      <c r="Z6300" s="19"/>
      <c r="AA6300" s="19"/>
    </row>
    <row r="6301" ht="15.75" customHeight="1">
      <c r="A6301" s="19"/>
      <c r="B6301" s="42" t="str">
        <f>"CRS25WT72M23235"</f>
        <v>CRS25WT72M23235</v>
      </c>
      <c r="C6301" s="43">
        <v>45981.0</v>
      </c>
      <c r="D6301" s="44">
        <v>0.9254166666666667</v>
      </c>
      <c r="E6301" s="42" t="s">
        <v>37</v>
      </c>
      <c r="F6301" s="42">
        <v>222.0</v>
      </c>
      <c r="G6301" s="42">
        <v>4.0</v>
      </c>
      <c r="H6301" s="42">
        <v>222.350021362305</v>
      </c>
      <c r="I6301" s="42">
        <v>5.6888484954834</v>
      </c>
      <c r="J6301" s="42">
        <v>50.2435340881348</v>
      </c>
      <c r="K6301" s="42">
        <v>5.24380493164063</v>
      </c>
      <c r="L6301" s="42">
        <v>42.4024200439453</v>
      </c>
      <c r="M6301" s="42">
        <v>0.777915835380554</v>
      </c>
      <c r="N6301" s="42">
        <v>10.8173208236694</v>
      </c>
      <c r="O6301" s="42">
        <v>0.0</v>
      </c>
      <c r="P6301" s="42">
        <v>0.0</v>
      </c>
      <c r="Q6301" s="42">
        <v>0.0106845190748572</v>
      </c>
      <c r="R6301" s="42">
        <v>25.0</v>
      </c>
      <c r="S6301" s="42">
        <v>0.77696967124939</v>
      </c>
      <c r="T6301" s="42">
        <v>1003.95855712891</v>
      </c>
      <c r="U6301" s="42">
        <v>2657.86669921875</v>
      </c>
      <c r="V6301" s="19"/>
      <c r="W6301" s="19"/>
      <c r="X6301" s="19"/>
      <c r="Y6301" s="19"/>
      <c r="Z6301" s="19"/>
      <c r="AA6301" s="19"/>
    </row>
    <row r="6302" ht="15.75" customHeight="1">
      <c r="A6302" s="19"/>
      <c r="B6302" s="42" t="str">
        <f>"CRS25WT72M23241"</f>
        <v>CRS25WT72M23241</v>
      </c>
      <c r="C6302" s="43">
        <v>45981.0</v>
      </c>
      <c r="D6302" s="44">
        <v>0.9266435185185186</v>
      </c>
      <c r="E6302" s="42" t="s">
        <v>37</v>
      </c>
      <c r="F6302" s="42">
        <v>216.0</v>
      </c>
      <c r="G6302" s="42">
        <v>4.0</v>
      </c>
      <c r="H6302" s="42">
        <v>216.288711547852</v>
      </c>
      <c r="I6302" s="42">
        <v>5.55600500106812</v>
      </c>
      <c r="J6302" s="42">
        <v>50.3357734680176</v>
      </c>
      <c r="K6302" s="42">
        <v>5.07831716537476</v>
      </c>
      <c r="L6302" s="42">
        <v>42.5906295776367</v>
      </c>
      <c r="M6302" s="42">
        <v>0.773382723331451</v>
      </c>
      <c r="N6302" s="42">
        <v>10.5224380493164</v>
      </c>
      <c r="O6302" s="42">
        <v>0.0</v>
      </c>
      <c r="P6302" s="42">
        <v>0.0</v>
      </c>
      <c r="Q6302" s="42">
        <v>0.00822422653436661</v>
      </c>
      <c r="R6302" s="42">
        <v>25.0</v>
      </c>
      <c r="S6302" s="42">
        <v>0.745249032974243</v>
      </c>
      <c r="T6302" s="42">
        <v>1007.81817626953</v>
      </c>
      <c r="U6302" s="42">
        <v>3690.11254882812</v>
      </c>
      <c r="V6302" s="19"/>
      <c r="W6302" s="19"/>
      <c r="X6302" s="19"/>
      <c r="Y6302" s="19"/>
      <c r="Z6302" s="19"/>
      <c r="AA6302" s="19"/>
    </row>
    <row r="6303" ht="15.75" customHeight="1">
      <c r="A6303" s="19"/>
      <c r="B6303" s="42" t="str">
        <f>"CRS25WT72M23243"</f>
        <v>CRS25WT72M23243</v>
      </c>
      <c r="C6303" s="43">
        <v>45981.0</v>
      </c>
      <c r="D6303" s="44">
        <v>0.9276851851851852</v>
      </c>
      <c r="E6303" s="42" t="s">
        <v>37</v>
      </c>
      <c r="F6303" s="42">
        <v>219.0</v>
      </c>
      <c r="G6303" s="42">
        <v>4.0</v>
      </c>
      <c r="H6303" s="42">
        <v>219.144866943359</v>
      </c>
      <c r="I6303" s="42">
        <v>5.58404922485352</v>
      </c>
      <c r="J6303" s="42">
        <v>49.8789825439453</v>
      </c>
      <c r="K6303" s="42">
        <v>5.196204662323</v>
      </c>
      <c r="L6303" s="42">
        <v>42.1740264892578</v>
      </c>
      <c r="M6303" s="42">
        <v>0.78680020570755</v>
      </c>
      <c r="N6303" s="42">
        <v>10.6613893508911</v>
      </c>
      <c r="O6303" s="42">
        <v>0.0</v>
      </c>
      <c r="P6303" s="42">
        <v>0.0</v>
      </c>
      <c r="Q6303" s="42">
        <v>0.00603168783709407</v>
      </c>
      <c r="R6303" s="42">
        <v>25.0</v>
      </c>
      <c r="S6303" s="42">
        <v>0.761577963829041</v>
      </c>
      <c r="T6303" s="42">
        <v>1005.14587402344</v>
      </c>
      <c r="U6303" s="42">
        <v>3437.94287109375</v>
      </c>
      <c r="V6303" s="19"/>
      <c r="W6303" s="19"/>
      <c r="X6303" s="19"/>
      <c r="Y6303" s="19"/>
      <c r="Z6303" s="19"/>
      <c r="AA6303" s="19"/>
    </row>
    <row r="6304" ht="15.75" customHeight="1">
      <c r="A6304" s="19"/>
      <c r="B6304" s="42" t="str">
        <f>"CRS25WT72M23244"</f>
        <v>CRS25WT72M23244</v>
      </c>
      <c r="C6304" s="43">
        <v>45981.0</v>
      </c>
      <c r="D6304" s="44">
        <v>0.9326851851851852</v>
      </c>
      <c r="E6304" s="42" t="s">
        <v>37</v>
      </c>
      <c r="F6304" s="42">
        <v>225.0</v>
      </c>
      <c r="G6304" s="42">
        <v>4.0</v>
      </c>
      <c r="H6304" s="42">
        <v>225.001495361328</v>
      </c>
      <c r="I6304" s="42">
        <v>5.71775102615356</v>
      </c>
      <c r="J6304" s="42">
        <v>50.5524940490723</v>
      </c>
      <c r="K6304" s="42">
        <v>5.25912475585937</v>
      </c>
      <c r="L6304" s="42">
        <v>42.7830696105957</v>
      </c>
      <c r="M6304" s="42">
        <v>0.7784264087677</v>
      </c>
      <c r="N6304" s="42">
        <v>10.9463148117065</v>
      </c>
      <c r="O6304" s="42">
        <v>0.0</v>
      </c>
      <c r="P6304" s="42">
        <v>0.0</v>
      </c>
      <c r="Q6304" s="42">
        <v>0.00600198050960898</v>
      </c>
      <c r="R6304" s="42">
        <v>25.0</v>
      </c>
      <c r="S6304" s="42">
        <v>0.758955419063568</v>
      </c>
      <c r="T6304" s="42">
        <v>1011.12634277344</v>
      </c>
      <c r="U6304" s="42">
        <v>1767.91149902344</v>
      </c>
      <c r="V6304" s="19"/>
      <c r="W6304" s="19"/>
      <c r="X6304" s="19"/>
      <c r="Y6304" s="19"/>
      <c r="Z6304" s="19"/>
      <c r="AA6304" s="19"/>
    </row>
    <row r="6305" ht="15.75" customHeight="1">
      <c r="A6305" s="19"/>
      <c r="B6305" s="42" t="str">
        <f>"CRS25WT72M23234"</f>
        <v>CRS25WT72M23234</v>
      </c>
      <c r="C6305" s="43">
        <v>45981.0</v>
      </c>
      <c r="D6305" s="44">
        <v>0.9335763888888889</v>
      </c>
      <c r="E6305" s="42" t="s">
        <v>37</v>
      </c>
      <c r="F6305" s="42">
        <v>215.0</v>
      </c>
      <c r="G6305" s="42">
        <v>4.0</v>
      </c>
      <c r="H6305" s="42">
        <v>215.408905029297</v>
      </c>
      <c r="I6305" s="42">
        <v>5.54288387298584</v>
      </c>
      <c r="J6305" s="42">
        <v>50.2386169433594</v>
      </c>
      <c r="K6305" s="42">
        <v>5.09280824661255</v>
      </c>
      <c r="L6305" s="42">
        <v>42.2966804504395</v>
      </c>
      <c r="M6305" s="42">
        <v>0.773553192615509</v>
      </c>
      <c r="N6305" s="42">
        <v>10.4796352386475</v>
      </c>
      <c r="O6305" s="42">
        <v>0.0</v>
      </c>
      <c r="P6305" s="42">
        <v>0.0</v>
      </c>
      <c r="Q6305" s="42">
        <v>0.00825350359082222</v>
      </c>
      <c r="R6305" s="42">
        <v>25.0</v>
      </c>
      <c r="S6305" s="42">
        <v>0.791586399078369</v>
      </c>
      <c r="T6305" s="42">
        <v>1004.98840332031</v>
      </c>
      <c r="U6305" s="42">
        <v>1224.82653808594</v>
      </c>
      <c r="V6305" s="19"/>
      <c r="W6305" s="19"/>
      <c r="X6305" s="19"/>
      <c r="Y6305" s="19"/>
      <c r="Z6305" s="19"/>
      <c r="AA6305" s="19"/>
    </row>
    <row r="6306" ht="15.75" customHeight="1">
      <c r="A6306" s="19"/>
      <c r="B6306" s="42" t="str">
        <f>"CRS25WT72M23233"</f>
        <v>CRS25WT72M23233</v>
      </c>
      <c r="C6306" s="43">
        <v>45981.0</v>
      </c>
      <c r="D6306" s="44">
        <v>0.9343981481481481</v>
      </c>
      <c r="E6306" s="42" t="s">
        <v>37</v>
      </c>
      <c r="F6306" s="42">
        <v>218.0</v>
      </c>
      <c r="G6306" s="42">
        <v>4.0</v>
      </c>
      <c r="H6306" s="42">
        <v>218.645355224609</v>
      </c>
      <c r="I6306" s="42">
        <v>5.70917987823486</v>
      </c>
      <c r="J6306" s="42">
        <v>49.6126937866211</v>
      </c>
      <c r="K6306" s="42">
        <v>5.22153902053833</v>
      </c>
      <c r="L6306" s="42">
        <v>41.8737373352051</v>
      </c>
      <c r="M6306" s="42">
        <v>0.771922528743744</v>
      </c>
      <c r="N6306" s="42">
        <v>10.6370887756348</v>
      </c>
      <c r="O6306" s="42">
        <v>0.0</v>
      </c>
      <c r="P6306" s="42">
        <v>0.0</v>
      </c>
      <c r="Q6306" s="42">
        <v>0.00580372614786029</v>
      </c>
      <c r="R6306" s="42">
        <v>25.0</v>
      </c>
      <c r="S6306" s="42">
        <v>0.738402247428894</v>
      </c>
      <c r="T6306" s="42">
        <v>1007.92724609375</v>
      </c>
      <c r="U6306" s="42">
        <v>1818.41662597656</v>
      </c>
      <c r="V6306" s="19"/>
      <c r="W6306" s="19"/>
      <c r="X6306" s="19"/>
      <c r="Y6306" s="19"/>
      <c r="Z6306" s="19"/>
      <c r="AA6306" s="19"/>
    </row>
    <row r="6307" ht="15.75" customHeight="1">
      <c r="A6307" s="19"/>
      <c r="B6307" s="42" t="str">
        <f>"CRS25WT72M23232"</f>
        <v>CRS25WT72M23232</v>
      </c>
      <c r="C6307" s="43">
        <v>45981.0</v>
      </c>
      <c r="D6307" s="44">
        <v>0.9351504629629629</v>
      </c>
      <c r="E6307" s="42" t="s">
        <v>37</v>
      </c>
      <c r="F6307" s="42">
        <v>220.0</v>
      </c>
      <c r="G6307" s="42">
        <v>4.0</v>
      </c>
      <c r="H6307" s="42">
        <v>220.348556518555</v>
      </c>
      <c r="I6307" s="42">
        <v>5.70177698135376</v>
      </c>
      <c r="J6307" s="42">
        <v>49.9645843505859</v>
      </c>
      <c r="K6307" s="42">
        <v>5.21663665771484</v>
      </c>
      <c r="L6307" s="42">
        <v>42.2395820617676</v>
      </c>
      <c r="M6307" s="42">
        <v>0.773459732532501</v>
      </c>
      <c r="N6307" s="42">
        <v>10.7199487686157</v>
      </c>
      <c r="O6307" s="42">
        <v>0.0</v>
      </c>
      <c r="P6307" s="42">
        <v>0.0</v>
      </c>
      <c r="Q6307" s="42">
        <v>0.00603174511343241</v>
      </c>
      <c r="R6307" s="42">
        <v>25.0</v>
      </c>
      <c r="S6307" s="42">
        <v>0.712615728378296</v>
      </c>
      <c r="T6307" s="42">
        <v>998.25537109375</v>
      </c>
      <c r="U6307" s="42">
        <v>2378.46069335938</v>
      </c>
      <c r="V6307" s="19"/>
      <c r="W6307" s="19"/>
      <c r="X6307" s="19"/>
      <c r="Y6307" s="19"/>
      <c r="Z6307" s="19"/>
      <c r="AA6307" s="19"/>
    </row>
    <row r="6308" ht="15.75" customHeight="1">
      <c r="A6308" s="19"/>
      <c r="B6308" s="42" t="str">
        <f>"CRS25WT72M23230"</f>
        <v>CRS25WT72M23230</v>
      </c>
      <c r="C6308" s="43">
        <v>45981.0</v>
      </c>
      <c r="D6308" s="44">
        <v>0.9382523148148149</v>
      </c>
      <c r="E6308" s="42" t="s">
        <v>37</v>
      </c>
      <c r="F6308" s="42">
        <v>220.0</v>
      </c>
      <c r="G6308" s="42">
        <v>4.0</v>
      </c>
      <c r="H6308" s="42">
        <v>220.290832519531</v>
      </c>
      <c r="I6308" s="42">
        <v>5.74077558517456</v>
      </c>
      <c r="J6308" s="42">
        <v>50.1870193481445</v>
      </c>
      <c r="K6308" s="42">
        <v>5.20770931243897</v>
      </c>
      <c r="L6308" s="42">
        <v>42.300910949707</v>
      </c>
      <c r="M6308" s="42">
        <v>0.764600276947021</v>
      </c>
      <c r="N6308" s="42">
        <v>10.7171411514282</v>
      </c>
      <c r="O6308" s="42">
        <v>0.0</v>
      </c>
      <c r="P6308" s="42">
        <v>0.0</v>
      </c>
      <c r="Q6308" s="42">
        <v>0.0126984901726246</v>
      </c>
      <c r="R6308" s="42">
        <v>25.0</v>
      </c>
      <c r="S6308" s="42">
        <v>0.745713412761688</v>
      </c>
      <c r="T6308" s="42">
        <v>1000.24340820312</v>
      </c>
      <c r="U6308" s="42">
        <v>1576.83227539062</v>
      </c>
      <c r="V6308" s="19"/>
      <c r="W6308" s="19"/>
      <c r="X6308" s="19"/>
      <c r="Y6308" s="19"/>
      <c r="Z6308" s="19"/>
      <c r="AA6308" s="19"/>
    </row>
    <row r="6309" ht="15.75" customHeight="1">
      <c r="A6309" s="19"/>
      <c r="B6309" s="42" t="str">
        <f>"CRS25WT72M23231"</f>
        <v>CRS25WT72M23231</v>
      </c>
      <c r="C6309" s="43">
        <v>45981.0</v>
      </c>
      <c r="D6309" s="44">
        <v>0.9393634259259259</v>
      </c>
      <c r="E6309" s="42" t="s">
        <v>37</v>
      </c>
      <c r="F6309" s="42">
        <v>219.0</v>
      </c>
      <c r="G6309" s="42">
        <v>4.0</v>
      </c>
      <c r="H6309" s="42">
        <v>219.839874267578</v>
      </c>
      <c r="I6309" s="42">
        <v>5.71388483047485</v>
      </c>
      <c r="J6309" s="42">
        <v>50.1415138244629</v>
      </c>
      <c r="K6309" s="42">
        <v>5.1975679397583</v>
      </c>
      <c r="L6309" s="42">
        <v>42.2966804504395</v>
      </c>
      <c r="M6309" s="42">
        <v>0.767321825027466</v>
      </c>
      <c r="N6309" s="42">
        <v>10.6952018737793</v>
      </c>
      <c r="O6309" s="42">
        <v>0.0</v>
      </c>
      <c r="P6309" s="42">
        <v>0.0</v>
      </c>
      <c r="Q6309" s="42">
        <v>0.00579396076500416</v>
      </c>
      <c r="R6309" s="42">
        <v>25.0</v>
      </c>
      <c r="S6309" s="42">
        <v>0.728650748729706</v>
      </c>
      <c r="T6309" s="42">
        <v>997.453979492188</v>
      </c>
      <c r="U6309" s="42">
        <v>1402.34155273438</v>
      </c>
      <c r="V6309" s="19"/>
      <c r="W6309" s="19"/>
      <c r="X6309" s="19"/>
      <c r="Y6309" s="19"/>
      <c r="Z6309" s="19"/>
      <c r="AA6309" s="19"/>
    </row>
    <row r="6310" ht="15.75" customHeight="1">
      <c r="A6310" s="19"/>
      <c r="B6310" s="42" t="str">
        <f>"CRS25WT72M23229"</f>
        <v>CRS25WT72M23229</v>
      </c>
      <c r="C6310" s="43">
        <v>45981.0</v>
      </c>
      <c r="D6310" s="44">
        <v>0.9401041666666666</v>
      </c>
      <c r="E6310" s="42" t="s">
        <v>37</v>
      </c>
      <c r="F6310" s="42">
        <v>218.0</v>
      </c>
      <c r="G6310" s="42">
        <v>4.0</v>
      </c>
      <c r="H6310" s="42">
        <v>218.736083984375</v>
      </c>
      <c r="I6310" s="42">
        <v>5.69922733306885</v>
      </c>
      <c r="J6310" s="42">
        <v>49.9692726135254</v>
      </c>
      <c r="K6310" s="42">
        <v>5.19797945022583</v>
      </c>
      <c r="L6310" s="42">
        <v>42.0809783935547</v>
      </c>
      <c r="M6310" s="42">
        <v>0.768071115016937</v>
      </c>
      <c r="N6310" s="42">
        <v>10.6415023803711</v>
      </c>
      <c r="O6310" s="42">
        <v>0.0</v>
      </c>
      <c r="P6310" s="42">
        <v>0.0</v>
      </c>
      <c r="Q6310" s="42">
        <v>0.00579396076500416</v>
      </c>
      <c r="R6310" s="42">
        <v>25.0</v>
      </c>
      <c r="S6310" s="42">
        <v>0.747251510620117</v>
      </c>
      <c r="T6310" s="42">
        <v>998.090759277344</v>
      </c>
      <c r="U6310" s="42">
        <v>1514.06188964844</v>
      </c>
      <c r="V6310" s="19"/>
      <c r="W6310" s="19"/>
      <c r="X6310" s="19"/>
      <c r="Y6310" s="19"/>
      <c r="Z6310" s="19"/>
      <c r="AA6310" s="19"/>
    </row>
    <row r="6311" ht="15.75" customHeight="1">
      <c r="A6311" s="19"/>
      <c r="B6311" s="42" t="str">
        <f>"CRS25WT72M23228"</f>
        <v>CRS25WT72M23228</v>
      </c>
      <c r="C6311" s="43">
        <v>45981.0</v>
      </c>
      <c r="D6311" s="44">
        <v>0.9408333333333333</v>
      </c>
      <c r="E6311" s="42" t="s">
        <v>37</v>
      </c>
      <c r="F6311" s="42">
        <v>218.0</v>
      </c>
      <c r="G6311" s="42">
        <v>4.0</v>
      </c>
      <c r="H6311" s="42">
        <v>218.609252929687</v>
      </c>
      <c r="I6311" s="42">
        <v>5.70503091812134</v>
      </c>
      <c r="J6311" s="42">
        <v>49.8262557983398</v>
      </c>
      <c r="K6311" s="42">
        <v>5.20411920547485</v>
      </c>
      <c r="L6311" s="42">
        <v>42.0069618225098</v>
      </c>
      <c r="M6311" s="42">
        <v>0.769045948982239</v>
      </c>
      <c r="N6311" s="42">
        <v>10.6353321075439</v>
      </c>
      <c r="O6311" s="42">
        <v>0.0</v>
      </c>
      <c r="P6311" s="42">
        <v>0.0</v>
      </c>
      <c r="Q6311" s="42">
        <v>0.00540674524381757</v>
      </c>
      <c r="R6311" s="42">
        <v>25.0</v>
      </c>
      <c r="S6311" s="42">
        <v>0.731167078018188</v>
      </c>
      <c r="T6311" s="42">
        <v>995.184997558594</v>
      </c>
      <c r="U6311" s="42">
        <v>1843.00830078125</v>
      </c>
      <c r="V6311" s="19"/>
      <c r="W6311" s="19"/>
      <c r="X6311" s="19"/>
      <c r="Y6311" s="19"/>
      <c r="Z6311" s="19"/>
      <c r="AA6311" s="19"/>
    </row>
    <row r="6312" ht="15.75" customHeight="1">
      <c r="A6312" s="19"/>
      <c r="B6312" s="42" t="str">
        <f>"CRS25WT72M23226"</f>
        <v>CRS25WT72M23226</v>
      </c>
      <c r="C6312" s="43">
        <v>45981.0</v>
      </c>
      <c r="D6312" s="44">
        <v>0.9414351851851852</v>
      </c>
      <c r="E6312" s="42" t="s">
        <v>37</v>
      </c>
      <c r="F6312" s="42">
        <v>214.0</v>
      </c>
      <c r="G6312" s="42">
        <v>4.0</v>
      </c>
      <c r="H6312" s="42">
        <v>214.426315307617</v>
      </c>
      <c r="I6312" s="42">
        <v>5.61915016174316</v>
      </c>
      <c r="J6312" s="42">
        <v>49.8090019226074</v>
      </c>
      <c r="K6312" s="42">
        <v>5.12181711196899</v>
      </c>
      <c r="L6312" s="42">
        <v>41.8652801513672</v>
      </c>
      <c r="M6312" s="42">
        <v>0.766124963760376</v>
      </c>
      <c r="N6312" s="42">
        <v>10.4318323135376</v>
      </c>
      <c r="O6312" s="42">
        <v>0.0</v>
      </c>
      <c r="P6312" s="42">
        <v>0.0</v>
      </c>
      <c r="Q6312" s="42">
        <v>0.00822420697659254</v>
      </c>
      <c r="R6312" s="42">
        <v>25.0</v>
      </c>
      <c r="S6312" s="42">
        <v>0.770561277866364</v>
      </c>
      <c r="T6312" s="42">
        <v>996.812072753906</v>
      </c>
      <c r="U6312" s="42">
        <v>1312.93237304688</v>
      </c>
      <c r="V6312" s="19"/>
      <c r="W6312" s="19"/>
      <c r="X6312" s="19"/>
      <c r="Y6312" s="19"/>
      <c r="Z6312" s="19"/>
      <c r="AA6312" s="19"/>
    </row>
    <row r="6313" ht="15.75" customHeight="1">
      <c r="A6313" s="19"/>
      <c r="B6313" s="42" t="str">
        <f>"CRS25WT72M23227"</f>
        <v>CRS25WT72M23227</v>
      </c>
      <c r="C6313" s="43">
        <v>45981.0</v>
      </c>
      <c r="D6313" s="44">
        <v>0.9434837962962962</v>
      </c>
      <c r="E6313" s="42" t="s">
        <v>37</v>
      </c>
      <c r="F6313" s="42">
        <v>217.0</v>
      </c>
      <c r="G6313" s="42">
        <v>4.0</v>
      </c>
      <c r="H6313" s="42">
        <v>217.10090637207</v>
      </c>
      <c r="I6313" s="42">
        <v>5.70656394958496</v>
      </c>
      <c r="J6313" s="42">
        <v>49.8847045898438</v>
      </c>
      <c r="K6313" s="42">
        <v>5.17003393173218</v>
      </c>
      <c r="L6313" s="42">
        <v>41.9921607971191</v>
      </c>
      <c r="M6313" s="42">
        <v>0.762639939785004</v>
      </c>
      <c r="N6313" s="42">
        <v>10.5619516372681</v>
      </c>
      <c r="O6313" s="42">
        <v>0.0</v>
      </c>
      <c r="P6313" s="42">
        <v>0.0</v>
      </c>
      <c r="Q6313" s="42">
        <v>0.0127033721655607</v>
      </c>
      <c r="R6313" s="42">
        <v>25.0</v>
      </c>
      <c r="S6313" s="42">
        <v>0.724850416183472</v>
      </c>
      <c r="T6313" s="42">
        <v>996.493835449219</v>
      </c>
      <c r="U6313" s="42">
        <v>1406.0341796875</v>
      </c>
      <c r="V6313" s="19"/>
      <c r="W6313" s="19"/>
      <c r="X6313" s="19"/>
      <c r="Y6313" s="19"/>
      <c r="Z6313" s="19"/>
      <c r="AA6313" s="19"/>
    </row>
    <row r="6314" ht="15.75" customHeight="1">
      <c r="A6314" s="19"/>
      <c r="B6314" s="42" t="str">
        <f>"CRS25WT72M23225"</f>
        <v>CRS25WT72M23225</v>
      </c>
      <c r="C6314" s="43">
        <v>45981.0</v>
      </c>
      <c r="D6314" s="44">
        <v>0.9442824074074073</v>
      </c>
      <c r="E6314" s="42" t="s">
        <v>37</v>
      </c>
      <c r="F6314" s="42">
        <v>219.0</v>
      </c>
      <c r="G6314" s="42">
        <v>4.0</v>
      </c>
      <c r="H6314" s="42">
        <v>219.788269042969</v>
      </c>
      <c r="I6314" s="42">
        <v>5.73393440246582</v>
      </c>
      <c r="J6314" s="42">
        <v>49.9954605102539</v>
      </c>
      <c r="K6314" s="42">
        <v>5.21695375442505</v>
      </c>
      <c r="L6314" s="42">
        <v>42.1296157836914</v>
      </c>
      <c r="M6314" s="42">
        <v>0.766692519187927</v>
      </c>
      <c r="N6314" s="42">
        <v>10.6926908493042</v>
      </c>
      <c r="O6314" s="42">
        <v>0.0</v>
      </c>
      <c r="P6314" s="42">
        <v>0.0</v>
      </c>
      <c r="Q6314" s="42">
        <v>9.11167415324599E-4</v>
      </c>
      <c r="R6314" s="42">
        <v>25.0</v>
      </c>
      <c r="S6314" s="42">
        <v>0.752041399478912</v>
      </c>
      <c r="T6314" s="42">
        <v>995.552368164062</v>
      </c>
      <c r="U6314" s="42">
        <v>1445.20654296875</v>
      </c>
      <c r="V6314" s="19"/>
      <c r="W6314" s="19"/>
      <c r="X6314" s="19"/>
      <c r="Y6314" s="19"/>
      <c r="Z6314" s="19"/>
      <c r="AA6314" s="19"/>
    </row>
    <row r="6315" ht="15.75" customHeight="1">
      <c r="A6315" s="19"/>
      <c r="B6315" s="42" t="str">
        <f>"CRS25WT72M23224"</f>
        <v>CRS25WT72M23224</v>
      </c>
      <c r="C6315" s="43">
        <v>45981.0</v>
      </c>
      <c r="D6315" s="44">
        <v>0.945775462962963</v>
      </c>
      <c r="E6315" s="42" t="s">
        <v>37</v>
      </c>
      <c r="F6315" s="42">
        <v>216.0</v>
      </c>
      <c r="G6315" s="42">
        <v>4.0</v>
      </c>
      <c r="H6315" s="42">
        <v>216.051895141602</v>
      </c>
      <c r="I6315" s="42">
        <v>5.59852981567383</v>
      </c>
      <c r="J6315" s="42">
        <v>50.0666847229004</v>
      </c>
      <c r="K6315" s="42">
        <v>5.11337947845459</v>
      </c>
      <c r="L6315" s="42">
        <v>42.2522735595703</v>
      </c>
      <c r="M6315" s="42">
        <v>0.770788550376892</v>
      </c>
      <c r="N6315" s="42">
        <v>10.5109167098999</v>
      </c>
      <c r="O6315" s="42">
        <v>0.0</v>
      </c>
      <c r="P6315" s="42">
        <v>0.0</v>
      </c>
      <c r="Q6315" s="42">
        <v>0.0109523795545101</v>
      </c>
      <c r="R6315" s="42">
        <v>25.0</v>
      </c>
      <c r="S6315" s="42">
        <v>0.789715230464935</v>
      </c>
      <c r="T6315" s="42">
        <v>996.112915039063</v>
      </c>
      <c r="U6315" s="42">
        <v>1404.25109863281</v>
      </c>
      <c r="V6315" s="19"/>
      <c r="W6315" s="19"/>
      <c r="X6315" s="19"/>
      <c r="Y6315" s="19"/>
      <c r="Z6315" s="19"/>
      <c r="AA6315" s="19"/>
    </row>
    <row r="6316" ht="15.75" customHeight="1">
      <c r="A6316" s="19"/>
      <c r="B6316" s="42" t="str">
        <f>"CRS25WT72M23222"</f>
        <v>CRS25WT72M23222</v>
      </c>
      <c r="C6316" s="43">
        <v>45981.0</v>
      </c>
      <c r="D6316" s="44">
        <v>0.9464699074074074</v>
      </c>
      <c r="E6316" s="42" t="s">
        <v>37</v>
      </c>
      <c r="F6316" s="42">
        <v>216.0</v>
      </c>
      <c r="G6316" s="42">
        <v>4.0</v>
      </c>
      <c r="H6316" s="42">
        <v>216.751022338867</v>
      </c>
      <c r="I6316" s="42">
        <v>5.71079349517822</v>
      </c>
      <c r="J6316" s="42">
        <v>50.0168952941895</v>
      </c>
      <c r="K6316" s="42">
        <v>5.19203233718872</v>
      </c>
      <c r="L6316" s="42">
        <v>41.7468528747559</v>
      </c>
      <c r="M6316" s="42">
        <v>0.758836090564728</v>
      </c>
      <c r="N6316" s="42">
        <v>10.5449295043945</v>
      </c>
      <c r="O6316" s="42">
        <v>0.0</v>
      </c>
      <c r="P6316" s="42">
        <v>0.0</v>
      </c>
      <c r="Q6316" s="42">
        <v>0.0118948509916663</v>
      </c>
      <c r="R6316" s="42">
        <v>25.0</v>
      </c>
      <c r="S6316" s="42">
        <v>0.800496757030487</v>
      </c>
      <c r="T6316" s="42">
        <v>995.487365722656</v>
      </c>
      <c r="U6316" s="42">
        <v>1949.53723144531</v>
      </c>
      <c r="V6316" s="19"/>
      <c r="W6316" s="19"/>
      <c r="X6316" s="19"/>
      <c r="Y6316" s="19"/>
      <c r="Z6316" s="19"/>
      <c r="AA6316" s="19"/>
    </row>
    <row r="6317" ht="15.75" customHeight="1">
      <c r="A6317" s="19"/>
      <c r="B6317" s="42" t="str">
        <f>"CRS25WT72M23246"</f>
        <v>CRS25WT72M23246</v>
      </c>
      <c r="C6317" s="43">
        <v>45981.0</v>
      </c>
      <c r="D6317" s="44">
        <v>0.9491087962962963</v>
      </c>
      <c r="E6317" s="42" t="s">
        <v>37</v>
      </c>
      <c r="F6317" s="42">
        <v>220.0</v>
      </c>
      <c r="G6317" s="42">
        <v>4.0</v>
      </c>
      <c r="H6317" s="42">
        <v>220.453018188477</v>
      </c>
      <c r="I6317" s="42">
        <v>5.73586416244507</v>
      </c>
      <c r="J6317" s="42">
        <v>49.821231842041</v>
      </c>
      <c r="K6317" s="42">
        <v>5.24563407897949</v>
      </c>
      <c r="L6317" s="42">
        <v>42.0259971618652</v>
      </c>
      <c r="M6317" s="42">
        <v>0.771441042423248</v>
      </c>
      <c r="N6317" s="42">
        <v>10.7250308990479</v>
      </c>
      <c r="O6317" s="42">
        <v>0.0</v>
      </c>
      <c r="P6317" s="42">
        <v>0.0</v>
      </c>
      <c r="Q6317" s="42">
        <v>0.0126190474256873</v>
      </c>
      <c r="R6317" s="42">
        <v>25.0</v>
      </c>
      <c r="S6317" s="42">
        <v>0.742139518260956</v>
      </c>
      <c r="T6317" s="42">
        <v>995.704467773437</v>
      </c>
      <c r="U6317" s="42">
        <v>1291.38891601562</v>
      </c>
      <c r="V6317" s="19"/>
      <c r="W6317" s="19"/>
      <c r="X6317" s="19"/>
      <c r="Y6317" s="19"/>
      <c r="Z6317" s="19"/>
      <c r="AA6317" s="19"/>
    </row>
    <row r="6318" ht="15.75" customHeight="1">
      <c r="A6318" s="19"/>
      <c r="B6318" s="42" t="str">
        <f>"CRS25WT72M23250"</f>
        <v>CRS25WT72M23250</v>
      </c>
      <c r="C6318" s="43">
        <v>45981.0</v>
      </c>
      <c r="D6318" s="44">
        <v>0.9498032407407407</v>
      </c>
      <c r="E6318" s="42" t="s">
        <v>37</v>
      </c>
      <c r="F6318" s="42">
        <v>216.0</v>
      </c>
      <c r="G6318" s="42">
        <v>4.0</v>
      </c>
      <c r="H6318" s="42">
        <v>216.390319824219</v>
      </c>
      <c r="I6318" s="42">
        <v>5.57724666595459</v>
      </c>
      <c r="J6318" s="42">
        <v>49.9058151245117</v>
      </c>
      <c r="K6318" s="42">
        <v>5.12369680404663</v>
      </c>
      <c r="L6318" s="42">
        <v>42.2332420349121</v>
      </c>
      <c r="M6318" s="42">
        <v>0.777439892292023</v>
      </c>
      <c r="N6318" s="42">
        <v>10.5273809432983</v>
      </c>
      <c r="O6318" s="42">
        <v>0.0</v>
      </c>
      <c r="P6318" s="42">
        <v>0.0</v>
      </c>
      <c r="Q6318" s="42">
        <v>0.0130158439278603</v>
      </c>
      <c r="R6318" s="42">
        <v>25.0</v>
      </c>
      <c r="S6318" s="42">
        <v>0.752951145172119</v>
      </c>
      <c r="T6318" s="42">
        <v>993.778259277344</v>
      </c>
      <c r="U6318" s="42">
        <v>1970.10864257813</v>
      </c>
      <c r="V6318" s="19"/>
      <c r="W6318" s="19"/>
      <c r="X6318" s="19"/>
      <c r="Y6318" s="19"/>
      <c r="Z6318" s="19"/>
      <c r="AA6318" s="19"/>
    </row>
    <row r="6319" ht="15.75" customHeight="1">
      <c r="A6319" s="19"/>
      <c r="B6319" s="42" t="str">
        <f>"CRS25WT72M23221"</f>
        <v>CRS25WT72M23221</v>
      </c>
      <c r="C6319" s="43">
        <v>45981.0</v>
      </c>
      <c r="D6319" s="44">
        <v>0.9546527777777777</v>
      </c>
      <c r="E6319" s="42" t="s">
        <v>37</v>
      </c>
      <c r="F6319" s="42">
        <v>215.0</v>
      </c>
      <c r="G6319" s="42">
        <v>4.0</v>
      </c>
      <c r="H6319" s="42">
        <v>215.392944335938</v>
      </c>
      <c r="I6319" s="42">
        <v>5.52542448043823</v>
      </c>
      <c r="J6319" s="42">
        <v>50.3406524658203</v>
      </c>
      <c r="K6319" s="42">
        <v>5.06357002258301</v>
      </c>
      <c r="L6319" s="42">
        <v>42.5377616882324</v>
      </c>
      <c r="M6319" s="42">
        <v>0.774367272853851</v>
      </c>
      <c r="N6319" s="42">
        <v>10.4788589477539</v>
      </c>
      <c r="O6319" s="42">
        <v>0.0</v>
      </c>
      <c r="P6319" s="42">
        <v>0.0</v>
      </c>
      <c r="Q6319" s="42">
        <v>0.0152492551133037</v>
      </c>
      <c r="R6319" s="42">
        <v>25.0</v>
      </c>
      <c r="S6319" s="42">
        <v>0.760612845420837</v>
      </c>
      <c r="T6319" s="42">
        <v>994.999694824219</v>
      </c>
      <c r="U6319" s="42">
        <v>1548.71533203125</v>
      </c>
      <c r="V6319" s="19"/>
      <c r="W6319" s="19"/>
      <c r="X6319" s="19"/>
      <c r="Y6319" s="19"/>
      <c r="Z6319" s="19"/>
      <c r="AA6319" s="19"/>
    </row>
    <row r="6320" ht="15.75" customHeight="1">
      <c r="A6320" s="19"/>
      <c r="B6320" s="42" t="str">
        <f>"CRS25WT72M23247"</f>
        <v>CRS25WT72M23247</v>
      </c>
      <c r="C6320" s="43">
        <v>45981.0</v>
      </c>
      <c r="D6320" s="44">
        <v>0.955625</v>
      </c>
      <c r="E6320" s="42" t="s">
        <v>37</v>
      </c>
      <c r="F6320" s="42">
        <v>216.0</v>
      </c>
      <c r="G6320" s="42">
        <v>4.0</v>
      </c>
      <c r="H6320" s="42">
        <v>216.716522216797</v>
      </c>
      <c r="I6320" s="42">
        <v>5.55691766738892</v>
      </c>
      <c r="J6320" s="42">
        <v>49.8527870178223</v>
      </c>
      <c r="K6320" s="42">
        <v>5.13450622558594</v>
      </c>
      <c r="L6320" s="42">
        <v>42.2078628540039</v>
      </c>
      <c r="M6320" s="42">
        <v>0.782291531562805</v>
      </c>
      <c r="N6320" s="42">
        <v>10.5432510375977</v>
      </c>
      <c r="O6320" s="42">
        <v>0.0</v>
      </c>
      <c r="P6320" s="42">
        <v>0.0</v>
      </c>
      <c r="Q6320" s="42">
        <v>0.0106352306902409</v>
      </c>
      <c r="R6320" s="42">
        <v>25.0</v>
      </c>
      <c r="S6320" s="42">
        <v>0.734084129333496</v>
      </c>
      <c r="T6320" s="42">
        <v>994.246398925781</v>
      </c>
      <c r="U6320" s="42">
        <v>1934.92126464844</v>
      </c>
      <c r="V6320" s="19"/>
      <c r="W6320" s="19"/>
      <c r="X6320" s="19"/>
      <c r="Y6320" s="19"/>
      <c r="Z6320" s="19"/>
      <c r="AA6320" s="19"/>
    </row>
    <row r="6321" ht="15.75" customHeight="1">
      <c r="A6321" s="19"/>
      <c r="B6321" s="42" t="str">
        <f>"CRS25WT72M23245"</f>
        <v>CRS25WT72M23245</v>
      </c>
      <c r="C6321" s="43">
        <v>45981.0</v>
      </c>
      <c r="D6321" s="44">
        <v>0.9563541666666667</v>
      </c>
      <c r="E6321" s="42" t="s">
        <v>37</v>
      </c>
      <c r="F6321" s="42">
        <v>219.0</v>
      </c>
      <c r="G6321" s="42">
        <v>4.0</v>
      </c>
      <c r="H6321" s="42">
        <v>219.929260253906</v>
      </c>
      <c r="I6321" s="42">
        <v>5.7124171257019</v>
      </c>
      <c r="J6321" s="42">
        <v>49.8951759338379</v>
      </c>
      <c r="K6321" s="42">
        <v>5.22397089004517</v>
      </c>
      <c r="L6321" s="42">
        <v>42.1000137329102</v>
      </c>
      <c r="M6321" s="42">
        <v>0.771621882915497</v>
      </c>
      <c r="N6321" s="42">
        <v>10.6995506286621</v>
      </c>
      <c r="O6321" s="42">
        <v>0.0</v>
      </c>
      <c r="P6321" s="42">
        <v>0.0</v>
      </c>
      <c r="Q6321" s="42">
        <v>0.010654759593308</v>
      </c>
      <c r="R6321" s="42">
        <v>25.0</v>
      </c>
      <c r="S6321" s="42">
        <v>0.729273736476898</v>
      </c>
      <c r="T6321" s="42">
        <v>997.061401367187</v>
      </c>
      <c r="U6321" s="42">
        <v>1660.01843261719</v>
      </c>
      <c r="V6321" s="19"/>
      <c r="W6321" s="19"/>
      <c r="X6321" s="19"/>
      <c r="Y6321" s="19"/>
      <c r="Z6321" s="19"/>
      <c r="AA6321" s="19"/>
    </row>
    <row r="6322" ht="15.75" customHeight="1">
      <c r="A6322" s="19"/>
      <c r="B6322" s="42" t="str">
        <f>"CRS25WT72M23248"</f>
        <v>CRS25WT72M23248</v>
      </c>
      <c r="C6322" s="43">
        <v>45981.0</v>
      </c>
      <c r="D6322" s="42" t="s">
        <v>1550</v>
      </c>
      <c r="E6322" s="42" t="s">
        <v>37</v>
      </c>
      <c r="F6322" s="42">
        <v>225.0</v>
      </c>
      <c r="G6322" s="42">
        <v>4.0</v>
      </c>
      <c r="H6322" s="42">
        <v>225.250213623047</v>
      </c>
      <c r="I6322" s="42">
        <v>5.76269054412842</v>
      </c>
      <c r="J6322" s="42">
        <v>50.0916404724121</v>
      </c>
      <c r="K6322" s="42">
        <v>5.35627937316895</v>
      </c>
      <c r="L6322" s="42">
        <v>42.0534858703613</v>
      </c>
      <c r="M6322" s="42">
        <v>0.780323445796967</v>
      </c>
      <c r="N6322" s="42">
        <v>10.9584150314331</v>
      </c>
      <c r="O6322" s="42">
        <v>0.0</v>
      </c>
      <c r="P6322" s="42">
        <v>0.0</v>
      </c>
      <c r="Q6322" s="42">
        <v>0.0118948509916663</v>
      </c>
      <c r="R6322" s="42">
        <v>25.0</v>
      </c>
      <c r="S6322" s="42">
        <v>0.756989419460297</v>
      </c>
      <c r="T6322" s="42">
        <v>995.355163574219</v>
      </c>
      <c r="U6322" s="42">
        <v>1955.84167480469</v>
      </c>
      <c r="V6322" s="19"/>
      <c r="W6322" s="19"/>
      <c r="X6322" s="19"/>
      <c r="Y6322" s="19"/>
      <c r="Z6322" s="19"/>
      <c r="AA6322" s="19"/>
    </row>
    <row r="6323" ht="15.75" customHeight="1">
      <c r="A6323" s="19"/>
      <c r="B6323" s="42" t="str">
        <f>"CRS25WT72M23242"</f>
        <v>CRS25WT72M23242</v>
      </c>
      <c r="C6323" s="43">
        <v>45982.0</v>
      </c>
      <c r="D6323" s="44">
        <v>0.0221875</v>
      </c>
      <c r="E6323" s="42" t="s">
        <v>37</v>
      </c>
      <c r="F6323" s="42">
        <v>220.0</v>
      </c>
      <c r="G6323" s="42">
        <v>4.0</v>
      </c>
      <c r="H6323" s="42">
        <v>220.369888305664</v>
      </c>
      <c r="I6323" s="42">
        <v>5.56859397888184</v>
      </c>
      <c r="J6323" s="42">
        <v>50.6859664916992</v>
      </c>
      <c r="K6323" s="42">
        <v>5.11622047424316</v>
      </c>
      <c r="L6323" s="42">
        <v>43.0727882385254</v>
      </c>
      <c r="M6323" s="42">
        <v>0.780762553215027</v>
      </c>
      <c r="N6323" s="42">
        <v>10.7209873199463</v>
      </c>
      <c r="O6323" s="42">
        <v>0.0</v>
      </c>
      <c r="P6323" s="42">
        <v>0.0</v>
      </c>
      <c r="Q6323" s="42">
        <v>0.0148771358653903</v>
      </c>
      <c r="R6323" s="42">
        <v>25.0</v>
      </c>
      <c r="S6323" s="42">
        <v>0.750454783439636</v>
      </c>
      <c r="T6323" s="42">
        <v>999.577331542969</v>
      </c>
      <c r="U6323" s="42">
        <v>1915.67138671875</v>
      </c>
      <c r="V6323" s="19"/>
      <c r="W6323" s="19"/>
      <c r="X6323" s="19"/>
      <c r="Y6323" s="19"/>
      <c r="Z6323" s="19"/>
      <c r="AA6323" s="19"/>
    </row>
    <row r="6324" ht="15.75" customHeight="1">
      <c r="A6324" s="19"/>
      <c r="B6324" s="42" t="str">
        <f>"CRS25WT72M23239"</f>
        <v>CRS25WT72M23239</v>
      </c>
      <c r="C6324" s="43">
        <v>45982.0</v>
      </c>
      <c r="D6324" s="44">
        <v>0.02304398148148148</v>
      </c>
      <c r="E6324" s="42" t="s">
        <v>37</v>
      </c>
      <c r="F6324" s="42">
        <v>216.0</v>
      </c>
      <c r="G6324" s="42">
        <v>4.0</v>
      </c>
      <c r="H6324" s="42">
        <v>216.254013061523</v>
      </c>
      <c r="I6324" s="42">
        <v>5.56231880187988</v>
      </c>
      <c r="J6324" s="42">
        <v>50.6955986022949</v>
      </c>
      <c r="K6324" s="42">
        <v>5.05291509628296</v>
      </c>
      <c r="L6324" s="42">
        <v>42.7978706359863</v>
      </c>
      <c r="M6324" s="42">
        <v>0.76689875125885</v>
      </c>
      <c r="N6324" s="42">
        <v>10.5207500457764</v>
      </c>
      <c r="O6324" s="42">
        <v>0.0</v>
      </c>
      <c r="P6324" s="42">
        <v>0.0</v>
      </c>
      <c r="Q6324" s="42">
        <v>0.0101636908948421</v>
      </c>
      <c r="R6324" s="42">
        <v>25.0</v>
      </c>
      <c r="S6324" s="42">
        <v>0.782313108444214</v>
      </c>
      <c r="T6324" s="42">
        <v>1000.07470703125</v>
      </c>
      <c r="U6324" s="42">
        <v>2225.466796875</v>
      </c>
      <c r="V6324" s="19"/>
      <c r="W6324" s="19"/>
      <c r="X6324" s="19"/>
      <c r="Y6324" s="19"/>
      <c r="Z6324" s="19"/>
      <c r="AA6324" s="19"/>
    </row>
    <row r="6325" ht="15.75" customHeight="1">
      <c r="A6325" s="19"/>
      <c r="B6325" s="42" t="str">
        <f>"CRS25WT72M23238"</f>
        <v>CRS25WT72M23238</v>
      </c>
      <c r="C6325" s="43">
        <v>45982.0</v>
      </c>
      <c r="D6325" s="42" t="s">
        <v>1551</v>
      </c>
      <c r="E6325" s="42" t="s">
        <v>37</v>
      </c>
      <c r="F6325" s="42">
        <v>220.0</v>
      </c>
      <c r="G6325" s="42">
        <v>4.0</v>
      </c>
      <c r="H6325" s="42">
        <v>220.735488891602</v>
      </c>
      <c r="I6325" s="42">
        <v>5.69704437255859</v>
      </c>
      <c r="J6325" s="42">
        <v>50.6540107727051</v>
      </c>
      <c r="K6325" s="42">
        <v>5.16630697250366</v>
      </c>
      <c r="L6325" s="42">
        <v>42.7259712219238</v>
      </c>
      <c r="M6325" s="42">
        <v>0.76490718126297</v>
      </c>
      <c r="N6325" s="42">
        <v>10.7387733459473</v>
      </c>
      <c r="O6325" s="42">
        <v>0.0</v>
      </c>
      <c r="P6325" s="42">
        <v>0.0</v>
      </c>
      <c r="Q6325" s="42">
        <v>0.0176184270530939</v>
      </c>
      <c r="R6325" s="42">
        <v>25.0</v>
      </c>
      <c r="S6325" s="42">
        <v>0.741648256778717</v>
      </c>
      <c r="T6325" s="42">
        <v>996.814636230469</v>
      </c>
      <c r="U6325" s="42">
        <v>1582.75012207031</v>
      </c>
      <c r="V6325" s="19"/>
      <c r="W6325" s="19"/>
      <c r="X6325" s="19"/>
      <c r="Y6325" s="19"/>
      <c r="Z6325" s="19"/>
      <c r="AA6325" s="19"/>
    </row>
    <row r="6326" ht="15.75" customHeight="1">
      <c r="A6326" s="19"/>
      <c r="B6326" s="42" t="str">
        <f>"CRS25WT3608622"</f>
        <v>CRS25WT3608622</v>
      </c>
      <c r="C6326" s="43">
        <v>45939.0</v>
      </c>
      <c r="D6326" s="44">
        <v>0.7819560185185185</v>
      </c>
      <c r="E6326" s="42" t="s">
        <v>37</v>
      </c>
      <c r="F6326" s="42">
        <v>200.0</v>
      </c>
      <c r="G6326" s="42">
        <v>4.0</v>
      </c>
      <c r="H6326" s="42">
        <v>200.581420898438</v>
      </c>
      <c r="I6326" s="42">
        <v>9.70427227020264</v>
      </c>
      <c r="J6326" s="42">
        <v>24.5028610229492</v>
      </c>
      <c r="K6326" s="42">
        <v>9.88318061828613</v>
      </c>
      <c r="L6326" s="42">
        <v>20.2952308654785</v>
      </c>
      <c r="M6326" s="42">
        <v>0.843550205230713</v>
      </c>
      <c r="N6326" s="42">
        <v>9.75827884674072</v>
      </c>
      <c r="O6326" s="42">
        <v>0.0</v>
      </c>
      <c r="P6326" s="42">
        <v>0.0</v>
      </c>
      <c r="Q6326" s="42">
        <v>0.0951589196920395</v>
      </c>
      <c r="R6326" s="42">
        <v>25.0</v>
      </c>
      <c r="S6326" s="42">
        <v>0.25526636838913</v>
      </c>
      <c r="T6326" s="42">
        <v>997.380554199219</v>
      </c>
      <c r="U6326" s="42">
        <v>399.902008056641</v>
      </c>
      <c r="V6326" s="19"/>
      <c r="W6326" s="19"/>
      <c r="X6326" s="19"/>
      <c r="Y6326" s="19"/>
      <c r="Z6326" s="19"/>
      <c r="AA6326" s="19"/>
    </row>
    <row r="6327" ht="15.75" customHeight="1">
      <c r="A6327" s="19"/>
      <c r="B6327" s="42" t="str">
        <f>"CRS25WT72M22983"</f>
        <v>CRS25WT72M22983</v>
      </c>
      <c r="C6327" s="43">
        <v>45981.0</v>
      </c>
      <c r="D6327" s="44">
        <v>0.7926967592592593</v>
      </c>
      <c r="E6327" s="42" t="s">
        <v>37</v>
      </c>
      <c r="F6327" s="42">
        <v>219.0</v>
      </c>
      <c r="G6327" s="42">
        <v>4.0</v>
      </c>
      <c r="H6327" s="42">
        <v>219.094741821289</v>
      </c>
      <c r="I6327" s="42">
        <v>5.64833402633667</v>
      </c>
      <c r="J6327" s="42">
        <v>50.1356811523438</v>
      </c>
      <c r="K6327" s="42">
        <v>5.14632129669189</v>
      </c>
      <c r="L6327" s="42">
        <v>42.5730781555176</v>
      </c>
      <c r="M6327" s="42">
        <v>0.773685872554779</v>
      </c>
      <c r="N6327" s="42">
        <v>10.6589508056641</v>
      </c>
      <c r="O6327" s="42">
        <v>0.0</v>
      </c>
      <c r="P6327" s="42">
        <v>0.0</v>
      </c>
      <c r="Q6327" s="42">
        <v>0.00416417187079787</v>
      </c>
      <c r="R6327" s="42">
        <v>25.0</v>
      </c>
      <c r="S6327" s="42">
        <v>0.750237166881561</v>
      </c>
      <c r="T6327" s="42">
        <v>1012.17309570313</v>
      </c>
      <c r="U6327" s="42">
        <v>1699.91247558594</v>
      </c>
      <c r="V6327" s="19"/>
      <c r="W6327" s="19"/>
      <c r="X6327" s="19"/>
      <c r="Y6327" s="19"/>
      <c r="Z6327" s="19"/>
      <c r="AA6327" s="19"/>
    </row>
    <row r="6328" ht="15.75" customHeight="1">
      <c r="A6328" s="19"/>
      <c r="B6328" s="42" t="str">
        <f>"CRS25WT72M22984"</f>
        <v>CRS25WT72M22984</v>
      </c>
      <c r="C6328" s="43">
        <v>45981.0</v>
      </c>
      <c r="D6328" s="44">
        <v>0.7936921296296297</v>
      </c>
      <c r="E6328" s="42" t="s">
        <v>37</v>
      </c>
      <c r="F6328" s="42">
        <v>219.0</v>
      </c>
      <c r="G6328" s="42">
        <v>4.0</v>
      </c>
      <c r="H6328" s="42">
        <v>219.240966796875</v>
      </c>
      <c r="I6328" s="42">
        <v>5.61831045150757</v>
      </c>
      <c r="J6328" s="42">
        <v>50.1895523071289</v>
      </c>
      <c r="K6328" s="42">
        <v>5.13058757781982</v>
      </c>
      <c r="L6328" s="42">
        <v>42.7321357727051</v>
      </c>
      <c r="M6328" s="42">
        <v>0.777504026889801</v>
      </c>
      <c r="N6328" s="42">
        <v>10.6660652160645</v>
      </c>
      <c r="O6328" s="42">
        <v>0.0</v>
      </c>
      <c r="P6328" s="42">
        <v>0.0</v>
      </c>
      <c r="Q6328" s="42">
        <v>0.00205606129020452</v>
      </c>
      <c r="R6328" s="42">
        <v>25.0</v>
      </c>
      <c r="S6328" s="42">
        <v>0.737252175807953</v>
      </c>
      <c r="T6328" s="42">
        <v>1009.3125</v>
      </c>
      <c r="U6328" s="42">
        <v>1120.96374511719</v>
      </c>
      <c r="V6328" s="19"/>
      <c r="W6328" s="19"/>
      <c r="X6328" s="19"/>
      <c r="Y6328" s="19"/>
      <c r="Z6328" s="19"/>
      <c r="AA6328" s="19"/>
    </row>
    <row r="6329" ht="15.75" customHeight="1">
      <c r="A6329" s="19"/>
      <c r="B6329" s="42" t="str">
        <f>"CRS25WT72M22985"</f>
        <v>CRS25WT72M22985</v>
      </c>
      <c r="C6329" s="43">
        <v>45981.0</v>
      </c>
      <c r="D6329" s="44">
        <v>0.7944791666666666</v>
      </c>
      <c r="E6329" s="42" t="s">
        <v>37</v>
      </c>
      <c r="F6329" s="42">
        <v>219.0</v>
      </c>
      <c r="G6329" s="42">
        <v>4.0</v>
      </c>
      <c r="H6329" s="42">
        <v>219.241561889648</v>
      </c>
      <c r="I6329" s="42">
        <v>5.55965280532837</v>
      </c>
      <c r="J6329" s="42">
        <v>50.2981567382813</v>
      </c>
      <c r="K6329" s="42">
        <v>5.13789844512939</v>
      </c>
      <c r="L6329" s="42">
        <v>42.671443939209</v>
      </c>
      <c r="M6329" s="42">
        <v>0.784012794494629</v>
      </c>
      <c r="N6329" s="42">
        <v>10.6660938262939</v>
      </c>
      <c r="O6329" s="42">
        <v>0.0</v>
      </c>
      <c r="P6329" s="42">
        <v>0.0</v>
      </c>
      <c r="Q6329" s="42">
        <v>0.00206337566487491</v>
      </c>
      <c r="R6329" s="42">
        <v>25.0</v>
      </c>
      <c r="S6329" s="42">
        <v>0.765486896038055</v>
      </c>
      <c r="T6329" s="42">
        <v>1012.90673828125</v>
      </c>
      <c r="U6329" s="42">
        <v>2411.16284179688</v>
      </c>
      <c r="V6329" s="19"/>
      <c r="W6329" s="19"/>
      <c r="X6329" s="19"/>
      <c r="Y6329" s="19"/>
      <c r="Z6329" s="19"/>
      <c r="AA6329" s="19"/>
    </row>
    <row r="6330" ht="15.75" customHeight="1">
      <c r="A6330" s="19"/>
      <c r="B6330" s="42" t="str">
        <f>"CRS25WT72M22979"</f>
        <v>CRS25WT72M22979</v>
      </c>
      <c r="C6330" s="43">
        <v>45981.0</v>
      </c>
      <c r="D6330" s="44">
        <v>0.7953356481481482</v>
      </c>
      <c r="E6330" s="42" t="s">
        <v>37</v>
      </c>
      <c r="F6330" s="42">
        <v>221.0</v>
      </c>
      <c r="G6330" s="42">
        <v>4.0</v>
      </c>
      <c r="H6330" s="42">
        <v>221.399795532227</v>
      </c>
      <c r="I6330" s="42">
        <v>5.64805221557617</v>
      </c>
      <c r="J6330" s="42">
        <v>50.2898826599121</v>
      </c>
      <c r="K6330" s="42">
        <v>5.21816444396973</v>
      </c>
      <c r="L6330" s="42">
        <v>42.4286727905273</v>
      </c>
      <c r="M6330" s="42">
        <v>0.779467284679413</v>
      </c>
      <c r="N6330" s="42">
        <v>10.771092414856</v>
      </c>
      <c r="O6330" s="42">
        <v>0.0</v>
      </c>
      <c r="P6330" s="42">
        <v>0.0</v>
      </c>
      <c r="Q6330" s="42">
        <v>0.00603168783709407</v>
      </c>
      <c r="R6330" s="42">
        <v>25.0</v>
      </c>
      <c r="S6330" s="42">
        <v>0.754953384399414</v>
      </c>
      <c r="T6330" s="42">
        <v>1007.50170898438</v>
      </c>
      <c r="U6330" s="42">
        <v>1675.20031738281</v>
      </c>
      <c r="V6330" s="19"/>
      <c r="W6330" s="19"/>
      <c r="X6330" s="19"/>
      <c r="Y6330" s="19"/>
      <c r="Z6330" s="19"/>
      <c r="AA6330" s="19"/>
    </row>
    <row r="6331" ht="15.75" customHeight="1">
      <c r="A6331" s="19"/>
      <c r="B6331" s="42" t="str">
        <f>"CRS25WT72M22982"</f>
        <v>CRS25WT72M22982</v>
      </c>
      <c r="C6331" s="43">
        <v>45981.0</v>
      </c>
      <c r="D6331" s="44">
        <v>0.8252662037037037</v>
      </c>
      <c r="E6331" s="42" t="s">
        <v>37</v>
      </c>
      <c r="F6331" s="42">
        <v>220.0</v>
      </c>
      <c r="G6331" s="42">
        <v>4.0</v>
      </c>
      <c r="H6331" s="42">
        <v>220.122146606445</v>
      </c>
      <c r="I6331" s="42">
        <v>5.60091209411621</v>
      </c>
      <c r="J6331" s="42">
        <v>50.1392440795898</v>
      </c>
      <c r="K6331" s="42">
        <v>5.21205902099609</v>
      </c>
      <c r="L6331" s="42">
        <v>42.2332420349121</v>
      </c>
      <c r="M6331" s="42">
        <v>0.783839583396912</v>
      </c>
      <c r="N6331" s="42">
        <v>10.7089347839355</v>
      </c>
      <c r="O6331" s="42">
        <v>0.0</v>
      </c>
      <c r="P6331" s="42">
        <v>0.0</v>
      </c>
      <c r="Q6331" s="42">
        <v>0.00499999988824129</v>
      </c>
      <c r="R6331" s="42">
        <v>25.0</v>
      </c>
      <c r="S6331" s="42">
        <v>0.713316738605499</v>
      </c>
      <c r="T6331" s="42">
        <v>999.513488769531</v>
      </c>
      <c r="U6331" s="42">
        <v>3013.3896484375</v>
      </c>
      <c r="V6331" s="19"/>
      <c r="W6331" s="19"/>
      <c r="X6331" s="19"/>
      <c r="Y6331" s="19"/>
      <c r="Z6331" s="19"/>
      <c r="AA6331" s="19"/>
    </row>
    <row r="6332" ht="15.75" customHeight="1">
      <c r="A6332" s="19"/>
      <c r="B6332" s="42" t="str">
        <f>"CRS25WT72M22980"</f>
        <v>CRS25WT72M22980</v>
      </c>
      <c r="C6332" s="43">
        <v>45981.0</v>
      </c>
      <c r="D6332" s="44">
        <v>0.8267245370370371</v>
      </c>
      <c r="E6332" s="42" t="s">
        <v>37</v>
      </c>
      <c r="F6332" s="42">
        <v>221.0</v>
      </c>
      <c r="G6332" s="42">
        <v>4.0</v>
      </c>
      <c r="H6332" s="42">
        <v>221.591033935547</v>
      </c>
      <c r="I6332" s="42">
        <v>5.71283149719238</v>
      </c>
      <c r="J6332" s="42">
        <v>49.8435554504395</v>
      </c>
      <c r="K6332" s="42">
        <v>5.26714706420898</v>
      </c>
      <c r="L6332" s="42">
        <v>42.0704078674316</v>
      </c>
      <c r="M6332" s="42">
        <v>0.778200924396515</v>
      </c>
      <c r="N6332" s="42">
        <v>10.7803955078125</v>
      </c>
      <c r="O6332" s="42">
        <v>0.0</v>
      </c>
      <c r="P6332" s="42">
        <v>0.0</v>
      </c>
      <c r="Q6332" s="42">
        <v>0.0164223145693541</v>
      </c>
      <c r="R6332" s="42">
        <v>25.0</v>
      </c>
      <c r="S6332" s="42">
        <v>0.760424256324768</v>
      </c>
      <c r="T6332" s="42">
        <v>1000.68060302734</v>
      </c>
      <c r="U6332" s="42">
        <v>1990.14233398438</v>
      </c>
      <c r="V6332" s="19"/>
      <c r="W6332" s="19"/>
      <c r="X6332" s="19"/>
      <c r="Y6332" s="19"/>
      <c r="Z6332" s="19"/>
      <c r="AA6332" s="19"/>
    </row>
    <row r="6333" ht="15.75" customHeight="1">
      <c r="A6333" s="19"/>
      <c r="B6333" s="42" t="str">
        <f>"CRS25WT72M22961"</f>
        <v>CRS25WT72M22961</v>
      </c>
      <c r="C6333" s="43">
        <v>45981.0</v>
      </c>
      <c r="D6333" s="44">
        <v>0.9155555555555556</v>
      </c>
      <c r="E6333" s="42" t="s">
        <v>37</v>
      </c>
      <c r="F6333" s="42">
        <v>221.0</v>
      </c>
      <c r="G6333" s="42">
        <v>4.0</v>
      </c>
      <c r="H6333" s="42">
        <v>221.022705078125</v>
      </c>
      <c r="I6333" s="42">
        <v>5.69428491592407</v>
      </c>
      <c r="J6333" s="42">
        <v>50.1953506469727</v>
      </c>
      <c r="K6333" s="42">
        <v>5.21120262145996</v>
      </c>
      <c r="L6333" s="42">
        <v>42.4129943847656</v>
      </c>
      <c r="M6333" s="42">
        <v>0.773275434970856</v>
      </c>
      <c r="N6333" s="42">
        <v>10.7527465820313</v>
      </c>
      <c r="O6333" s="42">
        <v>0.0</v>
      </c>
      <c r="P6333" s="42">
        <v>0.0</v>
      </c>
      <c r="Q6333" s="42">
        <v>0.00206598918884993</v>
      </c>
      <c r="R6333" s="42">
        <v>25.0</v>
      </c>
      <c r="S6333" s="42">
        <v>0.758608758449554</v>
      </c>
      <c r="T6333" s="42">
        <v>1010.78106689453</v>
      </c>
      <c r="U6333" s="42">
        <v>3937.08935546875</v>
      </c>
      <c r="V6333" s="19"/>
      <c r="W6333" s="19"/>
      <c r="X6333" s="19"/>
      <c r="Y6333" s="19"/>
      <c r="Z6333" s="19"/>
      <c r="AA6333" s="19"/>
    </row>
    <row r="6334" ht="15.75" customHeight="1">
      <c r="A6334" s="19"/>
      <c r="B6334" s="42" t="str">
        <f>"CRS25WT72M22990"</f>
        <v>CRS25WT72M22990</v>
      </c>
      <c r="C6334" s="43">
        <v>45981.0</v>
      </c>
      <c r="D6334" s="44">
        <v>0.9162499999999999</v>
      </c>
      <c r="E6334" s="42" t="s">
        <v>37</v>
      </c>
      <c r="F6334" s="42">
        <v>221.0</v>
      </c>
      <c r="G6334" s="42">
        <v>4.0</v>
      </c>
      <c r="H6334" s="42">
        <v>221.959594726563</v>
      </c>
      <c r="I6334" s="42">
        <v>5.68952989578247</v>
      </c>
      <c r="J6334" s="42">
        <v>50.7295112609863</v>
      </c>
      <c r="K6334" s="42">
        <v>5.18546056747437</v>
      </c>
      <c r="L6334" s="42">
        <v>42.8042182922363</v>
      </c>
      <c r="M6334" s="42">
        <v>0.769018650054932</v>
      </c>
      <c r="N6334" s="42">
        <v>10.7983264923096</v>
      </c>
      <c r="O6334" s="42">
        <v>0.0</v>
      </c>
      <c r="P6334" s="42">
        <v>0.0</v>
      </c>
      <c r="Q6334" s="42">
        <v>0.0104761896654963</v>
      </c>
      <c r="R6334" s="42">
        <v>25.0</v>
      </c>
      <c r="S6334" s="42">
        <v>0.760317802429199</v>
      </c>
      <c r="T6334" s="42">
        <v>1010.13684082031</v>
      </c>
      <c r="U6334" s="42">
        <v>2601.11083984375</v>
      </c>
      <c r="V6334" s="19"/>
      <c r="W6334" s="19"/>
      <c r="X6334" s="19"/>
      <c r="Y6334" s="19"/>
      <c r="Z6334" s="19"/>
      <c r="AA6334" s="19"/>
    </row>
    <row r="6335" ht="15.75" customHeight="1">
      <c r="A6335" s="19"/>
      <c r="B6335" s="42" t="str">
        <f>"CRS25WT72M22971"</f>
        <v>CRS25WT72M22971</v>
      </c>
      <c r="C6335" s="43">
        <v>45981.0</v>
      </c>
      <c r="D6335" s="44">
        <v>0.9169560185185185</v>
      </c>
      <c r="E6335" s="42" t="s">
        <v>37</v>
      </c>
      <c r="F6335" s="42">
        <v>222.0</v>
      </c>
      <c r="G6335" s="42">
        <v>4.0</v>
      </c>
      <c r="H6335" s="42">
        <v>222.417037963867</v>
      </c>
      <c r="I6335" s="42">
        <v>5.68945360183716</v>
      </c>
      <c r="J6335" s="42">
        <v>50.7670288085938</v>
      </c>
      <c r="K6335" s="42">
        <v>5.1979455947876</v>
      </c>
      <c r="L6335" s="42">
        <v>42.7894134521484</v>
      </c>
      <c r="M6335" s="42">
        <v>0.770044386386871</v>
      </c>
      <c r="N6335" s="42">
        <v>10.8205804824829</v>
      </c>
      <c r="O6335" s="42">
        <v>0.0</v>
      </c>
      <c r="P6335" s="42">
        <v>0.0</v>
      </c>
      <c r="Q6335" s="42">
        <v>0.0150818442925811</v>
      </c>
      <c r="R6335" s="42">
        <v>25.0</v>
      </c>
      <c r="S6335" s="42">
        <v>0.77309376001358</v>
      </c>
      <c r="T6335" s="42">
        <v>1010.94635009766</v>
      </c>
      <c r="U6335" s="42">
        <v>4060.35327148438</v>
      </c>
      <c r="V6335" s="19"/>
      <c r="W6335" s="19"/>
      <c r="X6335" s="19"/>
      <c r="Y6335" s="19"/>
      <c r="Z6335" s="19"/>
      <c r="AA6335" s="19"/>
    </row>
    <row r="6336" ht="15.75" customHeight="1">
      <c r="A6336" s="19"/>
      <c r="B6336" s="42" t="str">
        <f>"CRS25WT72M22973"</f>
        <v>CRS25WT72M22973</v>
      </c>
      <c r="C6336" s="43">
        <v>45981.0</v>
      </c>
      <c r="D6336" s="44">
        <v>0.9177430555555556</v>
      </c>
      <c r="E6336" s="42" t="s">
        <v>37</v>
      </c>
      <c r="F6336" s="42">
        <v>219.0</v>
      </c>
      <c r="G6336" s="42">
        <v>4.0</v>
      </c>
      <c r="H6336" s="42">
        <v>219.139205932617</v>
      </c>
      <c r="I6336" s="42">
        <v>5.68643617630005</v>
      </c>
      <c r="J6336" s="42">
        <v>50.6057052612305</v>
      </c>
      <c r="K6336" s="42">
        <v>5.19580984115601</v>
      </c>
      <c r="L6336" s="42">
        <v>42.176139831543</v>
      </c>
      <c r="M6336" s="42">
        <v>0.761518478393555</v>
      </c>
      <c r="N6336" s="42">
        <v>10.661114692688</v>
      </c>
      <c r="O6336" s="42">
        <v>0.0</v>
      </c>
      <c r="P6336" s="42">
        <v>0.0</v>
      </c>
      <c r="Q6336" s="42">
        <v>0.00690092565491796</v>
      </c>
      <c r="R6336" s="42">
        <v>25.0</v>
      </c>
      <c r="S6336" s="42">
        <v>0.818085372447968</v>
      </c>
      <c r="T6336" s="42">
        <v>1072.48681640625</v>
      </c>
      <c r="U6336" s="42">
        <v>2591.94653320313</v>
      </c>
      <c r="V6336" s="19"/>
      <c r="W6336" s="19"/>
      <c r="X6336" s="19"/>
      <c r="Y6336" s="19"/>
      <c r="Z6336" s="19"/>
      <c r="AA6336" s="19"/>
    </row>
    <row r="6337" ht="15.75" customHeight="1">
      <c r="A6337" s="19"/>
      <c r="B6337" s="42" t="str">
        <f>"CRS25WT72M22972"</f>
        <v>CRS25WT72M22972</v>
      </c>
      <c r="C6337" s="43">
        <v>45981.0</v>
      </c>
      <c r="D6337" s="44">
        <v>0.9184143518518518</v>
      </c>
      <c r="E6337" s="42" t="s">
        <v>37</v>
      </c>
      <c r="F6337" s="42">
        <v>220.0</v>
      </c>
      <c r="G6337" s="42">
        <v>4.0</v>
      </c>
      <c r="H6337" s="42">
        <v>220.943222045898</v>
      </c>
      <c r="I6337" s="42">
        <v>5.68298435211182</v>
      </c>
      <c r="J6337" s="42">
        <v>50.5481986999512</v>
      </c>
      <c r="K6337" s="42">
        <v>5.18142700195313</v>
      </c>
      <c r="L6337" s="42">
        <v>42.6413803100586</v>
      </c>
      <c r="M6337" s="42">
        <v>0.76912784576416</v>
      </c>
      <c r="N6337" s="42">
        <v>10.7488794326782</v>
      </c>
      <c r="O6337" s="42">
        <v>0.0</v>
      </c>
      <c r="P6337" s="42">
        <v>0.0</v>
      </c>
      <c r="Q6337" s="42">
        <v>0.0152368573471904</v>
      </c>
      <c r="R6337" s="42">
        <v>25.0</v>
      </c>
      <c r="S6337" s="42">
        <v>0.73072624206543</v>
      </c>
      <c r="T6337" s="42">
        <v>1026.0908203125</v>
      </c>
      <c r="U6337" s="42">
        <v>1741.70617675781</v>
      </c>
      <c r="V6337" s="19"/>
      <c r="W6337" s="19"/>
      <c r="X6337" s="19"/>
      <c r="Y6337" s="19"/>
      <c r="Z6337" s="19"/>
      <c r="AA6337" s="19"/>
    </row>
    <row r="6338" ht="15.75" customHeight="1">
      <c r="A6338" s="19"/>
      <c r="B6338" s="42" t="str">
        <f>"CRS25WT72M22966"</f>
        <v>CRS25WT72M22966</v>
      </c>
      <c r="C6338" s="43">
        <v>45981.0</v>
      </c>
      <c r="D6338" s="44">
        <v>0.9190625</v>
      </c>
      <c r="E6338" s="42" t="s">
        <v>37</v>
      </c>
      <c r="F6338" s="42">
        <v>219.0</v>
      </c>
      <c r="G6338" s="42">
        <v>4.0</v>
      </c>
      <c r="H6338" s="42">
        <v>219.49169921875</v>
      </c>
      <c r="I6338" s="42">
        <v>5.69764995574951</v>
      </c>
      <c r="J6338" s="42">
        <v>49.9079055786133</v>
      </c>
      <c r="K6338" s="42">
        <v>5.21331596374512</v>
      </c>
      <c r="L6338" s="42">
        <v>42.1021270751953</v>
      </c>
      <c r="M6338" s="42">
        <v>0.771885693073273</v>
      </c>
      <c r="N6338" s="42">
        <v>10.6782627105713</v>
      </c>
      <c r="O6338" s="42">
        <v>0.0</v>
      </c>
      <c r="P6338" s="42">
        <v>0.0</v>
      </c>
      <c r="Q6338" s="42">
        <v>0.00572931813076138</v>
      </c>
      <c r="R6338" s="42">
        <v>25.0</v>
      </c>
      <c r="S6338" s="42">
        <v>0.755742490291595</v>
      </c>
      <c r="T6338" s="42">
        <v>1007.43273925781</v>
      </c>
      <c r="U6338" s="42">
        <v>1584.79052734375</v>
      </c>
      <c r="V6338" s="19"/>
      <c r="W6338" s="19"/>
      <c r="X6338" s="19"/>
      <c r="Y6338" s="19"/>
      <c r="Z6338" s="19"/>
      <c r="AA6338" s="19"/>
    </row>
    <row r="6339" ht="15.75" customHeight="1">
      <c r="A6339" s="19"/>
      <c r="B6339" s="42" t="str">
        <f>"CRS25WT72M22964"</f>
        <v>CRS25WT72M22964</v>
      </c>
      <c r="C6339" s="43">
        <v>45981.0</v>
      </c>
      <c r="D6339" s="44">
        <v>0.9205787037037036</v>
      </c>
      <c r="E6339" s="42" t="s">
        <v>37</v>
      </c>
      <c r="F6339" s="42">
        <v>222.0</v>
      </c>
      <c r="G6339" s="42">
        <v>4.0</v>
      </c>
      <c r="H6339" s="42">
        <v>222.598373413086</v>
      </c>
      <c r="I6339" s="42">
        <v>5.71247243881226</v>
      </c>
      <c r="J6339" s="42">
        <v>50.4767303466797</v>
      </c>
      <c r="K6339" s="42">
        <v>5.22672319412231</v>
      </c>
      <c r="L6339" s="42">
        <v>42.5885124206543</v>
      </c>
      <c r="M6339" s="42">
        <v>0.771981060504913</v>
      </c>
      <c r="N6339" s="42">
        <v>10.829402923584</v>
      </c>
      <c r="O6339" s="42">
        <v>0.0</v>
      </c>
      <c r="P6339" s="42">
        <v>0.0</v>
      </c>
      <c r="Q6339" s="42">
        <v>0.010615698993206</v>
      </c>
      <c r="R6339" s="42">
        <v>25.0</v>
      </c>
      <c r="S6339" s="42">
        <v>0.770935237407684</v>
      </c>
      <c r="T6339" s="42">
        <v>1011.06280517578</v>
      </c>
      <c r="U6339" s="42">
        <v>1820.13049316406</v>
      </c>
      <c r="V6339" s="19"/>
      <c r="W6339" s="19"/>
      <c r="X6339" s="19"/>
      <c r="Y6339" s="19"/>
      <c r="Z6339" s="19"/>
      <c r="AA6339" s="19"/>
    </row>
    <row r="6340" ht="15.75" customHeight="1">
      <c r="A6340" s="19"/>
      <c r="B6340" s="42" t="str">
        <f>"CRS25WT72M22965"</f>
        <v>CRS25WT72M22965</v>
      </c>
      <c r="C6340" s="43">
        <v>45981.0</v>
      </c>
      <c r="D6340" s="44">
        <v>0.9254166666666667</v>
      </c>
      <c r="E6340" s="42" t="s">
        <v>37</v>
      </c>
      <c r="F6340" s="42">
        <v>222.0</v>
      </c>
      <c r="G6340" s="42">
        <v>4.0</v>
      </c>
      <c r="H6340" s="42">
        <v>222.350021362305</v>
      </c>
      <c r="I6340" s="42">
        <v>5.6888484954834</v>
      </c>
      <c r="J6340" s="42">
        <v>50.2435340881348</v>
      </c>
      <c r="K6340" s="42">
        <v>5.24380493164063</v>
      </c>
      <c r="L6340" s="42">
        <v>42.4024200439453</v>
      </c>
      <c r="M6340" s="42">
        <v>0.777915835380554</v>
      </c>
      <c r="N6340" s="42">
        <v>10.8173208236694</v>
      </c>
      <c r="O6340" s="42">
        <v>0.0</v>
      </c>
      <c r="P6340" s="42">
        <v>0.0</v>
      </c>
      <c r="Q6340" s="42">
        <v>0.0106845190748572</v>
      </c>
      <c r="R6340" s="42">
        <v>25.0</v>
      </c>
      <c r="S6340" s="42">
        <v>0.77696967124939</v>
      </c>
      <c r="T6340" s="42">
        <v>1003.95855712891</v>
      </c>
      <c r="U6340" s="42">
        <v>2657.86669921875</v>
      </c>
      <c r="V6340" s="19"/>
      <c r="W6340" s="19"/>
      <c r="X6340" s="19"/>
      <c r="Y6340" s="19"/>
      <c r="Z6340" s="19"/>
      <c r="AA6340" s="19"/>
    </row>
    <row r="6341" ht="15.75" customHeight="1">
      <c r="A6341" s="19"/>
      <c r="B6341" s="42" t="str">
        <f>"CRS25WT72M22959"</f>
        <v>CRS25WT72M22959</v>
      </c>
      <c r="C6341" s="43">
        <v>45981.0</v>
      </c>
      <c r="D6341" s="44">
        <v>0.9266435185185186</v>
      </c>
      <c r="E6341" s="42" t="s">
        <v>37</v>
      </c>
      <c r="F6341" s="42">
        <v>216.0</v>
      </c>
      <c r="G6341" s="42">
        <v>4.0</v>
      </c>
      <c r="H6341" s="42">
        <v>216.288711547852</v>
      </c>
      <c r="I6341" s="42">
        <v>5.55600500106812</v>
      </c>
      <c r="J6341" s="42">
        <v>50.3357734680176</v>
      </c>
      <c r="K6341" s="42">
        <v>5.07831716537476</v>
      </c>
      <c r="L6341" s="42">
        <v>42.5906295776367</v>
      </c>
      <c r="M6341" s="42">
        <v>0.773382723331451</v>
      </c>
      <c r="N6341" s="42">
        <v>10.5224380493164</v>
      </c>
      <c r="O6341" s="42">
        <v>0.0</v>
      </c>
      <c r="P6341" s="42">
        <v>0.0</v>
      </c>
      <c r="Q6341" s="42">
        <v>0.00822422653436661</v>
      </c>
      <c r="R6341" s="42">
        <v>25.0</v>
      </c>
      <c r="S6341" s="42">
        <v>0.745249032974243</v>
      </c>
      <c r="T6341" s="42">
        <v>1007.81817626953</v>
      </c>
      <c r="U6341" s="42">
        <v>3690.11254882813</v>
      </c>
      <c r="V6341" s="19"/>
      <c r="W6341" s="19"/>
      <c r="X6341" s="19"/>
      <c r="Y6341" s="19"/>
      <c r="Z6341" s="19"/>
      <c r="AA6341" s="19"/>
    </row>
    <row r="6342" ht="15.75" customHeight="1">
      <c r="A6342" s="19"/>
      <c r="B6342" s="42" t="str">
        <f>"CRS25WT72M22962"</f>
        <v>CRS25WT72M22962</v>
      </c>
      <c r="C6342" s="43">
        <v>45981.0</v>
      </c>
      <c r="D6342" s="44">
        <v>0.8252662037037037</v>
      </c>
      <c r="E6342" s="42" t="s">
        <v>37</v>
      </c>
      <c r="F6342" s="42">
        <v>220.0</v>
      </c>
      <c r="G6342" s="42">
        <v>4.0</v>
      </c>
      <c r="H6342" s="42">
        <v>220.122146606445</v>
      </c>
      <c r="I6342" s="42">
        <v>5.60091209411621</v>
      </c>
      <c r="J6342" s="42">
        <v>50.1392440795898</v>
      </c>
      <c r="K6342" s="42">
        <v>5.21205902099609</v>
      </c>
      <c r="L6342" s="42">
        <v>42.2332420349121</v>
      </c>
      <c r="M6342" s="42">
        <v>0.783839583396912</v>
      </c>
      <c r="N6342" s="42">
        <v>10.7089347839355</v>
      </c>
      <c r="O6342" s="42">
        <v>0.0</v>
      </c>
      <c r="P6342" s="42">
        <v>0.0</v>
      </c>
      <c r="Q6342" s="42">
        <v>0.00499999988824129</v>
      </c>
      <c r="R6342" s="42">
        <v>25.0</v>
      </c>
      <c r="S6342" s="42">
        <v>0.713316738605499</v>
      </c>
      <c r="T6342" s="42">
        <v>999.513488769531</v>
      </c>
      <c r="U6342" s="42">
        <v>3013.3896484375</v>
      </c>
      <c r="V6342" s="19"/>
      <c r="W6342" s="19"/>
      <c r="X6342" s="19"/>
      <c r="Y6342" s="19"/>
      <c r="Z6342" s="19"/>
      <c r="AA6342" s="19"/>
    </row>
    <row r="6343" ht="15.75" customHeight="1">
      <c r="A6343" s="19"/>
      <c r="B6343" s="42" t="str">
        <f>"CRS25WT72M22960"</f>
        <v>CRS25WT72M22960</v>
      </c>
      <c r="C6343" s="43">
        <v>45981.0</v>
      </c>
      <c r="D6343" s="44">
        <v>0.8267245370370371</v>
      </c>
      <c r="E6343" s="42" t="s">
        <v>37</v>
      </c>
      <c r="F6343" s="42">
        <v>221.0</v>
      </c>
      <c r="G6343" s="42">
        <v>4.0</v>
      </c>
      <c r="H6343" s="42">
        <v>221.591033935547</v>
      </c>
      <c r="I6343" s="42">
        <v>5.71283149719238</v>
      </c>
      <c r="J6343" s="42">
        <v>49.8435554504395</v>
      </c>
      <c r="K6343" s="42">
        <v>5.26714706420898</v>
      </c>
      <c r="L6343" s="42">
        <v>42.0704078674316</v>
      </c>
      <c r="M6343" s="42">
        <v>0.778200924396515</v>
      </c>
      <c r="N6343" s="42">
        <v>10.7803955078125</v>
      </c>
      <c r="O6343" s="42">
        <v>0.0</v>
      </c>
      <c r="P6343" s="42">
        <v>0.0</v>
      </c>
      <c r="Q6343" s="42">
        <v>0.0164223145693541</v>
      </c>
      <c r="R6343" s="42">
        <v>25.0</v>
      </c>
      <c r="S6343" s="42">
        <v>0.760424256324768</v>
      </c>
      <c r="T6343" s="42">
        <v>1000.68060302734</v>
      </c>
      <c r="U6343" s="42">
        <v>1990.14233398438</v>
      </c>
      <c r="V6343" s="19"/>
      <c r="W6343" s="19"/>
      <c r="X6343" s="19"/>
      <c r="Y6343" s="19"/>
      <c r="Z6343" s="19"/>
      <c r="AA6343" s="19"/>
    </row>
    <row r="6344" ht="15.75" customHeight="1">
      <c r="A6344" s="19"/>
      <c r="B6344" s="42" t="str">
        <f>"CRS25WT72M23000"</f>
        <v>CRS25WT72M23000</v>
      </c>
      <c r="C6344" s="43">
        <v>45981.0</v>
      </c>
      <c r="D6344" s="44">
        <v>0.9155555555555556</v>
      </c>
      <c r="E6344" s="42" t="s">
        <v>37</v>
      </c>
      <c r="F6344" s="42">
        <v>221.0</v>
      </c>
      <c r="G6344" s="42">
        <v>4.0</v>
      </c>
      <c r="H6344" s="42">
        <v>221.022705078125</v>
      </c>
      <c r="I6344" s="42">
        <v>5.69428491592407</v>
      </c>
      <c r="J6344" s="42">
        <v>50.1953506469727</v>
      </c>
      <c r="K6344" s="42">
        <v>5.21120262145996</v>
      </c>
      <c r="L6344" s="42">
        <v>42.4129943847656</v>
      </c>
      <c r="M6344" s="42">
        <v>0.773275434970856</v>
      </c>
      <c r="N6344" s="42">
        <v>10.7527465820313</v>
      </c>
      <c r="O6344" s="42">
        <v>0.0</v>
      </c>
      <c r="P6344" s="42">
        <v>0.0</v>
      </c>
      <c r="Q6344" s="42">
        <v>0.00206598918884993</v>
      </c>
      <c r="R6344" s="42">
        <v>25.0</v>
      </c>
      <c r="S6344" s="42">
        <v>0.758608758449554</v>
      </c>
      <c r="T6344" s="42">
        <v>1010.78106689453</v>
      </c>
      <c r="U6344" s="42">
        <v>3937.08935546875</v>
      </c>
      <c r="V6344" s="19"/>
      <c r="W6344" s="19"/>
      <c r="X6344" s="19"/>
      <c r="Y6344" s="19"/>
      <c r="Z6344" s="19"/>
      <c r="AA6344" s="19"/>
    </row>
    <row r="6345" ht="15.75" customHeight="1">
      <c r="A6345" s="19"/>
      <c r="B6345" s="42" t="str">
        <f>"CRS25WT72M22997"</f>
        <v>CRS25WT72M22997</v>
      </c>
      <c r="C6345" s="43">
        <v>45981.0</v>
      </c>
      <c r="D6345" s="44">
        <v>0.9162499999999999</v>
      </c>
      <c r="E6345" s="42" t="s">
        <v>37</v>
      </c>
      <c r="F6345" s="42">
        <v>221.0</v>
      </c>
      <c r="G6345" s="42">
        <v>4.0</v>
      </c>
      <c r="H6345" s="42">
        <v>221.959594726563</v>
      </c>
      <c r="I6345" s="42">
        <v>5.68952989578247</v>
      </c>
      <c r="J6345" s="42">
        <v>50.7295112609863</v>
      </c>
      <c r="K6345" s="42">
        <v>5.18546056747437</v>
      </c>
      <c r="L6345" s="42">
        <v>42.8042182922363</v>
      </c>
      <c r="M6345" s="42">
        <v>0.769018650054932</v>
      </c>
      <c r="N6345" s="42">
        <v>10.7983264923096</v>
      </c>
      <c r="O6345" s="42">
        <v>0.0</v>
      </c>
      <c r="P6345" s="42">
        <v>0.0</v>
      </c>
      <c r="Q6345" s="42">
        <v>0.0104761896654963</v>
      </c>
      <c r="R6345" s="42">
        <v>25.0</v>
      </c>
      <c r="S6345" s="42">
        <v>0.760317802429199</v>
      </c>
      <c r="T6345" s="42">
        <v>1010.13684082031</v>
      </c>
      <c r="U6345" s="42">
        <v>2601.11083984375</v>
      </c>
      <c r="V6345" s="19"/>
      <c r="W6345" s="19"/>
      <c r="X6345" s="19"/>
      <c r="Y6345" s="19"/>
      <c r="Z6345" s="19"/>
      <c r="AA6345" s="19"/>
    </row>
    <row r="6346" ht="15.75" customHeight="1">
      <c r="A6346" s="19"/>
      <c r="B6346" s="42" t="str">
        <f>"CRS25WT72M22978"</f>
        <v>CRS25WT72M22978</v>
      </c>
      <c r="C6346" s="43">
        <v>45981.0</v>
      </c>
      <c r="D6346" s="44">
        <v>0.9169560185185185</v>
      </c>
      <c r="E6346" s="42" t="s">
        <v>37</v>
      </c>
      <c r="F6346" s="42">
        <v>222.0</v>
      </c>
      <c r="G6346" s="42">
        <v>4.0</v>
      </c>
      <c r="H6346" s="42">
        <v>222.417037963867</v>
      </c>
      <c r="I6346" s="42">
        <v>5.68945360183716</v>
      </c>
      <c r="J6346" s="42">
        <v>50.7670288085938</v>
      </c>
      <c r="K6346" s="42">
        <v>5.1979455947876</v>
      </c>
      <c r="L6346" s="42">
        <v>42.7894134521484</v>
      </c>
      <c r="M6346" s="42">
        <v>0.770044386386871</v>
      </c>
      <c r="N6346" s="42">
        <v>10.8205804824829</v>
      </c>
      <c r="O6346" s="42">
        <v>0.0</v>
      </c>
      <c r="P6346" s="42">
        <v>0.0</v>
      </c>
      <c r="Q6346" s="42">
        <v>0.0150818442925811</v>
      </c>
      <c r="R6346" s="42">
        <v>25.0</v>
      </c>
      <c r="S6346" s="42">
        <v>0.77309376001358</v>
      </c>
      <c r="T6346" s="42">
        <v>1010.94635009766</v>
      </c>
      <c r="U6346" s="42">
        <v>4060.35327148438</v>
      </c>
      <c r="V6346" s="19"/>
      <c r="W6346" s="19"/>
      <c r="X6346" s="19"/>
      <c r="Y6346" s="19"/>
      <c r="Z6346" s="19"/>
      <c r="AA6346" s="19"/>
    </row>
    <row r="6347" ht="15.75" customHeight="1">
      <c r="A6347" s="19"/>
      <c r="B6347" s="42" t="str">
        <f>"CRS25WT72M22987"</f>
        <v>CRS25WT72M22987</v>
      </c>
      <c r="C6347" s="43">
        <v>45981.0</v>
      </c>
      <c r="D6347" s="44">
        <v>0.9177430555555556</v>
      </c>
      <c r="E6347" s="42" t="s">
        <v>37</v>
      </c>
      <c r="F6347" s="42">
        <v>219.0</v>
      </c>
      <c r="G6347" s="42">
        <v>4.0</v>
      </c>
      <c r="H6347" s="42">
        <v>219.139205932617</v>
      </c>
      <c r="I6347" s="42">
        <v>5.68643617630005</v>
      </c>
      <c r="J6347" s="42">
        <v>50.6057052612305</v>
      </c>
      <c r="K6347" s="42">
        <v>5.19580984115601</v>
      </c>
      <c r="L6347" s="42">
        <v>42.176139831543</v>
      </c>
      <c r="M6347" s="42">
        <v>0.761518478393555</v>
      </c>
      <c r="N6347" s="42">
        <v>10.661114692688</v>
      </c>
      <c r="O6347" s="42">
        <v>0.0</v>
      </c>
      <c r="P6347" s="42">
        <v>0.0</v>
      </c>
      <c r="Q6347" s="42">
        <v>0.00690092565491796</v>
      </c>
      <c r="R6347" s="42">
        <v>25.0</v>
      </c>
      <c r="S6347" s="42">
        <v>0.818085372447968</v>
      </c>
      <c r="T6347" s="42">
        <v>1072.48681640625</v>
      </c>
      <c r="U6347" s="42">
        <v>2591.94653320313</v>
      </c>
      <c r="V6347" s="19"/>
      <c r="W6347" s="19"/>
      <c r="X6347" s="19"/>
      <c r="Y6347" s="19"/>
      <c r="Z6347" s="19"/>
      <c r="AA6347" s="19"/>
    </row>
    <row r="6348" ht="15.75" customHeight="1">
      <c r="A6348" s="19"/>
      <c r="B6348" s="42" t="str">
        <f>"CRS25WT72M22995"</f>
        <v>CRS25WT72M22995</v>
      </c>
      <c r="C6348" s="43">
        <v>45981.0</v>
      </c>
      <c r="D6348" s="44">
        <v>0.9184143518518518</v>
      </c>
      <c r="E6348" s="42" t="s">
        <v>37</v>
      </c>
      <c r="F6348" s="42">
        <v>220.0</v>
      </c>
      <c r="G6348" s="42">
        <v>4.0</v>
      </c>
      <c r="H6348" s="42">
        <v>220.943222045898</v>
      </c>
      <c r="I6348" s="42">
        <v>5.68298435211182</v>
      </c>
      <c r="J6348" s="42">
        <v>50.5481986999512</v>
      </c>
      <c r="K6348" s="42">
        <v>5.18142700195313</v>
      </c>
      <c r="L6348" s="42">
        <v>42.6413803100586</v>
      </c>
      <c r="M6348" s="42">
        <v>0.76912784576416</v>
      </c>
      <c r="N6348" s="42">
        <v>10.7488794326782</v>
      </c>
      <c r="O6348" s="42">
        <v>0.0</v>
      </c>
      <c r="P6348" s="42">
        <v>0.0</v>
      </c>
      <c r="Q6348" s="42">
        <v>0.0152368573471904</v>
      </c>
      <c r="R6348" s="42">
        <v>25.0</v>
      </c>
      <c r="S6348" s="42">
        <v>0.73072624206543</v>
      </c>
      <c r="T6348" s="42">
        <v>1026.0908203125</v>
      </c>
      <c r="U6348" s="42">
        <v>1741.70617675781</v>
      </c>
      <c r="V6348" s="19"/>
      <c r="W6348" s="19"/>
      <c r="X6348" s="19"/>
      <c r="Y6348" s="19"/>
      <c r="Z6348" s="19"/>
      <c r="AA6348" s="19"/>
    </row>
    <row r="6349" ht="15.75" customHeight="1">
      <c r="A6349" s="19"/>
      <c r="B6349" s="42" t="str">
        <f>"CRS25WT72M23002"</f>
        <v>CRS25WT72M23002</v>
      </c>
      <c r="C6349" s="43">
        <v>45981.0</v>
      </c>
      <c r="D6349" s="44">
        <v>0.9190625</v>
      </c>
      <c r="E6349" s="42" t="s">
        <v>37</v>
      </c>
      <c r="F6349" s="42">
        <v>219.0</v>
      </c>
      <c r="G6349" s="42">
        <v>4.0</v>
      </c>
      <c r="H6349" s="42">
        <v>219.49169921875</v>
      </c>
      <c r="I6349" s="42">
        <v>5.69764995574951</v>
      </c>
      <c r="J6349" s="42">
        <v>49.9079055786133</v>
      </c>
      <c r="K6349" s="42">
        <v>5.21331596374512</v>
      </c>
      <c r="L6349" s="42">
        <v>42.1021270751953</v>
      </c>
      <c r="M6349" s="42">
        <v>0.771885693073273</v>
      </c>
      <c r="N6349" s="42">
        <v>10.6782627105713</v>
      </c>
      <c r="O6349" s="42">
        <v>0.0</v>
      </c>
      <c r="P6349" s="42">
        <v>0.0</v>
      </c>
      <c r="Q6349" s="42">
        <v>0.00572931813076138</v>
      </c>
      <c r="R6349" s="42">
        <v>25.0</v>
      </c>
      <c r="S6349" s="42">
        <v>0.755742490291595</v>
      </c>
      <c r="T6349" s="42">
        <v>1007.43273925781</v>
      </c>
      <c r="U6349" s="42">
        <v>1584.79052734375</v>
      </c>
      <c r="V6349" s="19"/>
      <c r="W6349" s="19"/>
      <c r="X6349" s="19"/>
      <c r="Y6349" s="19"/>
      <c r="Z6349" s="19"/>
      <c r="AA6349" s="19"/>
    </row>
    <row r="6350" ht="15.75" customHeight="1">
      <c r="A6350" s="19"/>
      <c r="B6350" s="42" t="str">
        <f>"CRS25WT72M22969"</f>
        <v>CRS25WT72M22969</v>
      </c>
      <c r="C6350" s="43">
        <v>45981.0</v>
      </c>
      <c r="D6350" s="44">
        <v>0.9205787037037036</v>
      </c>
      <c r="E6350" s="42" t="s">
        <v>37</v>
      </c>
      <c r="F6350" s="42">
        <v>222.0</v>
      </c>
      <c r="G6350" s="42">
        <v>4.0</v>
      </c>
      <c r="H6350" s="42">
        <v>222.598373413086</v>
      </c>
      <c r="I6350" s="42">
        <v>5.71247243881226</v>
      </c>
      <c r="J6350" s="42">
        <v>50.4767303466797</v>
      </c>
      <c r="K6350" s="42">
        <v>5.22672319412231</v>
      </c>
      <c r="L6350" s="42">
        <v>42.5885124206543</v>
      </c>
      <c r="M6350" s="42">
        <v>0.771981060504913</v>
      </c>
      <c r="N6350" s="42">
        <v>10.829402923584</v>
      </c>
      <c r="O6350" s="42">
        <v>0.0</v>
      </c>
      <c r="P6350" s="42">
        <v>0.0</v>
      </c>
      <c r="Q6350" s="42">
        <v>0.010615698993206</v>
      </c>
      <c r="R6350" s="42">
        <v>25.0</v>
      </c>
      <c r="S6350" s="42">
        <v>0.770935237407684</v>
      </c>
      <c r="T6350" s="42">
        <v>1011.06280517578</v>
      </c>
      <c r="U6350" s="42">
        <v>1820.13049316406</v>
      </c>
      <c r="V6350" s="19"/>
      <c r="W6350" s="19"/>
      <c r="X6350" s="19"/>
      <c r="Y6350" s="19"/>
      <c r="Z6350" s="19"/>
      <c r="AA6350" s="19"/>
    </row>
    <row r="6351" ht="15.75" customHeight="1">
      <c r="A6351" s="19"/>
      <c r="B6351" s="42" t="str">
        <f>"CRS25WT72M23004"</f>
        <v>CRS25WT72M23004</v>
      </c>
      <c r="C6351" s="43">
        <v>45981.0</v>
      </c>
      <c r="D6351" s="44">
        <v>0.9254166666666667</v>
      </c>
      <c r="E6351" s="42" t="s">
        <v>37</v>
      </c>
      <c r="F6351" s="42">
        <v>222.0</v>
      </c>
      <c r="G6351" s="42">
        <v>4.0</v>
      </c>
      <c r="H6351" s="42">
        <v>222.350021362305</v>
      </c>
      <c r="I6351" s="42">
        <v>5.6888484954834</v>
      </c>
      <c r="J6351" s="42">
        <v>50.2435340881348</v>
      </c>
      <c r="K6351" s="42">
        <v>5.24380493164063</v>
      </c>
      <c r="L6351" s="42">
        <v>42.4024200439453</v>
      </c>
      <c r="M6351" s="42">
        <v>0.777915835380554</v>
      </c>
      <c r="N6351" s="42">
        <v>10.8173208236694</v>
      </c>
      <c r="O6351" s="42">
        <v>0.0</v>
      </c>
      <c r="P6351" s="42">
        <v>0.0</v>
      </c>
      <c r="Q6351" s="42">
        <v>0.0106845190748572</v>
      </c>
      <c r="R6351" s="42">
        <v>25.0</v>
      </c>
      <c r="S6351" s="42">
        <v>0.77696967124939</v>
      </c>
      <c r="T6351" s="42">
        <v>1003.95855712891</v>
      </c>
      <c r="U6351" s="42">
        <v>2657.86669921875</v>
      </c>
      <c r="V6351" s="19"/>
      <c r="W6351" s="19"/>
      <c r="X6351" s="19"/>
      <c r="Y6351" s="19"/>
      <c r="Z6351" s="19"/>
      <c r="AA6351" s="19"/>
    </row>
    <row r="6352" ht="15.75" customHeight="1">
      <c r="A6352" s="19"/>
      <c r="B6352" s="35" t="str">
        <f>"CRS25WT144A01921"</f>
        <v>CRS25WT144A01921</v>
      </c>
      <c r="C6352" s="45">
        <v>45960.0</v>
      </c>
      <c r="D6352" s="46">
        <v>0.014722222222222222</v>
      </c>
      <c r="E6352" s="35" t="s">
        <v>37</v>
      </c>
      <c r="F6352" s="35">
        <v>450.0</v>
      </c>
      <c r="G6352" s="35">
        <v>3.0</v>
      </c>
      <c r="H6352" s="35">
        <v>450.577728271484</v>
      </c>
      <c r="I6352" s="35">
        <v>11.2331304550171</v>
      </c>
      <c r="J6352" s="35">
        <v>49.8183555603027</v>
      </c>
      <c r="K6352" s="35">
        <v>10.5526752471924</v>
      </c>
      <c r="L6352" s="35">
        <v>42.6979598999023</v>
      </c>
      <c r="M6352" s="35">
        <v>0.805155038833618</v>
      </c>
      <c r="N6352" s="35">
        <v>21.9205894470215</v>
      </c>
      <c r="O6352" s="35">
        <v>17.8357849121094</v>
      </c>
      <c r="P6352" s="35">
        <v>17.5</v>
      </c>
      <c r="Q6352" s="35">
        <v>0.420134782791138</v>
      </c>
      <c r="R6352" s="35">
        <v>999.976196289063</v>
      </c>
      <c r="S6352" s="35">
        <v>379.399322509766</v>
      </c>
      <c r="T6352" s="42"/>
      <c r="U6352" s="42"/>
      <c r="V6352" s="19"/>
      <c r="W6352" s="19"/>
      <c r="X6352" s="19"/>
      <c r="Y6352" s="19"/>
      <c r="Z6352" s="19"/>
      <c r="AA6352" s="19"/>
    </row>
    <row r="6353" ht="15.75" customHeight="1">
      <c r="A6353" s="19"/>
      <c r="B6353" s="35" t="str">
        <f>"CRS25WT144A01968"</f>
        <v>CRS25WT144A01968</v>
      </c>
      <c r="C6353" s="45">
        <v>45960.0</v>
      </c>
      <c r="D6353" s="46">
        <v>0.01664351851851852</v>
      </c>
      <c r="E6353" s="35" t="s">
        <v>37</v>
      </c>
      <c r="F6353" s="35">
        <v>442.0</v>
      </c>
      <c r="G6353" s="35">
        <v>3.0</v>
      </c>
      <c r="H6353" s="35">
        <v>442.737030029297</v>
      </c>
      <c r="I6353" s="35">
        <v>11.2401208877563</v>
      </c>
      <c r="J6353" s="35">
        <v>49.8508377075195</v>
      </c>
      <c r="K6353" s="35">
        <v>10.5434513092041</v>
      </c>
      <c r="L6353" s="35">
        <v>41.9916610717773</v>
      </c>
      <c r="M6353" s="35">
        <v>0.790136992931366</v>
      </c>
      <c r="N6353" s="35">
        <v>21.5391407012939</v>
      </c>
      <c r="O6353" s="35">
        <v>17.976188659668</v>
      </c>
      <c r="P6353" s="35">
        <v>17.5</v>
      </c>
      <c r="Q6353" s="35">
        <v>0.491690546274185</v>
      </c>
      <c r="R6353" s="35">
        <v>1000.11785888672</v>
      </c>
      <c r="S6353" s="35">
        <v>420.966857910156</v>
      </c>
      <c r="T6353" s="42"/>
      <c r="U6353" s="42"/>
      <c r="V6353" s="19"/>
      <c r="W6353" s="19"/>
      <c r="X6353" s="19"/>
      <c r="Y6353" s="19"/>
      <c r="Z6353" s="19"/>
      <c r="AA6353" s="19"/>
    </row>
    <row r="6354" ht="15.75" customHeight="1">
      <c r="A6354" s="19"/>
      <c r="B6354" s="35" t="str">
        <f>"CRS25WT144A01969"</f>
        <v>CRS25WT144A01969</v>
      </c>
      <c r="C6354" s="45">
        <v>45960.0</v>
      </c>
      <c r="D6354" s="46">
        <v>0.02065972222222222</v>
      </c>
      <c r="E6354" s="35" t="s">
        <v>37</v>
      </c>
      <c r="F6354" s="35">
        <v>441.0</v>
      </c>
      <c r="G6354" s="35">
        <v>3.0</v>
      </c>
      <c r="H6354" s="35">
        <v>441.975067138672</v>
      </c>
      <c r="I6354" s="35">
        <v>11.1911354064941</v>
      </c>
      <c r="J6354" s="35">
        <v>49.8367919921875</v>
      </c>
      <c r="K6354" s="35">
        <v>10.4927797317505</v>
      </c>
      <c r="L6354" s="35">
        <v>42.121826171875</v>
      </c>
      <c r="M6354" s="35">
        <v>0.792453050613403</v>
      </c>
      <c r="N6354" s="35">
        <v>21.5020713806152</v>
      </c>
      <c r="O6354" s="35">
        <v>17.97975730896</v>
      </c>
      <c r="P6354" s="35">
        <v>17.5625</v>
      </c>
      <c r="Q6354" s="35">
        <v>0.481842458248138</v>
      </c>
      <c r="R6354" s="35">
        <v>1000.10412597656</v>
      </c>
      <c r="S6354" s="35">
        <v>368.495391845703</v>
      </c>
      <c r="T6354" s="42"/>
      <c r="U6354" s="42"/>
      <c r="V6354" s="19"/>
      <c r="W6354" s="19"/>
      <c r="X6354" s="19"/>
      <c r="Y6354" s="19"/>
      <c r="Z6354" s="19"/>
      <c r="AA6354" s="19"/>
    </row>
    <row r="6355" ht="15.75" customHeight="1">
      <c r="A6355" s="19"/>
      <c r="B6355" s="35" t="str">
        <f>"CRS25WT144A01943"</f>
        <v>CRS25WT144A01943</v>
      </c>
      <c r="C6355" s="45">
        <v>45960.0</v>
      </c>
      <c r="D6355" s="46">
        <v>0.02210648148148148</v>
      </c>
      <c r="E6355" s="35" t="s">
        <v>37</v>
      </c>
      <c r="F6355" s="35">
        <v>443.0</v>
      </c>
      <c r="G6355" s="35">
        <v>3.0</v>
      </c>
      <c r="H6355" s="35">
        <v>443.799102783203</v>
      </c>
      <c r="I6355" s="35">
        <v>11.2251644134521</v>
      </c>
      <c r="J6355" s="35">
        <v>49.8432006835937</v>
      </c>
      <c r="K6355" s="35">
        <v>10.5581188201904</v>
      </c>
      <c r="L6355" s="35">
        <v>42.0339126586914</v>
      </c>
      <c r="M6355" s="35">
        <v>0.793209254741669</v>
      </c>
      <c r="N6355" s="35">
        <v>21.5908107757568</v>
      </c>
      <c r="O6355" s="35">
        <v>17.9534854888916</v>
      </c>
      <c r="P6355" s="35">
        <v>17.5625</v>
      </c>
      <c r="Q6355" s="35">
        <v>0.535663545131683</v>
      </c>
      <c r="R6355" s="35">
        <v>999.59228515625</v>
      </c>
      <c r="S6355" s="35">
        <v>406.268493652344</v>
      </c>
      <c r="T6355" s="42"/>
      <c r="U6355" s="42"/>
      <c r="V6355" s="19"/>
      <c r="W6355" s="19"/>
      <c r="X6355" s="19"/>
      <c r="Y6355" s="19"/>
      <c r="Z6355" s="19"/>
      <c r="AA6355" s="19"/>
    </row>
    <row r="6356" ht="15.75" customHeight="1">
      <c r="A6356" s="19"/>
      <c r="B6356" s="35" t="str">
        <f>"CRS25WT144A01918"</f>
        <v>CRS25WT144A01918</v>
      </c>
      <c r="C6356" s="45">
        <v>45960.0</v>
      </c>
      <c r="D6356" s="46">
        <v>0.026261574074074076</v>
      </c>
      <c r="E6356" s="35" t="s">
        <v>37</v>
      </c>
      <c r="F6356" s="35">
        <v>441.0</v>
      </c>
      <c r="G6356" s="35">
        <v>3.0</v>
      </c>
      <c r="H6356" s="35">
        <v>441.231536865234</v>
      </c>
      <c r="I6356" s="35">
        <v>11.2442016601562</v>
      </c>
      <c r="J6356" s="35">
        <v>49.8689842224121</v>
      </c>
      <c r="K6356" s="35">
        <v>10.5859432220459</v>
      </c>
      <c r="L6356" s="35">
        <v>41.6808929443359</v>
      </c>
      <c r="M6356" s="35">
        <v>0.786877989768982</v>
      </c>
      <c r="N6356" s="35">
        <v>21.4658985137939</v>
      </c>
      <c r="O6356" s="35">
        <v>18.1233692169189</v>
      </c>
      <c r="P6356" s="35">
        <v>17.625</v>
      </c>
      <c r="Q6356" s="35">
        <v>0.7395059466362</v>
      </c>
      <c r="R6356" s="35">
        <v>999.893371582031</v>
      </c>
      <c r="S6356" s="35">
        <v>357.173553466797</v>
      </c>
      <c r="T6356" s="42"/>
      <c r="U6356" s="42"/>
      <c r="V6356" s="19"/>
      <c r="W6356" s="19"/>
      <c r="X6356" s="19"/>
      <c r="Y6356" s="19"/>
      <c r="Z6356" s="19"/>
      <c r="AA6356" s="19"/>
    </row>
    <row r="6357" ht="15.75" customHeight="1">
      <c r="A6357" s="19"/>
      <c r="B6357" s="35" t="str">
        <f>"CRS25WT144A01927"</f>
        <v>CRS25WT144A01927</v>
      </c>
      <c r="C6357" s="45">
        <v>45960.0</v>
      </c>
      <c r="D6357" s="46">
        <v>0.029097222222222222</v>
      </c>
      <c r="E6357" s="35" t="s">
        <v>37</v>
      </c>
      <c r="F6357" s="35">
        <v>440.0</v>
      </c>
      <c r="G6357" s="35">
        <v>3.0</v>
      </c>
      <c r="H6357" s="35">
        <v>440.725616455078</v>
      </c>
      <c r="I6357" s="35">
        <v>11.2426061630249</v>
      </c>
      <c r="J6357" s="35">
        <v>49.8633918762207</v>
      </c>
      <c r="K6357" s="35">
        <v>10.4859809875488</v>
      </c>
      <c r="L6357" s="35">
        <v>42.0299835205078</v>
      </c>
      <c r="M6357" s="35">
        <v>0.786175429821014</v>
      </c>
      <c r="N6357" s="35">
        <v>21.4412860870361</v>
      </c>
      <c r="O6357" s="35">
        <v>18.1176471710205</v>
      </c>
      <c r="P6357" s="35">
        <v>17.625</v>
      </c>
      <c r="Q6357" s="35">
        <v>0.483270615339279</v>
      </c>
      <c r="R6357" s="35">
        <v>999.255310058594</v>
      </c>
      <c r="S6357" s="35">
        <v>407.455474853516</v>
      </c>
      <c r="T6357" s="42"/>
      <c r="U6357" s="42"/>
      <c r="V6357" s="19"/>
      <c r="W6357" s="19"/>
      <c r="X6357" s="19"/>
      <c r="Y6357" s="19"/>
      <c r="Z6357" s="19"/>
      <c r="AA6357" s="19"/>
    </row>
    <row r="6358" ht="15.75" customHeight="1">
      <c r="A6358" s="19"/>
      <c r="B6358" s="35" t="str">
        <f>"CRS25WT144A01979"</f>
        <v>CRS25WT144A01979</v>
      </c>
      <c r="C6358" s="45">
        <v>45960.0</v>
      </c>
      <c r="D6358" s="46">
        <v>0.7839236111111111</v>
      </c>
      <c r="E6358" s="35" t="s">
        <v>37</v>
      </c>
      <c r="F6358" s="35">
        <v>449.0</v>
      </c>
      <c r="G6358" s="35">
        <v>3.0</v>
      </c>
      <c r="H6358" s="35">
        <v>449.993560791016</v>
      </c>
      <c r="I6358" s="35">
        <v>11.2141637802124</v>
      </c>
      <c r="J6358" s="35">
        <v>49.827075958252</v>
      </c>
      <c r="K6358" s="35">
        <v>10.6586933135986</v>
      </c>
      <c r="L6358" s="35">
        <v>42.2184524536133</v>
      </c>
      <c r="M6358" s="35">
        <v>0.805330216884613</v>
      </c>
      <c r="N6358" s="35">
        <v>21.8921699523926</v>
      </c>
      <c r="O6358" s="35">
        <v>17.2549018859863</v>
      </c>
      <c r="P6358" s="35">
        <v>17.0625</v>
      </c>
      <c r="Q6358" s="35">
        <v>0.522464215755463</v>
      </c>
      <c r="R6358" s="35">
        <v>999.93212890625</v>
      </c>
      <c r="S6358" s="35">
        <v>237.870040893555</v>
      </c>
      <c r="T6358" s="42"/>
      <c r="U6358" s="42"/>
      <c r="V6358" s="19"/>
      <c r="W6358" s="19"/>
      <c r="X6358" s="19"/>
      <c r="Y6358" s="19"/>
      <c r="Z6358" s="19"/>
      <c r="AA6358" s="19"/>
    </row>
    <row r="6359" ht="15.75" customHeight="1">
      <c r="A6359" s="19"/>
      <c r="B6359" s="35" t="str">
        <f>"CRS25WT144A01985"</f>
        <v>CRS25WT144A01985</v>
      </c>
      <c r="C6359" s="45">
        <v>45960.0</v>
      </c>
      <c r="D6359" s="46">
        <v>0.784525462962963</v>
      </c>
      <c r="E6359" s="35" t="s">
        <v>37</v>
      </c>
      <c r="F6359" s="35">
        <v>455.0</v>
      </c>
      <c r="G6359" s="35">
        <v>3.0</v>
      </c>
      <c r="H6359" s="35">
        <v>455.440368652344</v>
      </c>
      <c r="I6359" s="35">
        <v>11.2307500839233</v>
      </c>
      <c r="J6359" s="35">
        <v>49.8424835205078</v>
      </c>
      <c r="K6359" s="35">
        <v>10.66468334198</v>
      </c>
      <c r="L6359" s="35">
        <v>42.7054786682129</v>
      </c>
      <c r="M6359" s="35">
        <v>0.813622772693634</v>
      </c>
      <c r="N6359" s="35">
        <v>22.1571578979492</v>
      </c>
      <c r="O6359" s="35">
        <v>17.1973419189453</v>
      </c>
      <c r="P6359" s="35">
        <v>17.0625</v>
      </c>
      <c r="Q6359" s="35">
        <v>0.514219582080841</v>
      </c>
      <c r="R6359" s="35">
        <v>999.921142578125</v>
      </c>
      <c r="S6359" s="35">
        <v>258.138458251953</v>
      </c>
      <c r="T6359" s="42"/>
      <c r="U6359" s="42"/>
      <c r="V6359" s="19"/>
      <c r="W6359" s="19"/>
      <c r="X6359" s="19"/>
      <c r="Y6359" s="19"/>
      <c r="Z6359" s="19"/>
      <c r="AA6359" s="19"/>
    </row>
    <row r="6360" ht="15.75" customHeight="1">
      <c r="A6360" s="19"/>
      <c r="B6360" s="35" t="str">
        <f>"CRS25WT144A01987"</f>
        <v>CRS25WT144A01987</v>
      </c>
      <c r="C6360" s="45">
        <v>45960.0</v>
      </c>
      <c r="D6360" s="46">
        <v>0.7856134259259259</v>
      </c>
      <c r="E6360" s="35" t="s">
        <v>37</v>
      </c>
      <c r="F6360" s="35">
        <v>446.0</v>
      </c>
      <c r="G6360" s="35">
        <v>3.0</v>
      </c>
      <c r="H6360" s="35">
        <v>446.369323730469</v>
      </c>
      <c r="I6360" s="35">
        <v>11.2476625442505</v>
      </c>
      <c r="J6360" s="35">
        <v>49.7768592834473</v>
      </c>
      <c r="K6360" s="35">
        <v>10.6654748916626</v>
      </c>
      <c r="L6360" s="35">
        <v>41.8517990112305</v>
      </c>
      <c r="M6360" s="35">
        <v>0.797268450260162</v>
      </c>
      <c r="N6360" s="35">
        <v>21.7158508300781</v>
      </c>
      <c r="O6360" s="35">
        <v>17.1710205078125</v>
      </c>
      <c r="P6360" s="35">
        <v>17.0625</v>
      </c>
      <c r="Q6360" s="35">
        <v>0.607772052288055</v>
      </c>
      <c r="R6360" s="35">
        <v>999.602783203125</v>
      </c>
      <c r="S6360" s="35">
        <v>261.382751464844</v>
      </c>
      <c r="T6360" s="42"/>
      <c r="U6360" s="42"/>
      <c r="V6360" s="19"/>
      <c r="W6360" s="19"/>
      <c r="X6360" s="19"/>
      <c r="Y6360" s="19"/>
      <c r="Z6360" s="19"/>
      <c r="AA6360" s="19"/>
    </row>
    <row r="6361" ht="15.75" customHeight="1">
      <c r="A6361" s="19"/>
      <c r="B6361" s="35" t="str">
        <f>"CRS25WT144A00559"</f>
        <v>CRS25WT144A00559</v>
      </c>
      <c r="C6361" s="45">
        <v>45960.0</v>
      </c>
      <c r="D6361" s="46">
        <v>0.7894097222222222</v>
      </c>
      <c r="E6361" s="35" t="s">
        <v>37</v>
      </c>
      <c r="F6361" s="35">
        <v>454.0</v>
      </c>
      <c r="G6361" s="35">
        <v>3.0</v>
      </c>
      <c r="H6361" s="35">
        <v>454.253021240234</v>
      </c>
      <c r="I6361" s="35">
        <v>11.2723846435547</v>
      </c>
      <c r="J6361" s="35">
        <v>49.8511199951172</v>
      </c>
      <c r="K6361" s="35">
        <v>10.790060043335</v>
      </c>
      <c r="L6361" s="35">
        <v>42.0992088317871</v>
      </c>
      <c r="M6361" s="35">
        <v>0.808364272117615</v>
      </c>
      <c r="N6361" s="35">
        <v>22.0993938446045</v>
      </c>
      <c r="O6361" s="35">
        <v>17.238468170166</v>
      </c>
      <c r="P6361" s="35">
        <v>17.0625</v>
      </c>
      <c r="Q6361" s="35">
        <v>0.633769571781158</v>
      </c>
      <c r="R6361" s="35">
        <v>999.664184570312</v>
      </c>
      <c r="S6361" s="35">
        <v>282.595733642578</v>
      </c>
      <c r="T6361" s="42"/>
      <c r="U6361" s="42"/>
      <c r="V6361" s="19"/>
      <c r="W6361" s="19"/>
      <c r="X6361" s="19"/>
      <c r="Y6361" s="19"/>
      <c r="Z6361" s="19"/>
      <c r="AA6361" s="19"/>
    </row>
    <row r="6362" ht="15.75" customHeight="1">
      <c r="A6362" s="19"/>
      <c r="B6362" s="35" t="str">
        <f>"CRS25WT144A00557"</f>
        <v>CRS25WT144A00557</v>
      </c>
      <c r="C6362" s="45">
        <v>45960.0</v>
      </c>
      <c r="D6362" s="46">
        <v>0.7911458333333333</v>
      </c>
      <c r="E6362" s="35" t="s">
        <v>37</v>
      </c>
      <c r="F6362" s="35">
        <v>448.0</v>
      </c>
      <c r="G6362" s="35">
        <v>3.0</v>
      </c>
      <c r="H6362" s="35">
        <v>448.141937255859</v>
      </c>
      <c r="I6362" s="35">
        <v>11.2696866989136</v>
      </c>
      <c r="J6362" s="35">
        <v>49.832649230957</v>
      </c>
      <c r="K6362" s="35">
        <v>10.6379613876343</v>
      </c>
      <c r="L6362" s="35">
        <v>42.1266746520996</v>
      </c>
      <c r="M6362" s="35">
        <v>0.797975897789001</v>
      </c>
      <c r="N6362" s="35">
        <v>21.8020896911621</v>
      </c>
      <c r="O6362" s="35">
        <v>17.1960144042969</v>
      </c>
      <c r="P6362" s="35">
        <v>17.0625</v>
      </c>
      <c r="Q6362" s="35">
        <v>0.603625357151032</v>
      </c>
      <c r="R6362" s="35">
        <v>999.815551757812</v>
      </c>
      <c r="S6362" s="35">
        <v>242.979309082031</v>
      </c>
      <c r="T6362" s="42"/>
      <c r="U6362" s="42"/>
      <c r="V6362" s="19"/>
      <c r="W6362" s="19"/>
      <c r="X6362" s="19"/>
      <c r="Y6362" s="19"/>
      <c r="Z6362" s="19"/>
      <c r="AA6362" s="19"/>
    </row>
    <row r="6363" ht="15.75" customHeight="1">
      <c r="A6363" s="19"/>
      <c r="B6363" s="35" t="str">
        <f>"CRS25WT144A01986"</f>
        <v>CRS25WT144A01986</v>
      </c>
      <c r="C6363" s="45">
        <v>45960.0</v>
      </c>
      <c r="D6363" s="46">
        <v>0.8034953703703703</v>
      </c>
      <c r="E6363" s="35" t="s">
        <v>37</v>
      </c>
      <c r="F6363" s="35">
        <v>451.0</v>
      </c>
      <c r="G6363" s="35">
        <v>3.0</v>
      </c>
      <c r="H6363" s="35">
        <v>451.836669921875</v>
      </c>
      <c r="I6363" s="35">
        <v>11.2308626174927</v>
      </c>
      <c r="J6363" s="35">
        <v>49.8147468566895</v>
      </c>
      <c r="K6363" s="35">
        <v>10.5954418182373</v>
      </c>
      <c r="L6363" s="35">
        <v>42.6444358825684</v>
      </c>
      <c r="M6363" s="35">
        <v>0.807626247406006</v>
      </c>
      <c r="N6363" s="35">
        <v>21.9818382263184</v>
      </c>
      <c r="O6363" s="35">
        <v>17.2745094299316</v>
      </c>
      <c r="P6363" s="35">
        <v>17.0625</v>
      </c>
      <c r="Q6363" s="35">
        <v>0.468198508024216</v>
      </c>
      <c r="R6363" s="35">
        <v>999.913391113281</v>
      </c>
      <c r="S6363" s="35">
        <v>275.108306884766</v>
      </c>
      <c r="T6363" s="42"/>
      <c r="U6363" s="42"/>
      <c r="V6363" s="19"/>
      <c r="W6363" s="19"/>
      <c r="X6363" s="19"/>
      <c r="Y6363" s="19"/>
      <c r="Z6363" s="19"/>
      <c r="AA6363" s="19"/>
    </row>
    <row r="6364" ht="15.75" customHeight="1">
      <c r="A6364" s="19"/>
      <c r="B6364" s="35" t="str">
        <f>"CRS25WT144A01914"</f>
        <v>CRS25WT144A01914</v>
      </c>
      <c r="C6364" s="45">
        <v>45959.0</v>
      </c>
      <c r="D6364" s="46">
        <v>0.8887731481481481</v>
      </c>
      <c r="E6364" s="35" t="s">
        <v>37</v>
      </c>
      <c r="F6364" s="35">
        <v>449.0</v>
      </c>
      <c r="G6364" s="35">
        <v>3.0</v>
      </c>
      <c r="H6364" s="35">
        <v>449.641418457031</v>
      </c>
      <c r="I6364" s="35">
        <v>11.238697052002</v>
      </c>
      <c r="J6364" s="35">
        <v>49.8032302856445</v>
      </c>
      <c r="K6364" s="35">
        <v>10.7100534439087</v>
      </c>
      <c r="L6364" s="35">
        <v>41.9831199645996</v>
      </c>
      <c r="M6364" s="35">
        <v>0.803327858448029</v>
      </c>
      <c r="N6364" s="35">
        <v>21.8750381469727</v>
      </c>
      <c r="O6364" s="35">
        <v>17.3333339691162</v>
      </c>
      <c r="P6364" s="35">
        <v>17.1875</v>
      </c>
      <c r="Q6364" s="35">
        <v>0.496017396450043</v>
      </c>
      <c r="R6364" s="35">
        <v>1000.01544189453</v>
      </c>
      <c r="S6364" s="35">
        <v>395.019012451172</v>
      </c>
      <c r="T6364" s="42"/>
      <c r="U6364" s="42"/>
      <c r="V6364" s="19"/>
      <c r="W6364" s="19"/>
      <c r="X6364" s="19"/>
      <c r="Y6364" s="19"/>
      <c r="Z6364" s="19"/>
      <c r="AA6364" s="19"/>
    </row>
    <row r="6365" ht="15.75" customHeight="1">
      <c r="A6365" s="19"/>
      <c r="B6365" s="35" t="str">
        <f>"CRS25WT144A01984"</f>
        <v>CRS25WT144A01984</v>
      </c>
      <c r="C6365" s="45">
        <v>45959.0</v>
      </c>
      <c r="D6365" s="46">
        <v>0.8899189814814815</v>
      </c>
      <c r="E6365" s="35" t="s">
        <v>37</v>
      </c>
      <c r="F6365" s="35">
        <v>465.0</v>
      </c>
      <c r="G6365" s="35">
        <v>3.0</v>
      </c>
      <c r="H6365" s="35">
        <v>465.250030517578</v>
      </c>
      <c r="I6365" s="35">
        <v>11.2902679443359</v>
      </c>
      <c r="J6365" s="35">
        <v>49.6155166625977</v>
      </c>
      <c r="K6365" s="35">
        <v>10.9041242599487</v>
      </c>
      <c r="L6365" s="35">
        <v>42.6673431396484</v>
      </c>
      <c r="M6365" s="35">
        <v>0.83054780960083</v>
      </c>
      <c r="N6365" s="35">
        <v>22.6343975067139</v>
      </c>
      <c r="O6365" s="35">
        <v>17.3497905731201</v>
      </c>
      <c r="P6365" s="35">
        <v>17.1875</v>
      </c>
      <c r="Q6365" s="35">
        <v>0.92163211107254</v>
      </c>
      <c r="R6365" s="35">
        <v>999.919799804687</v>
      </c>
      <c r="S6365" s="35">
        <v>335.186096191406</v>
      </c>
      <c r="T6365" s="42"/>
      <c r="U6365" s="42"/>
      <c r="V6365" s="19"/>
      <c r="W6365" s="19"/>
      <c r="X6365" s="19"/>
      <c r="Y6365" s="19"/>
      <c r="Z6365" s="19"/>
      <c r="AA6365" s="19"/>
    </row>
    <row r="6366" ht="15.75" customHeight="1">
      <c r="A6366" s="19"/>
      <c r="B6366" s="35" t="str">
        <f>"CRS25WT144A01895"</f>
        <v>CRS25WT144A01895</v>
      </c>
      <c r="C6366" s="45">
        <v>45959.0</v>
      </c>
      <c r="D6366" s="46">
        <v>0.8908564814814816</v>
      </c>
      <c r="E6366" s="35" t="s">
        <v>37</v>
      </c>
      <c r="F6366" s="35">
        <v>457.0</v>
      </c>
      <c r="G6366" s="35">
        <v>3.0</v>
      </c>
      <c r="H6366" s="35">
        <v>457.701690673828</v>
      </c>
      <c r="I6366" s="35">
        <v>11.2983837127686</v>
      </c>
      <c r="J6366" s="35">
        <v>49.622257232666</v>
      </c>
      <c r="K6366" s="35">
        <v>10.8642463684082</v>
      </c>
      <c r="L6366" s="35">
        <v>42.1291732788086</v>
      </c>
      <c r="M6366" s="35">
        <v>0.816374957561493</v>
      </c>
      <c r="N6366" s="35">
        <v>22.2671699523926</v>
      </c>
      <c r="O6366" s="35">
        <v>17.3333339691162</v>
      </c>
      <c r="P6366" s="35">
        <v>17.1875</v>
      </c>
      <c r="Q6366" s="35">
        <v>1.04382264614105</v>
      </c>
      <c r="R6366" s="35">
        <v>999.694702148438</v>
      </c>
      <c r="S6366" s="35">
        <v>386.450988769531</v>
      </c>
      <c r="T6366" s="42"/>
      <c r="U6366" s="42"/>
      <c r="V6366" s="19"/>
      <c r="W6366" s="19"/>
      <c r="X6366" s="19"/>
      <c r="Y6366" s="19"/>
      <c r="Z6366" s="19"/>
      <c r="AA6366" s="19"/>
    </row>
    <row r="6367" ht="15.75" customHeight="1">
      <c r="A6367" s="19"/>
      <c r="B6367" s="35" t="str">
        <f>"CRS25WT144A01884"</f>
        <v>CRS25WT144A01884</v>
      </c>
      <c r="C6367" s="45">
        <v>45959.0</v>
      </c>
      <c r="D6367" s="46">
        <v>0.898125</v>
      </c>
      <c r="E6367" s="35" t="s">
        <v>37</v>
      </c>
      <c r="F6367" s="35">
        <v>458.0</v>
      </c>
      <c r="G6367" s="35">
        <v>3.0</v>
      </c>
      <c r="H6367" s="35">
        <v>458.575286865234</v>
      </c>
      <c r="I6367" s="35">
        <v>11.2372884750366</v>
      </c>
      <c r="J6367" s="35">
        <v>49.8745727539063</v>
      </c>
      <c r="K6367" s="35">
        <v>10.8607540130615</v>
      </c>
      <c r="L6367" s="35">
        <v>42.2231559753418</v>
      </c>
      <c r="M6367" s="35">
        <v>0.818219721317291</v>
      </c>
      <c r="N6367" s="35">
        <v>22.3096714019775</v>
      </c>
      <c r="O6367" s="35">
        <v>17.3527889251709</v>
      </c>
      <c r="P6367" s="35">
        <v>17.125</v>
      </c>
      <c r="Q6367" s="35">
        <v>0.552702188491821</v>
      </c>
      <c r="R6367" s="35">
        <v>999.99658203125</v>
      </c>
      <c r="S6367" s="35">
        <v>391.287353515625</v>
      </c>
      <c r="T6367" s="42"/>
      <c r="U6367" s="42"/>
      <c r="V6367" s="19"/>
      <c r="W6367" s="19"/>
      <c r="X6367" s="19"/>
      <c r="Y6367" s="19"/>
      <c r="Z6367" s="19"/>
      <c r="AA6367" s="19"/>
    </row>
    <row r="6368" ht="15.75" customHeight="1">
      <c r="A6368" s="19"/>
      <c r="B6368" s="35" t="str">
        <f>"CRS25WT144A01885"</f>
        <v>CRS25WT144A01885</v>
      </c>
      <c r="C6368" s="45">
        <v>45959.0</v>
      </c>
      <c r="D6368" s="46">
        <v>0.8987268518518517</v>
      </c>
      <c r="E6368" s="35" t="s">
        <v>37</v>
      </c>
      <c r="F6368" s="35">
        <v>456.0</v>
      </c>
      <c r="G6368" s="35">
        <v>3.0</v>
      </c>
      <c r="H6368" s="35">
        <v>456.754608154297</v>
      </c>
      <c r="I6368" s="35">
        <v>11.2125177383423</v>
      </c>
      <c r="J6368" s="35">
        <v>49.8110809326172</v>
      </c>
      <c r="K6368" s="35">
        <v>10.830623626709</v>
      </c>
      <c r="L6368" s="35">
        <v>42.1725120544434</v>
      </c>
      <c r="M6368" s="35">
        <v>0.81781268119812</v>
      </c>
      <c r="N6368" s="35">
        <v>22.2210941314697</v>
      </c>
      <c r="O6368" s="35">
        <v>17.3529510498047</v>
      </c>
      <c r="P6368" s="35">
        <v>17.1875</v>
      </c>
      <c r="Q6368" s="35">
        <v>0.777840614318848</v>
      </c>
      <c r="R6368" s="35">
        <v>999.989135742188</v>
      </c>
      <c r="S6368" s="35">
        <v>384.970611572266</v>
      </c>
      <c r="T6368" s="42"/>
      <c r="U6368" s="42"/>
      <c r="V6368" s="19"/>
      <c r="W6368" s="19"/>
      <c r="X6368" s="19"/>
      <c r="Y6368" s="19"/>
      <c r="Z6368" s="19"/>
      <c r="AA6368" s="19"/>
    </row>
    <row r="6369" ht="15.75" customHeight="1">
      <c r="A6369" s="19"/>
      <c r="B6369" s="35" t="str">
        <f>"CRS25WT144A01890"</f>
        <v>CRS25WT144A01890</v>
      </c>
      <c r="C6369" s="45">
        <v>45959.0</v>
      </c>
      <c r="D6369" s="46">
        <v>0.899513888888889</v>
      </c>
      <c r="E6369" s="35" t="s">
        <v>37</v>
      </c>
      <c r="F6369" s="35">
        <v>460.0</v>
      </c>
      <c r="G6369" s="35">
        <v>3.0</v>
      </c>
      <c r="H6369" s="35">
        <v>460.371917724609</v>
      </c>
      <c r="I6369" s="35">
        <v>11.2991409301758</v>
      </c>
      <c r="J6369" s="35">
        <v>49.8504333496094</v>
      </c>
      <c r="K6369" s="35">
        <v>10.8018274307251</v>
      </c>
      <c r="L6369" s="35">
        <v>42.6198196411133</v>
      </c>
      <c r="M6369" s="35">
        <v>0.81732439994812</v>
      </c>
      <c r="N6369" s="35">
        <v>22.3970775604248</v>
      </c>
      <c r="O6369" s="35">
        <v>17.353401184082</v>
      </c>
      <c r="P6369" s="35">
        <v>17.1875</v>
      </c>
      <c r="Q6369" s="35">
        <v>0.434745520353317</v>
      </c>
      <c r="R6369" s="35">
        <v>999.602905273437</v>
      </c>
      <c r="S6369" s="35">
        <v>324.708282470703</v>
      </c>
      <c r="T6369" s="42"/>
      <c r="U6369" s="42"/>
      <c r="V6369" s="19"/>
      <c r="W6369" s="19"/>
      <c r="X6369" s="19"/>
      <c r="Y6369" s="19"/>
      <c r="Z6369" s="19"/>
      <c r="AA6369" s="19"/>
    </row>
    <row r="6370" ht="15.75" customHeight="1">
      <c r="A6370" s="19"/>
      <c r="B6370" s="35" t="str">
        <f>"CRS25WT144A01891"</f>
        <v>CRS25WT144A01891</v>
      </c>
      <c r="C6370" s="45">
        <v>45959.0</v>
      </c>
      <c r="D6370" s="46">
        <v>0.8887731481481481</v>
      </c>
      <c r="E6370" s="35" t="s">
        <v>37</v>
      </c>
      <c r="F6370" s="35">
        <v>449.0</v>
      </c>
      <c r="G6370" s="35">
        <v>3.0</v>
      </c>
      <c r="H6370" s="35">
        <v>449.641418457031</v>
      </c>
      <c r="I6370" s="35">
        <v>11.238697052002</v>
      </c>
      <c r="J6370" s="35">
        <v>49.8032302856445</v>
      </c>
      <c r="K6370" s="35">
        <v>10.7100534439087</v>
      </c>
      <c r="L6370" s="35">
        <v>41.9831199645996</v>
      </c>
      <c r="M6370" s="35">
        <v>0.803327858448029</v>
      </c>
      <c r="N6370" s="35">
        <v>21.8750381469727</v>
      </c>
      <c r="O6370" s="35">
        <v>17.3333339691162</v>
      </c>
      <c r="P6370" s="35">
        <v>17.1875</v>
      </c>
      <c r="Q6370" s="35">
        <v>0.496017396450043</v>
      </c>
      <c r="R6370" s="35">
        <v>1000.01544189453</v>
      </c>
      <c r="S6370" s="35">
        <v>395.019012451172</v>
      </c>
      <c r="T6370" s="42"/>
      <c r="U6370" s="42"/>
      <c r="V6370" s="19"/>
      <c r="W6370" s="19"/>
      <c r="X6370" s="19"/>
      <c r="Y6370" s="19"/>
      <c r="Z6370" s="19"/>
      <c r="AA6370" s="19"/>
    </row>
    <row r="6371" ht="15.75" customHeight="1">
      <c r="A6371" s="19"/>
      <c r="B6371" s="35" t="str">
        <f>"CRS25WT144A01886"</f>
        <v>CRS25WT144A01886</v>
      </c>
      <c r="C6371" s="45">
        <v>45959.0</v>
      </c>
      <c r="D6371" s="46">
        <v>0.8899189814814815</v>
      </c>
      <c r="E6371" s="35" t="s">
        <v>37</v>
      </c>
      <c r="F6371" s="35">
        <v>465.0</v>
      </c>
      <c r="G6371" s="35">
        <v>3.0</v>
      </c>
      <c r="H6371" s="35">
        <v>465.250030517578</v>
      </c>
      <c r="I6371" s="35">
        <v>11.2902679443359</v>
      </c>
      <c r="J6371" s="35">
        <v>49.6155166625977</v>
      </c>
      <c r="K6371" s="35">
        <v>10.9041242599487</v>
      </c>
      <c r="L6371" s="35">
        <v>42.6673431396484</v>
      </c>
      <c r="M6371" s="35">
        <v>0.83054780960083</v>
      </c>
      <c r="N6371" s="35">
        <v>22.6343975067139</v>
      </c>
      <c r="O6371" s="35">
        <v>17.3497905731201</v>
      </c>
      <c r="P6371" s="35">
        <v>17.1875</v>
      </c>
      <c r="Q6371" s="35">
        <v>0.92163211107254</v>
      </c>
      <c r="R6371" s="35">
        <v>999.919799804687</v>
      </c>
      <c r="S6371" s="35">
        <v>335.186096191406</v>
      </c>
      <c r="T6371" s="42"/>
      <c r="U6371" s="42"/>
      <c r="V6371" s="19"/>
      <c r="W6371" s="19"/>
      <c r="X6371" s="19"/>
      <c r="Y6371" s="19"/>
      <c r="Z6371" s="19"/>
      <c r="AA6371" s="19"/>
    </row>
    <row r="6372" ht="15.75" customHeight="1">
      <c r="A6372" s="19"/>
      <c r="B6372" s="35" t="str">
        <f>"CRS25WT144A01883"</f>
        <v>CRS25WT144A01883</v>
      </c>
      <c r="C6372" s="45">
        <v>45959.0</v>
      </c>
      <c r="D6372" s="46">
        <v>0.8908564814814816</v>
      </c>
      <c r="E6372" s="35" t="s">
        <v>37</v>
      </c>
      <c r="F6372" s="35">
        <v>457.0</v>
      </c>
      <c r="G6372" s="35">
        <v>3.0</v>
      </c>
      <c r="H6372" s="35">
        <v>457.701690673828</v>
      </c>
      <c r="I6372" s="35">
        <v>11.2983837127686</v>
      </c>
      <c r="J6372" s="35">
        <v>49.622257232666</v>
      </c>
      <c r="K6372" s="35">
        <v>10.8642463684082</v>
      </c>
      <c r="L6372" s="35">
        <v>42.1291732788086</v>
      </c>
      <c r="M6372" s="35">
        <v>0.816374957561493</v>
      </c>
      <c r="N6372" s="35">
        <v>22.2671699523926</v>
      </c>
      <c r="O6372" s="35">
        <v>17.3333339691162</v>
      </c>
      <c r="P6372" s="35">
        <v>17.1875</v>
      </c>
      <c r="Q6372" s="35">
        <v>1.04382264614105</v>
      </c>
      <c r="R6372" s="35">
        <v>999.694702148438</v>
      </c>
      <c r="S6372" s="35">
        <v>386.450988769531</v>
      </c>
      <c r="T6372" s="42"/>
      <c r="U6372" s="42"/>
      <c r="V6372" s="19"/>
      <c r="W6372" s="19"/>
      <c r="X6372" s="19"/>
      <c r="Y6372" s="19"/>
      <c r="Z6372" s="19"/>
      <c r="AA6372" s="19"/>
    </row>
    <row r="6373" ht="15.75" customHeight="1">
      <c r="A6373" s="19"/>
      <c r="B6373" s="35" t="str">
        <f>"CRS25WT144A01887"</f>
        <v>CRS25WT144A01887</v>
      </c>
      <c r="C6373" s="45">
        <v>45959.0</v>
      </c>
      <c r="D6373" s="46">
        <v>0.898125</v>
      </c>
      <c r="E6373" s="35" t="s">
        <v>37</v>
      </c>
      <c r="F6373" s="35">
        <v>458.0</v>
      </c>
      <c r="G6373" s="35">
        <v>3.0</v>
      </c>
      <c r="H6373" s="35">
        <v>458.575286865234</v>
      </c>
      <c r="I6373" s="35">
        <v>11.2372884750366</v>
      </c>
      <c r="J6373" s="35">
        <v>49.8745727539063</v>
      </c>
      <c r="K6373" s="35">
        <v>10.8607540130615</v>
      </c>
      <c r="L6373" s="35">
        <v>42.2231559753418</v>
      </c>
      <c r="M6373" s="35">
        <v>0.818219721317291</v>
      </c>
      <c r="N6373" s="35">
        <v>22.3096714019775</v>
      </c>
      <c r="O6373" s="35">
        <v>17.3527889251709</v>
      </c>
      <c r="P6373" s="35">
        <v>17.125</v>
      </c>
      <c r="Q6373" s="35">
        <v>0.552702188491821</v>
      </c>
      <c r="R6373" s="35">
        <v>999.99658203125</v>
      </c>
      <c r="S6373" s="35">
        <v>391.287353515625</v>
      </c>
      <c r="T6373" s="42"/>
      <c r="U6373" s="42"/>
      <c r="V6373" s="19"/>
      <c r="W6373" s="19"/>
      <c r="X6373" s="19"/>
      <c r="Y6373" s="19"/>
      <c r="Z6373" s="19"/>
      <c r="AA6373" s="19"/>
    </row>
    <row r="6374" ht="15.75" customHeight="1">
      <c r="A6374" s="19"/>
      <c r="B6374" s="35" t="str">
        <f>"CRS25WT144A01850"</f>
        <v>CRS25WT144A01850</v>
      </c>
      <c r="C6374" s="45">
        <v>45959.0</v>
      </c>
      <c r="D6374" s="46">
        <v>0.8987268518518517</v>
      </c>
      <c r="E6374" s="35" t="s">
        <v>37</v>
      </c>
      <c r="F6374" s="35">
        <v>456.0</v>
      </c>
      <c r="G6374" s="35">
        <v>3.0</v>
      </c>
      <c r="H6374" s="35">
        <v>456.754608154297</v>
      </c>
      <c r="I6374" s="35">
        <v>11.2125177383423</v>
      </c>
      <c r="J6374" s="35">
        <v>49.8110809326172</v>
      </c>
      <c r="K6374" s="35">
        <v>10.830623626709</v>
      </c>
      <c r="L6374" s="35">
        <v>42.1725120544434</v>
      </c>
      <c r="M6374" s="35">
        <v>0.81781268119812</v>
      </c>
      <c r="N6374" s="35">
        <v>22.2210941314697</v>
      </c>
      <c r="O6374" s="35">
        <v>17.3529510498047</v>
      </c>
      <c r="P6374" s="35">
        <v>17.1875</v>
      </c>
      <c r="Q6374" s="35">
        <v>0.777840614318848</v>
      </c>
      <c r="R6374" s="35">
        <v>999.989135742188</v>
      </c>
      <c r="S6374" s="35">
        <v>384.970611572266</v>
      </c>
      <c r="T6374" s="42"/>
      <c r="U6374" s="42"/>
      <c r="V6374" s="19"/>
      <c r="W6374" s="19"/>
      <c r="X6374" s="19"/>
      <c r="Y6374" s="19"/>
      <c r="Z6374" s="19"/>
      <c r="AA6374" s="19"/>
    </row>
    <row r="6375" ht="15.75" customHeight="1">
      <c r="A6375" s="19"/>
      <c r="B6375" s="35" t="str">
        <f>"CRS25WT144A01851"</f>
        <v>CRS25WT144A01851</v>
      </c>
      <c r="C6375" s="45">
        <v>45959.0</v>
      </c>
      <c r="D6375" s="46">
        <v>0.899513888888889</v>
      </c>
      <c r="E6375" s="35" t="s">
        <v>37</v>
      </c>
      <c r="F6375" s="35">
        <v>460.0</v>
      </c>
      <c r="G6375" s="35">
        <v>3.0</v>
      </c>
      <c r="H6375" s="35">
        <v>460.371917724609</v>
      </c>
      <c r="I6375" s="35">
        <v>11.2991409301758</v>
      </c>
      <c r="J6375" s="35">
        <v>49.8504333496094</v>
      </c>
      <c r="K6375" s="35">
        <v>10.8018274307251</v>
      </c>
      <c r="L6375" s="35">
        <v>42.6198196411133</v>
      </c>
      <c r="M6375" s="35">
        <v>0.81732439994812</v>
      </c>
      <c r="N6375" s="35">
        <v>22.3970775604248</v>
      </c>
      <c r="O6375" s="35">
        <v>17.353401184082</v>
      </c>
      <c r="P6375" s="35">
        <v>17.1875</v>
      </c>
      <c r="Q6375" s="35">
        <v>0.434745520353317</v>
      </c>
      <c r="R6375" s="35">
        <v>999.602905273437</v>
      </c>
      <c r="S6375" s="35">
        <v>324.708282470703</v>
      </c>
      <c r="T6375" s="42"/>
      <c r="U6375" s="42"/>
      <c r="V6375" s="19"/>
      <c r="W6375" s="19"/>
      <c r="X6375" s="19"/>
      <c r="Y6375" s="19"/>
      <c r="Z6375" s="19"/>
      <c r="AA6375" s="19"/>
    </row>
    <row r="6376" ht="15.75" customHeight="1">
      <c r="A6376" s="19"/>
      <c r="B6376" s="35" t="str">
        <f>"CRS25WT144A01852"</f>
        <v>CRS25WT144A01852</v>
      </c>
      <c r="C6376" s="45">
        <v>45959.0</v>
      </c>
      <c r="D6376" s="46">
        <v>0.8887731481481481</v>
      </c>
      <c r="E6376" s="35" t="s">
        <v>37</v>
      </c>
      <c r="F6376" s="35">
        <v>449.0</v>
      </c>
      <c r="G6376" s="35">
        <v>3.0</v>
      </c>
      <c r="H6376" s="35">
        <v>449.641418457031</v>
      </c>
      <c r="I6376" s="35">
        <v>11.238697052002</v>
      </c>
      <c r="J6376" s="35">
        <v>49.8032302856445</v>
      </c>
      <c r="K6376" s="35">
        <v>10.7100534439087</v>
      </c>
      <c r="L6376" s="35">
        <v>41.9831199645996</v>
      </c>
      <c r="M6376" s="35">
        <v>0.803327858448029</v>
      </c>
      <c r="N6376" s="35">
        <v>21.8750381469727</v>
      </c>
      <c r="O6376" s="35">
        <v>17.3333339691162</v>
      </c>
      <c r="P6376" s="35">
        <v>17.1875</v>
      </c>
      <c r="Q6376" s="35">
        <v>0.496017396450043</v>
      </c>
      <c r="R6376" s="35">
        <v>1000.01544189453</v>
      </c>
      <c r="S6376" s="35">
        <v>395.019012451172</v>
      </c>
      <c r="T6376" s="42"/>
      <c r="U6376" s="42"/>
      <c r="V6376" s="19"/>
      <c r="W6376" s="19"/>
      <c r="X6376" s="19"/>
      <c r="Y6376" s="19"/>
      <c r="Z6376" s="19"/>
      <c r="AA6376" s="19"/>
    </row>
    <row r="6377" ht="15.75" customHeight="1">
      <c r="A6377" s="19"/>
      <c r="B6377" s="35" t="str">
        <f>"CRS25WT144A01854"</f>
        <v>CRS25WT144A01854</v>
      </c>
      <c r="C6377" s="45">
        <v>45959.0</v>
      </c>
      <c r="D6377" s="46">
        <v>0.8908564814814816</v>
      </c>
      <c r="E6377" s="35" t="s">
        <v>37</v>
      </c>
      <c r="F6377" s="35">
        <v>457.0</v>
      </c>
      <c r="G6377" s="35">
        <v>3.0</v>
      </c>
      <c r="H6377" s="35">
        <v>457.701690673828</v>
      </c>
      <c r="I6377" s="35">
        <v>11.2983837127686</v>
      </c>
      <c r="J6377" s="35">
        <v>49.622257232666</v>
      </c>
      <c r="K6377" s="35">
        <v>10.8642463684082</v>
      </c>
      <c r="L6377" s="35">
        <v>42.1291732788086</v>
      </c>
      <c r="M6377" s="35">
        <v>0.816374957561493</v>
      </c>
      <c r="N6377" s="35">
        <v>22.2671699523926</v>
      </c>
      <c r="O6377" s="35">
        <v>17.3333339691162</v>
      </c>
      <c r="P6377" s="35">
        <v>17.1875</v>
      </c>
      <c r="Q6377" s="35">
        <v>1.04382264614105</v>
      </c>
      <c r="R6377" s="35">
        <v>999.694702148438</v>
      </c>
      <c r="S6377" s="35">
        <v>386.450988769531</v>
      </c>
      <c r="T6377" s="42"/>
      <c r="U6377" s="42"/>
      <c r="V6377" s="19"/>
      <c r="W6377" s="19"/>
      <c r="X6377" s="19"/>
      <c r="Y6377" s="19"/>
      <c r="Z6377" s="19"/>
      <c r="AA6377" s="19"/>
    </row>
    <row r="6378" ht="15.75" customHeight="1">
      <c r="A6378" s="19"/>
      <c r="B6378" s="35" t="str">
        <f>"CRS25WT144A01881"</f>
        <v>CRS25WT144A01881</v>
      </c>
      <c r="C6378" s="45">
        <v>45959.0</v>
      </c>
      <c r="D6378" s="46">
        <v>0.898125</v>
      </c>
      <c r="E6378" s="35" t="s">
        <v>37</v>
      </c>
      <c r="F6378" s="35">
        <v>458.0</v>
      </c>
      <c r="G6378" s="35">
        <v>3.0</v>
      </c>
      <c r="H6378" s="35">
        <v>458.575286865234</v>
      </c>
      <c r="I6378" s="35">
        <v>11.2372884750366</v>
      </c>
      <c r="J6378" s="35">
        <v>49.8745727539063</v>
      </c>
      <c r="K6378" s="35">
        <v>10.8607540130615</v>
      </c>
      <c r="L6378" s="35">
        <v>42.2231559753418</v>
      </c>
      <c r="M6378" s="35">
        <v>0.818219721317291</v>
      </c>
      <c r="N6378" s="35">
        <v>22.3096714019775</v>
      </c>
      <c r="O6378" s="35">
        <v>17.3527889251709</v>
      </c>
      <c r="P6378" s="35">
        <v>17.125</v>
      </c>
      <c r="Q6378" s="35">
        <v>0.552702188491821</v>
      </c>
      <c r="R6378" s="35">
        <v>999.99658203125</v>
      </c>
      <c r="S6378" s="35">
        <v>391.287353515625</v>
      </c>
      <c r="T6378" s="42"/>
      <c r="U6378" s="42"/>
      <c r="V6378" s="19"/>
      <c r="W6378" s="19"/>
      <c r="X6378" s="19"/>
      <c r="Y6378" s="19"/>
      <c r="Z6378" s="19"/>
      <c r="AA6378" s="19"/>
    </row>
    <row r="6379" ht="15.75" customHeight="1">
      <c r="A6379" s="19"/>
      <c r="B6379" s="35" t="str">
        <f>"CRS25WT144A01879"</f>
        <v>CRS25WT144A01879</v>
      </c>
      <c r="C6379" s="45">
        <v>45959.0</v>
      </c>
      <c r="D6379" s="46">
        <v>0.8987268518518517</v>
      </c>
      <c r="E6379" s="35" t="s">
        <v>37</v>
      </c>
      <c r="F6379" s="35">
        <v>456.0</v>
      </c>
      <c r="G6379" s="35">
        <v>3.0</v>
      </c>
      <c r="H6379" s="35">
        <v>456.754608154297</v>
      </c>
      <c r="I6379" s="35">
        <v>11.2125177383423</v>
      </c>
      <c r="J6379" s="35">
        <v>49.8110809326172</v>
      </c>
      <c r="K6379" s="35">
        <v>10.830623626709</v>
      </c>
      <c r="L6379" s="35">
        <v>42.1725120544434</v>
      </c>
      <c r="M6379" s="35">
        <v>0.81781268119812</v>
      </c>
      <c r="N6379" s="35">
        <v>22.2210941314697</v>
      </c>
      <c r="O6379" s="35">
        <v>17.3529510498047</v>
      </c>
      <c r="P6379" s="35">
        <v>17.1875</v>
      </c>
      <c r="Q6379" s="35">
        <v>0.777840614318848</v>
      </c>
      <c r="R6379" s="35">
        <v>999.989135742188</v>
      </c>
      <c r="S6379" s="35">
        <v>384.970611572266</v>
      </c>
      <c r="T6379" s="42"/>
      <c r="U6379" s="42"/>
      <c r="V6379" s="19"/>
      <c r="W6379" s="19"/>
      <c r="X6379" s="19"/>
      <c r="Y6379" s="19"/>
      <c r="Z6379" s="19"/>
      <c r="AA6379" s="19"/>
    </row>
    <row r="6380" ht="15.75" customHeight="1">
      <c r="A6380" s="19"/>
      <c r="B6380" s="35" t="str">
        <f>"CRS25WT144A01882"</f>
        <v>CRS25WT144A01882</v>
      </c>
      <c r="C6380" s="45">
        <v>45959.0</v>
      </c>
      <c r="D6380" s="46">
        <v>0.899513888888889</v>
      </c>
      <c r="E6380" s="35" t="s">
        <v>37</v>
      </c>
      <c r="F6380" s="35">
        <v>460.0</v>
      </c>
      <c r="G6380" s="35">
        <v>3.0</v>
      </c>
      <c r="H6380" s="35">
        <v>460.371917724609</v>
      </c>
      <c r="I6380" s="35">
        <v>11.2991409301758</v>
      </c>
      <c r="J6380" s="35">
        <v>49.8504333496094</v>
      </c>
      <c r="K6380" s="35">
        <v>10.8018274307251</v>
      </c>
      <c r="L6380" s="35">
        <v>42.6198196411133</v>
      </c>
      <c r="M6380" s="35">
        <v>0.81732439994812</v>
      </c>
      <c r="N6380" s="35">
        <v>22.3970775604248</v>
      </c>
      <c r="O6380" s="35">
        <v>17.353401184082</v>
      </c>
      <c r="P6380" s="35">
        <v>17.1875</v>
      </c>
      <c r="Q6380" s="35">
        <v>0.434745520353317</v>
      </c>
      <c r="R6380" s="35">
        <v>999.602905273437</v>
      </c>
      <c r="S6380" s="35">
        <v>324.708282470703</v>
      </c>
      <c r="T6380" s="42"/>
      <c r="U6380" s="42"/>
      <c r="V6380" s="19"/>
      <c r="W6380" s="19"/>
      <c r="X6380" s="19"/>
      <c r="Y6380" s="19"/>
      <c r="Z6380" s="19"/>
      <c r="AA6380" s="19"/>
    </row>
    <row r="6381" ht="15.75" customHeight="1">
      <c r="A6381" s="19"/>
      <c r="B6381" s="35" t="str">
        <f>"CRS25WT144A01867"</f>
        <v>CRS25WT144A01867</v>
      </c>
      <c r="C6381" s="45">
        <v>45959.0</v>
      </c>
      <c r="D6381" s="46">
        <v>0.8887731481481481</v>
      </c>
      <c r="E6381" s="35" t="s">
        <v>37</v>
      </c>
      <c r="F6381" s="35">
        <v>449.0</v>
      </c>
      <c r="G6381" s="35">
        <v>3.0</v>
      </c>
      <c r="H6381" s="35">
        <v>449.641418457031</v>
      </c>
      <c r="I6381" s="35">
        <v>11.238697052002</v>
      </c>
      <c r="J6381" s="35">
        <v>49.8032302856445</v>
      </c>
      <c r="K6381" s="35">
        <v>10.7100534439087</v>
      </c>
      <c r="L6381" s="35">
        <v>41.9831199645996</v>
      </c>
      <c r="M6381" s="35">
        <v>0.803327858448029</v>
      </c>
      <c r="N6381" s="35">
        <v>21.8750381469727</v>
      </c>
      <c r="O6381" s="35">
        <v>17.3333339691162</v>
      </c>
      <c r="P6381" s="35">
        <v>17.1875</v>
      </c>
      <c r="Q6381" s="35">
        <v>0.496017396450043</v>
      </c>
      <c r="R6381" s="35">
        <v>1000.01544189453</v>
      </c>
      <c r="S6381" s="35">
        <v>395.019012451172</v>
      </c>
      <c r="T6381" s="42"/>
      <c r="U6381" s="42"/>
      <c r="V6381" s="19"/>
      <c r="W6381" s="19"/>
      <c r="X6381" s="19"/>
      <c r="Y6381" s="19"/>
      <c r="Z6381" s="19"/>
      <c r="AA6381" s="19"/>
    </row>
    <row r="6382" ht="15.75" customHeight="1">
      <c r="A6382" s="19"/>
      <c r="B6382" s="35" t="str">
        <f>"CRS25WT144A01813"</f>
        <v>CRS25WT144A01813</v>
      </c>
      <c r="C6382" s="45">
        <v>45959.0</v>
      </c>
      <c r="D6382" s="46">
        <v>0.8908564814814816</v>
      </c>
      <c r="E6382" s="35" t="s">
        <v>37</v>
      </c>
      <c r="F6382" s="35">
        <v>457.0</v>
      </c>
      <c r="G6382" s="35">
        <v>3.0</v>
      </c>
      <c r="H6382" s="35">
        <v>457.701690673828</v>
      </c>
      <c r="I6382" s="35">
        <v>11.2983837127686</v>
      </c>
      <c r="J6382" s="35">
        <v>49.622257232666</v>
      </c>
      <c r="K6382" s="35">
        <v>10.8642463684082</v>
      </c>
      <c r="L6382" s="35">
        <v>42.1291732788086</v>
      </c>
      <c r="M6382" s="35">
        <v>0.816374957561493</v>
      </c>
      <c r="N6382" s="35">
        <v>22.2671699523926</v>
      </c>
      <c r="O6382" s="35">
        <v>17.3333339691162</v>
      </c>
      <c r="P6382" s="35">
        <v>17.1875</v>
      </c>
      <c r="Q6382" s="35">
        <v>1.04382264614105</v>
      </c>
      <c r="R6382" s="35">
        <v>999.694702148438</v>
      </c>
      <c r="S6382" s="35">
        <v>386.450988769531</v>
      </c>
      <c r="T6382" s="42"/>
      <c r="U6382" s="42"/>
      <c r="V6382" s="19"/>
      <c r="W6382" s="19"/>
      <c r="X6382" s="19"/>
      <c r="Y6382" s="19"/>
      <c r="Z6382" s="19"/>
      <c r="AA6382" s="19"/>
    </row>
    <row r="6383" ht="15.75" customHeight="1">
      <c r="A6383" s="19"/>
      <c r="B6383" s="35" t="str">
        <f>"CRS25WT144A01803"</f>
        <v>CRS25WT144A01803</v>
      </c>
      <c r="C6383" s="45">
        <v>45959.0</v>
      </c>
      <c r="D6383" s="46">
        <v>0.898125</v>
      </c>
      <c r="E6383" s="35" t="s">
        <v>37</v>
      </c>
      <c r="F6383" s="35">
        <v>458.0</v>
      </c>
      <c r="G6383" s="35">
        <v>3.0</v>
      </c>
      <c r="H6383" s="35">
        <v>458.575286865234</v>
      </c>
      <c r="I6383" s="35">
        <v>11.2372884750366</v>
      </c>
      <c r="J6383" s="35">
        <v>49.8745727539063</v>
      </c>
      <c r="K6383" s="35">
        <v>10.8607540130615</v>
      </c>
      <c r="L6383" s="35">
        <v>42.2231559753418</v>
      </c>
      <c r="M6383" s="35">
        <v>0.818219721317291</v>
      </c>
      <c r="N6383" s="35">
        <v>22.3096714019775</v>
      </c>
      <c r="O6383" s="35">
        <v>17.3527889251709</v>
      </c>
      <c r="P6383" s="35">
        <v>17.125</v>
      </c>
      <c r="Q6383" s="35">
        <v>0.552702188491821</v>
      </c>
      <c r="R6383" s="35">
        <v>999.99658203125</v>
      </c>
      <c r="S6383" s="35">
        <v>391.287353515625</v>
      </c>
      <c r="T6383" s="42"/>
      <c r="U6383" s="42"/>
      <c r="V6383" s="19"/>
      <c r="W6383" s="19"/>
      <c r="X6383" s="19"/>
      <c r="Y6383" s="19"/>
      <c r="Z6383" s="19"/>
      <c r="AA6383" s="19"/>
    </row>
    <row r="6384" ht="15.75" customHeight="1">
      <c r="A6384" s="19"/>
      <c r="B6384" s="35" t="str">
        <f>"CRS25WT144A01749"</f>
        <v>CRS25WT144A01749</v>
      </c>
      <c r="C6384" s="45">
        <v>45959.0</v>
      </c>
      <c r="D6384" s="46">
        <v>0.8987268518518517</v>
      </c>
      <c r="E6384" s="35" t="s">
        <v>37</v>
      </c>
      <c r="F6384" s="35">
        <v>456.0</v>
      </c>
      <c r="G6384" s="35">
        <v>3.0</v>
      </c>
      <c r="H6384" s="35">
        <v>456.754608154297</v>
      </c>
      <c r="I6384" s="35">
        <v>11.2125177383423</v>
      </c>
      <c r="J6384" s="35">
        <v>49.8110809326172</v>
      </c>
      <c r="K6384" s="35">
        <v>10.830623626709</v>
      </c>
      <c r="L6384" s="35">
        <v>42.1725120544434</v>
      </c>
      <c r="M6384" s="35">
        <v>0.81781268119812</v>
      </c>
      <c r="N6384" s="35">
        <v>22.2210941314697</v>
      </c>
      <c r="O6384" s="35">
        <v>17.3529510498047</v>
      </c>
      <c r="P6384" s="35">
        <v>17.1875</v>
      </c>
      <c r="Q6384" s="35">
        <v>0.777840614318848</v>
      </c>
      <c r="R6384" s="35">
        <v>999.989135742188</v>
      </c>
      <c r="S6384" s="35">
        <v>384.970611572266</v>
      </c>
      <c r="T6384" s="42"/>
      <c r="U6384" s="42"/>
      <c r="V6384" s="19"/>
      <c r="W6384" s="19"/>
      <c r="X6384" s="19"/>
      <c r="Y6384" s="19"/>
      <c r="Z6384" s="19"/>
      <c r="AA6384" s="19"/>
    </row>
    <row r="6385" ht="15.75" customHeight="1">
      <c r="A6385" s="19"/>
      <c r="B6385" s="35" t="str">
        <f>"CRS25WT144A01815"</f>
        <v>CRS25WT144A01815</v>
      </c>
      <c r="C6385" s="45">
        <v>45959.0</v>
      </c>
      <c r="D6385" s="46">
        <v>0.899513888888889</v>
      </c>
      <c r="E6385" s="35" t="s">
        <v>37</v>
      </c>
      <c r="F6385" s="35">
        <v>460.0</v>
      </c>
      <c r="G6385" s="35">
        <v>3.0</v>
      </c>
      <c r="H6385" s="35">
        <v>460.371917724609</v>
      </c>
      <c r="I6385" s="35">
        <v>11.2991409301758</v>
      </c>
      <c r="J6385" s="35">
        <v>49.8504333496094</v>
      </c>
      <c r="K6385" s="35">
        <v>10.8018274307251</v>
      </c>
      <c r="L6385" s="35">
        <v>42.6198196411133</v>
      </c>
      <c r="M6385" s="35">
        <v>0.81732439994812</v>
      </c>
      <c r="N6385" s="35">
        <v>22.3970775604248</v>
      </c>
      <c r="O6385" s="35">
        <v>17.353401184082</v>
      </c>
      <c r="P6385" s="35">
        <v>17.1875</v>
      </c>
      <c r="Q6385" s="35">
        <v>0.434745520353317</v>
      </c>
      <c r="R6385" s="35">
        <v>999.602905273437</v>
      </c>
      <c r="S6385" s="35">
        <v>324.708282470703</v>
      </c>
      <c r="T6385" s="42"/>
      <c r="U6385" s="42"/>
      <c r="V6385" s="19"/>
      <c r="W6385" s="19"/>
      <c r="X6385" s="19"/>
      <c r="Y6385" s="19"/>
      <c r="Z6385" s="19"/>
      <c r="AA6385" s="19"/>
    </row>
    <row r="6386" ht="15.75" customHeight="1">
      <c r="A6386" s="19"/>
      <c r="B6386" s="35" t="str">
        <f>"CRS25WT144A01810"</f>
        <v>CRS25WT144A01810</v>
      </c>
      <c r="C6386" s="45">
        <v>45959.0</v>
      </c>
      <c r="D6386" s="46">
        <v>0.8887731481481481</v>
      </c>
      <c r="E6386" s="35" t="s">
        <v>37</v>
      </c>
      <c r="F6386" s="35">
        <v>449.0</v>
      </c>
      <c r="G6386" s="35">
        <v>3.0</v>
      </c>
      <c r="H6386" s="35">
        <v>449.641418457031</v>
      </c>
      <c r="I6386" s="35">
        <v>11.238697052002</v>
      </c>
      <c r="J6386" s="35">
        <v>49.8032302856445</v>
      </c>
      <c r="K6386" s="35">
        <v>10.7100534439087</v>
      </c>
      <c r="L6386" s="35">
        <v>41.9831199645996</v>
      </c>
      <c r="M6386" s="35">
        <v>0.803327858448029</v>
      </c>
      <c r="N6386" s="35">
        <v>21.8750381469727</v>
      </c>
      <c r="O6386" s="35">
        <v>17.3333339691162</v>
      </c>
      <c r="P6386" s="35">
        <v>17.1875</v>
      </c>
      <c r="Q6386" s="35">
        <v>0.496017396450043</v>
      </c>
      <c r="R6386" s="35">
        <v>1000.01544189453</v>
      </c>
      <c r="S6386" s="35">
        <v>395.019012451172</v>
      </c>
      <c r="T6386" s="42"/>
      <c r="U6386" s="42"/>
      <c r="V6386" s="19"/>
      <c r="W6386" s="19"/>
      <c r="X6386" s="19"/>
      <c r="Y6386" s="19"/>
      <c r="Z6386" s="19"/>
      <c r="AA6386" s="19"/>
    </row>
    <row r="6387" ht="15.75" customHeight="1">
      <c r="A6387" s="19"/>
      <c r="B6387" s="35" t="str">
        <f>"CRS25WT144A01816"</f>
        <v>CRS25WT144A01816</v>
      </c>
      <c r="C6387" s="45">
        <v>45959.0</v>
      </c>
      <c r="D6387" s="46">
        <v>0.8908564814814816</v>
      </c>
      <c r="E6387" s="35" t="s">
        <v>37</v>
      </c>
      <c r="F6387" s="35">
        <v>457.0</v>
      </c>
      <c r="G6387" s="35">
        <v>3.0</v>
      </c>
      <c r="H6387" s="35">
        <v>457.701690673828</v>
      </c>
      <c r="I6387" s="35">
        <v>11.2983837127686</v>
      </c>
      <c r="J6387" s="35">
        <v>49.622257232666</v>
      </c>
      <c r="K6387" s="35">
        <v>10.8642463684082</v>
      </c>
      <c r="L6387" s="35">
        <v>42.1291732788086</v>
      </c>
      <c r="M6387" s="35">
        <v>0.816374957561493</v>
      </c>
      <c r="N6387" s="35">
        <v>22.2671699523926</v>
      </c>
      <c r="O6387" s="35">
        <v>17.3333339691162</v>
      </c>
      <c r="P6387" s="35">
        <v>17.1875</v>
      </c>
      <c r="Q6387" s="35">
        <v>1.04382264614105</v>
      </c>
      <c r="R6387" s="35">
        <v>999.694702148438</v>
      </c>
      <c r="S6387" s="35">
        <v>386.450988769531</v>
      </c>
      <c r="T6387" s="42"/>
      <c r="U6387" s="42"/>
      <c r="V6387" s="19"/>
      <c r="W6387" s="19"/>
      <c r="X6387" s="19"/>
      <c r="Y6387" s="19"/>
      <c r="Z6387" s="19"/>
      <c r="AA6387" s="19"/>
    </row>
    <row r="6388" ht="15.75" customHeight="1">
      <c r="A6388" s="19"/>
      <c r="B6388" s="35" t="str">
        <f>"CRS25WT144A01807"</f>
        <v>CRS25WT144A01807</v>
      </c>
      <c r="C6388" s="45">
        <v>45959.0</v>
      </c>
      <c r="D6388" s="46">
        <v>0.898125</v>
      </c>
      <c r="E6388" s="35" t="s">
        <v>37</v>
      </c>
      <c r="F6388" s="35">
        <v>458.0</v>
      </c>
      <c r="G6388" s="35">
        <v>3.0</v>
      </c>
      <c r="H6388" s="35">
        <v>458.575286865234</v>
      </c>
      <c r="I6388" s="35">
        <v>11.2372884750366</v>
      </c>
      <c r="J6388" s="35">
        <v>49.8745727539063</v>
      </c>
      <c r="K6388" s="35">
        <v>10.8607540130615</v>
      </c>
      <c r="L6388" s="35">
        <v>42.2231559753418</v>
      </c>
      <c r="M6388" s="35">
        <v>0.818219721317291</v>
      </c>
      <c r="N6388" s="35">
        <v>22.3096714019775</v>
      </c>
      <c r="O6388" s="35">
        <v>17.3527889251709</v>
      </c>
      <c r="P6388" s="35">
        <v>17.125</v>
      </c>
      <c r="Q6388" s="35">
        <v>0.552702188491821</v>
      </c>
      <c r="R6388" s="35">
        <v>999.99658203125</v>
      </c>
      <c r="S6388" s="35">
        <v>391.287353515625</v>
      </c>
      <c r="T6388" s="42"/>
      <c r="U6388" s="42"/>
      <c r="V6388" s="19"/>
      <c r="W6388" s="19"/>
      <c r="X6388" s="19"/>
      <c r="Y6388" s="19"/>
      <c r="Z6388" s="19"/>
      <c r="AA6388" s="19"/>
    </row>
    <row r="6389" ht="15.75" customHeight="1">
      <c r="A6389" s="19"/>
      <c r="B6389" s="35" t="str">
        <f>"CRS25WT144A01806"</f>
        <v>CRS25WT144A01806</v>
      </c>
      <c r="C6389" s="45">
        <v>45959.0</v>
      </c>
      <c r="D6389" s="46">
        <v>0.8987268518518517</v>
      </c>
      <c r="E6389" s="35" t="s">
        <v>37</v>
      </c>
      <c r="F6389" s="35">
        <v>456.0</v>
      </c>
      <c r="G6389" s="35">
        <v>3.0</v>
      </c>
      <c r="H6389" s="35">
        <v>456.754608154297</v>
      </c>
      <c r="I6389" s="35">
        <v>11.2125177383423</v>
      </c>
      <c r="J6389" s="35">
        <v>49.8110809326172</v>
      </c>
      <c r="K6389" s="35">
        <v>10.830623626709</v>
      </c>
      <c r="L6389" s="35">
        <v>42.1725120544434</v>
      </c>
      <c r="M6389" s="35">
        <v>0.81781268119812</v>
      </c>
      <c r="N6389" s="35">
        <v>22.2210941314697</v>
      </c>
      <c r="O6389" s="35">
        <v>17.3529510498047</v>
      </c>
      <c r="P6389" s="35">
        <v>17.1875</v>
      </c>
      <c r="Q6389" s="35">
        <v>0.777840614318848</v>
      </c>
      <c r="R6389" s="35">
        <v>999.989135742188</v>
      </c>
      <c r="S6389" s="35">
        <v>384.970611572266</v>
      </c>
      <c r="T6389" s="42"/>
      <c r="U6389" s="42"/>
      <c r="V6389" s="19"/>
      <c r="W6389" s="19"/>
      <c r="X6389" s="19"/>
      <c r="Y6389" s="19"/>
      <c r="Z6389" s="19"/>
      <c r="AA6389" s="19"/>
    </row>
    <row r="6390" ht="15.75" customHeight="1">
      <c r="A6390" s="19"/>
      <c r="B6390" s="35" t="str">
        <f>"CRS25WT144A01764"</f>
        <v>CRS25WT144A01764</v>
      </c>
      <c r="C6390" s="45">
        <v>45959.0</v>
      </c>
      <c r="D6390" s="46">
        <v>0.899513888888889</v>
      </c>
      <c r="E6390" s="35" t="s">
        <v>37</v>
      </c>
      <c r="F6390" s="35">
        <v>460.0</v>
      </c>
      <c r="G6390" s="35">
        <v>3.0</v>
      </c>
      <c r="H6390" s="35">
        <v>460.371917724609</v>
      </c>
      <c r="I6390" s="35">
        <v>11.2991409301758</v>
      </c>
      <c r="J6390" s="35">
        <v>49.8504333496094</v>
      </c>
      <c r="K6390" s="35">
        <v>10.8018274307251</v>
      </c>
      <c r="L6390" s="35">
        <v>42.6198196411133</v>
      </c>
      <c r="M6390" s="35">
        <v>0.81732439994812</v>
      </c>
      <c r="N6390" s="35">
        <v>22.3970775604248</v>
      </c>
      <c r="O6390" s="35">
        <v>17.353401184082</v>
      </c>
      <c r="P6390" s="35">
        <v>17.1875</v>
      </c>
      <c r="Q6390" s="35">
        <v>0.434745520353317</v>
      </c>
      <c r="R6390" s="35">
        <v>999.602905273437</v>
      </c>
      <c r="S6390" s="35">
        <v>324.708282470703</v>
      </c>
      <c r="T6390" s="19"/>
      <c r="U6390" s="19"/>
      <c r="V6390" s="19"/>
      <c r="W6390" s="19"/>
      <c r="X6390" s="19"/>
      <c r="Y6390" s="19"/>
      <c r="Z6390" s="19"/>
      <c r="AA6390" s="19"/>
    </row>
    <row r="6391" ht="15.75" customHeight="1">
      <c r="A6391" s="19"/>
      <c r="B6391" s="35" t="str">
        <f>"CRS25WT144A01802"</f>
        <v>CRS25WT144A01802</v>
      </c>
      <c r="C6391" s="45">
        <v>45959.0</v>
      </c>
      <c r="D6391" s="46">
        <v>0.8887731481481481</v>
      </c>
      <c r="E6391" s="35" t="s">
        <v>37</v>
      </c>
      <c r="F6391" s="35">
        <v>449.0</v>
      </c>
      <c r="G6391" s="35">
        <v>3.0</v>
      </c>
      <c r="H6391" s="35">
        <v>449.641418457031</v>
      </c>
      <c r="I6391" s="35">
        <v>11.238697052002</v>
      </c>
      <c r="J6391" s="35">
        <v>49.8032302856445</v>
      </c>
      <c r="K6391" s="35">
        <v>10.7100534439087</v>
      </c>
      <c r="L6391" s="35">
        <v>41.9831199645996</v>
      </c>
      <c r="M6391" s="35">
        <v>0.803327858448029</v>
      </c>
      <c r="N6391" s="35">
        <v>21.8750381469727</v>
      </c>
      <c r="O6391" s="35">
        <v>17.3333339691162</v>
      </c>
      <c r="P6391" s="35">
        <v>17.1875</v>
      </c>
      <c r="Q6391" s="35">
        <v>0.496017396450043</v>
      </c>
      <c r="R6391" s="35">
        <v>1000.01544189453</v>
      </c>
      <c r="S6391" s="35">
        <v>395.019012451172</v>
      </c>
      <c r="T6391" s="19"/>
      <c r="U6391" s="19"/>
      <c r="V6391" s="19"/>
      <c r="W6391" s="19"/>
      <c r="X6391" s="19"/>
      <c r="Y6391" s="19"/>
      <c r="Z6391" s="19"/>
      <c r="AA6391" s="19"/>
    </row>
    <row r="6392" ht="15.75" customHeight="1">
      <c r="A6392" s="19"/>
      <c r="B6392" s="35" t="str">
        <f>"CRS25WT144A01800"</f>
        <v>CRS25WT144A01800</v>
      </c>
      <c r="C6392" s="45">
        <v>45959.0</v>
      </c>
      <c r="D6392" s="46">
        <v>0.8908564814814816</v>
      </c>
      <c r="E6392" s="35" t="s">
        <v>37</v>
      </c>
      <c r="F6392" s="35">
        <v>457.0</v>
      </c>
      <c r="G6392" s="35">
        <v>3.0</v>
      </c>
      <c r="H6392" s="35">
        <v>457.701690673828</v>
      </c>
      <c r="I6392" s="35">
        <v>11.2983837127686</v>
      </c>
      <c r="J6392" s="35">
        <v>49.622257232666</v>
      </c>
      <c r="K6392" s="35">
        <v>10.8642463684082</v>
      </c>
      <c r="L6392" s="35">
        <v>42.1291732788086</v>
      </c>
      <c r="M6392" s="35">
        <v>0.816374957561493</v>
      </c>
      <c r="N6392" s="35">
        <v>22.2671699523926</v>
      </c>
      <c r="O6392" s="35">
        <v>17.3333339691162</v>
      </c>
      <c r="P6392" s="35">
        <v>17.1875</v>
      </c>
      <c r="Q6392" s="35">
        <v>1.04382264614105</v>
      </c>
      <c r="R6392" s="35">
        <v>999.694702148438</v>
      </c>
      <c r="S6392" s="35">
        <v>386.450988769531</v>
      </c>
      <c r="T6392" s="19"/>
      <c r="U6392" s="19"/>
      <c r="V6392" s="19"/>
      <c r="W6392" s="19"/>
      <c r="X6392" s="19"/>
      <c r="Y6392" s="19"/>
      <c r="Z6392" s="19"/>
      <c r="AA6392" s="19"/>
    </row>
    <row r="6393" ht="15.75" customHeight="1">
      <c r="A6393" s="19"/>
      <c r="B6393" s="35" t="str">
        <f>"CRS25WT144A01825"</f>
        <v>CRS25WT144A01825</v>
      </c>
      <c r="C6393" s="45">
        <v>45959.0</v>
      </c>
      <c r="D6393" s="46">
        <v>0.898125</v>
      </c>
      <c r="E6393" s="35" t="s">
        <v>37</v>
      </c>
      <c r="F6393" s="35">
        <v>458.0</v>
      </c>
      <c r="G6393" s="35">
        <v>3.0</v>
      </c>
      <c r="H6393" s="35">
        <v>458.575286865234</v>
      </c>
      <c r="I6393" s="35">
        <v>11.2372884750366</v>
      </c>
      <c r="J6393" s="35">
        <v>49.8745727539063</v>
      </c>
      <c r="K6393" s="35">
        <v>10.8607540130615</v>
      </c>
      <c r="L6393" s="35">
        <v>42.2231559753418</v>
      </c>
      <c r="M6393" s="35">
        <v>0.818219721317291</v>
      </c>
      <c r="N6393" s="35">
        <v>22.3096714019775</v>
      </c>
      <c r="O6393" s="35">
        <v>17.3527889251709</v>
      </c>
      <c r="P6393" s="35">
        <v>17.125</v>
      </c>
      <c r="Q6393" s="35">
        <v>0.552702188491821</v>
      </c>
      <c r="R6393" s="35">
        <v>999.99658203125</v>
      </c>
      <c r="S6393" s="35">
        <v>391.287353515625</v>
      </c>
      <c r="T6393" s="19"/>
      <c r="U6393" s="19"/>
      <c r="V6393" s="19"/>
      <c r="W6393" s="19"/>
      <c r="X6393" s="19"/>
      <c r="Y6393" s="19"/>
      <c r="Z6393" s="19"/>
      <c r="AA6393" s="19"/>
    </row>
    <row r="6394" ht="15.75" customHeight="1">
      <c r="A6394" s="19"/>
      <c r="B6394" s="35" t="str">
        <f>"CRS25WT144A01828"</f>
        <v>CRS25WT144A01828</v>
      </c>
      <c r="C6394" s="45">
        <v>45959.0</v>
      </c>
      <c r="D6394" s="46">
        <v>0.8987268518518517</v>
      </c>
      <c r="E6394" s="35" t="s">
        <v>37</v>
      </c>
      <c r="F6394" s="35">
        <v>456.0</v>
      </c>
      <c r="G6394" s="35">
        <v>3.0</v>
      </c>
      <c r="H6394" s="35">
        <v>456.754608154297</v>
      </c>
      <c r="I6394" s="35">
        <v>11.2125177383423</v>
      </c>
      <c r="J6394" s="35">
        <v>49.8110809326172</v>
      </c>
      <c r="K6394" s="35">
        <v>10.830623626709</v>
      </c>
      <c r="L6394" s="35">
        <v>42.1725120544434</v>
      </c>
      <c r="M6394" s="35">
        <v>0.81781268119812</v>
      </c>
      <c r="N6394" s="35">
        <v>22.2210941314697</v>
      </c>
      <c r="O6394" s="35">
        <v>17.3529510498047</v>
      </c>
      <c r="P6394" s="35">
        <v>17.1875</v>
      </c>
      <c r="Q6394" s="35">
        <v>0.777840614318848</v>
      </c>
      <c r="R6394" s="35">
        <v>999.989135742188</v>
      </c>
      <c r="S6394" s="35">
        <v>384.970611572266</v>
      </c>
      <c r="T6394" s="19"/>
      <c r="U6394" s="19"/>
      <c r="V6394" s="19"/>
      <c r="W6394" s="19"/>
      <c r="X6394" s="19"/>
      <c r="Y6394" s="19"/>
      <c r="Z6394" s="19"/>
      <c r="AA6394" s="19"/>
    </row>
    <row r="6395" ht="15.75" customHeight="1">
      <c r="A6395" s="19"/>
      <c r="B6395" s="35" t="str">
        <f>"CRS25WT144A01799"</f>
        <v>CRS25WT144A01799</v>
      </c>
      <c r="C6395" s="45">
        <v>45959.0</v>
      </c>
      <c r="D6395" s="46">
        <v>0.899513888888889</v>
      </c>
      <c r="E6395" s="35" t="s">
        <v>37</v>
      </c>
      <c r="F6395" s="35">
        <v>460.0</v>
      </c>
      <c r="G6395" s="35">
        <v>3.0</v>
      </c>
      <c r="H6395" s="35">
        <v>460.371917724609</v>
      </c>
      <c r="I6395" s="35">
        <v>11.2991409301758</v>
      </c>
      <c r="J6395" s="35">
        <v>49.8504333496094</v>
      </c>
      <c r="K6395" s="35">
        <v>10.8018274307251</v>
      </c>
      <c r="L6395" s="35">
        <v>42.6198196411133</v>
      </c>
      <c r="M6395" s="35">
        <v>0.81732439994812</v>
      </c>
      <c r="N6395" s="35">
        <v>22.3970775604248</v>
      </c>
      <c r="O6395" s="35">
        <v>17.353401184082</v>
      </c>
      <c r="P6395" s="35">
        <v>17.1875</v>
      </c>
      <c r="Q6395" s="35">
        <v>0.434745520353317</v>
      </c>
      <c r="R6395" s="35">
        <v>999.602905273437</v>
      </c>
      <c r="S6395" s="35">
        <v>324.708282470703</v>
      </c>
      <c r="T6395" s="19"/>
      <c r="U6395" s="19"/>
      <c r="V6395" s="19"/>
      <c r="W6395" s="19"/>
      <c r="X6395" s="19"/>
      <c r="Y6395" s="19"/>
      <c r="Z6395" s="19"/>
      <c r="AA6395" s="19"/>
    </row>
    <row r="6396" ht="15.75" customHeight="1">
      <c r="A6396" s="19"/>
      <c r="B6396" s="35" t="str">
        <f>"CRS25WT144A01829"</f>
        <v>CRS25WT144A01829</v>
      </c>
      <c r="C6396" s="45">
        <v>45959.0</v>
      </c>
      <c r="D6396" s="46">
        <v>0.8887731481481481</v>
      </c>
      <c r="E6396" s="35" t="s">
        <v>37</v>
      </c>
      <c r="F6396" s="35">
        <v>449.0</v>
      </c>
      <c r="G6396" s="35">
        <v>3.0</v>
      </c>
      <c r="H6396" s="35">
        <v>449.641418457031</v>
      </c>
      <c r="I6396" s="35">
        <v>11.238697052002</v>
      </c>
      <c r="J6396" s="35">
        <v>49.8032302856445</v>
      </c>
      <c r="K6396" s="35">
        <v>10.7100534439087</v>
      </c>
      <c r="L6396" s="35">
        <v>41.9831199645996</v>
      </c>
      <c r="M6396" s="35">
        <v>0.803327858448029</v>
      </c>
      <c r="N6396" s="35">
        <v>21.8750381469727</v>
      </c>
      <c r="O6396" s="35">
        <v>17.3333339691162</v>
      </c>
      <c r="P6396" s="35">
        <v>17.1875</v>
      </c>
      <c r="Q6396" s="35">
        <v>0.496017396450043</v>
      </c>
      <c r="R6396" s="35">
        <v>1000.01544189453</v>
      </c>
      <c r="S6396" s="35">
        <v>395.019012451172</v>
      </c>
      <c r="T6396" s="19"/>
      <c r="U6396" s="19"/>
      <c r="V6396" s="19"/>
      <c r="W6396" s="19"/>
      <c r="X6396" s="19"/>
      <c r="Y6396" s="19"/>
      <c r="Z6396" s="19"/>
      <c r="AA6396" s="19"/>
    </row>
    <row r="6397" ht="15.75" customHeight="1">
      <c r="A6397" s="19"/>
      <c r="B6397" s="35" t="str">
        <f>"CRS25WT144A01849"</f>
        <v>CRS25WT144A01849</v>
      </c>
      <c r="C6397" s="45">
        <v>45959.0</v>
      </c>
      <c r="D6397" s="46">
        <v>0.8908564814814816</v>
      </c>
      <c r="E6397" s="35" t="s">
        <v>37</v>
      </c>
      <c r="F6397" s="35">
        <v>457.0</v>
      </c>
      <c r="G6397" s="35">
        <v>3.0</v>
      </c>
      <c r="H6397" s="35">
        <v>457.701690673828</v>
      </c>
      <c r="I6397" s="35">
        <v>11.2983837127686</v>
      </c>
      <c r="J6397" s="35">
        <v>49.622257232666</v>
      </c>
      <c r="K6397" s="35">
        <v>10.8642463684082</v>
      </c>
      <c r="L6397" s="35">
        <v>42.1291732788086</v>
      </c>
      <c r="M6397" s="35">
        <v>0.816374957561493</v>
      </c>
      <c r="N6397" s="35">
        <v>22.2671699523926</v>
      </c>
      <c r="O6397" s="35">
        <v>17.3333339691162</v>
      </c>
      <c r="P6397" s="35">
        <v>17.1875</v>
      </c>
      <c r="Q6397" s="35">
        <v>1.04382264614105</v>
      </c>
      <c r="R6397" s="35">
        <v>999.694702148438</v>
      </c>
      <c r="S6397" s="35">
        <v>386.450988769531</v>
      </c>
      <c r="T6397" s="19"/>
      <c r="U6397" s="19"/>
      <c r="V6397" s="19"/>
      <c r="W6397" s="19"/>
      <c r="X6397" s="19"/>
      <c r="Y6397" s="19"/>
      <c r="Z6397" s="19"/>
      <c r="AA6397" s="19"/>
    </row>
    <row r="6398" ht="15.75" customHeight="1">
      <c r="A6398" s="19"/>
      <c r="B6398" s="35" t="str">
        <f>"CRS25WT144A01809"</f>
        <v>CRS25WT144A01809</v>
      </c>
      <c r="C6398" s="45">
        <v>45959.0</v>
      </c>
      <c r="D6398" s="46">
        <v>0.898125</v>
      </c>
      <c r="E6398" s="35" t="s">
        <v>37</v>
      </c>
      <c r="F6398" s="35">
        <v>458.0</v>
      </c>
      <c r="G6398" s="35">
        <v>3.0</v>
      </c>
      <c r="H6398" s="35">
        <v>458.575286865234</v>
      </c>
      <c r="I6398" s="35">
        <v>11.2372884750366</v>
      </c>
      <c r="J6398" s="35">
        <v>49.8745727539063</v>
      </c>
      <c r="K6398" s="35">
        <v>10.8607540130615</v>
      </c>
      <c r="L6398" s="35">
        <v>42.2231559753418</v>
      </c>
      <c r="M6398" s="35">
        <v>0.818219721317291</v>
      </c>
      <c r="N6398" s="35">
        <v>22.3096714019775</v>
      </c>
      <c r="O6398" s="35">
        <v>17.3527889251709</v>
      </c>
      <c r="P6398" s="35">
        <v>17.125</v>
      </c>
      <c r="Q6398" s="35">
        <v>0.552702188491821</v>
      </c>
      <c r="R6398" s="35">
        <v>999.99658203125</v>
      </c>
      <c r="S6398" s="35">
        <v>391.287353515625</v>
      </c>
      <c r="T6398" s="19"/>
      <c r="U6398" s="19"/>
      <c r="V6398" s="19"/>
      <c r="W6398" s="19"/>
      <c r="X6398" s="19"/>
      <c r="Y6398" s="19"/>
      <c r="Z6398" s="19"/>
      <c r="AA6398" s="19"/>
    </row>
    <row r="6399" ht="15.75" customHeight="1">
      <c r="A6399" s="19"/>
      <c r="B6399" s="35" t="str">
        <f>"CRS25WT144A01801"</f>
        <v>CRS25WT144A01801</v>
      </c>
      <c r="C6399" s="45">
        <v>45959.0</v>
      </c>
      <c r="D6399" s="46">
        <v>0.8987268518518517</v>
      </c>
      <c r="E6399" s="35" t="s">
        <v>37</v>
      </c>
      <c r="F6399" s="35">
        <v>456.0</v>
      </c>
      <c r="G6399" s="35">
        <v>3.0</v>
      </c>
      <c r="H6399" s="35">
        <v>456.754608154297</v>
      </c>
      <c r="I6399" s="35">
        <v>11.2125177383423</v>
      </c>
      <c r="J6399" s="35">
        <v>49.8110809326172</v>
      </c>
      <c r="K6399" s="35">
        <v>10.830623626709</v>
      </c>
      <c r="L6399" s="35">
        <v>42.1725120544434</v>
      </c>
      <c r="M6399" s="35">
        <v>0.81781268119812</v>
      </c>
      <c r="N6399" s="35">
        <v>22.2210941314697</v>
      </c>
      <c r="O6399" s="35">
        <v>17.3529510498047</v>
      </c>
      <c r="P6399" s="35">
        <v>17.1875</v>
      </c>
      <c r="Q6399" s="35">
        <v>0.777840614318848</v>
      </c>
      <c r="R6399" s="35">
        <v>999.989135742188</v>
      </c>
      <c r="S6399" s="35">
        <v>384.970611572266</v>
      </c>
      <c r="T6399" s="19"/>
      <c r="U6399" s="19"/>
      <c r="V6399" s="19"/>
      <c r="W6399" s="19"/>
      <c r="X6399" s="19"/>
      <c r="Y6399" s="19"/>
      <c r="Z6399" s="19"/>
      <c r="AA6399" s="19"/>
    </row>
    <row r="6400" ht="15.75" customHeight="1">
      <c r="A6400" s="19"/>
      <c r="B6400" s="35" t="str">
        <f>"CRS25WT144A01718"</f>
        <v>CRS25WT144A01718</v>
      </c>
      <c r="C6400" s="45">
        <v>45959.0</v>
      </c>
      <c r="D6400" s="46">
        <v>0.899513888888889</v>
      </c>
      <c r="E6400" s="35" t="s">
        <v>37</v>
      </c>
      <c r="F6400" s="35">
        <v>460.0</v>
      </c>
      <c r="G6400" s="35">
        <v>3.0</v>
      </c>
      <c r="H6400" s="35">
        <v>460.371917724609</v>
      </c>
      <c r="I6400" s="35">
        <v>11.2991409301758</v>
      </c>
      <c r="J6400" s="35">
        <v>49.8504333496094</v>
      </c>
      <c r="K6400" s="35">
        <v>10.8018274307251</v>
      </c>
      <c r="L6400" s="35">
        <v>42.6198196411133</v>
      </c>
      <c r="M6400" s="35">
        <v>0.81732439994812</v>
      </c>
      <c r="N6400" s="35">
        <v>22.3970775604248</v>
      </c>
      <c r="O6400" s="35">
        <v>17.353401184082</v>
      </c>
      <c r="P6400" s="35">
        <v>17.1875</v>
      </c>
      <c r="Q6400" s="35">
        <v>0.434745520353317</v>
      </c>
      <c r="R6400" s="35">
        <v>999.602905273437</v>
      </c>
      <c r="S6400" s="35">
        <v>324.708282470703</v>
      </c>
      <c r="T6400" s="19"/>
      <c r="U6400" s="19"/>
      <c r="V6400" s="19"/>
      <c r="W6400" s="19"/>
      <c r="X6400" s="19"/>
      <c r="Y6400" s="19"/>
      <c r="Z6400" s="19"/>
      <c r="AA6400" s="19"/>
    </row>
    <row r="6401" ht="15.75" customHeight="1">
      <c r="A6401" s="19"/>
      <c r="B6401" s="35" t="str">
        <f>"CRS25WT144A01844"</f>
        <v>CRS25WT144A01844</v>
      </c>
      <c r="C6401" s="45">
        <v>45959.0</v>
      </c>
      <c r="D6401" s="46">
        <v>0.8887731481481481</v>
      </c>
      <c r="E6401" s="35" t="s">
        <v>37</v>
      </c>
      <c r="F6401" s="35">
        <v>449.0</v>
      </c>
      <c r="G6401" s="35">
        <v>3.0</v>
      </c>
      <c r="H6401" s="35">
        <v>449.641418457031</v>
      </c>
      <c r="I6401" s="35">
        <v>11.238697052002</v>
      </c>
      <c r="J6401" s="35">
        <v>49.8032302856445</v>
      </c>
      <c r="K6401" s="35">
        <v>10.7100534439087</v>
      </c>
      <c r="L6401" s="35">
        <v>41.9831199645996</v>
      </c>
      <c r="M6401" s="35">
        <v>0.803327858448029</v>
      </c>
      <c r="N6401" s="35">
        <v>21.8750381469727</v>
      </c>
      <c r="O6401" s="35">
        <v>17.3333339691162</v>
      </c>
      <c r="P6401" s="35">
        <v>17.1875</v>
      </c>
      <c r="Q6401" s="35">
        <v>0.496017396450043</v>
      </c>
      <c r="R6401" s="35">
        <v>1000.01544189453</v>
      </c>
      <c r="S6401" s="35">
        <v>395.019012451172</v>
      </c>
      <c r="T6401" s="19"/>
      <c r="U6401" s="19"/>
      <c r="V6401" s="19"/>
      <c r="W6401" s="19"/>
      <c r="X6401" s="19"/>
      <c r="Y6401" s="19"/>
      <c r="Z6401" s="19"/>
      <c r="AA6401" s="19"/>
    </row>
    <row r="6402" ht="15.75" customHeight="1">
      <c r="A6402" s="19"/>
      <c r="B6402" s="35" t="str">
        <f>"CRS25WT144A01838"</f>
        <v>CRS25WT144A01838</v>
      </c>
      <c r="C6402" s="45">
        <v>45959.0</v>
      </c>
      <c r="D6402" s="46">
        <v>0.8908564814814816</v>
      </c>
      <c r="E6402" s="35" t="s">
        <v>37</v>
      </c>
      <c r="F6402" s="35">
        <v>457.0</v>
      </c>
      <c r="G6402" s="35">
        <v>3.0</v>
      </c>
      <c r="H6402" s="35">
        <v>457.701690673828</v>
      </c>
      <c r="I6402" s="35">
        <v>11.2983837127686</v>
      </c>
      <c r="J6402" s="35">
        <v>49.622257232666</v>
      </c>
      <c r="K6402" s="35">
        <v>10.8642463684082</v>
      </c>
      <c r="L6402" s="35">
        <v>42.1291732788086</v>
      </c>
      <c r="M6402" s="35">
        <v>0.816374957561493</v>
      </c>
      <c r="N6402" s="35">
        <v>22.2671699523926</v>
      </c>
      <c r="O6402" s="35">
        <v>17.3333339691162</v>
      </c>
      <c r="P6402" s="35">
        <v>17.1875</v>
      </c>
      <c r="Q6402" s="35">
        <v>1.04382264614105</v>
      </c>
      <c r="R6402" s="35">
        <v>999.694702148438</v>
      </c>
      <c r="S6402" s="35">
        <v>386.450988769531</v>
      </c>
      <c r="T6402" s="19"/>
      <c r="U6402" s="19"/>
      <c r="V6402" s="19"/>
      <c r="W6402" s="19"/>
      <c r="X6402" s="19"/>
      <c r="Y6402" s="19"/>
      <c r="Z6402" s="19"/>
      <c r="AA6402" s="19"/>
    </row>
    <row r="6403" ht="15.75" customHeight="1">
      <c r="A6403" s="19"/>
      <c r="B6403" s="35" t="str">
        <f>"CRS25WT144A01848"</f>
        <v>CRS25WT144A01848</v>
      </c>
      <c r="C6403" s="45">
        <v>45959.0</v>
      </c>
      <c r="D6403" s="46">
        <v>0.898125</v>
      </c>
      <c r="E6403" s="35" t="s">
        <v>37</v>
      </c>
      <c r="F6403" s="35">
        <v>458.0</v>
      </c>
      <c r="G6403" s="35">
        <v>3.0</v>
      </c>
      <c r="H6403" s="35">
        <v>458.575286865234</v>
      </c>
      <c r="I6403" s="35">
        <v>11.2372884750366</v>
      </c>
      <c r="J6403" s="35">
        <v>49.8745727539063</v>
      </c>
      <c r="K6403" s="35">
        <v>10.8607540130615</v>
      </c>
      <c r="L6403" s="35">
        <v>42.2231559753418</v>
      </c>
      <c r="M6403" s="35">
        <v>0.818219721317291</v>
      </c>
      <c r="N6403" s="35">
        <v>22.3096714019775</v>
      </c>
      <c r="O6403" s="35">
        <v>17.3527889251709</v>
      </c>
      <c r="P6403" s="35">
        <v>17.125</v>
      </c>
      <c r="Q6403" s="35">
        <v>0.552702188491821</v>
      </c>
      <c r="R6403" s="35">
        <v>999.99658203125</v>
      </c>
      <c r="S6403" s="35">
        <v>391.287353515625</v>
      </c>
      <c r="T6403" s="19"/>
      <c r="U6403" s="19"/>
      <c r="V6403" s="19"/>
      <c r="W6403" s="19"/>
      <c r="X6403" s="19"/>
      <c r="Y6403" s="19"/>
      <c r="Z6403" s="19"/>
      <c r="AA6403" s="19"/>
    </row>
    <row r="6404" ht="15.75" customHeight="1">
      <c r="A6404" s="19"/>
      <c r="B6404" s="35" t="str">
        <f>"CRS25WT144A01847"</f>
        <v>CRS25WT144A01847</v>
      </c>
      <c r="C6404" s="45">
        <v>45959.0</v>
      </c>
      <c r="D6404" s="46">
        <v>0.8987268518518517</v>
      </c>
      <c r="E6404" s="35" t="s">
        <v>37</v>
      </c>
      <c r="F6404" s="35">
        <v>456.0</v>
      </c>
      <c r="G6404" s="35">
        <v>3.0</v>
      </c>
      <c r="H6404" s="35">
        <v>456.754608154297</v>
      </c>
      <c r="I6404" s="35">
        <v>11.2125177383423</v>
      </c>
      <c r="J6404" s="35">
        <v>49.8110809326172</v>
      </c>
      <c r="K6404" s="35">
        <v>10.830623626709</v>
      </c>
      <c r="L6404" s="35">
        <v>42.1725120544434</v>
      </c>
      <c r="M6404" s="35">
        <v>0.81781268119812</v>
      </c>
      <c r="N6404" s="35">
        <v>22.2210941314697</v>
      </c>
      <c r="O6404" s="35">
        <v>17.3529510498047</v>
      </c>
      <c r="P6404" s="35">
        <v>17.1875</v>
      </c>
      <c r="Q6404" s="35">
        <v>0.777840614318848</v>
      </c>
      <c r="R6404" s="35">
        <v>999.989135742188</v>
      </c>
      <c r="S6404" s="35">
        <v>384.970611572266</v>
      </c>
      <c r="T6404" s="19"/>
      <c r="U6404" s="19"/>
      <c r="V6404" s="19"/>
      <c r="W6404" s="19"/>
      <c r="X6404" s="19"/>
      <c r="Y6404" s="19"/>
      <c r="Z6404" s="19"/>
      <c r="AA6404" s="19"/>
    </row>
    <row r="6405" ht="15.75" customHeight="1">
      <c r="A6405" s="19"/>
      <c r="B6405" s="35" t="str">
        <f>"CRS25WT144A01846"</f>
        <v>CRS25WT144A01846</v>
      </c>
      <c r="C6405" s="45">
        <v>45959.0</v>
      </c>
      <c r="D6405" s="46">
        <v>0.899513888888889</v>
      </c>
      <c r="E6405" s="35" t="s">
        <v>37</v>
      </c>
      <c r="F6405" s="35">
        <v>460.0</v>
      </c>
      <c r="G6405" s="35">
        <v>3.0</v>
      </c>
      <c r="H6405" s="35">
        <v>460.371917724609</v>
      </c>
      <c r="I6405" s="35">
        <v>11.2991409301758</v>
      </c>
      <c r="J6405" s="35">
        <v>49.8504333496094</v>
      </c>
      <c r="K6405" s="35">
        <v>10.8018274307251</v>
      </c>
      <c r="L6405" s="35">
        <v>42.6198196411133</v>
      </c>
      <c r="M6405" s="35">
        <v>0.81732439994812</v>
      </c>
      <c r="N6405" s="35">
        <v>22.3970775604248</v>
      </c>
      <c r="O6405" s="35">
        <v>17.353401184082</v>
      </c>
      <c r="P6405" s="35">
        <v>17.1875</v>
      </c>
      <c r="Q6405" s="35">
        <v>0.434745520353317</v>
      </c>
      <c r="R6405" s="35">
        <v>999.602905273437</v>
      </c>
      <c r="S6405" s="35">
        <v>324.708282470703</v>
      </c>
      <c r="T6405" s="19"/>
      <c r="U6405" s="19"/>
      <c r="V6405" s="19"/>
      <c r="W6405" s="19"/>
      <c r="X6405" s="19"/>
      <c r="Y6405" s="19"/>
      <c r="Z6405" s="19"/>
      <c r="AA6405" s="19"/>
    </row>
    <row r="6406" ht="15.75" customHeight="1">
      <c r="A6406" s="19"/>
      <c r="B6406" s="35" t="str">
        <f>"CRS25WT144A01845"</f>
        <v>CRS25WT144A01845</v>
      </c>
      <c r="C6406" s="45">
        <v>45959.0</v>
      </c>
      <c r="D6406" s="46">
        <v>0.8887731481481481</v>
      </c>
      <c r="E6406" s="35" t="s">
        <v>37</v>
      </c>
      <c r="F6406" s="35">
        <v>449.0</v>
      </c>
      <c r="G6406" s="35">
        <v>3.0</v>
      </c>
      <c r="H6406" s="35">
        <v>449.641418457031</v>
      </c>
      <c r="I6406" s="35">
        <v>11.238697052002</v>
      </c>
      <c r="J6406" s="35">
        <v>49.8032302856445</v>
      </c>
      <c r="K6406" s="35">
        <v>10.7100534439087</v>
      </c>
      <c r="L6406" s="35">
        <v>41.9831199645996</v>
      </c>
      <c r="M6406" s="35">
        <v>0.803327858448029</v>
      </c>
      <c r="N6406" s="35">
        <v>21.8750381469727</v>
      </c>
      <c r="O6406" s="35">
        <v>17.3333339691162</v>
      </c>
      <c r="P6406" s="35">
        <v>17.1875</v>
      </c>
      <c r="Q6406" s="35">
        <v>0.496017396450043</v>
      </c>
      <c r="R6406" s="35">
        <v>1000.01544189453</v>
      </c>
      <c r="S6406" s="35">
        <v>395.019012451172</v>
      </c>
      <c r="T6406" s="19"/>
      <c r="U6406" s="19"/>
      <c r="V6406" s="19"/>
      <c r="W6406" s="19"/>
      <c r="X6406" s="19"/>
      <c r="Y6406" s="19"/>
      <c r="Z6406" s="19"/>
      <c r="AA6406" s="19"/>
    </row>
    <row r="6407" ht="15.75" customHeight="1">
      <c r="A6407" s="19"/>
      <c r="B6407" s="35" t="str">
        <f>"CRS25WT144A01843"</f>
        <v>CRS25WT144A01843</v>
      </c>
      <c r="C6407" s="45">
        <v>45959.0</v>
      </c>
      <c r="D6407" s="46">
        <v>0.8899189814814815</v>
      </c>
      <c r="E6407" s="35" t="s">
        <v>37</v>
      </c>
      <c r="F6407" s="35">
        <v>465.0</v>
      </c>
      <c r="G6407" s="35">
        <v>3.0</v>
      </c>
      <c r="H6407" s="35">
        <v>465.250030517578</v>
      </c>
      <c r="I6407" s="35">
        <v>11.2902679443359</v>
      </c>
      <c r="J6407" s="35">
        <v>49.6155166625977</v>
      </c>
      <c r="K6407" s="35">
        <v>10.9041242599487</v>
      </c>
      <c r="L6407" s="35">
        <v>42.6673431396484</v>
      </c>
      <c r="M6407" s="35">
        <v>0.83054780960083</v>
      </c>
      <c r="N6407" s="35">
        <v>22.6343975067139</v>
      </c>
      <c r="O6407" s="35">
        <v>17.3497905731201</v>
      </c>
      <c r="P6407" s="35">
        <v>17.1875</v>
      </c>
      <c r="Q6407" s="35">
        <v>0.92163211107254</v>
      </c>
      <c r="R6407" s="35">
        <v>999.919799804687</v>
      </c>
      <c r="S6407" s="35">
        <v>335.186096191406</v>
      </c>
      <c r="T6407" s="19"/>
      <c r="U6407" s="19"/>
      <c r="V6407" s="19"/>
      <c r="W6407" s="19"/>
      <c r="X6407" s="19"/>
      <c r="Y6407" s="19"/>
      <c r="Z6407" s="19"/>
      <c r="AA6407" s="19"/>
    </row>
    <row r="6408" ht="15.75" customHeight="1">
      <c r="A6408" s="19"/>
      <c r="B6408" s="35" t="str">
        <f>"CRS25WT144A01842"</f>
        <v>CRS25WT144A01842</v>
      </c>
      <c r="C6408" s="45">
        <v>45959.0</v>
      </c>
      <c r="D6408" s="46">
        <v>0.8908564814814816</v>
      </c>
      <c r="E6408" s="35" t="s">
        <v>37</v>
      </c>
      <c r="F6408" s="35">
        <v>457.0</v>
      </c>
      <c r="G6408" s="35">
        <v>3.0</v>
      </c>
      <c r="H6408" s="35">
        <v>457.701690673828</v>
      </c>
      <c r="I6408" s="35">
        <v>11.2983837127686</v>
      </c>
      <c r="J6408" s="35">
        <v>49.622257232666</v>
      </c>
      <c r="K6408" s="35">
        <v>10.8642463684082</v>
      </c>
      <c r="L6408" s="35">
        <v>42.1291732788086</v>
      </c>
      <c r="M6408" s="35">
        <v>0.816374957561493</v>
      </c>
      <c r="N6408" s="35">
        <v>22.2671699523926</v>
      </c>
      <c r="O6408" s="35">
        <v>17.3333339691162</v>
      </c>
      <c r="P6408" s="35">
        <v>17.1875</v>
      </c>
      <c r="Q6408" s="35">
        <v>1.04382264614105</v>
      </c>
      <c r="R6408" s="35">
        <v>999.694702148438</v>
      </c>
      <c r="S6408" s="35">
        <v>386.450988769531</v>
      </c>
      <c r="T6408" s="19"/>
      <c r="U6408" s="19"/>
      <c r="V6408" s="19"/>
      <c r="W6408" s="19"/>
      <c r="X6408" s="19"/>
      <c r="Y6408" s="19"/>
      <c r="Z6408" s="19"/>
      <c r="AA6408" s="19"/>
    </row>
    <row r="6409" ht="15.75" customHeight="1">
      <c r="A6409" s="19"/>
      <c r="B6409" s="35" t="str">
        <f>"CRS25WT144A01841"</f>
        <v>CRS25WT144A01841</v>
      </c>
      <c r="C6409" s="45">
        <v>45959.0</v>
      </c>
      <c r="D6409" s="46">
        <v>0.898125</v>
      </c>
      <c r="E6409" s="35" t="s">
        <v>37</v>
      </c>
      <c r="F6409" s="35">
        <v>458.0</v>
      </c>
      <c r="G6409" s="35">
        <v>3.0</v>
      </c>
      <c r="H6409" s="35">
        <v>458.575286865234</v>
      </c>
      <c r="I6409" s="35">
        <v>11.2372884750366</v>
      </c>
      <c r="J6409" s="35">
        <v>49.8745727539063</v>
      </c>
      <c r="K6409" s="35">
        <v>10.8607540130615</v>
      </c>
      <c r="L6409" s="35">
        <v>42.2231559753418</v>
      </c>
      <c r="M6409" s="35">
        <v>0.818219721317291</v>
      </c>
      <c r="N6409" s="35">
        <v>22.3096714019775</v>
      </c>
      <c r="O6409" s="35">
        <v>17.3527889251709</v>
      </c>
      <c r="P6409" s="35">
        <v>17.125</v>
      </c>
      <c r="Q6409" s="35">
        <v>0.552702188491821</v>
      </c>
      <c r="R6409" s="35">
        <v>999.99658203125</v>
      </c>
      <c r="S6409" s="35">
        <v>391.287353515625</v>
      </c>
      <c r="T6409" s="19"/>
      <c r="U6409" s="19"/>
      <c r="V6409" s="19"/>
      <c r="W6409" s="19"/>
      <c r="X6409" s="19"/>
      <c r="Y6409" s="19"/>
      <c r="Z6409" s="19"/>
      <c r="AA6409" s="19"/>
    </row>
    <row r="6410" ht="15.75" customHeight="1">
      <c r="A6410" s="19"/>
      <c r="B6410" s="35" t="str">
        <f>"CRS25WT144A01840"</f>
        <v>CRS25WT144A01840</v>
      </c>
      <c r="C6410" s="45">
        <v>45959.0</v>
      </c>
      <c r="D6410" s="46">
        <v>0.8987268518518517</v>
      </c>
      <c r="E6410" s="35" t="s">
        <v>37</v>
      </c>
      <c r="F6410" s="35">
        <v>456.0</v>
      </c>
      <c r="G6410" s="35">
        <v>3.0</v>
      </c>
      <c r="H6410" s="35">
        <v>456.754608154297</v>
      </c>
      <c r="I6410" s="35">
        <v>11.2125177383423</v>
      </c>
      <c r="J6410" s="35">
        <v>49.8110809326172</v>
      </c>
      <c r="K6410" s="35">
        <v>10.830623626709</v>
      </c>
      <c r="L6410" s="35">
        <v>42.1725120544434</v>
      </c>
      <c r="M6410" s="35">
        <v>0.81781268119812</v>
      </c>
      <c r="N6410" s="35">
        <v>22.2210941314697</v>
      </c>
      <c r="O6410" s="35">
        <v>17.3529510498047</v>
      </c>
      <c r="P6410" s="35">
        <v>17.1875</v>
      </c>
      <c r="Q6410" s="35">
        <v>0.777840614318848</v>
      </c>
      <c r="R6410" s="35">
        <v>999.989135742188</v>
      </c>
      <c r="S6410" s="35">
        <v>384.970611572266</v>
      </c>
      <c r="T6410" s="19"/>
      <c r="U6410" s="19"/>
      <c r="V6410" s="19"/>
      <c r="W6410" s="19"/>
      <c r="X6410" s="19"/>
      <c r="Y6410" s="19"/>
      <c r="Z6410" s="19"/>
      <c r="AA6410" s="19"/>
    </row>
    <row r="6411" ht="15.75" customHeight="1">
      <c r="A6411" s="19"/>
      <c r="B6411" s="35" t="str">
        <f>"CRS25WT144A01839"</f>
        <v>CRS25WT144A01839</v>
      </c>
      <c r="C6411" s="45">
        <v>45959.0</v>
      </c>
      <c r="D6411" s="46">
        <v>0.899513888888889</v>
      </c>
      <c r="E6411" s="35" t="s">
        <v>37</v>
      </c>
      <c r="F6411" s="35">
        <v>460.0</v>
      </c>
      <c r="G6411" s="35">
        <v>3.0</v>
      </c>
      <c r="H6411" s="35">
        <v>460.371917724609</v>
      </c>
      <c r="I6411" s="35">
        <v>11.2991409301758</v>
      </c>
      <c r="J6411" s="35">
        <v>49.8504333496094</v>
      </c>
      <c r="K6411" s="35">
        <v>10.8018274307251</v>
      </c>
      <c r="L6411" s="35">
        <v>42.6198196411133</v>
      </c>
      <c r="M6411" s="35">
        <v>0.81732439994812</v>
      </c>
      <c r="N6411" s="35">
        <v>22.3970775604248</v>
      </c>
      <c r="O6411" s="35">
        <v>17.353401184082</v>
      </c>
      <c r="P6411" s="35">
        <v>17.1875</v>
      </c>
      <c r="Q6411" s="35">
        <v>0.434745520353317</v>
      </c>
      <c r="R6411" s="35">
        <v>999.602905273437</v>
      </c>
      <c r="S6411" s="35">
        <v>324.708282470703</v>
      </c>
      <c r="T6411" s="19"/>
      <c r="U6411" s="19"/>
      <c r="V6411" s="19"/>
      <c r="W6411" s="19"/>
      <c r="X6411" s="19"/>
      <c r="Y6411" s="19"/>
      <c r="Z6411" s="19"/>
      <c r="AA6411" s="19"/>
    </row>
    <row r="6412" ht="15.75" customHeight="1">
      <c r="A6412" s="19"/>
      <c r="B6412" s="35" t="str">
        <f>"CRS25WT144A01837"</f>
        <v>CRS25WT144A01837</v>
      </c>
      <c r="C6412" s="45">
        <v>45959.0</v>
      </c>
      <c r="D6412" s="46">
        <v>0.8887731481481481</v>
      </c>
      <c r="E6412" s="35" t="s">
        <v>37</v>
      </c>
      <c r="F6412" s="35">
        <v>449.0</v>
      </c>
      <c r="G6412" s="35">
        <v>3.0</v>
      </c>
      <c r="H6412" s="35">
        <v>449.641418457031</v>
      </c>
      <c r="I6412" s="35">
        <v>11.238697052002</v>
      </c>
      <c r="J6412" s="35">
        <v>49.8032302856445</v>
      </c>
      <c r="K6412" s="35">
        <v>10.7100534439087</v>
      </c>
      <c r="L6412" s="35">
        <v>41.9831199645996</v>
      </c>
      <c r="M6412" s="35">
        <v>0.803327858448029</v>
      </c>
      <c r="N6412" s="35">
        <v>21.8750381469727</v>
      </c>
      <c r="O6412" s="35">
        <v>17.3333339691162</v>
      </c>
      <c r="P6412" s="35">
        <v>17.1875</v>
      </c>
      <c r="Q6412" s="35">
        <v>0.496017396450043</v>
      </c>
      <c r="R6412" s="35">
        <v>1000.01544189453</v>
      </c>
      <c r="S6412" s="35">
        <v>395.019012451172</v>
      </c>
      <c r="T6412" s="19"/>
      <c r="U6412" s="19"/>
      <c r="V6412" s="19"/>
      <c r="W6412" s="19"/>
      <c r="X6412" s="19"/>
      <c r="Y6412" s="19"/>
      <c r="Z6412" s="19"/>
      <c r="AA6412" s="19"/>
    </row>
    <row r="6413" ht="15.75" customHeight="1">
      <c r="A6413" s="19"/>
      <c r="B6413" s="35" t="str">
        <f>"CRS25WT144A01836"</f>
        <v>CRS25WT144A01836</v>
      </c>
      <c r="C6413" s="45">
        <v>45959.0</v>
      </c>
      <c r="D6413" s="46">
        <v>0.8908564814814816</v>
      </c>
      <c r="E6413" s="35" t="s">
        <v>37</v>
      </c>
      <c r="F6413" s="35">
        <v>457.0</v>
      </c>
      <c r="G6413" s="35">
        <v>3.0</v>
      </c>
      <c r="H6413" s="35">
        <v>457.701690673828</v>
      </c>
      <c r="I6413" s="35">
        <v>11.2983837127686</v>
      </c>
      <c r="J6413" s="35">
        <v>49.622257232666</v>
      </c>
      <c r="K6413" s="35">
        <v>10.8642463684082</v>
      </c>
      <c r="L6413" s="35">
        <v>42.1291732788086</v>
      </c>
      <c r="M6413" s="35">
        <v>0.816374957561493</v>
      </c>
      <c r="N6413" s="35">
        <v>22.2671699523926</v>
      </c>
      <c r="O6413" s="35">
        <v>17.3333339691162</v>
      </c>
      <c r="P6413" s="35">
        <v>17.1875</v>
      </c>
      <c r="Q6413" s="35">
        <v>1.04382264614105</v>
      </c>
      <c r="R6413" s="35">
        <v>999.694702148438</v>
      </c>
      <c r="S6413" s="35">
        <v>386.450988769531</v>
      </c>
      <c r="T6413" s="19"/>
      <c r="U6413" s="19"/>
      <c r="V6413" s="19"/>
      <c r="W6413" s="19"/>
      <c r="X6413" s="19"/>
      <c r="Y6413" s="19"/>
      <c r="Z6413" s="19"/>
      <c r="AA6413" s="19"/>
    </row>
    <row r="6414" ht="15.75" customHeight="1">
      <c r="A6414" s="19"/>
      <c r="B6414" s="35" t="str">
        <f>"CRS25WT144A01826"</f>
        <v>CRS25WT144A01826</v>
      </c>
      <c r="C6414" s="45">
        <v>45959.0</v>
      </c>
      <c r="D6414" s="46">
        <v>0.898125</v>
      </c>
      <c r="E6414" s="35" t="s">
        <v>37</v>
      </c>
      <c r="F6414" s="35">
        <v>458.0</v>
      </c>
      <c r="G6414" s="35">
        <v>3.0</v>
      </c>
      <c r="H6414" s="35">
        <v>458.575286865234</v>
      </c>
      <c r="I6414" s="35">
        <v>11.2372884750366</v>
      </c>
      <c r="J6414" s="35">
        <v>49.8745727539063</v>
      </c>
      <c r="K6414" s="35">
        <v>10.8607540130615</v>
      </c>
      <c r="L6414" s="35">
        <v>42.2231559753418</v>
      </c>
      <c r="M6414" s="35">
        <v>0.818219721317291</v>
      </c>
      <c r="N6414" s="35">
        <v>22.3096714019775</v>
      </c>
      <c r="O6414" s="35">
        <v>17.3527889251709</v>
      </c>
      <c r="P6414" s="35">
        <v>17.125</v>
      </c>
      <c r="Q6414" s="35">
        <v>0.552702188491821</v>
      </c>
      <c r="R6414" s="35">
        <v>999.99658203125</v>
      </c>
      <c r="S6414" s="35">
        <v>391.287353515625</v>
      </c>
      <c r="T6414" s="19"/>
      <c r="U6414" s="19"/>
      <c r="V6414" s="19"/>
      <c r="W6414" s="19"/>
      <c r="X6414" s="19"/>
      <c r="Y6414" s="19"/>
      <c r="Z6414" s="19"/>
      <c r="AA6414" s="19"/>
    </row>
    <row r="6415" ht="15.75" customHeight="1">
      <c r="A6415" s="19"/>
      <c r="B6415" s="35" t="str">
        <f>"CRS25WT144A01827"</f>
        <v>CRS25WT144A01827</v>
      </c>
      <c r="C6415" s="45">
        <v>45959.0</v>
      </c>
      <c r="D6415" s="46">
        <v>0.8987268518518517</v>
      </c>
      <c r="E6415" s="35" t="s">
        <v>37</v>
      </c>
      <c r="F6415" s="35">
        <v>456.0</v>
      </c>
      <c r="G6415" s="35">
        <v>3.0</v>
      </c>
      <c r="H6415" s="35">
        <v>456.754608154297</v>
      </c>
      <c r="I6415" s="35">
        <v>11.2125177383423</v>
      </c>
      <c r="J6415" s="35">
        <v>49.8110809326172</v>
      </c>
      <c r="K6415" s="35">
        <v>10.830623626709</v>
      </c>
      <c r="L6415" s="35">
        <v>42.1725120544434</v>
      </c>
      <c r="M6415" s="35">
        <v>0.81781268119812</v>
      </c>
      <c r="N6415" s="35">
        <v>22.2210941314697</v>
      </c>
      <c r="O6415" s="35">
        <v>17.3529510498047</v>
      </c>
      <c r="P6415" s="35">
        <v>17.1875</v>
      </c>
      <c r="Q6415" s="35">
        <v>0.777840614318848</v>
      </c>
      <c r="R6415" s="35">
        <v>999.989135742188</v>
      </c>
      <c r="S6415" s="35">
        <v>384.970611572266</v>
      </c>
      <c r="T6415" s="19"/>
      <c r="U6415" s="19"/>
      <c r="V6415" s="19"/>
      <c r="W6415" s="19"/>
      <c r="X6415" s="19"/>
      <c r="Y6415" s="19"/>
      <c r="Z6415" s="19"/>
      <c r="AA6415" s="19"/>
    </row>
    <row r="6416" ht="15.75" customHeight="1">
      <c r="A6416" s="19"/>
      <c r="B6416" s="35" t="str">
        <f>"CRS25WT144A01719"</f>
        <v>CRS25WT144A01719</v>
      </c>
      <c r="C6416" s="45">
        <v>45959.0</v>
      </c>
      <c r="D6416" s="46">
        <v>0.899513888888889</v>
      </c>
      <c r="E6416" s="35" t="s">
        <v>37</v>
      </c>
      <c r="F6416" s="35">
        <v>460.0</v>
      </c>
      <c r="G6416" s="35">
        <v>3.0</v>
      </c>
      <c r="H6416" s="35">
        <v>460.371917724609</v>
      </c>
      <c r="I6416" s="35">
        <v>11.2991409301758</v>
      </c>
      <c r="J6416" s="35">
        <v>49.8504333496094</v>
      </c>
      <c r="K6416" s="35">
        <v>10.8018274307251</v>
      </c>
      <c r="L6416" s="35">
        <v>42.6198196411133</v>
      </c>
      <c r="M6416" s="35">
        <v>0.81732439994812</v>
      </c>
      <c r="N6416" s="35">
        <v>22.3970775604248</v>
      </c>
      <c r="O6416" s="35">
        <v>17.353401184082</v>
      </c>
      <c r="P6416" s="35">
        <v>17.1875</v>
      </c>
      <c r="Q6416" s="35">
        <v>0.434745520353317</v>
      </c>
      <c r="R6416" s="35">
        <v>999.602905273437</v>
      </c>
      <c r="S6416" s="35">
        <v>324.708282470703</v>
      </c>
      <c r="T6416" s="19"/>
      <c r="U6416" s="19"/>
      <c r="V6416" s="19"/>
      <c r="W6416" s="19"/>
      <c r="X6416" s="19"/>
      <c r="Y6416" s="19"/>
      <c r="Z6416" s="19"/>
      <c r="AA6416" s="19"/>
    </row>
    <row r="6417" ht="15.75" customHeight="1">
      <c r="A6417" s="19"/>
      <c r="B6417" s="35" t="str">
        <f>"CRS25WT144A01657"</f>
        <v>CRS25WT144A01657</v>
      </c>
      <c r="C6417" s="45">
        <v>45959.0</v>
      </c>
      <c r="D6417" s="46">
        <v>0.8887731481481481</v>
      </c>
      <c r="E6417" s="35" t="s">
        <v>37</v>
      </c>
      <c r="F6417" s="35">
        <v>449.0</v>
      </c>
      <c r="G6417" s="35">
        <v>3.0</v>
      </c>
      <c r="H6417" s="35">
        <v>449.641418457031</v>
      </c>
      <c r="I6417" s="35">
        <v>11.238697052002</v>
      </c>
      <c r="J6417" s="35">
        <v>49.8032302856445</v>
      </c>
      <c r="K6417" s="35">
        <v>10.7100534439087</v>
      </c>
      <c r="L6417" s="35">
        <v>41.9831199645996</v>
      </c>
      <c r="M6417" s="35">
        <v>0.803327858448029</v>
      </c>
      <c r="N6417" s="35">
        <v>21.8750381469727</v>
      </c>
      <c r="O6417" s="35">
        <v>17.3333339691162</v>
      </c>
      <c r="P6417" s="35">
        <v>17.1875</v>
      </c>
      <c r="Q6417" s="35">
        <v>0.496017396450043</v>
      </c>
      <c r="R6417" s="35">
        <v>1000.01544189453</v>
      </c>
      <c r="S6417" s="35">
        <v>395.019012451172</v>
      </c>
      <c r="T6417" s="19"/>
      <c r="U6417" s="19"/>
      <c r="V6417" s="19"/>
      <c r="W6417" s="19"/>
      <c r="X6417" s="19"/>
      <c r="Y6417" s="19"/>
      <c r="Z6417" s="19"/>
      <c r="AA6417" s="19"/>
    </row>
    <row r="6418" ht="15.75" customHeight="1">
      <c r="A6418" s="19"/>
      <c r="B6418" s="35" t="str">
        <f>"CRS25WT144A01835"</f>
        <v>CRS25WT144A01835</v>
      </c>
      <c r="C6418" s="45">
        <v>45959.0</v>
      </c>
      <c r="D6418" s="46">
        <v>0.8908564814814816</v>
      </c>
      <c r="E6418" s="35" t="s">
        <v>37</v>
      </c>
      <c r="F6418" s="35">
        <v>457.0</v>
      </c>
      <c r="G6418" s="35">
        <v>3.0</v>
      </c>
      <c r="H6418" s="35">
        <v>457.701690673828</v>
      </c>
      <c r="I6418" s="35">
        <v>11.2983837127686</v>
      </c>
      <c r="J6418" s="35">
        <v>49.622257232666</v>
      </c>
      <c r="K6418" s="35">
        <v>10.8642463684082</v>
      </c>
      <c r="L6418" s="35">
        <v>42.1291732788086</v>
      </c>
      <c r="M6418" s="35">
        <v>0.816374957561493</v>
      </c>
      <c r="N6418" s="35">
        <v>22.2671699523926</v>
      </c>
      <c r="O6418" s="35">
        <v>17.3333339691162</v>
      </c>
      <c r="P6418" s="35">
        <v>17.1875</v>
      </c>
      <c r="Q6418" s="35">
        <v>1.04382264614105</v>
      </c>
      <c r="R6418" s="35">
        <v>999.694702148438</v>
      </c>
      <c r="S6418" s="35">
        <v>386.450988769531</v>
      </c>
      <c r="T6418" s="19"/>
      <c r="U6418" s="19"/>
      <c r="V6418" s="19"/>
      <c r="W6418" s="19"/>
      <c r="X6418" s="19"/>
      <c r="Y6418" s="19"/>
      <c r="Z6418" s="19"/>
      <c r="AA6418" s="19"/>
    </row>
    <row r="6419" ht="15.75" customHeight="1">
      <c r="A6419" s="19"/>
      <c r="B6419" s="35" t="str">
        <f>"CRS25WT144A01721"</f>
        <v>CRS25WT144A01721</v>
      </c>
      <c r="C6419" s="45">
        <v>45959.0</v>
      </c>
      <c r="D6419" s="46">
        <v>0.898125</v>
      </c>
      <c r="E6419" s="35" t="s">
        <v>37</v>
      </c>
      <c r="F6419" s="35">
        <v>458.0</v>
      </c>
      <c r="G6419" s="35">
        <v>3.0</v>
      </c>
      <c r="H6419" s="35">
        <v>458.575286865234</v>
      </c>
      <c r="I6419" s="35">
        <v>11.2372884750366</v>
      </c>
      <c r="J6419" s="35">
        <v>49.8745727539063</v>
      </c>
      <c r="K6419" s="35">
        <v>10.8607540130615</v>
      </c>
      <c r="L6419" s="35">
        <v>42.2231559753418</v>
      </c>
      <c r="M6419" s="35">
        <v>0.818219721317291</v>
      </c>
      <c r="N6419" s="35">
        <v>22.3096714019775</v>
      </c>
      <c r="O6419" s="35">
        <v>17.3527889251709</v>
      </c>
      <c r="P6419" s="35">
        <v>17.125</v>
      </c>
      <c r="Q6419" s="35">
        <v>0.552702188491821</v>
      </c>
      <c r="R6419" s="35">
        <v>999.99658203125</v>
      </c>
      <c r="S6419" s="35">
        <v>391.287353515625</v>
      </c>
      <c r="T6419" s="19"/>
      <c r="U6419" s="19"/>
      <c r="V6419" s="19"/>
      <c r="W6419" s="19"/>
      <c r="X6419" s="19"/>
      <c r="Y6419" s="19"/>
      <c r="Z6419" s="19"/>
      <c r="AA6419" s="19"/>
    </row>
    <row r="6420" ht="15.75" customHeight="1">
      <c r="A6420" s="19"/>
      <c r="B6420" s="35" t="str">
        <f>"CRS25WT144A01720"</f>
        <v>CRS25WT144A01720</v>
      </c>
      <c r="C6420" s="45">
        <v>45959.0</v>
      </c>
      <c r="D6420" s="46">
        <v>0.8987268518518517</v>
      </c>
      <c r="E6420" s="35" t="s">
        <v>37</v>
      </c>
      <c r="F6420" s="35">
        <v>456.0</v>
      </c>
      <c r="G6420" s="35">
        <v>3.0</v>
      </c>
      <c r="H6420" s="35">
        <v>456.754608154297</v>
      </c>
      <c r="I6420" s="35">
        <v>11.2125177383423</v>
      </c>
      <c r="J6420" s="35">
        <v>49.8110809326172</v>
      </c>
      <c r="K6420" s="35">
        <v>10.830623626709</v>
      </c>
      <c r="L6420" s="35">
        <v>42.1725120544434</v>
      </c>
      <c r="M6420" s="35">
        <v>0.81781268119812</v>
      </c>
      <c r="N6420" s="35">
        <v>22.2210941314697</v>
      </c>
      <c r="O6420" s="35">
        <v>17.3529510498047</v>
      </c>
      <c r="P6420" s="35">
        <v>17.1875</v>
      </c>
      <c r="Q6420" s="35">
        <v>0.777840614318848</v>
      </c>
      <c r="R6420" s="35">
        <v>999.989135742188</v>
      </c>
      <c r="S6420" s="35">
        <v>384.970611572266</v>
      </c>
      <c r="T6420" s="19"/>
      <c r="U6420" s="19"/>
      <c r="V6420" s="19"/>
      <c r="W6420" s="19"/>
      <c r="X6420" s="19"/>
      <c r="Y6420" s="19"/>
      <c r="Z6420" s="19"/>
      <c r="AA6420" s="19"/>
    </row>
    <row r="6421" ht="15.75" customHeight="1">
      <c r="A6421" s="19"/>
      <c r="B6421" s="35" t="str">
        <f>"CRS25WT144A01833"</f>
        <v>CRS25WT144A01833</v>
      </c>
      <c r="C6421" s="45">
        <v>45959.0</v>
      </c>
      <c r="D6421" s="46">
        <v>0.899513888888889</v>
      </c>
      <c r="E6421" s="35" t="s">
        <v>37</v>
      </c>
      <c r="F6421" s="35">
        <v>460.0</v>
      </c>
      <c r="G6421" s="35">
        <v>3.0</v>
      </c>
      <c r="H6421" s="35">
        <v>460.371917724609</v>
      </c>
      <c r="I6421" s="35">
        <v>11.2991409301758</v>
      </c>
      <c r="J6421" s="35">
        <v>49.8504333496094</v>
      </c>
      <c r="K6421" s="35">
        <v>10.8018274307251</v>
      </c>
      <c r="L6421" s="35">
        <v>42.6198196411133</v>
      </c>
      <c r="M6421" s="35">
        <v>0.81732439994812</v>
      </c>
      <c r="N6421" s="35">
        <v>22.3970775604248</v>
      </c>
      <c r="O6421" s="35">
        <v>17.353401184082</v>
      </c>
      <c r="P6421" s="35">
        <v>17.1875</v>
      </c>
      <c r="Q6421" s="35">
        <v>0.434745520353317</v>
      </c>
      <c r="R6421" s="35">
        <v>999.602905273437</v>
      </c>
      <c r="S6421" s="35">
        <v>324.708282470703</v>
      </c>
      <c r="T6421" s="19"/>
      <c r="U6421" s="19"/>
      <c r="V6421" s="19"/>
      <c r="W6421" s="19"/>
      <c r="X6421" s="19"/>
      <c r="Y6421" s="19"/>
      <c r="Z6421" s="19"/>
      <c r="AA6421" s="19"/>
    </row>
    <row r="6422" ht="15.75" customHeight="1">
      <c r="A6422" s="19"/>
      <c r="B6422" s="35" t="str">
        <f>"CRS25WT144A01745"</f>
        <v>CRS25WT144A01745</v>
      </c>
      <c r="C6422" s="45">
        <v>45959.0</v>
      </c>
      <c r="D6422" s="46">
        <v>0.8887731481481481</v>
      </c>
      <c r="E6422" s="35" t="s">
        <v>37</v>
      </c>
      <c r="F6422" s="35">
        <v>449.0</v>
      </c>
      <c r="G6422" s="35">
        <v>3.0</v>
      </c>
      <c r="H6422" s="35">
        <v>449.641418457031</v>
      </c>
      <c r="I6422" s="35">
        <v>11.238697052002</v>
      </c>
      <c r="J6422" s="35">
        <v>49.8032302856445</v>
      </c>
      <c r="K6422" s="35">
        <v>10.7100534439087</v>
      </c>
      <c r="L6422" s="35">
        <v>41.9831199645996</v>
      </c>
      <c r="M6422" s="35">
        <v>0.803327858448029</v>
      </c>
      <c r="N6422" s="35">
        <v>21.8750381469727</v>
      </c>
      <c r="O6422" s="35">
        <v>17.3333339691162</v>
      </c>
      <c r="P6422" s="35">
        <v>17.1875</v>
      </c>
      <c r="Q6422" s="35">
        <v>0.496017396450043</v>
      </c>
      <c r="R6422" s="35">
        <v>1000.01544189453</v>
      </c>
      <c r="S6422" s="35">
        <v>395.019012451172</v>
      </c>
      <c r="T6422" s="19"/>
      <c r="U6422" s="19"/>
      <c r="V6422" s="19"/>
      <c r="W6422" s="19"/>
      <c r="X6422" s="19"/>
      <c r="Y6422" s="19"/>
      <c r="Z6422" s="19"/>
      <c r="AA6422" s="19"/>
    </row>
    <row r="6423" ht="15.75" customHeight="1">
      <c r="A6423" s="19"/>
      <c r="B6423" s="35" t="str">
        <f>"CRS25WT144A01128"</f>
        <v>CRS25WT144A01128</v>
      </c>
      <c r="C6423" s="45">
        <v>45959.0</v>
      </c>
      <c r="D6423" s="46">
        <v>0.8908564814814816</v>
      </c>
      <c r="E6423" s="35" t="s">
        <v>37</v>
      </c>
      <c r="F6423" s="35">
        <v>457.0</v>
      </c>
      <c r="G6423" s="35">
        <v>3.0</v>
      </c>
      <c r="H6423" s="35">
        <v>457.701690673828</v>
      </c>
      <c r="I6423" s="35">
        <v>11.2983837127686</v>
      </c>
      <c r="J6423" s="35">
        <v>49.622257232666</v>
      </c>
      <c r="K6423" s="35">
        <v>10.8642463684082</v>
      </c>
      <c r="L6423" s="35">
        <v>42.1291732788086</v>
      </c>
      <c r="M6423" s="35">
        <v>0.816374957561493</v>
      </c>
      <c r="N6423" s="35">
        <v>22.2671699523926</v>
      </c>
      <c r="O6423" s="35">
        <v>17.3333339691162</v>
      </c>
      <c r="P6423" s="35">
        <v>17.1875</v>
      </c>
      <c r="Q6423" s="35">
        <v>1.04382264614105</v>
      </c>
      <c r="R6423" s="35">
        <v>999.694702148438</v>
      </c>
      <c r="S6423" s="35">
        <v>386.450988769531</v>
      </c>
      <c r="T6423" s="19"/>
      <c r="U6423" s="19"/>
      <c r="V6423" s="19"/>
      <c r="W6423" s="19"/>
      <c r="X6423" s="19"/>
      <c r="Y6423" s="19"/>
      <c r="Z6423" s="19"/>
      <c r="AA6423" s="19"/>
    </row>
    <row r="6424" ht="15.75" customHeight="1">
      <c r="A6424" s="19"/>
      <c r="B6424" s="35" t="str">
        <f>"CRS25WT144A02609"</f>
        <v>CRS25WT144A02609</v>
      </c>
      <c r="C6424" s="45">
        <v>45987.0</v>
      </c>
      <c r="D6424" s="46">
        <v>0.7542592592592593</v>
      </c>
      <c r="E6424" s="35" t="s">
        <v>37</v>
      </c>
      <c r="F6424" s="35">
        <v>439.0</v>
      </c>
      <c r="G6424" s="35">
        <v>3.0</v>
      </c>
      <c r="H6424" s="35">
        <v>439.157531738281</v>
      </c>
      <c r="I6424" s="35">
        <v>11.3738241195679</v>
      </c>
      <c r="J6424" s="35">
        <v>49.8095283508301</v>
      </c>
      <c r="K6424" s="35">
        <v>10.4981527328491</v>
      </c>
      <c r="L6424" s="35">
        <v>41.8318862915039</v>
      </c>
      <c r="M6424" s="35">
        <v>0.775177955627441</v>
      </c>
      <c r="N6424" s="35">
        <v>21.3649978637695</v>
      </c>
      <c r="O6424" s="35">
        <v>15.1581039428711</v>
      </c>
      <c r="P6424" s="35">
        <v>14.9375</v>
      </c>
      <c r="Q6424" s="35">
        <v>0.658804178237915</v>
      </c>
      <c r="R6424" s="35">
        <v>998.111938476563</v>
      </c>
      <c r="S6424" s="35">
        <v>188.026916503906</v>
      </c>
      <c r="T6424" s="19"/>
      <c r="U6424" s="19"/>
      <c r="V6424" s="19"/>
      <c r="W6424" s="19"/>
      <c r="X6424" s="19"/>
      <c r="Y6424" s="19"/>
      <c r="Z6424" s="19"/>
      <c r="AA6424" s="19"/>
    </row>
    <row r="6425" ht="15.75" customHeight="1">
      <c r="A6425" s="19"/>
      <c r="B6425" s="35" t="str">
        <f>"CRS25WT144A02612"</f>
        <v>CRS25WT144A02612</v>
      </c>
      <c r="C6425" s="45">
        <v>45987.0</v>
      </c>
      <c r="D6425" s="46">
        <v>0.7545949074074074</v>
      </c>
      <c r="E6425" s="35" t="s">
        <v>37</v>
      </c>
      <c r="F6425" s="35">
        <v>438.0</v>
      </c>
      <c r="G6425" s="35">
        <v>3.0</v>
      </c>
      <c r="H6425" s="35">
        <v>438.931060791016</v>
      </c>
      <c r="I6425" s="35">
        <v>11.3921003341675</v>
      </c>
      <c r="J6425" s="35">
        <v>49.8032379150391</v>
      </c>
      <c r="K6425" s="35">
        <v>10.5212488174438</v>
      </c>
      <c r="L6425" s="35">
        <v>41.7185363769531</v>
      </c>
      <c r="M6425" s="35">
        <v>0.773632884025574</v>
      </c>
      <c r="N6425" s="35">
        <v>21.3539810180664</v>
      </c>
      <c r="O6425" s="35">
        <v>15.1691341400146</v>
      </c>
      <c r="P6425" s="35">
        <v>14.9375</v>
      </c>
      <c r="Q6425" s="35">
        <v>0.891847372055054</v>
      </c>
      <c r="R6425" s="35">
        <v>999.027038574219</v>
      </c>
      <c r="S6425" s="35">
        <v>184.943771362305</v>
      </c>
      <c r="T6425" s="19"/>
      <c r="U6425" s="19"/>
      <c r="V6425" s="19"/>
      <c r="W6425" s="19"/>
      <c r="X6425" s="19"/>
      <c r="Y6425" s="19"/>
      <c r="Z6425" s="19"/>
      <c r="AA6425" s="19"/>
    </row>
    <row r="6426" ht="15.75" customHeight="1">
      <c r="A6426" s="19"/>
      <c r="B6426" s="35" t="str">
        <f>"CRS25WT144A02592"</f>
        <v>CRS25WT144A02592</v>
      </c>
      <c r="C6426" s="45">
        <v>45987.0</v>
      </c>
      <c r="D6426" s="46">
        <v>0.7568171296296297</v>
      </c>
      <c r="E6426" s="35" t="s">
        <v>37</v>
      </c>
      <c r="F6426" s="35">
        <v>439.0</v>
      </c>
      <c r="G6426" s="35">
        <v>3.0</v>
      </c>
      <c r="H6426" s="35">
        <v>439.500183105469</v>
      </c>
      <c r="I6426" s="35">
        <v>11.4008340835571</v>
      </c>
      <c r="J6426" s="35">
        <v>49.7283210754395</v>
      </c>
      <c r="K6426" s="35">
        <v>10.4699563980103</v>
      </c>
      <c r="L6426" s="35">
        <v>41.9772682189941</v>
      </c>
      <c r="M6426" s="35">
        <v>0.775208711624146</v>
      </c>
      <c r="N6426" s="35">
        <v>21.3816680908203</v>
      </c>
      <c r="O6426" s="35">
        <v>15.0014171600342</v>
      </c>
      <c r="P6426" s="35">
        <v>14.9375</v>
      </c>
      <c r="Q6426" s="35">
        <v>0.685319364070892</v>
      </c>
      <c r="R6426" s="35">
        <v>998.27197265625</v>
      </c>
      <c r="S6426" s="35">
        <v>182.59033203125</v>
      </c>
      <c r="T6426" s="19"/>
      <c r="U6426" s="19"/>
      <c r="V6426" s="19"/>
      <c r="W6426" s="19"/>
      <c r="X6426" s="19"/>
      <c r="Y6426" s="19"/>
      <c r="Z6426" s="19"/>
      <c r="AA6426" s="19"/>
    </row>
    <row r="6427" ht="15.75" customHeight="1">
      <c r="A6427" s="19"/>
      <c r="B6427" s="35" t="str">
        <f>"CRS25WT144A02583"</f>
        <v>CRS25WT144A02583</v>
      </c>
      <c r="C6427" s="45">
        <v>45987.0</v>
      </c>
      <c r="D6427" s="46">
        <v>0.758761574074074</v>
      </c>
      <c r="E6427" s="35" t="s">
        <v>37</v>
      </c>
      <c r="F6427" s="35">
        <v>454.0</v>
      </c>
      <c r="G6427" s="35">
        <v>3.0</v>
      </c>
      <c r="H6427" s="35">
        <v>454.5498046875</v>
      </c>
      <c r="I6427" s="35">
        <v>11.4053611755371</v>
      </c>
      <c r="J6427" s="35">
        <v>49.6810150146484</v>
      </c>
      <c r="K6427" s="35">
        <v>10.9758634567261</v>
      </c>
      <c r="L6427" s="35">
        <v>41.4135818481445</v>
      </c>
      <c r="M6427" s="35">
        <v>0.802198708057404</v>
      </c>
      <c r="N6427" s="35">
        <v>22.1138305664063</v>
      </c>
      <c r="O6427" s="35">
        <v>15.376838684082</v>
      </c>
      <c r="P6427" s="35">
        <v>14.875</v>
      </c>
      <c r="Q6427" s="35">
        <v>0.8916836977005</v>
      </c>
      <c r="R6427" s="35">
        <v>998.368041992188</v>
      </c>
      <c r="S6427" s="35">
        <v>255.126724243164</v>
      </c>
      <c r="T6427" s="19"/>
      <c r="U6427" s="19"/>
      <c r="V6427" s="19"/>
      <c r="W6427" s="19"/>
      <c r="X6427" s="19"/>
      <c r="Y6427" s="19"/>
      <c r="Z6427" s="19"/>
      <c r="AA6427" s="19"/>
    </row>
    <row r="6428" ht="15.75" customHeight="1">
      <c r="A6428" s="19"/>
      <c r="B6428" s="35" t="str">
        <f>"CRS25WT144A00737"</f>
        <v>CRS25WT144A00737</v>
      </c>
      <c r="C6428" s="45">
        <v>45987.0</v>
      </c>
      <c r="D6428" s="46">
        <v>0.7611226851851852</v>
      </c>
      <c r="E6428" s="35" t="s">
        <v>37</v>
      </c>
      <c r="F6428" s="35">
        <v>454.0</v>
      </c>
      <c r="G6428" s="35">
        <v>3.0</v>
      </c>
      <c r="H6428" s="35">
        <v>454.257446289063</v>
      </c>
      <c r="I6428" s="35">
        <v>11.4331979751587</v>
      </c>
      <c r="J6428" s="35">
        <v>49.7300453186035</v>
      </c>
      <c r="K6428" s="35">
        <v>10.6933135986328</v>
      </c>
      <c r="L6428" s="35">
        <v>42.4805107116699</v>
      </c>
      <c r="M6428" s="35">
        <v>0.798942387104034</v>
      </c>
      <c r="N6428" s="35">
        <v>22.0996074676514</v>
      </c>
      <c r="O6428" s="35">
        <v>15.1201000213623</v>
      </c>
      <c r="P6428" s="35">
        <v>14.9375</v>
      </c>
      <c r="Q6428" s="35">
        <v>0.81680303812027</v>
      </c>
      <c r="R6428" s="35">
        <v>998.497253417969</v>
      </c>
      <c r="S6428" s="35">
        <v>194.148193359375</v>
      </c>
      <c r="T6428" s="19"/>
      <c r="U6428" s="19"/>
      <c r="V6428" s="19"/>
      <c r="W6428" s="19"/>
      <c r="X6428" s="19"/>
      <c r="Y6428" s="19"/>
      <c r="Z6428" s="19"/>
      <c r="AA6428" s="19"/>
    </row>
    <row r="6429" ht="15.75" customHeight="1">
      <c r="A6429" s="19"/>
      <c r="B6429" s="35" t="str">
        <f>"CRS25BT144A00709"</f>
        <v>CRS25BT144A00709</v>
      </c>
      <c r="C6429" s="45">
        <v>45987.0</v>
      </c>
      <c r="D6429" s="46">
        <v>0.7622106481481481</v>
      </c>
      <c r="E6429" s="35" t="s">
        <v>37</v>
      </c>
      <c r="F6429" s="35">
        <v>437.0</v>
      </c>
      <c r="G6429" s="35">
        <v>3.0</v>
      </c>
      <c r="H6429" s="35">
        <v>437.982604980469</v>
      </c>
      <c r="I6429" s="35">
        <v>11.3402185440063</v>
      </c>
      <c r="J6429" s="35">
        <v>49.7118721008301</v>
      </c>
      <c r="K6429" s="35">
        <v>10.6366119384766</v>
      </c>
      <c r="L6429" s="35">
        <v>41.1768913269043</v>
      </c>
      <c r="M6429" s="35">
        <v>0.776918232440948</v>
      </c>
      <c r="N6429" s="35">
        <v>21.3078384399414</v>
      </c>
      <c r="O6429" s="35">
        <v>15.703498840332</v>
      </c>
      <c r="P6429" s="35">
        <v>14.9375</v>
      </c>
      <c r="Q6429" s="35">
        <v>0.923905074596405</v>
      </c>
      <c r="R6429" s="35">
        <v>998.451843261719</v>
      </c>
      <c r="S6429" s="35">
        <v>228.923706054688</v>
      </c>
      <c r="T6429" s="19"/>
      <c r="U6429" s="19"/>
      <c r="V6429" s="19"/>
      <c r="W6429" s="19"/>
      <c r="X6429" s="19"/>
      <c r="Y6429" s="19"/>
      <c r="Z6429" s="19"/>
      <c r="AA6429" s="19"/>
    </row>
    <row r="6430" ht="15.75" customHeight="1">
      <c r="A6430" s="19"/>
      <c r="B6430" s="35" t="str">
        <f>"CRS25BT144A00737"</f>
        <v>CRS25BT144A00737</v>
      </c>
      <c r="C6430" s="45">
        <v>45987.0</v>
      </c>
      <c r="D6430" s="46">
        <v>0.7645023148148148</v>
      </c>
      <c r="E6430" s="35" t="s">
        <v>37</v>
      </c>
      <c r="F6430" s="35">
        <v>440.0</v>
      </c>
      <c r="G6430" s="35">
        <v>3.0</v>
      </c>
      <c r="H6430" s="35">
        <v>440.111663818359</v>
      </c>
      <c r="I6430" s="35">
        <v>11.352349281311</v>
      </c>
      <c r="J6430" s="35">
        <v>49.7507972717285</v>
      </c>
      <c r="K6430" s="35">
        <v>10.5385513305664</v>
      </c>
      <c r="L6430" s="35">
        <v>41.7620658874512</v>
      </c>
      <c r="M6430" s="35">
        <v>0.779250502586365</v>
      </c>
      <c r="N6430" s="35">
        <v>21.4114170074463</v>
      </c>
      <c r="O6430" s="35">
        <v>15.1569967269897</v>
      </c>
      <c r="P6430" s="35">
        <v>14.9375</v>
      </c>
      <c r="Q6430" s="35">
        <v>0.822466433048248</v>
      </c>
      <c r="R6430" s="35">
        <v>998.46484375</v>
      </c>
      <c r="S6430" s="35">
        <v>197.698226928711</v>
      </c>
      <c r="T6430" s="19"/>
      <c r="U6430" s="19"/>
      <c r="V6430" s="19"/>
      <c r="W6430" s="19"/>
      <c r="X6430" s="19"/>
      <c r="Y6430" s="19"/>
      <c r="Z6430" s="19"/>
      <c r="AA6430" s="19"/>
    </row>
    <row r="6431" ht="15.75" customHeight="1">
      <c r="A6431" s="19"/>
      <c r="B6431" s="35" t="str">
        <f>"CRS25BT144A00684"</f>
        <v>CRS25BT144A00684</v>
      </c>
      <c r="C6431" s="45">
        <v>45987.0</v>
      </c>
      <c r="D6431" s="46">
        <v>0.7666203703703703</v>
      </c>
      <c r="E6431" s="35" t="s">
        <v>37</v>
      </c>
      <c r="F6431" s="35">
        <v>440.0</v>
      </c>
      <c r="G6431" s="35">
        <v>3.0</v>
      </c>
      <c r="H6431" s="35">
        <v>440.139312744141</v>
      </c>
      <c r="I6431" s="35">
        <v>11.3584423065186</v>
      </c>
      <c r="J6431" s="35">
        <v>49.7209548950195</v>
      </c>
      <c r="K6431" s="35">
        <v>10.6608362197876</v>
      </c>
      <c r="L6431" s="35">
        <v>41.2856292724609</v>
      </c>
      <c r="M6431" s="35">
        <v>0.779348909854889</v>
      </c>
      <c r="N6431" s="35">
        <v>21.4127616882324</v>
      </c>
      <c r="O6431" s="35">
        <v>15.1569080352783</v>
      </c>
      <c r="P6431" s="35">
        <v>14.9375</v>
      </c>
      <c r="Q6431" s="35">
        <v>0.756178319454193</v>
      </c>
      <c r="R6431" s="35">
        <v>998.953796386719</v>
      </c>
      <c r="S6431" s="35">
        <v>224.84587097168</v>
      </c>
      <c r="T6431" s="19"/>
      <c r="U6431" s="19"/>
      <c r="V6431" s="19"/>
      <c r="W6431" s="19"/>
      <c r="X6431" s="19"/>
      <c r="Y6431" s="19"/>
      <c r="Z6431" s="19"/>
      <c r="AA6431" s="19"/>
    </row>
    <row r="6432" ht="15.75" customHeight="1">
      <c r="A6432" s="19"/>
      <c r="B6432" s="35" t="str">
        <f>"CRS25BT144A00703"</f>
        <v>CRS25BT144A00703</v>
      </c>
      <c r="C6432" s="45">
        <v>45987.0</v>
      </c>
      <c r="D6432" s="46">
        <v>0.7687499999999999</v>
      </c>
      <c r="E6432" s="35" t="s">
        <v>37</v>
      </c>
      <c r="F6432" s="35">
        <v>449.0</v>
      </c>
      <c r="G6432" s="35">
        <v>3.0</v>
      </c>
      <c r="H6432" s="35">
        <v>449.888488769531</v>
      </c>
      <c r="I6432" s="35">
        <v>11.3857660293579</v>
      </c>
      <c r="J6432" s="35">
        <v>49.7686882019043</v>
      </c>
      <c r="K6432" s="35">
        <v>10.5939168930054</v>
      </c>
      <c r="L6432" s="35">
        <v>42.4666786193848</v>
      </c>
      <c r="M6432" s="35">
        <v>0.793937742710114</v>
      </c>
      <c r="N6432" s="35">
        <v>21.8870582580566</v>
      </c>
      <c r="O6432" s="35">
        <v>15.715877532959</v>
      </c>
      <c r="P6432" s="35">
        <v>14.9375</v>
      </c>
      <c r="Q6432" s="35">
        <v>0.784366309642792</v>
      </c>
      <c r="R6432" s="35">
        <v>998.844055175781</v>
      </c>
      <c r="S6432" s="35">
        <v>185.15315246582</v>
      </c>
      <c r="T6432" s="19"/>
      <c r="U6432" s="19"/>
      <c r="V6432" s="19"/>
      <c r="W6432" s="19"/>
      <c r="X6432" s="19"/>
      <c r="Y6432" s="19"/>
      <c r="Z6432" s="19"/>
      <c r="AA6432" s="19"/>
    </row>
    <row r="6433" ht="15.75" customHeight="1">
      <c r="A6433" s="19"/>
      <c r="B6433" s="35" t="str">
        <f>"CRS25BT144A00704"</f>
        <v>CRS25BT144A00704</v>
      </c>
      <c r="C6433" s="45">
        <v>45987.0</v>
      </c>
      <c r="D6433" s="46">
        <v>0.7711805555555555</v>
      </c>
      <c r="E6433" s="35" t="s">
        <v>37</v>
      </c>
      <c r="F6433" s="35">
        <v>451.0</v>
      </c>
      <c r="G6433" s="35">
        <v>3.0</v>
      </c>
      <c r="H6433" s="35">
        <v>451.008483886719</v>
      </c>
      <c r="I6433" s="35">
        <v>11.4038639068604</v>
      </c>
      <c r="J6433" s="35">
        <v>49.7033500671387</v>
      </c>
      <c r="K6433" s="35">
        <v>10.7426290512085</v>
      </c>
      <c r="L6433" s="35">
        <v>41.9830627441406</v>
      </c>
      <c r="M6433" s="35">
        <v>0.795695722103119</v>
      </c>
      <c r="N6433" s="35">
        <v>21.9415454864502</v>
      </c>
      <c r="O6433" s="35">
        <v>15.4147510528564</v>
      </c>
      <c r="P6433" s="35">
        <v>14.9375</v>
      </c>
      <c r="Q6433" s="35">
        <v>0.821572542190552</v>
      </c>
      <c r="R6433" s="35">
        <v>999.545715332031</v>
      </c>
      <c r="S6433" s="35">
        <v>211.377792358398</v>
      </c>
      <c r="T6433" s="19"/>
      <c r="U6433" s="19"/>
      <c r="V6433" s="19"/>
      <c r="W6433" s="19"/>
      <c r="X6433" s="19"/>
      <c r="Y6433" s="19"/>
      <c r="Z6433" s="19"/>
      <c r="AA6433" s="19"/>
    </row>
    <row r="6434" ht="15.75" customHeight="1">
      <c r="A6434" s="19"/>
      <c r="B6434" s="35" t="str">
        <f>"CRS25BT144A00739"</f>
        <v>CRS25BT144A00739</v>
      </c>
      <c r="C6434" s="45">
        <v>45987.0</v>
      </c>
      <c r="D6434" s="46">
        <v>0.7717013888888888</v>
      </c>
      <c r="E6434" s="35" t="s">
        <v>37</v>
      </c>
      <c r="F6434" s="35">
        <v>458.0</v>
      </c>
      <c r="G6434" s="35">
        <v>3.0</v>
      </c>
      <c r="H6434" s="35">
        <v>458.730804443359</v>
      </c>
      <c r="I6434" s="35">
        <v>11.4218044281006</v>
      </c>
      <c r="J6434" s="35">
        <v>49.7568168640137</v>
      </c>
      <c r="K6434" s="35">
        <v>10.8541698455811</v>
      </c>
      <c r="L6434" s="35">
        <v>42.2630996704102</v>
      </c>
      <c r="M6434" s="35">
        <v>0.807180404663086</v>
      </c>
      <c r="N6434" s="35">
        <v>22.3172359466553</v>
      </c>
      <c r="O6434" s="35">
        <v>15.8284311294556</v>
      </c>
      <c r="P6434" s="35">
        <v>14.9375</v>
      </c>
      <c r="Q6434" s="35">
        <v>0.767842590808868</v>
      </c>
      <c r="R6434" s="35">
        <v>999.103088378906</v>
      </c>
      <c r="S6434" s="35">
        <v>204.822647094727</v>
      </c>
      <c r="T6434" s="19"/>
      <c r="U6434" s="19"/>
      <c r="V6434" s="19"/>
      <c r="W6434" s="19"/>
      <c r="X6434" s="19"/>
      <c r="Y6434" s="19"/>
      <c r="Z6434" s="19"/>
      <c r="AA6434" s="19"/>
    </row>
    <row r="6435" ht="15.75" customHeight="1">
      <c r="A6435" s="19"/>
      <c r="B6435" s="35" t="str">
        <f>"CRS25BT144A00702"</f>
        <v>CRS25BT144A00702</v>
      </c>
      <c r="C6435" s="45">
        <v>45987.0</v>
      </c>
      <c r="D6435" s="46">
        <v>0.7720949074074074</v>
      </c>
      <c r="E6435" s="35" t="s">
        <v>37</v>
      </c>
      <c r="F6435" s="35">
        <v>446.0</v>
      </c>
      <c r="G6435" s="35">
        <v>3.0</v>
      </c>
      <c r="H6435" s="35">
        <v>446.777130126953</v>
      </c>
      <c r="I6435" s="35">
        <v>11.4438829421997</v>
      </c>
      <c r="J6435" s="35">
        <v>49.8505325317383</v>
      </c>
      <c r="K6435" s="35">
        <v>10.6741123199463</v>
      </c>
      <c r="L6435" s="35">
        <v>41.8561401367188</v>
      </c>
      <c r="M6435" s="35">
        <v>0.783155024051666</v>
      </c>
      <c r="N6435" s="35">
        <v>21.7356910705566</v>
      </c>
      <c r="O6435" s="35">
        <v>15.4244918823242</v>
      </c>
      <c r="P6435" s="35">
        <v>14.9375</v>
      </c>
      <c r="Q6435" s="35">
        <v>0.795225501060486</v>
      </c>
      <c r="R6435" s="35">
        <v>998.884521484375</v>
      </c>
      <c r="S6435" s="35">
        <v>205.080825805664</v>
      </c>
      <c r="T6435" s="19"/>
      <c r="U6435" s="19"/>
      <c r="V6435" s="19"/>
      <c r="W6435" s="19"/>
      <c r="X6435" s="19"/>
      <c r="Y6435" s="19"/>
      <c r="Z6435" s="19"/>
      <c r="AA6435" s="19"/>
    </row>
    <row r="6436" ht="15.75" customHeight="1">
      <c r="A6436" s="19"/>
      <c r="B6436" s="35" t="str">
        <f>"CRS25WT144A02550"</f>
        <v>CRS25WT144A02550</v>
      </c>
      <c r="C6436" s="45">
        <v>45987.0</v>
      </c>
      <c r="D6436" s="46">
        <v>0.7733449074074074</v>
      </c>
      <c r="E6436" s="35" t="s">
        <v>37</v>
      </c>
      <c r="F6436" s="35">
        <v>446.0</v>
      </c>
      <c r="G6436" s="35">
        <v>3.0</v>
      </c>
      <c r="H6436" s="35">
        <v>446.021118164063</v>
      </c>
      <c r="I6436" s="35">
        <v>11.4173259735107</v>
      </c>
      <c r="J6436" s="35">
        <v>49.7635917663574</v>
      </c>
      <c r="K6436" s="35">
        <v>10.7612199783325</v>
      </c>
      <c r="L6436" s="35">
        <v>41.447078704834</v>
      </c>
      <c r="M6436" s="35">
        <v>0.785017430782318</v>
      </c>
      <c r="N6436" s="35">
        <v>21.6989116668701</v>
      </c>
      <c r="O6436" s="35">
        <v>15.3709287643433</v>
      </c>
      <c r="P6436" s="35">
        <v>14.875</v>
      </c>
      <c r="Q6436" s="35">
        <v>0.914807379245758</v>
      </c>
      <c r="R6436" s="35">
        <v>999.135009765625</v>
      </c>
      <c r="S6436" s="35">
        <v>231.682327270508</v>
      </c>
      <c r="T6436" s="19"/>
      <c r="U6436" s="19"/>
      <c r="V6436" s="19"/>
      <c r="W6436" s="19"/>
      <c r="X6436" s="19"/>
      <c r="Y6436" s="19"/>
      <c r="Z6436" s="19"/>
      <c r="AA6436" s="19"/>
    </row>
    <row r="6437" ht="15.75" customHeight="1">
      <c r="A6437" s="19"/>
      <c r="B6437" s="35" t="str">
        <f>"CRS25WT144A02582"</f>
        <v>CRS25WT144A02582</v>
      </c>
      <c r="C6437" s="45">
        <v>45987.0</v>
      </c>
      <c r="D6437" s="46">
        <v>0.7781018518518518</v>
      </c>
      <c r="E6437" s="35" t="s">
        <v>37</v>
      </c>
      <c r="F6437" s="35">
        <v>450.0</v>
      </c>
      <c r="G6437" s="35">
        <v>3.0</v>
      </c>
      <c r="H6437" s="35">
        <v>450.443267822266</v>
      </c>
      <c r="I6437" s="35">
        <v>11.2217769622803</v>
      </c>
      <c r="J6437" s="35">
        <v>49.8190422058105</v>
      </c>
      <c r="K6437" s="35">
        <v>10.653018951416</v>
      </c>
      <c r="L6437" s="35">
        <v>42.2831573486328</v>
      </c>
      <c r="M6437" s="35">
        <v>0.805718064308167</v>
      </c>
      <c r="N6437" s="35">
        <v>21.9140491485596</v>
      </c>
      <c r="O6437" s="35">
        <v>15.3725490570068</v>
      </c>
      <c r="P6437" s="35">
        <v>14.9375</v>
      </c>
      <c r="Q6437" s="35">
        <v>0.48342165350914</v>
      </c>
      <c r="R6437" s="35">
        <v>999.78173828125</v>
      </c>
      <c r="S6437" s="35">
        <v>325.818054199219</v>
      </c>
      <c r="T6437" s="19"/>
      <c r="U6437" s="19"/>
      <c r="V6437" s="19"/>
      <c r="W6437" s="19"/>
      <c r="X6437" s="19"/>
      <c r="Y6437" s="19"/>
      <c r="Z6437" s="19"/>
      <c r="AA6437" s="19"/>
    </row>
    <row r="6438" ht="15.75" customHeight="1">
      <c r="A6438" s="19"/>
      <c r="B6438" s="35" t="str">
        <f>"CRS25WT144A02591"</f>
        <v>CRS25WT144A02591</v>
      </c>
      <c r="C6438" s="45">
        <v>45987.0</v>
      </c>
      <c r="D6438" s="46">
        <v>0.7796296296296297</v>
      </c>
      <c r="E6438" s="35" t="s">
        <v>37</v>
      </c>
      <c r="F6438" s="35">
        <v>466.0</v>
      </c>
      <c r="G6438" s="35">
        <v>3.0</v>
      </c>
      <c r="H6438" s="35">
        <v>466.876312255859</v>
      </c>
      <c r="I6438" s="35">
        <v>11.2612943649292</v>
      </c>
      <c r="J6438" s="35">
        <v>50.0508308410645</v>
      </c>
      <c r="K6438" s="35">
        <v>10.8170127868652</v>
      </c>
      <c r="L6438" s="35">
        <v>43.1613006591797</v>
      </c>
      <c r="M6438" s="35">
        <v>0.828327775001526</v>
      </c>
      <c r="N6438" s="35">
        <v>22.7135162353516</v>
      </c>
      <c r="O6438" s="35">
        <v>15.3647365570068</v>
      </c>
      <c r="P6438" s="35">
        <v>14.9375</v>
      </c>
      <c r="Q6438" s="35">
        <v>0.463668406009674</v>
      </c>
      <c r="R6438" s="35">
        <v>999.937805175781</v>
      </c>
      <c r="S6438" s="35">
        <v>427.284820556641</v>
      </c>
      <c r="T6438" s="19"/>
      <c r="U6438" s="19"/>
      <c r="V6438" s="19"/>
      <c r="W6438" s="19"/>
      <c r="X6438" s="19"/>
      <c r="Y6438" s="19"/>
      <c r="Z6438" s="19"/>
      <c r="AA6438" s="19"/>
    </row>
    <row r="6439" ht="15.75" customHeight="1">
      <c r="A6439" s="19"/>
      <c r="B6439" s="35" t="str">
        <f>"CRS25WT144A02574"</f>
        <v>CRS25WT144A02574</v>
      </c>
      <c r="C6439" s="45">
        <v>45987.0</v>
      </c>
      <c r="D6439" s="46">
        <v>0.7856481481481481</v>
      </c>
      <c r="E6439" s="35" t="s">
        <v>37</v>
      </c>
      <c r="F6439" s="35">
        <v>466.0</v>
      </c>
      <c r="G6439" s="35">
        <v>3.0</v>
      </c>
      <c r="H6439" s="35">
        <v>466.901977539063</v>
      </c>
      <c r="I6439" s="35">
        <v>11.3163242340088</v>
      </c>
      <c r="J6439" s="35">
        <v>50.0330924987793</v>
      </c>
      <c r="K6439" s="35">
        <v>10.8361978530884</v>
      </c>
      <c r="L6439" s="35">
        <v>43.0872535705566</v>
      </c>
      <c r="M6439" s="35">
        <v>0.824637293815613</v>
      </c>
      <c r="N6439" s="35">
        <v>22.7147636413574</v>
      </c>
      <c r="O6439" s="35">
        <v>15.222110748291</v>
      </c>
      <c r="P6439" s="35">
        <v>14.9375</v>
      </c>
      <c r="Q6439" s="35">
        <v>0.445025384426117</v>
      </c>
      <c r="R6439" s="35">
        <v>1000.01831054688</v>
      </c>
      <c r="S6439" s="35">
        <v>412.914093017578</v>
      </c>
      <c r="T6439" s="19"/>
      <c r="U6439" s="19"/>
      <c r="V6439" s="19"/>
      <c r="W6439" s="19"/>
      <c r="X6439" s="19"/>
      <c r="Y6439" s="19"/>
      <c r="Z6439" s="19"/>
      <c r="AA6439" s="19"/>
    </row>
    <row r="6440" ht="15.75" customHeight="1">
      <c r="A6440" s="19"/>
      <c r="B6440" s="35" t="str">
        <f>"CRS25WT144A02620"</f>
        <v>CRS25WT144A02620</v>
      </c>
      <c r="C6440" s="45">
        <v>45987.0</v>
      </c>
      <c r="D6440" s="46">
        <v>0.786701388888889</v>
      </c>
      <c r="E6440" s="35" t="s">
        <v>37</v>
      </c>
      <c r="F6440" s="35">
        <v>452.0</v>
      </c>
      <c r="G6440" s="35">
        <v>3.0</v>
      </c>
      <c r="H6440" s="35">
        <v>452.341186523438</v>
      </c>
      <c r="I6440" s="35">
        <v>11.2638969421387</v>
      </c>
      <c r="J6440" s="35">
        <v>49.9502754211426</v>
      </c>
      <c r="K6440" s="35">
        <v>10.6854085922241</v>
      </c>
      <c r="L6440" s="35">
        <v>42.3326072692871</v>
      </c>
      <c r="M6440" s="35">
        <v>0.803969502449036</v>
      </c>
      <c r="N6440" s="35">
        <v>22.0063819885254</v>
      </c>
      <c r="O6440" s="35">
        <v>15.2309331893921</v>
      </c>
      <c r="P6440" s="35">
        <v>14.9375</v>
      </c>
      <c r="Q6440" s="35">
        <v>0.513954222202301</v>
      </c>
      <c r="R6440" s="35">
        <v>1000.00518798828</v>
      </c>
      <c r="S6440" s="35">
        <v>373.817230224609</v>
      </c>
      <c r="T6440" s="19"/>
      <c r="U6440" s="19"/>
      <c r="V6440" s="19"/>
      <c r="W6440" s="19"/>
      <c r="X6440" s="19"/>
      <c r="Y6440" s="19"/>
      <c r="Z6440" s="19"/>
      <c r="AA6440" s="19"/>
    </row>
    <row r="6441" ht="15.75" customHeight="1">
      <c r="A6441" s="19"/>
      <c r="B6441" s="35" t="str">
        <f>"CRS25WT144A02619"</f>
        <v>CRS25WT144A02619</v>
      </c>
      <c r="C6441" s="45">
        <v>45987.0</v>
      </c>
      <c r="D6441" s="46">
        <v>0.7921527777777778</v>
      </c>
      <c r="E6441" s="35" t="s">
        <v>37</v>
      </c>
      <c r="F6441" s="35">
        <v>459.0</v>
      </c>
      <c r="G6441" s="35">
        <v>3.0</v>
      </c>
      <c r="H6441" s="35">
        <v>459.330718994141</v>
      </c>
      <c r="I6441" s="35">
        <v>11.2165393829346</v>
      </c>
      <c r="J6441" s="35">
        <v>49.9351997375488</v>
      </c>
      <c r="K6441" s="35">
        <v>10.7601518630981</v>
      </c>
      <c r="L6441" s="35">
        <v>42.6881256103516</v>
      </c>
      <c r="M6441" s="35">
        <v>0.820086777210236</v>
      </c>
      <c r="N6441" s="35">
        <v>22.3464221954346</v>
      </c>
      <c r="O6441" s="35">
        <v>15.7999868392944</v>
      </c>
      <c r="P6441" s="35">
        <v>14.9375</v>
      </c>
      <c r="Q6441" s="35">
        <v>0.500600576400757</v>
      </c>
      <c r="R6441" s="35">
        <v>1000.23468017578</v>
      </c>
      <c r="S6441" s="35">
        <v>428.921234130859</v>
      </c>
      <c r="T6441" s="19"/>
      <c r="U6441" s="19"/>
      <c r="V6441" s="19"/>
      <c r="W6441" s="19"/>
      <c r="X6441" s="19"/>
      <c r="Y6441" s="19"/>
      <c r="Z6441" s="19"/>
      <c r="AA6441" s="19"/>
    </row>
    <row r="6442" ht="15.75" customHeight="1">
      <c r="A6442" s="19"/>
      <c r="B6442" s="35" t="str">
        <f>"CRS25WT144A02614"</f>
        <v>CRS25WT144A02614</v>
      </c>
      <c r="C6442" s="45">
        <v>45987.0</v>
      </c>
      <c r="D6442" s="46">
        <v>0.792337962962963</v>
      </c>
      <c r="E6442" s="35" t="s">
        <v>37</v>
      </c>
      <c r="F6442" s="35">
        <v>459.0</v>
      </c>
      <c r="G6442" s="35">
        <v>3.0</v>
      </c>
      <c r="H6442" s="35">
        <v>459.804290771484</v>
      </c>
      <c r="I6442" s="35">
        <v>11.2342834472656</v>
      </c>
      <c r="J6442" s="35">
        <v>49.9331169128418</v>
      </c>
      <c r="K6442" s="35">
        <v>10.7590007781982</v>
      </c>
      <c r="L6442" s="35">
        <v>42.7367134094238</v>
      </c>
      <c r="M6442" s="35">
        <v>0.819669842720032</v>
      </c>
      <c r="N6442" s="35">
        <v>22.3694610595703</v>
      </c>
      <c r="O6442" s="35">
        <v>15.8039216995239</v>
      </c>
      <c r="P6442" s="35">
        <v>14.9375</v>
      </c>
      <c r="Q6442" s="35">
        <v>0.506760716438293</v>
      </c>
      <c r="R6442" s="35">
        <v>1000.17120361328</v>
      </c>
      <c r="S6442" s="35">
        <v>441.347442626953</v>
      </c>
      <c r="T6442" s="19"/>
      <c r="U6442" s="19"/>
      <c r="V6442" s="19"/>
      <c r="W6442" s="19"/>
      <c r="X6442" s="19"/>
      <c r="Y6442" s="19"/>
      <c r="Z6442" s="19"/>
      <c r="AA6442" s="19"/>
    </row>
    <row r="6443" ht="15.75" customHeight="1">
      <c r="A6443" s="19"/>
      <c r="B6443" s="35" t="str">
        <f>"CRS25WT144A02605"</f>
        <v>CRS25WT144A02605</v>
      </c>
      <c r="C6443" s="45">
        <v>45987.0</v>
      </c>
      <c r="D6443" s="46">
        <v>0.7937152777777778</v>
      </c>
      <c r="E6443" s="35" t="s">
        <v>37</v>
      </c>
      <c r="F6443" s="35">
        <v>453.0</v>
      </c>
      <c r="G6443" s="35">
        <v>3.0</v>
      </c>
      <c r="H6443" s="35">
        <v>453.663360595703</v>
      </c>
      <c r="I6443" s="35">
        <v>11.2697601318359</v>
      </c>
      <c r="J6443" s="35">
        <v>50.0049285888672</v>
      </c>
      <c r="K6443" s="35">
        <v>10.6513671875</v>
      </c>
      <c r="L6443" s="35">
        <v>42.5920333862305</v>
      </c>
      <c r="M6443" s="35">
        <v>0.80501914024353</v>
      </c>
      <c r="N6443" s="35">
        <v>22.0707054138184</v>
      </c>
      <c r="O6443" s="35">
        <v>15.4117889404297</v>
      </c>
      <c r="P6443" s="35">
        <v>14.9375</v>
      </c>
      <c r="Q6443" s="35">
        <v>0.477597653865814</v>
      </c>
      <c r="R6443" s="35">
        <v>1000.54412841797</v>
      </c>
      <c r="S6443" s="35">
        <v>351.942474365234</v>
      </c>
      <c r="T6443" s="19"/>
      <c r="U6443" s="19"/>
      <c r="V6443" s="19"/>
      <c r="W6443" s="19"/>
      <c r="X6443" s="19"/>
      <c r="Y6443" s="19"/>
      <c r="Z6443" s="19"/>
      <c r="AA6443" s="19"/>
    </row>
    <row r="6444" ht="15.75" customHeight="1">
      <c r="A6444" s="19"/>
      <c r="B6444" s="35" t="str">
        <f>"CRS25WT144A02593"</f>
        <v>CRS25WT144A02593</v>
      </c>
      <c r="C6444" s="45">
        <v>45987.0</v>
      </c>
      <c r="D6444" s="46">
        <v>0.7970949074074074</v>
      </c>
      <c r="E6444" s="35" t="s">
        <v>37</v>
      </c>
      <c r="F6444" s="35">
        <v>449.0</v>
      </c>
      <c r="G6444" s="35">
        <v>3.0</v>
      </c>
      <c r="H6444" s="35">
        <v>449.716522216797</v>
      </c>
      <c r="I6444" s="35">
        <v>11.2206268310547</v>
      </c>
      <c r="J6444" s="35">
        <v>49.810359954834</v>
      </c>
      <c r="K6444" s="35">
        <v>10.5999326705933</v>
      </c>
      <c r="L6444" s="35">
        <v>42.4263572692871</v>
      </c>
      <c r="M6444" s="35">
        <v>0.804640769958496</v>
      </c>
      <c r="N6444" s="35">
        <v>21.8786926269531</v>
      </c>
      <c r="O6444" s="35">
        <v>15.4215688705444</v>
      </c>
      <c r="P6444" s="35">
        <v>14.9375</v>
      </c>
      <c r="Q6444" s="35">
        <v>0.444163113832474</v>
      </c>
      <c r="R6444" s="35">
        <v>1000.20703125</v>
      </c>
      <c r="S6444" s="35">
        <v>390.812683105469</v>
      </c>
      <c r="T6444" s="19"/>
      <c r="U6444" s="19"/>
      <c r="V6444" s="19"/>
      <c r="W6444" s="19"/>
      <c r="X6444" s="19"/>
      <c r="Y6444" s="19"/>
      <c r="Z6444" s="19"/>
      <c r="AA6444" s="19"/>
    </row>
    <row r="6445" ht="15.75" customHeight="1">
      <c r="A6445" s="19"/>
      <c r="B6445" s="35" t="str">
        <f>"CRS25WT144A02543"</f>
        <v>CRS25WT144A02543</v>
      </c>
      <c r="C6445" s="45">
        <v>45987.0</v>
      </c>
      <c r="D6445" s="46">
        <v>0.7978125</v>
      </c>
      <c r="E6445" s="35" t="s">
        <v>37</v>
      </c>
      <c r="F6445" s="35">
        <v>444.0</v>
      </c>
      <c r="G6445" s="35">
        <v>3.0</v>
      </c>
      <c r="H6445" s="35">
        <v>444.348083496094</v>
      </c>
      <c r="I6445" s="35">
        <v>11.1706142425537</v>
      </c>
      <c r="J6445" s="35">
        <v>49.8628311157227</v>
      </c>
      <c r="K6445" s="35">
        <v>10.567512512207</v>
      </c>
      <c r="L6445" s="35">
        <v>42.0485038757324</v>
      </c>
      <c r="M6445" s="35">
        <v>0.79775458574295</v>
      </c>
      <c r="N6445" s="35">
        <v>21.6175174713135</v>
      </c>
      <c r="O6445" s="35">
        <v>15.3725490570068</v>
      </c>
      <c r="P6445" s="35">
        <v>14.875</v>
      </c>
      <c r="Q6445" s="35">
        <v>0.50088506937027</v>
      </c>
      <c r="R6445" s="35">
        <v>999.801391601563</v>
      </c>
      <c r="S6445" s="35">
        <v>496.284149169922</v>
      </c>
      <c r="T6445" s="19"/>
      <c r="U6445" s="19"/>
      <c r="V6445" s="19"/>
      <c r="W6445" s="19"/>
      <c r="X6445" s="19"/>
      <c r="Y6445" s="19"/>
      <c r="Z6445" s="19"/>
      <c r="AA6445" s="19"/>
    </row>
    <row r="6446" ht="15.75" customHeight="1">
      <c r="A6446" s="19"/>
      <c r="B6446" s="35" t="str">
        <f>"CRS25WT144A02553"</f>
        <v>CRS25WT144A02553</v>
      </c>
      <c r="C6446" s="45">
        <v>45987.0</v>
      </c>
      <c r="D6446" s="46">
        <v>0.7983680555555556</v>
      </c>
      <c r="E6446" s="35" t="s">
        <v>37</v>
      </c>
      <c r="F6446" s="35">
        <v>449.0</v>
      </c>
      <c r="G6446" s="35">
        <v>3.0</v>
      </c>
      <c r="H6446" s="35">
        <v>449.409912109375</v>
      </c>
      <c r="I6446" s="35">
        <v>11.1519804000854</v>
      </c>
      <c r="J6446" s="35">
        <v>49.8441505432129</v>
      </c>
      <c r="K6446" s="35">
        <v>10.6069850921631</v>
      </c>
      <c r="L6446" s="35">
        <v>42.3692436218262</v>
      </c>
      <c r="M6446" s="35">
        <v>0.808493375778198</v>
      </c>
      <c r="N6446" s="35">
        <v>21.8637752532959</v>
      </c>
      <c r="O6446" s="35">
        <v>15.1064701080322</v>
      </c>
      <c r="P6446" s="35">
        <v>14.9375</v>
      </c>
      <c r="Q6446" s="35">
        <v>0.458529531955719</v>
      </c>
      <c r="R6446" s="35">
        <v>999.877868652344</v>
      </c>
      <c r="S6446" s="35">
        <v>452.714080810547</v>
      </c>
      <c r="T6446" s="19"/>
      <c r="U6446" s="19"/>
      <c r="V6446" s="19"/>
      <c r="W6446" s="19"/>
      <c r="X6446" s="19"/>
      <c r="Y6446" s="19"/>
      <c r="Z6446" s="19"/>
      <c r="AA6446" s="19"/>
    </row>
    <row r="6447" ht="15.75" customHeight="1">
      <c r="A6447" s="19"/>
      <c r="B6447" s="35" t="str">
        <f>"CRS25WT144A02604"</f>
        <v>CRS25WT144A02604</v>
      </c>
      <c r="C6447" s="45">
        <v>45987.0</v>
      </c>
      <c r="D6447" s="46">
        <v>0.8002083333333333</v>
      </c>
      <c r="E6447" s="35" t="s">
        <v>37</v>
      </c>
      <c r="F6447" s="35">
        <v>443.0</v>
      </c>
      <c r="G6447" s="35">
        <v>3.0</v>
      </c>
      <c r="H6447" s="35">
        <v>443.451202392578</v>
      </c>
      <c r="I6447" s="35">
        <v>11.2387638092041</v>
      </c>
      <c r="J6447" s="35">
        <v>49.8808555603027</v>
      </c>
      <c r="K6447" s="35">
        <v>10.5875263214111</v>
      </c>
      <c r="L6447" s="35">
        <v>41.8843116760254</v>
      </c>
      <c r="M6447" s="35">
        <v>0.791030824184418</v>
      </c>
      <c r="N6447" s="35">
        <v>21.5738849639893</v>
      </c>
      <c r="O6447" s="35">
        <v>15.5686273574829</v>
      </c>
      <c r="P6447" s="35">
        <v>14.9375</v>
      </c>
      <c r="Q6447" s="35">
        <v>0.524372577667236</v>
      </c>
      <c r="R6447" s="35">
        <v>999.725219726563</v>
      </c>
      <c r="S6447" s="35">
        <v>476.065063476563</v>
      </c>
      <c r="T6447" s="19"/>
      <c r="U6447" s="19"/>
      <c r="V6447" s="19"/>
      <c r="W6447" s="19"/>
      <c r="X6447" s="19"/>
      <c r="Y6447" s="19"/>
      <c r="Z6447" s="19"/>
      <c r="AA6447" s="19"/>
    </row>
    <row r="6448" ht="15.75" customHeight="1">
      <c r="A6448" s="19"/>
      <c r="B6448" s="35" t="str">
        <f>"CRS25WT144A02615"</f>
        <v>CRS25WT144A02615</v>
      </c>
      <c r="C6448" s="45">
        <v>45987.0</v>
      </c>
      <c r="D6448" s="46">
        <v>0.8004976851851852</v>
      </c>
      <c r="E6448" s="35" t="s">
        <v>37</v>
      </c>
      <c r="F6448" s="35">
        <v>449.0</v>
      </c>
      <c r="G6448" s="35">
        <v>3.0</v>
      </c>
      <c r="H6448" s="35">
        <v>449.945037841797</v>
      </c>
      <c r="I6448" s="35">
        <v>11.1235933303833</v>
      </c>
      <c r="J6448" s="35">
        <v>49.827392578125</v>
      </c>
      <c r="K6448" s="35">
        <v>10.5797605514526</v>
      </c>
      <c r="L6448" s="35">
        <v>42.5288505554199</v>
      </c>
      <c r="M6448" s="35">
        <v>0.811794698238373</v>
      </c>
      <c r="N6448" s="35">
        <v>21.8898105621338</v>
      </c>
      <c r="O6448" s="35">
        <v>15.8562965393066</v>
      </c>
      <c r="P6448" s="35">
        <v>14.9375</v>
      </c>
      <c r="Q6448" s="35">
        <v>0.41618737578392</v>
      </c>
      <c r="R6448" s="35">
        <v>1000.47369384766</v>
      </c>
      <c r="S6448" s="35">
        <v>484.888916015625</v>
      </c>
      <c r="T6448" s="19"/>
      <c r="U6448" s="19"/>
      <c r="V6448" s="19"/>
      <c r="W6448" s="19"/>
      <c r="X6448" s="19"/>
      <c r="Y6448" s="19"/>
      <c r="Z6448" s="19"/>
      <c r="AA6448" s="19"/>
    </row>
    <row r="6449" ht="15.75" customHeight="1">
      <c r="A6449" s="19"/>
      <c r="B6449" s="35" t="str">
        <f>"CRS25WT144A02618"</f>
        <v>CRS25WT144A02618</v>
      </c>
      <c r="C6449" s="45">
        <v>45987.0</v>
      </c>
      <c r="D6449" s="46">
        <v>0.8011689814814815</v>
      </c>
      <c r="E6449" s="35" t="s">
        <v>37</v>
      </c>
      <c r="F6449" s="35">
        <v>443.0</v>
      </c>
      <c r="G6449" s="35">
        <v>3.0</v>
      </c>
      <c r="H6449" s="35">
        <v>443.090423583984</v>
      </c>
      <c r="I6449" s="35">
        <v>11.1902437210083</v>
      </c>
      <c r="J6449" s="35">
        <v>49.7905693054199</v>
      </c>
      <c r="K6449" s="35">
        <v>10.5346345901489</v>
      </c>
      <c r="L6449" s="35">
        <v>42.0603485107422</v>
      </c>
      <c r="M6449" s="35">
        <v>0.795253753662109</v>
      </c>
      <c r="N6449" s="35">
        <v>21.5563335418701</v>
      </c>
      <c r="O6449" s="35">
        <v>15.2478818893433</v>
      </c>
      <c r="P6449" s="35">
        <v>14.9375</v>
      </c>
      <c r="Q6449" s="35">
        <v>0.431751072406769</v>
      </c>
      <c r="R6449" s="35">
        <v>999.636474609375</v>
      </c>
      <c r="S6449" s="35">
        <v>409.748870849609</v>
      </c>
      <c r="T6449" s="19"/>
      <c r="U6449" s="19"/>
      <c r="V6449" s="19"/>
      <c r="W6449" s="19"/>
      <c r="X6449" s="19"/>
      <c r="Y6449" s="19"/>
      <c r="Z6449" s="19"/>
      <c r="AA6449" s="19"/>
    </row>
    <row r="6450" ht="15.75" customHeight="1">
      <c r="A6450" s="19"/>
      <c r="B6450" s="35" t="str">
        <f>"CRS25WT144A02513"</f>
        <v>CRS25WT144A02513</v>
      </c>
      <c r="C6450" s="45">
        <v>45987.0</v>
      </c>
      <c r="D6450" s="46">
        <v>0.8045486111111111</v>
      </c>
      <c r="E6450" s="35" t="s">
        <v>37</v>
      </c>
      <c r="F6450" s="35">
        <v>440.0</v>
      </c>
      <c r="G6450" s="35">
        <v>3.0</v>
      </c>
      <c r="H6450" s="35">
        <v>440.160858154297</v>
      </c>
      <c r="I6450" s="35">
        <v>11.1773653030396</v>
      </c>
      <c r="J6450" s="35">
        <v>49.4045944213867</v>
      </c>
      <c r="K6450" s="35">
        <v>10.617467880249</v>
      </c>
      <c r="L6450" s="35">
        <v>41.4562950134277</v>
      </c>
      <c r="M6450" s="35">
        <v>0.797084987163544</v>
      </c>
      <c r="N6450" s="35">
        <v>21.4138088226318</v>
      </c>
      <c r="O6450" s="35">
        <v>15.2548017501831</v>
      </c>
      <c r="P6450" s="35">
        <v>14.9375</v>
      </c>
      <c r="Q6450" s="35">
        <v>1.21791052818298</v>
      </c>
      <c r="R6450" s="35">
        <v>1000.30407714844</v>
      </c>
      <c r="S6450" s="35">
        <v>498.390625</v>
      </c>
      <c r="T6450" s="19"/>
      <c r="U6450" s="19"/>
      <c r="V6450" s="19"/>
      <c r="W6450" s="19"/>
      <c r="X6450" s="19"/>
      <c r="Y6450" s="19"/>
      <c r="Z6450" s="19"/>
      <c r="AA6450" s="19"/>
    </row>
    <row r="6451" ht="15.75" customHeight="1">
      <c r="A6451" s="19"/>
      <c r="B6451" s="35" t="str">
        <f>"CRS25WT144A02514"</f>
        <v>CRS25WT144A02514</v>
      </c>
      <c r="C6451" s="45">
        <v>45987.0</v>
      </c>
      <c r="D6451" s="46">
        <v>0.8049884259259259</v>
      </c>
      <c r="E6451" s="35" t="s">
        <v>37</v>
      </c>
      <c r="F6451" s="35">
        <v>439.0</v>
      </c>
      <c r="G6451" s="35">
        <v>3.0</v>
      </c>
      <c r="H6451" s="35">
        <v>439.449188232422</v>
      </c>
      <c r="I6451" s="35">
        <v>11.1693105697632</v>
      </c>
      <c r="J6451" s="35">
        <v>49.2047080993652</v>
      </c>
      <c r="K6451" s="35">
        <v>10.5969362258911</v>
      </c>
      <c r="L6451" s="35">
        <v>41.4694557189941</v>
      </c>
      <c r="M6451" s="35">
        <v>0.799605250358582</v>
      </c>
      <c r="N6451" s="35">
        <v>21.379186630249</v>
      </c>
      <c r="O6451" s="35">
        <v>15.2867679595947</v>
      </c>
      <c r="P6451" s="35">
        <v>14.9375</v>
      </c>
      <c r="Q6451" s="35">
        <v>1.62804472446442</v>
      </c>
      <c r="R6451" s="35">
        <v>999.907409667969</v>
      </c>
      <c r="S6451" s="35">
        <v>485.057769775391</v>
      </c>
      <c r="T6451" s="19"/>
      <c r="U6451" s="19"/>
      <c r="V6451" s="19"/>
      <c r="W6451" s="19"/>
      <c r="X6451" s="19"/>
      <c r="Y6451" s="19"/>
      <c r="Z6451" s="19"/>
      <c r="AA6451" s="19"/>
    </row>
    <row r="6452" ht="15.75" customHeight="1">
      <c r="A6452" s="19"/>
      <c r="B6452" s="35" t="str">
        <f>"CRS25WT144A02460"</f>
        <v>CRS25WT144A02460</v>
      </c>
      <c r="C6452" s="45">
        <v>45987.0</v>
      </c>
      <c r="D6452" s="46">
        <v>0.8064699074074074</v>
      </c>
      <c r="E6452" s="35" t="s">
        <v>37</v>
      </c>
      <c r="F6452" s="35">
        <v>440.0</v>
      </c>
      <c r="G6452" s="35">
        <v>3.0</v>
      </c>
      <c r="H6452" s="35">
        <v>440.408203125</v>
      </c>
      <c r="I6452" s="35">
        <v>11.2161874771118</v>
      </c>
      <c r="J6452" s="35">
        <v>49.7942581176758</v>
      </c>
      <c r="K6452" s="35">
        <v>10.4686498641968</v>
      </c>
      <c r="L6452" s="35">
        <v>42.0692443847656</v>
      </c>
      <c r="M6452" s="35">
        <v>0.78855299949646</v>
      </c>
      <c r="N6452" s="35">
        <v>21.4258422851563</v>
      </c>
      <c r="O6452" s="35">
        <v>15.3311023712158</v>
      </c>
      <c r="P6452" s="35">
        <v>14.875</v>
      </c>
      <c r="Q6452" s="35">
        <v>0.44484069943428</v>
      </c>
      <c r="R6452" s="35">
        <v>999.979431152344</v>
      </c>
      <c r="S6452" s="35">
        <v>375.272796630859</v>
      </c>
      <c r="T6452" s="19"/>
      <c r="U6452" s="19"/>
      <c r="V6452" s="19"/>
      <c r="W6452" s="19"/>
      <c r="X6452" s="19"/>
      <c r="Y6452" s="19"/>
      <c r="Z6452" s="19"/>
      <c r="AA6452" s="19"/>
    </row>
    <row r="6453" ht="15.75" customHeight="1">
      <c r="A6453" s="19"/>
      <c r="B6453" s="35" t="str">
        <f>"CRS25WT144A02603"</f>
        <v>CRS25WT144A02603</v>
      </c>
      <c r="C6453" s="45">
        <v>45987.0</v>
      </c>
      <c r="D6453" s="46">
        <v>0.8073148148148147</v>
      </c>
      <c r="E6453" s="35" t="s">
        <v>37</v>
      </c>
      <c r="F6453" s="35">
        <v>450.0</v>
      </c>
      <c r="G6453" s="35">
        <v>3.0</v>
      </c>
      <c r="H6453" s="35">
        <v>450.556182861328</v>
      </c>
      <c r="I6453" s="35">
        <v>11.2365942001343</v>
      </c>
      <c r="J6453" s="35">
        <v>49.7665901184082</v>
      </c>
      <c r="K6453" s="35">
        <v>10.651575088501</v>
      </c>
      <c r="L6453" s="35">
        <v>42.2994842529297</v>
      </c>
      <c r="M6453" s="35">
        <v>0.805705606937408</v>
      </c>
      <c r="N6453" s="35">
        <v>21.9195423126221</v>
      </c>
      <c r="O6453" s="35">
        <v>15.3588819503784</v>
      </c>
      <c r="P6453" s="35">
        <v>14.9375</v>
      </c>
      <c r="Q6453" s="35">
        <v>0.425724923610687</v>
      </c>
      <c r="R6453" s="35">
        <v>1000.08477783203</v>
      </c>
      <c r="S6453" s="35">
        <v>400.721618652344</v>
      </c>
      <c r="T6453" s="19"/>
      <c r="U6453" s="19"/>
      <c r="V6453" s="19"/>
      <c r="W6453" s="19"/>
      <c r="X6453" s="19"/>
      <c r="Y6453" s="19"/>
      <c r="Z6453" s="19"/>
      <c r="AA6453" s="19"/>
    </row>
    <row r="6454" ht="15.75" customHeight="1">
      <c r="A6454" s="19"/>
      <c r="B6454" s="35" t="str">
        <f>"CRS25WT144A02610"</f>
        <v>CRS25WT144A02610</v>
      </c>
      <c r="C6454" s="45">
        <v>45987.0</v>
      </c>
      <c r="D6454" s="46">
        <v>0.8129166666666667</v>
      </c>
      <c r="E6454" s="35" t="s">
        <v>37</v>
      </c>
      <c r="F6454" s="35">
        <v>454.0</v>
      </c>
      <c r="G6454" s="35">
        <v>3.0</v>
      </c>
      <c r="H6454" s="35">
        <v>454.360076904297</v>
      </c>
      <c r="I6454" s="35">
        <v>11.2537689208984</v>
      </c>
      <c r="J6454" s="35">
        <v>44.7666549682617</v>
      </c>
      <c r="K6454" s="35">
        <v>8.04551124572754</v>
      </c>
      <c r="L6454" s="35">
        <v>61.4454536437988</v>
      </c>
      <c r="M6454" s="35">
        <v>0.981275022029877</v>
      </c>
      <c r="N6454" s="35">
        <v>24.0506000518799</v>
      </c>
      <c r="O6454" s="35">
        <v>15.2758884429932</v>
      </c>
      <c r="P6454" s="35">
        <v>14.875</v>
      </c>
      <c r="Q6454" s="49">
        <v>9.99999997475243E-7</v>
      </c>
      <c r="R6454" s="35">
        <v>1000.02752685547</v>
      </c>
      <c r="S6454" s="35">
        <v>1947.16491699219</v>
      </c>
      <c r="T6454" s="19"/>
      <c r="U6454" s="19"/>
      <c r="V6454" s="19"/>
      <c r="W6454" s="19"/>
      <c r="X6454" s="19"/>
      <c r="Y6454" s="19"/>
      <c r="Z6454" s="19"/>
      <c r="AA6454" s="19"/>
    </row>
    <row r="6455" ht="15.75" customHeight="1">
      <c r="A6455" s="19"/>
      <c r="B6455" s="35" t="str">
        <f>"CRS25WT144A02371"</f>
        <v>CRS25WT144A02371</v>
      </c>
      <c r="C6455" s="45">
        <v>45987.0</v>
      </c>
      <c r="D6455" s="46">
        <v>0.8177546296296296</v>
      </c>
      <c r="E6455" s="35" t="s">
        <v>37</v>
      </c>
      <c r="F6455" s="35">
        <v>434.0</v>
      </c>
      <c r="G6455" s="35">
        <v>3.0</v>
      </c>
      <c r="H6455" s="35">
        <v>434.295288085938</v>
      </c>
      <c r="I6455" s="35">
        <v>11.2408285140991</v>
      </c>
      <c r="J6455" s="35">
        <v>49.8253784179688</v>
      </c>
      <c r="K6455" s="35">
        <v>10.6523284912109</v>
      </c>
      <c r="L6455" s="35">
        <v>40.7699890136719</v>
      </c>
      <c r="M6455" s="35">
        <v>0.7754185795784</v>
      </c>
      <c r="N6455" s="35">
        <v>21.1284503936768</v>
      </c>
      <c r="O6455" s="35">
        <v>15.1029415130615</v>
      </c>
      <c r="P6455" s="35">
        <v>14.9375</v>
      </c>
      <c r="Q6455" s="35">
        <v>0.842099785804749</v>
      </c>
      <c r="R6455" s="35">
        <v>1000.16851806641</v>
      </c>
      <c r="S6455" s="35">
        <v>202.329544067383</v>
      </c>
      <c r="T6455" s="19"/>
      <c r="U6455" s="19"/>
      <c r="V6455" s="19"/>
      <c r="W6455" s="19"/>
      <c r="X6455" s="19"/>
      <c r="Y6455" s="19"/>
      <c r="Z6455" s="19"/>
      <c r="AA6455" s="19"/>
    </row>
    <row r="6456" ht="15.75" customHeight="1">
      <c r="A6456" s="19"/>
      <c r="B6456" s="35" t="str">
        <f>"CRS25BT144A00731"</f>
        <v>CRS25BT144A00731</v>
      </c>
      <c r="C6456" s="45">
        <v>45987.0</v>
      </c>
      <c r="D6456" s="46">
        <v>0.8192708333333334</v>
      </c>
      <c r="E6456" s="35" t="s">
        <v>37</v>
      </c>
      <c r="F6456" s="35">
        <v>451.0</v>
      </c>
      <c r="G6456" s="35">
        <v>3.0</v>
      </c>
      <c r="H6456" s="35">
        <v>451.570526123047</v>
      </c>
      <c r="I6456" s="35">
        <v>11.2378644943237</v>
      </c>
      <c r="J6456" s="35">
        <v>49.8209648132324</v>
      </c>
      <c r="K6456" s="35">
        <v>10.6640939712524</v>
      </c>
      <c r="L6456" s="35">
        <v>42.3449516296387</v>
      </c>
      <c r="M6456" s="35">
        <v>0.806546986103058</v>
      </c>
      <c r="N6456" s="35">
        <v>21.9688892364502</v>
      </c>
      <c r="O6456" s="35">
        <v>15.0197610855103</v>
      </c>
      <c r="P6456" s="35">
        <v>14.9375</v>
      </c>
      <c r="Q6456" s="35">
        <v>0.453635156154633</v>
      </c>
      <c r="R6456" s="35">
        <v>1000.97796630859</v>
      </c>
      <c r="S6456" s="35">
        <v>284.998809814453</v>
      </c>
      <c r="T6456" s="19"/>
      <c r="U6456" s="19"/>
      <c r="V6456" s="19"/>
      <c r="W6456" s="19"/>
      <c r="X6456" s="19"/>
      <c r="Y6456" s="19"/>
      <c r="Z6456" s="19"/>
      <c r="AA6456" s="19"/>
    </row>
    <row r="6457" ht="15.75" customHeight="1">
      <c r="A6457" s="19"/>
      <c r="B6457" s="35" t="str">
        <f>"CRS25BT144A02536"</f>
        <v>CRS25BT144A02536</v>
      </c>
      <c r="C6457" s="45">
        <v>45987.0</v>
      </c>
      <c r="D6457" s="46">
        <v>0.8199189814814815</v>
      </c>
      <c r="E6457" s="35" t="s">
        <v>37</v>
      </c>
      <c r="F6457" s="35">
        <v>441.0</v>
      </c>
      <c r="G6457" s="35">
        <v>3.0</v>
      </c>
      <c r="H6457" s="35">
        <v>441.105712890625</v>
      </c>
      <c r="I6457" s="35">
        <v>11.209587097168</v>
      </c>
      <c r="J6457" s="35">
        <v>49.7913665771484</v>
      </c>
      <c r="K6457" s="35">
        <v>10.4834203720093</v>
      </c>
      <c r="L6457" s="35">
        <v>42.0765037536621</v>
      </c>
      <c r="M6457" s="35">
        <v>0.790312826633453</v>
      </c>
      <c r="N6457" s="35">
        <v>21.4597759246826</v>
      </c>
      <c r="O6457" s="35">
        <v>15.3872547149658</v>
      </c>
      <c r="P6457" s="35">
        <v>14.9375</v>
      </c>
      <c r="Q6457" s="35">
        <v>0.552629411220551</v>
      </c>
      <c r="R6457" s="35">
        <v>1000.33178710938</v>
      </c>
      <c r="S6457" s="35">
        <v>226.250625610352</v>
      </c>
      <c r="T6457" s="19"/>
      <c r="U6457" s="19"/>
      <c r="V6457" s="19"/>
      <c r="W6457" s="19"/>
      <c r="X6457" s="19"/>
      <c r="Y6457" s="19"/>
      <c r="Z6457" s="19"/>
      <c r="AA6457" s="19"/>
    </row>
    <row r="6458" ht="15.75" customHeight="1">
      <c r="A6458" s="19"/>
      <c r="B6458" s="35" t="str">
        <f>"CRS25BT144A00722"</f>
        <v>CRS25BT144A00722</v>
      </c>
      <c r="C6458" s="45">
        <v>45987.0</v>
      </c>
      <c r="D6458" s="46">
        <v>0.8207407407407407</v>
      </c>
      <c r="E6458" s="35" t="s">
        <v>37</v>
      </c>
      <c r="F6458" s="35">
        <v>452.0</v>
      </c>
      <c r="G6458" s="35">
        <v>3.0</v>
      </c>
      <c r="H6458" s="35">
        <v>452.082702636719</v>
      </c>
      <c r="I6458" s="35">
        <v>11.1968622207642</v>
      </c>
      <c r="J6458" s="35">
        <v>49.9605293273926</v>
      </c>
      <c r="K6458" s="35">
        <v>10.6423206329346</v>
      </c>
      <c r="L6458" s="35">
        <v>42.4797134399414</v>
      </c>
      <c r="M6458" s="35">
        <v>0.808154761791229</v>
      </c>
      <c r="N6458" s="35">
        <v>21.9938068389893</v>
      </c>
      <c r="O6458" s="35">
        <v>15.729603767395</v>
      </c>
      <c r="P6458" s="35">
        <v>14.9375</v>
      </c>
      <c r="Q6458" s="35">
        <v>0.479591012001038</v>
      </c>
      <c r="R6458" s="35">
        <v>1000.60955810547</v>
      </c>
      <c r="S6458" s="35">
        <v>293.832397460938</v>
      </c>
      <c r="T6458" s="19"/>
      <c r="U6458" s="19"/>
      <c r="V6458" s="19"/>
      <c r="W6458" s="19"/>
      <c r="X6458" s="19"/>
      <c r="Y6458" s="19"/>
      <c r="Z6458" s="19"/>
      <c r="AA6458" s="19"/>
    </row>
    <row r="6459" ht="15.75" customHeight="1">
      <c r="A6459" s="19"/>
      <c r="B6459" s="35" t="str">
        <f>"CRS25BT144A00712"</f>
        <v>CRS25BT144A00712</v>
      </c>
      <c r="C6459" s="45">
        <v>45987.0</v>
      </c>
      <c r="D6459" s="46">
        <v>0.8219675925925927</v>
      </c>
      <c r="E6459" s="35" t="s">
        <v>37</v>
      </c>
      <c r="F6459" s="35">
        <v>462.0</v>
      </c>
      <c r="G6459" s="35">
        <v>3.0</v>
      </c>
      <c r="H6459" s="35">
        <v>462.110931396484</v>
      </c>
      <c r="I6459" s="35">
        <v>11.2470846176147</v>
      </c>
      <c r="J6459" s="35">
        <v>49.7992973327637</v>
      </c>
      <c r="K6459" s="35">
        <v>10.6924266815186</v>
      </c>
      <c r="L6459" s="35">
        <v>43.2185287475586</v>
      </c>
      <c r="M6459" s="35">
        <v>0.825055301189423</v>
      </c>
      <c r="N6459" s="35">
        <v>22.4816799163818</v>
      </c>
      <c r="O6459" s="35">
        <v>15.1337080001831</v>
      </c>
      <c r="P6459" s="35">
        <v>14.9375</v>
      </c>
      <c r="Q6459" s="35">
        <v>0.42766010761261</v>
      </c>
      <c r="R6459" s="35">
        <v>1000.802734375</v>
      </c>
      <c r="S6459" s="35">
        <v>247.974166870117</v>
      </c>
      <c r="T6459" s="19"/>
      <c r="U6459" s="19"/>
      <c r="V6459" s="19"/>
      <c r="W6459" s="19"/>
      <c r="X6459" s="19"/>
      <c r="Y6459" s="19"/>
      <c r="Z6459" s="19"/>
      <c r="AA6459" s="19"/>
    </row>
    <row r="6460" ht="15.75" customHeight="1">
      <c r="A6460" s="19"/>
      <c r="B6460" s="35" t="str">
        <f>"CRS25WT144A02541"</f>
        <v>CRS25WT144A02541</v>
      </c>
      <c r="C6460" s="45">
        <v>45987.0</v>
      </c>
      <c r="D6460" s="46">
        <v>0.8237268518518519</v>
      </c>
      <c r="E6460" s="35" t="s">
        <v>37</v>
      </c>
      <c r="F6460" s="35">
        <v>456.0</v>
      </c>
      <c r="G6460" s="35">
        <v>3.0</v>
      </c>
      <c r="H6460" s="35">
        <v>456.594329833984</v>
      </c>
      <c r="I6460" s="35">
        <v>11.2068147659302</v>
      </c>
      <c r="J6460" s="35">
        <v>49.8320007324219</v>
      </c>
      <c r="K6460" s="35">
        <v>10.7197065353394</v>
      </c>
      <c r="L6460" s="35">
        <v>42.5939178466797</v>
      </c>
      <c r="M6460" s="35">
        <v>0.817598342895508</v>
      </c>
      <c r="N6460" s="35">
        <v>22.2132968902588</v>
      </c>
      <c r="O6460" s="35">
        <v>15.2932004928589</v>
      </c>
      <c r="P6460" s="35">
        <v>14.9375</v>
      </c>
      <c r="Q6460" s="35">
        <v>0.468664020299911</v>
      </c>
      <c r="R6460" s="35">
        <v>1000.66241455078</v>
      </c>
      <c r="S6460" s="35">
        <v>296.545074462891</v>
      </c>
      <c r="T6460" s="19"/>
      <c r="U6460" s="19"/>
      <c r="V6460" s="19"/>
      <c r="W6460" s="19"/>
      <c r="X6460" s="19"/>
      <c r="Y6460" s="19"/>
      <c r="Z6460" s="19"/>
      <c r="AA6460" s="19"/>
    </row>
    <row r="6461" ht="15.75" customHeight="1">
      <c r="A6461" s="19"/>
      <c r="B6461" s="35" t="str">
        <f>"CRS25WT144A02563"</f>
        <v>CRS25WT144A02563</v>
      </c>
      <c r="C6461" s="45">
        <v>45987.0</v>
      </c>
      <c r="D6461" s="46">
        <v>0.8248032407407407</v>
      </c>
      <c r="E6461" s="35" t="s">
        <v>37</v>
      </c>
      <c r="F6461" s="35">
        <v>450.0</v>
      </c>
      <c r="G6461" s="35">
        <v>3.0</v>
      </c>
      <c r="H6461" s="35">
        <v>450.094940185547</v>
      </c>
      <c r="I6461" s="35">
        <v>11.2488231658936</v>
      </c>
      <c r="J6461" s="35">
        <v>49.8234596252441</v>
      </c>
      <c r="K6461" s="35">
        <v>10.6214628219604</v>
      </c>
      <c r="L6461" s="35">
        <v>42.3759841918945</v>
      </c>
      <c r="M6461" s="35">
        <v>0.803088068962097</v>
      </c>
      <c r="N6461" s="35">
        <v>21.897102355957</v>
      </c>
      <c r="O6461" s="35">
        <v>15.1372547149658</v>
      </c>
      <c r="P6461" s="35">
        <v>14.9375</v>
      </c>
      <c r="Q6461" s="35">
        <v>0.427735567092896</v>
      </c>
      <c r="R6461" s="35">
        <v>1000.01092529297</v>
      </c>
      <c r="S6461" s="35">
        <v>397.461944580078</v>
      </c>
      <c r="T6461" s="19"/>
      <c r="U6461" s="19"/>
      <c r="V6461" s="19"/>
      <c r="W6461" s="19"/>
      <c r="X6461" s="19"/>
      <c r="Y6461" s="19"/>
      <c r="Z6461" s="19"/>
      <c r="AA6461" s="19"/>
    </row>
    <row r="6462" ht="15.75" customHeight="1">
      <c r="A6462" s="19"/>
      <c r="B6462" s="35" t="str">
        <f>"CRS25WT144A02564"</f>
        <v>CRS25WT144A02564</v>
      </c>
      <c r="C6462" s="45">
        <v>45987.0</v>
      </c>
      <c r="D6462" s="46">
        <v>0.8263888888888888</v>
      </c>
      <c r="E6462" s="35" t="s">
        <v>37</v>
      </c>
      <c r="F6462" s="35">
        <v>450.0</v>
      </c>
      <c r="G6462" s="35">
        <v>3.0</v>
      </c>
      <c r="H6462" s="35">
        <v>450.131622314453</v>
      </c>
      <c r="I6462" s="35">
        <v>11.2443475723267</v>
      </c>
      <c r="J6462" s="35">
        <v>49.8329811096191</v>
      </c>
      <c r="K6462" s="35">
        <v>10.7548675537109</v>
      </c>
      <c r="L6462" s="35">
        <v>41.853759765625</v>
      </c>
      <c r="M6462" s="35">
        <v>0.80331963300705</v>
      </c>
      <c r="N6462" s="35">
        <v>21.8988876342773</v>
      </c>
      <c r="O6462" s="35">
        <v>15.1360292434692</v>
      </c>
      <c r="P6462" s="35">
        <v>14.9375</v>
      </c>
      <c r="Q6462" s="35">
        <v>0.505646109580994</v>
      </c>
      <c r="R6462" s="35">
        <v>1000.22229003906</v>
      </c>
      <c r="S6462" s="35">
        <v>472.362335205078</v>
      </c>
      <c r="T6462" s="19"/>
      <c r="U6462" s="19"/>
      <c r="V6462" s="19"/>
      <c r="W6462" s="19"/>
      <c r="X6462" s="19"/>
      <c r="Y6462" s="19"/>
      <c r="Z6462" s="19"/>
      <c r="AA6462" s="19"/>
    </row>
    <row r="6463" ht="15.75" customHeight="1">
      <c r="A6463" s="19"/>
      <c r="B6463" s="35" t="str">
        <f>"CRS25WT144A02531"</f>
        <v>CRS25WT144A02531</v>
      </c>
      <c r="C6463" s="45">
        <v>45987.0</v>
      </c>
      <c r="D6463" s="46">
        <v>0.8266319444444444</v>
      </c>
      <c r="E6463" s="35" t="s">
        <v>37</v>
      </c>
      <c r="F6463" s="35">
        <v>462.0</v>
      </c>
      <c r="G6463" s="35">
        <v>3.0</v>
      </c>
      <c r="H6463" s="35">
        <v>462.964202880859</v>
      </c>
      <c r="I6463" s="35">
        <v>11.211540222168</v>
      </c>
      <c r="J6463" s="35">
        <v>49.7970657348633</v>
      </c>
      <c r="K6463" s="35">
        <v>10.819483757019</v>
      </c>
      <c r="L6463" s="35">
        <v>42.7898635864258</v>
      </c>
      <c r="M6463" s="35">
        <v>0.829236447811127</v>
      </c>
      <c r="N6463" s="35">
        <v>22.5231914520264</v>
      </c>
      <c r="O6463" s="35">
        <v>15.2153549194336</v>
      </c>
      <c r="P6463" s="35">
        <v>14.9375</v>
      </c>
      <c r="Q6463" s="35">
        <v>0.433468490839005</v>
      </c>
      <c r="R6463" s="35">
        <v>999.336059570313</v>
      </c>
      <c r="S6463" s="35">
        <v>501.793640136719</v>
      </c>
      <c r="T6463" s="19"/>
      <c r="U6463" s="19"/>
      <c r="V6463" s="19"/>
      <c r="W6463" s="19"/>
      <c r="X6463" s="19"/>
      <c r="Y6463" s="19"/>
      <c r="Z6463" s="19"/>
      <c r="AA6463" s="19"/>
    </row>
    <row r="6464" ht="15.75" customHeight="1">
      <c r="A6464" s="19"/>
      <c r="B6464" s="35" t="str">
        <f>"CRS25WT144A02566"</f>
        <v>CRS25WT144A02566</v>
      </c>
      <c r="C6464" s="45">
        <v>45987.0</v>
      </c>
      <c r="D6464" s="46">
        <v>0.8279513888888889</v>
      </c>
      <c r="E6464" s="35" t="s">
        <v>37</v>
      </c>
      <c r="F6464" s="35">
        <v>449.0</v>
      </c>
      <c r="G6464" s="35">
        <v>3.0</v>
      </c>
      <c r="H6464" s="35">
        <v>449.601196289063</v>
      </c>
      <c r="I6464" s="35">
        <v>11.2380619049072</v>
      </c>
      <c r="J6464" s="35">
        <v>49.8142509460449</v>
      </c>
      <c r="K6464" s="35">
        <v>10.6140394210815</v>
      </c>
      <c r="L6464" s="35">
        <v>42.3591041564941</v>
      </c>
      <c r="M6464" s="35">
        <v>0.803123712539673</v>
      </c>
      <c r="N6464" s="35">
        <v>21.8730812072754</v>
      </c>
      <c r="O6464" s="35">
        <v>15.1029415130615</v>
      </c>
      <c r="P6464" s="35">
        <v>14.9375</v>
      </c>
      <c r="Q6464" s="35">
        <v>0.419515401124954</v>
      </c>
      <c r="R6464" s="35">
        <v>1001.10321044922</v>
      </c>
      <c r="S6464" s="35">
        <v>425.688079833984</v>
      </c>
      <c r="T6464" s="19"/>
      <c r="U6464" s="19"/>
      <c r="V6464" s="19"/>
      <c r="W6464" s="19"/>
      <c r="X6464" s="19"/>
      <c r="Y6464" s="19"/>
      <c r="Z6464" s="19"/>
      <c r="AA6464" s="19"/>
    </row>
    <row r="6465" ht="15.75" customHeight="1">
      <c r="A6465" s="19"/>
      <c r="B6465" s="35" t="str">
        <f>"CRS25WT144A02545"</f>
        <v>CRS25WT144A02545</v>
      </c>
      <c r="C6465" s="45">
        <v>45987.0</v>
      </c>
      <c r="D6465" s="46">
        <v>0.8287847222222222</v>
      </c>
      <c r="E6465" s="35" t="s">
        <v>37</v>
      </c>
      <c r="F6465" s="35">
        <v>445.0</v>
      </c>
      <c r="G6465" s="35">
        <v>3.0</v>
      </c>
      <c r="H6465" s="35">
        <v>445.197906494141</v>
      </c>
      <c r="I6465" s="35">
        <v>11.1741218566895</v>
      </c>
      <c r="J6465" s="35">
        <v>49.7798194885254</v>
      </c>
      <c r="K6465" s="35">
        <v>10.5774488449097</v>
      </c>
      <c r="L6465" s="35">
        <v>42.0893478393555</v>
      </c>
      <c r="M6465" s="35">
        <v>0.80036187171936</v>
      </c>
      <c r="N6465" s="35">
        <v>21.6588611602783</v>
      </c>
      <c r="O6465" s="35">
        <v>14.9411764144897</v>
      </c>
      <c r="P6465" s="35">
        <v>14.9375</v>
      </c>
      <c r="Q6465" s="35">
        <v>0.450444251298904</v>
      </c>
      <c r="R6465" s="35">
        <v>999.874694824219</v>
      </c>
      <c r="S6465" s="35">
        <v>479.589202880859</v>
      </c>
      <c r="T6465" s="19"/>
      <c r="U6465" s="19"/>
      <c r="V6465" s="19"/>
      <c r="W6465" s="19"/>
      <c r="X6465" s="19"/>
      <c r="Y6465" s="19"/>
      <c r="Z6465" s="19"/>
      <c r="AA6465" s="19"/>
    </row>
    <row r="6466" ht="15.75" customHeight="1">
      <c r="A6466" s="19"/>
      <c r="B6466" s="35" t="str">
        <f>"CRS25WT144A02552"</f>
        <v>CRS25WT144A02552</v>
      </c>
      <c r="C6466" s="45">
        <v>45987.0</v>
      </c>
      <c r="D6466" s="46">
        <v>0.8291666666666666</v>
      </c>
      <c r="E6466" s="35" t="s">
        <v>37</v>
      </c>
      <c r="F6466" s="35">
        <v>443.0</v>
      </c>
      <c r="G6466" s="35">
        <v>3.0</v>
      </c>
      <c r="H6466" s="35">
        <v>443.412536621094</v>
      </c>
      <c r="I6466" s="35">
        <v>11.1527738571167</v>
      </c>
      <c r="J6466" s="35">
        <v>49.848934173584</v>
      </c>
      <c r="K6466" s="35">
        <v>10.6094951629639</v>
      </c>
      <c r="L6466" s="35">
        <v>41.7939338684082</v>
      </c>
      <c r="M6466" s="35">
        <v>0.797570705413818</v>
      </c>
      <c r="N6466" s="35">
        <v>21.5720043182373</v>
      </c>
      <c r="O6466" s="35">
        <v>15.2955284118652</v>
      </c>
      <c r="P6466" s="35">
        <v>14.9375</v>
      </c>
      <c r="Q6466" s="35">
        <v>0.464335829019547</v>
      </c>
      <c r="R6466" s="35">
        <v>1000.03137207031</v>
      </c>
      <c r="S6466" s="35">
        <v>471.129547119141</v>
      </c>
      <c r="T6466" s="19"/>
      <c r="U6466" s="19"/>
      <c r="V6466" s="19"/>
      <c r="W6466" s="19"/>
      <c r="X6466" s="19"/>
      <c r="Y6466" s="19"/>
      <c r="Z6466" s="19"/>
      <c r="AA6466" s="19"/>
    </row>
    <row r="6467" ht="15.75" customHeight="1">
      <c r="A6467" s="19"/>
      <c r="B6467" s="35" t="str">
        <f>"CRS25WT144A00680"</f>
        <v>CRS25WT144A00680</v>
      </c>
      <c r="C6467" s="45">
        <v>45987.0</v>
      </c>
      <c r="D6467" s="46">
        <v>0.8312152777777778</v>
      </c>
      <c r="E6467" s="35" t="s">
        <v>37</v>
      </c>
      <c r="F6467" s="35">
        <v>450.0</v>
      </c>
      <c r="G6467" s="35">
        <v>3.0</v>
      </c>
      <c r="H6467" s="35">
        <v>450.185394287109</v>
      </c>
      <c r="I6467" s="35">
        <v>11.2142877578735</v>
      </c>
      <c r="J6467" s="35">
        <v>49.8137054443359</v>
      </c>
      <c r="K6467" s="35">
        <v>10.6175556182861</v>
      </c>
      <c r="L6467" s="35">
        <v>42.4000968933105</v>
      </c>
      <c r="M6467" s="35">
        <v>0.805880904197693</v>
      </c>
      <c r="N6467" s="35">
        <v>21.9015026092529</v>
      </c>
      <c r="O6467" s="35">
        <v>15.2156858444214</v>
      </c>
      <c r="P6467" s="35">
        <v>14.9375</v>
      </c>
      <c r="Q6467" s="35">
        <v>0.432431578636169</v>
      </c>
      <c r="R6467" s="35">
        <v>999.815185546875</v>
      </c>
      <c r="S6467" s="35">
        <v>364.726196289063</v>
      </c>
      <c r="T6467" s="19"/>
      <c r="U6467" s="19"/>
      <c r="V6467" s="19"/>
      <c r="W6467" s="19"/>
      <c r="X6467" s="19"/>
      <c r="Y6467" s="19"/>
      <c r="Z6467" s="19"/>
      <c r="AA6467" s="19"/>
    </row>
    <row r="6468" ht="15.75" customHeight="1">
      <c r="A6468" s="19"/>
      <c r="B6468" s="35" t="str">
        <f>"CRS25WT144A02516"</f>
        <v>CRS25WT144A02516</v>
      </c>
      <c r="C6468" s="45">
        <v>45987.0</v>
      </c>
      <c r="D6468" s="46">
        <v>0.8340972222222223</v>
      </c>
      <c r="E6468" s="35" t="s">
        <v>37</v>
      </c>
      <c r="F6468" s="35">
        <v>441.0</v>
      </c>
      <c r="G6468" s="35">
        <v>3.0</v>
      </c>
      <c r="H6468" s="35">
        <v>441.013275146484</v>
      </c>
      <c r="I6468" s="35">
        <v>11.2680692672729</v>
      </c>
      <c r="J6468" s="35">
        <v>49.8570976257324</v>
      </c>
      <c r="K6468" s="35">
        <v>10.6652984619141</v>
      </c>
      <c r="L6468" s="35">
        <v>41.3502960205078</v>
      </c>
      <c r="M6468" s="35">
        <v>0.785009920597076</v>
      </c>
      <c r="N6468" s="35">
        <v>21.4552803039551</v>
      </c>
      <c r="O6468" s="35">
        <v>15.8853540420532</v>
      </c>
      <c r="P6468" s="35">
        <v>14.875</v>
      </c>
      <c r="Q6468" s="35">
        <v>0.568155407905579</v>
      </c>
      <c r="R6468" s="35">
        <v>999.645141601563</v>
      </c>
      <c r="S6468" s="35">
        <v>466.186340332031</v>
      </c>
      <c r="T6468" s="19"/>
      <c r="U6468" s="19"/>
      <c r="V6468" s="19"/>
      <c r="W6468" s="19"/>
      <c r="X6468" s="19"/>
      <c r="Y6468" s="19"/>
      <c r="Z6468" s="19"/>
      <c r="AA6468" s="19"/>
    </row>
    <row r="6469" ht="15.75" customHeight="1">
      <c r="A6469" s="19"/>
      <c r="B6469" s="35" t="str">
        <f>"CRS25BT144A00732"</f>
        <v>CRS25BT144A00732</v>
      </c>
      <c r="C6469" s="45">
        <v>45987.0</v>
      </c>
      <c r="D6469" s="46">
        <v>0.8346874999999999</v>
      </c>
      <c r="E6469" s="35" t="s">
        <v>37</v>
      </c>
      <c r="F6469" s="35">
        <v>453.0</v>
      </c>
      <c r="G6469" s="35">
        <v>3.0</v>
      </c>
      <c r="H6469" s="35">
        <v>453.574066162109</v>
      </c>
      <c r="I6469" s="35">
        <v>11.3053331375122</v>
      </c>
      <c r="J6469" s="35">
        <v>49.8409843444824</v>
      </c>
      <c r="K6469" s="35">
        <v>10.8569183349609</v>
      </c>
      <c r="L6469" s="35">
        <v>41.7774238586426</v>
      </c>
      <c r="M6469" s="35">
        <v>0.804967284202576</v>
      </c>
      <c r="N6469" s="35">
        <v>22.0663623809814</v>
      </c>
      <c r="O6469" s="35">
        <v>15.5044231414795</v>
      </c>
      <c r="P6469" s="35">
        <v>14.9375</v>
      </c>
      <c r="Q6469" s="35">
        <v>0.916827738285065</v>
      </c>
      <c r="R6469" s="35">
        <v>1000.19787597656</v>
      </c>
      <c r="S6469" s="35">
        <v>458.627807617188</v>
      </c>
      <c r="T6469" s="19"/>
      <c r="U6469" s="19"/>
      <c r="V6469" s="19"/>
      <c r="W6469" s="19"/>
      <c r="X6469" s="19"/>
      <c r="Y6469" s="19"/>
      <c r="Z6469" s="19"/>
      <c r="AA6469" s="19"/>
    </row>
    <row r="6470" ht="15.75" customHeight="1">
      <c r="A6470" s="19"/>
      <c r="B6470" s="35" t="str">
        <f>"CRS25BT144A00721"</f>
        <v>CRS25BT144A00721</v>
      </c>
      <c r="C6470" s="45">
        <v>45987.0</v>
      </c>
      <c r="D6470" s="46">
        <v>0.8356134259259259</v>
      </c>
      <c r="E6470" s="35" t="s">
        <v>37</v>
      </c>
      <c r="F6470" s="35">
        <v>448.0</v>
      </c>
      <c r="G6470" s="35">
        <v>3.0</v>
      </c>
      <c r="H6470" s="35">
        <v>448.003356933594</v>
      </c>
      <c r="I6470" s="35">
        <v>11.2803592681885</v>
      </c>
      <c r="J6470" s="35">
        <v>49.6553535461426</v>
      </c>
      <c r="K6470" s="35">
        <v>10.7167387008667</v>
      </c>
      <c r="L6470" s="35">
        <v>41.8040733337402</v>
      </c>
      <c r="M6470" s="35">
        <v>0.799820005893707</v>
      </c>
      <c r="N6470" s="35">
        <v>21.7953472137451</v>
      </c>
      <c r="O6470" s="35">
        <v>15.1777868270874</v>
      </c>
      <c r="P6470" s="35">
        <v>14.9375</v>
      </c>
      <c r="Q6470" s="35">
        <v>1.08214437961578</v>
      </c>
      <c r="R6470" s="35">
        <v>1000.15301513672</v>
      </c>
      <c r="S6470" s="35">
        <v>350.695129394531</v>
      </c>
      <c r="T6470" s="19"/>
      <c r="U6470" s="19"/>
      <c r="V6470" s="19"/>
      <c r="W6470" s="19"/>
      <c r="X6470" s="19"/>
      <c r="Y6470" s="19"/>
      <c r="Z6470" s="19"/>
      <c r="AA6470" s="19"/>
    </row>
    <row r="6471" ht="15.75" customHeight="1">
      <c r="A6471" s="19"/>
      <c r="B6471" s="35" t="str">
        <f>"CRS25BT144A00733"</f>
        <v>CRS25BT144A00733</v>
      </c>
      <c r="C6471" s="45">
        <v>45987.0</v>
      </c>
      <c r="D6471" s="46">
        <v>0.8362384259259259</v>
      </c>
      <c r="E6471" s="35" t="s">
        <v>37</v>
      </c>
      <c r="F6471" s="35">
        <v>454.0</v>
      </c>
      <c r="G6471" s="35">
        <v>3.0</v>
      </c>
      <c r="H6471" s="35">
        <v>454.821319580078</v>
      </c>
      <c r="I6471" s="35">
        <v>11.3323087692261</v>
      </c>
      <c r="J6471" s="35">
        <v>49.9913711547852</v>
      </c>
      <c r="K6471" s="35">
        <v>10.774227142334</v>
      </c>
      <c r="L6471" s="35">
        <v>42.2138214111328</v>
      </c>
      <c r="M6471" s="35">
        <v>0.802836954593658</v>
      </c>
      <c r="N6471" s="35">
        <v>22.1270408630371</v>
      </c>
      <c r="O6471" s="35">
        <v>15.6544933319092</v>
      </c>
      <c r="P6471" s="35">
        <v>14.9375</v>
      </c>
      <c r="Q6471" s="35">
        <v>0.47537824511528</v>
      </c>
      <c r="R6471" s="35">
        <v>999.452392578125</v>
      </c>
      <c r="S6471" s="35">
        <v>466.548675537109</v>
      </c>
      <c r="T6471" s="19"/>
      <c r="U6471" s="19"/>
      <c r="V6471" s="19"/>
      <c r="W6471" s="19"/>
      <c r="X6471" s="19"/>
      <c r="Y6471" s="19"/>
      <c r="Z6471" s="19"/>
      <c r="AA6471" s="19"/>
    </row>
    <row r="6472" ht="15.75" customHeight="1">
      <c r="A6472" s="19"/>
      <c r="B6472" s="35" t="str">
        <f>"CRS25WT144A02526"</f>
        <v>CRS25WT144A02526</v>
      </c>
      <c r="C6472" s="45">
        <v>45987.0</v>
      </c>
      <c r="D6472" s="46">
        <v>0.8367013888888889</v>
      </c>
      <c r="E6472" s="35" t="s">
        <v>37</v>
      </c>
      <c r="F6472" s="35">
        <v>462.0</v>
      </c>
      <c r="G6472" s="35">
        <v>3.0</v>
      </c>
      <c r="H6472" s="35">
        <v>462.739166259766</v>
      </c>
      <c r="I6472" s="35">
        <v>11.2679347991943</v>
      </c>
      <c r="J6472" s="35">
        <v>49.8816452026367</v>
      </c>
      <c r="K6472" s="35">
        <v>10.8324413299561</v>
      </c>
      <c r="L6472" s="35">
        <v>42.717903137207</v>
      </c>
      <c r="M6472" s="35">
        <v>0.823286831378937</v>
      </c>
      <c r="N6472" s="35">
        <v>22.512243270874</v>
      </c>
      <c r="O6472" s="35">
        <v>15.1043825149536</v>
      </c>
      <c r="P6472" s="35">
        <v>14.9375</v>
      </c>
      <c r="Q6472" s="35">
        <v>0.471071094274521</v>
      </c>
      <c r="R6472" s="35">
        <v>1000.12969970703</v>
      </c>
      <c r="S6472" s="35">
        <v>439.307769775391</v>
      </c>
      <c r="T6472" s="19"/>
      <c r="U6472" s="19"/>
      <c r="V6472" s="19"/>
      <c r="W6472" s="19"/>
      <c r="X6472" s="19"/>
      <c r="Y6472" s="19"/>
      <c r="Z6472" s="19"/>
      <c r="AA6472" s="19"/>
    </row>
    <row r="6473" ht="15.75" customHeight="1">
      <c r="A6473" s="19"/>
      <c r="B6473" s="35" t="str">
        <f>"CRS25WT144A02534"</f>
        <v>CRS25WT144A02534</v>
      </c>
      <c r="C6473" s="45">
        <v>45987.0</v>
      </c>
      <c r="D6473" s="46">
        <v>0.8375462962962964</v>
      </c>
      <c r="E6473" s="35" t="s">
        <v>37</v>
      </c>
      <c r="F6473" s="35">
        <v>453.0</v>
      </c>
      <c r="G6473" s="35">
        <v>3.0</v>
      </c>
      <c r="H6473" s="35">
        <v>453.364898681641</v>
      </c>
      <c r="I6473" s="35">
        <v>11.3327188491821</v>
      </c>
      <c r="J6473" s="35">
        <v>49.9247970581055</v>
      </c>
      <c r="K6473" s="35">
        <v>10.7726249694824</v>
      </c>
      <c r="L6473" s="35">
        <v>42.084903717041</v>
      </c>
      <c r="M6473" s="35">
        <v>0.801304280757904</v>
      </c>
      <c r="N6473" s="35">
        <v>22.0561866760254</v>
      </c>
      <c r="O6473" s="35">
        <v>15.2584743499756</v>
      </c>
      <c r="P6473" s="35">
        <v>14.9375</v>
      </c>
      <c r="Q6473" s="35">
        <v>0.481770753860474</v>
      </c>
      <c r="R6473" s="35">
        <v>1001.16058349609</v>
      </c>
      <c r="S6473" s="35">
        <v>463.781005859375</v>
      </c>
      <c r="T6473" s="19"/>
      <c r="U6473" s="19"/>
      <c r="V6473" s="19"/>
      <c r="W6473" s="19"/>
      <c r="X6473" s="19"/>
      <c r="Y6473" s="19"/>
      <c r="Z6473" s="19"/>
      <c r="AA6473" s="19"/>
    </row>
    <row r="6474" ht="15.75" customHeight="1">
      <c r="A6474" s="19"/>
      <c r="B6474" s="35" t="str">
        <f>"CRS25WT144A02567"</f>
        <v>CRS25WT144A02567</v>
      </c>
      <c r="C6474" s="45">
        <v>45987.0</v>
      </c>
      <c r="D6474" s="46">
        <v>0.8380439814814814</v>
      </c>
      <c r="E6474" s="35" t="s">
        <v>37</v>
      </c>
      <c r="F6474" s="35">
        <v>459.0</v>
      </c>
      <c r="G6474" s="35">
        <v>3.0</v>
      </c>
      <c r="H6474" s="35">
        <v>459.691040039063</v>
      </c>
      <c r="I6474" s="35">
        <v>11.2947559356689</v>
      </c>
      <c r="J6474" s="35">
        <v>49.8342742919922</v>
      </c>
      <c r="K6474" s="35">
        <v>10.8512716293335</v>
      </c>
      <c r="L6474" s="35">
        <v>42.3628730773926</v>
      </c>
      <c r="M6474" s="35">
        <v>0.816697180271149</v>
      </c>
      <c r="N6474" s="35">
        <v>22.3639526367188</v>
      </c>
      <c r="O6474" s="35">
        <v>15.3584117889404</v>
      </c>
      <c r="P6474" s="35">
        <v>14.9375</v>
      </c>
      <c r="Q6474" s="35">
        <v>0.467141360044479</v>
      </c>
      <c r="R6474" s="35">
        <v>1000.30938720703</v>
      </c>
      <c r="S6474" s="35">
        <v>426.040344238281</v>
      </c>
      <c r="T6474" s="19"/>
      <c r="U6474" s="19"/>
      <c r="V6474" s="19"/>
      <c r="W6474" s="19"/>
      <c r="X6474" s="19"/>
      <c r="Y6474" s="19"/>
      <c r="Z6474" s="19"/>
      <c r="AA6474" s="19"/>
    </row>
    <row r="6475" ht="15.75" customHeight="1">
      <c r="A6475" s="19"/>
      <c r="B6475" s="35" t="str">
        <f>"CRS25WT144A02517"</f>
        <v>CRS25WT144A02517</v>
      </c>
      <c r="C6475" s="45">
        <v>45987.0</v>
      </c>
      <c r="D6475" s="46">
        <v>0.8390162037037037</v>
      </c>
      <c r="E6475" s="35" t="s">
        <v>37</v>
      </c>
      <c r="F6475" s="35">
        <v>464.0</v>
      </c>
      <c r="G6475" s="35">
        <v>3.0</v>
      </c>
      <c r="H6475" s="35">
        <v>464.815673828125</v>
      </c>
      <c r="I6475" s="35">
        <v>11.2943859100342</v>
      </c>
      <c r="J6475" s="35">
        <v>49.8910217285156</v>
      </c>
      <c r="K6475" s="35">
        <v>10.8329277038574</v>
      </c>
      <c r="L6475" s="35">
        <v>42.9076690673828</v>
      </c>
      <c r="M6475" s="35">
        <v>0.824889421463013</v>
      </c>
      <c r="N6475" s="35">
        <v>22.6132659912109</v>
      </c>
      <c r="O6475" s="35">
        <v>15.168176651001</v>
      </c>
      <c r="P6475" s="35">
        <v>14.9375</v>
      </c>
      <c r="Q6475" s="35">
        <v>0.412249714136124</v>
      </c>
      <c r="R6475" s="35">
        <v>1000.50842285156</v>
      </c>
      <c r="S6475" s="35">
        <v>523.515563964844</v>
      </c>
      <c r="T6475" s="19"/>
      <c r="U6475" s="19"/>
      <c r="V6475" s="19"/>
      <c r="W6475" s="19"/>
      <c r="X6475" s="19"/>
      <c r="Y6475" s="19"/>
      <c r="Z6475" s="19"/>
      <c r="AA6475" s="19"/>
    </row>
    <row r="6476" ht="15.75" customHeight="1">
      <c r="A6476" s="19"/>
      <c r="B6476" s="35" t="str">
        <f>"CRS25BT144A00734"</f>
        <v>CRS25BT144A00734</v>
      </c>
      <c r="C6476" s="45">
        <v>45987.0</v>
      </c>
      <c r="D6476" s="46">
        <v>0.8396527777777778</v>
      </c>
      <c r="E6476" s="35" t="s">
        <v>37</v>
      </c>
      <c r="F6476" s="35">
        <v>443.0</v>
      </c>
      <c r="G6476" s="35">
        <v>3.0</v>
      </c>
      <c r="H6476" s="35">
        <v>443.760498046875</v>
      </c>
      <c r="I6476" s="35">
        <v>11.4272136688232</v>
      </c>
      <c r="J6476" s="35">
        <v>49.8246154785156</v>
      </c>
      <c r="K6476" s="35">
        <v>10.7069082260132</v>
      </c>
      <c r="L6476" s="35">
        <v>41.4461860656738</v>
      </c>
      <c r="M6476" s="35">
        <v>0.77940708398819</v>
      </c>
      <c r="N6476" s="35">
        <v>21.5889320373535</v>
      </c>
      <c r="O6476" s="35">
        <v>15.2700748443604</v>
      </c>
      <c r="P6476" s="35">
        <v>14.9375</v>
      </c>
      <c r="Q6476" s="35">
        <v>0.552875697612762</v>
      </c>
      <c r="R6476" s="35">
        <v>1000.51141357422</v>
      </c>
      <c r="S6476" s="35">
        <v>393.740631103516</v>
      </c>
      <c r="T6476" s="19"/>
      <c r="U6476" s="19"/>
      <c r="V6476" s="19"/>
      <c r="W6476" s="19"/>
      <c r="X6476" s="19"/>
      <c r="Y6476" s="19"/>
      <c r="Z6476" s="19"/>
      <c r="AA6476" s="19"/>
    </row>
    <row r="6477" ht="15.75" customHeight="1">
      <c r="A6477" s="19"/>
      <c r="B6477" s="35" t="str">
        <f>"CRS25BT144A02527"</f>
        <v>CRS25BT144A02527</v>
      </c>
      <c r="C6477" s="45">
        <v>45987.0</v>
      </c>
      <c r="D6477" s="46">
        <v>0.8403587962962963</v>
      </c>
      <c r="E6477" s="35" t="s">
        <v>37</v>
      </c>
      <c r="F6477" s="35">
        <v>455.0</v>
      </c>
      <c r="G6477" s="35">
        <v>3.0</v>
      </c>
      <c r="H6477" s="35">
        <v>455.982666015625</v>
      </c>
      <c r="I6477" s="35">
        <v>11.3691558837891</v>
      </c>
      <c r="J6477" s="35">
        <v>49.9482841491699</v>
      </c>
      <c r="K6477" s="35">
        <v>10.8341979980469</v>
      </c>
      <c r="L6477" s="35">
        <v>42.0873489379883</v>
      </c>
      <c r="M6477" s="35">
        <v>0.802970409393311</v>
      </c>
      <c r="N6477" s="35">
        <v>22.1835403442383</v>
      </c>
      <c r="O6477" s="35">
        <v>15.2083330154419</v>
      </c>
      <c r="P6477" s="35">
        <v>14.9375</v>
      </c>
      <c r="Q6477" s="35">
        <v>0.522050678730011</v>
      </c>
      <c r="R6477" s="35">
        <v>1000.42669677734</v>
      </c>
      <c r="S6477" s="35">
        <v>498.067321777344</v>
      </c>
      <c r="T6477" s="19"/>
      <c r="U6477" s="19"/>
      <c r="V6477" s="19"/>
      <c r="W6477" s="19"/>
      <c r="X6477" s="19"/>
      <c r="Y6477" s="19"/>
      <c r="Z6477" s="19"/>
      <c r="AA6477" s="19"/>
    </row>
    <row r="6478" ht="15.75" customHeight="1">
      <c r="A6478" s="19"/>
      <c r="B6478" s="35" t="str">
        <f>"CRS25BT144A02631"</f>
        <v>CRS25BT144A02631</v>
      </c>
      <c r="C6478" s="45">
        <v>45987.0</v>
      </c>
      <c r="D6478" s="46">
        <v>0.8408564814814815</v>
      </c>
      <c r="E6478" s="35" t="s">
        <v>37</v>
      </c>
      <c r="F6478" s="35">
        <v>445.0</v>
      </c>
      <c r="G6478" s="35">
        <v>3.0</v>
      </c>
      <c r="H6478" s="35">
        <v>445.511749267578</v>
      </c>
      <c r="I6478" s="35">
        <v>11.3683938980103</v>
      </c>
      <c r="J6478" s="35">
        <v>49.8033676147461</v>
      </c>
      <c r="K6478" s="35">
        <v>10.671669960022</v>
      </c>
      <c r="L6478" s="35">
        <v>41.7471466064453</v>
      </c>
      <c r="M6478" s="35">
        <v>0.786867022514343</v>
      </c>
      <c r="N6478" s="35">
        <v>21.674129486084</v>
      </c>
      <c r="O6478" s="35">
        <v>15.2202816009521</v>
      </c>
      <c r="P6478" s="35">
        <v>14.9375</v>
      </c>
      <c r="Q6478" s="35">
        <v>0.501694440841675</v>
      </c>
      <c r="R6478" s="35">
        <v>1000.23126220703</v>
      </c>
      <c r="S6478" s="35">
        <v>415.994232177734</v>
      </c>
      <c r="T6478" s="19"/>
      <c r="U6478" s="19"/>
      <c r="V6478" s="19"/>
      <c r="W6478" s="19"/>
      <c r="X6478" s="19"/>
      <c r="Y6478" s="19"/>
      <c r="Z6478" s="19"/>
      <c r="AA6478" s="19"/>
    </row>
    <row r="6479" ht="15.75" customHeight="1">
      <c r="A6479" s="19"/>
      <c r="B6479" s="35" t="str">
        <f>"CRS25WT144A02648"</f>
        <v>CRS25WT144A02648</v>
      </c>
      <c r="C6479" s="45">
        <v>45987.0</v>
      </c>
      <c r="D6479" s="46">
        <v>0.8412268518518519</v>
      </c>
      <c r="E6479" s="35" t="s">
        <v>37</v>
      </c>
      <c r="F6479" s="35">
        <v>446.0</v>
      </c>
      <c r="G6479" s="35">
        <v>3.0</v>
      </c>
      <c r="H6479" s="35">
        <v>446.101470947266</v>
      </c>
      <c r="I6479" s="35">
        <v>11.3089714050293</v>
      </c>
      <c r="J6479" s="35">
        <v>49.8512229919434</v>
      </c>
      <c r="K6479" s="35">
        <v>10.6197261810303</v>
      </c>
      <c r="L6479" s="35">
        <v>42.0068702697754</v>
      </c>
      <c r="M6479" s="35">
        <v>0.791288256645203</v>
      </c>
      <c r="N6479" s="35">
        <v>21.7028198242188</v>
      </c>
      <c r="O6479" s="35">
        <v>15.1888370513916</v>
      </c>
      <c r="P6479" s="35">
        <v>14.9375</v>
      </c>
      <c r="Q6479" s="35">
        <v>0.458636343479156</v>
      </c>
      <c r="R6479" s="35">
        <v>1001.08715820313</v>
      </c>
      <c r="S6479" s="35">
        <v>365.836761474609</v>
      </c>
      <c r="T6479" s="19"/>
      <c r="U6479" s="19"/>
      <c r="V6479" s="19"/>
      <c r="W6479" s="19"/>
      <c r="X6479" s="19"/>
      <c r="Y6479" s="19"/>
      <c r="Z6479" s="19"/>
      <c r="AA6479" s="19"/>
    </row>
    <row r="6480" ht="15.75" customHeight="1">
      <c r="A6480" s="19"/>
      <c r="B6480" s="35" t="str">
        <f>"CRS25WT144A02388"</f>
        <v>CRS25WT144A02388</v>
      </c>
      <c r="C6480" s="45">
        <v>45987.0</v>
      </c>
      <c r="D6480" s="46">
        <v>0.8416666666666667</v>
      </c>
      <c r="E6480" s="35" t="s">
        <v>37</v>
      </c>
      <c r="F6480" s="35">
        <v>450.0</v>
      </c>
      <c r="G6480" s="35">
        <v>3.0</v>
      </c>
      <c r="H6480" s="35">
        <v>450.455810546875</v>
      </c>
      <c r="I6480" s="35">
        <v>11.3624000549316</v>
      </c>
      <c r="J6480" s="35">
        <v>49.7709884643555</v>
      </c>
      <c r="K6480" s="35">
        <v>10.7641315460205</v>
      </c>
      <c r="L6480" s="35">
        <v>41.8478546142578</v>
      </c>
      <c r="M6480" s="35">
        <v>0.796536803245544</v>
      </c>
      <c r="N6480" s="35">
        <v>21.9146595001221</v>
      </c>
      <c r="O6480" s="35">
        <v>15.3318252563477</v>
      </c>
      <c r="P6480" s="35">
        <v>14.9375</v>
      </c>
      <c r="Q6480" s="35">
        <v>0.596029579639435</v>
      </c>
      <c r="R6480" s="35">
        <v>1000.26501464844</v>
      </c>
      <c r="S6480" s="35">
        <v>389.415740966797</v>
      </c>
      <c r="T6480" s="19"/>
      <c r="U6480" s="19"/>
      <c r="V6480" s="19"/>
      <c r="W6480" s="19"/>
      <c r="X6480" s="19"/>
      <c r="Y6480" s="19"/>
      <c r="Z6480" s="19"/>
      <c r="AA6480" s="19"/>
    </row>
    <row r="6481" ht="15.75" customHeight="1">
      <c r="A6481" s="19"/>
      <c r="B6481" s="35" t="str">
        <f>"CRS25WT144A02643"</f>
        <v>CRS25WT144A02643</v>
      </c>
      <c r="C6481" s="45">
        <v>45987.0</v>
      </c>
      <c r="D6481" s="46">
        <v>0.8422453703703704</v>
      </c>
      <c r="E6481" s="35" t="s">
        <v>37</v>
      </c>
      <c r="F6481" s="35">
        <v>456.0</v>
      </c>
      <c r="G6481" s="35">
        <v>3.0</v>
      </c>
      <c r="H6481" s="35">
        <v>456.203186035156</v>
      </c>
      <c r="I6481" s="35">
        <v>11.3431625366211</v>
      </c>
      <c r="J6481" s="35">
        <v>49.8305053710938</v>
      </c>
      <c r="K6481" s="35">
        <v>10.7849473953247</v>
      </c>
      <c r="L6481" s="35">
        <v>42.2999877929688</v>
      </c>
      <c r="M6481" s="35">
        <v>0.807102799415588</v>
      </c>
      <c r="N6481" s="35">
        <v>22.1942691802979</v>
      </c>
      <c r="O6481" s="35">
        <v>15.2322607040405</v>
      </c>
      <c r="P6481" s="35">
        <v>14.9375</v>
      </c>
      <c r="Q6481" s="35">
        <v>0.481797724962234</v>
      </c>
      <c r="R6481" s="35">
        <v>1000.27624511719</v>
      </c>
      <c r="S6481" s="35">
        <v>460.405151367188</v>
      </c>
      <c r="T6481" s="19"/>
      <c r="U6481" s="19"/>
      <c r="V6481" s="19"/>
      <c r="W6481" s="19"/>
      <c r="X6481" s="19"/>
      <c r="Y6481" s="19"/>
      <c r="Z6481" s="19"/>
      <c r="AA6481" s="19"/>
    </row>
    <row r="6482" ht="15.75" customHeight="1">
      <c r="A6482" s="19"/>
      <c r="B6482" s="35" t="str">
        <f>"CRS25WT144A02647"</f>
        <v>CRS25WT144A02647</v>
      </c>
      <c r="C6482" s="45">
        <v>45987.0</v>
      </c>
      <c r="D6482" s="46">
        <v>0.8427083333333334</v>
      </c>
      <c r="E6482" s="35" t="s">
        <v>37</v>
      </c>
      <c r="F6482" s="35">
        <v>451.0</v>
      </c>
      <c r="G6482" s="35">
        <v>3.0</v>
      </c>
      <c r="H6482" s="35">
        <v>451.308288574219</v>
      </c>
      <c r="I6482" s="35">
        <v>11.3105316162109</v>
      </c>
      <c r="J6482" s="35">
        <v>49.8306655883789</v>
      </c>
      <c r="K6482" s="35">
        <v>10.7208194732666</v>
      </c>
      <c r="L6482" s="35">
        <v>42.0964393615723</v>
      </c>
      <c r="M6482" s="35">
        <v>0.800743818283081</v>
      </c>
      <c r="N6482" s="35">
        <v>21.9561309814453</v>
      </c>
      <c r="O6482" s="35">
        <v>15.282413482666</v>
      </c>
      <c r="P6482" s="35">
        <v>14.9375</v>
      </c>
      <c r="Q6482" s="35">
        <v>0.465904355049133</v>
      </c>
      <c r="R6482" s="35">
        <v>1001.23590087891</v>
      </c>
      <c r="S6482" s="35">
        <v>456.894683837891</v>
      </c>
      <c r="T6482" s="19"/>
      <c r="U6482" s="19"/>
      <c r="V6482" s="19"/>
      <c r="W6482" s="19"/>
      <c r="X6482" s="19"/>
      <c r="Y6482" s="19"/>
      <c r="Z6482" s="19"/>
      <c r="AA6482" s="19"/>
    </row>
    <row r="6483" ht="15.75" customHeight="1">
      <c r="A6483" s="19"/>
      <c r="B6483" s="35" t="str">
        <f>"CRS25WT144A02642"</f>
        <v>CRS25WT144A02642</v>
      </c>
      <c r="C6483" s="45">
        <v>45987.0</v>
      </c>
      <c r="D6483" s="46">
        <v>0.8433333333333333</v>
      </c>
      <c r="E6483" s="35" t="s">
        <v>37</v>
      </c>
      <c r="F6483" s="35">
        <v>452.0</v>
      </c>
      <c r="G6483" s="35">
        <v>3.0</v>
      </c>
      <c r="H6483" s="35">
        <v>452.454010009766</v>
      </c>
      <c r="I6483" s="35">
        <v>11.1758918762207</v>
      </c>
      <c r="J6483" s="35">
        <v>49.8173217773438</v>
      </c>
      <c r="K6483" s="35">
        <v>10.7094192504883</v>
      </c>
      <c r="L6483" s="35">
        <v>42.2482299804688</v>
      </c>
      <c r="M6483" s="35">
        <v>0.812665581703186</v>
      </c>
      <c r="N6483" s="35">
        <v>22.0118713378906</v>
      </c>
      <c r="O6483" s="35">
        <v>15.2180118560791</v>
      </c>
      <c r="P6483" s="35">
        <v>14.9375</v>
      </c>
      <c r="Q6483" s="35">
        <v>0.470343708992004</v>
      </c>
      <c r="R6483" s="35">
        <v>1000.35406494141</v>
      </c>
      <c r="S6483" s="35">
        <v>511.481323242188</v>
      </c>
      <c r="T6483" s="19"/>
      <c r="U6483" s="19"/>
      <c r="V6483" s="19"/>
      <c r="W6483" s="19"/>
      <c r="X6483" s="19"/>
      <c r="Y6483" s="19"/>
      <c r="Z6483" s="19"/>
      <c r="AA6483" s="19"/>
    </row>
    <row r="6484" ht="15.75" customHeight="1">
      <c r="A6484" s="19"/>
      <c r="B6484" s="35" t="str">
        <f>"CRS25WT144A02384"</f>
        <v>CRS25WT144A02384</v>
      </c>
      <c r="C6484" s="45">
        <v>45987.0</v>
      </c>
      <c r="D6484" s="46">
        <v>0.8439351851851852</v>
      </c>
      <c r="E6484" s="35" t="s">
        <v>37</v>
      </c>
      <c r="F6484" s="35">
        <v>451.0</v>
      </c>
      <c r="G6484" s="35">
        <v>3.0</v>
      </c>
      <c r="H6484" s="35">
        <v>451.952026367188</v>
      </c>
      <c r="I6484" s="35">
        <v>11.2722682952881</v>
      </c>
      <c r="J6484" s="35">
        <v>49.8542900085449</v>
      </c>
      <c r="K6484" s="35">
        <v>10.6985654830933</v>
      </c>
      <c r="L6484" s="35">
        <v>42.2441711425781</v>
      </c>
      <c r="M6484" s="35">
        <v>0.804226696491241</v>
      </c>
      <c r="N6484" s="35">
        <v>21.9874496459961</v>
      </c>
      <c r="O6484" s="35">
        <v>15.4465932846069</v>
      </c>
      <c r="P6484" s="35">
        <v>14.9375</v>
      </c>
      <c r="Q6484" s="35">
        <v>0.480737715959549</v>
      </c>
      <c r="R6484" s="35">
        <v>1000.31408691406</v>
      </c>
      <c r="S6484" s="35">
        <v>353.423126220703</v>
      </c>
      <c r="T6484" s="19"/>
      <c r="U6484" s="19"/>
      <c r="V6484" s="19"/>
      <c r="W6484" s="19"/>
      <c r="X6484" s="19"/>
      <c r="Y6484" s="19"/>
      <c r="Z6484" s="19"/>
      <c r="AA6484" s="19"/>
    </row>
    <row r="6485" ht="15.75" customHeight="1">
      <c r="A6485" s="19"/>
      <c r="B6485" s="35" t="str">
        <f>"CRS25WT144A02401"</f>
        <v>CRS25WT144A02401</v>
      </c>
      <c r="C6485" s="45">
        <v>45987.0</v>
      </c>
      <c r="D6485" s="46">
        <v>0.8444444444444444</v>
      </c>
      <c r="E6485" s="35" t="s">
        <v>37</v>
      </c>
      <c r="F6485" s="35">
        <v>448.0</v>
      </c>
      <c r="G6485" s="35">
        <v>3.0</v>
      </c>
      <c r="H6485" s="35">
        <v>448.610137939453</v>
      </c>
      <c r="I6485" s="35">
        <v>11.3599901199341</v>
      </c>
      <c r="J6485" s="35">
        <v>49.8263626098633</v>
      </c>
      <c r="K6485" s="35">
        <v>10.6692867279053</v>
      </c>
      <c r="L6485" s="35">
        <v>42.046875</v>
      </c>
      <c r="M6485" s="35">
        <v>0.792559623718262</v>
      </c>
      <c r="N6485" s="35">
        <v>21.8248672485352</v>
      </c>
      <c r="O6485" s="35">
        <v>15.2773351669312</v>
      </c>
      <c r="P6485" s="35">
        <v>14.9375</v>
      </c>
      <c r="Q6485" s="35">
        <v>0.53182989358902</v>
      </c>
      <c r="R6485" s="35">
        <v>1000.43359375</v>
      </c>
      <c r="S6485" s="35">
        <v>362.741851806641</v>
      </c>
      <c r="T6485" s="19"/>
      <c r="U6485" s="19"/>
      <c r="V6485" s="19"/>
      <c r="W6485" s="19"/>
      <c r="X6485" s="19"/>
      <c r="Y6485" s="19"/>
      <c r="Z6485" s="19"/>
      <c r="AA6485" s="19"/>
    </row>
    <row r="6486" ht="15.75" customHeight="1">
      <c r="A6486" s="19"/>
      <c r="B6486" s="35" t="str">
        <f>"CRS25WT144A02399"</f>
        <v>CRS25WT144A02399</v>
      </c>
      <c r="C6486" s="45">
        <v>45987.0</v>
      </c>
      <c r="D6486" s="46">
        <v>0.8451851851851852</v>
      </c>
      <c r="E6486" s="35" t="s">
        <v>37</v>
      </c>
      <c r="F6486" s="35">
        <v>459.0</v>
      </c>
      <c r="G6486" s="35">
        <v>3.0</v>
      </c>
      <c r="H6486" s="35">
        <v>459.434692382813</v>
      </c>
      <c r="I6486" s="35">
        <v>11.4178009033203</v>
      </c>
      <c r="J6486" s="35">
        <v>49.869873046875</v>
      </c>
      <c r="K6486" s="35">
        <v>10.8224945068359</v>
      </c>
      <c r="L6486" s="35">
        <v>42.451831817627</v>
      </c>
      <c r="M6486" s="35">
        <v>0.806869029998779</v>
      </c>
      <c r="N6486" s="35">
        <v>22.3514804840088</v>
      </c>
      <c r="O6486" s="35">
        <v>15.2359991073608</v>
      </c>
      <c r="P6486" s="35">
        <v>14.9375</v>
      </c>
      <c r="Q6486" s="35">
        <v>0.446017742156982</v>
      </c>
      <c r="R6486" s="35">
        <v>1000.61853027344</v>
      </c>
      <c r="S6486" s="35">
        <v>371.841217041016</v>
      </c>
      <c r="T6486" s="19"/>
      <c r="U6486" s="19"/>
      <c r="V6486" s="19"/>
      <c r="W6486" s="19"/>
      <c r="X6486" s="19"/>
      <c r="Y6486" s="19"/>
      <c r="Z6486" s="19"/>
      <c r="AA6486" s="19"/>
    </row>
    <row r="6487" ht="15.75" customHeight="1">
      <c r="A6487" s="19"/>
      <c r="B6487" s="35" t="str">
        <f>"CRS25WT144A02635"</f>
        <v>CRS25WT144A02635</v>
      </c>
      <c r="C6487" s="45">
        <v>45987.0</v>
      </c>
      <c r="D6487" s="46">
        <v>0.8465046296296297</v>
      </c>
      <c r="E6487" s="35" t="s">
        <v>37</v>
      </c>
      <c r="F6487" s="35">
        <v>442.0</v>
      </c>
      <c r="G6487" s="35">
        <v>3.0</v>
      </c>
      <c r="H6487" s="35">
        <v>442.132568359375</v>
      </c>
      <c r="I6487" s="35">
        <v>11.4098463058472</v>
      </c>
      <c r="J6487" s="35">
        <v>49.8078117370605</v>
      </c>
      <c r="K6487" s="35">
        <v>10.6531553268433</v>
      </c>
      <c r="L6487" s="35">
        <v>41.5024948120117</v>
      </c>
      <c r="M6487" s="35">
        <v>0.777992188930511</v>
      </c>
      <c r="N6487" s="35">
        <v>21.5097332000732</v>
      </c>
      <c r="O6487" s="35">
        <v>15.2940340042114</v>
      </c>
      <c r="P6487" s="35">
        <v>14.9375</v>
      </c>
      <c r="Q6487" s="35">
        <v>0.521898567676544</v>
      </c>
      <c r="R6487" s="35">
        <v>1000.70904541016</v>
      </c>
      <c r="S6487" s="35">
        <v>344.390960693359</v>
      </c>
      <c r="T6487" s="19"/>
      <c r="U6487" s="19"/>
      <c r="V6487" s="19"/>
      <c r="W6487" s="19"/>
      <c r="X6487" s="19"/>
      <c r="Y6487" s="19"/>
      <c r="Z6487" s="19"/>
      <c r="AA6487" s="19"/>
    </row>
    <row r="6488" ht="15.75" customHeight="1">
      <c r="A6488" s="19"/>
      <c r="B6488" s="35" t="str">
        <f>"CRS25WT144A02651"</f>
        <v>CRS25WT144A02651</v>
      </c>
      <c r="C6488" s="45">
        <v>45987.0</v>
      </c>
      <c r="D6488" s="46">
        <v>0.8501504629629629</v>
      </c>
      <c r="E6488" s="35" t="s">
        <v>37</v>
      </c>
      <c r="F6488" s="35">
        <v>442.0</v>
      </c>
      <c r="G6488" s="35">
        <v>3.0</v>
      </c>
      <c r="H6488" s="35">
        <v>442.151245117188</v>
      </c>
      <c r="I6488" s="35">
        <v>11.4000768661499</v>
      </c>
      <c r="J6488" s="35">
        <v>49.8689231872559</v>
      </c>
      <c r="K6488" s="35">
        <v>10.6609182357788</v>
      </c>
      <c r="L6488" s="35">
        <v>41.4740295410156</v>
      </c>
      <c r="M6488" s="35">
        <v>0.777737557888031</v>
      </c>
      <c r="N6488" s="35">
        <v>21.5106410980225</v>
      </c>
      <c r="O6488" s="35">
        <v>15.2843141555786</v>
      </c>
      <c r="P6488" s="35">
        <v>14.9375</v>
      </c>
      <c r="Q6488" s="35">
        <v>0.554354906082153</v>
      </c>
      <c r="R6488" s="35">
        <v>1000.06384277344</v>
      </c>
      <c r="S6488" s="35">
        <v>396.366882324219</v>
      </c>
      <c r="T6488" s="19"/>
      <c r="U6488" s="19"/>
      <c r="V6488" s="19"/>
      <c r="W6488" s="19"/>
      <c r="X6488" s="19"/>
      <c r="Y6488" s="19"/>
      <c r="Z6488" s="19"/>
      <c r="AA6488" s="19"/>
    </row>
    <row r="6489" ht="15.75" customHeight="1">
      <c r="A6489" s="19"/>
      <c r="B6489" s="35" t="str">
        <f>"CRS25WT144A02676"</f>
        <v>CRS25WT144A02676</v>
      </c>
      <c r="C6489" s="45">
        <v>45987.0</v>
      </c>
      <c r="D6489" s="46">
        <v>0.8522800925925926</v>
      </c>
      <c r="E6489" s="35" t="s">
        <v>37</v>
      </c>
      <c r="F6489" s="35">
        <v>447.0</v>
      </c>
      <c r="G6489" s="35">
        <v>3.0</v>
      </c>
      <c r="H6489" s="35">
        <v>447.264404296875</v>
      </c>
      <c r="I6489" s="35">
        <v>11.2455425262451</v>
      </c>
      <c r="J6489" s="35">
        <v>49.8440437316895</v>
      </c>
      <c r="K6489" s="35">
        <v>10.6479225158691</v>
      </c>
      <c r="L6489" s="35">
        <v>42.0048484802246</v>
      </c>
      <c r="M6489" s="35">
        <v>0.797940790653229</v>
      </c>
      <c r="N6489" s="35">
        <v>21.7593975067139</v>
      </c>
      <c r="O6489" s="35">
        <v>15.4123411178589</v>
      </c>
      <c r="P6489" s="35">
        <v>14.9375</v>
      </c>
      <c r="Q6489" s="35">
        <v>0.481978505849838</v>
      </c>
      <c r="R6489" s="35">
        <v>1000.76257324219</v>
      </c>
      <c r="S6489" s="35">
        <v>466.602722167969</v>
      </c>
      <c r="T6489" s="19"/>
      <c r="U6489" s="19"/>
      <c r="V6489" s="19"/>
      <c r="W6489" s="19"/>
      <c r="X6489" s="19"/>
      <c r="Y6489" s="19"/>
      <c r="Z6489" s="19"/>
      <c r="AA6489" s="19"/>
    </row>
    <row r="6490" ht="15.75" customHeight="1">
      <c r="A6490" s="19"/>
      <c r="B6490" s="35" t="str">
        <f>"CRS25WT144A02652"</f>
        <v>CRS25WT144A02652</v>
      </c>
      <c r="C6490" s="45">
        <v>45987.0</v>
      </c>
      <c r="D6490" s="46">
        <v>0.8528009259259259</v>
      </c>
      <c r="E6490" s="35" t="s">
        <v>37</v>
      </c>
      <c r="F6490" s="35">
        <v>451.0</v>
      </c>
      <c r="G6490" s="35">
        <v>3.0</v>
      </c>
      <c r="H6490" s="35">
        <v>451.218231201172</v>
      </c>
      <c r="I6490" s="35">
        <v>11.2613077163696</v>
      </c>
      <c r="J6490" s="35">
        <v>49.8471565246582</v>
      </c>
      <c r="K6490" s="35">
        <v>10.7266359329224</v>
      </c>
      <c r="L6490" s="35">
        <v>42.0652122497559</v>
      </c>
      <c r="M6490" s="35">
        <v>0.803817451000214</v>
      </c>
      <c r="N6490" s="35">
        <v>21.9517498016357</v>
      </c>
      <c r="O6490" s="35">
        <v>15.4014863967896</v>
      </c>
      <c r="P6490" s="35">
        <v>14.9375</v>
      </c>
      <c r="Q6490" s="35">
        <v>0.481433898210526</v>
      </c>
      <c r="R6490" s="35">
        <v>1000.72723388672</v>
      </c>
      <c r="S6490" s="35">
        <v>412.635009765625</v>
      </c>
      <c r="T6490" s="19"/>
      <c r="U6490" s="19"/>
      <c r="V6490" s="19"/>
      <c r="W6490" s="19"/>
      <c r="X6490" s="19"/>
      <c r="Y6490" s="19"/>
      <c r="Z6490" s="19"/>
      <c r="AA6490" s="19"/>
    </row>
    <row r="6491" ht="15.75" customHeight="1">
      <c r="A6491" s="19"/>
      <c r="B6491" s="35" t="str">
        <f>"CRS25WT144A02389"</f>
        <v>CRS25WT144A02389</v>
      </c>
      <c r="C6491" s="45">
        <v>45987.0</v>
      </c>
      <c r="D6491" s="46">
        <v>0.8538425925925925</v>
      </c>
      <c r="E6491" s="35" t="s">
        <v>37</v>
      </c>
      <c r="F6491" s="35">
        <v>439.0</v>
      </c>
      <c r="G6491" s="35">
        <v>3.0</v>
      </c>
      <c r="H6491" s="35">
        <v>439.640350341797</v>
      </c>
      <c r="I6491" s="35">
        <v>11.3671159744263</v>
      </c>
      <c r="J6491" s="35">
        <v>49.8435745239258</v>
      </c>
      <c r="K6491" s="35">
        <v>10.6818904876709</v>
      </c>
      <c r="L6491" s="35">
        <v>41.157543182373</v>
      </c>
      <c r="M6491" s="35">
        <v>0.775957763195038</v>
      </c>
      <c r="N6491" s="35">
        <v>21.3884868621826</v>
      </c>
      <c r="O6491" s="35">
        <v>15.2058820724487</v>
      </c>
      <c r="P6491" s="35">
        <v>14.9375</v>
      </c>
      <c r="Q6491" s="35">
        <v>0.767270386219025</v>
      </c>
      <c r="R6491" s="35">
        <v>1000.13037109375</v>
      </c>
      <c r="S6491" s="35">
        <v>405.156982421875</v>
      </c>
      <c r="T6491" s="19"/>
      <c r="U6491" s="19"/>
      <c r="V6491" s="19"/>
      <c r="W6491" s="19"/>
      <c r="X6491" s="19"/>
      <c r="Y6491" s="19"/>
      <c r="Z6491" s="19"/>
      <c r="AA6491" s="19"/>
    </row>
    <row r="6492" ht="15.75" customHeight="1">
      <c r="A6492" s="19"/>
      <c r="B6492" s="35" t="str">
        <f>"CRS25WT144A02586"</f>
        <v>CRS25WT144A02586</v>
      </c>
      <c r="C6492" s="45">
        <v>45987.0</v>
      </c>
      <c r="D6492" s="46">
        <v>0.8542824074074074</v>
      </c>
      <c r="E6492" s="35" t="s">
        <v>37</v>
      </c>
      <c r="F6492" s="35">
        <v>459.0</v>
      </c>
      <c r="G6492" s="35">
        <v>3.0</v>
      </c>
      <c r="H6492" s="35">
        <v>459.850860595703</v>
      </c>
      <c r="I6492" s="35">
        <v>11.3480052947998</v>
      </c>
      <c r="J6492" s="35">
        <v>49.9175796508789</v>
      </c>
      <c r="K6492" s="35">
        <v>10.8054504394531</v>
      </c>
      <c r="L6492" s="35">
        <v>42.5573081970215</v>
      </c>
      <c r="M6492" s="35">
        <v>0.811790466308594</v>
      </c>
      <c r="N6492" s="35">
        <v>22.3717269897461</v>
      </c>
      <c r="O6492" s="35">
        <v>15.3289670944214</v>
      </c>
      <c r="P6492" s="35">
        <v>14.9375</v>
      </c>
      <c r="Q6492" s="35">
        <v>0.4409119784832</v>
      </c>
      <c r="R6492" s="35">
        <v>1000.81671142578</v>
      </c>
      <c r="S6492" s="35">
        <v>474.418792724609</v>
      </c>
      <c r="T6492" s="19"/>
      <c r="U6492" s="19"/>
      <c r="V6492" s="19"/>
      <c r="W6492" s="19"/>
      <c r="X6492" s="19"/>
      <c r="Y6492" s="19"/>
      <c r="Z6492" s="19"/>
      <c r="AA6492" s="19"/>
    </row>
    <row r="6493" ht="15.75" customHeight="1">
      <c r="A6493" s="19"/>
      <c r="B6493" s="35" t="str">
        <f>"CRS25WT144A02630"</f>
        <v>CRS25WT144A02630</v>
      </c>
      <c r="C6493" s="45">
        <v>45987.0</v>
      </c>
      <c r="D6493" s="46">
        <v>0.8548032407407408</v>
      </c>
      <c r="E6493" s="35" t="s">
        <v>37</v>
      </c>
      <c r="F6493" s="35">
        <v>454.0</v>
      </c>
      <c r="G6493" s="35">
        <v>3.0</v>
      </c>
      <c r="H6493" s="35">
        <v>454.001586914063</v>
      </c>
      <c r="I6493" s="35">
        <v>11.4162178039551</v>
      </c>
      <c r="J6493" s="35">
        <v>49.9640693664551</v>
      </c>
      <c r="K6493" s="35">
        <v>10.7508630752563</v>
      </c>
      <c r="L6493" s="35">
        <v>42.229320526123</v>
      </c>
      <c r="M6493" s="35">
        <v>0.795934498310089</v>
      </c>
      <c r="N6493" s="35">
        <v>22.0871601104736</v>
      </c>
      <c r="O6493" s="35">
        <v>15.4042911529541</v>
      </c>
      <c r="P6493" s="35">
        <v>14.9375</v>
      </c>
      <c r="Q6493" s="35">
        <v>0.472597032785416</v>
      </c>
      <c r="R6493" s="35">
        <v>1000.87976074219</v>
      </c>
      <c r="S6493" s="35">
        <v>418.433868408203</v>
      </c>
      <c r="T6493" s="19"/>
      <c r="U6493" s="19"/>
      <c r="V6493" s="19"/>
      <c r="W6493" s="19"/>
      <c r="X6493" s="19"/>
      <c r="Y6493" s="19"/>
      <c r="Z6493" s="19"/>
      <c r="AA6493" s="19"/>
    </row>
    <row r="6494" ht="15.75" customHeight="1">
      <c r="A6494" s="19"/>
      <c r="B6494" s="35" t="str">
        <f>"CRS25WT144A02386"</f>
        <v>CRS25WT144A02386</v>
      </c>
      <c r="C6494" s="45">
        <v>45987.0</v>
      </c>
      <c r="D6494" s="46">
        <v>0.8555092592592594</v>
      </c>
      <c r="E6494" s="35" t="s">
        <v>37</v>
      </c>
      <c r="F6494" s="35">
        <v>449.0</v>
      </c>
      <c r="G6494" s="35">
        <v>3.0</v>
      </c>
      <c r="H6494" s="35">
        <v>449.587615966797</v>
      </c>
      <c r="I6494" s="35">
        <v>11.412184715271</v>
      </c>
      <c r="J6494" s="35">
        <v>49.8157043457031</v>
      </c>
      <c r="K6494" s="35">
        <v>10.631628036499</v>
      </c>
      <c r="L6494" s="35">
        <v>42.2877502441406</v>
      </c>
      <c r="M6494" s="35">
        <v>0.790822982788086</v>
      </c>
      <c r="N6494" s="35">
        <v>21.8724212646484</v>
      </c>
      <c r="O6494" s="35">
        <v>15.3177757263184</v>
      </c>
      <c r="P6494" s="35">
        <v>14.9375</v>
      </c>
      <c r="Q6494" s="35">
        <v>0.457123070955276</v>
      </c>
      <c r="R6494" s="35">
        <v>1000.72729492188</v>
      </c>
      <c r="S6494" s="35">
        <v>350.875</v>
      </c>
      <c r="T6494" s="19"/>
      <c r="U6494" s="19"/>
      <c r="V6494" s="19"/>
      <c r="W6494" s="19"/>
      <c r="X6494" s="19"/>
      <c r="Y6494" s="19"/>
      <c r="Z6494" s="19"/>
      <c r="AA6494" s="19"/>
    </row>
    <row r="6495" ht="15.75" customHeight="1">
      <c r="A6495" s="19"/>
      <c r="B6495" s="35" t="str">
        <f>"CRS25WT144A02403"</f>
        <v>CRS25WT144A02403</v>
      </c>
      <c r="C6495" s="45">
        <v>45987.0</v>
      </c>
      <c r="D6495" s="46">
        <v>0.8559953703703704</v>
      </c>
      <c r="E6495" s="35" t="s">
        <v>37</v>
      </c>
      <c r="F6495" s="35">
        <v>448.0</v>
      </c>
      <c r="G6495" s="35">
        <v>3.0</v>
      </c>
      <c r="H6495" s="35">
        <v>448.453460693359</v>
      </c>
      <c r="I6495" s="35">
        <v>11.3390092849731</v>
      </c>
      <c r="J6495" s="35">
        <v>49.9487075805664</v>
      </c>
      <c r="K6495" s="35">
        <v>10.7312707901001</v>
      </c>
      <c r="L6495" s="35">
        <v>41.7894096374512</v>
      </c>
      <c r="M6495" s="35">
        <v>0.791804611682892</v>
      </c>
      <c r="N6495" s="35">
        <v>21.8172435760498</v>
      </c>
      <c r="O6495" s="35">
        <v>15.4220571517944</v>
      </c>
      <c r="P6495" s="35">
        <v>14.9375</v>
      </c>
      <c r="Q6495" s="35">
        <v>0.528091311454773</v>
      </c>
      <c r="R6495" s="35">
        <v>1001.45922851563</v>
      </c>
      <c r="S6495" s="35">
        <v>444.94189453125</v>
      </c>
      <c r="T6495" s="19"/>
      <c r="U6495" s="19"/>
      <c r="V6495" s="19"/>
      <c r="W6495" s="19"/>
      <c r="X6495" s="19"/>
      <c r="Y6495" s="19"/>
      <c r="Z6495" s="19"/>
      <c r="AA6495" s="19"/>
    </row>
    <row r="6496" ht="15.75" customHeight="1">
      <c r="A6496" s="19"/>
      <c r="B6496" s="35" t="str">
        <f>"CRS25WT144A02639"</f>
        <v>CRS25WT144A02639</v>
      </c>
      <c r="C6496" s="45">
        <v>45987.0</v>
      </c>
      <c r="D6496" s="46">
        <v>0.8569444444444444</v>
      </c>
      <c r="E6496" s="35" t="s">
        <v>37</v>
      </c>
      <c r="F6496" s="35">
        <v>452.0</v>
      </c>
      <c r="G6496" s="35">
        <v>3.0</v>
      </c>
      <c r="H6496" s="35">
        <v>452.654602050781</v>
      </c>
      <c r="I6496" s="35">
        <v>11.1956472396851</v>
      </c>
      <c r="J6496" s="35">
        <v>49.7412071228027</v>
      </c>
      <c r="K6496" s="35">
        <v>10.6905498504639</v>
      </c>
      <c r="L6496" s="35">
        <v>42.3415641784668</v>
      </c>
      <c r="M6496" s="35">
        <v>0.812833189964294</v>
      </c>
      <c r="N6496" s="35">
        <v>22.0216293334961</v>
      </c>
      <c r="O6496" s="35">
        <v>15.1698083877563</v>
      </c>
      <c r="P6496" s="35">
        <v>14.9375</v>
      </c>
      <c r="Q6496" s="35">
        <v>0.448701977729797</v>
      </c>
      <c r="R6496" s="35">
        <v>1000.470703125</v>
      </c>
      <c r="S6496" s="35">
        <v>550.742919921875</v>
      </c>
      <c r="T6496" s="19"/>
      <c r="U6496" s="19"/>
      <c r="V6496" s="19"/>
      <c r="W6496" s="19"/>
      <c r="X6496" s="19"/>
      <c r="Y6496" s="19"/>
      <c r="Z6496" s="19"/>
      <c r="AA6496" s="19"/>
    </row>
    <row r="6497" ht="15.75" customHeight="1">
      <c r="A6497" s="19"/>
      <c r="B6497" s="35" t="str">
        <f>"CRS25WT144A02634"</f>
        <v>CRS25WT144A02634</v>
      </c>
      <c r="C6497" s="45">
        <v>45987.0</v>
      </c>
      <c r="D6497" s="46">
        <v>0.8635069444444444</v>
      </c>
      <c r="E6497" s="35" t="s">
        <v>37</v>
      </c>
      <c r="F6497" s="35">
        <v>457.0</v>
      </c>
      <c r="G6497" s="35">
        <v>3.0</v>
      </c>
      <c r="H6497" s="35">
        <v>457.300140380859</v>
      </c>
      <c r="I6497" s="35">
        <v>11.2574405670166</v>
      </c>
      <c r="J6497" s="35">
        <v>49.9142951965332</v>
      </c>
      <c r="K6497" s="35">
        <v>10.71750831604</v>
      </c>
      <c r="L6497" s="35">
        <v>42.6685104370117</v>
      </c>
      <c r="M6497" s="35">
        <v>0.813835680484772</v>
      </c>
      <c r="N6497" s="35">
        <v>22.2476348876953</v>
      </c>
      <c r="O6497" s="35">
        <v>15.3921566009521</v>
      </c>
      <c r="P6497" s="35">
        <v>14.9375</v>
      </c>
      <c r="Q6497" s="35">
        <v>0.427776873111725</v>
      </c>
      <c r="R6497" s="35">
        <v>1000.65289306641</v>
      </c>
      <c r="S6497" s="35">
        <v>522.455444335938</v>
      </c>
      <c r="T6497" s="19"/>
      <c r="U6497" s="19"/>
      <c r="V6497" s="19"/>
      <c r="W6497" s="19"/>
      <c r="X6497" s="19"/>
      <c r="Y6497" s="19"/>
      <c r="Z6497" s="19"/>
      <c r="AA6497" s="19"/>
    </row>
    <row r="6498" ht="15.75" customHeight="1">
      <c r="A6498" s="19"/>
      <c r="B6498" s="35" t="str">
        <f>"CRS25WT144A02653"</f>
        <v>CRS25WT144A02653</v>
      </c>
      <c r="C6498" s="45">
        <v>45987.0</v>
      </c>
      <c r="D6498" s="46">
        <v>0.8647685185185185</v>
      </c>
      <c r="E6498" s="35" t="s">
        <v>37</v>
      </c>
      <c r="F6498" s="35">
        <v>444.0</v>
      </c>
      <c r="G6498" s="35">
        <v>3.0</v>
      </c>
      <c r="H6498" s="35">
        <v>444.912048339844</v>
      </c>
      <c r="I6498" s="35">
        <v>11.2703323364258</v>
      </c>
      <c r="J6498" s="35">
        <v>49.831901550293</v>
      </c>
      <c r="K6498" s="35">
        <v>10.6825323104858</v>
      </c>
      <c r="L6498" s="35">
        <v>41.6485557556152</v>
      </c>
      <c r="M6498" s="35">
        <v>0.79219114780426</v>
      </c>
      <c r="N6498" s="35">
        <v>21.6449546813965</v>
      </c>
      <c r="O6498" s="35">
        <v>15.4901962280273</v>
      </c>
      <c r="P6498" s="35">
        <v>14.9375</v>
      </c>
      <c r="Q6498" s="35">
        <v>0.523599863052368</v>
      </c>
      <c r="R6498" s="35">
        <v>1000.68566894531</v>
      </c>
      <c r="S6498" s="35">
        <v>484.533721923828</v>
      </c>
      <c r="T6498" s="19"/>
      <c r="U6498" s="19"/>
      <c r="V6498" s="19"/>
      <c r="W6498" s="19"/>
      <c r="X6498" s="19"/>
      <c r="Y6498" s="19"/>
      <c r="Z6498" s="19"/>
      <c r="AA6498" s="19"/>
    </row>
    <row r="6499" ht="15.75" customHeight="1">
      <c r="A6499" s="19"/>
      <c r="B6499" s="35" t="str">
        <f>"CRS25WT144A02685"</f>
        <v>CRS25WT144A02685</v>
      </c>
      <c r="C6499" s="45">
        <v>45987.0</v>
      </c>
      <c r="D6499" s="46">
        <v>0.8657870370370371</v>
      </c>
      <c r="E6499" s="35" t="s">
        <v>37</v>
      </c>
      <c r="F6499" s="35">
        <v>443.0</v>
      </c>
      <c r="G6499" s="35">
        <v>3.0</v>
      </c>
      <c r="H6499" s="35">
        <v>443.836975097656</v>
      </c>
      <c r="I6499" s="35">
        <v>11.2991752624512</v>
      </c>
      <c r="J6499" s="35">
        <v>49.8657150268555</v>
      </c>
      <c r="K6499" s="35">
        <v>10.6402101516724</v>
      </c>
      <c r="L6499" s="35">
        <v>41.7131805419922</v>
      </c>
      <c r="M6499" s="35">
        <v>0.78772509098053</v>
      </c>
      <c r="N6499" s="35">
        <v>21.5926532745361</v>
      </c>
      <c r="O6499" s="35">
        <v>15.391019821167</v>
      </c>
      <c r="P6499" s="35">
        <v>14.9375</v>
      </c>
      <c r="Q6499" s="35">
        <v>0.535146355628967</v>
      </c>
      <c r="R6499" s="35">
        <v>1000.58831787109</v>
      </c>
      <c r="S6499" s="35">
        <v>419.043395996094</v>
      </c>
      <c r="T6499" s="19"/>
      <c r="U6499" s="19"/>
      <c r="V6499" s="19"/>
      <c r="W6499" s="19"/>
      <c r="X6499" s="19"/>
      <c r="Y6499" s="19"/>
      <c r="Z6499" s="19"/>
      <c r="AA6499" s="19"/>
    </row>
    <row r="6500" ht="15.75" customHeight="1">
      <c r="A6500" s="19"/>
      <c r="B6500" s="35" t="str">
        <f>"CRS25WT144A02684"</f>
        <v>CRS25WT144A02684</v>
      </c>
      <c r="C6500" s="45">
        <v>45987.0</v>
      </c>
      <c r="D6500" s="46">
        <v>0.8674189814814816</v>
      </c>
      <c r="E6500" s="35" t="s">
        <v>37</v>
      </c>
      <c r="F6500" s="35">
        <v>453.0</v>
      </c>
      <c r="G6500" s="35">
        <v>3.0</v>
      </c>
      <c r="H6500" s="35">
        <v>453.030456542969</v>
      </c>
      <c r="I6500" s="35">
        <v>11.3079214096069</v>
      </c>
      <c r="J6500" s="35">
        <v>49.8136596679688</v>
      </c>
      <c r="K6500" s="35">
        <v>10.7654123306274</v>
      </c>
      <c r="L6500" s="35">
        <v>42.0820350646973</v>
      </c>
      <c r="M6500" s="35">
        <v>0.804259419441223</v>
      </c>
      <c r="N6500" s="35">
        <v>22.0399150848389</v>
      </c>
      <c r="O6500" s="35">
        <v>15.0182104110718</v>
      </c>
      <c r="P6500" s="35">
        <v>14.875</v>
      </c>
      <c r="Q6500" s="35">
        <v>0.448899477720261</v>
      </c>
      <c r="R6500" s="35">
        <v>1000.3134765625</v>
      </c>
      <c r="S6500" s="35">
        <v>562.600891113281</v>
      </c>
      <c r="T6500" s="19"/>
      <c r="U6500" s="19"/>
      <c r="V6500" s="19"/>
      <c r="W6500" s="19"/>
      <c r="X6500" s="19"/>
      <c r="Y6500" s="19"/>
      <c r="Z6500" s="19"/>
      <c r="AA6500" s="19"/>
    </row>
    <row r="6501" ht="15.75" customHeight="1">
      <c r="A6501" s="19"/>
      <c r="B6501" s="35" t="str">
        <f>"CRS25WT144A02459"</f>
        <v>CRS25WT144A02459</v>
      </c>
      <c r="C6501" s="45">
        <v>45987.0</v>
      </c>
      <c r="D6501" s="46">
        <v>0.8683680555555555</v>
      </c>
      <c r="E6501" s="35" t="s">
        <v>37</v>
      </c>
      <c r="F6501" s="35">
        <v>458.0</v>
      </c>
      <c r="G6501" s="35">
        <v>3.0</v>
      </c>
      <c r="H6501" s="35">
        <v>458.376586914063</v>
      </c>
      <c r="I6501" s="35">
        <v>11.2147827148438</v>
      </c>
      <c r="J6501" s="35">
        <v>49.9139213562012</v>
      </c>
      <c r="K6501" s="35">
        <v>10.7204971313477</v>
      </c>
      <c r="L6501" s="35">
        <v>42.7570266723633</v>
      </c>
      <c r="M6501" s="35">
        <v>0.818860411643982</v>
      </c>
      <c r="N6501" s="35">
        <v>22.3000049591064</v>
      </c>
      <c r="O6501" s="35">
        <v>15.2564544677734</v>
      </c>
      <c r="P6501" s="35">
        <v>14.875</v>
      </c>
      <c r="Q6501" s="35">
        <v>0.409194111824036</v>
      </c>
      <c r="R6501" s="35">
        <v>1000.94061279297</v>
      </c>
      <c r="S6501" s="35">
        <v>463.612609863281</v>
      </c>
      <c r="T6501" s="19"/>
      <c r="U6501" s="19"/>
      <c r="V6501" s="19"/>
      <c r="W6501" s="19"/>
      <c r="X6501" s="19"/>
      <c r="Y6501" s="19"/>
      <c r="Z6501" s="19"/>
      <c r="AA6501" s="19"/>
    </row>
    <row r="6502" ht="15.75" customHeight="1">
      <c r="A6502" s="19"/>
      <c r="B6502" s="35" t="str">
        <f>"CRS25WT144A02473"</f>
        <v>CRS25WT144A02473</v>
      </c>
      <c r="C6502" s="45">
        <v>45987.0</v>
      </c>
      <c r="D6502" s="46">
        <v>0.8692708333333333</v>
      </c>
      <c r="E6502" s="35" t="s">
        <v>37</v>
      </c>
      <c r="F6502" s="35">
        <v>446.0</v>
      </c>
      <c r="G6502" s="35">
        <v>3.0</v>
      </c>
      <c r="H6502" s="35">
        <v>446.517883300781</v>
      </c>
      <c r="I6502" s="35">
        <v>11.2402973175049</v>
      </c>
      <c r="J6502" s="35">
        <v>49.8659439086914</v>
      </c>
      <c r="K6502" s="35">
        <v>10.7299823760986</v>
      </c>
      <c r="L6502" s="35">
        <v>41.6140365600586</v>
      </c>
      <c r="M6502" s="35">
        <v>0.796630680561066</v>
      </c>
      <c r="N6502" s="35">
        <v>21.7230796813965</v>
      </c>
      <c r="O6502" s="35">
        <v>15.3480033874512</v>
      </c>
      <c r="P6502" s="35">
        <v>14.9375</v>
      </c>
      <c r="Q6502" s="35">
        <v>0.73089063167572</v>
      </c>
      <c r="R6502" s="35">
        <v>1000.18963623047</v>
      </c>
      <c r="S6502" s="35">
        <v>470.319305419922</v>
      </c>
      <c r="T6502" s="19"/>
      <c r="U6502" s="19"/>
      <c r="V6502" s="19"/>
      <c r="W6502" s="19"/>
      <c r="X6502" s="19"/>
      <c r="Y6502" s="19"/>
      <c r="Z6502" s="19"/>
      <c r="AA6502" s="19"/>
    </row>
    <row r="6503" ht="15.75" customHeight="1">
      <c r="A6503" s="19"/>
      <c r="B6503" s="35" t="str">
        <f>"CRS25WT144A02457"</f>
        <v>CRS25WT144A02457</v>
      </c>
      <c r="C6503" s="45">
        <v>45987.0</v>
      </c>
      <c r="D6503" s="46">
        <v>0.8702430555555556</v>
      </c>
      <c r="E6503" s="35" t="s">
        <v>37</v>
      </c>
      <c r="F6503" s="35">
        <v>442.0</v>
      </c>
      <c r="G6503" s="35">
        <v>3.0</v>
      </c>
      <c r="H6503" s="35">
        <v>442.857788085938</v>
      </c>
      <c r="I6503" s="35">
        <v>11.213490486145</v>
      </c>
      <c r="J6503" s="35">
        <v>49.8103675842285</v>
      </c>
      <c r="K6503" s="35">
        <v>10.5891456604004</v>
      </c>
      <c r="L6503" s="35">
        <v>41.8218612670898</v>
      </c>
      <c r="M6503" s="35">
        <v>0.79287314414978</v>
      </c>
      <c r="N6503" s="35">
        <v>21.545015335083</v>
      </c>
      <c r="O6503" s="35">
        <v>15.1617650985718</v>
      </c>
      <c r="P6503" s="35">
        <v>14.9375</v>
      </c>
      <c r="Q6503" s="35">
        <v>0.50192403793335</v>
      </c>
      <c r="R6503" s="35">
        <v>1000.87811279297</v>
      </c>
      <c r="S6503" s="35">
        <v>412.782409667969</v>
      </c>
      <c r="T6503" s="19"/>
      <c r="U6503" s="19"/>
      <c r="V6503" s="19"/>
      <c r="W6503" s="19"/>
      <c r="X6503" s="19"/>
      <c r="Y6503" s="19"/>
      <c r="Z6503" s="19"/>
      <c r="AA6503" s="19"/>
    </row>
    <row r="6504" ht="15.75" customHeight="1">
      <c r="A6504" s="19"/>
      <c r="B6504" s="35" t="str">
        <f>"CRS25WT144A02332"</f>
        <v>CRS25WT144A02332</v>
      </c>
      <c r="C6504" s="45">
        <v>45987.0</v>
      </c>
      <c r="D6504" s="46">
        <v>0.8708449074074074</v>
      </c>
      <c r="E6504" s="35" t="s">
        <v>37</v>
      </c>
      <c r="F6504" s="35">
        <v>448.0</v>
      </c>
      <c r="G6504" s="35">
        <v>3.0</v>
      </c>
      <c r="H6504" s="35">
        <v>448.112213134766</v>
      </c>
      <c r="I6504" s="35">
        <v>11.2377347946167</v>
      </c>
      <c r="J6504" s="35">
        <v>49.8408508300781</v>
      </c>
      <c r="K6504" s="35">
        <v>10.5918159484863</v>
      </c>
      <c r="L6504" s="35">
        <v>42.3074035644531</v>
      </c>
      <c r="M6504" s="35">
        <v>0.800059974193573</v>
      </c>
      <c r="N6504" s="35">
        <v>21.8006420135498</v>
      </c>
      <c r="O6504" s="35">
        <v>15.0788888931274</v>
      </c>
      <c r="P6504" s="35">
        <v>14.9375</v>
      </c>
      <c r="Q6504" s="35">
        <v>0.447136580944061</v>
      </c>
      <c r="R6504" s="35">
        <v>1000.78533935547</v>
      </c>
      <c r="S6504" s="35">
        <v>460.294372558594</v>
      </c>
      <c r="T6504" s="19"/>
      <c r="U6504" s="19"/>
      <c r="V6504" s="19"/>
      <c r="W6504" s="19"/>
      <c r="X6504" s="19"/>
      <c r="Y6504" s="19"/>
      <c r="Z6504" s="19"/>
      <c r="AA6504" s="19"/>
    </row>
    <row r="6505" ht="15.75" customHeight="1">
      <c r="A6505" s="19"/>
      <c r="B6505" s="35" t="str">
        <f>"CRS25WT144A02557"</f>
        <v>CRS25WT144A02557</v>
      </c>
      <c r="C6505" s="45">
        <v>45987.0</v>
      </c>
      <c r="D6505" s="46">
        <v>0.8716550925925927</v>
      </c>
      <c r="E6505" s="35" t="s">
        <v>37</v>
      </c>
      <c r="F6505" s="35">
        <v>461.0</v>
      </c>
      <c r="G6505" s="35">
        <v>3.0</v>
      </c>
      <c r="H6505" s="35">
        <v>461.182708740234</v>
      </c>
      <c r="I6505" s="35">
        <v>11.4023303985596</v>
      </c>
      <c r="J6505" s="35">
        <v>49.8919486999512</v>
      </c>
      <c r="K6505" s="35">
        <v>10.8265314102173</v>
      </c>
      <c r="L6505" s="35">
        <v>42.5974578857422</v>
      </c>
      <c r="M6505" s="35">
        <v>0.810679018497467</v>
      </c>
      <c r="N6505" s="35">
        <v>22.4365215301514</v>
      </c>
      <c r="O6505" s="35">
        <v>15.2166385650635</v>
      </c>
      <c r="P6505" s="35">
        <v>14.9375</v>
      </c>
      <c r="Q6505" s="35">
        <v>0.418253004550934</v>
      </c>
      <c r="R6505" s="35">
        <v>1000.76910400391</v>
      </c>
      <c r="S6505" s="35">
        <v>411.616943359375</v>
      </c>
      <c r="T6505" s="19"/>
      <c r="U6505" s="19"/>
      <c r="V6505" s="19"/>
      <c r="W6505" s="19"/>
      <c r="X6505" s="19"/>
      <c r="Y6505" s="19"/>
      <c r="Z6505" s="19"/>
      <c r="AA6505" s="19"/>
    </row>
    <row r="6506" ht="15.75" customHeight="1">
      <c r="A6506" s="19"/>
      <c r="B6506" s="35" t="str">
        <f>"CRS25WT144A02422"</f>
        <v>CRS25WT144A02422</v>
      </c>
      <c r="C6506" s="45">
        <v>45987.0</v>
      </c>
      <c r="D6506" s="46">
        <v>0.8729050925925925</v>
      </c>
      <c r="E6506" s="35" t="s">
        <v>37</v>
      </c>
      <c r="F6506" s="35">
        <v>453.0</v>
      </c>
      <c r="G6506" s="35">
        <v>3.0</v>
      </c>
      <c r="H6506" s="35">
        <v>453.52392578125</v>
      </c>
      <c r="I6506" s="35">
        <v>11.4336595535278</v>
      </c>
      <c r="J6506" s="35">
        <v>49.85791015625</v>
      </c>
      <c r="K6506" s="35">
        <v>10.8540630340576</v>
      </c>
      <c r="L6506" s="35">
        <v>41.7837905883789</v>
      </c>
      <c r="M6506" s="35">
        <v>0.795574545860291</v>
      </c>
      <c r="N6506" s="35">
        <v>22.0639228820801</v>
      </c>
      <c r="O6506" s="35">
        <v>15.2156858444214</v>
      </c>
      <c r="P6506" s="35">
        <v>14.875</v>
      </c>
      <c r="Q6506" s="35">
        <v>0.686421096324921</v>
      </c>
      <c r="R6506" s="35">
        <v>1000.60485839844</v>
      </c>
      <c r="S6506" s="35">
        <v>381.391174316406</v>
      </c>
      <c r="T6506" s="19"/>
      <c r="U6506" s="19"/>
      <c r="V6506" s="19"/>
      <c r="W6506" s="19"/>
      <c r="X6506" s="19"/>
      <c r="Y6506" s="19"/>
      <c r="Z6506" s="19"/>
      <c r="AA6506" s="19"/>
    </row>
    <row r="6507" ht="15.75" customHeight="1">
      <c r="A6507" s="19"/>
      <c r="B6507" s="35" t="str">
        <f>"CRS25WT144A02297"</f>
        <v>CRS25WT144A02297</v>
      </c>
      <c r="C6507" s="45">
        <v>45987.0</v>
      </c>
      <c r="D6507" s="46">
        <v>0.8736805555555556</v>
      </c>
      <c r="E6507" s="35" t="s">
        <v>37</v>
      </c>
      <c r="F6507" s="35">
        <v>455.0</v>
      </c>
      <c r="G6507" s="35">
        <v>3.0</v>
      </c>
      <c r="H6507" s="35">
        <v>455.918518066406</v>
      </c>
      <c r="I6507" s="35">
        <v>11.4089651107788</v>
      </c>
      <c r="J6507" s="35">
        <v>49.8125686645508</v>
      </c>
      <c r="K6507" s="35">
        <v>10.7966442108154</v>
      </c>
      <c r="L6507" s="35">
        <v>42.2278022766113</v>
      </c>
      <c r="M6507" s="35">
        <v>0.802235782146454</v>
      </c>
      <c r="N6507" s="35">
        <v>22.180419921875</v>
      </c>
      <c r="O6507" s="35">
        <v>15.1532030105591</v>
      </c>
      <c r="P6507" s="35">
        <v>14.875</v>
      </c>
      <c r="Q6507" s="35">
        <v>0.611471354961395</v>
      </c>
      <c r="R6507" s="35">
        <v>1000.62591552734</v>
      </c>
      <c r="S6507" s="35">
        <v>341.830291748047</v>
      </c>
      <c r="T6507" s="19"/>
      <c r="U6507" s="19"/>
      <c r="V6507" s="19"/>
      <c r="W6507" s="19"/>
      <c r="X6507" s="19"/>
      <c r="Y6507" s="19"/>
      <c r="Z6507" s="19"/>
      <c r="AA6507" s="19"/>
    </row>
    <row r="6508" ht="15.75" customHeight="1">
      <c r="A6508" s="19"/>
      <c r="B6508" s="35" t="str">
        <f>"CRS25WT144A02298"</f>
        <v>CRS25WT144A02298</v>
      </c>
      <c r="C6508" s="45">
        <v>45987.0</v>
      </c>
      <c r="D6508" s="46">
        <v>0.8745023148148148</v>
      </c>
      <c r="E6508" s="35" t="s">
        <v>37</v>
      </c>
      <c r="F6508" s="35">
        <v>463.0</v>
      </c>
      <c r="G6508" s="35">
        <v>3.0</v>
      </c>
      <c r="H6508" s="35">
        <v>463.659271240234</v>
      </c>
      <c r="I6508" s="35">
        <v>11.3794050216675</v>
      </c>
      <c r="J6508" s="35">
        <v>49.8093795776367</v>
      </c>
      <c r="K6508" s="35">
        <v>10.8577032089233</v>
      </c>
      <c r="L6508" s="35">
        <v>42.7032585144043</v>
      </c>
      <c r="M6508" s="35">
        <v>0.818028151988983</v>
      </c>
      <c r="N6508" s="35">
        <v>22.5570068359375</v>
      </c>
      <c r="O6508" s="35">
        <v>15.1575183868408</v>
      </c>
      <c r="P6508" s="35">
        <v>14.875</v>
      </c>
      <c r="Q6508" s="35">
        <v>0.419334471225739</v>
      </c>
      <c r="R6508" s="35">
        <v>1000.7275390625</v>
      </c>
      <c r="S6508" s="35">
        <v>403.831024169922</v>
      </c>
      <c r="T6508" s="19"/>
      <c r="U6508" s="19"/>
      <c r="V6508" s="19"/>
      <c r="W6508" s="19"/>
      <c r="X6508" s="19"/>
      <c r="Y6508" s="19"/>
      <c r="Z6508" s="19"/>
      <c r="AA6508" s="19"/>
    </row>
    <row r="6509" ht="15.75" customHeight="1">
      <c r="A6509" s="19"/>
      <c r="B6509" s="35" t="str">
        <f>"CRS25WT144A02299"</f>
        <v>CRS25WT144A02299</v>
      </c>
      <c r="C6509" s="45">
        <v>45987.0</v>
      </c>
      <c r="D6509" s="46">
        <v>0.8757407407407407</v>
      </c>
      <c r="E6509" s="35" t="s">
        <v>37</v>
      </c>
      <c r="F6509" s="35">
        <v>460.0</v>
      </c>
      <c r="G6509" s="35">
        <v>3.0</v>
      </c>
      <c r="H6509" s="35">
        <v>460.360290527344</v>
      </c>
      <c r="I6509" s="35">
        <v>11.4308738708496</v>
      </c>
      <c r="J6509" s="35">
        <v>49.8914337158203</v>
      </c>
      <c r="K6509" s="35">
        <v>10.8548822402954</v>
      </c>
      <c r="L6509" s="35">
        <v>42.4104385375977</v>
      </c>
      <c r="M6509" s="35">
        <v>0.807220995426178</v>
      </c>
      <c r="N6509" s="35">
        <v>22.3965110778809</v>
      </c>
      <c r="O6509" s="35">
        <v>15.0978517532349</v>
      </c>
      <c r="P6509" s="35">
        <v>14.875</v>
      </c>
      <c r="Q6509" s="35">
        <v>0.472868382930756</v>
      </c>
      <c r="R6509" s="35">
        <v>1000.63116455078</v>
      </c>
      <c r="S6509" s="35">
        <v>401.600799560547</v>
      </c>
      <c r="T6509" s="19"/>
      <c r="U6509" s="19"/>
      <c r="V6509" s="19"/>
      <c r="W6509" s="19"/>
      <c r="X6509" s="19"/>
      <c r="Y6509" s="19"/>
      <c r="Z6509" s="19"/>
      <c r="AA6509" s="19"/>
    </row>
    <row r="6510" ht="15.75" customHeight="1">
      <c r="A6510" s="19"/>
      <c r="B6510" s="35" t="str">
        <f>"CRS25WT144A02300"</f>
        <v>CRS25WT144A02300</v>
      </c>
      <c r="C6510" s="45">
        <v>45987.0</v>
      </c>
      <c r="D6510" s="46">
        <v>0.8773958333333334</v>
      </c>
      <c r="E6510" s="35" t="s">
        <v>37</v>
      </c>
      <c r="F6510" s="35">
        <v>447.0</v>
      </c>
      <c r="G6510" s="35">
        <v>3.0</v>
      </c>
      <c r="H6510" s="35">
        <v>447.998657226563</v>
      </c>
      <c r="I6510" s="35">
        <v>11.3734216690063</v>
      </c>
      <c r="J6510" s="35">
        <v>49.7684593200684</v>
      </c>
      <c r="K6510" s="35">
        <v>10.8083429336548</v>
      </c>
      <c r="L6510" s="35">
        <v>41.4493370056152</v>
      </c>
      <c r="M6510" s="35">
        <v>0.791464388370514</v>
      </c>
      <c r="N6510" s="35">
        <v>21.7951183319092</v>
      </c>
      <c r="O6510" s="35">
        <v>15.2173490524292</v>
      </c>
      <c r="P6510" s="35">
        <v>14.875</v>
      </c>
      <c r="Q6510" s="35">
        <v>0.905044078826904</v>
      </c>
      <c r="R6510" s="35">
        <v>1000.62445068359</v>
      </c>
      <c r="S6510" s="35">
        <v>399.836486816406</v>
      </c>
      <c r="T6510" s="19"/>
      <c r="U6510" s="19"/>
      <c r="V6510" s="19"/>
      <c r="W6510" s="19"/>
      <c r="X6510" s="19"/>
      <c r="Y6510" s="19"/>
      <c r="Z6510" s="19"/>
      <c r="AA6510" s="19"/>
    </row>
    <row r="6511" ht="15.75" customHeight="1">
      <c r="A6511" s="19"/>
      <c r="B6511" s="35" t="str">
        <f>"CRS25WT144A02301"</f>
        <v>CRS25WT144A02301</v>
      </c>
      <c r="C6511" s="45">
        <v>45987.0</v>
      </c>
      <c r="D6511" s="46">
        <v>0.8787847222222221</v>
      </c>
      <c r="E6511" s="35" t="s">
        <v>37</v>
      </c>
      <c r="F6511" s="35">
        <v>454.0</v>
      </c>
      <c r="G6511" s="35">
        <v>3.0</v>
      </c>
      <c r="H6511" s="35">
        <v>454.899627685547</v>
      </c>
      <c r="I6511" s="35">
        <v>11.332615852356</v>
      </c>
      <c r="J6511" s="35">
        <v>49.8500938415527</v>
      </c>
      <c r="K6511" s="35">
        <v>10.7830467224121</v>
      </c>
      <c r="L6511" s="35">
        <v>42.1865577697754</v>
      </c>
      <c r="M6511" s="35">
        <v>0.805229067802429</v>
      </c>
      <c r="N6511" s="35">
        <v>22.1308498382568</v>
      </c>
      <c r="O6511" s="35">
        <v>15.0443601608276</v>
      </c>
      <c r="P6511" s="35">
        <v>14.875</v>
      </c>
      <c r="Q6511" s="35">
        <v>0.579983830451965</v>
      </c>
      <c r="R6511" s="35">
        <v>1000.66711425781</v>
      </c>
      <c r="S6511" s="35">
        <v>368.733306884766</v>
      </c>
      <c r="T6511" s="19"/>
      <c r="U6511" s="19"/>
      <c r="V6511" s="19"/>
      <c r="W6511" s="19"/>
      <c r="X6511" s="19"/>
      <c r="Y6511" s="19"/>
      <c r="Z6511" s="19"/>
      <c r="AA6511" s="19"/>
    </row>
    <row r="6512" ht="15.75" customHeight="1">
      <c r="A6512" s="19"/>
      <c r="B6512" s="35" t="str">
        <f>"CRS25WT144A02302"</f>
        <v>CRS25WT144A02302</v>
      </c>
      <c r="C6512" s="45">
        <v>45987.0</v>
      </c>
      <c r="D6512" s="46">
        <v>0.8792824074074074</v>
      </c>
      <c r="E6512" s="35" t="s">
        <v>37</v>
      </c>
      <c r="F6512" s="35">
        <v>456.0</v>
      </c>
      <c r="G6512" s="35">
        <v>3.0</v>
      </c>
      <c r="H6512" s="35">
        <v>456.817169189453</v>
      </c>
      <c r="I6512" s="35">
        <v>11.3107433319092</v>
      </c>
      <c r="J6512" s="35">
        <v>49.8355903625488</v>
      </c>
      <c r="K6512" s="35">
        <v>10.8244142532349</v>
      </c>
      <c r="L6512" s="35">
        <v>42.2024803161621</v>
      </c>
      <c r="M6512" s="35">
        <v>0.810422837734222</v>
      </c>
      <c r="N6512" s="35">
        <v>22.2241382598877</v>
      </c>
      <c r="O6512" s="35">
        <v>15.1321783065796</v>
      </c>
      <c r="P6512" s="35">
        <v>14.875</v>
      </c>
      <c r="Q6512" s="35">
        <v>0.470014125108719</v>
      </c>
      <c r="R6512" s="35">
        <v>1000.58636474609</v>
      </c>
      <c r="S6512" s="35">
        <v>521.6201171875</v>
      </c>
      <c r="T6512" s="19"/>
      <c r="U6512" s="19"/>
      <c r="V6512" s="19"/>
      <c r="W6512" s="19"/>
      <c r="X6512" s="19"/>
      <c r="Y6512" s="19"/>
      <c r="Z6512" s="19"/>
      <c r="AA6512" s="19"/>
    </row>
    <row r="6513" ht="15.75" customHeight="1">
      <c r="A6513" s="19"/>
      <c r="B6513" s="35" t="str">
        <f>"CRS25WT144A02305"</f>
        <v>CRS25WT144A02305</v>
      </c>
      <c r="C6513" s="45">
        <v>45987.0</v>
      </c>
      <c r="D6513" s="46">
        <v>0.8811921296296297</v>
      </c>
      <c r="E6513" s="35" t="s">
        <v>37</v>
      </c>
      <c r="F6513" s="35">
        <v>456.0</v>
      </c>
      <c r="G6513" s="35">
        <v>3.0</v>
      </c>
      <c r="H6513" s="35">
        <v>456.268096923828</v>
      </c>
      <c r="I6513" s="35">
        <v>11.2896194458008</v>
      </c>
      <c r="J6513" s="35">
        <v>49.8376007080078</v>
      </c>
      <c r="K6513" s="35">
        <v>10.7789945602417</v>
      </c>
      <c r="L6513" s="35">
        <v>42.3293762207031</v>
      </c>
      <c r="M6513" s="35">
        <v>0.810930550098419</v>
      </c>
      <c r="N6513" s="35">
        <v>22.1974258422852</v>
      </c>
      <c r="O6513" s="35">
        <v>15.1764430999756</v>
      </c>
      <c r="P6513" s="35">
        <v>14.875</v>
      </c>
      <c r="Q6513" s="35">
        <v>0.487004101276398</v>
      </c>
      <c r="R6513" s="35">
        <v>1000.65618896484</v>
      </c>
      <c r="S6513" s="35">
        <v>503.426239013672</v>
      </c>
      <c r="T6513" s="19"/>
      <c r="U6513" s="19"/>
      <c r="V6513" s="19"/>
      <c r="W6513" s="19"/>
      <c r="X6513" s="19"/>
      <c r="Y6513" s="19"/>
      <c r="Z6513" s="19"/>
      <c r="AA6513" s="19"/>
    </row>
    <row r="6514" ht="15.75" customHeight="1">
      <c r="A6514" s="19"/>
      <c r="B6514" s="35" t="str">
        <f>"CRS25WT144A02306"</f>
        <v>CRS25WT144A02306</v>
      </c>
      <c r="C6514" s="45">
        <v>45987.0</v>
      </c>
      <c r="D6514" s="46">
        <v>0.8816550925925926</v>
      </c>
      <c r="E6514" s="35" t="s">
        <v>37</v>
      </c>
      <c r="F6514" s="35">
        <v>451.0</v>
      </c>
      <c r="G6514" s="35">
        <v>3.0</v>
      </c>
      <c r="H6514" s="35">
        <v>451.153076171875</v>
      </c>
      <c r="I6514" s="35">
        <v>11.3630447387695</v>
      </c>
      <c r="J6514" s="35">
        <v>49.8692855834961</v>
      </c>
      <c r="K6514" s="35">
        <v>10.7802419662476</v>
      </c>
      <c r="L6514" s="35">
        <v>41.8499946594238</v>
      </c>
      <c r="M6514" s="35">
        <v>0.796152114868164</v>
      </c>
      <c r="N6514" s="35">
        <v>21.948579788208</v>
      </c>
      <c r="O6514" s="35">
        <v>15.4540119171143</v>
      </c>
      <c r="P6514" s="35">
        <v>14.875</v>
      </c>
      <c r="Q6514" s="35">
        <v>0.530409634113312</v>
      </c>
      <c r="R6514" s="35">
        <v>1000.66973876953</v>
      </c>
      <c r="S6514" s="35">
        <v>376.686340332031</v>
      </c>
      <c r="T6514" s="19"/>
      <c r="U6514" s="19"/>
      <c r="V6514" s="19"/>
      <c r="W6514" s="19"/>
      <c r="X6514" s="19"/>
      <c r="Y6514" s="19"/>
      <c r="Z6514" s="19"/>
      <c r="AA6514" s="19"/>
    </row>
    <row r="6515" ht="15.75" customHeight="1">
      <c r="A6515" s="19"/>
      <c r="B6515" s="35" t="str">
        <f>"CRS25WT144A02318"</f>
        <v>CRS25WT144A02318</v>
      </c>
      <c r="C6515" s="45">
        <v>45987.0</v>
      </c>
      <c r="D6515" s="46">
        <v>0.8824305555555556</v>
      </c>
      <c r="E6515" s="35" t="s">
        <v>37</v>
      </c>
      <c r="F6515" s="35">
        <v>456.0</v>
      </c>
      <c r="G6515" s="35">
        <v>3.0</v>
      </c>
      <c r="H6515" s="35">
        <v>456.434844970703</v>
      </c>
      <c r="I6515" s="35">
        <v>11.3374471664429</v>
      </c>
      <c r="J6515" s="35">
        <v>49.8417930603027</v>
      </c>
      <c r="K6515" s="35">
        <v>10.7319068908691</v>
      </c>
      <c r="L6515" s="35">
        <v>42.5306396484375</v>
      </c>
      <c r="M6515" s="35">
        <v>0.807736754417419</v>
      </c>
      <c r="N6515" s="35">
        <v>22.2055377960205</v>
      </c>
      <c r="O6515" s="35">
        <v>15.0860280990601</v>
      </c>
      <c r="P6515" s="35">
        <v>14.875</v>
      </c>
      <c r="Q6515" s="35">
        <v>0.444224268198013</v>
      </c>
      <c r="R6515" s="35">
        <v>1000.70910644531</v>
      </c>
      <c r="S6515" s="35">
        <v>417.881896972656</v>
      </c>
      <c r="T6515" s="19"/>
      <c r="U6515" s="19"/>
      <c r="V6515" s="19"/>
      <c r="W6515" s="19"/>
      <c r="X6515" s="19"/>
      <c r="Y6515" s="19"/>
      <c r="Z6515" s="19"/>
      <c r="AA6515" s="19"/>
    </row>
    <row r="6516" ht="15.75" customHeight="1">
      <c r="A6516" s="19"/>
      <c r="B6516" s="35" t="str">
        <f>"CRS25WT144A02311"</f>
        <v>CRS25WT144A02311</v>
      </c>
      <c r="C6516" s="45">
        <v>45987.0</v>
      </c>
      <c r="D6516" s="46">
        <v>0.8832175925925926</v>
      </c>
      <c r="E6516" s="35" t="s">
        <v>37</v>
      </c>
      <c r="F6516" s="35">
        <v>448.0</v>
      </c>
      <c r="G6516" s="35">
        <v>3.0</v>
      </c>
      <c r="H6516" s="35">
        <v>448.9580078125</v>
      </c>
      <c r="I6516" s="35">
        <v>11.3441591262817</v>
      </c>
      <c r="J6516" s="35">
        <v>49.9055366516113</v>
      </c>
      <c r="K6516" s="35">
        <v>10.6808938980103</v>
      </c>
      <c r="L6516" s="35">
        <v>42.033748626709</v>
      </c>
      <c r="M6516" s="35">
        <v>0.793020963668823</v>
      </c>
      <c r="N6516" s="35">
        <v>21.8417911529541</v>
      </c>
      <c r="O6516" s="35">
        <v>15.2362861633301</v>
      </c>
      <c r="P6516" s="35">
        <v>14.875</v>
      </c>
      <c r="Q6516" s="35">
        <v>0.487169653177261</v>
      </c>
      <c r="R6516" s="35">
        <v>1000.75354003906</v>
      </c>
      <c r="S6516" s="35">
        <v>436.209930419922</v>
      </c>
      <c r="T6516" s="19"/>
      <c r="U6516" s="19"/>
      <c r="V6516" s="19"/>
      <c r="W6516" s="19"/>
      <c r="X6516" s="19"/>
      <c r="Y6516" s="19"/>
      <c r="Z6516" s="19"/>
      <c r="AA6516" s="19"/>
    </row>
    <row r="6517" ht="15.75" customHeight="1">
      <c r="A6517" s="19"/>
      <c r="B6517" s="35" t="str">
        <f>"CRS25WT144A02304"</f>
        <v>CRS25WT144A02304</v>
      </c>
      <c r="C6517" s="45">
        <v>45987.0</v>
      </c>
      <c r="D6517" s="46">
        <v>0.8847106481481481</v>
      </c>
      <c r="E6517" s="35" t="s">
        <v>37</v>
      </c>
      <c r="F6517" s="35">
        <v>445.0</v>
      </c>
      <c r="G6517" s="35">
        <v>3.0</v>
      </c>
      <c r="H6517" s="35">
        <v>445.250946044922</v>
      </c>
      <c r="I6517" s="35">
        <v>11.2402906417847</v>
      </c>
      <c r="J6517" s="35">
        <v>49.8840065002441</v>
      </c>
      <c r="K6517" s="35">
        <v>10.736478805542</v>
      </c>
      <c r="L6517" s="35">
        <v>41.4708557128906</v>
      </c>
      <c r="M6517" s="35">
        <v>0.794083178043365</v>
      </c>
      <c r="N6517" s="35">
        <v>21.6614418029785</v>
      </c>
      <c r="O6517" s="35">
        <v>15.2595300674438</v>
      </c>
      <c r="P6517" s="35">
        <v>14.875</v>
      </c>
      <c r="Q6517" s="35">
        <v>0.805641055107117</v>
      </c>
      <c r="R6517" s="35">
        <v>1001.51300048828</v>
      </c>
      <c r="S6517" s="35">
        <v>404.879760742188</v>
      </c>
      <c r="T6517" s="19"/>
      <c r="U6517" s="19"/>
      <c r="V6517" s="19"/>
      <c r="W6517" s="19"/>
      <c r="X6517" s="19"/>
      <c r="Y6517" s="19"/>
      <c r="Z6517" s="19"/>
      <c r="AA6517" s="19"/>
    </row>
    <row r="6518" ht="15.75" customHeight="1">
      <c r="A6518" s="19"/>
      <c r="B6518" s="35" t="str">
        <f>"CRS25WT144A02307"</f>
        <v>CRS25WT144A02307</v>
      </c>
      <c r="C6518" s="45">
        <v>45987.0</v>
      </c>
      <c r="D6518" s="46">
        <v>0.8855092592592593</v>
      </c>
      <c r="E6518" s="35" t="s">
        <v>37</v>
      </c>
      <c r="F6518" s="35">
        <v>454.0</v>
      </c>
      <c r="G6518" s="35">
        <v>3.0</v>
      </c>
      <c r="H6518" s="35">
        <v>454.153167724609</v>
      </c>
      <c r="I6518" s="35">
        <v>11.2945327758789</v>
      </c>
      <c r="J6518" s="35">
        <v>49.8065490722656</v>
      </c>
      <c r="K6518" s="35">
        <v>10.7828760147095</v>
      </c>
      <c r="L6518" s="35">
        <v>42.1179962158203</v>
      </c>
      <c r="M6518" s="35">
        <v>0.807323575019836</v>
      </c>
      <c r="N6518" s="35">
        <v>22.0945358276367</v>
      </c>
      <c r="O6518" s="35">
        <v>15.0062475204468</v>
      </c>
      <c r="P6518" s="35">
        <v>14.875</v>
      </c>
      <c r="Q6518" s="35">
        <v>0.866675019264221</v>
      </c>
      <c r="R6518" s="35">
        <v>1001.43780517578</v>
      </c>
      <c r="S6518" s="35">
        <v>444.430084228516</v>
      </c>
      <c r="T6518" s="19"/>
      <c r="U6518" s="19"/>
      <c r="V6518" s="19"/>
      <c r="W6518" s="19"/>
      <c r="X6518" s="19"/>
      <c r="Y6518" s="19"/>
      <c r="Z6518" s="19"/>
      <c r="AA6518" s="19"/>
    </row>
    <row r="6519" ht="15.75" customHeight="1">
      <c r="A6519" s="19"/>
      <c r="B6519" s="35" t="str">
        <f>"CRS25WT144A02309"</f>
        <v>CRS25WT144A02309</v>
      </c>
      <c r="C6519" s="45">
        <v>45987.0</v>
      </c>
      <c r="D6519" s="46">
        <v>0.8863773148148147</v>
      </c>
      <c r="E6519" s="35" t="s">
        <v>37</v>
      </c>
      <c r="F6519" s="35">
        <v>448.0</v>
      </c>
      <c r="G6519" s="35">
        <v>3.0</v>
      </c>
      <c r="H6519" s="35">
        <v>448.558410644531</v>
      </c>
      <c r="I6519" s="35">
        <v>11.2924671173096</v>
      </c>
      <c r="J6519" s="35">
        <v>49.8682975769043</v>
      </c>
      <c r="K6519" s="35">
        <v>10.7017345428467</v>
      </c>
      <c r="L6519" s="35">
        <v>41.9145545959473</v>
      </c>
      <c r="M6519" s="35">
        <v>0.796536386013031</v>
      </c>
      <c r="N6519" s="35">
        <v>21.8223495483398</v>
      </c>
      <c r="O6519" s="35">
        <v>15.0346250534058</v>
      </c>
      <c r="P6519" s="35">
        <v>14.875</v>
      </c>
      <c r="Q6519" s="35">
        <v>0.604287207126617</v>
      </c>
      <c r="R6519" s="35">
        <v>1001.56024169922</v>
      </c>
      <c r="S6519" s="35">
        <v>416.537933349609</v>
      </c>
      <c r="T6519" s="19"/>
      <c r="U6519" s="19"/>
      <c r="V6519" s="19"/>
      <c r="W6519" s="19"/>
      <c r="X6519" s="19"/>
      <c r="Y6519" s="19"/>
      <c r="Z6519" s="19"/>
      <c r="AA6519" s="19"/>
    </row>
    <row r="6520" ht="15.75" customHeight="1">
      <c r="A6520" s="19"/>
      <c r="B6520" s="35" t="str">
        <f>"CRS25WT144A02691"</f>
        <v>CRS25WT144A02691</v>
      </c>
      <c r="C6520" s="45">
        <v>45987.0</v>
      </c>
      <c r="D6520" s="46">
        <v>0.8896875</v>
      </c>
      <c r="E6520" s="35" t="s">
        <v>37</v>
      </c>
      <c r="F6520" s="35">
        <v>461.0</v>
      </c>
      <c r="G6520" s="35">
        <v>3.0</v>
      </c>
      <c r="H6520" s="35">
        <v>461.036865234375</v>
      </c>
      <c r="I6520" s="35">
        <v>11.4572591781616</v>
      </c>
      <c r="J6520" s="35">
        <v>49.890754699707</v>
      </c>
      <c r="K6520" s="35">
        <v>10.8042888641357</v>
      </c>
      <c r="L6520" s="35">
        <v>42.6716499328613</v>
      </c>
      <c r="M6520" s="35">
        <v>0.806556582450867</v>
      </c>
      <c r="N6520" s="35">
        <v>22.4294261932373</v>
      </c>
      <c r="O6520" s="35">
        <v>15.2649908065796</v>
      </c>
      <c r="P6520" s="35">
        <v>14.875</v>
      </c>
      <c r="Q6520" s="35">
        <v>0.413638442754745</v>
      </c>
      <c r="R6520" s="35">
        <v>999.939270019531</v>
      </c>
      <c r="S6520" s="35">
        <v>414.205047607422</v>
      </c>
      <c r="T6520" s="19"/>
      <c r="U6520" s="19"/>
      <c r="V6520" s="19"/>
      <c r="W6520" s="19"/>
      <c r="X6520" s="19"/>
      <c r="Y6520" s="19"/>
      <c r="Z6520" s="19"/>
      <c r="AA6520" s="19"/>
    </row>
    <row r="6521" ht="15.75" customHeight="1">
      <c r="A6521" s="19"/>
      <c r="B6521" s="35" t="str">
        <f>"CRS25WT144A02682"</f>
        <v>CRS25WT144A02682</v>
      </c>
      <c r="C6521" s="45">
        <v>45987.0</v>
      </c>
      <c r="D6521" s="46">
        <v>0.890162037037037</v>
      </c>
      <c r="E6521" s="35" t="s">
        <v>37</v>
      </c>
      <c r="F6521" s="35">
        <v>455.0</v>
      </c>
      <c r="G6521" s="35">
        <v>3.0</v>
      </c>
      <c r="H6521" s="35">
        <v>455.378967285156</v>
      </c>
      <c r="I6521" s="35">
        <v>11.408483505249</v>
      </c>
      <c r="J6521" s="35">
        <v>49.8641319274902</v>
      </c>
      <c r="K6521" s="35">
        <v>10.7167682647705</v>
      </c>
      <c r="L6521" s="35">
        <v>42.4921913146973</v>
      </c>
      <c r="M6521" s="35">
        <v>0.800491631031036</v>
      </c>
      <c r="N6521" s="35">
        <v>22.1541709899902</v>
      </c>
      <c r="O6521" s="35">
        <v>14.9353551864624</v>
      </c>
      <c r="P6521" s="35">
        <v>14.8125</v>
      </c>
      <c r="Q6521" s="35">
        <v>0.428972959518433</v>
      </c>
      <c r="R6521" s="35">
        <v>1000.73089599609</v>
      </c>
      <c r="S6521" s="35">
        <v>346.279449462891</v>
      </c>
      <c r="T6521" s="19"/>
      <c r="U6521" s="19"/>
      <c r="V6521" s="19"/>
      <c r="W6521" s="19"/>
      <c r="X6521" s="19"/>
      <c r="Y6521" s="19"/>
      <c r="Z6521" s="19"/>
      <c r="AA6521" s="19"/>
    </row>
    <row r="6522" ht="15.75" customHeight="1">
      <c r="A6522" s="19"/>
      <c r="B6522" s="35" t="str">
        <f>"CRS25WT144A02708"</f>
        <v>CRS25WT144A02708</v>
      </c>
      <c r="C6522" s="45">
        <v>45987.0</v>
      </c>
      <c r="D6522" s="46">
        <v>0.8905555555555557</v>
      </c>
      <c r="E6522" s="35" t="s">
        <v>37</v>
      </c>
      <c r="F6522" s="35">
        <v>452.0</v>
      </c>
      <c r="G6522" s="35">
        <v>3.0</v>
      </c>
      <c r="H6522" s="35">
        <v>452.202484130859</v>
      </c>
      <c r="I6522" s="35">
        <v>11.2746410369873</v>
      </c>
      <c r="J6522" s="35">
        <v>49.8254623413086</v>
      </c>
      <c r="K6522" s="35">
        <v>10.7584457397461</v>
      </c>
      <c r="L6522" s="35">
        <v>42.0323257446289</v>
      </c>
      <c r="M6522" s="35">
        <v>0.804968476295471</v>
      </c>
      <c r="N6522" s="35">
        <v>21.9996337890625</v>
      </c>
      <c r="O6522" s="35">
        <v>15.0063552856445</v>
      </c>
      <c r="P6522" s="35">
        <v>14.8125</v>
      </c>
      <c r="Q6522" s="35">
        <v>0.503929197788239</v>
      </c>
      <c r="R6522" s="35">
        <v>1000.92047119141</v>
      </c>
      <c r="S6522" s="35">
        <v>505.841278076172</v>
      </c>
      <c r="T6522" s="19"/>
      <c r="U6522" s="19"/>
      <c r="V6522" s="19"/>
      <c r="W6522" s="19"/>
      <c r="X6522" s="19"/>
      <c r="Y6522" s="19"/>
      <c r="Z6522" s="19"/>
      <c r="AA6522" s="19"/>
    </row>
    <row r="6523" ht="15.75" customHeight="1">
      <c r="A6523" s="19"/>
      <c r="B6523" s="35" t="str">
        <f>"CRS25WT144A02698"</f>
        <v>CRS25WT144A02698</v>
      </c>
      <c r="C6523" s="45">
        <v>45987.0</v>
      </c>
      <c r="D6523" s="46">
        <v>0.8912152777777779</v>
      </c>
      <c r="E6523" s="35" t="s">
        <v>37</v>
      </c>
      <c r="F6523" s="35">
        <v>446.0</v>
      </c>
      <c r="G6523" s="35">
        <v>3.0</v>
      </c>
      <c r="H6523" s="35">
        <v>446.391052246094</v>
      </c>
      <c r="I6523" s="35">
        <v>11.4268178939819</v>
      </c>
      <c r="J6523" s="35">
        <v>49.8466339111328</v>
      </c>
      <c r="K6523" s="35">
        <v>10.7076387405396</v>
      </c>
      <c r="L6523" s="35">
        <v>41.6890258789063</v>
      </c>
      <c r="M6523" s="35">
        <v>0.783708095550537</v>
      </c>
      <c r="N6523" s="35">
        <v>21.7169075012207</v>
      </c>
      <c r="O6523" s="35">
        <v>15.0477676391602</v>
      </c>
      <c r="P6523" s="35">
        <v>14.8125</v>
      </c>
      <c r="Q6523" s="35">
        <v>0.515148997306824</v>
      </c>
      <c r="R6523" s="35">
        <v>1000.58679199219</v>
      </c>
      <c r="S6523" s="35">
        <v>352.837677001953</v>
      </c>
      <c r="T6523" s="19"/>
      <c r="U6523" s="19"/>
      <c r="V6523" s="19"/>
      <c r="W6523" s="19"/>
      <c r="X6523" s="19"/>
      <c r="Y6523" s="19"/>
      <c r="Z6523" s="19"/>
      <c r="AA6523" s="19"/>
    </row>
    <row r="6524" ht="15.75" customHeight="1">
      <c r="A6524" s="19"/>
      <c r="B6524" s="35" t="str">
        <f>"CRS25WT144A02308"</f>
        <v>CRS25WT144A02308</v>
      </c>
      <c r="C6524" s="45">
        <v>45987.0</v>
      </c>
      <c r="D6524" s="46">
        <v>0.8917361111111112</v>
      </c>
      <c r="E6524" s="35" t="s">
        <v>37</v>
      </c>
      <c r="F6524" s="35">
        <v>455.0</v>
      </c>
      <c r="G6524" s="35">
        <v>3.0</v>
      </c>
      <c r="H6524" s="35">
        <v>455.733489990234</v>
      </c>
      <c r="I6524" s="35">
        <v>11.4030733108521</v>
      </c>
      <c r="J6524" s="35">
        <v>49.8522796630859</v>
      </c>
      <c r="K6524" s="35">
        <v>10.7471799850464</v>
      </c>
      <c r="L6524" s="35">
        <v>42.4049377441406</v>
      </c>
      <c r="M6524" s="35">
        <v>0.801685452461243</v>
      </c>
      <c r="N6524" s="35">
        <v>22.1714172363281</v>
      </c>
      <c r="O6524" s="35">
        <v>15.1397466659546</v>
      </c>
      <c r="P6524" s="35">
        <v>14.8125</v>
      </c>
      <c r="Q6524" s="35">
        <v>0.46145948767662</v>
      </c>
      <c r="R6524" s="35">
        <v>1001.31567382813</v>
      </c>
      <c r="S6524" s="35">
        <v>386.061859130859</v>
      </c>
      <c r="T6524" s="19"/>
      <c r="U6524" s="19"/>
      <c r="V6524" s="19"/>
      <c r="W6524" s="19"/>
      <c r="X6524" s="19"/>
      <c r="Y6524" s="19"/>
      <c r="Z6524" s="19"/>
      <c r="AA6524" s="19"/>
    </row>
    <row r="6525" ht="15.75" customHeight="1">
      <c r="A6525" s="19"/>
      <c r="B6525" s="35" t="str">
        <f>"CRS25WT144A02323"</f>
        <v>CRS25WT144A02323</v>
      </c>
      <c r="C6525" s="45">
        <v>45987.0</v>
      </c>
      <c r="D6525" s="46">
        <v>0.892175925925926</v>
      </c>
      <c r="E6525" s="35" t="s">
        <v>37</v>
      </c>
      <c r="F6525" s="35">
        <v>458.0</v>
      </c>
      <c r="G6525" s="35">
        <v>3.0</v>
      </c>
      <c r="H6525" s="35">
        <v>458.172210693359</v>
      </c>
      <c r="I6525" s="35">
        <v>11.3689994812012</v>
      </c>
      <c r="J6525" s="35">
        <v>49.8135452270508</v>
      </c>
      <c r="K6525" s="35">
        <v>10.7471923828125</v>
      </c>
      <c r="L6525" s="35">
        <v>42.6318054199219</v>
      </c>
      <c r="M6525" s="35">
        <v>0.80901962518692</v>
      </c>
      <c r="N6525" s="35">
        <v>22.2900619506836</v>
      </c>
      <c r="O6525" s="35">
        <v>15.001935005188</v>
      </c>
      <c r="P6525" s="35">
        <v>14.8125</v>
      </c>
      <c r="Q6525" s="35">
        <v>0.433321744203568</v>
      </c>
      <c r="R6525" s="35">
        <v>1000.41326904297</v>
      </c>
      <c r="S6525" s="35">
        <v>376.748657226563</v>
      </c>
      <c r="T6525" s="19"/>
      <c r="U6525" s="19"/>
      <c r="V6525" s="19"/>
      <c r="W6525" s="19"/>
      <c r="X6525" s="19"/>
      <c r="Y6525" s="19"/>
      <c r="Z6525" s="19"/>
      <c r="AA6525" s="19"/>
    </row>
    <row r="6526" ht="15.75" customHeight="1">
      <c r="A6526" s="19"/>
      <c r="B6526" s="35" t="str">
        <f>"CRS25WT144A02325"</f>
        <v>CRS25WT144A02325</v>
      </c>
      <c r="C6526" s="45">
        <v>45987.0</v>
      </c>
      <c r="D6526" s="46">
        <v>0.8927199074074075</v>
      </c>
      <c r="E6526" s="35" t="s">
        <v>37</v>
      </c>
      <c r="F6526" s="35">
        <v>459.0</v>
      </c>
      <c r="G6526" s="35">
        <v>3.0</v>
      </c>
      <c r="H6526" s="35">
        <v>459.128631591797</v>
      </c>
      <c r="I6526" s="35">
        <v>11.3464918136597</v>
      </c>
      <c r="J6526" s="35">
        <v>49.7687187194824</v>
      </c>
      <c r="K6526" s="35">
        <v>10.8422517776489</v>
      </c>
      <c r="L6526" s="35">
        <v>42.346248626709</v>
      </c>
      <c r="M6526" s="35">
        <v>0.813048243522644</v>
      </c>
      <c r="N6526" s="35">
        <v>22.3365917205811</v>
      </c>
      <c r="O6526" s="35">
        <v>15.0318222045898</v>
      </c>
      <c r="P6526" s="35">
        <v>14.8125</v>
      </c>
      <c r="Q6526" s="35">
        <v>0.54962682723999</v>
      </c>
      <c r="R6526" s="35">
        <v>1000.90130615234</v>
      </c>
      <c r="S6526" s="35">
        <v>455.734558105469</v>
      </c>
      <c r="T6526" s="19"/>
      <c r="U6526" s="19"/>
      <c r="V6526" s="19"/>
      <c r="W6526" s="19"/>
      <c r="X6526" s="19"/>
      <c r="Y6526" s="19"/>
      <c r="Z6526" s="19"/>
      <c r="AA6526" s="19"/>
    </row>
    <row r="6527" ht="15.75" customHeight="1">
      <c r="A6527" s="19"/>
      <c r="B6527" s="35" t="str">
        <f>"CRS25WT144A02280"</f>
        <v>CRS25WT144A02280</v>
      </c>
      <c r="C6527" s="45">
        <v>45987.0</v>
      </c>
      <c r="D6527" s="46">
        <v>0.8953703703703703</v>
      </c>
      <c r="E6527" s="35" t="s">
        <v>37</v>
      </c>
      <c r="F6527" s="35">
        <v>450.0</v>
      </c>
      <c r="G6527" s="35">
        <v>3.0</v>
      </c>
      <c r="H6527" s="35">
        <v>450.443115234375</v>
      </c>
      <c r="I6527" s="35">
        <v>11.3634233474731</v>
      </c>
      <c r="J6527" s="35">
        <v>49.9683609008789</v>
      </c>
      <c r="K6527" s="35">
        <v>10.8003978729248</v>
      </c>
      <c r="L6527" s="35">
        <v>41.7061614990234</v>
      </c>
      <c r="M6527" s="35">
        <v>0.793296754360199</v>
      </c>
      <c r="N6527" s="35">
        <v>21.914041519165</v>
      </c>
      <c r="O6527" s="35">
        <v>15.9460783004761</v>
      </c>
      <c r="P6527" s="35">
        <v>14.8125</v>
      </c>
      <c r="Q6527" s="35">
        <v>0.60079038143158</v>
      </c>
      <c r="R6527" s="35">
        <v>1000.98950195313</v>
      </c>
      <c r="S6527" s="35">
        <v>438.338623046875</v>
      </c>
      <c r="T6527" s="19"/>
      <c r="U6527" s="19"/>
      <c r="V6527" s="19"/>
      <c r="W6527" s="19"/>
      <c r="X6527" s="19"/>
      <c r="Y6527" s="19"/>
      <c r="Z6527" s="19"/>
      <c r="AA6527" s="19"/>
    </row>
    <row r="6528" ht="15.75" customHeight="1">
      <c r="A6528" s="19"/>
      <c r="B6528" s="35" t="str">
        <f>"CRS25WT144A02692"</f>
        <v>CRS25WT144A02692</v>
      </c>
      <c r="C6528" s="45">
        <v>45987.0</v>
      </c>
      <c r="D6528" s="46">
        <v>0.8970601851851852</v>
      </c>
      <c r="E6528" s="35" t="s">
        <v>37</v>
      </c>
      <c r="F6528" s="35">
        <v>458.0</v>
      </c>
      <c r="G6528" s="35">
        <v>3.0</v>
      </c>
      <c r="H6528" s="35">
        <v>458.785522460938</v>
      </c>
      <c r="I6528" s="35">
        <v>11.4040584564209</v>
      </c>
      <c r="J6528" s="35">
        <v>49.8982353210449</v>
      </c>
      <c r="K6528" s="35">
        <v>10.762186050415</v>
      </c>
      <c r="L6528" s="35">
        <v>42.6293983459473</v>
      </c>
      <c r="M6528" s="35">
        <v>0.806241393089294</v>
      </c>
      <c r="N6528" s="35">
        <v>22.3198986053467</v>
      </c>
      <c r="O6528" s="35">
        <v>15.3076601028442</v>
      </c>
      <c r="P6528" s="35">
        <v>14.8125</v>
      </c>
      <c r="Q6528" s="35">
        <v>0.443955779075623</v>
      </c>
      <c r="R6528" s="35">
        <v>1000.92364501953</v>
      </c>
      <c r="S6528" s="35">
        <v>416.555206298828</v>
      </c>
      <c r="T6528" s="19"/>
      <c r="U6528" s="19"/>
      <c r="V6528" s="19"/>
      <c r="W6528" s="19"/>
      <c r="X6528" s="19"/>
      <c r="Y6528" s="19"/>
      <c r="Z6528" s="19"/>
      <c r="AA6528" s="19"/>
    </row>
    <row r="6529" ht="15.75" customHeight="1">
      <c r="A6529" s="19"/>
      <c r="B6529" s="35" t="str">
        <f>"CRS25WT144A02695"</f>
        <v>CRS25WT144A02695</v>
      </c>
      <c r="C6529" s="45">
        <v>45987.0</v>
      </c>
      <c r="D6529" s="46">
        <v>0.8973495370370371</v>
      </c>
      <c r="E6529" s="35" t="s">
        <v>37</v>
      </c>
      <c r="F6529" s="35">
        <v>461.0</v>
      </c>
      <c r="G6529" s="35">
        <v>3.0</v>
      </c>
      <c r="H6529" s="35">
        <v>461.913330078125</v>
      </c>
      <c r="I6529" s="35">
        <v>11.391674041748</v>
      </c>
      <c r="J6529" s="35">
        <v>49.8126602172852</v>
      </c>
      <c r="K6529" s="35">
        <v>10.8525772094727</v>
      </c>
      <c r="L6529" s="35">
        <v>42.5625495910645</v>
      </c>
      <c r="M6529" s="35">
        <v>0.81401652097702</v>
      </c>
      <c r="N6529" s="35">
        <v>22.4720668792725</v>
      </c>
      <c r="O6529" s="35">
        <v>15.0443916320801</v>
      </c>
      <c r="P6529" s="35">
        <v>14.8125</v>
      </c>
      <c r="Q6529" s="35">
        <v>0.40971577167511</v>
      </c>
      <c r="R6529" s="35">
        <v>1000.95806884766</v>
      </c>
      <c r="S6529" s="35">
        <v>416.849212646484</v>
      </c>
      <c r="T6529" s="19"/>
      <c r="U6529" s="19"/>
      <c r="V6529" s="19"/>
      <c r="W6529" s="19"/>
      <c r="X6529" s="19"/>
      <c r="Y6529" s="19"/>
      <c r="Z6529" s="19"/>
      <c r="AA6529" s="19"/>
    </row>
    <row r="6530" ht="15.75" customHeight="1">
      <c r="A6530" s="19"/>
      <c r="B6530" s="35" t="str">
        <f>"CRS25WT144A02696"</f>
        <v>CRS25WT144A02696</v>
      </c>
      <c r="C6530" s="45">
        <v>45987.0</v>
      </c>
      <c r="D6530" s="46">
        <v>0.8980555555555556</v>
      </c>
      <c r="E6530" s="35" t="s">
        <v>37</v>
      </c>
      <c r="F6530" s="35">
        <v>455.0</v>
      </c>
      <c r="G6530" s="35">
        <v>3.0</v>
      </c>
      <c r="H6530" s="35">
        <v>455.017425537109</v>
      </c>
      <c r="I6530" s="35">
        <v>11.3540802001953</v>
      </c>
      <c r="J6530" s="35">
        <v>49.8356590270996</v>
      </c>
      <c r="K6530" s="35">
        <v>10.8025703430176</v>
      </c>
      <c r="L6530" s="35">
        <v>42.1212196350098</v>
      </c>
      <c r="M6530" s="35">
        <v>0.804147779941559</v>
      </c>
      <c r="N6530" s="35">
        <v>22.1365814208984</v>
      </c>
      <c r="O6530" s="35">
        <v>15.3305635452271</v>
      </c>
      <c r="P6530" s="35">
        <v>14.8125</v>
      </c>
      <c r="Q6530" s="35">
        <v>0.551456570625305</v>
      </c>
      <c r="R6530" s="35">
        <v>1000.87713623047</v>
      </c>
      <c r="S6530" s="35">
        <v>362.547546386719</v>
      </c>
      <c r="T6530" s="19"/>
      <c r="U6530" s="19"/>
      <c r="V6530" s="19"/>
      <c r="W6530" s="19"/>
      <c r="X6530" s="19"/>
      <c r="Y6530" s="19"/>
      <c r="Z6530" s="19"/>
      <c r="AA6530" s="19"/>
    </row>
    <row r="6531" ht="15.75" customHeight="1">
      <c r="A6531" s="19"/>
      <c r="B6531" s="35" t="str">
        <f>"CRS25WT144A02559"</f>
        <v>CRS25WT144A02559</v>
      </c>
      <c r="C6531" s="45">
        <v>45987.0</v>
      </c>
      <c r="D6531" s="46">
        <v>0.8991203703703704</v>
      </c>
      <c r="E6531" s="35" t="s">
        <v>37</v>
      </c>
      <c r="F6531" s="35">
        <v>449.0</v>
      </c>
      <c r="G6531" s="35">
        <v>3.0</v>
      </c>
      <c r="H6531" s="35">
        <v>449.839874267578</v>
      </c>
      <c r="I6531" s="35">
        <v>11.3436317443848</v>
      </c>
      <c r="J6531" s="35">
        <v>49.9400367736816</v>
      </c>
      <c r="K6531" s="35">
        <v>10.7664194107056</v>
      </c>
      <c r="L6531" s="35">
        <v>41.7817497253418</v>
      </c>
      <c r="M6531" s="35">
        <v>0.794066667556763</v>
      </c>
      <c r="N6531" s="35">
        <v>21.884693145752</v>
      </c>
      <c r="O6531" s="35">
        <v>15.3731346130371</v>
      </c>
      <c r="P6531" s="35">
        <v>14.8125</v>
      </c>
      <c r="Q6531" s="35">
        <v>0.539668202400208</v>
      </c>
      <c r="R6531" s="35">
        <v>1000.82489013672</v>
      </c>
      <c r="S6531" s="35">
        <v>406.335388183594</v>
      </c>
      <c r="T6531" s="19"/>
      <c r="U6531" s="19"/>
      <c r="V6531" s="19"/>
      <c r="W6531" s="19"/>
      <c r="X6531" s="19"/>
      <c r="Y6531" s="19"/>
      <c r="Z6531" s="19"/>
      <c r="AA6531" s="19"/>
    </row>
    <row r="6532" ht="15.75" customHeight="1">
      <c r="A6532" s="19"/>
      <c r="B6532" s="35" t="str">
        <f>"CRS25WT144A02654"</f>
        <v>CRS25WT144A02654</v>
      </c>
      <c r="C6532" s="45">
        <v>45987.0</v>
      </c>
      <c r="D6532" s="46">
        <v>0.8998032407407407</v>
      </c>
      <c r="E6532" s="35" t="s">
        <v>37</v>
      </c>
      <c r="F6532" s="35">
        <v>455.0</v>
      </c>
      <c r="G6532" s="35">
        <v>3.0</v>
      </c>
      <c r="H6532" s="35">
        <v>455.058715820313</v>
      </c>
      <c r="I6532" s="35">
        <v>11.2138137817383</v>
      </c>
      <c r="J6532" s="35">
        <v>49.8895454406738</v>
      </c>
      <c r="K6532" s="35">
        <v>10.7207899093628</v>
      </c>
      <c r="L6532" s="35">
        <v>42.4463806152344</v>
      </c>
      <c r="M6532" s="35">
        <v>0.813400685787201</v>
      </c>
      <c r="N6532" s="35">
        <v>22.1385898590088</v>
      </c>
      <c r="O6532" s="35">
        <v>15.2198171615601</v>
      </c>
      <c r="P6532" s="35">
        <v>14.8125</v>
      </c>
      <c r="Q6532" s="35">
        <v>0.43529087305069</v>
      </c>
      <c r="R6532" s="35">
        <v>1001.00323486328</v>
      </c>
      <c r="S6532" s="35">
        <v>526.991333007813</v>
      </c>
      <c r="T6532" s="19"/>
      <c r="U6532" s="19"/>
      <c r="V6532" s="19"/>
      <c r="W6532" s="19"/>
      <c r="X6532" s="19"/>
      <c r="Y6532" s="19"/>
      <c r="Z6532" s="19"/>
      <c r="AA6532" s="19"/>
    </row>
    <row r="6533" ht="15.75" customHeight="1">
      <c r="A6533" s="19"/>
      <c r="B6533" s="35" t="str">
        <f>"CRS25WT144A02629"</f>
        <v>CRS25WT144A02629</v>
      </c>
      <c r="C6533" s="45">
        <v>45987.0</v>
      </c>
      <c r="D6533" s="46">
        <v>0.9009606481481481</v>
      </c>
      <c r="E6533" s="35" t="s">
        <v>37</v>
      </c>
      <c r="F6533" s="35">
        <v>455.0</v>
      </c>
      <c r="G6533" s="35">
        <v>3.0</v>
      </c>
      <c r="H6533" s="35">
        <v>455.350402832031</v>
      </c>
      <c r="I6533" s="35">
        <v>11.2338333129883</v>
      </c>
      <c r="J6533" s="35">
        <v>49.8778305053711</v>
      </c>
      <c r="K6533" s="35">
        <v>10.7239761352539</v>
      </c>
      <c r="L6533" s="35">
        <v>42.4609642028809</v>
      </c>
      <c r="M6533" s="35">
        <v>0.812662482261658</v>
      </c>
      <c r="N6533" s="35">
        <v>22.1527805328369</v>
      </c>
      <c r="O6533" s="35">
        <v>15.1010551452637</v>
      </c>
      <c r="P6533" s="35">
        <v>14.8125</v>
      </c>
      <c r="Q6533" s="35">
        <v>0.42099517583847</v>
      </c>
      <c r="R6533" s="35">
        <v>1000.95104980469</v>
      </c>
      <c r="S6533" s="35">
        <v>489.795501708984</v>
      </c>
      <c r="T6533" s="19"/>
      <c r="U6533" s="19"/>
      <c r="V6533" s="19"/>
      <c r="W6533" s="19"/>
      <c r="X6533" s="19"/>
      <c r="Y6533" s="19"/>
      <c r="Z6533" s="19"/>
      <c r="AA6533" s="19"/>
    </row>
    <row r="6534" ht="15.75" customHeight="1">
      <c r="A6534" s="19"/>
      <c r="B6534" s="35" t="str">
        <f>"CRS25WT144A02655"</f>
        <v>CRS25WT144A02655</v>
      </c>
      <c r="C6534" s="45">
        <v>45987.0</v>
      </c>
      <c r="D6534" s="46">
        <v>0.9015856481481482</v>
      </c>
      <c r="E6534" s="35" t="s">
        <v>37</v>
      </c>
      <c r="F6534" s="35">
        <v>449.0</v>
      </c>
      <c r="G6534" s="35">
        <v>3.0</v>
      </c>
      <c r="H6534" s="35">
        <v>449.798126220703</v>
      </c>
      <c r="I6534" s="35">
        <v>11.186429977417</v>
      </c>
      <c r="J6534" s="35">
        <v>49.8330574035645</v>
      </c>
      <c r="K6534" s="35">
        <v>10.7047576904297</v>
      </c>
      <c r="L6534" s="35">
        <v>42.0185241699219</v>
      </c>
      <c r="M6534" s="35">
        <v>0.806879341602325</v>
      </c>
      <c r="N6534" s="35">
        <v>21.882661819458</v>
      </c>
      <c r="O6534" s="35">
        <v>15.0983142852783</v>
      </c>
      <c r="P6534" s="35">
        <v>14.8125</v>
      </c>
      <c r="Q6534" s="35">
        <v>0.5051189661026</v>
      </c>
      <c r="R6534" s="35">
        <v>1000.85375976563</v>
      </c>
      <c r="S6534" s="35">
        <v>570.020874023438</v>
      </c>
      <c r="T6534" s="19"/>
      <c r="U6534" s="19"/>
      <c r="V6534" s="19"/>
      <c r="W6534" s="19"/>
      <c r="X6534" s="19"/>
      <c r="Y6534" s="19"/>
      <c r="Z6534" s="19"/>
      <c r="AA6534" s="19"/>
    </row>
    <row r="6535" ht="15.75" customHeight="1">
      <c r="A6535" s="19"/>
      <c r="B6535" s="35" t="str">
        <f>"CRS25WT144A02547"</f>
        <v>CRS25WT144A02547</v>
      </c>
      <c r="C6535" s="45">
        <v>45987.0</v>
      </c>
      <c r="D6535" s="46">
        <v>0.9027314814814815</v>
      </c>
      <c r="E6535" s="35" t="s">
        <v>37</v>
      </c>
      <c r="F6535" s="35">
        <v>448.0</v>
      </c>
      <c r="G6535" s="35">
        <v>3.0</v>
      </c>
      <c r="H6535" s="35">
        <v>448.004547119141</v>
      </c>
      <c r="I6535" s="35">
        <v>11.326099395752</v>
      </c>
      <c r="J6535" s="35">
        <v>49.8320159912109</v>
      </c>
      <c r="K6535" s="35">
        <v>10.7386789321899</v>
      </c>
      <c r="L6535" s="35">
        <v>41.7187767028809</v>
      </c>
      <c r="M6535" s="35">
        <v>0.793767988681793</v>
      </c>
      <c r="N6535" s="35">
        <v>21.7954044342041</v>
      </c>
      <c r="O6535" s="35">
        <v>15.1365175247192</v>
      </c>
      <c r="P6535" s="35">
        <v>14.8125</v>
      </c>
      <c r="Q6535" s="35">
        <v>0.543878078460693</v>
      </c>
      <c r="R6535" s="35">
        <v>1000.83044433594</v>
      </c>
      <c r="S6535" s="35">
        <v>404.551239013672</v>
      </c>
      <c r="T6535" s="19"/>
      <c r="U6535" s="19"/>
      <c r="V6535" s="19"/>
      <c r="W6535" s="19"/>
      <c r="X6535" s="19"/>
      <c r="Y6535" s="19"/>
      <c r="Z6535" s="19"/>
      <c r="AA6535" s="19"/>
    </row>
    <row r="6536" ht="15.75" customHeight="1">
      <c r="A6536" s="19"/>
      <c r="B6536" s="35" t="str">
        <f>"CRS25WT144A02579"</f>
        <v>CRS25WT144A02579</v>
      </c>
      <c r="C6536" s="45">
        <v>45987.0</v>
      </c>
      <c r="D6536" s="46">
        <v>0.9031944444444444</v>
      </c>
      <c r="E6536" s="35" t="s">
        <v>37</v>
      </c>
      <c r="F6536" s="35">
        <v>448.0</v>
      </c>
      <c r="G6536" s="35">
        <v>3.0</v>
      </c>
      <c r="H6536" s="35">
        <v>448.408294677734</v>
      </c>
      <c r="I6536" s="35">
        <v>11.2693471908569</v>
      </c>
      <c r="J6536" s="35">
        <v>49.9111289978027</v>
      </c>
      <c r="K6536" s="35">
        <v>10.5727462768555</v>
      </c>
      <c r="L6536" s="35">
        <v>42.4117126464844</v>
      </c>
      <c r="M6536" s="35">
        <v>0.79721873998642</v>
      </c>
      <c r="N6536" s="35">
        <v>21.8150463104248</v>
      </c>
      <c r="O6536" s="35">
        <v>15.0810213088989</v>
      </c>
      <c r="P6536" s="35">
        <v>14.8125</v>
      </c>
      <c r="Q6536" s="35">
        <v>0.45736962556839</v>
      </c>
      <c r="R6536" s="35">
        <v>1001.60040283203</v>
      </c>
      <c r="S6536" s="35">
        <v>377.397247314453</v>
      </c>
      <c r="T6536" s="19"/>
      <c r="U6536" s="19"/>
      <c r="V6536" s="19"/>
      <c r="W6536" s="19"/>
      <c r="X6536" s="19"/>
      <c r="Y6536" s="19"/>
      <c r="Z6536" s="19"/>
      <c r="AA6536" s="19"/>
    </row>
    <row r="6537" ht="15.75" customHeight="1">
      <c r="A6537" s="19"/>
      <c r="B6537" s="35" t="str">
        <f>"CRS25WT144A0258"</f>
        <v>CRS25WT144A0258</v>
      </c>
      <c r="C6537" s="45">
        <v>45987.0</v>
      </c>
      <c r="D6537" s="46">
        <v>0.9053240740740741</v>
      </c>
      <c r="E6537" s="35" t="s">
        <v>37</v>
      </c>
      <c r="F6537" s="35">
        <v>454.0</v>
      </c>
      <c r="G6537" s="35">
        <v>3.0</v>
      </c>
      <c r="H6537" s="35">
        <v>454.870574951172</v>
      </c>
      <c r="I6537" s="35">
        <v>11.1864604949951</v>
      </c>
      <c r="J6537" s="35">
        <v>49.8397674560547</v>
      </c>
      <c r="K6537" s="35">
        <v>10.7042446136475</v>
      </c>
      <c r="L6537" s="35">
        <v>42.4944114685059</v>
      </c>
      <c r="M6537" s="35">
        <v>0.815866589546204</v>
      </c>
      <c r="N6537" s="35">
        <v>22.1294364929199</v>
      </c>
      <c r="O6537" s="35">
        <v>15.2892446517944</v>
      </c>
      <c r="P6537" s="35">
        <v>14.75</v>
      </c>
      <c r="Q6537" s="35">
        <v>0.420789748430252</v>
      </c>
      <c r="R6537" s="35">
        <v>1000.60455322266</v>
      </c>
      <c r="S6537" s="35">
        <v>432.515930175781</v>
      </c>
      <c r="T6537" s="19"/>
      <c r="U6537" s="19"/>
      <c r="V6537" s="19"/>
      <c r="W6537" s="19"/>
      <c r="X6537" s="19"/>
      <c r="Y6537" s="19"/>
      <c r="Z6537" s="19"/>
      <c r="AA6537" s="19"/>
    </row>
    <row r="6538" ht="15.75" customHeight="1">
      <c r="A6538" s="19"/>
      <c r="B6538" s="35" t="str">
        <f>"CRS25WT144A02589"</f>
        <v>CRS25WT144A02589</v>
      </c>
      <c r="C6538" s="45">
        <v>45987.0</v>
      </c>
      <c r="D6538" s="46">
        <v>0.9056597222222221</v>
      </c>
      <c r="E6538" s="35" t="s">
        <v>37</v>
      </c>
      <c r="F6538" s="35">
        <v>454.0</v>
      </c>
      <c r="G6538" s="35">
        <v>3.0</v>
      </c>
      <c r="H6538" s="35">
        <v>454.236511230469</v>
      </c>
      <c r="I6538" s="35">
        <v>11.2106790542603</v>
      </c>
      <c r="J6538" s="35">
        <v>49.8271903991699</v>
      </c>
      <c r="K6538" s="35">
        <v>10.6961107254028</v>
      </c>
      <c r="L6538" s="35">
        <v>42.4674491882324</v>
      </c>
      <c r="M6538" s="35">
        <v>0.813174426555634</v>
      </c>
      <c r="N6538" s="35">
        <v>22.0985889434814</v>
      </c>
      <c r="O6538" s="35">
        <v>15.2353057861328</v>
      </c>
      <c r="P6538" s="35">
        <v>14.8125</v>
      </c>
      <c r="Q6538" s="35">
        <v>0.423917472362518</v>
      </c>
      <c r="R6538" s="35">
        <v>1001.59906005859</v>
      </c>
      <c r="S6538" s="35">
        <v>426.418975830078</v>
      </c>
      <c r="T6538" s="19"/>
      <c r="U6538" s="19"/>
      <c r="V6538" s="19"/>
      <c r="W6538" s="19"/>
      <c r="X6538" s="19"/>
      <c r="Y6538" s="19"/>
      <c r="Z6538" s="19"/>
      <c r="AA6538" s="19"/>
    </row>
    <row r="6539" ht="15.75" customHeight="1">
      <c r="A6539" s="19"/>
      <c r="B6539" s="35" t="str">
        <f>"CRS25WT144A02590"</f>
        <v>CRS25WT144A02590</v>
      </c>
      <c r="C6539" s="45">
        <v>45987.0</v>
      </c>
      <c r="D6539" s="46">
        <v>0.9062731481481481</v>
      </c>
      <c r="E6539" s="35" t="s">
        <v>37</v>
      </c>
      <c r="F6539" s="35">
        <v>452.0</v>
      </c>
      <c r="G6539" s="35">
        <v>3.0</v>
      </c>
      <c r="H6539" s="35">
        <v>452.009887695313</v>
      </c>
      <c r="I6539" s="35">
        <v>11.2243623733521</v>
      </c>
      <c r="J6539" s="35">
        <v>49.8077735900879</v>
      </c>
      <c r="K6539" s="35">
        <v>10.7113542556763</v>
      </c>
      <c r="L6539" s="35">
        <v>42.1991310119629</v>
      </c>
      <c r="M6539" s="35">
        <v>0.808516919612885</v>
      </c>
      <c r="N6539" s="35">
        <v>21.9902648925781</v>
      </c>
      <c r="O6539" s="35">
        <v>14.9243631362915</v>
      </c>
      <c r="P6539" s="35">
        <v>14.8125</v>
      </c>
      <c r="Q6539" s="35">
        <v>0.460800141096115</v>
      </c>
      <c r="R6539" s="35">
        <v>1000.82061767578</v>
      </c>
      <c r="S6539" s="35">
        <v>455.378967285156</v>
      </c>
      <c r="T6539" s="19"/>
      <c r="U6539" s="19"/>
      <c r="V6539" s="19"/>
      <c r="W6539" s="19"/>
      <c r="X6539" s="19"/>
      <c r="Y6539" s="19"/>
      <c r="Z6539" s="19"/>
      <c r="AA6539" s="19"/>
    </row>
    <row r="6540" ht="15.75" customHeight="1">
      <c r="A6540" s="19"/>
      <c r="B6540" s="35" t="str">
        <f>"CRS25WT144A02539"</f>
        <v>CRS25WT144A02539</v>
      </c>
      <c r="C6540" s="45">
        <v>45987.0</v>
      </c>
      <c r="D6540" s="46">
        <v>0.9068287037037037</v>
      </c>
      <c r="E6540" s="35" t="s">
        <v>37</v>
      </c>
      <c r="F6540" s="35">
        <v>328.0</v>
      </c>
      <c r="G6540" s="35">
        <v>1.0</v>
      </c>
      <c r="H6540" s="35">
        <v>328.135498046875</v>
      </c>
      <c r="I6540" s="35">
        <v>11.0274658203125</v>
      </c>
      <c r="J6540" s="35">
        <v>40.4613380432129</v>
      </c>
      <c r="K6540" s="35">
        <v>10.1938848495483</v>
      </c>
      <c r="L6540" s="35">
        <v>32.1894454956055</v>
      </c>
      <c r="M6540" s="35">
        <v>0.73542308807373</v>
      </c>
      <c r="N6540" s="35">
        <v>15.9637804031372</v>
      </c>
      <c r="O6540" s="35">
        <v>15.0003232955933</v>
      </c>
      <c r="P6540" s="35">
        <v>14.8125</v>
      </c>
      <c r="Q6540" s="49">
        <v>9.99999997475243E-7</v>
      </c>
      <c r="R6540" s="35">
        <v>1000.54058837891</v>
      </c>
      <c r="S6540" s="35">
        <v>283.929107666016</v>
      </c>
      <c r="T6540" s="19"/>
      <c r="U6540" s="19"/>
      <c r="V6540" s="19"/>
      <c r="W6540" s="19"/>
      <c r="X6540" s="19"/>
      <c r="Y6540" s="19"/>
      <c r="Z6540" s="19"/>
      <c r="AA6540" s="19"/>
    </row>
    <row r="6541" ht="15.75" customHeight="1">
      <c r="A6541" s="19"/>
      <c r="B6541" s="35" t="str">
        <f>"CRS25WT144A02572"</f>
        <v>CRS25WT144A02572</v>
      </c>
      <c r="C6541" s="45">
        <v>45987.0</v>
      </c>
      <c r="D6541" s="46">
        <v>0.9074884259259259</v>
      </c>
      <c r="E6541" s="35" t="s">
        <v>37</v>
      </c>
      <c r="F6541" s="35">
        <v>447.0</v>
      </c>
      <c r="G6541" s="35">
        <v>3.0</v>
      </c>
      <c r="H6541" s="35">
        <v>447.108612060547</v>
      </c>
      <c r="I6541" s="35">
        <v>11.2836637496948</v>
      </c>
      <c r="J6541" s="35">
        <v>49.8153953552246</v>
      </c>
      <c r="K6541" s="35">
        <v>10.5921182632446</v>
      </c>
      <c r="L6541" s="35">
        <v>42.2114448547363</v>
      </c>
      <c r="M6541" s="35">
        <v>0.795425176620483</v>
      </c>
      <c r="N6541" s="35">
        <v>21.7518177032471</v>
      </c>
      <c r="O6541" s="35">
        <v>15.0064840316772</v>
      </c>
      <c r="P6541" s="35">
        <v>14.75</v>
      </c>
      <c r="Q6541" s="35">
        <v>0.44564500451088</v>
      </c>
      <c r="R6541" s="35">
        <v>1001.07452392578</v>
      </c>
      <c r="S6541" s="35">
        <v>502.217468261719</v>
      </c>
      <c r="T6541" s="19"/>
      <c r="U6541" s="19"/>
      <c r="V6541" s="19"/>
      <c r="W6541" s="19"/>
      <c r="X6541" s="19"/>
      <c r="Y6541" s="19"/>
      <c r="Z6541" s="19"/>
      <c r="AA6541" s="19"/>
    </row>
    <row r="6542" ht="15.75" customHeight="1">
      <c r="A6542" s="19"/>
      <c r="B6542" s="35" t="str">
        <f>"CRS25WT144A02558"</f>
        <v>CRS25WT144A02558</v>
      </c>
      <c r="C6542" s="45">
        <v>45987.0</v>
      </c>
      <c r="D6542" s="46">
        <v>0.9079282407407407</v>
      </c>
      <c r="E6542" s="35" t="s">
        <v>37</v>
      </c>
      <c r="F6542" s="35">
        <v>461.0</v>
      </c>
      <c r="G6542" s="35">
        <v>3.0</v>
      </c>
      <c r="H6542" s="35">
        <v>461.280822753906</v>
      </c>
      <c r="I6542" s="35">
        <v>11.1759243011475</v>
      </c>
      <c r="J6542" s="35">
        <v>49.8620758056641</v>
      </c>
      <c r="K6542" s="35">
        <v>10.8079395294189</v>
      </c>
      <c r="L6542" s="35">
        <v>42.6798095703125</v>
      </c>
      <c r="M6542" s="35">
        <v>0.827773630619049</v>
      </c>
      <c r="N6542" s="35">
        <v>22.4412956237793</v>
      </c>
      <c r="O6542" s="35">
        <v>15.1438846588135</v>
      </c>
      <c r="P6542" s="35">
        <v>14.8125</v>
      </c>
      <c r="Q6542" s="35">
        <v>0.41853404045105</v>
      </c>
      <c r="R6542" s="35">
        <v>1000.97485351563</v>
      </c>
      <c r="S6542" s="35">
        <v>588.904113769531</v>
      </c>
      <c r="T6542" s="19"/>
      <c r="U6542" s="19"/>
      <c r="V6542" s="19"/>
      <c r="W6542" s="19"/>
      <c r="X6542" s="19"/>
      <c r="Y6542" s="19"/>
      <c r="Z6542" s="19"/>
      <c r="AA6542" s="19"/>
    </row>
    <row r="6543" ht="15.75" customHeight="1">
      <c r="A6543" s="19"/>
      <c r="B6543" s="35" t="str">
        <f>"CRS25WT144A02580"</f>
        <v>CRS25WT144A02580</v>
      </c>
      <c r="C6543" s="45">
        <v>45987.0</v>
      </c>
      <c r="D6543" s="46">
        <v>0.9091087962962963</v>
      </c>
      <c r="E6543" s="35" t="s">
        <v>37</v>
      </c>
      <c r="F6543" s="35">
        <v>454.0</v>
      </c>
      <c r="G6543" s="35">
        <v>3.0</v>
      </c>
      <c r="H6543" s="35">
        <v>454.431610107422</v>
      </c>
      <c r="I6543" s="35">
        <v>11.2317361831665</v>
      </c>
      <c r="J6543" s="35">
        <v>49.845630645752</v>
      </c>
      <c r="K6543" s="35">
        <v>10.7786178588867</v>
      </c>
      <c r="L6543" s="35">
        <v>42.160472869873</v>
      </c>
      <c r="M6543" s="35">
        <v>0.811698138713837</v>
      </c>
      <c r="N6543" s="35">
        <v>22.108081817627</v>
      </c>
      <c r="O6543" s="35">
        <v>15.0858898162842</v>
      </c>
      <c r="P6543" s="35">
        <v>14.75</v>
      </c>
      <c r="Q6543" s="35">
        <v>0.463130623102188</v>
      </c>
      <c r="R6543" s="35">
        <v>1000.78289794922</v>
      </c>
      <c r="S6543" s="35">
        <v>517.082397460938</v>
      </c>
      <c r="T6543" s="19"/>
      <c r="U6543" s="19"/>
      <c r="V6543" s="19"/>
      <c r="W6543" s="19"/>
      <c r="X6543" s="19"/>
      <c r="Y6543" s="19"/>
      <c r="Z6543" s="19"/>
      <c r="AA6543" s="19"/>
    </row>
    <row r="6544" ht="15.75" customHeight="1">
      <c r="A6544" s="19"/>
      <c r="B6544" s="35" t="str">
        <f>"CRS25WT144A02626"</f>
        <v>CRS25WT144A02626</v>
      </c>
      <c r="C6544" s="45">
        <v>45987.0</v>
      </c>
      <c r="D6544" s="46">
        <v>0.9096643518518519</v>
      </c>
      <c r="E6544" s="35" t="s">
        <v>37</v>
      </c>
      <c r="F6544" s="35">
        <v>442.0</v>
      </c>
      <c r="G6544" s="35">
        <v>3.0</v>
      </c>
      <c r="H6544" s="35">
        <v>442.395874023438</v>
      </c>
      <c r="I6544" s="35">
        <v>11.1456613540649</v>
      </c>
      <c r="J6544" s="35">
        <v>49.7385711669922</v>
      </c>
      <c r="K6544" s="35">
        <v>10.6410322189331</v>
      </c>
      <c r="L6544" s="35">
        <v>41.5745277404785</v>
      </c>
      <c r="M6544" s="35">
        <v>0.798016607761383</v>
      </c>
      <c r="N6544" s="35">
        <v>21.5225429534912</v>
      </c>
      <c r="O6544" s="35">
        <v>14.9409847259521</v>
      </c>
      <c r="P6544" s="35">
        <v>14.75</v>
      </c>
      <c r="Q6544" s="35">
        <v>0.540998339653015</v>
      </c>
      <c r="R6544" s="35">
        <v>1000.54345703125</v>
      </c>
      <c r="S6544" s="35">
        <v>486.148986816406</v>
      </c>
      <c r="T6544" s="19"/>
      <c r="U6544" s="19"/>
      <c r="V6544" s="19"/>
      <c r="W6544" s="19"/>
      <c r="X6544" s="19"/>
      <c r="Y6544" s="19"/>
      <c r="Z6544" s="19"/>
      <c r="AA6544" s="19"/>
    </row>
    <row r="6545" ht="15.75" customHeight="1">
      <c r="A6545" s="19"/>
      <c r="B6545" s="35" t="str">
        <f>"CRS25WT144A02577"</f>
        <v>CRS25WT144A02577</v>
      </c>
      <c r="C6545" s="45">
        <v>45987.0</v>
      </c>
      <c r="D6545" s="46">
        <v>0.9109259259259259</v>
      </c>
      <c r="E6545" s="35" t="s">
        <v>37</v>
      </c>
      <c r="F6545" s="35">
        <v>445.0</v>
      </c>
      <c r="G6545" s="35">
        <v>3.0</v>
      </c>
      <c r="H6545" s="35">
        <v>445.051361083984</v>
      </c>
      <c r="I6545" s="35">
        <v>11.1604747772217</v>
      </c>
      <c r="J6545" s="35">
        <v>49.7678451538086</v>
      </c>
      <c r="K6545" s="35">
        <v>10.6080083847046</v>
      </c>
      <c r="L6545" s="35">
        <v>41.9542808532715</v>
      </c>
      <c r="M6545" s="35">
        <v>0.80126953125</v>
      </c>
      <c r="N6545" s="35">
        <v>21.6517333984375</v>
      </c>
      <c r="O6545" s="35">
        <v>15.0568370819092</v>
      </c>
      <c r="P6545" s="35">
        <v>14.75</v>
      </c>
      <c r="Q6545" s="35">
        <v>0.474706918001175</v>
      </c>
      <c r="R6545" s="35">
        <v>1000.85784912109</v>
      </c>
      <c r="S6545" s="35">
        <v>433.004943847656</v>
      </c>
      <c r="T6545" s="19"/>
      <c r="U6545" s="19"/>
      <c r="V6545" s="19"/>
      <c r="W6545" s="19"/>
      <c r="X6545" s="19"/>
      <c r="Y6545" s="19"/>
      <c r="Z6545" s="19"/>
      <c r="AA6545" s="19"/>
    </row>
    <row r="6546" ht="15.75" customHeight="1">
      <c r="A6546" s="19"/>
      <c r="B6546" s="35" t="str">
        <f>"CRS25WT144A02606"</f>
        <v>CRS25WT144A02606</v>
      </c>
      <c r="C6546" s="45">
        <v>45987.0</v>
      </c>
      <c r="D6546" s="46">
        <v>0.9115162037037038</v>
      </c>
      <c r="E6546" s="35" t="s">
        <v>37</v>
      </c>
      <c r="F6546" s="35">
        <v>453.0</v>
      </c>
      <c r="G6546" s="35">
        <v>3.0</v>
      </c>
      <c r="H6546" s="35">
        <v>453.715484619141</v>
      </c>
      <c r="I6546" s="35">
        <v>11.2767486572266</v>
      </c>
      <c r="J6546" s="35">
        <v>49.818115234375</v>
      </c>
      <c r="K6546" s="35">
        <v>10.7603645324707</v>
      </c>
      <c r="L6546" s="35">
        <v>42.1654357910156</v>
      </c>
      <c r="M6546" s="35">
        <v>0.807629942893982</v>
      </c>
      <c r="N6546" s="35">
        <v>22.0732421875</v>
      </c>
      <c r="O6546" s="35">
        <v>15.1569633483887</v>
      </c>
      <c r="P6546" s="35">
        <v>14.75</v>
      </c>
      <c r="Q6546" s="35">
        <v>0.466204941272736</v>
      </c>
      <c r="R6546" s="35">
        <v>1000.54724121094</v>
      </c>
      <c r="S6546" s="35">
        <v>491.419525146484</v>
      </c>
      <c r="T6546" s="19"/>
      <c r="U6546" s="19"/>
      <c r="V6546" s="19"/>
      <c r="W6546" s="19"/>
      <c r="X6546" s="19"/>
      <c r="Y6546" s="19"/>
      <c r="Z6546" s="19"/>
      <c r="AA6546" s="19"/>
    </row>
    <row r="6547" ht="15.75" customHeight="1">
      <c r="A6547" s="19"/>
      <c r="B6547" s="35" t="str">
        <f>"CRS25WT144A02625"</f>
        <v>CRS25WT144A02625</v>
      </c>
      <c r="C6547" s="45">
        <v>45987.0</v>
      </c>
      <c r="D6547" s="46">
        <v>0.9118750000000001</v>
      </c>
      <c r="E6547" s="35" t="s">
        <v>37</v>
      </c>
      <c r="F6547" s="35">
        <v>446.0</v>
      </c>
      <c r="G6547" s="35">
        <v>3.0</v>
      </c>
      <c r="H6547" s="35">
        <v>446.209381103516</v>
      </c>
      <c r="I6547" s="35">
        <v>11.2306203842163</v>
      </c>
      <c r="J6547" s="35">
        <v>49.8238410949707</v>
      </c>
      <c r="K6547" s="35">
        <v>10.6415023803711</v>
      </c>
      <c r="L6547" s="35">
        <v>41.9310493469238</v>
      </c>
      <c r="M6547" s="35">
        <v>0.797439515590668</v>
      </c>
      <c r="N6547" s="35">
        <v>21.7080707550049</v>
      </c>
      <c r="O6547" s="35">
        <v>14.9816627502441</v>
      </c>
      <c r="P6547" s="35">
        <v>14.75</v>
      </c>
      <c r="Q6547" s="35">
        <v>0.433216363191605</v>
      </c>
      <c r="R6547" s="35">
        <v>1000.42175292969</v>
      </c>
      <c r="S6547" s="35">
        <v>467.672821044922</v>
      </c>
      <c r="T6547" s="19"/>
      <c r="U6547" s="19"/>
      <c r="V6547" s="19"/>
      <c r="W6547" s="19"/>
      <c r="X6547" s="19"/>
      <c r="Y6547" s="19"/>
      <c r="Z6547" s="19"/>
      <c r="AA6547" s="19"/>
    </row>
    <row r="6548" ht="15.75" customHeight="1">
      <c r="A6548" s="19"/>
      <c r="B6548" s="35" t="str">
        <f>"CRS25WT144A02633"</f>
        <v>CRS25WT144A02633</v>
      </c>
      <c r="C6548" s="45">
        <v>45987.0</v>
      </c>
      <c r="D6548" s="46">
        <v>0.9147222222222222</v>
      </c>
      <c r="E6548" s="35" t="s">
        <v>37</v>
      </c>
      <c r="F6548" s="35">
        <v>465.0</v>
      </c>
      <c r="G6548" s="35">
        <v>3.0</v>
      </c>
      <c r="H6548" s="35">
        <v>465.4990234375</v>
      </c>
      <c r="I6548" s="35">
        <v>11.3417520523071</v>
      </c>
      <c r="J6548" s="35">
        <v>45.0456504821777</v>
      </c>
      <c r="K6548" s="35">
        <v>9.99101066589355</v>
      </c>
      <c r="L6548" s="35">
        <v>46.5917816162109</v>
      </c>
      <c r="M6548" s="35">
        <v>0.911141335964203</v>
      </c>
      <c r="N6548" s="35">
        <v>22.6465110778809</v>
      </c>
      <c r="O6548" s="35">
        <v>14.9019603729248</v>
      </c>
      <c r="P6548" s="35">
        <v>14.75</v>
      </c>
      <c r="Q6548" s="49">
        <v>9.99999997475243E-7</v>
      </c>
      <c r="R6548" s="35">
        <v>1000.31848144531</v>
      </c>
      <c r="S6548" s="35">
        <v>9999.7998046875</v>
      </c>
      <c r="T6548" s="19"/>
      <c r="U6548" s="19"/>
      <c r="V6548" s="19"/>
      <c r="W6548" s="19"/>
      <c r="X6548" s="19"/>
      <c r="Y6548" s="19"/>
      <c r="Z6548" s="19"/>
      <c r="AA6548" s="19"/>
    </row>
    <row r="6549" ht="15.75" customHeight="1">
      <c r="A6549" s="19"/>
      <c r="B6549" s="35" t="str">
        <f>"CRS25WT144A02548"</f>
        <v>CRS25WT144A02548</v>
      </c>
      <c r="C6549" s="45">
        <v>45987.0</v>
      </c>
      <c r="D6549" s="46">
        <v>0.9154398148148148</v>
      </c>
      <c r="E6549" s="35" t="s">
        <v>37</v>
      </c>
      <c r="F6549" s="35">
        <v>444.0</v>
      </c>
      <c r="G6549" s="35">
        <v>3.0</v>
      </c>
      <c r="H6549" s="35">
        <v>444.115936279297</v>
      </c>
      <c r="I6549" s="35">
        <v>11.3680171966553</v>
      </c>
      <c r="J6549" s="35">
        <v>45.0364074707031</v>
      </c>
      <c r="K6549" s="35">
        <v>10.3816566467285</v>
      </c>
      <c r="L6549" s="35">
        <v>42.7789077758789</v>
      </c>
      <c r="M6549" s="35">
        <v>0.86745685338974</v>
      </c>
      <c r="N6549" s="35">
        <v>21.6062240600586</v>
      </c>
      <c r="O6549" s="35">
        <v>15.0215749740601</v>
      </c>
      <c r="P6549" s="35">
        <v>14.75</v>
      </c>
      <c r="Q6549" s="49">
        <v>9.99999997475243E-7</v>
      </c>
      <c r="R6549" s="35">
        <v>1000.44805908203</v>
      </c>
      <c r="S6549" s="35">
        <v>1447.10998535156</v>
      </c>
      <c r="T6549" s="19"/>
      <c r="U6549" s="19"/>
      <c r="V6549" s="19"/>
      <c r="W6549" s="19"/>
      <c r="X6549" s="19"/>
      <c r="Y6549" s="19"/>
      <c r="Z6549" s="19"/>
      <c r="AA6549" s="19"/>
    </row>
    <row r="6550" ht="15.75" customHeight="1">
      <c r="A6550" s="19"/>
      <c r="B6550" s="35" t="str">
        <f>"CRS25WT144A02638"</f>
        <v>CRS25WT144A02638</v>
      </c>
      <c r="C6550" s="45">
        <v>45987.0</v>
      </c>
      <c r="D6550" s="46">
        <v>0.9163078703703703</v>
      </c>
      <c r="E6550" s="35" t="s">
        <v>37</v>
      </c>
      <c r="F6550" s="35">
        <v>444.0</v>
      </c>
      <c r="G6550" s="35">
        <v>3.0</v>
      </c>
      <c r="H6550" s="35">
        <v>444.609039306641</v>
      </c>
      <c r="I6550" s="35">
        <v>11.3573770523071</v>
      </c>
      <c r="J6550" s="35">
        <v>45.0742645263672</v>
      </c>
      <c r="K6550" s="35">
        <v>10.3894624710083</v>
      </c>
      <c r="L6550" s="35">
        <v>42.7942276000977</v>
      </c>
      <c r="M6550" s="35">
        <v>0.868503570556641</v>
      </c>
      <c r="N6550" s="35">
        <v>21.6302127838135</v>
      </c>
      <c r="O6550" s="35">
        <v>15.0196075439453</v>
      </c>
      <c r="P6550" s="35">
        <v>14.75</v>
      </c>
      <c r="Q6550" s="49">
        <v>9.99999997475243E-7</v>
      </c>
      <c r="R6550" s="35">
        <v>1000.45330810547</v>
      </c>
      <c r="S6550" s="35">
        <v>1163.87524414063</v>
      </c>
      <c r="T6550" s="19"/>
      <c r="U6550" s="19"/>
      <c r="V6550" s="19"/>
      <c r="W6550" s="19"/>
      <c r="X6550" s="19"/>
      <c r="Y6550" s="19"/>
      <c r="Z6550" s="19"/>
      <c r="AA6550" s="19"/>
    </row>
    <row r="6551" ht="15.75" customHeight="1">
      <c r="A6551" s="19"/>
      <c r="B6551" s="35" t="str">
        <f>"CRS25WT144A02624"</f>
        <v>CRS25WT144A02624</v>
      </c>
      <c r="C6551" s="45">
        <v>45987.0</v>
      </c>
      <c r="D6551" s="46">
        <v>0.9199074074074075</v>
      </c>
      <c r="E6551" s="35" t="s">
        <v>37</v>
      </c>
      <c r="F6551" s="35">
        <v>452.0</v>
      </c>
      <c r="G6551" s="35">
        <v>3.0</v>
      </c>
      <c r="H6551" s="35">
        <v>452.163970947266</v>
      </c>
      <c r="I6551" s="35">
        <v>11.168662071228</v>
      </c>
      <c r="J6551" s="35">
        <v>47.4758644104004</v>
      </c>
      <c r="K6551" s="35">
        <v>10.3007440567017</v>
      </c>
      <c r="L6551" s="35">
        <v>38.362663269043</v>
      </c>
      <c r="M6551" s="35">
        <v>0.745252251625061</v>
      </c>
      <c r="N6551" s="35">
        <v>19.2247123718262</v>
      </c>
      <c r="O6551" s="35">
        <v>14.8161764144897</v>
      </c>
      <c r="P6551" s="35">
        <v>14.75</v>
      </c>
      <c r="Q6551" s="35">
        <v>1.50849270820618</v>
      </c>
      <c r="R6551" s="35">
        <v>1000.01702880859</v>
      </c>
      <c r="S6551" s="35">
        <v>208.345413208008</v>
      </c>
      <c r="T6551" s="19"/>
      <c r="U6551" s="19"/>
      <c r="V6551" s="19"/>
      <c r="W6551" s="19"/>
      <c r="X6551" s="19"/>
      <c r="Y6551" s="19"/>
      <c r="Z6551" s="19"/>
      <c r="AA6551" s="19"/>
    </row>
    <row r="6552" ht="15.75" customHeight="1">
      <c r="A6552" s="19"/>
      <c r="B6552" s="35" t="str">
        <f>"CRS25WT144A02569"</f>
        <v>CRS25WT144A02569</v>
      </c>
      <c r="C6552" s="45">
        <v>45987.0</v>
      </c>
      <c r="D6552" s="46">
        <v>0.9226851851851853</v>
      </c>
      <c r="E6552" s="35" t="s">
        <v>37</v>
      </c>
      <c r="F6552" s="35">
        <v>450.0</v>
      </c>
      <c r="G6552" s="35">
        <v>3.0</v>
      </c>
      <c r="H6552" s="35">
        <v>450.240753173828</v>
      </c>
      <c r="I6552" s="35">
        <v>11.2487058639526</v>
      </c>
      <c r="J6552" s="35">
        <v>49.8247718811035</v>
      </c>
      <c r="K6552" s="35">
        <v>10.5877723693848</v>
      </c>
      <c r="L6552" s="35">
        <v>42.5245971679688</v>
      </c>
      <c r="M6552" s="35">
        <v>0.803335428237915</v>
      </c>
      <c r="N6552" s="35">
        <v>21.9041957855225</v>
      </c>
      <c r="O6552" s="35">
        <v>14.8480396270752</v>
      </c>
      <c r="P6552" s="35">
        <v>14.75</v>
      </c>
      <c r="Q6552" s="35">
        <v>0.44696119427681</v>
      </c>
      <c r="R6552" s="35">
        <v>1000.01965332031</v>
      </c>
      <c r="S6552" s="35">
        <v>403.078399658203</v>
      </c>
      <c r="T6552" s="19"/>
      <c r="U6552" s="19"/>
      <c r="V6552" s="19"/>
      <c r="W6552" s="19"/>
      <c r="X6552" s="19"/>
      <c r="Y6552" s="19"/>
      <c r="Z6552" s="19"/>
      <c r="AA6552" s="19"/>
    </row>
    <row r="6553" ht="15.75" customHeight="1">
      <c r="A6553" s="19"/>
      <c r="B6553" s="35" t="str">
        <f>"CRS25WT144A02578"</f>
        <v>CRS25WT144A02578</v>
      </c>
      <c r="C6553" s="45">
        <v>45987.0</v>
      </c>
      <c r="D6553" s="46">
        <v>0.922951388888889</v>
      </c>
      <c r="E6553" s="35" t="s">
        <v>37</v>
      </c>
      <c r="F6553" s="35">
        <v>442.0</v>
      </c>
      <c r="G6553" s="35">
        <v>3.0</v>
      </c>
      <c r="H6553" s="35">
        <v>442.976745605469</v>
      </c>
      <c r="I6553" s="35">
        <v>11.2937450408936</v>
      </c>
      <c r="J6553" s="35">
        <v>49.8359222412109</v>
      </c>
      <c r="K6553" s="35">
        <v>10.5927124023438</v>
      </c>
      <c r="L6553" s="35">
        <v>41.8190078735352</v>
      </c>
      <c r="M6553" s="35">
        <v>0.787046611309052</v>
      </c>
      <c r="N6553" s="35">
        <v>21.550802230835</v>
      </c>
      <c r="O6553" s="35">
        <v>14.7318639755249</v>
      </c>
      <c r="P6553" s="35">
        <v>14.75</v>
      </c>
      <c r="Q6553" s="35">
        <v>0.552330255508423</v>
      </c>
      <c r="R6553" s="35">
        <v>999.709106445313</v>
      </c>
      <c r="S6553" s="35">
        <v>472.119354248047</v>
      </c>
      <c r="T6553" s="19"/>
      <c r="U6553" s="19"/>
      <c r="V6553" s="19"/>
      <c r="W6553" s="19"/>
      <c r="X6553" s="19"/>
      <c r="Y6553" s="19"/>
      <c r="Z6553" s="19"/>
      <c r="AA6553" s="19"/>
    </row>
    <row r="6554" ht="15.75" customHeight="1">
      <c r="A6554" s="19"/>
      <c r="B6554" s="35" t="str">
        <f>"CRS25WT144A02628"</f>
        <v>CRS25WT144A02628</v>
      </c>
      <c r="C6554" s="45">
        <v>45987.0</v>
      </c>
      <c r="D6554" s="46">
        <v>0.9236342592592592</v>
      </c>
      <c r="E6554" s="35" t="s">
        <v>37</v>
      </c>
      <c r="F6554" s="35">
        <v>440.0</v>
      </c>
      <c r="G6554" s="35">
        <v>3.0</v>
      </c>
      <c r="H6554" s="35">
        <v>440.046813964844</v>
      </c>
      <c r="I6554" s="35">
        <v>11.2028932571411</v>
      </c>
      <c r="J6554" s="35">
        <v>49.9075469970703</v>
      </c>
      <c r="K6554" s="35">
        <v>10.4997653961182</v>
      </c>
      <c r="L6554" s="35">
        <v>41.91015625</v>
      </c>
      <c r="M6554" s="35">
        <v>0.787050247192383</v>
      </c>
      <c r="N6554" s="35">
        <v>21.4082622528076</v>
      </c>
      <c r="O6554" s="35">
        <v>14.9414806365967</v>
      </c>
      <c r="P6554" s="35">
        <v>14.75</v>
      </c>
      <c r="Q6554" s="35">
        <v>0.575509250164032</v>
      </c>
      <c r="R6554" s="35">
        <v>999.837463378906</v>
      </c>
      <c r="S6554" s="35">
        <v>402.180084228516</v>
      </c>
      <c r="T6554" s="19"/>
      <c r="U6554" s="19"/>
      <c r="V6554" s="19"/>
      <c r="W6554" s="19"/>
      <c r="X6554" s="19"/>
      <c r="Y6554" s="19"/>
      <c r="Z6554" s="19"/>
      <c r="AA6554" s="19"/>
    </row>
    <row r="6555" ht="15.75" customHeight="1">
      <c r="A6555" s="19"/>
      <c r="B6555" s="35" t="str">
        <f>"CRS25WT144A02637"</f>
        <v>CRS25WT144A02637</v>
      </c>
      <c r="C6555" s="45">
        <v>45987.0</v>
      </c>
      <c r="D6555" s="46">
        <v>0.9243865740740741</v>
      </c>
      <c r="E6555" s="35" t="s">
        <v>37</v>
      </c>
      <c r="F6555" s="35">
        <v>439.0</v>
      </c>
      <c r="G6555" s="35">
        <v>3.0</v>
      </c>
      <c r="H6555" s="35">
        <v>439.948791503906</v>
      </c>
      <c r="I6555" s="35">
        <v>11.2271242141724</v>
      </c>
      <c r="J6555" s="35">
        <v>49.8420753479004</v>
      </c>
      <c r="K6555" s="35">
        <v>10.4987049102783</v>
      </c>
      <c r="L6555" s="35">
        <v>41.9050521850586</v>
      </c>
      <c r="M6555" s="35">
        <v>0.786208033561707</v>
      </c>
      <c r="N6555" s="35">
        <v>21.403491973877</v>
      </c>
      <c r="O6555" s="35">
        <v>14.8436326980591</v>
      </c>
      <c r="P6555" s="35">
        <v>14.75</v>
      </c>
      <c r="Q6555" s="35">
        <v>0.490390211343765</v>
      </c>
      <c r="R6555" s="35">
        <v>1000.55529785156</v>
      </c>
      <c r="S6555" s="35">
        <v>351.272979736328</v>
      </c>
      <c r="T6555" s="19"/>
      <c r="U6555" s="19"/>
      <c r="V6555" s="19"/>
      <c r="W6555" s="19"/>
      <c r="X6555" s="19"/>
      <c r="Y6555" s="19"/>
      <c r="Z6555" s="19"/>
      <c r="AA6555" s="19"/>
    </row>
    <row r="6556" ht="15.75" customHeight="1">
      <c r="A6556" s="19"/>
      <c r="B6556" s="35" t="str">
        <f>"CRS25WT144A02467"</f>
        <v>CRS25WT144A02467</v>
      </c>
      <c r="C6556" s="45">
        <v>45987.0</v>
      </c>
      <c r="D6556" s="46">
        <v>0.9249768518518519</v>
      </c>
      <c r="E6556" s="35" t="s">
        <v>37</v>
      </c>
      <c r="F6556" s="35">
        <v>444.0</v>
      </c>
      <c r="G6556" s="35">
        <v>3.0</v>
      </c>
      <c r="H6556" s="35">
        <v>444.6767578125</v>
      </c>
      <c r="I6556" s="35">
        <v>11.2751235961914</v>
      </c>
      <c r="J6556" s="35">
        <v>49.8997611999512</v>
      </c>
      <c r="K6556" s="35">
        <v>10.6075983047485</v>
      </c>
      <c r="L6556" s="35">
        <v>41.9205894470215</v>
      </c>
      <c r="M6556" s="35">
        <v>0.790359437465668</v>
      </c>
      <c r="N6556" s="35">
        <v>21.633508682251</v>
      </c>
      <c r="O6556" s="35">
        <v>15.0190505981445</v>
      </c>
      <c r="P6556" s="35">
        <v>14.75</v>
      </c>
      <c r="Q6556" s="35">
        <v>0.575822055339813</v>
      </c>
      <c r="R6556" s="35">
        <v>999.691772460938</v>
      </c>
      <c r="S6556" s="35">
        <v>422.784301757813</v>
      </c>
      <c r="T6556" s="19"/>
      <c r="U6556" s="19"/>
      <c r="V6556" s="19"/>
      <c r="W6556" s="19"/>
      <c r="X6556" s="19"/>
      <c r="Y6556" s="19"/>
      <c r="Z6556" s="19"/>
      <c r="AA6556" s="19"/>
    </row>
    <row r="6557" ht="15.75" customHeight="1">
      <c r="A6557" s="19"/>
      <c r="B6557" s="35" t="str">
        <f>"CRS25WT144A02565"</f>
        <v>CRS25WT144A02565</v>
      </c>
      <c r="C6557" s="45">
        <v>45987.0</v>
      </c>
      <c r="D6557" s="46">
        <v>0.9257060185185185</v>
      </c>
      <c r="E6557" s="35" t="s">
        <v>37</v>
      </c>
      <c r="F6557" s="35">
        <v>455.0</v>
      </c>
      <c r="G6557" s="35">
        <v>3.0</v>
      </c>
      <c r="H6557" s="35">
        <v>455.427032470703</v>
      </c>
      <c r="I6557" s="35">
        <v>11.1971120834351</v>
      </c>
      <c r="J6557" s="35">
        <v>49.8420753479004</v>
      </c>
      <c r="K6557" s="35">
        <v>10.6813230514526</v>
      </c>
      <c r="L6557" s="35">
        <v>42.6376991271973</v>
      </c>
      <c r="M6557" s="35">
        <v>0.816049814224243</v>
      </c>
      <c r="N6557" s="35">
        <v>22.1565093994141</v>
      </c>
      <c r="O6557" s="35">
        <v>14.6869993209839</v>
      </c>
      <c r="P6557" s="35">
        <v>14.75</v>
      </c>
      <c r="Q6557" s="35">
        <v>0.473678588867188</v>
      </c>
      <c r="R6557" s="35">
        <v>999.753540039063</v>
      </c>
      <c r="S6557" s="35">
        <v>500.386352539063</v>
      </c>
      <c r="T6557" s="19"/>
      <c r="U6557" s="19"/>
      <c r="V6557" s="19"/>
      <c r="W6557" s="19"/>
      <c r="X6557" s="19"/>
      <c r="Y6557" s="19"/>
      <c r="Z6557" s="19"/>
      <c r="AA6557" s="19"/>
    </row>
    <row r="6558" ht="15.75" customHeight="1">
      <c r="A6558" s="19"/>
      <c r="B6558" s="35" t="str">
        <f>"CRS25WT144A02616"</f>
        <v>CRS25WT144A02616</v>
      </c>
      <c r="C6558" s="45">
        <v>45987.0</v>
      </c>
      <c r="D6558" s="46">
        <v>0.9265046296296297</v>
      </c>
      <c r="E6558" s="35" t="s">
        <v>37</v>
      </c>
      <c r="F6558" s="35">
        <v>440.0</v>
      </c>
      <c r="G6558" s="35">
        <v>3.0</v>
      </c>
      <c r="H6558" s="35">
        <v>440.558288574219</v>
      </c>
      <c r="I6558" s="35">
        <v>11.1387577056885</v>
      </c>
      <c r="J6558" s="35">
        <v>50.5312232971191</v>
      </c>
      <c r="K6558" s="35">
        <v>10.4647693634033</v>
      </c>
      <c r="L6558" s="35">
        <v>42.0991859436035</v>
      </c>
      <c r="M6558" s="35">
        <v>0.782720685005188</v>
      </c>
      <c r="N6558" s="35">
        <v>21.4331455230713</v>
      </c>
      <c r="O6558" s="35">
        <v>20.5382289886475</v>
      </c>
      <c r="P6558" s="35">
        <v>14.75</v>
      </c>
      <c r="Q6558" s="35">
        <v>0.69405609369278</v>
      </c>
      <c r="R6558" s="35">
        <v>999.935180664063</v>
      </c>
      <c r="S6558" s="35">
        <v>434.397491455078</v>
      </c>
      <c r="T6558" s="19"/>
      <c r="U6558" s="19"/>
      <c r="V6558" s="19"/>
      <c r="W6558" s="19"/>
      <c r="X6558" s="19"/>
      <c r="Y6558" s="19"/>
      <c r="Z6558" s="19"/>
      <c r="AA6558" s="19"/>
    </row>
    <row r="6559" ht="15.75" customHeight="1">
      <c r="A6559" s="19"/>
      <c r="B6559" s="35" t="str">
        <f>"CRS25WT144A02617"</f>
        <v>CRS25WT144A02617</v>
      </c>
      <c r="C6559" s="45">
        <v>45987.0</v>
      </c>
      <c r="D6559" s="46">
        <v>0.9288773148148147</v>
      </c>
      <c r="E6559" s="35" t="s">
        <v>37</v>
      </c>
      <c r="F6559" s="35">
        <v>449.0</v>
      </c>
      <c r="G6559" s="35">
        <v>3.0</v>
      </c>
      <c r="H6559" s="35">
        <v>449.82958984375</v>
      </c>
      <c r="I6559" s="35">
        <v>11.2469663619995</v>
      </c>
      <c r="J6559" s="35">
        <v>49.8141136169434</v>
      </c>
      <c r="K6559" s="35">
        <v>10.6828165054321</v>
      </c>
      <c r="L6559" s="35">
        <v>42.1077690124512</v>
      </c>
      <c r="M6559" s="35">
        <v>0.802897691726685</v>
      </c>
      <c r="N6559" s="35">
        <v>21.8841934204102</v>
      </c>
      <c r="O6559" s="35">
        <v>15.014705657959</v>
      </c>
      <c r="P6559" s="35">
        <v>14.75</v>
      </c>
      <c r="Q6559" s="35">
        <v>0.491243213415146</v>
      </c>
      <c r="R6559" s="35">
        <v>999.794738769531</v>
      </c>
      <c r="S6559" s="35">
        <v>337.554443359375</v>
      </c>
      <c r="T6559" s="19"/>
      <c r="U6559" s="19"/>
      <c r="V6559" s="19"/>
      <c r="W6559" s="19"/>
      <c r="X6559" s="19"/>
      <c r="Y6559" s="19"/>
      <c r="Z6559" s="19"/>
      <c r="AA6559" s="19"/>
    </row>
    <row r="6560" ht="15.75" customHeight="1">
      <c r="A6560" s="19"/>
      <c r="B6560" s="35" t="str">
        <f>"CRS25WT144A02601"</f>
        <v>CRS25WT144A02601</v>
      </c>
      <c r="C6560" s="45">
        <v>45987.0</v>
      </c>
      <c r="D6560" s="46">
        <v>0.9294097222222222</v>
      </c>
      <c r="E6560" s="35" t="s">
        <v>37</v>
      </c>
      <c r="F6560" s="35">
        <v>449.0</v>
      </c>
      <c r="G6560" s="35">
        <v>3.0</v>
      </c>
      <c r="H6560" s="35">
        <v>449.967681884766</v>
      </c>
      <c r="I6560" s="35">
        <v>11.1270723342896</v>
      </c>
      <c r="J6560" s="35">
        <v>49.7996940612793</v>
      </c>
      <c r="K6560" s="35">
        <v>10.6592273712158</v>
      </c>
      <c r="L6560" s="35">
        <v>42.2139129638672</v>
      </c>
      <c r="M6560" s="35">
        <v>0.812033116817474</v>
      </c>
      <c r="N6560" s="35">
        <v>21.8909111022949</v>
      </c>
      <c r="O6560" s="35">
        <v>14.9413251876831</v>
      </c>
      <c r="P6560" s="35">
        <v>14.75</v>
      </c>
      <c r="Q6560" s="35">
        <v>0.489708364009857</v>
      </c>
      <c r="R6560" s="35">
        <v>999.722473144531</v>
      </c>
      <c r="S6560" s="35">
        <v>338.054809570313</v>
      </c>
      <c r="T6560" s="19"/>
      <c r="U6560" s="19"/>
      <c r="V6560" s="19"/>
      <c r="W6560" s="19"/>
      <c r="X6560" s="19"/>
      <c r="Y6560" s="19"/>
      <c r="Z6560" s="19"/>
      <c r="AA6560" s="19"/>
    </row>
    <row r="6561" ht="15.75" customHeight="1">
      <c r="A6561" s="19"/>
      <c r="B6561" s="35" t="str">
        <f>"CRS25WT144A02611"</f>
        <v>CRS25WT144A02611</v>
      </c>
      <c r="C6561" s="45">
        <v>45987.0</v>
      </c>
      <c r="D6561" s="46">
        <v>0.9300925925925926</v>
      </c>
      <c r="E6561" s="35" t="s">
        <v>37</v>
      </c>
      <c r="F6561" s="35">
        <v>451.0</v>
      </c>
      <c r="G6561" s="35">
        <v>3.0</v>
      </c>
      <c r="H6561" s="35">
        <v>451.623443603516</v>
      </c>
      <c r="I6561" s="35">
        <v>11.2830257415771</v>
      </c>
      <c r="J6561" s="35">
        <v>49.7694091796875</v>
      </c>
      <c r="K6561" s="35">
        <v>10.757061958313</v>
      </c>
      <c r="L6561" s="35">
        <v>41.9839057922363</v>
      </c>
      <c r="M6561" s="35">
        <v>0.804245054721832</v>
      </c>
      <c r="N6561" s="35">
        <v>21.9714641571045</v>
      </c>
      <c r="O6561" s="35">
        <v>14.8429336547852</v>
      </c>
      <c r="P6561" s="35">
        <v>14.75</v>
      </c>
      <c r="Q6561" s="35">
        <v>0.515644311904907</v>
      </c>
      <c r="R6561" s="35">
        <v>999.74462890625</v>
      </c>
      <c r="S6561" s="35">
        <v>398.491790771484</v>
      </c>
      <c r="T6561" s="19"/>
      <c r="U6561" s="19"/>
      <c r="V6561" s="19"/>
      <c r="W6561" s="19"/>
      <c r="X6561" s="19"/>
      <c r="Y6561" s="19"/>
      <c r="Z6561" s="19"/>
      <c r="AA6561" s="19"/>
    </row>
    <row r="6562" ht="15.75" customHeight="1">
      <c r="A6562" s="19"/>
      <c r="B6562" s="35" t="str">
        <f>"CRS25WT144A02505"</f>
        <v>CRS25WT144A02505</v>
      </c>
      <c r="C6562" s="45">
        <v>45987.0</v>
      </c>
      <c r="D6562" s="46">
        <v>0.9310648148148148</v>
      </c>
      <c r="E6562" s="35" t="s">
        <v>37</v>
      </c>
      <c r="F6562" s="35">
        <v>464.0</v>
      </c>
      <c r="G6562" s="35">
        <v>3.0</v>
      </c>
      <c r="H6562" s="35">
        <v>464.459991455078</v>
      </c>
      <c r="I6562" s="35">
        <v>11.2528018951416</v>
      </c>
      <c r="J6562" s="35">
        <v>49.8638610839844</v>
      </c>
      <c r="K6562" s="35">
        <v>10.7983283996582</v>
      </c>
      <c r="L6562" s="35">
        <v>43.0122146606445</v>
      </c>
      <c r="M6562" s="35">
        <v>0.827754855155945</v>
      </c>
      <c r="N6562" s="35">
        <v>22.5959625244141</v>
      </c>
      <c r="O6562" s="35">
        <v>15.0388641357422</v>
      </c>
      <c r="P6562" s="35">
        <v>14.75</v>
      </c>
      <c r="Q6562" s="35">
        <v>0.437046259641647</v>
      </c>
      <c r="R6562" s="35">
        <v>999.899353027344</v>
      </c>
      <c r="S6562" s="35">
        <v>396.065093994141</v>
      </c>
      <c r="T6562" s="19"/>
      <c r="U6562" s="19"/>
      <c r="V6562" s="19"/>
      <c r="W6562" s="19"/>
      <c r="X6562" s="19"/>
      <c r="Y6562" s="19"/>
      <c r="Z6562" s="19"/>
      <c r="AA6562" s="19"/>
    </row>
    <row r="6563" ht="15.75" customHeight="1">
      <c r="A6563" s="19"/>
      <c r="B6563" s="35" t="str">
        <f>"CRS25WT144A02504"</f>
        <v>CRS25WT144A02504</v>
      </c>
      <c r="C6563" s="45">
        <v>45987.0</v>
      </c>
      <c r="D6563" s="46">
        <v>0.9316666666666666</v>
      </c>
      <c r="E6563" s="35" t="s">
        <v>37</v>
      </c>
      <c r="F6563" s="35">
        <v>0.0</v>
      </c>
      <c r="G6563" s="35">
        <v>1.0</v>
      </c>
      <c r="H6563" s="35">
        <v>0.0</v>
      </c>
      <c r="I6563" s="35">
        <v>0.0</v>
      </c>
      <c r="J6563" s="35">
        <v>0.0</v>
      </c>
      <c r="K6563" s="35">
        <v>0.0</v>
      </c>
      <c r="L6563" s="35">
        <v>0.0</v>
      </c>
      <c r="M6563" s="35">
        <v>0.0</v>
      </c>
      <c r="N6563" s="35">
        <v>0.0</v>
      </c>
      <c r="O6563" s="35">
        <v>15.2938108444214</v>
      </c>
      <c r="P6563" s="35">
        <v>14.75</v>
      </c>
      <c r="Q6563" s="49">
        <v>9.99999997475243E-7</v>
      </c>
      <c r="R6563" s="35">
        <v>0.0</v>
      </c>
      <c r="S6563" s="35">
        <v>10.0</v>
      </c>
      <c r="T6563" s="19"/>
      <c r="U6563" s="19"/>
      <c r="V6563" s="19"/>
      <c r="W6563" s="19"/>
      <c r="X6563" s="19"/>
      <c r="Y6563" s="19"/>
      <c r="Z6563" s="19"/>
      <c r="AA6563" s="19"/>
    </row>
    <row r="6564" ht="15.75" customHeight="1">
      <c r="A6564" s="19"/>
      <c r="B6564" s="35" t="str">
        <f>"CRS25WT144A02404"</f>
        <v>CRS25WT144A02404</v>
      </c>
      <c r="C6564" s="45">
        <v>45987.0</v>
      </c>
      <c r="D6564" s="46">
        <v>0.9333449074074074</v>
      </c>
      <c r="E6564" s="35" t="s">
        <v>37</v>
      </c>
      <c r="F6564" s="35">
        <v>449.0</v>
      </c>
      <c r="G6564" s="35">
        <v>3.0</v>
      </c>
      <c r="H6564" s="35">
        <v>449.926452636719</v>
      </c>
      <c r="I6564" s="35">
        <v>11.2297992706299</v>
      </c>
      <c r="J6564" s="35">
        <v>49.8042335510254</v>
      </c>
      <c r="K6564" s="35">
        <v>10.6264810562134</v>
      </c>
      <c r="L6564" s="35">
        <v>42.3401145935059</v>
      </c>
      <c r="M6564" s="35">
        <v>0.804457783699036</v>
      </c>
      <c r="N6564" s="35">
        <v>21.8889045715332</v>
      </c>
      <c r="O6564" s="35">
        <v>14.8314952850342</v>
      </c>
      <c r="P6564" s="35">
        <v>14.75</v>
      </c>
      <c r="Q6564" s="35">
        <v>0.520128071308136</v>
      </c>
      <c r="R6564" s="35">
        <v>999.788391113281</v>
      </c>
      <c r="S6564" s="35">
        <v>462.476654052734</v>
      </c>
      <c r="T6564" s="19"/>
      <c r="U6564" s="19"/>
      <c r="V6564" s="19"/>
      <c r="W6564" s="19"/>
      <c r="X6564" s="19"/>
      <c r="Y6564" s="19"/>
      <c r="Z6564" s="19"/>
      <c r="AA6564" s="19"/>
    </row>
    <row r="6565" ht="15.75" customHeight="1">
      <c r="A6565" s="19"/>
      <c r="B6565" s="35" t="str">
        <f>"CRS25WT144A02475"</f>
        <v>CRS25WT144A02475</v>
      </c>
      <c r="C6565" s="45">
        <v>45987.0</v>
      </c>
      <c r="D6565" s="46">
        <v>0.933900462962963</v>
      </c>
      <c r="E6565" s="35" t="s">
        <v>37</v>
      </c>
      <c r="F6565" s="35">
        <v>439.0</v>
      </c>
      <c r="G6565" s="35">
        <v>3.0</v>
      </c>
      <c r="H6565" s="35">
        <v>439.08447265625</v>
      </c>
      <c r="I6565" s="35">
        <v>11.3058052062988</v>
      </c>
      <c r="J6565" s="35">
        <v>49.6845436096191</v>
      </c>
      <c r="K6565" s="35">
        <v>10.5607051849365</v>
      </c>
      <c r="L6565" s="35">
        <v>41.5771903991699</v>
      </c>
      <c r="M6565" s="35">
        <v>0.781673312187195</v>
      </c>
      <c r="N6565" s="35">
        <v>21.3614444732666</v>
      </c>
      <c r="O6565" s="35">
        <v>14.816556930542</v>
      </c>
      <c r="P6565" s="35">
        <v>14.75</v>
      </c>
      <c r="Q6565" s="35">
        <v>0.503398478031158</v>
      </c>
      <c r="R6565" s="35">
        <v>999.7294921875</v>
      </c>
      <c r="S6565" s="35">
        <v>404.104736328125</v>
      </c>
      <c r="T6565" s="19"/>
      <c r="U6565" s="19"/>
      <c r="V6565" s="19"/>
      <c r="W6565" s="19"/>
      <c r="X6565" s="19"/>
      <c r="Y6565" s="19"/>
      <c r="Z6565" s="19"/>
      <c r="AA6565" s="19"/>
    </row>
    <row r="6566" ht="15.75" customHeight="1">
      <c r="A6566" s="19"/>
      <c r="B6566" s="35" t="str">
        <f>"CRS25WT144A02368"</f>
        <v>CRS25WT144A02368</v>
      </c>
      <c r="C6566" s="45">
        <v>45987.0</v>
      </c>
      <c r="D6566" s="46">
        <v>0.9345023148148148</v>
      </c>
      <c r="E6566" s="35" t="s">
        <v>37</v>
      </c>
      <c r="F6566" s="35">
        <v>448.0</v>
      </c>
      <c r="G6566" s="35">
        <v>3.0</v>
      </c>
      <c r="H6566" s="35">
        <v>448.983215332031</v>
      </c>
      <c r="I6566" s="35">
        <v>11.3238096237183</v>
      </c>
      <c r="J6566" s="35">
        <v>49.8085289001465</v>
      </c>
      <c r="K6566" s="35">
        <v>10.6291494369507</v>
      </c>
      <c r="L6566" s="35">
        <v>42.2407493591309</v>
      </c>
      <c r="M6566" s="35">
        <v>0.796038031578064</v>
      </c>
      <c r="N6566" s="35">
        <v>21.843017578125</v>
      </c>
      <c r="O6566" s="35">
        <v>14.8628644943237</v>
      </c>
      <c r="P6566" s="35">
        <v>14.75</v>
      </c>
      <c r="Q6566" s="35">
        <v>0.439562767744064</v>
      </c>
      <c r="R6566" s="35">
        <v>999.848205566406</v>
      </c>
      <c r="S6566" s="35">
        <v>449.429840087891</v>
      </c>
      <c r="T6566" s="19"/>
      <c r="U6566" s="19"/>
      <c r="V6566" s="19"/>
      <c r="W6566" s="19"/>
      <c r="X6566" s="19"/>
      <c r="Y6566" s="19"/>
      <c r="Z6566" s="19"/>
      <c r="AA6566" s="19"/>
    </row>
    <row r="6567" ht="15.75" customHeight="1">
      <c r="A6567" s="19"/>
      <c r="B6567" s="35" t="str">
        <f>"CRS25WT144A02196"</f>
        <v>CRS25WT144A02196</v>
      </c>
      <c r="C6567" s="45">
        <v>45987.0</v>
      </c>
      <c r="D6567" s="46">
        <v>0.9353819444444444</v>
      </c>
      <c r="E6567" s="35" t="s">
        <v>37</v>
      </c>
      <c r="F6567" s="35">
        <v>442.0</v>
      </c>
      <c r="G6567" s="35">
        <v>3.0</v>
      </c>
      <c r="H6567" s="35">
        <v>442.627868652344</v>
      </c>
      <c r="I6567" s="35">
        <v>11.1955060958862</v>
      </c>
      <c r="J6567" s="35">
        <v>49.8643989562988</v>
      </c>
      <c r="K6567" s="35">
        <v>10.5564594268799</v>
      </c>
      <c r="L6567" s="35">
        <v>41.9295806884766</v>
      </c>
      <c r="M6567" s="35">
        <v>0.792874455451965</v>
      </c>
      <c r="N6567" s="35">
        <v>21.5338287353516</v>
      </c>
      <c r="O6567" s="35">
        <v>15.1515846252441</v>
      </c>
      <c r="P6567" s="35">
        <v>14.75</v>
      </c>
      <c r="Q6567" s="35">
        <v>0.50331836938858</v>
      </c>
      <c r="R6567" s="35">
        <v>999.736694335938</v>
      </c>
      <c r="S6567" s="35">
        <v>438.764617919922</v>
      </c>
      <c r="T6567" s="19"/>
      <c r="U6567" s="19"/>
      <c r="V6567" s="19"/>
      <c r="W6567" s="19"/>
      <c r="X6567" s="19"/>
      <c r="Y6567" s="19"/>
      <c r="Z6567" s="19"/>
      <c r="AA6567" s="19"/>
    </row>
    <row r="6568" ht="15.75" customHeight="1">
      <c r="A6568" s="19"/>
      <c r="B6568" s="35" t="str">
        <f>"CRS25WT144A02481"</f>
        <v>CRS25WT144A02481</v>
      </c>
      <c r="C6568" s="45">
        <v>45987.0</v>
      </c>
      <c r="D6568" s="46">
        <v>0.9359953703703704</v>
      </c>
      <c r="E6568" s="35" t="s">
        <v>37</v>
      </c>
      <c r="F6568" s="35">
        <v>437.0</v>
      </c>
      <c r="G6568" s="35">
        <v>3.0</v>
      </c>
      <c r="H6568" s="35">
        <v>437.691864013672</v>
      </c>
      <c r="I6568" s="35">
        <v>11.1376142501831</v>
      </c>
      <c r="J6568" s="35">
        <v>49.8078765869141</v>
      </c>
      <c r="K6568" s="35">
        <v>10.5024795532227</v>
      </c>
      <c r="L6568" s="35">
        <v>41.6750984191895</v>
      </c>
      <c r="M6568" s="35">
        <v>0.789002299308777</v>
      </c>
      <c r="N6568" s="35">
        <v>21.2936935424805</v>
      </c>
      <c r="O6568" s="35">
        <v>14.829665184021</v>
      </c>
      <c r="P6568" s="35">
        <v>14.75</v>
      </c>
      <c r="Q6568" s="35">
        <v>0.47287791967392</v>
      </c>
      <c r="R6568" s="35">
        <v>1000.02813720703</v>
      </c>
      <c r="S6568" s="35">
        <v>555.099304199219</v>
      </c>
      <c r="T6568" s="19"/>
      <c r="U6568" s="19"/>
      <c r="V6568" s="19"/>
      <c r="W6568" s="19"/>
      <c r="X6568" s="19"/>
      <c r="Y6568" s="19"/>
      <c r="Z6568" s="19"/>
      <c r="AA6568" s="19"/>
    </row>
    <row r="6569" ht="15.75" customHeight="1">
      <c r="A6569" s="19"/>
      <c r="B6569" s="35" t="str">
        <f>"CRS25WT144A02469"</f>
        <v>CRS25WT144A02469</v>
      </c>
      <c r="C6569" s="45">
        <v>45987.0</v>
      </c>
      <c r="D6569" s="46">
        <v>0.9383101851851853</v>
      </c>
      <c r="E6569" s="35" t="s">
        <v>37</v>
      </c>
      <c r="F6569" s="35">
        <v>449.0</v>
      </c>
      <c r="G6569" s="35">
        <v>3.0</v>
      </c>
      <c r="H6569" s="35">
        <v>449.701049804688</v>
      </c>
      <c r="I6569" s="35">
        <v>11.2353267669678</v>
      </c>
      <c r="J6569" s="35">
        <v>49.8449821472168</v>
      </c>
      <c r="K6569" s="35">
        <v>10.7032632827759</v>
      </c>
      <c r="L6569" s="35">
        <v>42.0153198242188</v>
      </c>
      <c r="M6569" s="35">
        <v>0.803002238273621</v>
      </c>
      <c r="N6569" s="35">
        <v>21.8779392242432</v>
      </c>
      <c r="O6569" s="35">
        <v>14.6280641555786</v>
      </c>
      <c r="P6569" s="35">
        <v>14.75</v>
      </c>
      <c r="Q6569" s="35">
        <v>0.647381246089935</v>
      </c>
      <c r="R6569" s="35">
        <v>1000.14099121094</v>
      </c>
      <c r="S6569" s="35">
        <v>359.484924316406</v>
      </c>
      <c r="T6569" s="19"/>
      <c r="U6569" s="19"/>
      <c r="V6569" s="19"/>
      <c r="W6569" s="19"/>
      <c r="X6569" s="19"/>
      <c r="Y6569" s="19"/>
      <c r="Z6569" s="19"/>
      <c r="AA6569" s="19"/>
    </row>
    <row r="6570" ht="15.75" customHeight="1">
      <c r="A6570" s="19"/>
      <c r="B6570" s="35" t="str">
        <f>"CRS25WT144A02598"</f>
        <v>CRS25WT144A02598</v>
      </c>
      <c r="C6570" s="45">
        <v>45987.0</v>
      </c>
      <c r="D6570" s="46">
        <v>0.9395370370370371</v>
      </c>
      <c r="E6570" s="35" t="s">
        <v>37</v>
      </c>
      <c r="F6570" s="35">
        <v>461.0</v>
      </c>
      <c r="G6570" s="35">
        <v>3.0</v>
      </c>
      <c r="H6570" s="35">
        <v>461.442718505859</v>
      </c>
      <c r="I6570" s="35">
        <v>11.2884683609009</v>
      </c>
      <c r="J6570" s="35">
        <v>49.8730316162109</v>
      </c>
      <c r="K6570" s="35">
        <v>10.7560987472534</v>
      </c>
      <c r="L6570" s="35">
        <v>42.900562286377</v>
      </c>
      <c r="M6570" s="35">
        <v>0.819628417491913</v>
      </c>
      <c r="N6570" s="35">
        <v>22.4491710662842</v>
      </c>
      <c r="O6570" s="35">
        <v>15.2574052810669</v>
      </c>
      <c r="P6570" s="35">
        <v>14.75</v>
      </c>
      <c r="Q6570" s="35">
        <v>0.452806502580643</v>
      </c>
      <c r="R6570" s="35">
        <v>999.544006347656</v>
      </c>
      <c r="S6570" s="35">
        <v>344.486846923828</v>
      </c>
      <c r="T6570" s="19"/>
      <c r="U6570" s="19"/>
      <c r="V6570" s="19"/>
      <c r="W6570" s="19"/>
      <c r="X6570" s="19"/>
      <c r="Y6570" s="19"/>
      <c r="Z6570" s="19"/>
      <c r="AA6570" s="19"/>
    </row>
    <row r="6571" ht="15.75" customHeight="1">
      <c r="A6571" s="19"/>
      <c r="B6571" s="35" t="str">
        <f>"CRS25WT144A02597"</f>
        <v>CRS25WT144A02597</v>
      </c>
      <c r="C6571" s="45">
        <v>45987.0</v>
      </c>
      <c r="D6571" s="46">
        <v>0.940300925925926</v>
      </c>
      <c r="E6571" s="35" t="s">
        <v>37</v>
      </c>
      <c r="F6571" s="35">
        <v>451.0</v>
      </c>
      <c r="G6571" s="35">
        <v>3.0</v>
      </c>
      <c r="H6571" s="35">
        <v>451.936279296875</v>
      </c>
      <c r="I6571" s="35">
        <v>11.1625814437866</v>
      </c>
      <c r="J6571" s="35">
        <v>49.8933715820313</v>
      </c>
      <c r="K6571" s="35">
        <v>10.7032833099365</v>
      </c>
      <c r="L6571" s="35">
        <v>42.2240791320801</v>
      </c>
      <c r="M6571" s="35">
        <v>0.811464846134186</v>
      </c>
      <c r="N6571" s="35">
        <v>21.9866828918457</v>
      </c>
      <c r="O6571" s="35">
        <v>14.8259944915771</v>
      </c>
      <c r="P6571" s="35">
        <v>14.75</v>
      </c>
      <c r="Q6571" s="35">
        <v>0.507152676582336</v>
      </c>
      <c r="R6571" s="35">
        <v>1000.10980224609</v>
      </c>
      <c r="S6571" s="35">
        <v>371.137603759766</v>
      </c>
      <c r="T6571" s="19"/>
      <c r="U6571" s="19"/>
      <c r="V6571" s="19"/>
      <c r="W6571" s="19"/>
      <c r="X6571" s="19"/>
      <c r="Y6571" s="19"/>
      <c r="Z6571" s="19"/>
      <c r="AA6571" s="19"/>
    </row>
    <row r="6572" ht="15.75" customHeight="1">
      <c r="A6572" s="19"/>
      <c r="B6572" s="35" t="str">
        <f>"CRS25WT144A02533"</f>
        <v>CRS25WT144A02533</v>
      </c>
      <c r="C6572" s="45">
        <v>45987.0</v>
      </c>
      <c r="D6572" s="46">
        <v>0.9429861111111112</v>
      </c>
      <c r="E6572" s="35" t="s">
        <v>37</v>
      </c>
      <c r="F6572" s="35">
        <v>449.0</v>
      </c>
      <c r="G6572" s="35">
        <v>3.0</v>
      </c>
      <c r="H6572" s="35">
        <v>449.380035400391</v>
      </c>
      <c r="I6572" s="35">
        <v>11.2298097610474</v>
      </c>
      <c r="J6572" s="35">
        <v>49.8127593994141</v>
      </c>
      <c r="K6572" s="35">
        <v>10.5744390487671</v>
      </c>
      <c r="L6572" s="35">
        <v>42.4968185424805</v>
      </c>
      <c r="M6572" s="35">
        <v>0.803342580795288</v>
      </c>
      <c r="N6572" s="35">
        <v>21.8623218536377</v>
      </c>
      <c r="O6572" s="35">
        <v>14.970588684082</v>
      </c>
      <c r="P6572" s="35">
        <v>14.75</v>
      </c>
      <c r="Q6572" s="35">
        <v>0.430947422981262</v>
      </c>
      <c r="R6572" s="35">
        <v>999.893005371094</v>
      </c>
      <c r="S6572" s="35">
        <v>432.321411132813</v>
      </c>
      <c r="T6572" s="19"/>
      <c r="U6572" s="19"/>
      <c r="V6572" s="19"/>
      <c r="W6572" s="19"/>
      <c r="X6572" s="19"/>
      <c r="Y6572" s="19"/>
      <c r="Z6572" s="19"/>
      <c r="AA6572" s="19"/>
    </row>
    <row r="6573" ht="15.75" customHeight="1">
      <c r="A6573" s="19"/>
      <c r="B6573" s="35" t="str">
        <f>"CRS25WT144A02599"</f>
        <v>CRS25WT144A02599</v>
      </c>
      <c r="C6573" s="45">
        <v>45987.0</v>
      </c>
      <c r="D6573" s="46">
        <v>0.9442708333333334</v>
      </c>
      <c r="E6573" s="35" t="s">
        <v>37</v>
      </c>
      <c r="F6573" s="35">
        <v>451.0</v>
      </c>
      <c r="G6573" s="35">
        <v>3.0</v>
      </c>
      <c r="H6573" s="35">
        <v>451.465209960938</v>
      </c>
      <c r="I6573" s="35">
        <v>11.235255241394</v>
      </c>
      <c r="J6573" s="35">
        <v>49.8500595092773</v>
      </c>
      <c r="K6573" s="35">
        <v>10.7554426193237</v>
      </c>
      <c r="L6573" s="35">
        <v>41.975513458252</v>
      </c>
      <c r="M6573" s="35">
        <v>0.806075394153595</v>
      </c>
      <c r="N6573" s="35">
        <v>21.9637660980225</v>
      </c>
      <c r="O6573" s="35">
        <v>14.7843141555786</v>
      </c>
      <c r="P6573" s="35">
        <v>14.75</v>
      </c>
      <c r="Q6573" s="35">
        <v>0.612488508224487</v>
      </c>
      <c r="R6573" s="35">
        <v>1000.17108154297</v>
      </c>
      <c r="S6573" s="35">
        <v>407.38818359375</v>
      </c>
      <c r="T6573" s="19"/>
      <c r="U6573" s="19"/>
      <c r="V6573" s="19"/>
      <c r="W6573" s="19"/>
      <c r="X6573" s="19"/>
      <c r="Y6573" s="19"/>
      <c r="Z6573" s="19"/>
      <c r="AA6573" s="19"/>
    </row>
    <row r="6574" ht="15.75" customHeight="1">
      <c r="A6574" s="19"/>
      <c r="B6574" s="35" t="str">
        <f>"CRS25WT144A02488"</f>
        <v>CRS25WT144A02488</v>
      </c>
      <c r="C6574" s="45">
        <v>45987.0</v>
      </c>
      <c r="D6574" s="46">
        <v>0.9449537037037037</v>
      </c>
      <c r="E6574" s="35" t="s">
        <v>37</v>
      </c>
      <c r="F6574" s="35">
        <v>456.0</v>
      </c>
      <c r="G6574" s="35">
        <v>3.0</v>
      </c>
      <c r="H6574" s="35">
        <v>456.7587890625</v>
      </c>
      <c r="I6574" s="35">
        <v>11.3056917190552</v>
      </c>
      <c r="J6574" s="35">
        <v>49.851375579834</v>
      </c>
      <c r="K6574" s="35">
        <v>10.7690725326538</v>
      </c>
      <c r="L6574" s="35">
        <v>42.4139404296875</v>
      </c>
      <c r="M6574" s="35">
        <v>0.810424625873566</v>
      </c>
      <c r="N6574" s="35">
        <v>22.2212982177734</v>
      </c>
      <c r="O6574" s="35">
        <v>14.7843360900879</v>
      </c>
      <c r="P6574" s="35">
        <v>14.75</v>
      </c>
      <c r="Q6574" s="35">
        <v>0.482468366622925</v>
      </c>
      <c r="R6574" s="35">
        <v>999.619873046875</v>
      </c>
      <c r="S6574" s="35">
        <v>414.201171875</v>
      </c>
      <c r="T6574" s="19"/>
      <c r="U6574" s="19"/>
      <c r="V6574" s="19"/>
      <c r="W6574" s="19"/>
      <c r="X6574" s="19"/>
      <c r="Y6574" s="19"/>
      <c r="Z6574" s="19"/>
      <c r="AA6574" s="19"/>
    </row>
    <row r="6575" ht="15.75" customHeight="1">
      <c r="A6575" s="19"/>
      <c r="B6575" s="35" t="str">
        <f>"CRS25WT144A02595"</f>
        <v>CRS25WT144A02595</v>
      </c>
      <c r="C6575" s="45">
        <v>45987.0</v>
      </c>
      <c r="D6575" s="46">
        <v>0.9466319444444444</v>
      </c>
      <c r="E6575" s="35" t="s">
        <v>37</v>
      </c>
      <c r="F6575" s="35">
        <v>460.0</v>
      </c>
      <c r="G6575" s="35">
        <v>3.0</v>
      </c>
      <c r="H6575" s="35">
        <v>460.222534179688</v>
      </c>
      <c r="I6575" s="35">
        <v>11.3607425689697</v>
      </c>
      <c r="J6575" s="35">
        <v>49.8837280273438</v>
      </c>
      <c r="K6575" s="35">
        <v>10.7348108291626</v>
      </c>
      <c r="L6575" s="35">
        <v>42.8719749450684</v>
      </c>
      <c r="M6575" s="35">
        <v>0.812086462974548</v>
      </c>
      <c r="N6575" s="35">
        <v>22.3898086547852</v>
      </c>
      <c r="O6575" s="35">
        <v>14.9350166320801</v>
      </c>
      <c r="P6575" s="35">
        <v>14.75</v>
      </c>
      <c r="Q6575" s="35">
        <v>0.434680223464966</v>
      </c>
      <c r="R6575" s="35">
        <v>1000.23571777344</v>
      </c>
      <c r="S6575" s="35">
        <v>299.569122314453</v>
      </c>
      <c r="T6575" s="19"/>
      <c r="U6575" s="19"/>
      <c r="V6575" s="19"/>
      <c r="W6575" s="19"/>
      <c r="X6575" s="19"/>
      <c r="Y6575" s="19"/>
      <c r="Z6575" s="19"/>
      <c r="AA6575" s="19"/>
    </row>
    <row r="6576" ht="15.75" customHeight="1">
      <c r="A6576" s="19"/>
      <c r="B6576" s="35" t="str">
        <f>"CRS25WT144A02521"</f>
        <v>CRS25WT144A02521</v>
      </c>
      <c r="C6576" s="45">
        <v>45987.0</v>
      </c>
      <c r="D6576" s="46">
        <v>0.9472337962962962</v>
      </c>
      <c r="E6576" s="35" t="s">
        <v>37</v>
      </c>
      <c r="F6576" s="35">
        <v>460.0</v>
      </c>
      <c r="G6576" s="35">
        <v>3.0</v>
      </c>
      <c r="H6576" s="35">
        <v>460.413818359375</v>
      </c>
      <c r="I6576" s="35">
        <v>11.3028745651245</v>
      </c>
      <c r="J6576" s="35">
        <v>49.8313369750977</v>
      </c>
      <c r="K6576" s="35">
        <v>10.7688331604004</v>
      </c>
      <c r="L6576" s="35">
        <v>42.7542877197266</v>
      </c>
      <c r="M6576" s="35">
        <v>0.817441940307617</v>
      </c>
      <c r="N6576" s="35">
        <v>22.3991146087646</v>
      </c>
      <c r="O6576" s="35">
        <v>14.686993598938</v>
      </c>
      <c r="P6576" s="35">
        <v>14.75</v>
      </c>
      <c r="Q6576" s="35">
        <v>0.43920236825943</v>
      </c>
      <c r="R6576" s="35">
        <v>999.679321289063</v>
      </c>
      <c r="S6576" s="35">
        <v>367.494934082031</v>
      </c>
      <c r="T6576" s="19"/>
      <c r="U6576" s="19"/>
      <c r="V6576" s="19"/>
      <c r="W6576" s="19"/>
      <c r="X6576" s="19"/>
      <c r="Y6576" s="19"/>
      <c r="Z6576" s="19"/>
      <c r="AA6576" s="19"/>
    </row>
    <row r="6577" ht="15.75" customHeight="1">
      <c r="A6577" s="19"/>
      <c r="B6577" s="35" t="str">
        <f>"CRS25WT144A02544"</f>
        <v>CRS25WT144A02544</v>
      </c>
      <c r="C6577" s="45">
        <v>45987.0</v>
      </c>
      <c r="D6577" s="46">
        <v>0.948125</v>
      </c>
      <c r="E6577" s="35" t="s">
        <v>37</v>
      </c>
      <c r="F6577" s="35">
        <v>459.0</v>
      </c>
      <c r="G6577" s="35">
        <v>3.0</v>
      </c>
      <c r="H6577" s="35">
        <v>459.463317871094</v>
      </c>
      <c r="I6577" s="35">
        <v>11.20543384552</v>
      </c>
      <c r="J6577" s="35">
        <v>49.8127555847168</v>
      </c>
      <c r="K6577" s="35">
        <v>10.8326091766357</v>
      </c>
      <c r="L6577" s="35">
        <v>42.4148368835449</v>
      </c>
      <c r="M6577" s="35">
        <v>0.823154985904694</v>
      </c>
      <c r="N6577" s="35">
        <v>22.3528728485107</v>
      </c>
      <c r="O6577" s="35">
        <v>14.764778137207</v>
      </c>
      <c r="P6577" s="35">
        <v>14.75</v>
      </c>
      <c r="Q6577" s="35">
        <v>0.553799510002136</v>
      </c>
      <c r="R6577" s="35">
        <v>1000.24957275391</v>
      </c>
      <c r="S6577" s="35">
        <v>410.451721191406</v>
      </c>
      <c r="T6577" s="19"/>
      <c r="U6577" s="19"/>
      <c r="V6577" s="19"/>
      <c r="W6577" s="19"/>
      <c r="X6577" s="19"/>
      <c r="Y6577" s="19"/>
      <c r="Z6577" s="19"/>
      <c r="AA6577" s="19"/>
    </row>
    <row r="6578" ht="15.75" customHeight="1">
      <c r="A6578" s="19"/>
      <c r="B6578" s="35" t="str">
        <f>"CRS25WT144A02587"</f>
        <v>CRS25WT144A02587</v>
      </c>
      <c r="C6578" s="45">
        <v>45987.0</v>
      </c>
      <c r="D6578" s="46">
        <v>0.9492013888888889</v>
      </c>
      <c r="E6578" s="35" t="s">
        <v>37</v>
      </c>
      <c r="F6578" s="35">
        <v>458.0</v>
      </c>
      <c r="G6578" s="35">
        <v>3.0</v>
      </c>
      <c r="H6578" s="35">
        <v>458.545654296875</v>
      </c>
      <c r="I6578" s="35">
        <v>11.33092212677</v>
      </c>
      <c r="J6578" s="35">
        <v>49.8479804992676</v>
      </c>
      <c r="K6578" s="35">
        <v>10.7330083847046</v>
      </c>
      <c r="L6578" s="35">
        <v>42.7229347229004</v>
      </c>
      <c r="M6578" s="35">
        <v>0.811838686466217</v>
      </c>
      <c r="N6578" s="35">
        <v>22.3082294464111</v>
      </c>
      <c r="O6578" s="35">
        <v>15.0858945846558</v>
      </c>
      <c r="P6578" s="35">
        <v>14.75</v>
      </c>
      <c r="Q6578" s="35">
        <v>0.447128266096115</v>
      </c>
      <c r="R6578" s="35">
        <v>1000.55560302734</v>
      </c>
      <c r="S6578" s="35">
        <v>363.841613769531</v>
      </c>
      <c r="T6578" s="19"/>
      <c r="U6578" s="19"/>
      <c r="V6578" s="19"/>
      <c r="W6578" s="19"/>
      <c r="X6578" s="19"/>
      <c r="Y6578" s="19"/>
      <c r="Z6578" s="19"/>
      <c r="AA6578" s="19"/>
    </row>
    <row r="6579" ht="15.75" customHeight="1">
      <c r="A6579" s="19"/>
      <c r="B6579" s="35" t="str">
        <f>"CRS25WT144A02594"</f>
        <v>CRS25WT144A02594</v>
      </c>
      <c r="C6579" s="45">
        <v>45987.0</v>
      </c>
      <c r="D6579" s="46">
        <v>0.9500925925925926</v>
      </c>
      <c r="E6579" s="35" t="s">
        <v>37</v>
      </c>
      <c r="F6579" s="35">
        <v>451.0</v>
      </c>
      <c r="G6579" s="35">
        <v>3.0</v>
      </c>
      <c r="H6579" s="35">
        <v>451.447387695313</v>
      </c>
      <c r="I6579" s="35">
        <v>11.2467336654663</v>
      </c>
      <c r="J6579" s="35">
        <v>49.7708930969238</v>
      </c>
      <c r="K6579" s="35">
        <v>10.6242170333862</v>
      </c>
      <c r="L6579" s="35">
        <v>42.4922981262207</v>
      </c>
      <c r="M6579" s="35">
        <v>0.806501746177673</v>
      </c>
      <c r="N6579" s="35">
        <v>21.9628982543945</v>
      </c>
      <c r="O6579" s="35">
        <v>14.609375</v>
      </c>
      <c r="P6579" s="35">
        <v>14.75</v>
      </c>
      <c r="Q6579" s="35">
        <v>0.426068544387817</v>
      </c>
      <c r="R6579" s="35">
        <v>1000.50573730469</v>
      </c>
      <c r="S6579" s="35">
        <v>282.598876953125</v>
      </c>
      <c r="T6579" s="19"/>
      <c r="U6579" s="19"/>
      <c r="V6579" s="19"/>
      <c r="W6579" s="19"/>
      <c r="X6579" s="19"/>
      <c r="Y6579" s="19"/>
      <c r="Z6579" s="19"/>
      <c r="AA6579" s="19"/>
    </row>
    <row r="6580" ht="15.75" customHeight="1">
      <c r="A6580" s="19"/>
      <c r="B6580" s="35" t="str">
        <f>"CRS25WT144A02542"</f>
        <v>CRS25WT144A02542</v>
      </c>
      <c r="C6580" s="45">
        <v>45987.0</v>
      </c>
      <c r="D6580" s="46">
        <v>0.9515972222222223</v>
      </c>
      <c r="E6580" s="35" t="s">
        <v>37</v>
      </c>
      <c r="F6580" s="35">
        <v>456.0</v>
      </c>
      <c r="G6580" s="35">
        <v>3.0</v>
      </c>
      <c r="H6580" s="35">
        <v>456.696136474609</v>
      </c>
      <c r="I6580" s="35">
        <v>11.3887481689453</v>
      </c>
      <c r="J6580" s="35">
        <v>49.8566818237305</v>
      </c>
      <c r="K6580" s="35">
        <v>10.8112049102783</v>
      </c>
      <c r="L6580" s="35">
        <v>42.2428550720215</v>
      </c>
      <c r="M6580" s="35">
        <v>0.804318368434906</v>
      </c>
      <c r="N6580" s="35">
        <v>22.2182502746582</v>
      </c>
      <c r="O6580" s="35">
        <v>14.487211227417</v>
      </c>
      <c r="P6580" s="35">
        <v>14.75</v>
      </c>
      <c r="Q6580" s="35">
        <v>0.564030051231384</v>
      </c>
      <c r="R6580" s="35">
        <v>1000.58380126953</v>
      </c>
      <c r="S6580" s="35">
        <v>320.537658691406</v>
      </c>
      <c r="T6580" s="19"/>
      <c r="U6580" s="19"/>
      <c r="V6580" s="19"/>
      <c r="W6580" s="19"/>
      <c r="X6580" s="19"/>
      <c r="Y6580" s="19"/>
      <c r="Z6580" s="19"/>
      <c r="AA6580" s="19"/>
    </row>
    <row r="6581" ht="15.75" customHeight="1">
      <c r="A6581" s="19"/>
      <c r="B6581" s="35" t="str">
        <f>"CRS25WT144A02675"</f>
        <v>CRS25WT144A02675</v>
      </c>
      <c r="C6581" s="45">
        <v>45987.0</v>
      </c>
      <c r="D6581" s="46">
        <v>0.9524421296296296</v>
      </c>
      <c r="E6581" s="35" t="s">
        <v>37</v>
      </c>
      <c r="F6581" s="35">
        <v>463.0</v>
      </c>
      <c r="G6581" s="35">
        <v>3.0</v>
      </c>
      <c r="H6581" s="35">
        <v>463.324035644531</v>
      </c>
      <c r="I6581" s="35">
        <v>11.3733100891113</v>
      </c>
      <c r="J6581" s="35">
        <v>49.8673553466797</v>
      </c>
      <c r="K6581" s="35">
        <v>10.844087600708</v>
      </c>
      <c r="L6581" s="35">
        <v>42.725959777832</v>
      </c>
      <c r="M6581" s="35">
        <v>0.816923916339874</v>
      </c>
      <c r="N6581" s="35">
        <v>22.5406970977783</v>
      </c>
      <c r="O6581" s="35">
        <v>14.7273921966553</v>
      </c>
      <c r="P6581" s="35">
        <v>14.75</v>
      </c>
      <c r="Q6581" s="35">
        <v>0.468516021966934</v>
      </c>
      <c r="R6581" s="35">
        <v>999.825439453125</v>
      </c>
      <c r="S6581" s="35">
        <v>327.937316894531</v>
      </c>
      <c r="T6581" s="19"/>
      <c r="U6581" s="19"/>
      <c r="V6581" s="19"/>
      <c r="W6581" s="19"/>
      <c r="X6581" s="19"/>
      <c r="Y6581" s="19"/>
      <c r="Z6581" s="19"/>
      <c r="AA6581" s="19"/>
    </row>
    <row r="6582" ht="15.75" customHeight="1">
      <c r="A6582" s="19"/>
      <c r="B6582" s="35" t="str">
        <f>"CRS25WT144A02649"</f>
        <v>CRS25WT144A02649</v>
      </c>
      <c r="C6582" s="45">
        <v>45987.0</v>
      </c>
      <c r="D6582" s="46">
        <v>0.9539467592592592</v>
      </c>
      <c r="E6582" s="35" t="s">
        <v>37</v>
      </c>
      <c r="F6582" s="35">
        <v>463.0</v>
      </c>
      <c r="G6582" s="35">
        <v>3.0</v>
      </c>
      <c r="H6582" s="35">
        <v>463.339538574219</v>
      </c>
      <c r="I6582" s="35">
        <v>11.2882270812988</v>
      </c>
      <c r="J6582" s="35">
        <v>49.9450759887695</v>
      </c>
      <c r="K6582" s="35">
        <v>10.8122873306274</v>
      </c>
      <c r="L6582" s="35">
        <v>42.8530540466309</v>
      </c>
      <c r="M6582" s="35">
        <v>0.821828007698059</v>
      </c>
      <c r="N6582" s="35">
        <v>22.5414524078369</v>
      </c>
      <c r="O6582" s="35">
        <v>15.1354169845581</v>
      </c>
      <c r="P6582" s="35">
        <v>14.6875</v>
      </c>
      <c r="Q6582" s="35">
        <v>0.44851142168045</v>
      </c>
      <c r="R6582" s="35">
        <v>1001.30389404297</v>
      </c>
      <c r="S6582" s="35">
        <v>436.294036865234</v>
      </c>
      <c r="T6582" s="19"/>
      <c r="U6582" s="19"/>
      <c r="V6582" s="19"/>
      <c r="W6582" s="19"/>
      <c r="X6582" s="19"/>
      <c r="Y6582" s="19"/>
      <c r="Z6582" s="19"/>
      <c r="AA6582" s="19"/>
    </row>
    <row r="6583" ht="15.75" customHeight="1">
      <c r="A6583" s="19"/>
      <c r="B6583" s="35" t="str">
        <f>"CRS25WT144A02650"</f>
        <v>CRS25WT144A02650</v>
      </c>
      <c r="C6583" s="45">
        <v>45987.0</v>
      </c>
      <c r="D6583" s="46">
        <v>0.955613425925926</v>
      </c>
      <c r="E6583" s="35" t="s">
        <v>37</v>
      </c>
      <c r="F6583" s="35">
        <v>464.0</v>
      </c>
      <c r="G6583" s="35">
        <v>3.0</v>
      </c>
      <c r="H6583" s="35">
        <v>464.511108398438</v>
      </c>
      <c r="I6583" s="35">
        <v>11.4078063964844</v>
      </c>
      <c r="J6583" s="35">
        <v>49.9163780212402</v>
      </c>
      <c r="K6583" s="35">
        <v>10.8400850296021</v>
      </c>
      <c r="L6583" s="35">
        <v>42.8512420654297</v>
      </c>
      <c r="M6583" s="35">
        <v>0.815738379955292</v>
      </c>
      <c r="N6583" s="35">
        <v>22.5984477996826</v>
      </c>
      <c r="O6583" s="35">
        <v>14.9218282699585</v>
      </c>
      <c r="P6583" s="35">
        <v>14.75</v>
      </c>
      <c r="Q6583" s="35">
        <v>0.436145961284637</v>
      </c>
      <c r="R6583" s="35">
        <v>1000.47796630859</v>
      </c>
      <c r="S6583" s="35">
        <v>333.238708496094</v>
      </c>
      <c r="T6583" s="19"/>
      <c r="U6583" s="19"/>
      <c r="V6583" s="19"/>
      <c r="W6583" s="19"/>
      <c r="X6583" s="19"/>
      <c r="Y6583" s="19"/>
      <c r="Z6583" s="19"/>
      <c r="AA6583" s="19"/>
    </row>
    <row r="6584" ht="15.75" customHeight="1">
      <c r="A6584" s="19"/>
      <c r="B6584" s="35" t="str">
        <f>"CRS25WT144A02340"</f>
        <v>CRS25WT144A02340</v>
      </c>
      <c r="C6584" s="45">
        <v>45987.0</v>
      </c>
      <c r="D6584" s="46">
        <v>0.9563194444444445</v>
      </c>
      <c r="E6584" s="35" t="s">
        <v>37</v>
      </c>
      <c r="F6584" s="35">
        <v>466.0</v>
      </c>
      <c r="G6584" s="35">
        <v>3.0</v>
      </c>
      <c r="H6584" s="35">
        <v>466.56005859375</v>
      </c>
      <c r="I6584" s="35">
        <v>11.2687101364136</v>
      </c>
      <c r="J6584" s="35">
        <v>49.8169403076172</v>
      </c>
      <c r="K6584" s="35">
        <v>10.883544921875</v>
      </c>
      <c r="L6584" s="35">
        <v>42.8683891296387</v>
      </c>
      <c r="M6584" s="35">
        <v>0.831105768680573</v>
      </c>
      <c r="N6584" s="35">
        <v>22.6981296539307</v>
      </c>
      <c r="O6584" s="35">
        <v>14.6858110427856</v>
      </c>
      <c r="P6584" s="35">
        <v>14.75</v>
      </c>
      <c r="Q6584" s="35">
        <v>0.732175827026367</v>
      </c>
      <c r="R6584" s="35">
        <v>1000.65856933594</v>
      </c>
      <c r="S6584" s="35">
        <v>418.570281982422</v>
      </c>
      <c r="T6584" s="19"/>
      <c r="U6584" s="19"/>
      <c r="V6584" s="19"/>
      <c r="W6584" s="19"/>
      <c r="X6584" s="19"/>
      <c r="Y6584" s="19"/>
      <c r="Z6584" s="19"/>
      <c r="AA6584" s="19"/>
    </row>
    <row r="6585" ht="15.75" customHeight="1">
      <c r="A6585" s="19"/>
      <c r="B6585" s="35" t="str">
        <f>"CRS25WT144A02490"</f>
        <v>CRS25WT144A02490</v>
      </c>
      <c r="C6585" s="45">
        <v>45987.0</v>
      </c>
      <c r="D6585" s="35" t="s">
        <v>1552</v>
      </c>
      <c r="E6585" s="35" t="s">
        <v>37</v>
      </c>
      <c r="F6585" s="35">
        <v>460.0</v>
      </c>
      <c r="G6585" s="35">
        <v>3.0</v>
      </c>
      <c r="H6585" s="35">
        <v>460.503143310547</v>
      </c>
      <c r="I6585" s="35">
        <v>11.2175254821777</v>
      </c>
      <c r="J6585" s="35">
        <v>49.9045104980469</v>
      </c>
      <c r="K6585" s="35">
        <v>10.8675098419189</v>
      </c>
      <c r="L6585" s="35">
        <v>42.3743019104004</v>
      </c>
      <c r="M6585" s="35">
        <v>0.822613298892975</v>
      </c>
      <c r="N6585" s="35">
        <v>22.4034614562988</v>
      </c>
      <c r="O6585" s="35">
        <v>14.4820938110352</v>
      </c>
      <c r="P6585" s="35">
        <v>14.75</v>
      </c>
      <c r="Q6585" s="35">
        <v>0.615217208862305</v>
      </c>
      <c r="R6585" s="35">
        <v>1000.69018554688</v>
      </c>
      <c r="S6585" s="35">
        <v>413.215087890625</v>
      </c>
      <c r="T6585" s="19"/>
      <c r="U6585" s="19"/>
      <c r="V6585" s="19"/>
      <c r="W6585" s="19"/>
      <c r="X6585" s="19"/>
      <c r="Y6585" s="19"/>
      <c r="Z6585" s="19"/>
      <c r="AA6585" s="19"/>
    </row>
    <row r="6586" ht="15.75" customHeight="1">
      <c r="A6586" s="19"/>
      <c r="B6586" s="35" t="str">
        <f>"CRS25WT144A02546"</f>
        <v>CRS25WT144A02546</v>
      </c>
      <c r="C6586" s="45">
        <v>45986.0</v>
      </c>
      <c r="D6586" s="46">
        <v>0.7910300925925925</v>
      </c>
      <c r="E6586" s="35" t="s">
        <v>37</v>
      </c>
      <c r="F6586" s="35">
        <v>446.0</v>
      </c>
      <c r="G6586" s="35">
        <v>3.0</v>
      </c>
      <c r="H6586" s="35">
        <v>446.410766601563</v>
      </c>
      <c r="I6586" s="35">
        <v>11.3199377059937</v>
      </c>
      <c r="J6586" s="35">
        <v>49.8635368347168</v>
      </c>
      <c r="K6586" s="35">
        <v>10.5534477233887</v>
      </c>
      <c r="L6586" s="35">
        <v>42.2999954223633</v>
      </c>
      <c r="M6586" s="35">
        <v>0.790874421596527</v>
      </c>
      <c r="N6586" s="35">
        <v>21.717866897583</v>
      </c>
      <c r="O6586" s="35">
        <v>15.0037508010864</v>
      </c>
      <c r="P6586" s="35">
        <v>14.4375</v>
      </c>
      <c r="Q6586" s="35">
        <v>0.437997967004776</v>
      </c>
      <c r="R6586" s="35">
        <v>1000.30078125</v>
      </c>
      <c r="S6586" s="35">
        <v>305.69140625</v>
      </c>
      <c r="T6586" s="19"/>
      <c r="U6586" s="19"/>
      <c r="V6586" s="19"/>
      <c r="W6586" s="19"/>
      <c r="X6586" s="19"/>
      <c r="Y6586" s="19"/>
      <c r="Z6586" s="19"/>
      <c r="AA6586" s="19"/>
    </row>
    <row r="6587" ht="15.75" customHeight="1">
      <c r="A6587" s="19"/>
      <c r="B6587" s="35" t="str">
        <f>"CRS25WT144A02551"</f>
        <v>CRS25WT144A02551</v>
      </c>
      <c r="C6587" s="45">
        <v>45986.0</v>
      </c>
      <c r="D6587" s="46">
        <v>0.7988425925925925</v>
      </c>
      <c r="E6587" s="35" t="s">
        <v>37</v>
      </c>
      <c r="F6587" s="35">
        <v>447.0</v>
      </c>
      <c r="G6587" s="35">
        <v>3.0</v>
      </c>
      <c r="H6587" s="35">
        <v>447.772369384766</v>
      </c>
      <c r="I6587" s="35">
        <v>11.2200660705566</v>
      </c>
      <c r="J6587" s="35">
        <v>49.8206100463867</v>
      </c>
      <c r="K6587" s="35">
        <v>10.7241716384888</v>
      </c>
      <c r="L6587" s="35">
        <v>41.7535629272461</v>
      </c>
      <c r="M6587" s="35">
        <v>0.801037490367889</v>
      </c>
      <c r="N6587" s="35">
        <v>21.7841091156006</v>
      </c>
      <c r="O6587" s="35">
        <v>15.2156858444214</v>
      </c>
      <c r="P6587" s="35">
        <v>14.5625</v>
      </c>
      <c r="Q6587" s="35">
        <v>0.61212682723999</v>
      </c>
      <c r="R6587" s="35">
        <v>1000.20959472656</v>
      </c>
      <c r="S6587" s="35">
        <v>301.219451904297</v>
      </c>
      <c r="T6587" s="19"/>
      <c r="U6587" s="19"/>
      <c r="V6587" s="19"/>
      <c r="W6587" s="19"/>
      <c r="X6587" s="19"/>
      <c r="Y6587" s="19"/>
      <c r="Z6587" s="19"/>
      <c r="AA6587" s="19"/>
    </row>
    <row r="6588" ht="15.75" customHeight="1">
      <c r="A6588" s="19"/>
      <c r="B6588" s="35" t="str">
        <f>"CRS25WT144A02525"</f>
        <v>CRS25WT144A02525</v>
      </c>
      <c r="C6588" s="45">
        <v>45986.0</v>
      </c>
      <c r="D6588" s="46">
        <v>0.8026851851851852</v>
      </c>
      <c r="E6588" s="35" t="s">
        <v>37</v>
      </c>
      <c r="F6588" s="35">
        <v>458.0</v>
      </c>
      <c r="G6588" s="35">
        <v>3.0</v>
      </c>
      <c r="H6588" s="35">
        <v>458.683197021484</v>
      </c>
      <c r="I6588" s="35">
        <v>11.2420406341553</v>
      </c>
      <c r="J6588" s="35">
        <v>49.7555999755859</v>
      </c>
      <c r="K6588" s="35">
        <v>10.7737216949463</v>
      </c>
      <c r="L6588" s="35">
        <v>42.5742568969727</v>
      </c>
      <c r="M6588" s="35">
        <v>0.820022404193878</v>
      </c>
      <c r="N6588" s="35">
        <v>22.314920425415</v>
      </c>
      <c r="O6588" s="35">
        <v>15.1241579055786</v>
      </c>
      <c r="P6588" s="35">
        <v>14.5625</v>
      </c>
      <c r="Q6588" s="35">
        <v>0.514360368251801</v>
      </c>
      <c r="R6588" s="35">
        <v>1000.33764648438</v>
      </c>
      <c r="S6588" s="35">
        <v>304.240875244141</v>
      </c>
      <c r="T6588" s="19"/>
      <c r="U6588" s="19"/>
      <c r="V6588" s="19"/>
      <c r="W6588" s="19"/>
      <c r="X6588" s="19"/>
      <c r="Y6588" s="19"/>
      <c r="Z6588" s="19"/>
      <c r="AA6588" s="19"/>
    </row>
    <row r="6589" ht="15.75" customHeight="1">
      <c r="A6589" s="19"/>
      <c r="B6589" s="35" t="str">
        <f>"CRS25WT144A02561"</f>
        <v>CRS25WT144A02561</v>
      </c>
      <c r="C6589" s="45">
        <v>45986.0</v>
      </c>
      <c r="D6589" s="46">
        <v>0.8036574074074073</v>
      </c>
      <c r="E6589" s="35" t="s">
        <v>37</v>
      </c>
      <c r="F6589" s="35">
        <v>450.0</v>
      </c>
      <c r="G6589" s="35">
        <v>3.0</v>
      </c>
      <c r="H6589" s="35">
        <v>450.786956787109</v>
      </c>
      <c r="I6589" s="35">
        <v>11.2633428573608</v>
      </c>
      <c r="J6589" s="35">
        <v>49.7247734069824</v>
      </c>
      <c r="K6589" s="35">
        <v>10.69544506073</v>
      </c>
      <c r="L6589" s="35">
        <v>42.1475639343262</v>
      </c>
      <c r="M6589" s="35">
        <v>0.804880142211914</v>
      </c>
      <c r="N6589" s="35">
        <v>21.9307689666748</v>
      </c>
      <c r="O6589" s="35">
        <v>15.1127958297729</v>
      </c>
      <c r="P6589" s="35">
        <v>14.5625</v>
      </c>
      <c r="Q6589" s="35">
        <v>0.586568713188171</v>
      </c>
      <c r="R6589" s="35">
        <v>1000.30297851563</v>
      </c>
      <c r="S6589" s="35">
        <v>265.910888671875</v>
      </c>
      <c r="T6589" s="19"/>
      <c r="U6589" s="19"/>
      <c r="V6589" s="19"/>
      <c r="W6589" s="19"/>
      <c r="X6589" s="19"/>
      <c r="Y6589" s="19"/>
      <c r="Z6589" s="19"/>
      <c r="AA6589" s="19"/>
    </row>
    <row r="6590" ht="15.75" customHeight="1">
      <c r="A6590" s="19"/>
      <c r="B6590" s="35" t="str">
        <f>"CRS25WT144A02538"</f>
        <v>CRS25WT144A02538</v>
      </c>
      <c r="C6590" s="45">
        <v>45986.0</v>
      </c>
      <c r="D6590" s="46">
        <v>0.8055902777777778</v>
      </c>
      <c r="E6590" s="35" t="s">
        <v>37</v>
      </c>
      <c r="F6590" s="35">
        <v>452.0</v>
      </c>
      <c r="G6590" s="35">
        <v>3.0</v>
      </c>
      <c r="H6590" s="35">
        <v>452.334228515625</v>
      </c>
      <c r="I6590" s="35">
        <v>11.1464023590088</v>
      </c>
      <c r="J6590" s="35">
        <v>49.7227592468262</v>
      </c>
      <c r="K6590" s="35">
        <v>10.6098070144653</v>
      </c>
      <c r="L6590" s="35">
        <v>42.6335945129395</v>
      </c>
      <c r="M6590" s="35">
        <v>0.816149115562439</v>
      </c>
      <c r="N6590" s="35">
        <v>22.0060443878174</v>
      </c>
      <c r="O6590" s="35">
        <v>15.1328344345093</v>
      </c>
      <c r="P6590" s="35">
        <v>14.5625</v>
      </c>
      <c r="Q6590" s="35">
        <v>0.476915329694748</v>
      </c>
      <c r="R6590" s="35">
        <v>999.776794433594</v>
      </c>
      <c r="S6590" s="35">
        <v>265.626373291016</v>
      </c>
      <c r="T6590" s="19"/>
      <c r="U6590" s="19"/>
      <c r="V6590" s="19"/>
      <c r="W6590" s="19"/>
      <c r="X6590" s="19"/>
      <c r="Y6590" s="19"/>
      <c r="Z6590" s="19"/>
      <c r="AA6590" s="19"/>
    </row>
    <row r="6591" ht="15.75" customHeight="1">
      <c r="A6591" s="19"/>
      <c r="B6591" s="35" t="str">
        <f>"CRS25WT144A02454"</f>
        <v>CRS25WT144A02454</v>
      </c>
      <c r="C6591" s="45">
        <v>45986.0</v>
      </c>
      <c r="D6591" s="46">
        <v>0.832337962962963</v>
      </c>
      <c r="E6591" s="35" t="s">
        <v>37</v>
      </c>
      <c r="F6591" s="35">
        <v>450.0</v>
      </c>
      <c r="G6591" s="35">
        <v>3.0</v>
      </c>
      <c r="H6591" s="35">
        <v>450.368377685547</v>
      </c>
      <c r="I6591" s="35">
        <v>11.2234678268433</v>
      </c>
      <c r="J6591" s="35">
        <v>49.8390922546387</v>
      </c>
      <c r="K6591" s="35">
        <v>10.6539764404297</v>
      </c>
      <c r="L6591" s="35">
        <v>42.2723236083984</v>
      </c>
      <c r="M6591" s="35">
        <v>0.80513870716095</v>
      </c>
      <c r="N6591" s="35">
        <v>21.9104042053223</v>
      </c>
      <c r="O6591" s="35">
        <v>15.264533996582</v>
      </c>
      <c r="P6591" s="35">
        <v>14.6875</v>
      </c>
      <c r="Q6591" s="35">
        <v>0.477638781070709</v>
      </c>
      <c r="R6591" s="35">
        <v>1000.07904052734</v>
      </c>
      <c r="S6591" s="35">
        <v>411.476715087891</v>
      </c>
      <c r="T6591" s="19"/>
      <c r="U6591" s="19"/>
      <c r="V6591" s="19"/>
      <c r="W6591" s="19"/>
      <c r="X6591" s="19"/>
      <c r="Y6591" s="19"/>
      <c r="Z6591" s="19"/>
      <c r="AA6591" s="19"/>
    </row>
    <row r="6592" ht="15.75" customHeight="1">
      <c r="A6592" s="19"/>
      <c r="B6592" s="35" t="str">
        <f>"CRS25WT144A02575"</f>
        <v>CRS25WT144A02575</v>
      </c>
      <c r="C6592" s="45">
        <v>45986.0</v>
      </c>
      <c r="D6592" s="46">
        <v>0.8363310185185185</v>
      </c>
      <c r="E6592" s="35" t="s">
        <v>37</v>
      </c>
      <c r="F6592" s="35">
        <v>443.0</v>
      </c>
      <c r="G6592" s="35">
        <v>3.0</v>
      </c>
      <c r="H6592" s="35">
        <v>443.505615234375</v>
      </c>
      <c r="I6592" s="35">
        <v>11.2358312606812</v>
      </c>
      <c r="J6592" s="35">
        <v>49.8523254394531</v>
      </c>
      <c r="K6592" s="35">
        <v>10.6768465042114</v>
      </c>
      <c r="L6592" s="35">
        <v>41.539005279541</v>
      </c>
      <c r="M6592" s="35">
        <v>0.791787207126617</v>
      </c>
      <c r="N6592" s="35">
        <v>21.5765323638916</v>
      </c>
      <c r="O6592" s="35">
        <v>15.1380205154419</v>
      </c>
      <c r="P6592" s="35">
        <v>14.625</v>
      </c>
      <c r="Q6592" s="35">
        <v>0.677302181720734</v>
      </c>
      <c r="R6592" s="35">
        <v>1000.17108154297</v>
      </c>
      <c r="S6592" s="35">
        <v>444.573822021484</v>
      </c>
      <c r="T6592" s="19"/>
      <c r="U6592" s="19"/>
      <c r="V6592" s="19"/>
      <c r="W6592" s="19"/>
      <c r="X6592" s="19"/>
      <c r="Y6592" s="19"/>
      <c r="Z6592" s="19"/>
      <c r="AA6592" s="19"/>
    </row>
    <row r="6593" ht="15.75" customHeight="1">
      <c r="A6593" s="19"/>
      <c r="B6593" s="35" t="str">
        <f>"CRS25WT144A02527"</f>
        <v>CRS25WT144A02527</v>
      </c>
      <c r="C6593" s="45">
        <v>45986.0</v>
      </c>
      <c r="D6593" s="46">
        <v>0.8392361111111111</v>
      </c>
      <c r="E6593" s="35" t="s">
        <v>37</v>
      </c>
      <c r="F6593" s="35">
        <v>450.0</v>
      </c>
      <c r="G6593" s="35">
        <v>3.0</v>
      </c>
      <c r="H6593" s="35">
        <v>450.125579833984</v>
      </c>
      <c r="I6593" s="35">
        <v>11.0850191116333</v>
      </c>
      <c r="J6593" s="35">
        <v>49.8208541870117</v>
      </c>
      <c r="K6593" s="35">
        <v>10.7209005355835</v>
      </c>
      <c r="L6593" s="35">
        <v>41.9857978820801</v>
      </c>
      <c r="M6593" s="35">
        <v>0.815053403377533</v>
      </c>
      <c r="N6593" s="35">
        <v>21.8985939025879</v>
      </c>
      <c r="O6593" s="35">
        <v>15.0980539321899</v>
      </c>
      <c r="P6593" s="35">
        <v>14.6875</v>
      </c>
      <c r="Q6593" s="35">
        <v>0.773534774780273</v>
      </c>
      <c r="R6593" s="35">
        <v>1000.00964355469</v>
      </c>
      <c r="S6593" s="35">
        <v>599.550476074219</v>
      </c>
      <c r="T6593" s="19"/>
      <c r="U6593" s="19"/>
      <c r="V6593" s="19"/>
      <c r="W6593" s="19"/>
      <c r="X6593" s="19"/>
      <c r="Y6593" s="19"/>
      <c r="Z6593" s="19"/>
      <c r="AA6593" s="19"/>
    </row>
    <row r="6594" ht="15.75" customHeight="1">
      <c r="A6594" s="19"/>
      <c r="B6594" s="35" t="str">
        <f>"CRS25WT144A02466"</f>
        <v>CRS25WT144A02466</v>
      </c>
      <c r="C6594" s="45">
        <v>45986.0</v>
      </c>
      <c r="D6594" s="46">
        <v>0.8402083333333333</v>
      </c>
      <c r="E6594" s="35" t="s">
        <v>37</v>
      </c>
      <c r="F6594" s="35">
        <v>451.0</v>
      </c>
      <c r="G6594" s="35">
        <v>3.0</v>
      </c>
      <c r="H6594" s="35">
        <v>451.470489501953</v>
      </c>
      <c r="I6594" s="35">
        <v>11.1147212982178</v>
      </c>
      <c r="J6594" s="35">
        <v>49.8388710021973</v>
      </c>
      <c r="K6594" s="35">
        <v>10.665472984314</v>
      </c>
      <c r="L6594" s="35">
        <v>42.3300971984863</v>
      </c>
      <c r="M6594" s="35">
        <v>0.815009355545044</v>
      </c>
      <c r="N6594" s="35">
        <v>21.9640235900879</v>
      </c>
      <c r="O6594" s="35">
        <v>14.9417314529419</v>
      </c>
      <c r="P6594" s="35">
        <v>14.6875</v>
      </c>
      <c r="Q6594" s="35">
        <v>0.462734252214432</v>
      </c>
      <c r="R6594" s="35">
        <v>1000.16540527344</v>
      </c>
      <c r="S6594" s="35">
        <v>499.980865478516</v>
      </c>
      <c r="T6594" s="19"/>
      <c r="U6594" s="19"/>
      <c r="V6594" s="19"/>
      <c r="W6594" s="19"/>
      <c r="X6594" s="19"/>
      <c r="Y6594" s="19"/>
      <c r="Z6594" s="19"/>
      <c r="AA6594" s="19"/>
    </row>
    <row r="6595" ht="15.75" customHeight="1">
      <c r="A6595" s="19"/>
      <c r="B6595" s="35" t="str">
        <f>"CRS25WT144A02497"</f>
        <v>CRS25WT144A02497</v>
      </c>
      <c r="C6595" s="45">
        <v>45986.0</v>
      </c>
      <c r="D6595" s="46">
        <v>0.8452893518518518</v>
      </c>
      <c r="E6595" s="35" t="s">
        <v>37</v>
      </c>
      <c r="F6595" s="35">
        <v>464.0</v>
      </c>
      <c r="G6595" s="35">
        <v>3.0</v>
      </c>
      <c r="H6595" s="35">
        <v>464.089752197266</v>
      </c>
      <c r="I6595" s="35">
        <v>11.3557357788086</v>
      </c>
      <c r="J6595" s="35">
        <v>49.8482360839844</v>
      </c>
      <c r="K6595" s="35">
        <v>10.9180059432983</v>
      </c>
      <c r="L6595" s="35">
        <v>42.5068244934082</v>
      </c>
      <c r="M6595" s="35">
        <v>0.819854736328125</v>
      </c>
      <c r="N6595" s="35">
        <v>22.5779495239258</v>
      </c>
      <c r="O6595" s="35">
        <v>15.0196723937988</v>
      </c>
      <c r="P6595" s="35">
        <v>14.75</v>
      </c>
      <c r="Q6595" s="35">
        <v>0.447629898786545</v>
      </c>
      <c r="R6595" s="35">
        <v>1000.24084472656</v>
      </c>
      <c r="S6595" s="35">
        <v>475.309875488281</v>
      </c>
      <c r="T6595" s="19"/>
      <c r="U6595" s="19"/>
      <c r="V6595" s="19"/>
      <c r="W6595" s="19"/>
      <c r="X6595" s="19"/>
      <c r="Y6595" s="19"/>
      <c r="Z6595" s="19"/>
      <c r="AA6595" s="19"/>
    </row>
    <row r="6596" ht="15.75" customHeight="1">
      <c r="A6596" s="19"/>
      <c r="B6596" s="35" t="str">
        <f>"CRS25WT144A02585"</f>
        <v>CRS25WT144A02585</v>
      </c>
      <c r="C6596" s="45">
        <v>45986.0</v>
      </c>
      <c r="D6596" s="46">
        <v>0.8511921296296295</v>
      </c>
      <c r="E6596" s="35" t="s">
        <v>37</v>
      </c>
      <c r="F6596" s="35">
        <v>460.0</v>
      </c>
      <c r="G6596" s="35">
        <v>3.0</v>
      </c>
      <c r="H6596" s="35">
        <v>460.900665283203</v>
      </c>
      <c r="I6596" s="35">
        <v>11.3215951919556</v>
      </c>
      <c r="J6596" s="35">
        <v>49.8206062316895</v>
      </c>
      <c r="K6596" s="35">
        <v>10.8790006637573</v>
      </c>
      <c r="L6596" s="35">
        <v>42.3660850524902</v>
      </c>
      <c r="M6596" s="35">
        <v>0.817129135131836</v>
      </c>
      <c r="N6596" s="35">
        <v>22.4228000640869</v>
      </c>
      <c r="O6596" s="35">
        <v>15.0</v>
      </c>
      <c r="P6596" s="35">
        <v>14.75</v>
      </c>
      <c r="Q6596" s="35">
        <v>0.494455277919769</v>
      </c>
      <c r="R6596" s="35">
        <v>1000.68347167969</v>
      </c>
      <c r="S6596" s="35">
        <v>416.000946044922</v>
      </c>
      <c r="T6596" s="19"/>
      <c r="U6596" s="19"/>
      <c r="V6596" s="19"/>
      <c r="W6596" s="19"/>
      <c r="X6596" s="19"/>
      <c r="Y6596" s="19"/>
      <c r="Z6596" s="19"/>
      <c r="AA6596" s="19"/>
    </row>
    <row r="6597" ht="15.75" customHeight="1">
      <c r="A6597" s="19"/>
      <c r="B6597" s="35" t="str">
        <f>"CRS25WT144A02530"</f>
        <v>CRS25WT144A02530</v>
      </c>
      <c r="C6597" s="45">
        <v>45986.0</v>
      </c>
      <c r="D6597" s="46">
        <v>0.857199074074074</v>
      </c>
      <c r="E6597" s="35" t="s">
        <v>37</v>
      </c>
      <c r="F6597" s="35">
        <v>506.0</v>
      </c>
      <c r="G6597" s="35">
        <v>3.0</v>
      </c>
      <c r="H6597" s="35">
        <v>506.924652099609</v>
      </c>
      <c r="I6597" s="35">
        <v>11.2641363143921</v>
      </c>
      <c r="J6597" s="35">
        <v>47.9162216186523</v>
      </c>
      <c r="K6597" s="35">
        <v>9.57448196411133</v>
      </c>
      <c r="L6597" s="35">
        <v>52.9453887939453</v>
      </c>
      <c r="M6597" s="35">
        <v>0.939210534095764</v>
      </c>
      <c r="N6597" s="35">
        <v>24.661865234375</v>
      </c>
      <c r="O6597" s="35">
        <v>15.4106159210205</v>
      </c>
      <c r="P6597" s="35">
        <v>14.8125</v>
      </c>
      <c r="Q6597" s="49">
        <v>9.99999997475243E-7</v>
      </c>
      <c r="R6597" s="35">
        <v>1000.80041503906</v>
      </c>
      <c r="S6597" s="35">
        <v>1191.849609375</v>
      </c>
      <c r="T6597" s="19"/>
      <c r="U6597" s="19"/>
      <c r="V6597" s="19"/>
      <c r="W6597" s="19"/>
      <c r="X6597" s="19"/>
      <c r="Y6597" s="19"/>
      <c r="Z6597" s="19"/>
      <c r="AA6597" s="19"/>
    </row>
    <row r="6598" ht="15.75" customHeight="1">
      <c r="A6598" s="19"/>
      <c r="B6598" s="35" t="str">
        <f>"CRS25WT144A02576"</f>
        <v>CRS25WT144A02576</v>
      </c>
      <c r="C6598" s="45">
        <v>45986.0</v>
      </c>
      <c r="D6598" s="46">
        <v>0.8595949074074074</v>
      </c>
      <c r="E6598" s="35" t="s">
        <v>37</v>
      </c>
      <c r="F6598" s="35">
        <v>441.0</v>
      </c>
      <c r="G6598" s="35">
        <v>3.0</v>
      </c>
      <c r="H6598" s="35">
        <v>441.844604492188</v>
      </c>
      <c r="I6598" s="35">
        <v>11.2473945617676</v>
      </c>
      <c r="J6598" s="35">
        <v>49.8062858581543</v>
      </c>
      <c r="K6598" s="35">
        <v>10.6068954467773</v>
      </c>
      <c r="L6598" s="35">
        <v>41.6563568115234</v>
      </c>
      <c r="M6598" s="35">
        <v>0.788739264011383</v>
      </c>
      <c r="N6598" s="35">
        <v>21.4957237243652</v>
      </c>
      <c r="O6598" s="35">
        <v>15.3917741775513</v>
      </c>
      <c r="P6598" s="35">
        <v>14.8125</v>
      </c>
      <c r="Q6598" s="35">
        <v>0.747605443000793</v>
      </c>
      <c r="R6598" s="35">
        <v>1000.34521484375</v>
      </c>
      <c r="S6598" s="35">
        <v>203.8369140625</v>
      </c>
      <c r="T6598" s="19"/>
      <c r="U6598" s="19"/>
      <c r="V6598" s="19"/>
      <c r="W6598" s="19"/>
      <c r="X6598" s="19"/>
      <c r="Y6598" s="19"/>
      <c r="Z6598" s="19"/>
      <c r="AA6598" s="19"/>
    </row>
    <row r="6599" ht="15.75" customHeight="1">
      <c r="A6599" s="19"/>
      <c r="B6599" s="35" t="str">
        <f>"CRS25WT144A02522"</f>
        <v>CRS25WT144A02522</v>
      </c>
      <c r="C6599" s="45">
        <v>45986.0</v>
      </c>
      <c r="D6599" s="46">
        <v>0.8600925925925926</v>
      </c>
      <c r="E6599" s="35" t="s">
        <v>37</v>
      </c>
      <c r="F6599" s="35">
        <v>442.0</v>
      </c>
      <c r="G6599" s="35">
        <v>3.0</v>
      </c>
      <c r="H6599" s="35">
        <v>442.799102783203</v>
      </c>
      <c r="I6599" s="35">
        <v>11.2548007965088</v>
      </c>
      <c r="J6599" s="35">
        <v>49.8490180969238</v>
      </c>
      <c r="K6599" s="35">
        <v>10.6343193054199</v>
      </c>
      <c r="L6599" s="35">
        <v>41.6386871337891</v>
      </c>
      <c r="M6599" s="35">
        <v>0.789245843887329</v>
      </c>
      <c r="N6599" s="35">
        <v>21.5421600341797</v>
      </c>
      <c r="O6599" s="35">
        <v>15.6477003097534</v>
      </c>
      <c r="P6599" s="35">
        <v>14.8125</v>
      </c>
      <c r="Q6599" s="35">
        <v>0.912206053733826</v>
      </c>
      <c r="R6599" s="35">
        <v>999.38916015625</v>
      </c>
      <c r="S6599" s="35">
        <v>199.170425415039</v>
      </c>
      <c r="T6599" s="19"/>
      <c r="U6599" s="19"/>
      <c r="V6599" s="19"/>
      <c r="W6599" s="19"/>
      <c r="X6599" s="19"/>
      <c r="Y6599" s="19"/>
      <c r="Z6599" s="19"/>
      <c r="AA6599" s="19"/>
    </row>
    <row r="6600" ht="15.75" customHeight="1">
      <c r="A6600" s="19"/>
      <c r="B6600" s="35" t="str">
        <f>"CRS25WT144A02581"</f>
        <v>CRS25WT144A02581</v>
      </c>
      <c r="C6600" s="45">
        <v>45986.0</v>
      </c>
      <c r="D6600" s="46">
        <v>0.8628935185185185</v>
      </c>
      <c r="E6600" s="35" t="s">
        <v>37</v>
      </c>
      <c r="F6600" s="35">
        <v>442.0</v>
      </c>
      <c r="G6600" s="35">
        <v>3.0</v>
      </c>
      <c r="H6600" s="35">
        <v>442.984191894531</v>
      </c>
      <c r="I6600" s="35">
        <v>11.2030115127563</v>
      </c>
      <c r="J6600" s="35">
        <v>49.7827606201172</v>
      </c>
      <c r="K6600" s="35">
        <v>10.5516357421875</v>
      </c>
      <c r="L6600" s="35">
        <v>41.9825096130371</v>
      </c>
      <c r="M6600" s="35">
        <v>0.794281542301178</v>
      </c>
      <c r="N6600" s="35">
        <v>21.5511646270752</v>
      </c>
      <c r="O6600" s="35">
        <v>15.4509763717651</v>
      </c>
      <c r="P6600" s="35">
        <v>14.8125</v>
      </c>
      <c r="Q6600" s="35">
        <v>0.851812779903412</v>
      </c>
      <c r="R6600" s="35">
        <v>1000.36291503906</v>
      </c>
      <c r="S6600" s="35">
        <v>205.312271118164</v>
      </c>
      <c r="T6600" s="19"/>
      <c r="U6600" s="19"/>
      <c r="V6600" s="19"/>
      <c r="W6600" s="19"/>
      <c r="X6600" s="19"/>
      <c r="Y6600" s="19"/>
      <c r="Z6600" s="19"/>
      <c r="AA6600" s="19"/>
    </row>
    <row r="6601" ht="15.75" customHeight="1">
      <c r="A6601" s="19"/>
      <c r="B6601" s="35" t="str">
        <f>"CRS25WT144A02571"</f>
        <v>CRS25WT144A02571</v>
      </c>
      <c r="C6601" s="45">
        <v>45986.0</v>
      </c>
      <c r="D6601" s="46">
        <v>0.8646527777777777</v>
      </c>
      <c r="E6601" s="35" t="s">
        <v>37</v>
      </c>
      <c r="F6601" s="35">
        <v>448.0</v>
      </c>
      <c r="G6601" s="35">
        <v>3.0</v>
      </c>
      <c r="H6601" s="35">
        <v>448.880554199219</v>
      </c>
      <c r="I6601" s="35">
        <v>11.2808856964111</v>
      </c>
      <c r="J6601" s="35">
        <v>49.9182052612305</v>
      </c>
      <c r="K6601" s="35">
        <v>10.6661939620972</v>
      </c>
      <c r="L6601" s="35">
        <v>42.084415435791</v>
      </c>
      <c r="M6601" s="35">
        <v>0.797129034996033</v>
      </c>
      <c r="N6601" s="35">
        <v>21.8380222320557</v>
      </c>
      <c r="O6601" s="35">
        <v>15.3089208602905</v>
      </c>
      <c r="P6601" s="35">
        <v>14.875</v>
      </c>
      <c r="Q6601" s="35">
        <v>0.745218932628632</v>
      </c>
      <c r="R6601" s="35">
        <v>1000.16851806641</v>
      </c>
      <c r="S6601" s="35">
        <v>214.200881958008</v>
      </c>
      <c r="T6601" s="19"/>
      <c r="U6601" s="19"/>
      <c r="V6601" s="19"/>
      <c r="W6601" s="19"/>
      <c r="X6601" s="19"/>
      <c r="Y6601" s="19"/>
      <c r="Z6601" s="19"/>
      <c r="AA6601" s="19"/>
    </row>
    <row r="6602" ht="15.75" customHeight="1">
      <c r="A6602" s="19"/>
      <c r="B6602" s="35" t="str">
        <f>"CRS25WT144A02515"</f>
        <v>CRS25WT144A02515</v>
      </c>
      <c r="C6602" s="45">
        <v>45986.0</v>
      </c>
      <c r="D6602" s="46">
        <v>0.8656712962962962</v>
      </c>
      <c r="E6602" s="35" t="s">
        <v>37</v>
      </c>
      <c r="F6602" s="35">
        <v>448.0</v>
      </c>
      <c r="G6602" s="35">
        <v>3.0</v>
      </c>
      <c r="H6602" s="35">
        <v>448.243927001953</v>
      </c>
      <c r="I6602" s="35">
        <v>11.3493576049805</v>
      </c>
      <c r="J6602" s="35">
        <v>49.8976173400879</v>
      </c>
      <c r="K6602" s="35">
        <v>10.4932746887207</v>
      </c>
      <c r="L6602" s="35">
        <v>42.7172584533691</v>
      </c>
      <c r="M6602" s="35">
        <v>0.791522622108459</v>
      </c>
      <c r="N6602" s="35">
        <v>21.8070507049561</v>
      </c>
      <c r="O6602" s="35">
        <v>15.7066478729248</v>
      </c>
      <c r="P6602" s="35">
        <v>14.875</v>
      </c>
      <c r="Q6602" s="35">
        <v>0.630145013332367</v>
      </c>
      <c r="R6602" s="35">
        <v>999.810729980469</v>
      </c>
      <c r="S6602" s="35">
        <v>177.077789306641</v>
      </c>
      <c r="T6602" s="19"/>
      <c r="U6602" s="19"/>
      <c r="V6602" s="19"/>
      <c r="W6602" s="19"/>
      <c r="X6602" s="19"/>
      <c r="Y6602" s="19"/>
      <c r="Z6602" s="19"/>
      <c r="AA6602" s="19"/>
    </row>
    <row r="6603" ht="15.75" customHeight="1">
      <c r="A6603" s="19"/>
      <c r="B6603" s="35" t="str">
        <f>"CRS25WT144A02499"</f>
        <v>CRS25WT144A02499</v>
      </c>
      <c r="C6603" s="45">
        <v>45986.0</v>
      </c>
      <c r="D6603" s="46">
        <v>0.8685995370370371</v>
      </c>
      <c r="E6603" s="35" t="s">
        <v>37</v>
      </c>
      <c r="F6603" s="35">
        <v>453.0</v>
      </c>
      <c r="G6603" s="35">
        <v>3.0</v>
      </c>
      <c r="H6603" s="35">
        <v>453.119323730469</v>
      </c>
      <c r="I6603" s="35">
        <v>11.2076482772827</v>
      </c>
      <c r="J6603" s="35">
        <v>49.9346733093262</v>
      </c>
      <c r="K6603" s="35">
        <v>10.6089696884155</v>
      </c>
      <c r="L6603" s="35">
        <v>42.7109603881836</v>
      </c>
      <c r="M6603" s="35">
        <v>0.80964732170105</v>
      </c>
      <c r="N6603" s="35">
        <v>22.0442390441895</v>
      </c>
      <c r="O6603" s="35">
        <v>15.9424018859863</v>
      </c>
      <c r="P6603" s="35">
        <v>14.875</v>
      </c>
      <c r="Q6603" s="35">
        <v>0.628357470035553</v>
      </c>
      <c r="R6603" s="35">
        <v>1000.00152587891</v>
      </c>
      <c r="S6603" s="35">
        <v>203.111389160156</v>
      </c>
      <c r="T6603" s="19"/>
      <c r="U6603" s="19"/>
      <c r="V6603" s="19"/>
      <c r="W6603" s="19"/>
      <c r="X6603" s="19"/>
      <c r="Y6603" s="19"/>
      <c r="Z6603" s="19"/>
      <c r="AA6603" s="19"/>
    </row>
    <row r="6604" ht="15.75" customHeight="1">
      <c r="A6604" s="19"/>
      <c r="B6604" s="35" t="str">
        <f>"CRS25WT144A02487"</f>
        <v>CRS25WT144A02487</v>
      </c>
      <c r="C6604" s="45">
        <v>45986.0</v>
      </c>
      <c r="D6604" s="46">
        <v>0.8688425925925927</v>
      </c>
      <c r="E6604" s="35" t="s">
        <v>37</v>
      </c>
      <c r="F6604" s="35">
        <v>453.0</v>
      </c>
      <c r="G6604" s="35">
        <v>3.0</v>
      </c>
      <c r="H6604" s="35">
        <v>453.280426025391</v>
      </c>
      <c r="I6604" s="35">
        <v>11.3403396606445</v>
      </c>
      <c r="J6604" s="35">
        <v>49.8123168945313</v>
      </c>
      <c r="K6604" s="35">
        <v>10.7677574157715</v>
      </c>
      <c r="L6604" s="35">
        <v>42.0960807800293</v>
      </c>
      <c r="M6604" s="35">
        <v>0.802424490451813</v>
      </c>
      <c r="N6604" s="35">
        <v>22.0520763397217</v>
      </c>
      <c r="O6604" s="35">
        <v>15.7226238250732</v>
      </c>
      <c r="P6604" s="35">
        <v>14.875</v>
      </c>
      <c r="Q6604" s="35">
        <v>0.904315650463104</v>
      </c>
      <c r="R6604" s="35">
        <v>1000.15362548828</v>
      </c>
      <c r="S6604" s="35">
        <v>212.860473632813</v>
      </c>
      <c r="T6604" s="19"/>
      <c r="U6604" s="19"/>
      <c r="V6604" s="19"/>
      <c r="W6604" s="19"/>
      <c r="X6604" s="19"/>
      <c r="Y6604" s="19"/>
      <c r="Z6604" s="19"/>
      <c r="AA6604" s="19"/>
    </row>
    <row r="6605" ht="15.75" customHeight="1">
      <c r="A6605" s="19"/>
      <c r="B6605" s="35" t="str">
        <f>"CRS25WT144A02556"</f>
        <v>CRS25WT144A02556</v>
      </c>
      <c r="C6605" s="45">
        <v>45986.0</v>
      </c>
      <c r="D6605" s="46">
        <v>0.8719907407407407</v>
      </c>
      <c r="E6605" s="35" t="s">
        <v>37</v>
      </c>
      <c r="F6605" s="35">
        <v>461.0</v>
      </c>
      <c r="G6605" s="35">
        <v>3.0</v>
      </c>
      <c r="H6605" s="35">
        <v>461.360046386719</v>
      </c>
      <c r="I6605" s="35">
        <v>11.3416528701782</v>
      </c>
      <c r="J6605" s="35">
        <v>49.8993644714355</v>
      </c>
      <c r="K6605" s="35">
        <v>10.7899217605591</v>
      </c>
      <c r="L6605" s="35">
        <v>42.7584266662598</v>
      </c>
      <c r="M6605" s="35">
        <v>0.815208315849304</v>
      </c>
      <c r="N6605" s="35">
        <v>22.4451503753662</v>
      </c>
      <c r="O6605" s="35">
        <v>15.9521112442017</v>
      </c>
      <c r="P6605" s="35">
        <v>14.875</v>
      </c>
      <c r="Q6605" s="35">
        <v>0.822166621685028</v>
      </c>
      <c r="R6605" s="35">
        <v>1000.49749755859</v>
      </c>
      <c r="S6605" s="35">
        <v>211.620346069336</v>
      </c>
      <c r="T6605" s="19"/>
      <c r="U6605" s="19"/>
      <c r="V6605" s="19"/>
      <c r="W6605" s="19"/>
      <c r="X6605" s="19"/>
      <c r="Y6605" s="19"/>
      <c r="Z6605" s="19"/>
      <c r="AA6605" s="19"/>
    </row>
    <row r="6606" ht="15.75" customHeight="1">
      <c r="A6606" s="19"/>
      <c r="B6606" s="35" t="str">
        <f>"CRS25WT144A02562"</f>
        <v>CRS25WT144A02562</v>
      </c>
      <c r="C6606" s="45">
        <v>45986.0</v>
      </c>
      <c r="D6606" s="46">
        <v>0.8729513888888888</v>
      </c>
      <c r="E6606" s="35" t="s">
        <v>37</v>
      </c>
      <c r="F6606" s="35">
        <v>454.0</v>
      </c>
      <c r="G6606" s="35">
        <v>3.0</v>
      </c>
      <c r="H6606" s="35">
        <v>454.178894042969</v>
      </c>
      <c r="I6606" s="35">
        <v>11.2172908782959</v>
      </c>
      <c r="J6606" s="35">
        <v>49.8405952453613</v>
      </c>
      <c r="K6606" s="35">
        <v>10.778603553772</v>
      </c>
      <c r="L6606" s="35">
        <v>42.1370811462402</v>
      </c>
      <c r="M6606" s="35">
        <v>0.812373518943787</v>
      </c>
      <c r="N6606" s="35">
        <v>22.0957870483398</v>
      </c>
      <c r="O6606" s="35">
        <v>15.6468963623047</v>
      </c>
      <c r="P6606" s="35">
        <v>14.875</v>
      </c>
      <c r="Q6606" s="35">
        <v>0.872929871082306</v>
      </c>
      <c r="R6606" s="35">
        <v>1000.00201416016</v>
      </c>
      <c r="S6606" s="35">
        <v>228.285583496094</v>
      </c>
      <c r="T6606" s="19"/>
      <c r="U6606" s="19"/>
      <c r="V6606" s="19"/>
      <c r="W6606" s="19"/>
      <c r="X6606" s="19"/>
      <c r="Y6606" s="19"/>
      <c r="Z6606" s="19"/>
      <c r="AA6606" s="19"/>
    </row>
    <row r="6607" ht="15.75" customHeight="1">
      <c r="A6607" s="19"/>
      <c r="B6607" s="35" t="str">
        <f>"CRS25WT144A02573"</f>
        <v>CRS25WT144A02573</v>
      </c>
      <c r="C6607" s="45">
        <v>45986.0</v>
      </c>
      <c r="D6607" s="46">
        <v>0.8742361111111111</v>
      </c>
      <c r="E6607" s="35" t="s">
        <v>37</v>
      </c>
      <c r="F6607" s="35">
        <v>440.0</v>
      </c>
      <c r="G6607" s="35">
        <v>3.0</v>
      </c>
      <c r="H6607" s="35">
        <v>440.374786376953</v>
      </c>
      <c r="I6607" s="35">
        <v>11.249849319458</v>
      </c>
      <c r="J6607" s="35">
        <v>49.8375587463379</v>
      </c>
      <c r="K6607" s="35">
        <v>10.5256481170654</v>
      </c>
      <c r="L6607" s="35">
        <v>41.8382606506348</v>
      </c>
      <c r="M6607" s="35">
        <v>0.78545081615448</v>
      </c>
      <c r="N6607" s="35">
        <v>21.4242172241211</v>
      </c>
      <c r="O6607" s="35">
        <v>15.5492115020752</v>
      </c>
      <c r="P6607" s="35">
        <v>14.9375</v>
      </c>
      <c r="Q6607" s="35">
        <v>0.967323839664459</v>
      </c>
      <c r="R6607" s="35">
        <v>1001.04504394531</v>
      </c>
      <c r="S6607" s="35">
        <v>180.122253417969</v>
      </c>
      <c r="T6607" s="19"/>
      <c r="U6607" s="19"/>
      <c r="V6607" s="19"/>
      <c r="W6607" s="19"/>
      <c r="X6607" s="19"/>
      <c r="Y6607" s="19"/>
      <c r="Z6607" s="19"/>
      <c r="AA6607" s="19"/>
    </row>
    <row r="6608" ht="15.75" customHeight="1">
      <c r="A6608" s="19"/>
      <c r="B6608" s="35" t="str">
        <f>"CRS25WT144A02540"</f>
        <v>CRS25WT144A02540</v>
      </c>
      <c r="C6608" s="45">
        <v>45986.0</v>
      </c>
      <c r="D6608" s="46">
        <v>0.8760069444444444</v>
      </c>
      <c r="E6608" s="35" t="s">
        <v>37</v>
      </c>
      <c r="F6608" s="35">
        <v>457.0</v>
      </c>
      <c r="G6608" s="35">
        <v>3.0</v>
      </c>
      <c r="H6608" s="35">
        <v>457.925262451172</v>
      </c>
      <c r="I6608" s="35">
        <v>11.2336025238037</v>
      </c>
      <c r="J6608" s="35">
        <v>49.8455696105957</v>
      </c>
      <c r="K6608" s="35">
        <v>10.7667274475098</v>
      </c>
      <c r="L6608" s="35">
        <v>42.5315170288086</v>
      </c>
      <c r="M6608" s="35">
        <v>0.817803561687469</v>
      </c>
      <c r="N6608" s="35">
        <v>22.2780475616455</v>
      </c>
      <c r="O6608" s="35">
        <v>15.7059450149536</v>
      </c>
      <c r="P6608" s="35">
        <v>14.9375</v>
      </c>
      <c r="Q6608" s="35">
        <v>0.759427845478058</v>
      </c>
      <c r="R6608" s="35">
        <v>1001.08850097656</v>
      </c>
      <c r="S6608" s="35">
        <v>221.78596496582</v>
      </c>
      <c r="T6608" s="19"/>
      <c r="U6608" s="19"/>
      <c r="V6608" s="19"/>
      <c r="W6608" s="19"/>
      <c r="X6608" s="19"/>
      <c r="Y6608" s="19"/>
      <c r="Z6608" s="19"/>
      <c r="AA6608" s="19"/>
    </row>
    <row r="6609" ht="15.75" customHeight="1">
      <c r="A6609" s="19"/>
      <c r="B6609" s="35" t="str">
        <f>"CRS25WT144A02570"</f>
        <v>CRS25WT144A02570</v>
      </c>
      <c r="C6609" s="45">
        <v>45986.0</v>
      </c>
      <c r="D6609" s="46">
        <v>0.8775925925925926</v>
      </c>
      <c r="E6609" s="35" t="s">
        <v>37</v>
      </c>
      <c r="F6609" s="35">
        <v>456.0</v>
      </c>
      <c r="G6609" s="35">
        <v>3.0</v>
      </c>
      <c r="H6609" s="35">
        <v>456.856781005859</v>
      </c>
      <c r="I6609" s="35">
        <v>11.1814193725586</v>
      </c>
      <c r="J6609" s="35">
        <v>49.7818565368652</v>
      </c>
      <c r="K6609" s="35">
        <v>10.7199506759644</v>
      </c>
      <c r="L6609" s="35">
        <v>42.6174354553223</v>
      </c>
      <c r="M6609" s="35">
        <v>0.820752203464508</v>
      </c>
      <c r="N6609" s="35">
        <v>22.2260665893555</v>
      </c>
      <c r="O6609" s="35">
        <v>15.4508810043335</v>
      </c>
      <c r="P6609" s="35">
        <v>14.9375</v>
      </c>
      <c r="Q6609" s="35">
        <v>0.754342973232269</v>
      </c>
      <c r="R6609" s="35">
        <v>999.7734375</v>
      </c>
      <c r="S6609" s="35">
        <v>219.059616088867</v>
      </c>
      <c r="T6609" s="19"/>
      <c r="U6609" s="19"/>
      <c r="V6609" s="19"/>
      <c r="W6609" s="19"/>
      <c r="X6609" s="19"/>
      <c r="Y6609" s="19"/>
      <c r="Z6609" s="19"/>
      <c r="AA6609" s="19"/>
    </row>
    <row r="6610" ht="15.75" customHeight="1">
      <c r="A6610" s="19"/>
      <c r="B6610" s="35" t="str">
        <f>"CRS25WT144A02623"</f>
        <v>CRS25WT144A02623</v>
      </c>
      <c r="C6610" s="45">
        <v>45986.0</v>
      </c>
      <c r="D6610" s="46">
        <v>0.8782060185185184</v>
      </c>
      <c r="E6610" s="35" t="s">
        <v>37</v>
      </c>
      <c r="F6610" s="35">
        <v>445.0</v>
      </c>
      <c r="G6610" s="35">
        <v>3.0</v>
      </c>
      <c r="H6610" s="35">
        <v>445.38134765625</v>
      </c>
      <c r="I6610" s="35">
        <v>11.1998510360718</v>
      </c>
      <c r="J6610" s="35">
        <v>49.8324699401855</v>
      </c>
      <c r="K6610" s="35">
        <v>10.5193681716919</v>
      </c>
      <c r="L6610" s="35">
        <v>42.3391723632813</v>
      </c>
      <c r="M6610" s="35">
        <v>0.79800820350647</v>
      </c>
      <c r="N6610" s="35">
        <v>21.6677856445313</v>
      </c>
      <c r="O6610" s="35">
        <v>15.7360830307007</v>
      </c>
      <c r="P6610" s="35">
        <v>14.9375</v>
      </c>
      <c r="Q6610" s="35">
        <v>0.678163945674896</v>
      </c>
      <c r="R6610" s="35">
        <v>999.923583984375</v>
      </c>
      <c r="S6610" s="35">
        <v>216.921096801758</v>
      </c>
      <c r="T6610" s="19"/>
      <c r="U6610" s="19"/>
      <c r="V6610" s="19"/>
      <c r="W6610" s="19"/>
      <c r="X6610" s="19"/>
      <c r="Y6610" s="19"/>
      <c r="Z6610" s="19"/>
      <c r="AA6610" s="19"/>
    </row>
    <row r="6611" ht="15.75" customHeight="1">
      <c r="A6611" s="19"/>
      <c r="B6611" s="35" t="str">
        <f>"CRS25WT144A02627"</f>
        <v>CRS25WT144A02627</v>
      </c>
      <c r="C6611" s="45">
        <v>45986.0</v>
      </c>
      <c r="D6611" s="46">
        <v>0.8788194444444444</v>
      </c>
      <c r="E6611" s="35" t="s">
        <v>37</v>
      </c>
      <c r="F6611" s="35">
        <v>443.0</v>
      </c>
      <c r="G6611" s="35">
        <v>3.0</v>
      </c>
      <c r="H6611" s="35">
        <v>443.706207275391</v>
      </c>
      <c r="I6611" s="35">
        <v>11.2227668762207</v>
      </c>
      <c r="J6611" s="35">
        <v>49.9200401306152</v>
      </c>
      <c r="K6611" s="35">
        <v>10.4972562789917</v>
      </c>
      <c r="L6611" s="35">
        <v>42.2687797546387</v>
      </c>
      <c r="M6611" s="35">
        <v>0.791991710662842</v>
      </c>
      <c r="N6611" s="35">
        <v>21.5862903594971</v>
      </c>
      <c r="O6611" s="35">
        <v>15.8040990829468</v>
      </c>
      <c r="P6611" s="35">
        <v>14.9375</v>
      </c>
      <c r="Q6611" s="35">
        <v>0.659931898117065</v>
      </c>
      <c r="R6611" s="35">
        <v>999.820556640625</v>
      </c>
      <c r="S6611" s="35">
        <v>195.998092651367</v>
      </c>
      <c r="T6611" s="19"/>
      <c r="U6611" s="19"/>
      <c r="V6611" s="19"/>
      <c r="W6611" s="19"/>
      <c r="X6611" s="19"/>
      <c r="Y6611" s="19"/>
      <c r="Z6611" s="19"/>
      <c r="AA6611" s="19"/>
    </row>
    <row r="6612" ht="15.75" customHeight="1">
      <c r="A6612" s="19"/>
      <c r="B6612" s="35" t="str">
        <f>"CRS25WT144A02622"</f>
        <v>CRS25WT144A02622</v>
      </c>
      <c r="C6612" s="45">
        <v>45986.0</v>
      </c>
      <c r="D6612" s="46">
        <v>0.8797106481481481</v>
      </c>
      <c r="E6612" s="35" t="s">
        <v>37</v>
      </c>
      <c r="F6612" s="35">
        <v>452.0</v>
      </c>
      <c r="G6612" s="35">
        <v>3.0</v>
      </c>
      <c r="H6612" s="35">
        <v>452.723480224609</v>
      </c>
      <c r="I6612" s="35">
        <v>11.2517204284668</v>
      </c>
      <c r="J6612" s="35">
        <v>49.7632713317871</v>
      </c>
      <c r="K6612" s="35">
        <v>10.8528261184692</v>
      </c>
      <c r="L6612" s="35">
        <v>41.7148017883301</v>
      </c>
      <c r="M6612" s="35">
        <v>0.808546781539917</v>
      </c>
      <c r="N6612" s="35">
        <v>22.0249805450439</v>
      </c>
      <c r="O6612" s="35">
        <v>15.6470584869385</v>
      </c>
      <c r="P6612" s="35">
        <v>14.9375</v>
      </c>
      <c r="Q6612" s="35">
        <v>0.900747179985046</v>
      </c>
      <c r="R6612" s="35">
        <v>1000.15197753906</v>
      </c>
      <c r="S6612" s="35">
        <v>231.859725952148</v>
      </c>
      <c r="T6612" s="19"/>
      <c r="U6612" s="19"/>
      <c r="V6612" s="19"/>
      <c r="W6612" s="19"/>
      <c r="X6612" s="19"/>
      <c r="Y6612" s="19"/>
      <c r="Z6612" s="19"/>
      <c r="AA6612" s="19"/>
    </row>
    <row r="6613" ht="15.75" customHeight="1">
      <c r="A6613" s="19"/>
      <c r="B6613" s="35" t="str">
        <f>"CRS25WT144A02621"</f>
        <v>CRS25WT144A02621</v>
      </c>
      <c r="C6613" s="45">
        <v>45986.0</v>
      </c>
      <c r="D6613" s="35" t="s">
        <v>1553</v>
      </c>
      <c r="E6613" s="35" t="s">
        <v>37</v>
      </c>
      <c r="F6613" s="35">
        <v>449.0</v>
      </c>
      <c r="G6613" s="35">
        <v>3.0</v>
      </c>
      <c r="H6613" s="35">
        <v>449.475616455078</v>
      </c>
      <c r="I6613" s="35">
        <v>11.2365465164185</v>
      </c>
      <c r="J6613" s="35">
        <v>49.8046569824219</v>
      </c>
      <c r="K6613" s="35">
        <v>10.5232744216919</v>
      </c>
      <c r="L6613" s="35">
        <v>42.7125282287598</v>
      </c>
      <c r="M6613" s="35">
        <v>0.803162336349487</v>
      </c>
      <c r="N6613" s="35">
        <v>21.8669719696045</v>
      </c>
      <c r="O6613" s="35">
        <v>15.3981103897095</v>
      </c>
      <c r="P6613" s="35">
        <v>14.9375</v>
      </c>
      <c r="Q6613" s="35">
        <v>0.740817964076996</v>
      </c>
      <c r="R6613" s="35">
        <v>999.823181152344</v>
      </c>
      <c r="S6613" s="35">
        <v>182.685760498047</v>
      </c>
      <c r="T6613" s="19"/>
      <c r="U6613" s="19"/>
      <c r="V6613" s="19"/>
      <c r="W6613" s="19"/>
      <c r="X6613" s="19"/>
      <c r="Y6613" s="19"/>
      <c r="Z6613" s="19"/>
      <c r="AA6613" s="19"/>
    </row>
    <row r="6614" ht="15.75" customHeight="1">
      <c r="A6614" s="19"/>
      <c r="B6614" s="35" t="str">
        <f>"CRS25WT144A02492"</f>
        <v>CRS25WT144A02492</v>
      </c>
      <c r="C6614" s="45">
        <v>45992.0</v>
      </c>
      <c r="D6614" s="46">
        <v>0.7728587962962963</v>
      </c>
      <c r="E6614" s="35" t="s">
        <v>37</v>
      </c>
      <c r="F6614" s="35">
        <v>450.0</v>
      </c>
      <c r="G6614" s="35">
        <v>3.0</v>
      </c>
      <c r="H6614" s="35">
        <v>450.156890869141</v>
      </c>
      <c r="I6614" s="35">
        <v>11.2645225524902</v>
      </c>
      <c r="J6614" s="35">
        <v>49.8095588684082</v>
      </c>
      <c r="K6614" s="35">
        <v>10.6430807113647</v>
      </c>
      <c r="L6614" s="35">
        <v>42.2957344055176</v>
      </c>
      <c r="M6614" s="35">
        <v>0.80230301618576</v>
      </c>
      <c r="N6614" s="35">
        <v>21.9001159667969</v>
      </c>
      <c r="O6614" s="35">
        <v>11.0584402084351</v>
      </c>
      <c r="P6614" s="35">
        <v>10.0</v>
      </c>
      <c r="Q6614" s="35">
        <v>0.449082106351852</v>
      </c>
      <c r="R6614" s="35">
        <v>1000.04742431641</v>
      </c>
      <c r="S6614" s="35">
        <v>391.172943115234</v>
      </c>
      <c r="T6614" s="19"/>
      <c r="U6614" s="19"/>
      <c r="V6614" s="19"/>
      <c r="W6614" s="19"/>
      <c r="X6614" s="19"/>
      <c r="Y6614" s="19"/>
      <c r="Z6614" s="19"/>
      <c r="AA6614" s="19"/>
    </row>
    <row r="6615" ht="15.75" customHeight="1">
      <c r="A6615" s="19"/>
      <c r="B6615" s="35" t="str">
        <f>"CRS25WT144A02491"</f>
        <v>CRS25WT144A02491</v>
      </c>
      <c r="C6615" s="45">
        <v>45992.0</v>
      </c>
      <c r="D6615" s="46">
        <v>0.7769791666666667</v>
      </c>
      <c r="E6615" s="35" t="s">
        <v>37</v>
      </c>
      <c r="F6615" s="35">
        <v>446.0</v>
      </c>
      <c r="G6615" s="35">
        <v>3.0</v>
      </c>
      <c r="H6615" s="35">
        <v>446.343566894531</v>
      </c>
      <c r="I6615" s="35">
        <v>11.2443046569824</v>
      </c>
      <c r="J6615" s="35">
        <v>49.7655029296875</v>
      </c>
      <c r="K6615" s="35">
        <v>10.629828453064</v>
      </c>
      <c r="L6615" s="35">
        <v>41.9897232055664</v>
      </c>
      <c r="M6615" s="35">
        <v>0.797642469406128</v>
      </c>
      <c r="N6615" s="35">
        <v>21.7145977020264</v>
      </c>
      <c r="O6615" s="35">
        <v>11.0588254928589</v>
      </c>
      <c r="P6615" s="35">
        <v>10.0</v>
      </c>
      <c r="Q6615" s="35">
        <v>0.474177122116089</v>
      </c>
      <c r="R6615" s="35">
        <v>1001.14556884766</v>
      </c>
      <c r="S6615" s="35">
        <v>374.398132324219</v>
      </c>
      <c r="T6615" s="19"/>
      <c r="U6615" s="19"/>
      <c r="V6615" s="19"/>
      <c r="W6615" s="19"/>
      <c r="X6615" s="19"/>
      <c r="Y6615" s="19"/>
      <c r="Z6615" s="19"/>
      <c r="AA6615" s="19"/>
    </row>
    <row r="6616" ht="15.75" customHeight="1">
      <c r="A6616" s="19"/>
      <c r="B6616" s="35" t="str">
        <f>"CRS25WT144A02463"</f>
        <v>CRS25WT144A02463</v>
      </c>
      <c r="C6616" s="45">
        <v>45992.0</v>
      </c>
      <c r="D6616" s="46">
        <v>0.7787962962962963</v>
      </c>
      <c r="E6616" s="35" t="s">
        <v>37</v>
      </c>
      <c r="F6616" s="35">
        <v>450.0</v>
      </c>
      <c r="G6616" s="35">
        <v>3.0</v>
      </c>
      <c r="H6616" s="35">
        <v>450.416717529297</v>
      </c>
      <c r="I6616" s="35">
        <v>11.2299547195435</v>
      </c>
      <c r="J6616" s="35">
        <v>49.8236312866211</v>
      </c>
      <c r="K6616" s="35">
        <v>10.6578283309937</v>
      </c>
      <c r="L6616" s="35">
        <v>42.2615814208984</v>
      </c>
      <c r="M6616" s="35">
        <v>0.805009722709656</v>
      </c>
      <c r="N6616" s="35">
        <v>21.9127559661865</v>
      </c>
      <c r="O6616" s="35">
        <v>11.4129905700684</v>
      </c>
      <c r="P6616" s="35">
        <v>10.0</v>
      </c>
      <c r="Q6616" s="35">
        <v>0.491800099611282</v>
      </c>
      <c r="R6616" s="35">
        <v>1000.00061035156</v>
      </c>
      <c r="S6616" s="35">
        <v>386.496948242188</v>
      </c>
      <c r="T6616" s="19"/>
      <c r="U6616" s="19"/>
      <c r="V6616" s="19"/>
      <c r="W6616" s="19"/>
      <c r="X6616" s="19"/>
      <c r="Y6616" s="19"/>
      <c r="Z6616" s="19"/>
      <c r="AA6616" s="19"/>
    </row>
    <row r="6617" ht="15.75" customHeight="1">
      <c r="A6617" s="19"/>
      <c r="B6617" s="35" t="str">
        <f>"CRS25WT144A02363"</f>
        <v>CRS25WT144A02363</v>
      </c>
      <c r="C6617" s="45">
        <v>45992.0</v>
      </c>
      <c r="D6617" s="46">
        <v>0.7793287037037038</v>
      </c>
      <c r="E6617" s="35" t="s">
        <v>37</v>
      </c>
      <c r="F6617" s="35">
        <v>465.0</v>
      </c>
      <c r="G6617" s="35">
        <v>3.0</v>
      </c>
      <c r="H6617" s="35">
        <v>465.267547607422</v>
      </c>
      <c r="I6617" s="35">
        <v>11.2757682800293</v>
      </c>
      <c r="J6617" s="35">
        <v>49.9126739501953</v>
      </c>
      <c r="K6617" s="35">
        <v>10.7781248092651</v>
      </c>
      <c r="L6617" s="35">
        <v>43.1677665710449</v>
      </c>
      <c r="M6617" s="35">
        <v>0.826695919036865</v>
      </c>
      <c r="N6617" s="35">
        <v>22.6352500915527</v>
      </c>
      <c r="O6617" s="35">
        <v>11.1957149505615</v>
      </c>
      <c r="P6617" s="35">
        <v>10.0</v>
      </c>
      <c r="Q6617" s="35">
        <v>0.436053276062012</v>
      </c>
      <c r="R6617" s="35">
        <v>999.980590820313</v>
      </c>
      <c r="S6617" s="35">
        <v>417.330871582031</v>
      </c>
      <c r="T6617" s="19"/>
      <c r="U6617" s="19"/>
      <c r="V6617" s="19"/>
      <c r="W6617" s="19"/>
      <c r="X6617" s="19"/>
      <c r="Y6617" s="19"/>
      <c r="Z6617" s="19"/>
      <c r="AA6617" s="19"/>
    </row>
    <row r="6618" ht="15.75" customHeight="1">
      <c r="A6618" s="19"/>
      <c r="B6618" s="35" t="str">
        <f>"CRS25WT144A02511"</f>
        <v>CRS25WT144A02511</v>
      </c>
      <c r="C6618" s="45">
        <v>45992.0</v>
      </c>
      <c r="D6618" s="46">
        <v>0.7827199074074075</v>
      </c>
      <c r="E6618" s="35" t="s">
        <v>37</v>
      </c>
      <c r="F6618" s="35">
        <v>465.0</v>
      </c>
      <c r="G6618" s="35">
        <v>3.0</v>
      </c>
      <c r="H6618" s="35">
        <v>465.072814941406</v>
      </c>
      <c r="I6618" s="35">
        <v>11.2588682174683</v>
      </c>
      <c r="J6618" s="35">
        <v>49.9242706298828</v>
      </c>
      <c r="K6618" s="35">
        <v>10.8025169372559</v>
      </c>
      <c r="L6618" s="35">
        <v>43.0522613525391</v>
      </c>
      <c r="M6618" s="35">
        <v>0.827398061752319</v>
      </c>
      <c r="N6618" s="35">
        <v>22.6257762908936</v>
      </c>
      <c r="O6618" s="35">
        <v>11.3478441238403</v>
      </c>
      <c r="P6618" s="35">
        <v>10.0</v>
      </c>
      <c r="Q6618" s="35">
        <v>0.420279860496521</v>
      </c>
      <c r="R6618" s="35">
        <v>1000.01751708984</v>
      </c>
      <c r="S6618" s="35">
        <v>410.775054931641</v>
      </c>
      <c r="T6618" s="19"/>
      <c r="U6618" s="19"/>
      <c r="V6618" s="19"/>
      <c r="W6618" s="19"/>
      <c r="X6618" s="19"/>
      <c r="Y6618" s="19"/>
      <c r="Z6618" s="19"/>
      <c r="AA6618" s="19"/>
    </row>
    <row r="6619" ht="15.75" customHeight="1">
      <c r="A6619" s="19"/>
      <c r="B6619" s="35" t="str">
        <f>"CRS25WT144A02489"</f>
        <v>CRS25WT144A02489</v>
      </c>
      <c r="C6619" s="45">
        <v>45992.0</v>
      </c>
      <c r="D6619" s="46">
        <v>0.7837037037037037</v>
      </c>
      <c r="E6619" s="35" t="s">
        <v>37</v>
      </c>
      <c r="F6619" s="35">
        <v>443.0</v>
      </c>
      <c r="G6619" s="35">
        <v>3.0</v>
      </c>
      <c r="H6619" s="35">
        <v>443.485076904297</v>
      </c>
      <c r="I6619" s="35">
        <v>11.2411518096924</v>
      </c>
      <c r="J6619" s="35">
        <v>49.9226150512695</v>
      </c>
      <c r="K6619" s="35">
        <v>10.5848922729492</v>
      </c>
      <c r="L6619" s="35">
        <v>41.8979301452637</v>
      </c>
      <c r="M6619" s="35">
        <v>0.790261566638947</v>
      </c>
      <c r="N6619" s="35">
        <v>21.575532913208</v>
      </c>
      <c r="O6619" s="35">
        <v>11.3715953826904</v>
      </c>
      <c r="P6619" s="35">
        <v>10.0625</v>
      </c>
      <c r="Q6619" s="35">
        <v>0.546144306659698</v>
      </c>
      <c r="R6619" s="35">
        <v>1000.06909179688</v>
      </c>
      <c r="S6619" s="35">
        <v>348.923065185547</v>
      </c>
      <c r="T6619" s="19"/>
      <c r="U6619" s="19"/>
      <c r="V6619" s="19"/>
      <c r="W6619" s="19"/>
      <c r="X6619" s="19"/>
      <c r="Y6619" s="19"/>
      <c r="Z6619" s="19"/>
      <c r="AA6619" s="19"/>
    </row>
    <row r="6620" ht="15.75" customHeight="1">
      <c r="A6620" s="19"/>
      <c r="B6620" s="35" t="str">
        <f>"CRS25WT144A02519"</f>
        <v>CRS25WT144A02519</v>
      </c>
      <c r="C6620" s="45">
        <v>45992.0</v>
      </c>
      <c r="D6620" s="46">
        <v>0.7933217592592593</v>
      </c>
      <c r="E6620" s="35" t="s">
        <v>37</v>
      </c>
      <c r="F6620" s="35">
        <v>450.0</v>
      </c>
      <c r="G6620" s="35">
        <v>3.0</v>
      </c>
      <c r="H6620" s="35">
        <v>450.614044189453</v>
      </c>
      <c r="I6620" s="35">
        <v>11.2338447570801</v>
      </c>
      <c r="J6620" s="35">
        <v>49.7938232421875</v>
      </c>
      <c r="K6620" s="35">
        <v>10.5846738815308</v>
      </c>
      <c r="L6620" s="35">
        <v>42.5723114013672</v>
      </c>
      <c r="M6620" s="35">
        <v>0.805565476417542</v>
      </c>
      <c r="N6620" s="35">
        <v>21.9223575592041</v>
      </c>
      <c r="O6620" s="35">
        <v>11.2551698684692</v>
      </c>
      <c r="P6620" s="35">
        <v>10.125</v>
      </c>
      <c r="Q6620" s="35">
        <v>0.4079230427742</v>
      </c>
      <c r="R6620" s="35">
        <v>1000.05200195313</v>
      </c>
      <c r="S6620" s="35">
        <v>374.223510742188</v>
      </c>
      <c r="T6620" s="19"/>
      <c r="U6620" s="19"/>
      <c r="V6620" s="19"/>
      <c r="W6620" s="19"/>
      <c r="X6620" s="19"/>
      <c r="Y6620" s="19"/>
      <c r="Z6620" s="19"/>
      <c r="AA6620" s="19"/>
    </row>
    <row r="6621" ht="15.75" customHeight="1">
      <c r="A6621" s="19"/>
      <c r="B6621" s="35" t="str">
        <f>"CRS25WT144A02428"</f>
        <v>CRS25WT144A02428</v>
      </c>
      <c r="C6621" s="45">
        <v>45992.0</v>
      </c>
      <c r="D6621" s="46">
        <v>0.7953935185185186</v>
      </c>
      <c r="E6621" s="35" t="s">
        <v>37</v>
      </c>
      <c r="F6621" s="35">
        <v>449.0</v>
      </c>
      <c r="G6621" s="35">
        <v>3.0</v>
      </c>
      <c r="H6621" s="35">
        <v>449.432586669922</v>
      </c>
      <c r="I6621" s="35">
        <v>11.2404823303223</v>
      </c>
      <c r="J6621" s="35">
        <v>49.8164520263672</v>
      </c>
      <c r="K6621" s="35">
        <v>10.7465887069702</v>
      </c>
      <c r="L6621" s="35">
        <v>41.8209533691406</v>
      </c>
      <c r="M6621" s="35">
        <v>0.802614152431488</v>
      </c>
      <c r="N6621" s="35">
        <v>21.8648796081543</v>
      </c>
      <c r="O6621" s="35">
        <v>11.1371831893921</v>
      </c>
      <c r="P6621" s="35">
        <v>10.125</v>
      </c>
      <c r="Q6621" s="35">
        <v>0.512374699115753</v>
      </c>
      <c r="R6621" s="35">
        <v>1000.31097412109</v>
      </c>
      <c r="S6621" s="35">
        <v>499.764556884766</v>
      </c>
      <c r="T6621" s="19"/>
      <c r="U6621" s="19"/>
      <c r="V6621" s="19"/>
      <c r="W6621" s="19"/>
      <c r="X6621" s="19"/>
      <c r="Y6621" s="19"/>
      <c r="Z6621" s="19"/>
      <c r="AA6621" s="19"/>
    </row>
    <row r="6622" ht="15.75" customHeight="1">
      <c r="A6622" s="19"/>
      <c r="B6622" s="35" t="str">
        <f>"CRS25WT144A02348"</f>
        <v>CRS25WT144A02348</v>
      </c>
      <c r="C6622" s="45">
        <v>45992.0</v>
      </c>
      <c r="D6622" s="46">
        <v>0.7958564814814815</v>
      </c>
      <c r="E6622" s="35" t="s">
        <v>37</v>
      </c>
      <c r="F6622" s="35">
        <v>453.0</v>
      </c>
      <c r="G6622" s="35">
        <v>3.0</v>
      </c>
      <c r="H6622" s="35">
        <v>453.217895507813</v>
      </c>
      <c r="I6622" s="35">
        <v>11.2631244659424</v>
      </c>
      <c r="J6622" s="35">
        <v>49.8427810668945</v>
      </c>
      <c r="K6622" s="35">
        <v>10.7411689758301</v>
      </c>
      <c r="L6622" s="35">
        <v>42.194465637207</v>
      </c>
      <c r="M6622" s="35">
        <v>0.807320356369019</v>
      </c>
      <c r="N6622" s="35">
        <v>22.0490341186523</v>
      </c>
      <c r="O6622" s="35">
        <v>11.4717922210693</v>
      </c>
      <c r="P6622" s="35">
        <v>10.125</v>
      </c>
      <c r="Q6622" s="35">
        <v>0.508903920650482</v>
      </c>
      <c r="R6622" s="35">
        <v>999.577758789063</v>
      </c>
      <c r="S6622" s="35">
        <v>393.950775146484</v>
      </c>
      <c r="T6622" s="19"/>
      <c r="U6622" s="19"/>
      <c r="V6622" s="19"/>
      <c r="W6622" s="19"/>
      <c r="X6622" s="19"/>
      <c r="Y6622" s="19"/>
      <c r="Z6622" s="19"/>
      <c r="AA6622" s="19"/>
    </row>
    <row r="6623" ht="15.75" customHeight="1">
      <c r="A6623" s="19"/>
      <c r="B6623" s="35" t="str">
        <f>"CRS25WT144A02411"</f>
        <v>CRS25WT144A02411</v>
      </c>
      <c r="C6623" s="45">
        <v>45992.0</v>
      </c>
      <c r="D6623" s="46">
        <v>0.796400462962963</v>
      </c>
      <c r="E6623" s="35" t="s">
        <v>37</v>
      </c>
      <c r="F6623" s="35">
        <v>456.0</v>
      </c>
      <c r="G6623" s="35">
        <v>3.0</v>
      </c>
      <c r="H6623" s="35">
        <v>456.064270019531</v>
      </c>
      <c r="I6623" s="35">
        <v>11.3032722473145</v>
      </c>
      <c r="J6623" s="35">
        <v>49.7816886901855</v>
      </c>
      <c r="K6623" s="35">
        <v>10.6884880065918</v>
      </c>
      <c r="L6623" s="35">
        <v>42.6687355041504</v>
      </c>
      <c r="M6623" s="35">
        <v>0.810498535633087</v>
      </c>
      <c r="N6623" s="35">
        <v>22.1875095367432</v>
      </c>
      <c r="O6623" s="35">
        <v>11.4579381942749</v>
      </c>
      <c r="P6623" s="35">
        <v>10.125</v>
      </c>
      <c r="Q6623" s="35">
        <v>0.418543130159378</v>
      </c>
      <c r="R6623" s="35">
        <v>1001.02331542969</v>
      </c>
      <c r="S6623" s="35">
        <v>351.509307861328</v>
      </c>
      <c r="T6623" s="19"/>
      <c r="U6623" s="19"/>
      <c r="V6623" s="19"/>
      <c r="W6623" s="19"/>
      <c r="X6623" s="19"/>
      <c r="Y6623" s="19"/>
      <c r="Z6623" s="19"/>
      <c r="AA6623" s="19"/>
    </row>
    <row r="6624" ht="15.75" customHeight="1">
      <c r="A6624" s="19"/>
      <c r="B6624" s="35" t="str">
        <f>"CRS25WT144A02334"</f>
        <v>CRS25WT144A02334</v>
      </c>
      <c r="C6624" s="45">
        <v>45992.0</v>
      </c>
      <c r="D6624" s="46">
        <v>0.7969328703703704</v>
      </c>
      <c r="E6624" s="35" t="s">
        <v>37</v>
      </c>
      <c r="F6624" s="35">
        <v>447.0</v>
      </c>
      <c r="G6624" s="35">
        <v>3.0</v>
      </c>
      <c r="H6624" s="35">
        <v>447.821624755859</v>
      </c>
      <c r="I6624" s="35">
        <v>11.3151664733887</v>
      </c>
      <c r="J6624" s="35">
        <v>49.7704010009766</v>
      </c>
      <c r="K6624" s="35">
        <v>10.7082386016846</v>
      </c>
      <c r="L6624" s="35">
        <v>41.8202857971191</v>
      </c>
      <c r="M6624" s="35">
        <v>0.795193791389465</v>
      </c>
      <c r="N6624" s="35">
        <v>21.786506652832</v>
      </c>
      <c r="O6624" s="35">
        <v>11.1928071975708</v>
      </c>
      <c r="P6624" s="35">
        <v>10.125</v>
      </c>
      <c r="Q6624" s="35">
        <v>0.512794435024261</v>
      </c>
      <c r="R6624" s="35">
        <v>1000.36627197266</v>
      </c>
      <c r="S6624" s="35">
        <v>348.314361572266</v>
      </c>
      <c r="T6624" s="19"/>
      <c r="U6624" s="19"/>
      <c r="V6624" s="19"/>
      <c r="W6624" s="19"/>
      <c r="X6624" s="19"/>
      <c r="Y6624" s="19"/>
      <c r="Z6624" s="19"/>
      <c r="AA6624" s="19"/>
    </row>
    <row r="6625" ht="15.75" customHeight="1">
      <c r="A6625" s="19"/>
      <c r="B6625" s="35" t="str">
        <f>"CRS25WT144A02400"</f>
        <v>CRS25WT144A02400</v>
      </c>
      <c r="C6625" s="45">
        <v>45992.0</v>
      </c>
      <c r="D6625" s="46">
        <v>0.7997569444444445</v>
      </c>
      <c r="E6625" s="35" t="s">
        <v>37</v>
      </c>
      <c r="F6625" s="35">
        <v>444.0</v>
      </c>
      <c r="G6625" s="35">
        <v>3.0</v>
      </c>
      <c r="H6625" s="35">
        <v>444.034545898438</v>
      </c>
      <c r="I6625" s="35">
        <v>11.3318576812744</v>
      </c>
      <c r="J6625" s="35">
        <v>49.8281288146973</v>
      </c>
      <c r="K6625" s="35">
        <v>10.5966167449951</v>
      </c>
      <c r="L6625" s="35">
        <v>41.9034233093262</v>
      </c>
      <c r="M6625" s="35">
        <v>0.786395609378815</v>
      </c>
      <c r="N6625" s="35">
        <v>21.6022644042969</v>
      </c>
      <c r="O6625" s="35">
        <v>11.082350730896</v>
      </c>
      <c r="P6625" s="35">
        <v>10.125</v>
      </c>
      <c r="Q6625" s="35">
        <v>0.535484552383423</v>
      </c>
      <c r="R6625" s="35">
        <v>1000.40637207031</v>
      </c>
      <c r="S6625" s="35">
        <v>321.081878662109</v>
      </c>
      <c r="T6625" s="19"/>
      <c r="U6625" s="19"/>
      <c r="V6625" s="19"/>
      <c r="W6625" s="19"/>
      <c r="X6625" s="19"/>
      <c r="Y6625" s="19"/>
      <c r="Z6625" s="19"/>
      <c r="AA6625" s="19"/>
    </row>
    <row r="6626" ht="15.75" customHeight="1">
      <c r="A6626" s="19"/>
      <c r="B6626" s="35" t="str">
        <f>"CRS25WT144A02382"</f>
        <v>CRS25WT144A02382</v>
      </c>
      <c r="C6626" s="45">
        <v>45992.0</v>
      </c>
      <c r="D6626" s="46">
        <v>0.8006365740740741</v>
      </c>
      <c r="E6626" s="35" t="s">
        <v>37</v>
      </c>
      <c r="F6626" s="35">
        <v>454.0</v>
      </c>
      <c r="G6626" s="35">
        <v>3.0</v>
      </c>
      <c r="H6626" s="35">
        <v>454.613311767578</v>
      </c>
      <c r="I6626" s="35">
        <v>11.329363822937</v>
      </c>
      <c r="J6626" s="35">
        <v>49.7908248901367</v>
      </c>
      <c r="K6626" s="35">
        <v>10.6808958053589</v>
      </c>
      <c r="L6626" s="35">
        <v>42.5632171630859</v>
      </c>
      <c r="M6626" s="35">
        <v>0.805911421775818</v>
      </c>
      <c r="N6626" s="35">
        <v>22.1169204711914</v>
      </c>
      <c r="O6626" s="35">
        <v>11.412015914917</v>
      </c>
      <c r="P6626" s="35">
        <v>10.125</v>
      </c>
      <c r="Q6626" s="35">
        <v>0.412564367055893</v>
      </c>
      <c r="R6626" s="35">
        <v>1000.57403564453</v>
      </c>
      <c r="S6626" s="35">
        <v>334.663055419922</v>
      </c>
      <c r="T6626" s="19"/>
      <c r="U6626" s="19"/>
      <c r="V6626" s="19"/>
      <c r="W6626" s="19"/>
      <c r="X6626" s="19"/>
      <c r="Y6626" s="19"/>
      <c r="Z6626" s="19"/>
      <c r="AA6626" s="19"/>
    </row>
    <row r="6627" ht="15.75" customHeight="1">
      <c r="A6627" s="19"/>
      <c r="B6627" s="35" t="str">
        <f>"CRS25WT144A02387"</f>
        <v>CRS25WT144A02387</v>
      </c>
      <c r="C6627" s="45">
        <v>45992.0</v>
      </c>
      <c r="D6627" s="46">
        <v>0.8078587962962963</v>
      </c>
      <c r="E6627" s="35" t="s">
        <v>37</v>
      </c>
      <c r="F6627" s="35">
        <v>466.0</v>
      </c>
      <c r="G6627" s="35">
        <v>3.0</v>
      </c>
      <c r="H6627" s="35">
        <v>466.342895507813</v>
      </c>
      <c r="I6627" s="35">
        <v>11.3708000183105</v>
      </c>
      <c r="J6627" s="35">
        <v>49.8633155822754</v>
      </c>
      <c r="K6627" s="35">
        <v>10.8706340789795</v>
      </c>
      <c r="L6627" s="35">
        <v>42.8993263244629</v>
      </c>
      <c r="M6627" s="35">
        <v>0.822494864463806</v>
      </c>
      <c r="N6627" s="35">
        <v>22.6875648498535</v>
      </c>
      <c r="O6627" s="35">
        <v>11.3822956085205</v>
      </c>
      <c r="P6627" s="35">
        <v>10.1875</v>
      </c>
      <c r="Q6627" s="35">
        <v>0.423732787370682</v>
      </c>
      <c r="R6627" s="35">
        <v>1000.58343505859</v>
      </c>
      <c r="S6627" s="35">
        <v>435.348999023438</v>
      </c>
      <c r="T6627" s="19"/>
      <c r="U6627" s="19"/>
      <c r="V6627" s="19"/>
      <c r="W6627" s="19"/>
      <c r="X6627" s="19"/>
      <c r="Y6627" s="19"/>
      <c r="Z6627" s="19"/>
      <c r="AA6627" s="19"/>
    </row>
    <row r="6628" ht="15.75" customHeight="1">
      <c r="A6628" s="19"/>
      <c r="B6628" s="35" t="str">
        <f>"CRS25WT144A02383"</f>
        <v>CRS25WT144A02383</v>
      </c>
      <c r="C6628" s="45">
        <v>45992.0</v>
      </c>
      <c r="D6628" s="46">
        <v>0.8110995370370371</v>
      </c>
      <c r="E6628" s="35" t="s">
        <v>37</v>
      </c>
      <c r="F6628" s="35">
        <v>451.0</v>
      </c>
      <c r="G6628" s="35">
        <v>3.0</v>
      </c>
      <c r="H6628" s="35">
        <v>451.817657470703</v>
      </c>
      <c r="I6628" s="35">
        <v>11.3040428161621</v>
      </c>
      <c r="J6628" s="35">
        <v>49.8007316589355</v>
      </c>
      <c r="K6628" s="35">
        <v>10.7566595077515</v>
      </c>
      <c r="L6628" s="35">
        <v>42.0035285949707</v>
      </c>
      <c r="M6628" s="35">
        <v>0.802589893341064</v>
      </c>
      <c r="N6628" s="35">
        <v>21.9809131622314</v>
      </c>
      <c r="O6628" s="35">
        <v>11.1751394271851</v>
      </c>
      <c r="P6628" s="35">
        <v>10.25</v>
      </c>
      <c r="Q6628" s="35">
        <v>0.578453600406647</v>
      </c>
      <c r="R6628" s="35">
        <v>1000.67755126953</v>
      </c>
      <c r="S6628" s="35">
        <v>405.351531982422</v>
      </c>
      <c r="T6628" s="19"/>
      <c r="U6628" s="19"/>
      <c r="V6628" s="19"/>
      <c r="W6628" s="19"/>
      <c r="X6628" s="19"/>
      <c r="Y6628" s="19"/>
      <c r="Z6628" s="19"/>
      <c r="AA6628" s="19"/>
    </row>
    <row r="6629" ht="15.75" customHeight="1">
      <c r="A6629" s="19"/>
      <c r="B6629" s="35" t="str">
        <f>"CRS25WT144A02402"</f>
        <v>CRS25WT144A02402</v>
      </c>
      <c r="C6629" s="45">
        <v>45992.0</v>
      </c>
      <c r="D6629" s="46">
        <v>0.8152430555555555</v>
      </c>
      <c r="E6629" s="35" t="s">
        <v>37</v>
      </c>
      <c r="F6629" s="35">
        <v>458.0</v>
      </c>
      <c r="G6629" s="35">
        <v>3.0</v>
      </c>
      <c r="H6629" s="35">
        <v>458.152770996094</v>
      </c>
      <c r="I6629" s="35">
        <v>11.3480710983276</v>
      </c>
      <c r="J6629" s="35">
        <v>49.8725967407227</v>
      </c>
      <c r="K6629" s="35">
        <v>10.7995700836182</v>
      </c>
      <c r="L6629" s="35">
        <v>42.4232444763184</v>
      </c>
      <c r="M6629" s="35">
        <v>0.809517562389374</v>
      </c>
      <c r="N6629" s="35">
        <v>22.2891159057617</v>
      </c>
      <c r="O6629" s="35">
        <v>11.5162572860718</v>
      </c>
      <c r="P6629" s="35">
        <v>10.25</v>
      </c>
      <c r="Q6629" s="35">
        <v>0.477470934391022</v>
      </c>
      <c r="R6629" s="35">
        <v>1000.73931884766</v>
      </c>
      <c r="S6629" s="35">
        <v>380.309722900391</v>
      </c>
      <c r="T6629" s="19"/>
      <c r="U6629" s="19"/>
      <c r="V6629" s="19"/>
      <c r="W6629" s="19"/>
      <c r="X6629" s="19"/>
      <c r="Y6629" s="19"/>
      <c r="Z6629" s="19"/>
      <c r="AA6629" s="19"/>
    </row>
    <row r="6630" ht="15.75" customHeight="1">
      <c r="A6630" s="19"/>
      <c r="B6630" s="35" t="str">
        <f>"CRS25WT144A02636"</f>
        <v>CRS25WT144A02636</v>
      </c>
      <c r="C6630" s="45">
        <v>45992.0</v>
      </c>
      <c r="D6630" s="46">
        <v>0.8183217592592592</v>
      </c>
      <c r="E6630" s="35" t="s">
        <v>37</v>
      </c>
      <c r="F6630" s="35">
        <v>459.0</v>
      </c>
      <c r="G6630" s="35">
        <v>3.0</v>
      </c>
      <c r="H6630" s="35">
        <v>459.285125732422</v>
      </c>
      <c r="I6630" s="35">
        <v>11.3480358123779</v>
      </c>
      <c r="J6630" s="35">
        <v>49.7924995422363</v>
      </c>
      <c r="K6630" s="35">
        <v>10.7970275878906</v>
      </c>
      <c r="L6630" s="35">
        <v>42.5381088256836</v>
      </c>
      <c r="M6630" s="35">
        <v>0.812826335430145</v>
      </c>
      <c r="N6630" s="35">
        <v>22.3442039489746</v>
      </c>
      <c r="O6630" s="35">
        <v>11.3821086883545</v>
      </c>
      <c r="P6630" s="35">
        <v>10.25</v>
      </c>
      <c r="Q6630" s="35">
        <v>0.429465740919113</v>
      </c>
      <c r="R6630" s="35">
        <v>1000.69470214844</v>
      </c>
      <c r="S6630" s="35">
        <v>411.347229003906</v>
      </c>
      <c r="T6630" s="19"/>
      <c r="U6630" s="19"/>
      <c r="V6630" s="19"/>
      <c r="W6630" s="19"/>
      <c r="X6630" s="19"/>
      <c r="Y6630" s="19"/>
      <c r="Z6630" s="19"/>
      <c r="AA6630" s="19"/>
    </row>
    <row r="6631" ht="15.75" customHeight="1">
      <c r="A6631" s="19"/>
      <c r="B6631" s="35" t="str">
        <f>"CRS25WT144A02646"</f>
        <v>CRS25WT144A02646</v>
      </c>
      <c r="C6631" s="45">
        <v>45992.0</v>
      </c>
      <c r="D6631" s="46">
        <v>0.8194907407407408</v>
      </c>
      <c r="E6631" s="35" t="s">
        <v>37</v>
      </c>
      <c r="F6631" s="35">
        <v>457.0</v>
      </c>
      <c r="G6631" s="35">
        <v>3.0</v>
      </c>
      <c r="H6631" s="35">
        <v>457.196166992188</v>
      </c>
      <c r="I6631" s="35">
        <v>11.3392677307129</v>
      </c>
      <c r="J6631" s="35">
        <v>49.8700065612793</v>
      </c>
      <c r="K6631" s="35">
        <v>10.7420816421509</v>
      </c>
      <c r="L6631" s="35">
        <v>42.5612258911133</v>
      </c>
      <c r="M6631" s="35">
        <v>0.808496475219727</v>
      </c>
      <c r="N6631" s="35">
        <v>22.2425765991211</v>
      </c>
      <c r="O6631" s="35">
        <v>11.431526184082</v>
      </c>
      <c r="P6631" s="35">
        <v>10.25</v>
      </c>
      <c r="Q6631" s="35">
        <v>0.445127874612808</v>
      </c>
      <c r="R6631" s="35">
        <v>1000.76385498047</v>
      </c>
      <c r="S6631" s="35">
        <v>455.553771972656</v>
      </c>
      <c r="T6631" s="19"/>
      <c r="U6631" s="19"/>
      <c r="V6631" s="19"/>
      <c r="W6631" s="19"/>
      <c r="X6631" s="19"/>
      <c r="Y6631" s="19"/>
      <c r="Z6631" s="19"/>
      <c r="AA6631" s="19"/>
    </row>
    <row r="6632" ht="15.75" customHeight="1">
      <c r="A6632" s="19"/>
      <c r="B6632" s="35" t="str">
        <f>"CRS25WT144A02645"</f>
        <v>CRS25WT144A02645</v>
      </c>
      <c r="C6632" s="45">
        <v>45992.0</v>
      </c>
      <c r="D6632" s="46">
        <v>0.8230324074074074</v>
      </c>
      <c r="E6632" s="35" t="s">
        <v>37</v>
      </c>
      <c r="F6632" s="35">
        <v>456.0</v>
      </c>
      <c r="G6632" s="35">
        <v>3.0</v>
      </c>
      <c r="H6632" s="35">
        <v>456.588073730469</v>
      </c>
      <c r="I6632" s="35">
        <v>11.2852602005005</v>
      </c>
      <c r="J6632" s="35">
        <v>49.7831497192383</v>
      </c>
      <c r="K6632" s="35">
        <v>10.714280128479</v>
      </c>
      <c r="L6632" s="35">
        <v>42.6149101257324</v>
      </c>
      <c r="M6632" s="35">
        <v>0.812700688838959</v>
      </c>
      <c r="N6632" s="35">
        <v>22.2129936218262</v>
      </c>
      <c r="O6632" s="35">
        <v>11.8528757095337</v>
      </c>
      <c r="P6632" s="35">
        <v>10.3125</v>
      </c>
      <c r="Q6632" s="35">
        <v>0.433796465396881</v>
      </c>
      <c r="R6632" s="35">
        <v>1000.97033691406</v>
      </c>
      <c r="S6632" s="35">
        <v>347.089447021484</v>
      </c>
      <c r="T6632" s="19"/>
      <c r="U6632" s="19"/>
      <c r="V6632" s="19"/>
      <c r="W6632" s="19"/>
      <c r="X6632" s="19"/>
      <c r="Y6632" s="19"/>
      <c r="Z6632" s="19"/>
      <c r="AA6632" s="19"/>
    </row>
    <row r="6633" ht="15.75" customHeight="1">
      <c r="A6633" s="19"/>
      <c r="B6633" s="35" t="str">
        <f>"CRS25WT144A02423"</f>
        <v>CRS25WT144A02423</v>
      </c>
      <c r="C6633" s="45">
        <v>45992.0</v>
      </c>
      <c r="D6633" s="46">
        <v>0.8265162037037036</v>
      </c>
      <c r="E6633" s="35" t="s">
        <v>37</v>
      </c>
      <c r="F6633" s="35">
        <v>453.0</v>
      </c>
      <c r="G6633" s="35">
        <v>3.0</v>
      </c>
      <c r="H6633" s="35">
        <v>453.918975830078</v>
      </c>
      <c r="I6633" s="35">
        <v>11.3576555252075</v>
      </c>
      <c r="J6633" s="35">
        <v>49.9540596008301</v>
      </c>
      <c r="K6633" s="35">
        <v>10.8093461990356</v>
      </c>
      <c r="L6633" s="35">
        <v>41.9931983947754</v>
      </c>
      <c r="M6633" s="35">
        <v>0.800053179264069</v>
      </c>
      <c r="N6633" s="35">
        <v>22.0831413269043</v>
      </c>
      <c r="O6633" s="35">
        <v>11.5178632736206</v>
      </c>
      <c r="P6633" s="35">
        <v>10.3125</v>
      </c>
      <c r="Q6633" s="35">
        <v>0.555794894695282</v>
      </c>
      <c r="R6633" s="35">
        <v>1000.81158447266</v>
      </c>
      <c r="S6633" s="35">
        <v>386.800964355469</v>
      </c>
      <c r="T6633" s="19"/>
      <c r="U6633" s="19"/>
      <c r="V6633" s="19"/>
      <c r="W6633" s="19"/>
      <c r="X6633" s="19"/>
      <c r="Y6633" s="19"/>
      <c r="Z6633" s="19"/>
      <c r="AA6633" s="19"/>
    </row>
    <row r="6634" ht="15.75" customHeight="1">
      <c r="A6634" s="19"/>
      <c r="B6634" s="35" t="str">
        <f>"CRS25WT144A02425"</f>
        <v>CRS25WT144A02425</v>
      </c>
      <c r="C6634" s="45">
        <v>45992.0</v>
      </c>
      <c r="D6634" s="46">
        <v>0.8277430555555556</v>
      </c>
      <c r="E6634" s="35" t="s">
        <v>37</v>
      </c>
      <c r="F6634" s="35">
        <v>461.0</v>
      </c>
      <c r="G6634" s="35">
        <v>3.0</v>
      </c>
      <c r="H6634" s="35">
        <v>461.524566650391</v>
      </c>
      <c r="I6634" s="35">
        <v>11.3699226379395</v>
      </c>
      <c r="J6634" s="35">
        <v>49.9432487487793</v>
      </c>
      <c r="K6634" s="35">
        <v>10.7894077301025</v>
      </c>
      <c r="L6634" s="35">
        <v>42.775707244873</v>
      </c>
      <c r="M6634" s="35">
        <v>0.812756657600403</v>
      </c>
      <c r="N6634" s="35">
        <v>22.4531536102295</v>
      </c>
      <c r="O6634" s="35">
        <v>11.6591053009033</v>
      </c>
      <c r="P6634" s="35">
        <v>10.3125</v>
      </c>
      <c r="Q6634" s="35">
        <v>0.445067822933197</v>
      </c>
      <c r="R6634" s="35">
        <v>1001.412109375</v>
      </c>
      <c r="S6634" s="35">
        <v>379.30517578125</v>
      </c>
      <c r="T6634" s="19"/>
      <c r="U6634" s="19"/>
      <c r="V6634" s="19"/>
      <c r="W6634" s="19"/>
      <c r="X6634" s="19"/>
      <c r="Y6634" s="19"/>
      <c r="Z6634" s="19"/>
      <c r="AA6634" s="19"/>
    </row>
    <row r="6635" ht="15.75" customHeight="1">
      <c r="A6635" s="19"/>
      <c r="B6635" s="35" t="str">
        <f>"CRS25WT144A02421"</f>
        <v>CRS25WT144A02421</v>
      </c>
      <c r="C6635" s="45">
        <v>45992.0</v>
      </c>
      <c r="D6635" s="46">
        <v>0.829386574074074</v>
      </c>
      <c r="E6635" s="35" t="s">
        <v>37</v>
      </c>
      <c r="F6635" s="35">
        <v>458.0</v>
      </c>
      <c r="G6635" s="35">
        <v>3.0</v>
      </c>
      <c r="H6635" s="35">
        <v>458.390716552734</v>
      </c>
      <c r="I6635" s="35">
        <v>11.3018159866333</v>
      </c>
      <c r="J6635" s="35">
        <v>49.8859367370605</v>
      </c>
      <c r="K6635" s="35">
        <v>10.7156887054443</v>
      </c>
      <c r="L6635" s="35">
        <v>42.777530670166</v>
      </c>
      <c r="M6635" s="35">
        <v>0.813035368919373</v>
      </c>
      <c r="N6635" s="35">
        <v>22.3006916046143</v>
      </c>
      <c r="O6635" s="35">
        <v>11.9523782730103</v>
      </c>
      <c r="P6635" s="35">
        <v>10.3125</v>
      </c>
      <c r="Q6635" s="35">
        <v>0.435989081859589</v>
      </c>
      <c r="R6635" s="35">
        <v>999.934448242188</v>
      </c>
      <c r="S6635" s="35">
        <v>396.633239746094</v>
      </c>
      <c r="T6635" s="19"/>
      <c r="U6635" s="19"/>
      <c r="V6635" s="19"/>
      <c r="W6635" s="19"/>
      <c r="X6635" s="19"/>
      <c r="Y6635" s="19"/>
      <c r="Z6635" s="19"/>
      <c r="AA6635" s="19"/>
    </row>
    <row r="6636" ht="15.75" customHeight="1">
      <c r="A6636" s="19"/>
      <c r="B6636" s="35" t="str">
        <f>"CRS25WT144A02424"</f>
        <v>CRS25WT144A02424</v>
      </c>
      <c r="C6636" s="45">
        <v>45992.0</v>
      </c>
      <c r="D6636" s="46">
        <v>0.8341319444444445</v>
      </c>
      <c r="E6636" s="35" t="s">
        <v>37</v>
      </c>
      <c r="F6636" s="35">
        <v>453.0</v>
      </c>
      <c r="G6636" s="35">
        <v>3.0</v>
      </c>
      <c r="H6636" s="35">
        <v>453.090484619141</v>
      </c>
      <c r="I6636" s="35">
        <v>11.1227264404297</v>
      </c>
      <c r="J6636" s="35">
        <v>49.929443359375</v>
      </c>
      <c r="K6636" s="35">
        <v>10.6284866333008</v>
      </c>
      <c r="L6636" s="35">
        <v>42.6298217773438</v>
      </c>
      <c r="M6636" s="35">
        <v>0.815862476825714</v>
      </c>
      <c r="N6636" s="35">
        <v>22.0428352355957</v>
      </c>
      <c r="O6636" s="35">
        <v>12.1112871170044</v>
      </c>
      <c r="P6636" s="35">
        <v>10.375</v>
      </c>
      <c r="Q6636" s="35">
        <v>0.6192267537117</v>
      </c>
      <c r="R6636" s="35">
        <v>1000.73937988281</v>
      </c>
      <c r="S6636" s="35">
        <v>378.001495361328</v>
      </c>
      <c r="T6636" s="19"/>
      <c r="U6636" s="19"/>
      <c r="V6636" s="19"/>
      <c r="W6636" s="19"/>
      <c r="X6636" s="19"/>
      <c r="Y6636" s="19"/>
      <c r="Z6636" s="19"/>
      <c r="AA6636" s="19"/>
    </row>
    <row r="6637" ht="15.75" customHeight="1">
      <c r="A6637" s="19"/>
      <c r="B6637" s="35" t="str">
        <f>"CRS25BT144A00594"</f>
        <v>CRS25BT144A00594</v>
      </c>
      <c r="C6637" s="45">
        <v>45992.0</v>
      </c>
      <c r="D6637" s="46">
        <v>0.8347685185185184</v>
      </c>
      <c r="E6637" s="35" t="s">
        <v>37</v>
      </c>
      <c r="F6637" s="35">
        <v>455.0</v>
      </c>
      <c r="G6637" s="35">
        <v>3.0</v>
      </c>
      <c r="H6637" s="35">
        <v>455.863128662109</v>
      </c>
      <c r="I6637" s="35">
        <v>11.3366651535034</v>
      </c>
      <c r="J6637" s="35">
        <v>49.8350868225098</v>
      </c>
      <c r="K6637" s="35">
        <v>10.6761302947998</v>
      </c>
      <c r="L6637" s="35">
        <v>42.6992874145508</v>
      </c>
      <c r="M6637" s="35">
        <v>0.806889235973358</v>
      </c>
      <c r="N6637" s="35">
        <v>22.1777248382568</v>
      </c>
      <c r="O6637" s="35">
        <v>11.6696691513062</v>
      </c>
      <c r="P6637" s="35">
        <v>10.375</v>
      </c>
      <c r="Q6637" s="35">
        <v>0.446174055337906</v>
      </c>
      <c r="R6637" s="35">
        <v>1000.81579589844</v>
      </c>
      <c r="S6637" s="35">
        <v>331.429382324219</v>
      </c>
      <c r="T6637" s="19"/>
      <c r="U6637" s="19"/>
      <c r="V6637" s="19"/>
      <c r="W6637" s="19"/>
      <c r="X6637" s="19"/>
      <c r="Y6637" s="19"/>
      <c r="Z6637" s="19"/>
      <c r="AA6637" s="19"/>
    </row>
    <row r="6638" ht="15.75" customHeight="1">
      <c r="A6638" s="19"/>
      <c r="B6638" s="35" t="str">
        <f>"CRS25WT144A02426"</f>
        <v>CRS25WT144A02426</v>
      </c>
      <c r="C6638" s="45">
        <v>45992.0</v>
      </c>
      <c r="D6638" s="46">
        <v>0.8361342592592593</v>
      </c>
      <c r="E6638" s="35" t="s">
        <v>37</v>
      </c>
      <c r="F6638" s="35">
        <v>462.0</v>
      </c>
      <c r="G6638" s="35">
        <v>3.0</v>
      </c>
      <c r="H6638" s="35">
        <v>462.007446289063</v>
      </c>
      <c r="I6638" s="35">
        <v>11.3505277633667</v>
      </c>
      <c r="J6638" s="35">
        <v>49.9283142089844</v>
      </c>
      <c r="K6638" s="35">
        <v>10.7156257629395</v>
      </c>
      <c r="L6638" s="35">
        <v>43.115306854248</v>
      </c>
      <c r="M6638" s="35">
        <v>0.815240979194641</v>
      </c>
      <c r="N6638" s="35">
        <v>22.4766445159912</v>
      </c>
      <c r="O6638" s="35">
        <v>12.0760984420776</v>
      </c>
      <c r="P6638" s="35">
        <v>10.375</v>
      </c>
      <c r="Q6638" s="35">
        <v>0.425981044769287</v>
      </c>
      <c r="R6638" s="35">
        <v>1000.08081054688</v>
      </c>
      <c r="S6638" s="35">
        <v>358.832092285156</v>
      </c>
      <c r="T6638" s="19"/>
      <c r="U6638" s="19"/>
      <c r="V6638" s="19"/>
      <c r="W6638" s="19"/>
      <c r="X6638" s="19"/>
      <c r="Y6638" s="19"/>
      <c r="Z6638" s="19"/>
      <c r="AA6638" s="19"/>
    </row>
    <row r="6639" ht="15.75" customHeight="1">
      <c r="A6639" s="19"/>
      <c r="B6639" s="35" t="str">
        <f>"CRS25WT144A02420"</f>
        <v>CRS25WT144A02420</v>
      </c>
      <c r="C6639" s="45">
        <v>45992.0</v>
      </c>
      <c r="D6639" s="46">
        <v>0.8369212962962963</v>
      </c>
      <c r="E6639" s="35" t="s">
        <v>37</v>
      </c>
      <c r="F6639" s="35">
        <v>457.0</v>
      </c>
      <c r="G6639" s="35">
        <v>3.0</v>
      </c>
      <c r="H6639" s="35">
        <v>457.443878173828</v>
      </c>
      <c r="I6639" s="35">
        <v>11.2503461837769</v>
      </c>
      <c r="J6639" s="35">
        <v>49.9572830200195</v>
      </c>
      <c r="K6639" s="35">
        <v>10.7788705825806</v>
      </c>
      <c r="L6639" s="35">
        <v>42.4389419555664</v>
      </c>
      <c r="M6639" s="35">
        <v>0.813903868198395</v>
      </c>
      <c r="N6639" s="35">
        <v>22.2546272277832</v>
      </c>
      <c r="O6639" s="35">
        <v>14.0102920532227</v>
      </c>
      <c r="P6639" s="35">
        <v>10.375</v>
      </c>
      <c r="Q6639" s="35">
        <v>1.22730875015259</v>
      </c>
      <c r="R6639" s="35">
        <v>1000.71655273438</v>
      </c>
      <c r="S6639" s="35">
        <v>372.565673828125</v>
      </c>
      <c r="T6639" s="19"/>
      <c r="U6639" s="19"/>
      <c r="V6639" s="19"/>
      <c r="W6639" s="19"/>
      <c r="X6639" s="19"/>
      <c r="Y6639" s="19"/>
      <c r="Z6639" s="19"/>
      <c r="AA6639" s="19"/>
    </row>
    <row r="6640" ht="15.75" customHeight="1">
      <c r="A6640" s="19"/>
      <c r="B6640" s="35" t="str">
        <f>"CRS25WT144A02427"</f>
        <v>CRS25WT144A02427</v>
      </c>
      <c r="C6640" s="45">
        <v>45992.0</v>
      </c>
      <c r="D6640" s="46">
        <v>0.8375810185185185</v>
      </c>
      <c r="E6640" s="35" t="s">
        <v>37</v>
      </c>
      <c r="F6640" s="35">
        <v>457.0</v>
      </c>
      <c r="G6640" s="35">
        <v>3.0</v>
      </c>
      <c r="H6640" s="35">
        <v>457.652130126953</v>
      </c>
      <c r="I6640" s="35">
        <v>11.2427854537964</v>
      </c>
      <c r="J6640" s="35">
        <v>49.8264427185059</v>
      </c>
      <c r="K6640" s="35">
        <v>10.6900959014893</v>
      </c>
      <c r="L6640" s="35">
        <v>42.8108558654785</v>
      </c>
      <c r="M6640" s="35">
        <v>0.816961646080017</v>
      </c>
      <c r="N6640" s="35">
        <v>22.2647590637207</v>
      </c>
      <c r="O6640" s="35">
        <v>11.8230676651001</v>
      </c>
      <c r="P6640" s="35">
        <v>10.375</v>
      </c>
      <c r="Q6640" s="35">
        <v>0.429013162851334</v>
      </c>
      <c r="R6640" s="35">
        <v>1000.81951904297</v>
      </c>
      <c r="S6640" s="35">
        <v>366.338806152344</v>
      </c>
      <c r="T6640" s="19"/>
      <c r="U6640" s="19"/>
      <c r="V6640" s="19"/>
      <c r="W6640" s="19"/>
      <c r="X6640" s="19"/>
      <c r="Y6640" s="19"/>
      <c r="Z6640" s="19"/>
      <c r="AA6640" s="19"/>
    </row>
    <row r="6641" ht="15.75" customHeight="1">
      <c r="A6641" s="19"/>
      <c r="B6641" s="35" t="str">
        <f>"CRS25WT144A02288"</f>
        <v>CRS25WT144A02288</v>
      </c>
      <c r="C6641" s="45">
        <v>45992.0</v>
      </c>
      <c r="D6641" s="46">
        <v>0.8386342592592593</v>
      </c>
      <c r="E6641" s="35" t="s">
        <v>37</v>
      </c>
      <c r="F6641" s="35">
        <v>465.0</v>
      </c>
      <c r="G6641" s="35">
        <v>3.0</v>
      </c>
      <c r="H6641" s="35">
        <v>465.93017578125</v>
      </c>
      <c r="I6641" s="35">
        <v>11.3275089263916</v>
      </c>
      <c r="J6641" s="35">
        <v>50.0501670837402</v>
      </c>
      <c r="K6641" s="35">
        <v>10.8161783218384</v>
      </c>
      <c r="L6641" s="35">
        <v>43.0771560668945</v>
      </c>
      <c r="M6641" s="35">
        <v>0.821827948093414</v>
      </c>
      <c r="N6641" s="35">
        <v>22.6674861907959</v>
      </c>
      <c r="O6641" s="35">
        <v>12.5556373596191</v>
      </c>
      <c r="P6641" s="35">
        <v>10.375</v>
      </c>
      <c r="Q6641" s="35">
        <v>0.435152977705002</v>
      </c>
      <c r="R6641" s="35">
        <v>1000.64202880859</v>
      </c>
      <c r="S6641" s="35">
        <v>422.197021484375</v>
      </c>
      <c r="T6641" s="19"/>
      <c r="U6641" s="19"/>
      <c r="V6641" s="19"/>
      <c r="W6641" s="19"/>
      <c r="X6641" s="19"/>
      <c r="Y6641" s="19"/>
      <c r="Z6641" s="19"/>
      <c r="AA6641" s="19"/>
    </row>
    <row r="6642" ht="15.75" customHeight="1">
      <c r="A6642" s="19"/>
      <c r="B6642" s="35" t="str">
        <f>"CRS25WT144A02290"</f>
        <v>CRS25WT144A02290</v>
      </c>
      <c r="C6642" s="45">
        <v>45992.0</v>
      </c>
      <c r="D6642" s="46">
        <v>0.8405324074074074</v>
      </c>
      <c r="E6642" s="35" t="s">
        <v>37</v>
      </c>
      <c r="F6642" s="35">
        <v>457.0</v>
      </c>
      <c r="G6642" s="35">
        <v>3.0</v>
      </c>
      <c r="H6642" s="35">
        <v>457.237121582031</v>
      </c>
      <c r="I6642" s="35">
        <v>11.3782768249512</v>
      </c>
      <c r="J6642" s="35">
        <v>49.8782424926758</v>
      </c>
      <c r="K6642" s="35">
        <v>10.6856746673584</v>
      </c>
      <c r="L6642" s="35">
        <v>42.7897262573242</v>
      </c>
      <c r="M6642" s="35">
        <v>0.805663764476776</v>
      </c>
      <c r="N6642" s="35">
        <v>22.2445697784424</v>
      </c>
      <c r="O6642" s="35">
        <v>11.6617650985718</v>
      </c>
      <c r="P6642" s="35">
        <v>10.375</v>
      </c>
      <c r="Q6642" s="35">
        <v>0.418890208005905</v>
      </c>
      <c r="R6642" s="35">
        <v>999.956970214844</v>
      </c>
      <c r="S6642" s="35">
        <v>287.234802246094</v>
      </c>
      <c r="T6642" s="19"/>
      <c r="U6642" s="19"/>
      <c r="V6642" s="19"/>
      <c r="W6642" s="19"/>
      <c r="X6642" s="19"/>
      <c r="Y6642" s="19"/>
      <c r="Z6642" s="19"/>
      <c r="AA6642" s="19"/>
    </row>
    <row r="6643" ht="15.75" customHeight="1">
      <c r="A6643" s="19"/>
      <c r="B6643" s="35" t="str">
        <f>"CRS25WT144A02287"</f>
        <v>CRS25WT144A02287</v>
      </c>
      <c r="C6643" s="45">
        <v>45992.0</v>
      </c>
      <c r="D6643" s="46">
        <v>0.8410416666666666</v>
      </c>
      <c r="E6643" s="35" t="s">
        <v>37</v>
      </c>
      <c r="F6643" s="35">
        <v>454.0</v>
      </c>
      <c r="G6643" s="35">
        <v>3.0</v>
      </c>
      <c r="H6643" s="35">
        <v>454.942687988281</v>
      </c>
      <c r="I6643" s="35">
        <v>11.3152647018433</v>
      </c>
      <c r="J6643" s="35">
        <v>49.9888725280762</v>
      </c>
      <c r="K6643" s="35">
        <v>10.7971391677856</v>
      </c>
      <c r="L6643" s="35">
        <v>42.1354789733887</v>
      </c>
      <c r="M6643" s="35">
        <v>0.804301023483276</v>
      </c>
      <c r="N6643" s="35">
        <v>22.1329460144043</v>
      </c>
      <c r="O6643" s="35">
        <v>12.5758371353149</v>
      </c>
      <c r="P6643" s="35">
        <v>10.375</v>
      </c>
      <c r="Q6643" s="35">
        <v>0.569509625434875</v>
      </c>
      <c r="R6643" s="35">
        <v>1000.61981201172</v>
      </c>
      <c r="S6643" s="35">
        <v>433.028900146484</v>
      </c>
      <c r="T6643" s="19"/>
      <c r="U6643" s="19"/>
      <c r="V6643" s="19"/>
      <c r="W6643" s="19"/>
      <c r="X6643" s="19"/>
      <c r="Y6643" s="19"/>
      <c r="Z6643" s="19"/>
      <c r="AA6643" s="19"/>
    </row>
    <row r="6644" ht="15.75" customHeight="1">
      <c r="A6644" s="19"/>
      <c r="B6644" s="35" t="str">
        <f>"CRS25WT144A02291"</f>
        <v>CRS25WT144A02291</v>
      </c>
      <c r="C6644" s="45">
        <v>45992.0</v>
      </c>
      <c r="D6644" s="46">
        <v>0.8423958333333333</v>
      </c>
      <c r="E6644" s="35" t="s">
        <v>37</v>
      </c>
      <c r="F6644" s="35">
        <v>451.0</v>
      </c>
      <c r="G6644" s="35">
        <v>3.0</v>
      </c>
      <c r="H6644" s="35">
        <v>451.496856689453</v>
      </c>
      <c r="I6644" s="35">
        <v>11.2250661849976</v>
      </c>
      <c r="J6644" s="35">
        <v>49.9545631408691</v>
      </c>
      <c r="K6644" s="35">
        <v>10.6353101730347</v>
      </c>
      <c r="L6644" s="35">
        <v>42.4526252746582</v>
      </c>
      <c r="M6644" s="35">
        <v>0.805175721645355</v>
      </c>
      <c r="N6644" s="35">
        <v>21.9653053283691</v>
      </c>
      <c r="O6644" s="35">
        <v>11.9297361373901</v>
      </c>
      <c r="P6644" s="35">
        <v>10.4375</v>
      </c>
      <c r="Q6644" s="35">
        <v>0.723958194255829</v>
      </c>
      <c r="R6644" s="35">
        <v>1000.73223876953</v>
      </c>
      <c r="S6644" s="35">
        <v>339.273559570313</v>
      </c>
      <c r="T6644" s="19"/>
      <c r="U6644" s="19"/>
      <c r="V6644" s="19"/>
      <c r="W6644" s="19"/>
      <c r="X6644" s="19"/>
      <c r="Y6644" s="19"/>
      <c r="Z6644" s="19"/>
      <c r="AA6644" s="19"/>
    </row>
    <row r="6645" ht="15.75" customHeight="1">
      <c r="A6645" s="19"/>
      <c r="B6645" s="35" t="str">
        <f>"CRS25WT144A02312A"</f>
        <v>CRS25WT144A02312A</v>
      </c>
      <c r="C6645" s="45">
        <v>45992.0</v>
      </c>
      <c r="D6645" s="46">
        <v>0.8428472222222222</v>
      </c>
      <c r="E6645" s="35" t="s">
        <v>37</v>
      </c>
      <c r="F6645" s="35">
        <v>450.0</v>
      </c>
      <c r="G6645" s="35">
        <v>3.0</v>
      </c>
      <c r="H6645" s="35">
        <v>450.687133789063</v>
      </c>
      <c r="I6645" s="35">
        <v>11.3263902664185</v>
      </c>
      <c r="J6645" s="35">
        <v>49.8666763305664</v>
      </c>
      <c r="K6645" s="35">
        <v>10.6538019180298</v>
      </c>
      <c r="L6645" s="35">
        <v>42.3029403686523</v>
      </c>
      <c r="M6645" s="35">
        <v>0.797945499420166</v>
      </c>
      <c r="N6645" s="35">
        <v>21.9259128570557</v>
      </c>
      <c r="O6645" s="35">
        <v>11.8553228378296</v>
      </c>
      <c r="P6645" s="35">
        <v>10.4375</v>
      </c>
      <c r="Q6645" s="35">
        <v>0.458110779523849</v>
      </c>
      <c r="R6645" s="35">
        <v>1000.78393554688</v>
      </c>
      <c r="S6645" s="35">
        <v>336.962554931641</v>
      </c>
      <c r="T6645" s="19"/>
      <c r="U6645" s="19"/>
      <c r="V6645" s="19"/>
      <c r="W6645" s="19"/>
      <c r="X6645" s="19"/>
      <c r="Y6645" s="19"/>
      <c r="Z6645" s="19"/>
      <c r="AA6645" s="19"/>
    </row>
    <row r="6646" ht="15.75" customHeight="1">
      <c r="A6646" s="19"/>
      <c r="B6646" s="35" t="str">
        <f>"CRS25WT144A02289"</f>
        <v>CRS25WT144A02289</v>
      </c>
      <c r="C6646" s="45">
        <v>45992.0</v>
      </c>
      <c r="D6646" s="46">
        <v>0.8443518518518518</v>
      </c>
      <c r="E6646" s="35" t="s">
        <v>37</v>
      </c>
      <c r="F6646" s="35">
        <v>458.0</v>
      </c>
      <c r="G6646" s="35">
        <v>3.0</v>
      </c>
      <c r="H6646" s="35">
        <v>458.471527099609</v>
      </c>
      <c r="I6646" s="35">
        <v>11.3203458786011</v>
      </c>
      <c r="J6646" s="35">
        <v>49.956844329834</v>
      </c>
      <c r="K6646" s="35">
        <v>10.6622219085693</v>
      </c>
      <c r="L6646" s="35">
        <v>42.9996223449707</v>
      </c>
      <c r="M6646" s="35">
        <v>0.810695350170135</v>
      </c>
      <c r="N6646" s="35">
        <v>22.3046226501465</v>
      </c>
      <c r="O6646" s="35">
        <v>11.7626285552979</v>
      </c>
      <c r="P6646" s="35">
        <v>10.4375</v>
      </c>
      <c r="Q6646" s="35">
        <v>0.420777976512909</v>
      </c>
      <c r="R6646" s="35">
        <v>1000.93658447266</v>
      </c>
      <c r="S6646" s="35">
        <v>302.357208251953</v>
      </c>
      <c r="T6646" s="19"/>
      <c r="U6646" s="19"/>
      <c r="V6646" s="19"/>
      <c r="W6646" s="19"/>
      <c r="X6646" s="19"/>
      <c r="Y6646" s="19"/>
      <c r="Z6646" s="19"/>
      <c r="AA6646" s="19"/>
    </row>
    <row r="6647" ht="15.75" customHeight="1">
      <c r="A6647" s="19"/>
      <c r="B6647" s="35" t="str">
        <f>"CRS25WT144A02292"</f>
        <v>CRS25WT144A02292</v>
      </c>
      <c r="C6647" s="45">
        <v>45992.0</v>
      </c>
      <c r="D6647" s="46">
        <v>0.8451157407407407</v>
      </c>
      <c r="E6647" s="35" t="s">
        <v>37</v>
      </c>
      <c r="F6647" s="35">
        <v>450.0</v>
      </c>
      <c r="G6647" s="35">
        <v>3.0</v>
      </c>
      <c r="H6647" s="35">
        <v>450.152496337891</v>
      </c>
      <c r="I6647" s="35">
        <v>11.3360986709595</v>
      </c>
      <c r="J6647" s="35">
        <v>50.015941619873</v>
      </c>
      <c r="K6647" s="35">
        <v>10.6943788528442</v>
      </c>
      <c r="L6647" s="35">
        <v>42.0924377441406</v>
      </c>
      <c r="M6647" s="35">
        <v>0.793939828872681</v>
      </c>
      <c r="N6647" s="35">
        <v>21.89990234375</v>
      </c>
      <c r="O6647" s="35">
        <v>12.5114574432373</v>
      </c>
      <c r="P6647" s="35">
        <v>10.4375</v>
      </c>
      <c r="Q6647" s="35">
        <v>0.567823231220245</v>
      </c>
      <c r="R6647" s="35">
        <v>1000.90618896484</v>
      </c>
      <c r="S6647" s="35">
        <v>345.591522216797</v>
      </c>
      <c r="T6647" s="19"/>
      <c r="U6647" s="19"/>
      <c r="V6647" s="19"/>
      <c r="W6647" s="19"/>
      <c r="X6647" s="19"/>
      <c r="Y6647" s="19"/>
      <c r="Z6647" s="19"/>
      <c r="AA6647" s="19"/>
    </row>
    <row r="6648" ht="15.75" customHeight="1">
      <c r="A6648" s="19"/>
      <c r="B6648" s="35" t="str">
        <f>"CRS25WT144A02258"</f>
        <v>CRS25WT144A02258</v>
      </c>
      <c r="C6648" s="45">
        <v>45992.0</v>
      </c>
      <c r="D6648" s="46">
        <v>0.8458912037037036</v>
      </c>
      <c r="E6648" s="35" t="s">
        <v>37</v>
      </c>
      <c r="F6648" s="35">
        <v>462.0</v>
      </c>
      <c r="G6648" s="35">
        <v>3.0</v>
      </c>
      <c r="H6648" s="35">
        <v>462.78564453125</v>
      </c>
      <c r="I6648" s="35">
        <v>11.3581762313843</v>
      </c>
      <c r="J6648" s="35">
        <v>49.9974479675293</v>
      </c>
      <c r="K6648" s="35">
        <v>10.8273181915283</v>
      </c>
      <c r="L6648" s="35">
        <v>42.7424087524414</v>
      </c>
      <c r="M6648" s="35">
        <v>0.814935863018036</v>
      </c>
      <c r="N6648" s="35">
        <v>22.5145053863525</v>
      </c>
      <c r="O6648" s="35">
        <v>11.9597959518433</v>
      </c>
      <c r="P6648" s="35">
        <v>10.4375</v>
      </c>
      <c r="Q6648" s="35">
        <v>0.450896769762039</v>
      </c>
      <c r="R6648" s="35">
        <v>1000.81262207031</v>
      </c>
      <c r="S6648" s="35">
        <v>361.560455322266</v>
      </c>
      <c r="T6648" s="19"/>
      <c r="U6648" s="19"/>
      <c r="V6648" s="19"/>
      <c r="W6648" s="19"/>
      <c r="X6648" s="19"/>
      <c r="Y6648" s="19"/>
      <c r="Z6648" s="19"/>
      <c r="AA6648" s="19"/>
    </row>
    <row r="6649" ht="15.75" customHeight="1">
      <c r="A6649" s="19"/>
      <c r="B6649" s="35" t="str">
        <f>"CRS25WT144A02313"</f>
        <v>CRS25WT144A02313</v>
      </c>
      <c r="C6649" s="45">
        <v>45992.0</v>
      </c>
      <c r="D6649" s="46">
        <v>0.8464699074074074</v>
      </c>
      <c r="E6649" s="35" t="s">
        <v>37</v>
      </c>
      <c r="F6649" s="35">
        <v>464.0</v>
      </c>
      <c r="G6649" s="35">
        <v>3.0</v>
      </c>
      <c r="H6649" s="35">
        <v>464.206390380859</v>
      </c>
      <c r="I6649" s="35">
        <v>11.346640586853</v>
      </c>
      <c r="J6649" s="35">
        <v>50.020263671875</v>
      </c>
      <c r="K6649" s="35">
        <v>10.8432245254517</v>
      </c>
      <c r="L6649" s="35">
        <v>42.810733795166</v>
      </c>
      <c r="M6649" s="35">
        <v>0.817895531654358</v>
      </c>
      <c r="N6649" s="35">
        <v>22.5836238861084</v>
      </c>
      <c r="O6649" s="35">
        <v>12.4132747650146</v>
      </c>
      <c r="P6649" s="35">
        <v>10.4375</v>
      </c>
      <c r="Q6649" s="35">
        <v>0.474315375089645</v>
      </c>
      <c r="R6649" s="35">
        <v>1000.28149414063</v>
      </c>
      <c r="S6649" s="35">
        <v>419.558410644531</v>
      </c>
      <c r="T6649" s="19"/>
      <c r="U6649" s="19"/>
      <c r="V6649" s="19"/>
      <c r="W6649" s="19"/>
      <c r="X6649" s="19"/>
      <c r="Y6649" s="19"/>
      <c r="Z6649" s="19"/>
      <c r="AA6649" s="19"/>
    </row>
    <row r="6650" ht="15.75" customHeight="1">
      <c r="A6650" s="19"/>
      <c r="B6650" s="35" t="str">
        <f>"CRS25WT144A02293"</f>
        <v>CRS25WT144A02293</v>
      </c>
      <c r="C6650" s="45">
        <v>45992.0</v>
      </c>
      <c r="D6650" s="46">
        <v>0.8507060185185185</v>
      </c>
      <c r="E6650" s="35" t="s">
        <v>37</v>
      </c>
      <c r="F6650" s="35">
        <v>455.0</v>
      </c>
      <c r="G6650" s="35">
        <v>3.0</v>
      </c>
      <c r="H6650" s="35">
        <v>455.082244873047</v>
      </c>
      <c r="I6650" s="35">
        <v>11.337212562561</v>
      </c>
      <c r="J6650" s="35">
        <v>49.8893127441406</v>
      </c>
      <c r="K6650" s="35">
        <v>10.8043441772461</v>
      </c>
      <c r="L6650" s="35">
        <v>42.1203002929688</v>
      </c>
      <c r="M6650" s="35">
        <v>0.804592669010162</v>
      </c>
      <c r="N6650" s="35">
        <v>22.1397342681885</v>
      </c>
      <c r="O6650" s="35">
        <v>11.6633472442627</v>
      </c>
      <c r="P6650" s="35">
        <v>10.4375</v>
      </c>
      <c r="Q6650" s="35">
        <v>0.53445041179657</v>
      </c>
      <c r="R6650" s="35">
        <v>1000.97326660156</v>
      </c>
      <c r="S6650" s="35">
        <v>343.58544921875</v>
      </c>
      <c r="T6650" s="19"/>
      <c r="U6650" s="19"/>
      <c r="V6650" s="19"/>
      <c r="W6650" s="19"/>
      <c r="X6650" s="19"/>
      <c r="Y6650" s="19"/>
      <c r="Z6650" s="19"/>
      <c r="AA6650" s="19"/>
    </row>
    <row r="6651" ht="15.75" customHeight="1">
      <c r="A6651" s="19"/>
      <c r="B6651" s="35" t="str">
        <f>"CRS25WT144A02314"</f>
        <v>CRS25WT144A02314</v>
      </c>
      <c r="C6651" s="45">
        <v>45992.0</v>
      </c>
      <c r="D6651" s="46">
        <v>0.8521527777777779</v>
      </c>
      <c r="E6651" s="35" t="s">
        <v>37</v>
      </c>
      <c r="F6651" s="35">
        <v>459.0</v>
      </c>
      <c r="G6651" s="35">
        <v>3.0</v>
      </c>
      <c r="H6651" s="35">
        <v>459.935485839844</v>
      </c>
      <c r="I6651" s="35">
        <v>11.2690410614014</v>
      </c>
      <c r="J6651" s="35">
        <v>49.9863548278809</v>
      </c>
      <c r="K6651" s="35">
        <v>10.778923034668</v>
      </c>
      <c r="L6651" s="35">
        <v>42.6698951721191</v>
      </c>
      <c r="M6651" s="35">
        <v>0.816504299640656</v>
      </c>
      <c r="N6651" s="35">
        <v>22.3758449554443</v>
      </c>
      <c r="O6651" s="35">
        <v>11.8994407653809</v>
      </c>
      <c r="P6651" s="35">
        <v>10.4375</v>
      </c>
      <c r="Q6651" s="35">
        <v>0.479939848184586</v>
      </c>
      <c r="R6651" s="35">
        <v>1000.99261474609</v>
      </c>
      <c r="S6651" s="35">
        <v>404.150482177734</v>
      </c>
      <c r="T6651" s="19"/>
      <c r="U6651" s="19"/>
      <c r="V6651" s="19"/>
      <c r="W6651" s="19"/>
      <c r="X6651" s="19"/>
      <c r="Y6651" s="19"/>
      <c r="Z6651" s="19"/>
      <c r="AA6651" s="19"/>
    </row>
    <row r="6652" ht="15.75" customHeight="1">
      <c r="A6652" s="19"/>
      <c r="B6652" s="35" t="str">
        <f>"CRS25WT144A02315"</f>
        <v>CRS25WT144A02315</v>
      </c>
      <c r="C6652" s="45">
        <v>45992.0</v>
      </c>
      <c r="D6652" s="46">
        <v>0.8532291666666666</v>
      </c>
      <c r="E6652" s="35" t="s">
        <v>37</v>
      </c>
      <c r="F6652" s="35">
        <v>461.0</v>
      </c>
      <c r="G6652" s="35">
        <v>3.0</v>
      </c>
      <c r="H6652" s="35">
        <v>461.177001953125</v>
      </c>
      <c r="I6652" s="35">
        <v>11.3256950378418</v>
      </c>
      <c r="J6652" s="35">
        <v>49.8641510009766</v>
      </c>
      <c r="K6652" s="35">
        <v>10.7157125473022</v>
      </c>
      <c r="L6652" s="35">
        <v>43.0374526977539</v>
      </c>
      <c r="M6652" s="35">
        <v>0.81660932302475</v>
      </c>
      <c r="N6652" s="35">
        <v>22.4362449645996</v>
      </c>
      <c r="O6652" s="35">
        <v>11.747615814209</v>
      </c>
      <c r="P6652" s="35">
        <v>10.4375</v>
      </c>
      <c r="Q6652" s="35">
        <v>0.404913604259491</v>
      </c>
      <c r="R6652" s="35">
        <v>1000.8662109375</v>
      </c>
      <c r="S6652" s="35">
        <v>342.108062744141</v>
      </c>
      <c r="T6652" s="19"/>
      <c r="U6652" s="19"/>
      <c r="V6652" s="19"/>
      <c r="W6652" s="19"/>
      <c r="X6652" s="19"/>
      <c r="Y6652" s="19"/>
      <c r="Z6652" s="19"/>
      <c r="AA6652" s="19"/>
    </row>
    <row r="6653" ht="15.75" customHeight="1">
      <c r="A6653" s="19"/>
      <c r="B6653" s="35" t="str">
        <f>"CRS25WT144A02294"</f>
        <v>CRS25WT144A02294</v>
      </c>
      <c r="C6653" s="45">
        <v>45992.0</v>
      </c>
      <c r="D6653" s="46">
        <v>0.853923611111111</v>
      </c>
      <c r="E6653" s="35" t="s">
        <v>37</v>
      </c>
      <c r="F6653" s="35">
        <v>453.0</v>
      </c>
      <c r="G6653" s="35">
        <v>3.0</v>
      </c>
      <c r="H6653" s="35">
        <v>453.905487060547</v>
      </c>
      <c r="I6653" s="35">
        <v>11.2672395706177</v>
      </c>
      <c r="J6653" s="35">
        <v>49.9021606445313</v>
      </c>
      <c r="K6653" s="35">
        <v>10.788969039917</v>
      </c>
      <c r="L6653" s="35">
        <v>42.0712585449219</v>
      </c>
      <c r="M6653" s="35">
        <v>0.807288110256195</v>
      </c>
      <c r="N6653" s="35">
        <v>22.0824851989746</v>
      </c>
      <c r="O6653" s="35">
        <v>12.0974178314209</v>
      </c>
      <c r="P6653" s="35">
        <v>10.4375</v>
      </c>
      <c r="Q6653" s="35">
        <v>0.547652959823608</v>
      </c>
      <c r="R6653" s="35">
        <v>1000.56402587891</v>
      </c>
      <c r="S6653" s="35">
        <v>422.051208496094</v>
      </c>
      <c r="T6653" s="19"/>
      <c r="U6653" s="19"/>
      <c r="V6653" s="19"/>
      <c r="W6653" s="19"/>
      <c r="X6653" s="19"/>
      <c r="Y6653" s="19"/>
      <c r="Z6653" s="19"/>
      <c r="AA6653" s="19"/>
    </row>
    <row r="6654" ht="15.75" customHeight="1">
      <c r="A6654" s="19"/>
      <c r="B6654" s="35" t="str">
        <f>"CRS25WT144A02295"</f>
        <v>CRS25WT144A02295</v>
      </c>
      <c r="C6654" s="45">
        <v>45992.0</v>
      </c>
      <c r="D6654" s="46">
        <v>0.8553703703703704</v>
      </c>
      <c r="E6654" s="35" t="s">
        <v>37</v>
      </c>
      <c r="F6654" s="35">
        <v>449.0</v>
      </c>
      <c r="G6654" s="35">
        <v>3.0</v>
      </c>
      <c r="H6654" s="35">
        <v>449.916687011719</v>
      </c>
      <c r="I6654" s="35">
        <v>11.2618055343628</v>
      </c>
      <c r="J6654" s="35">
        <v>49.8062324523926</v>
      </c>
      <c r="K6654" s="35">
        <v>10.5877380371094</v>
      </c>
      <c r="L6654" s="35">
        <v>42.4941329956055</v>
      </c>
      <c r="M6654" s="35">
        <v>0.802121937274933</v>
      </c>
      <c r="N6654" s="35">
        <v>21.8884296417236</v>
      </c>
      <c r="O6654" s="35">
        <v>11.5320663452148</v>
      </c>
      <c r="P6654" s="35">
        <v>10.5</v>
      </c>
      <c r="Q6654" s="35">
        <v>0.443444669246674</v>
      </c>
      <c r="R6654" s="35">
        <v>1000.33850097656</v>
      </c>
      <c r="S6654" s="35">
        <v>404.278961181641</v>
      </c>
      <c r="T6654" s="19"/>
      <c r="U6654" s="19"/>
      <c r="V6654" s="19"/>
      <c r="W6654" s="19"/>
      <c r="X6654" s="19"/>
      <c r="Y6654" s="19"/>
      <c r="Z6654" s="19"/>
      <c r="AA6654" s="19"/>
    </row>
    <row r="6655" ht="15.75" customHeight="1">
      <c r="A6655" s="19"/>
      <c r="B6655" s="35" t="str">
        <f>"CRS25WT144A02316"</f>
        <v>CRS25WT144A02316</v>
      </c>
      <c r="C6655" s="45">
        <v>45992.0</v>
      </c>
      <c r="D6655" s="46">
        <v>0.8557638888888889</v>
      </c>
      <c r="E6655" s="35" t="s">
        <v>37</v>
      </c>
      <c r="F6655" s="35">
        <v>445.0</v>
      </c>
      <c r="G6655" s="35">
        <v>3.0</v>
      </c>
      <c r="H6655" s="35">
        <v>445.092895507813</v>
      </c>
      <c r="I6655" s="35">
        <v>11.1942291259766</v>
      </c>
      <c r="J6655" s="35">
        <v>49.9284629821777</v>
      </c>
      <c r="K6655" s="35">
        <v>10.521595954895</v>
      </c>
      <c r="L6655" s="35">
        <v>42.3027954101563</v>
      </c>
      <c r="M6655" s="35">
        <v>0.796357870101929</v>
      </c>
      <c r="N6655" s="35">
        <v>21.6537532806396</v>
      </c>
      <c r="O6655" s="35">
        <v>11.8840208053589</v>
      </c>
      <c r="P6655" s="35">
        <v>10.5</v>
      </c>
      <c r="Q6655" s="35">
        <v>0.444191783666611</v>
      </c>
      <c r="R6655" s="35">
        <v>1000.33575439453</v>
      </c>
      <c r="S6655" s="35">
        <v>337.484527587891</v>
      </c>
      <c r="T6655" s="19"/>
      <c r="U6655" s="19"/>
      <c r="V6655" s="19"/>
      <c r="W6655" s="19"/>
      <c r="X6655" s="19"/>
      <c r="Y6655" s="19"/>
      <c r="Z6655" s="19"/>
      <c r="AA6655" s="19"/>
    </row>
    <row r="6656" ht="15.75" customHeight="1">
      <c r="A6656" s="19"/>
      <c r="B6656" s="35" t="str">
        <f>"CRS25WT144A02275"</f>
        <v>CRS25WT144A02275</v>
      </c>
      <c r="C6656" s="45">
        <v>45992.0</v>
      </c>
      <c r="D6656" s="46">
        <v>0.8566203703703703</v>
      </c>
      <c r="E6656" s="35" t="s">
        <v>37</v>
      </c>
      <c r="F6656" s="35">
        <v>440.0</v>
      </c>
      <c r="G6656" s="35">
        <v>3.0</v>
      </c>
      <c r="H6656" s="35">
        <v>440.277130126953</v>
      </c>
      <c r="I6656" s="35">
        <v>11.217903137207</v>
      </c>
      <c r="J6656" s="35">
        <v>49.5819320678711</v>
      </c>
      <c r="K6656" s="35">
        <v>10.728796005249</v>
      </c>
      <c r="L6656" s="35">
        <v>41.0369529724121</v>
      </c>
      <c r="M6656" s="35">
        <v>0.791573047637939</v>
      </c>
      <c r="N6656" s="35">
        <v>21.4194660186768</v>
      </c>
      <c r="O6656" s="35">
        <v>11.1491670608521</v>
      </c>
      <c r="P6656" s="35">
        <v>10.5</v>
      </c>
      <c r="Q6656" s="35">
        <v>1.2205685377121</v>
      </c>
      <c r="R6656" s="35">
        <v>999.795837402344</v>
      </c>
      <c r="S6656" s="35">
        <v>391.93212890625</v>
      </c>
      <c r="T6656" s="19"/>
      <c r="U6656" s="19"/>
      <c r="V6656" s="19"/>
      <c r="W6656" s="19"/>
      <c r="X6656" s="19"/>
      <c r="Y6656" s="19"/>
      <c r="Z6656" s="19"/>
      <c r="AA6656" s="19"/>
    </row>
    <row r="6657" ht="15.75" customHeight="1">
      <c r="A6657" s="19"/>
      <c r="B6657" s="35" t="str">
        <f>"CRS25WT144A02296"</f>
        <v>CRS25WT144A02296</v>
      </c>
      <c r="C6657" s="45">
        <v>45992.0</v>
      </c>
      <c r="D6657" s="46">
        <v>0.8593402777777778</v>
      </c>
      <c r="E6657" s="35" t="s">
        <v>37</v>
      </c>
      <c r="F6657" s="35">
        <v>445.0</v>
      </c>
      <c r="G6657" s="35">
        <v>3.0</v>
      </c>
      <c r="H6657" s="35">
        <v>445.134307861328</v>
      </c>
      <c r="I6657" s="35">
        <v>11.2223901748657</v>
      </c>
      <c r="J6657" s="35">
        <v>49.7175254821777</v>
      </c>
      <c r="K6657" s="35">
        <v>10.592942237854</v>
      </c>
      <c r="L6657" s="35">
        <v>42.0217819213867</v>
      </c>
      <c r="M6657" s="35">
        <v>0.797803997993469</v>
      </c>
      <c r="N6657" s="35">
        <v>21.6557674407959</v>
      </c>
      <c r="O6657" s="35">
        <v>11.9746370315552</v>
      </c>
      <c r="P6657" s="35">
        <v>10.5</v>
      </c>
      <c r="Q6657" s="35">
        <v>0.441569894552231</v>
      </c>
      <c r="R6657" s="35">
        <v>1000.38665771484</v>
      </c>
      <c r="S6657" s="35">
        <v>379.109954833984</v>
      </c>
      <c r="T6657" s="19"/>
      <c r="U6657" s="19"/>
      <c r="V6657" s="19"/>
      <c r="W6657" s="19"/>
      <c r="X6657" s="19"/>
      <c r="Y6657" s="19"/>
      <c r="Z6657" s="19"/>
      <c r="AA6657" s="19"/>
    </row>
    <row r="6658" ht="15.75" customHeight="1">
      <c r="A6658" s="19"/>
      <c r="B6658" s="35" t="str">
        <f>"CRS25WT144A02324"</f>
        <v>CRS25WT144A02324</v>
      </c>
      <c r="C6658" s="45">
        <v>45992.0</v>
      </c>
      <c r="D6658" s="46">
        <v>0.8600810185185185</v>
      </c>
      <c r="E6658" s="35" t="s">
        <v>37</v>
      </c>
      <c r="F6658" s="35">
        <v>452.0</v>
      </c>
      <c r="G6658" s="35">
        <v>3.0</v>
      </c>
      <c r="H6658" s="35">
        <v>452.026733398438</v>
      </c>
      <c r="I6658" s="35">
        <v>11.209153175354</v>
      </c>
      <c r="J6658" s="35">
        <v>49.9321823120117</v>
      </c>
      <c r="K6658" s="35">
        <v>10.640209197998</v>
      </c>
      <c r="L6658" s="35">
        <v>42.4828796386719</v>
      </c>
      <c r="M6658" s="35">
        <v>0.807626903057098</v>
      </c>
      <c r="N6658" s="35">
        <v>21.9910831451416</v>
      </c>
      <c r="O6658" s="35">
        <v>11.8484029769897</v>
      </c>
      <c r="P6658" s="35">
        <v>10.5</v>
      </c>
      <c r="Q6658" s="35">
        <v>0.440277904272079</v>
      </c>
      <c r="R6658" s="35">
        <v>1000.36218261719</v>
      </c>
      <c r="S6658" s="35">
        <v>446.681579589844</v>
      </c>
      <c r="T6658" s="19"/>
      <c r="U6658" s="19"/>
      <c r="V6658" s="19"/>
      <c r="W6658" s="19"/>
      <c r="X6658" s="19"/>
      <c r="Y6658" s="19"/>
      <c r="Z6658" s="19"/>
      <c r="AA6658" s="19"/>
    </row>
    <row r="6659" ht="15.75" customHeight="1">
      <c r="A6659" s="19"/>
      <c r="B6659" s="35" t="str">
        <f>"CRS25WT144A02321"</f>
        <v>CRS25WT144A02321</v>
      </c>
      <c r="C6659" s="45">
        <v>45992.0</v>
      </c>
      <c r="D6659" s="46">
        <v>0.8628935185185185</v>
      </c>
      <c r="E6659" s="35" t="s">
        <v>37</v>
      </c>
      <c r="F6659" s="35">
        <v>448.0</v>
      </c>
      <c r="G6659" s="35">
        <v>3.0</v>
      </c>
      <c r="H6659" s="35">
        <v>448.005889892578</v>
      </c>
      <c r="I6659" s="35">
        <v>11.1679983139038</v>
      </c>
      <c r="J6659" s="35">
        <v>49.9031562805176</v>
      </c>
      <c r="K6659" s="35">
        <v>10.5764904022217</v>
      </c>
      <c r="L6659" s="35">
        <v>42.3586578369141</v>
      </c>
      <c r="M6659" s="35">
        <v>0.803859889507294</v>
      </c>
      <c r="N6659" s="35">
        <v>21.7954692840576</v>
      </c>
      <c r="O6659" s="35">
        <v>12.1978282928467</v>
      </c>
      <c r="P6659" s="35">
        <v>10.5</v>
      </c>
      <c r="Q6659" s="35">
        <v>0.44396448135376</v>
      </c>
      <c r="R6659" s="35">
        <v>1001.39123535156</v>
      </c>
      <c r="S6659" s="35">
        <v>444.166137695313</v>
      </c>
      <c r="T6659" s="19"/>
      <c r="U6659" s="19"/>
      <c r="V6659" s="19"/>
      <c r="W6659" s="19"/>
      <c r="X6659" s="19"/>
      <c r="Y6659" s="19"/>
      <c r="Z6659" s="19"/>
      <c r="AA6659" s="19"/>
    </row>
    <row r="6660" ht="15.75" customHeight="1">
      <c r="A6660" s="19"/>
      <c r="B6660" s="35" t="str">
        <f>"CRS25WT144A02320"</f>
        <v>CRS25WT144A02320</v>
      </c>
      <c r="C6660" s="45">
        <v>45992.0</v>
      </c>
      <c r="D6660" s="46">
        <v>0.8637615740740742</v>
      </c>
      <c r="E6660" s="35" t="s">
        <v>37</v>
      </c>
      <c r="F6660" s="35">
        <v>437.0</v>
      </c>
      <c r="G6660" s="35">
        <v>3.0</v>
      </c>
      <c r="H6660" s="35">
        <v>437.642639160156</v>
      </c>
      <c r="I6660" s="35">
        <v>11.217812538147</v>
      </c>
      <c r="J6660" s="35">
        <v>49.9243202209473</v>
      </c>
      <c r="K6660" s="35">
        <v>10.6215543746948</v>
      </c>
      <c r="L6660" s="35">
        <v>41.2032585144043</v>
      </c>
      <c r="M6660" s="35">
        <v>0.781446576118469</v>
      </c>
      <c r="N6660" s="35">
        <v>21.2912979125977</v>
      </c>
      <c r="O6660" s="35">
        <v>12.2125024795532</v>
      </c>
      <c r="P6660" s="35">
        <v>10.5625</v>
      </c>
      <c r="Q6660" s="35">
        <v>0.928638815879822</v>
      </c>
      <c r="R6660" s="35">
        <v>1000.60876464844</v>
      </c>
      <c r="S6660" s="35">
        <v>375.55126953125</v>
      </c>
      <c r="T6660" s="19"/>
      <c r="U6660" s="19"/>
      <c r="V6660" s="19"/>
      <c r="W6660" s="19"/>
      <c r="X6660" s="19"/>
      <c r="Y6660" s="19"/>
      <c r="Z6660" s="19"/>
      <c r="AA6660" s="19"/>
    </row>
    <row r="6661" ht="15.75" customHeight="1">
      <c r="A6661" s="19"/>
      <c r="B6661" s="35" t="str">
        <f>"CRS25WT144A02327"</f>
        <v>CRS25WT144A02327</v>
      </c>
      <c r="C6661" s="45">
        <v>45992.0</v>
      </c>
      <c r="D6661" s="46">
        <v>0.864375</v>
      </c>
      <c r="E6661" s="35" t="s">
        <v>37</v>
      </c>
      <c r="F6661" s="35">
        <v>450.0</v>
      </c>
      <c r="G6661" s="35">
        <v>3.0</v>
      </c>
      <c r="H6661" s="35">
        <v>450.073364257813</v>
      </c>
      <c r="I6661" s="35">
        <v>11.182258605957</v>
      </c>
      <c r="J6661" s="35">
        <v>49.8933296203613</v>
      </c>
      <c r="K6661" s="35">
        <v>10.6095151901245</v>
      </c>
      <c r="L6661" s="35">
        <v>42.4216728210449</v>
      </c>
      <c r="M6661" s="35">
        <v>0.806698560714722</v>
      </c>
      <c r="N6661" s="35">
        <v>21.896053314209</v>
      </c>
      <c r="O6661" s="35">
        <v>12.2173471450806</v>
      </c>
      <c r="P6661" s="35">
        <v>10.5</v>
      </c>
      <c r="Q6661" s="35">
        <v>0.436732590198517</v>
      </c>
      <c r="R6661" s="35">
        <v>1001.33099365234</v>
      </c>
      <c r="S6661" s="35">
        <v>403.427307128906</v>
      </c>
      <c r="T6661" s="19"/>
      <c r="U6661" s="19"/>
      <c r="V6661" s="19"/>
      <c r="W6661" s="19"/>
      <c r="X6661" s="19"/>
      <c r="Y6661" s="19"/>
      <c r="Z6661" s="19"/>
      <c r="AA6661" s="19"/>
    </row>
    <row r="6662" ht="15.75" customHeight="1">
      <c r="A6662" s="19"/>
      <c r="B6662" s="35" t="str">
        <f>"CRS25WT144A02326"</f>
        <v>CRS25WT144A02326</v>
      </c>
      <c r="C6662" s="45">
        <v>45992.0</v>
      </c>
      <c r="D6662" s="46">
        <v>0.864988425925926</v>
      </c>
      <c r="E6662" s="35" t="s">
        <v>37</v>
      </c>
      <c r="F6662" s="35">
        <v>448.0</v>
      </c>
      <c r="G6662" s="35">
        <v>3.0</v>
      </c>
      <c r="H6662" s="35">
        <v>448.773681640625</v>
      </c>
      <c r="I6662" s="35">
        <v>11.2051296234131</v>
      </c>
      <c r="J6662" s="35">
        <v>49.8466339111328</v>
      </c>
      <c r="K6662" s="35">
        <v>10.6159925460815</v>
      </c>
      <c r="L6662" s="35">
        <v>42.2733573913574</v>
      </c>
      <c r="M6662" s="35">
        <v>0.803479254245758</v>
      </c>
      <c r="N6662" s="35">
        <v>21.8328227996826</v>
      </c>
      <c r="O6662" s="35">
        <v>12.1568775177002</v>
      </c>
      <c r="P6662" s="35">
        <v>10.5625</v>
      </c>
      <c r="Q6662" s="35">
        <v>0.430651307106018</v>
      </c>
      <c r="R6662" s="35">
        <v>1000.52001953125</v>
      </c>
      <c r="S6662" s="35">
        <v>376.694763183594</v>
      </c>
      <c r="T6662" s="19"/>
      <c r="U6662" s="19"/>
      <c r="V6662" s="19"/>
      <c r="W6662" s="19"/>
      <c r="X6662" s="19"/>
      <c r="Y6662" s="19"/>
      <c r="Z6662" s="19"/>
      <c r="AA6662" s="19"/>
    </row>
    <row r="6663" ht="15.75" customHeight="1">
      <c r="A6663" s="19"/>
      <c r="B6663" s="35" t="str">
        <f>"CRS25WT144A02322"</f>
        <v>CRS25WT144A02322</v>
      </c>
      <c r="C6663" s="45">
        <v>45992.0</v>
      </c>
      <c r="D6663" s="46">
        <v>0.8657638888888889</v>
      </c>
      <c r="E6663" s="35" t="s">
        <v>37</v>
      </c>
      <c r="F6663" s="35">
        <v>440.0</v>
      </c>
      <c r="G6663" s="35">
        <v>3.0</v>
      </c>
      <c r="H6663" s="35">
        <v>440.927124023438</v>
      </c>
      <c r="I6663" s="35">
        <v>11.1595067977905</v>
      </c>
      <c r="J6663" s="35">
        <v>49.8330421447754</v>
      </c>
      <c r="K6663" s="35">
        <v>10.4809703826904</v>
      </c>
      <c r="L6663" s="35">
        <v>42.0693016052246</v>
      </c>
      <c r="M6663" s="35">
        <v>0.792874455451965</v>
      </c>
      <c r="N6663" s="35">
        <v>21.4510879516602</v>
      </c>
      <c r="O6663" s="35">
        <v>11.7270317077637</v>
      </c>
      <c r="P6663" s="35">
        <v>10.5625</v>
      </c>
      <c r="Q6663" s="35">
        <v>0.463633209466934</v>
      </c>
      <c r="R6663" s="35">
        <v>1000.52709960938</v>
      </c>
      <c r="S6663" s="35">
        <v>377.99951171875</v>
      </c>
      <c r="T6663" s="19"/>
      <c r="U6663" s="19"/>
      <c r="V6663" s="19"/>
      <c r="W6663" s="19"/>
      <c r="X6663" s="19"/>
      <c r="Y6663" s="19"/>
      <c r="Z6663" s="19"/>
      <c r="AA6663" s="19"/>
    </row>
    <row r="6664" ht="15.75" customHeight="1">
      <c r="A6664" s="19"/>
      <c r="B6664" s="35" t="str">
        <f>"CRS25WT144A02328"</f>
        <v>CRS25WT144A02328</v>
      </c>
      <c r="C6664" s="45">
        <v>45992.0</v>
      </c>
      <c r="D6664" s="46">
        <v>0.8665856481481482</v>
      </c>
      <c r="E6664" s="35" t="s">
        <v>37</v>
      </c>
      <c r="F6664" s="35">
        <v>447.0</v>
      </c>
      <c r="G6664" s="35">
        <v>3.0</v>
      </c>
      <c r="H6664" s="35">
        <v>447.570007324219</v>
      </c>
      <c r="I6664" s="35">
        <v>11.0919456481934</v>
      </c>
      <c r="J6664" s="35">
        <v>49.8794364929199</v>
      </c>
      <c r="K6664" s="35">
        <v>10.4844055175781</v>
      </c>
      <c r="L6664" s="35">
        <v>42.6891174316406</v>
      </c>
      <c r="M6664" s="35">
        <v>0.808968663215637</v>
      </c>
      <c r="N6664" s="35">
        <v>21.7742652893066</v>
      </c>
      <c r="O6664" s="35">
        <v>12.1841230392456</v>
      </c>
      <c r="P6664" s="35">
        <v>10.5</v>
      </c>
      <c r="Q6664" s="35">
        <v>0.399947941303253</v>
      </c>
      <c r="R6664" s="35">
        <v>1000.59588623047</v>
      </c>
      <c r="S6664" s="35">
        <v>368.704711914063</v>
      </c>
      <c r="T6664" s="19"/>
      <c r="U6664" s="19"/>
      <c r="V6664" s="19"/>
      <c r="W6664" s="19"/>
      <c r="X6664" s="19"/>
      <c r="Y6664" s="19"/>
      <c r="Z6664" s="19"/>
      <c r="AA6664" s="19"/>
    </row>
    <row r="6665" ht="15.75" customHeight="1">
      <c r="A6665" s="19"/>
      <c r="B6665" s="35" t="str">
        <f>"CRS25WT144A02329"</f>
        <v>CRS25WT144A02329</v>
      </c>
      <c r="C6665" s="45">
        <v>45992.0</v>
      </c>
      <c r="D6665" s="46">
        <v>0.8724305555555555</v>
      </c>
      <c r="E6665" s="35" t="s">
        <v>37</v>
      </c>
      <c r="F6665" s="35">
        <v>449.0</v>
      </c>
      <c r="G6665" s="35">
        <v>3.0</v>
      </c>
      <c r="H6665" s="35">
        <v>449.149658203125</v>
      </c>
      <c r="I6665" s="35">
        <v>11.2555646896362</v>
      </c>
      <c r="J6665" s="35">
        <v>49.8022766113281</v>
      </c>
      <c r="K6665" s="35">
        <v>10.5915946960449</v>
      </c>
      <c r="L6665" s="35">
        <v>42.4062385559082</v>
      </c>
      <c r="M6665" s="35">
        <v>0.801262080669403</v>
      </c>
      <c r="N6665" s="35">
        <v>21.8511142730713</v>
      </c>
      <c r="O6665" s="35">
        <v>11.7905559539795</v>
      </c>
      <c r="P6665" s="35">
        <v>10.5625</v>
      </c>
      <c r="Q6665" s="35">
        <v>0.432420343160629</v>
      </c>
      <c r="R6665" s="35">
        <v>1000.07000732422</v>
      </c>
      <c r="S6665" s="35">
        <v>362.534301757813</v>
      </c>
      <c r="T6665" s="19"/>
      <c r="U6665" s="19"/>
      <c r="V6665" s="19"/>
      <c r="W6665" s="19"/>
      <c r="X6665" s="19"/>
      <c r="Y6665" s="19"/>
      <c r="Z6665" s="19"/>
      <c r="AA6665" s="19"/>
    </row>
    <row r="6666" ht="15.75" customHeight="1">
      <c r="A6666" s="19"/>
      <c r="B6666" s="35" t="str">
        <f>"CRS25WT144A02353"</f>
        <v>CRS25WT144A02353</v>
      </c>
      <c r="C6666" s="45">
        <v>45992.0</v>
      </c>
      <c r="D6666" s="46">
        <v>0.8728472222222222</v>
      </c>
      <c r="E6666" s="35" t="s">
        <v>37</v>
      </c>
      <c r="F6666" s="35">
        <v>448.0</v>
      </c>
      <c r="G6666" s="35">
        <v>3.0</v>
      </c>
      <c r="H6666" s="35">
        <v>448.013031005859</v>
      </c>
      <c r="I6666" s="35">
        <v>11.1725082397461</v>
      </c>
      <c r="J6666" s="35">
        <v>49.354663848877</v>
      </c>
      <c r="K6666" s="35">
        <v>10.6589431762695</v>
      </c>
      <c r="L6666" s="35">
        <v>42.0316581726074</v>
      </c>
      <c r="M6666" s="35">
        <v>0.812478303909302</v>
      </c>
      <c r="N6666" s="35">
        <v>21.7958183288574</v>
      </c>
      <c r="O6666" s="35">
        <v>11.8732261657715</v>
      </c>
      <c r="P6666" s="35">
        <v>10.5625</v>
      </c>
      <c r="Q6666" s="35">
        <v>0.99887079000473</v>
      </c>
      <c r="R6666" s="35">
        <v>999.893920898438</v>
      </c>
      <c r="S6666" s="35">
        <v>439.576385498047</v>
      </c>
      <c r="T6666" s="19"/>
      <c r="U6666" s="19"/>
      <c r="V6666" s="19"/>
      <c r="W6666" s="19"/>
      <c r="X6666" s="19"/>
      <c r="Y6666" s="19"/>
      <c r="Z6666" s="19"/>
      <c r="AA6666" s="19"/>
    </row>
    <row r="6667" ht="15.75" customHeight="1">
      <c r="A6667" s="19"/>
      <c r="B6667" s="35" t="str">
        <f>"CRS25WT144A02330"</f>
        <v>CRS25WT144A02330</v>
      </c>
      <c r="C6667" s="45">
        <v>45992.0</v>
      </c>
      <c r="D6667" s="46">
        <v>0.8732638888888888</v>
      </c>
      <c r="E6667" s="35" t="s">
        <v>37</v>
      </c>
      <c r="F6667" s="35">
        <v>444.0</v>
      </c>
      <c r="G6667" s="35">
        <v>3.0</v>
      </c>
      <c r="H6667" s="35">
        <v>444.398040771484</v>
      </c>
      <c r="I6667" s="35">
        <v>11.2970695495605</v>
      </c>
      <c r="J6667" s="35">
        <v>49.7640419006348</v>
      </c>
      <c r="K6667" s="35">
        <v>10.591160774231</v>
      </c>
      <c r="L6667" s="35">
        <v>41.9593353271484</v>
      </c>
      <c r="M6667" s="35">
        <v>0.79047966003418</v>
      </c>
      <c r="N6667" s="35">
        <v>21.6199493408203</v>
      </c>
      <c r="O6667" s="35">
        <v>11.6228818893433</v>
      </c>
      <c r="P6667" s="35">
        <v>10.5625</v>
      </c>
      <c r="Q6667" s="35">
        <v>0.488348454236984</v>
      </c>
      <c r="R6667" s="35">
        <v>1000.32189941406</v>
      </c>
      <c r="S6667" s="35">
        <v>358.367584228516</v>
      </c>
      <c r="T6667" s="19"/>
      <c r="U6667" s="19"/>
      <c r="V6667" s="19"/>
      <c r="W6667" s="19"/>
      <c r="X6667" s="19"/>
      <c r="Y6667" s="19"/>
      <c r="Z6667" s="19"/>
      <c r="AA6667" s="19"/>
    </row>
    <row r="6668" ht="15.75" customHeight="1">
      <c r="A6668" s="19"/>
      <c r="B6668" s="35" t="str">
        <f>"CRS25WT144A02352"</f>
        <v>CRS25WT144A02352</v>
      </c>
      <c r="C6668" s="45">
        <v>45992.0</v>
      </c>
      <c r="D6668" s="46">
        <v>0.8746296296296295</v>
      </c>
      <c r="E6668" s="35" t="s">
        <v>37</v>
      </c>
      <c r="F6668" s="35">
        <v>439.0</v>
      </c>
      <c r="G6668" s="35">
        <v>3.0</v>
      </c>
      <c r="H6668" s="35">
        <v>439.062225341797</v>
      </c>
      <c r="I6668" s="35">
        <v>11.157395362854</v>
      </c>
      <c r="J6668" s="35">
        <v>49.6462249755859</v>
      </c>
      <c r="K6668" s="35">
        <v>10.5624485015869</v>
      </c>
      <c r="L6668" s="35">
        <v>41.5682258605957</v>
      </c>
      <c r="M6668" s="35">
        <v>0.792641878128052</v>
      </c>
      <c r="N6668" s="35">
        <v>21.3603610992432</v>
      </c>
      <c r="O6668" s="35">
        <v>11.8414459228516</v>
      </c>
      <c r="P6668" s="35">
        <v>10.625</v>
      </c>
      <c r="Q6668" s="35">
        <v>0.727966666221619</v>
      </c>
      <c r="R6668" s="35">
        <v>1000.25537109375</v>
      </c>
      <c r="S6668" s="35">
        <v>386.701293945313</v>
      </c>
      <c r="T6668" s="19"/>
      <c r="U6668" s="19"/>
      <c r="V6668" s="19"/>
      <c r="W6668" s="19"/>
      <c r="X6668" s="19"/>
      <c r="Y6668" s="19"/>
      <c r="Z6668" s="19"/>
      <c r="AA6668" s="19"/>
    </row>
    <row r="6669" ht="15.75" customHeight="1">
      <c r="A6669" s="19"/>
      <c r="B6669" s="35" t="str">
        <f>"CRS25WT144A02444"</f>
        <v>CRS25WT144A02444</v>
      </c>
      <c r="C6669" s="45">
        <v>45992.0</v>
      </c>
      <c r="D6669" s="46">
        <v>0.8750810185185185</v>
      </c>
      <c r="E6669" s="35" t="s">
        <v>37</v>
      </c>
      <c r="F6669" s="35">
        <v>455.0</v>
      </c>
      <c r="G6669" s="35">
        <v>3.0</v>
      </c>
      <c r="H6669" s="35">
        <v>455.706573486328</v>
      </c>
      <c r="I6669" s="35">
        <v>11.2813501358032</v>
      </c>
      <c r="J6669" s="35">
        <v>49.7036209106445</v>
      </c>
      <c r="K6669" s="35">
        <v>10.6892995834351</v>
      </c>
      <c r="L6669" s="35">
        <v>42.6320343017578</v>
      </c>
      <c r="M6669" s="35">
        <v>0.812711119651794</v>
      </c>
      <c r="N6669" s="35">
        <v>22.170108795166</v>
      </c>
      <c r="O6669" s="35">
        <v>11.8588428497314</v>
      </c>
      <c r="P6669" s="35">
        <v>10.5625</v>
      </c>
      <c r="Q6669" s="35">
        <v>0.406949579715729</v>
      </c>
      <c r="R6669" s="35">
        <v>1000.33087158203</v>
      </c>
      <c r="S6669" s="35">
        <v>394.825561523438</v>
      </c>
      <c r="T6669" s="19"/>
      <c r="U6669" s="19"/>
      <c r="V6669" s="19"/>
      <c r="W6669" s="19"/>
      <c r="X6669" s="19"/>
      <c r="Y6669" s="19"/>
      <c r="Z6669" s="19"/>
      <c r="AA6669" s="19"/>
    </row>
    <row r="6670" ht="15.75" customHeight="1">
      <c r="A6670" s="19"/>
      <c r="B6670" s="35" t="str">
        <f>"CRS25WT144A02407"</f>
        <v>CRS25WT144A02407</v>
      </c>
      <c r="C6670" s="45">
        <v>45992.0</v>
      </c>
      <c r="D6670" s="46">
        <v>0.8761458333333333</v>
      </c>
      <c r="E6670" s="35" t="s">
        <v>37</v>
      </c>
      <c r="F6670" s="35">
        <v>448.0</v>
      </c>
      <c r="G6670" s="35">
        <v>3.0</v>
      </c>
      <c r="H6670" s="35">
        <v>448.531921386719</v>
      </c>
      <c r="I6670" s="35">
        <v>11.3209075927734</v>
      </c>
      <c r="J6670" s="35">
        <v>49.7334365844727</v>
      </c>
      <c r="K6670" s="35">
        <v>10.5953712463379</v>
      </c>
      <c r="L6670" s="35">
        <v>42.3328170776367</v>
      </c>
      <c r="M6670" s="35">
        <v>0.7966428399086</v>
      </c>
      <c r="N6670" s="35">
        <v>21.8210620880127</v>
      </c>
      <c r="O6670" s="35">
        <v>11.4901962280273</v>
      </c>
      <c r="P6670" s="35">
        <v>10.5625</v>
      </c>
      <c r="Q6670" s="35">
        <v>0.436246424913406</v>
      </c>
      <c r="R6670" s="35">
        <v>1000.5673828125</v>
      </c>
      <c r="S6670" s="35">
        <v>449.780944824219</v>
      </c>
      <c r="T6670" s="19"/>
      <c r="U6670" s="19"/>
      <c r="V6670" s="19"/>
      <c r="W6670" s="19"/>
      <c r="X6670" s="19"/>
      <c r="Y6670" s="19"/>
      <c r="Z6670" s="19"/>
      <c r="AA6670" s="19"/>
    </row>
    <row r="6671" ht="15.75" customHeight="1">
      <c r="A6671" s="19"/>
      <c r="B6671" s="35" t="str">
        <f>"CRS25WT144A02408"</f>
        <v>CRS25WT144A02408</v>
      </c>
      <c r="C6671" s="45">
        <v>45992.0</v>
      </c>
      <c r="D6671" s="46">
        <v>0.8770023148148148</v>
      </c>
      <c r="E6671" s="35" t="s">
        <v>37</v>
      </c>
      <c r="F6671" s="35">
        <v>448.0</v>
      </c>
      <c r="G6671" s="35">
        <v>3.0</v>
      </c>
      <c r="H6671" s="35">
        <v>448.585815429688</v>
      </c>
      <c r="I6671" s="35">
        <v>11.3346481323242</v>
      </c>
      <c r="J6671" s="35">
        <v>49.7584266662598</v>
      </c>
      <c r="K6671" s="35">
        <v>10.6984167098999</v>
      </c>
      <c r="L6671" s="35">
        <v>41.9301147460938</v>
      </c>
      <c r="M6671" s="35">
        <v>0.795373022556305</v>
      </c>
      <c r="N6671" s="35">
        <v>21.8236827850342</v>
      </c>
      <c r="O6671" s="35">
        <v>11.3732385635376</v>
      </c>
      <c r="P6671" s="35">
        <v>10.625</v>
      </c>
      <c r="Q6671" s="35">
        <v>0.476291298866272</v>
      </c>
      <c r="R6671" s="35">
        <v>1000.60180664063</v>
      </c>
      <c r="S6671" s="35">
        <v>409.644134521484</v>
      </c>
      <c r="T6671" s="19"/>
      <c r="U6671" s="19"/>
      <c r="V6671" s="19"/>
      <c r="W6671" s="19"/>
      <c r="X6671" s="19"/>
      <c r="Y6671" s="19"/>
      <c r="Z6671" s="19"/>
      <c r="AA6671" s="19"/>
    </row>
    <row r="6672" ht="15.75" customHeight="1">
      <c r="A6672" s="19"/>
      <c r="B6672" s="35" t="str">
        <f>"CRS25WT144A02415"</f>
        <v>CRS25WT144A02415</v>
      </c>
      <c r="C6672" s="45">
        <v>45992.0</v>
      </c>
      <c r="D6672" s="46">
        <v>0.8775578703703704</v>
      </c>
      <c r="E6672" s="35" t="s">
        <v>37</v>
      </c>
      <c r="F6672" s="35">
        <v>445.0</v>
      </c>
      <c r="G6672" s="35">
        <v>3.0</v>
      </c>
      <c r="H6672" s="35">
        <v>445.556396484375</v>
      </c>
      <c r="I6672" s="35">
        <v>11.2944440841675</v>
      </c>
      <c r="J6672" s="35">
        <v>49.722110748291</v>
      </c>
      <c r="K6672" s="35">
        <v>10.6221551895142</v>
      </c>
      <c r="L6672" s="35">
        <v>41.9459495544434</v>
      </c>
      <c r="M6672" s="35">
        <v>0.793392837047577</v>
      </c>
      <c r="N6672" s="35">
        <v>21.6763019561768</v>
      </c>
      <c r="O6672" s="35">
        <v>11.2749032974243</v>
      </c>
      <c r="P6672" s="35">
        <v>10.625</v>
      </c>
      <c r="Q6672" s="35">
        <v>0.483245372772217</v>
      </c>
      <c r="R6672" s="35">
        <v>1000.25921630859</v>
      </c>
      <c r="S6672" s="35">
        <v>437.792449951172</v>
      </c>
      <c r="T6672" s="19"/>
      <c r="U6672" s="19"/>
      <c r="V6672" s="19"/>
      <c r="W6672" s="19"/>
      <c r="X6672" s="19"/>
      <c r="Y6672" s="19"/>
      <c r="Z6672" s="19"/>
      <c r="AA6672" s="19"/>
    </row>
    <row r="6673" ht="15.75" customHeight="1">
      <c r="A6673" s="19"/>
      <c r="B6673" s="35" t="str">
        <f>"CRS25WT144A02409"</f>
        <v>CRS25WT144A02409</v>
      </c>
      <c r="C6673" s="45">
        <v>45992.0</v>
      </c>
      <c r="D6673" s="46">
        <v>0.8782291666666667</v>
      </c>
      <c r="E6673" s="35" t="s">
        <v>37</v>
      </c>
      <c r="F6673" s="35">
        <v>452.0</v>
      </c>
      <c r="G6673" s="35">
        <v>3.0</v>
      </c>
      <c r="H6673" s="35">
        <v>452.903015136719</v>
      </c>
      <c r="I6673" s="35">
        <v>11.3565158843994</v>
      </c>
      <c r="J6673" s="35">
        <v>49.7782020568848</v>
      </c>
      <c r="K6673" s="35">
        <v>10.6975250244141</v>
      </c>
      <c r="L6673" s="35">
        <v>42.3371734619141</v>
      </c>
      <c r="M6673" s="35">
        <v>0.801163017749786</v>
      </c>
      <c r="N6673" s="35">
        <v>22.0337142944336</v>
      </c>
      <c r="O6673" s="35">
        <v>11.6796875</v>
      </c>
      <c r="P6673" s="35">
        <v>10.625</v>
      </c>
      <c r="Q6673" s="35">
        <v>0.431936264038086</v>
      </c>
      <c r="R6673" s="35">
        <v>1000.36303710938</v>
      </c>
      <c r="S6673" s="35">
        <v>472.283111572266</v>
      </c>
      <c r="T6673" s="19"/>
      <c r="U6673" s="19"/>
      <c r="V6673" s="19"/>
      <c r="W6673" s="19"/>
      <c r="X6673" s="19"/>
      <c r="Y6673" s="19"/>
      <c r="Z6673" s="19"/>
      <c r="AA6673" s="19"/>
    </row>
    <row r="6674" ht="15.75" customHeight="1">
      <c r="A6674" s="19"/>
      <c r="B6674" s="35" t="str">
        <f>"CRS25WT144A02379"</f>
        <v>CRS25WT144A02379</v>
      </c>
      <c r="C6674" s="45">
        <v>45992.0</v>
      </c>
      <c r="D6674" s="46">
        <v>0.8809953703703703</v>
      </c>
      <c r="E6674" s="35" t="s">
        <v>37</v>
      </c>
      <c r="F6674" s="35">
        <v>451.0</v>
      </c>
      <c r="G6674" s="35">
        <v>3.0</v>
      </c>
      <c r="H6674" s="35">
        <v>451.761260986328</v>
      </c>
      <c r="I6674" s="35">
        <v>11.2794198989868</v>
      </c>
      <c r="J6674" s="35">
        <v>49.7110977172852</v>
      </c>
      <c r="K6674" s="35">
        <v>10.6649188995361</v>
      </c>
      <c r="L6674" s="35">
        <v>42.3595581054688</v>
      </c>
      <c r="M6674" s="35">
        <v>0.805691659450531</v>
      </c>
      <c r="N6674" s="35">
        <v>21.9781684875488</v>
      </c>
      <c r="O6674" s="35">
        <v>11.4350490570068</v>
      </c>
      <c r="P6674" s="35">
        <v>10.625</v>
      </c>
      <c r="Q6674" s="35">
        <v>0.446784436702728</v>
      </c>
      <c r="R6674" s="35">
        <v>1001.29632568359</v>
      </c>
      <c r="S6674" s="35">
        <v>496.59521484375</v>
      </c>
      <c r="T6674" s="19"/>
      <c r="U6674" s="19"/>
      <c r="V6674" s="19"/>
      <c r="W6674" s="19"/>
      <c r="X6674" s="19"/>
      <c r="Y6674" s="19"/>
      <c r="Z6674" s="19"/>
      <c r="AA6674" s="19"/>
    </row>
    <row r="6675" ht="15.75" customHeight="1">
      <c r="A6675" s="19"/>
      <c r="B6675" s="35" t="str">
        <f>"CRS25WT144A02414"</f>
        <v>CRS25WT144A02414</v>
      </c>
      <c r="C6675" s="45">
        <v>45992.0</v>
      </c>
      <c r="D6675" s="46">
        <v>0.8820601851851851</v>
      </c>
      <c r="E6675" s="35" t="s">
        <v>37</v>
      </c>
      <c r="F6675" s="35">
        <v>451.0</v>
      </c>
      <c r="G6675" s="35">
        <v>3.0</v>
      </c>
      <c r="H6675" s="35">
        <v>451.754608154297</v>
      </c>
      <c r="I6675" s="35">
        <v>11.3102512359619</v>
      </c>
      <c r="J6675" s="35">
        <v>49.6783981323242</v>
      </c>
      <c r="K6675" s="35">
        <v>10.724100112915</v>
      </c>
      <c r="L6675" s="35">
        <v>42.1251792907715</v>
      </c>
      <c r="M6675" s="35">
        <v>0.804012417793274</v>
      </c>
      <c r="N6675" s="35">
        <v>21.9778461456299</v>
      </c>
      <c r="O6675" s="35">
        <v>11.344425201416</v>
      </c>
      <c r="P6675" s="35">
        <v>10.625</v>
      </c>
      <c r="Q6675" s="35">
        <v>0.462356626987457</v>
      </c>
      <c r="R6675" s="35">
        <v>1000.23406982422</v>
      </c>
      <c r="S6675" s="35">
        <v>454.057800292969</v>
      </c>
      <c r="T6675" s="19"/>
      <c r="U6675" s="19"/>
      <c r="V6675" s="19"/>
      <c r="W6675" s="19"/>
      <c r="X6675" s="19"/>
      <c r="Y6675" s="19"/>
      <c r="Z6675" s="19"/>
      <c r="AA6675" s="19"/>
    </row>
    <row r="6676" ht="15.75" customHeight="1">
      <c r="A6676" s="19"/>
      <c r="B6676" s="35" t="str">
        <f>"CRS25WT144A02410"</f>
        <v>CRS25WT144A02410</v>
      </c>
      <c r="C6676" s="45">
        <v>45992.0</v>
      </c>
      <c r="D6676" s="46">
        <v>0.8834953703703704</v>
      </c>
      <c r="E6676" s="35" t="s">
        <v>37</v>
      </c>
      <c r="F6676" s="35">
        <v>454.0</v>
      </c>
      <c r="G6676" s="35">
        <v>3.0</v>
      </c>
      <c r="H6676" s="35">
        <v>454.805694580078</v>
      </c>
      <c r="I6676" s="35">
        <v>11.310266494751</v>
      </c>
      <c r="J6676" s="35">
        <v>49.7148513793945</v>
      </c>
      <c r="K6676" s="35">
        <v>10.7035799026489</v>
      </c>
      <c r="L6676" s="35">
        <v>42.4909896850586</v>
      </c>
      <c r="M6676" s="35">
        <v>0.808847963809967</v>
      </c>
      <c r="N6676" s="35">
        <v>22.1262798309326</v>
      </c>
      <c r="O6676" s="35">
        <v>11.7925758361816</v>
      </c>
      <c r="P6676" s="35">
        <v>10.625</v>
      </c>
      <c r="Q6676" s="35">
        <v>0.423222422599792</v>
      </c>
      <c r="R6676" s="35">
        <v>1001.19213867188</v>
      </c>
      <c r="S6676" s="35">
        <v>433.919647216797</v>
      </c>
      <c r="T6676" s="19"/>
      <c r="U6676" s="19"/>
      <c r="V6676" s="19"/>
      <c r="W6676" s="19"/>
      <c r="X6676" s="19"/>
      <c r="Y6676" s="19"/>
      <c r="Z6676" s="19"/>
      <c r="AA6676" s="19"/>
    </row>
    <row r="6677" ht="15.75" customHeight="1">
      <c r="A6677" s="19"/>
      <c r="B6677" s="35" t="str">
        <f>"CRS25WT144A02391"</f>
        <v>CRS25WT144A02391</v>
      </c>
      <c r="C6677" s="45">
        <v>45992.0</v>
      </c>
      <c r="D6677" s="46">
        <v>0.8844444444444445</v>
      </c>
      <c r="E6677" s="35" t="s">
        <v>37</v>
      </c>
      <c r="F6677" s="35">
        <v>450.0</v>
      </c>
      <c r="G6677" s="35">
        <v>3.0</v>
      </c>
      <c r="H6677" s="35">
        <v>450.191009521484</v>
      </c>
      <c r="I6677" s="35">
        <v>11.3046932220459</v>
      </c>
      <c r="J6677" s="35">
        <v>49.7648849487305</v>
      </c>
      <c r="K6677" s="35">
        <v>10.7495355606079</v>
      </c>
      <c r="L6677" s="35">
        <v>41.8800430297852</v>
      </c>
      <c r="M6677" s="35">
        <v>0.800230383872986</v>
      </c>
      <c r="N6677" s="35">
        <v>21.9017753601074</v>
      </c>
      <c r="O6677" s="35">
        <v>11.7472763061523</v>
      </c>
      <c r="P6677" s="35">
        <v>10.625</v>
      </c>
      <c r="Q6677" s="35">
        <v>0.502126753330231</v>
      </c>
      <c r="R6677" s="35">
        <v>1000.29827880859</v>
      </c>
      <c r="S6677" s="35">
        <v>509.560516357422</v>
      </c>
      <c r="T6677" s="19"/>
      <c r="U6677" s="19"/>
      <c r="V6677" s="19"/>
      <c r="W6677" s="19"/>
      <c r="X6677" s="19"/>
      <c r="Y6677" s="19"/>
      <c r="Z6677" s="19"/>
      <c r="AA6677" s="19"/>
    </row>
    <row r="6678" ht="15.75" customHeight="1">
      <c r="A6678" s="19"/>
      <c r="B6678" s="35" t="str">
        <f>"CRS25WT144A02413"</f>
        <v>CRS25WT144A02413</v>
      </c>
      <c r="C6678" s="45">
        <v>45992.0</v>
      </c>
      <c r="D6678" s="46">
        <v>0.8874652777777778</v>
      </c>
      <c r="E6678" s="35" t="s">
        <v>37</v>
      </c>
      <c r="F6678" s="35">
        <v>457.0</v>
      </c>
      <c r="G6678" s="35">
        <v>3.0</v>
      </c>
      <c r="H6678" s="35">
        <v>457.859466552734</v>
      </c>
      <c r="I6678" s="35">
        <v>11.2477426528931</v>
      </c>
      <c r="J6678" s="35">
        <v>49.922477722168</v>
      </c>
      <c r="K6678" s="35">
        <v>10.7551746368408</v>
      </c>
      <c r="L6678" s="35">
        <v>42.5710830688477</v>
      </c>
      <c r="M6678" s="35">
        <v>0.815400004386902</v>
      </c>
      <c r="N6678" s="35">
        <v>22.2748470306396</v>
      </c>
      <c r="O6678" s="35">
        <v>11.8216676712036</v>
      </c>
      <c r="P6678" s="35">
        <v>10.6875</v>
      </c>
      <c r="Q6678" s="35">
        <v>0.490808129310608</v>
      </c>
      <c r="R6678" s="35">
        <v>1000.12377929688</v>
      </c>
      <c r="S6678" s="35">
        <v>388.788665771484</v>
      </c>
      <c r="T6678" s="19"/>
      <c r="U6678" s="19"/>
      <c r="V6678" s="19"/>
      <c r="W6678" s="19"/>
      <c r="X6678" s="19"/>
      <c r="Y6678" s="19"/>
      <c r="Z6678" s="19"/>
      <c r="AA6678" s="19"/>
    </row>
    <row r="6679" ht="15.75" customHeight="1">
      <c r="A6679" s="19"/>
      <c r="B6679" s="35" t="str">
        <f>"CRS25WT144A02669"</f>
        <v>CRS25WT144A02669</v>
      </c>
      <c r="C6679" s="45">
        <v>45992.0</v>
      </c>
      <c r="D6679" s="46">
        <v>0.888125</v>
      </c>
      <c r="E6679" s="35" t="s">
        <v>37</v>
      </c>
      <c r="F6679" s="35">
        <v>464.0</v>
      </c>
      <c r="G6679" s="35">
        <v>3.0</v>
      </c>
      <c r="H6679" s="35">
        <v>464.408599853516</v>
      </c>
      <c r="I6679" s="35">
        <v>11.254056930542</v>
      </c>
      <c r="J6679" s="35">
        <v>49.9030914306641</v>
      </c>
      <c r="K6679" s="35">
        <v>10.7516098022461</v>
      </c>
      <c r="L6679" s="35">
        <v>43.1943359375</v>
      </c>
      <c r="M6679" s="35">
        <v>0.826920390129089</v>
      </c>
      <c r="N6679" s="35">
        <v>22.5934619903564</v>
      </c>
      <c r="O6679" s="35">
        <v>12.0512008666992</v>
      </c>
      <c r="P6679" s="35">
        <v>10.6875</v>
      </c>
      <c r="Q6679" s="35">
        <v>0.429367363452911</v>
      </c>
      <c r="R6679" s="35">
        <v>1000.12310791016</v>
      </c>
      <c r="S6679" s="35">
        <v>379.521209716797</v>
      </c>
      <c r="T6679" s="19"/>
      <c r="U6679" s="19"/>
      <c r="V6679" s="19"/>
      <c r="W6679" s="19"/>
      <c r="X6679" s="19"/>
      <c r="Y6679" s="19"/>
      <c r="Z6679" s="19"/>
      <c r="AA6679" s="19"/>
    </row>
    <row r="6680" ht="15.75" customHeight="1">
      <c r="A6680" s="19"/>
      <c r="B6680" s="35" t="str">
        <f>"CRS25WT144A02418"</f>
        <v>CRS25WT144A02418</v>
      </c>
      <c r="C6680" s="45">
        <v>45992.0</v>
      </c>
      <c r="D6680" s="46">
        <v>0.8886921296296296</v>
      </c>
      <c r="E6680" s="35" t="s">
        <v>37</v>
      </c>
      <c r="F6680" s="35">
        <v>460.0</v>
      </c>
      <c r="G6680" s="35">
        <v>3.0</v>
      </c>
      <c r="H6680" s="35">
        <v>460.705383300781</v>
      </c>
      <c r="I6680" s="35">
        <v>11.2538604736328</v>
      </c>
      <c r="J6680" s="35">
        <v>49.8306655883789</v>
      </c>
      <c r="K6680" s="35">
        <v>10.7986440658569</v>
      </c>
      <c r="L6680" s="35">
        <v>42.6632614135742</v>
      </c>
      <c r="M6680" s="35">
        <v>0.82153308391571</v>
      </c>
      <c r="N6680" s="35">
        <v>22.4132995605469</v>
      </c>
      <c r="O6680" s="35">
        <v>11.6737251281738</v>
      </c>
      <c r="P6680" s="35">
        <v>10.6875</v>
      </c>
      <c r="Q6680" s="35">
        <v>0.483965694904327</v>
      </c>
      <c r="R6680" s="35">
        <v>1000.91906738281</v>
      </c>
      <c r="S6680" s="35">
        <v>385.435760498047</v>
      </c>
      <c r="T6680" s="19"/>
      <c r="U6680" s="19"/>
      <c r="V6680" s="19"/>
      <c r="W6680" s="19"/>
      <c r="X6680" s="19"/>
      <c r="Y6680" s="19"/>
      <c r="Z6680" s="19"/>
      <c r="AA6680" s="19"/>
    </row>
    <row r="6681" ht="15.75" customHeight="1">
      <c r="A6681" s="19"/>
      <c r="B6681" s="35" t="str">
        <f>"CRS25BT144A00715"</f>
        <v>CRS25BT144A00715</v>
      </c>
      <c r="C6681" s="45">
        <v>45992.0</v>
      </c>
      <c r="D6681" s="46">
        <v>0.8897106481481482</v>
      </c>
      <c r="E6681" s="35" t="s">
        <v>37</v>
      </c>
      <c r="F6681" s="35">
        <v>462.0</v>
      </c>
      <c r="G6681" s="35">
        <v>3.0</v>
      </c>
      <c r="H6681" s="35">
        <v>462.675628662109</v>
      </c>
      <c r="I6681" s="35">
        <v>11.1678781509399</v>
      </c>
      <c r="J6681" s="35">
        <v>49.9563980102539</v>
      </c>
      <c r="K6681" s="35">
        <v>10.7511949539185</v>
      </c>
      <c r="L6681" s="35">
        <v>43.0348091125488</v>
      </c>
      <c r="M6681" s="35">
        <v>0.829306066036224</v>
      </c>
      <c r="N6681" s="35">
        <v>22.5091533660889</v>
      </c>
      <c r="O6681" s="35">
        <v>11.9030857086182</v>
      </c>
      <c r="P6681" s="35">
        <v>10.6875</v>
      </c>
      <c r="Q6681" s="35">
        <v>0.437720507383347</v>
      </c>
      <c r="R6681" s="35">
        <v>1001.10656738281</v>
      </c>
      <c r="S6681" s="35">
        <v>364.152526855469</v>
      </c>
      <c r="T6681" s="19"/>
      <c r="U6681" s="19"/>
      <c r="V6681" s="19"/>
      <c r="W6681" s="19"/>
      <c r="X6681" s="19"/>
      <c r="Y6681" s="19"/>
      <c r="Z6681" s="19"/>
      <c r="AA6681" s="19"/>
    </row>
    <row r="6682" ht="15.75" customHeight="1">
      <c r="A6682" s="19"/>
      <c r="B6682" s="35" t="str">
        <f>"CRS25BT144A00705"</f>
        <v>CRS25BT144A00705</v>
      </c>
      <c r="C6682" s="45">
        <v>45992.0</v>
      </c>
      <c r="D6682" s="46">
        <v>0.8932523148148147</v>
      </c>
      <c r="E6682" s="35" t="s">
        <v>37</v>
      </c>
      <c r="F6682" s="35">
        <v>449.0</v>
      </c>
      <c r="G6682" s="35">
        <v>3.0</v>
      </c>
      <c r="H6682" s="35">
        <v>449.677276611328</v>
      </c>
      <c r="I6682" s="35">
        <v>11.2571220397949</v>
      </c>
      <c r="J6682" s="35">
        <v>49.839183807373</v>
      </c>
      <c r="K6682" s="35">
        <v>10.6201248168945</v>
      </c>
      <c r="L6682" s="35">
        <v>42.3419990539551</v>
      </c>
      <c r="M6682" s="35">
        <v>0.801498353481293</v>
      </c>
      <c r="N6682" s="35">
        <v>21.8767833709717</v>
      </c>
      <c r="O6682" s="35">
        <v>11.8431367874146</v>
      </c>
      <c r="P6682" s="35">
        <v>10.75</v>
      </c>
      <c r="Q6682" s="35">
        <v>0.426636308431625</v>
      </c>
      <c r="R6682" s="35">
        <v>1000.45825195313</v>
      </c>
      <c r="S6682" s="35">
        <v>433.768859863281</v>
      </c>
      <c r="T6682" s="19"/>
      <c r="U6682" s="19"/>
      <c r="V6682" s="19"/>
      <c r="W6682" s="19"/>
      <c r="X6682" s="19"/>
      <c r="Y6682" s="19"/>
      <c r="Z6682" s="19"/>
      <c r="AA6682" s="19"/>
    </row>
    <row r="6683" ht="15.75" customHeight="1">
      <c r="A6683" s="19"/>
      <c r="B6683" s="35" t="str">
        <f>"CRS25BT144A00706"</f>
        <v>CRS25BT144A00706</v>
      </c>
      <c r="C6683" s="45">
        <v>45992.0</v>
      </c>
      <c r="D6683" s="46">
        <v>0.894351851851852</v>
      </c>
      <c r="E6683" s="35" t="s">
        <v>37</v>
      </c>
      <c r="F6683" s="35">
        <v>450.0</v>
      </c>
      <c r="G6683" s="35">
        <v>3.0</v>
      </c>
      <c r="H6683" s="35">
        <v>450.042053222656</v>
      </c>
      <c r="I6683" s="35">
        <v>11.2283792495728</v>
      </c>
      <c r="J6683" s="35">
        <v>49.8268852233887</v>
      </c>
      <c r="K6683" s="35">
        <v>10.6419286727905</v>
      </c>
      <c r="L6683" s="35">
        <v>42.2895202636719</v>
      </c>
      <c r="M6683" s="35">
        <v>0.804400384426117</v>
      </c>
      <c r="N6683" s="35">
        <v>21.8945293426514</v>
      </c>
      <c r="O6683" s="35">
        <v>11.8092317581177</v>
      </c>
      <c r="P6683" s="35">
        <v>10.75</v>
      </c>
      <c r="Q6683" s="35">
        <v>0.476902365684509</v>
      </c>
      <c r="R6683" s="35">
        <v>1000.03662109375</v>
      </c>
      <c r="S6683" s="35">
        <v>326.565948486328</v>
      </c>
      <c r="T6683" s="19"/>
      <c r="U6683" s="19"/>
      <c r="V6683" s="19"/>
      <c r="W6683" s="19"/>
      <c r="X6683" s="19"/>
      <c r="Y6683" s="19"/>
      <c r="Z6683" s="19"/>
      <c r="AA6683" s="19"/>
    </row>
    <row r="6684" ht="15.75" customHeight="1">
      <c r="A6684" s="19"/>
      <c r="B6684" s="35" t="str">
        <f>"CRS25BT144A00676"</f>
        <v>CRS25BT144A00676</v>
      </c>
      <c r="C6684" s="45">
        <v>45992.0</v>
      </c>
      <c r="D6684" s="46">
        <v>0.8997685185185186</v>
      </c>
      <c r="E6684" s="35" t="s">
        <v>37</v>
      </c>
      <c r="F6684" s="35">
        <v>450.0</v>
      </c>
      <c r="G6684" s="35">
        <v>3.0</v>
      </c>
      <c r="H6684" s="35">
        <v>450.933410644531</v>
      </c>
      <c r="I6684" s="35">
        <v>11.2545204162598</v>
      </c>
      <c r="J6684" s="35">
        <v>49.7887344360352</v>
      </c>
      <c r="K6684" s="35">
        <v>10.8120222091675</v>
      </c>
      <c r="L6684" s="35">
        <v>41.7066688537598</v>
      </c>
      <c r="M6684" s="35">
        <v>0.804737687110901</v>
      </c>
      <c r="N6684" s="35">
        <v>21.937894821167</v>
      </c>
      <c r="O6684" s="35">
        <v>11.5122547149658</v>
      </c>
      <c r="P6684" s="35">
        <v>10.75</v>
      </c>
      <c r="Q6684" s="35">
        <v>0.718605160713196</v>
      </c>
      <c r="R6684" s="35">
        <v>999.975524902344</v>
      </c>
      <c r="S6684" s="35">
        <v>297.315338134766</v>
      </c>
      <c r="T6684" s="19"/>
      <c r="U6684" s="19"/>
      <c r="V6684" s="19"/>
      <c r="W6684" s="19"/>
      <c r="X6684" s="19"/>
      <c r="Y6684" s="19"/>
      <c r="Z6684" s="19"/>
      <c r="AA6684" s="19"/>
    </row>
    <row r="6685" ht="15.75" customHeight="1">
      <c r="A6685" s="19"/>
      <c r="B6685" s="35" t="str">
        <f>"CRS25BT144A00717"</f>
        <v>CRS25BT144A00717</v>
      </c>
      <c r="C6685" s="45">
        <v>45992.0</v>
      </c>
      <c r="D6685" s="46">
        <v>0.9068402777777779</v>
      </c>
      <c r="E6685" s="35" t="s">
        <v>37</v>
      </c>
      <c r="F6685" s="35">
        <v>449.0</v>
      </c>
      <c r="G6685" s="35">
        <v>3.0</v>
      </c>
      <c r="H6685" s="35">
        <v>449.930084228516</v>
      </c>
      <c r="I6685" s="35">
        <v>11.2395267486572</v>
      </c>
      <c r="J6685" s="35">
        <v>49.8200073242188</v>
      </c>
      <c r="K6685" s="35">
        <v>10.6412563323975</v>
      </c>
      <c r="L6685" s="35">
        <v>42.2816696166992</v>
      </c>
      <c r="M6685" s="35">
        <v>0.803513586521149</v>
      </c>
      <c r="N6685" s="35">
        <v>21.8890819549561</v>
      </c>
      <c r="O6685" s="35">
        <v>11.5392160415649</v>
      </c>
      <c r="P6685" s="35">
        <v>10.8125</v>
      </c>
      <c r="Q6685" s="35">
        <v>0.466163843870163</v>
      </c>
      <c r="R6685" s="35">
        <v>1000.02563476563</v>
      </c>
      <c r="S6685" s="35">
        <v>374.313171386719</v>
      </c>
      <c r="T6685" s="19"/>
      <c r="U6685" s="19"/>
      <c r="V6685" s="19"/>
      <c r="W6685" s="19"/>
      <c r="X6685" s="19"/>
      <c r="Y6685" s="19"/>
      <c r="Z6685" s="19"/>
      <c r="AA6685" s="19"/>
    </row>
    <row r="6686" ht="15.75" customHeight="1">
      <c r="A6686" s="19"/>
      <c r="B6686" s="35" t="str">
        <f>"CRS25BT144A00694"</f>
        <v>CRS25BT144A00694</v>
      </c>
      <c r="C6686" s="45">
        <v>45992.0</v>
      </c>
      <c r="D6686" s="46">
        <v>0.9071643518518518</v>
      </c>
      <c r="E6686" s="35" t="s">
        <v>37</v>
      </c>
      <c r="F6686" s="35">
        <v>451.0</v>
      </c>
      <c r="G6686" s="35">
        <v>3.0</v>
      </c>
      <c r="H6686" s="35">
        <v>451.855346679688</v>
      </c>
      <c r="I6686" s="35">
        <v>11.2091188430786</v>
      </c>
      <c r="J6686" s="35">
        <v>49.8527183532715</v>
      </c>
      <c r="K6686" s="35">
        <v>10.6434297561646</v>
      </c>
      <c r="L6686" s="35">
        <v>42.4539260864258</v>
      </c>
      <c r="M6686" s="35">
        <v>0.808610022068024</v>
      </c>
      <c r="N6686" s="35">
        <v>21.9827461242676</v>
      </c>
      <c r="O6686" s="35">
        <v>11.7545137405396</v>
      </c>
      <c r="P6686" s="35">
        <v>10.8125</v>
      </c>
      <c r="Q6686" s="35">
        <v>0.44495040178299</v>
      </c>
      <c r="R6686" s="35">
        <v>999.964660644531</v>
      </c>
      <c r="S6686" s="35">
        <v>517.676147460938</v>
      </c>
      <c r="T6686" s="19"/>
      <c r="U6686" s="19"/>
      <c r="V6686" s="19"/>
      <c r="W6686" s="19"/>
      <c r="X6686" s="19"/>
      <c r="Y6686" s="19"/>
      <c r="Z6686" s="19"/>
      <c r="AA6686" s="19"/>
    </row>
    <row r="6687" ht="15.75" customHeight="1">
      <c r="A6687" s="19"/>
      <c r="B6687" s="35" t="str">
        <f>"CRS25BT144A00708"</f>
        <v>CRS25BT144A00708</v>
      </c>
      <c r="C6687" s="45">
        <v>45992.0</v>
      </c>
      <c r="D6687" s="46">
        <v>0.9089814814814815</v>
      </c>
      <c r="E6687" s="35" t="s">
        <v>37</v>
      </c>
      <c r="F6687" s="35">
        <v>450.0</v>
      </c>
      <c r="G6687" s="35">
        <v>3.0</v>
      </c>
      <c r="H6687" s="35">
        <v>450.376586914063</v>
      </c>
      <c r="I6687" s="35">
        <v>11.2541780471802</v>
      </c>
      <c r="J6687" s="35">
        <v>49.8181266784668</v>
      </c>
      <c r="K6687" s="35">
        <v>10.69580078125</v>
      </c>
      <c r="L6687" s="35">
        <v>42.107795715332</v>
      </c>
      <c r="M6687" s="35">
        <v>0.80329418182373</v>
      </c>
      <c r="N6687" s="35">
        <v>21.9108047485352</v>
      </c>
      <c r="O6687" s="35">
        <v>11.6764707565308</v>
      </c>
      <c r="P6687" s="35">
        <v>10.8125</v>
      </c>
      <c r="Q6687" s="35">
        <v>0.494971066713333</v>
      </c>
      <c r="R6687" s="35">
        <v>999.89892578125</v>
      </c>
      <c r="S6687" s="35">
        <v>338.260589599609</v>
      </c>
      <c r="T6687" s="19"/>
      <c r="U6687" s="19"/>
      <c r="V6687" s="19"/>
      <c r="W6687" s="19"/>
      <c r="X6687" s="19"/>
      <c r="Y6687" s="19"/>
      <c r="Z6687" s="19"/>
      <c r="AA6687" s="19"/>
    </row>
    <row r="6688" ht="15.75" customHeight="1">
      <c r="A6688" s="19"/>
      <c r="B6688" s="35" t="str">
        <f>"CRS25BT144A00718"</f>
        <v>CRS25BT144A00718</v>
      </c>
      <c r="C6688" s="45">
        <v>45992.0</v>
      </c>
      <c r="D6688" s="46">
        <v>0.9108449074074074</v>
      </c>
      <c r="E6688" s="35" t="s">
        <v>37</v>
      </c>
      <c r="F6688" s="35">
        <v>450.0</v>
      </c>
      <c r="G6688" s="35">
        <v>3.0</v>
      </c>
      <c r="H6688" s="35">
        <v>450.361022949219</v>
      </c>
      <c r="I6688" s="35">
        <v>11.2653884887695</v>
      </c>
      <c r="J6688" s="35">
        <v>49.8237075805664</v>
      </c>
      <c r="K6688" s="35">
        <v>10.6426944732666</v>
      </c>
      <c r="L6688" s="35">
        <v>42.3164482116699</v>
      </c>
      <c r="M6688" s="35">
        <v>0.802377223968506</v>
      </c>
      <c r="N6688" s="35">
        <v>21.9100475311279</v>
      </c>
      <c r="O6688" s="35">
        <v>11.6568632125854</v>
      </c>
      <c r="P6688" s="35">
        <v>10.8125</v>
      </c>
      <c r="Q6688" s="35">
        <v>0.40136644244194</v>
      </c>
      <c r="R6688" s="35">
        <v>1000.15643310547</v>
      </c>
      <c r="S6688" s="35">
        <v>462.910888671875</v>
      </c>
      <c r="T6688" s="19"/>
      <c r="U6688" s="19"/>
      <c r="V6688" s="19"/>
      <c r="W6688" s="19"/>
      <c r="X6688" s="19"/>
      <c r="Y6688" s="19"/>
      <c r="Z6688" s="19"/>
      <c r="AA6688" s="19"/>
    </row>
    <row r="6689" ht="15.75" customHeight="1">
      <c r="A6689" s="19"/>
      <c r="B6689" s="35" t="str">
        <f>"CRS25BT144A00719"</f>
        <v>CRS25BT144A00719</v>
      </c>
      <c r="C6689" s="45">
        <v>45992.0</v>
      </c>
      <c r="D6689" s="46">
        <v>0.911724537037037</v>
      </c>
      <c r="E6689" s="35" t="s">
        <v>37</v>
      </c>
      <c r="F6689" s="35">
        <v>439.0</v>
      </c>
      <c r="G6689" s="35">
        <v>3.0</v>
      </c>
      <c r="H6689" s="35">
        <v>439.934387207031</v>
      </c>
      <c r="I6689" s="35">
        <v>11.1807336807251</v>
      </c>
      <c r="J6689" s="35">
        <v>49.7936897277832</v>
      </c>
      <c r="K6689" s="35">
        <v>10.5659236907959</v>
      </c>
      <c r="L6689" s="35">
        <v>41.6370964050293</v>
      </c>
      <c r="M6689" s="35">
        <v>0.79021143913269</v>
      </c>
      <c r="N6689" s="35">
        <v>21.4027919769287</v>
      </c>
      <c r="O6689" s="35">
        <v>11.6738662719727</v>
      </c>
      <c r="P6689" s="35">
        <v>10.8125</v>
      </c>
      <c r="Q6689" s="35">
        <v>0.491309642791748</v>
      </c>
      <c r="R6689" s="35">
        <v>999.970825195313</v>
      </c>
      <c r="S6689" s="35">
        <v>374.873596191406</v>
      </c>
      <c r="T6689" s="19"/>
      <c r="U6689" s="19"/>
      <c r="V6689" s="19"/>
      <c r="W6689" s="19"/>
      <c r="X6689" s="19"/>
      <c r="Y6689" s="19"/>
      <c r="Z6689" s="19"/>
      <c r="AA6689" s="19"/>
    </row>
    <row r="6690" ht="15.75" customHeight="1">
      <c r="A6690" s="19"/>
      <c r="B6690" s="35" t="str">
        <f>"CRS25BT144A00710"</f>
        <v>CRS25BT144A00710</v>
      </c>
      <c r="C6690" s="45">
        <v>45992.0</v>
      </c>
      <c r="D6690" s="46">
        <v>0.912337962962963</v>
      </c>
      <c r="E6690" s="35" t="s">
        <v>37</v>
      </c>
      <c r="F6690" s="35">
        <v>447.0</v>
      </c>
      <c r="G6690" s="35">
        <v>3.0</v>
      </c>
      <c r="H6690" s="35">
        <v>447.930847167969</v>
      </c>
      <c r="I6690" s="35">
        <v>11.2568006515503</v>
      </c>
      <c r="J6690" s="35">
        <v>49.9084930419922</v>
      </c>
      <c r="K6690" s="35">
        <v>10.6170463562012</v>
      </c>
      <c r="L6690" s="35">
        <v>42.1897811889648</v>
      </c>
      <c r="M6690" s="35">
        <v>0.797299563884735</v>
      </c>
      <c r="N6690" s="35">
        <v>21.7918186187744</v>
      </c>
      <c r="O6690" s="35">
        <v>11.6660032272339</v>
      </c>
      <c r="P6690" s="35">
        <v>10.8125</v>
      </c>
      <c r="Q6690" s="35">
        <v>0.469862431287766</v>
      </c>
      <c r="R6690" s="35">
        <v>1000.13507080078</v>
      </c>
      <c r="S6690" s="35">
        <v>419.801483154297</v>
      </c>
      <c r="T6690" s="19"/>
      <c r="U6690" s="19"/>
      <c r="V6690" s="19"/>
      <c r="W6690" s="19"/>
      <c r="X6690" s="19"/>
      <c r="Y6690" s="19"/>
      <c r="Z6690" s="19"/>
      <c r="AA6690" s="19"/>
    </row>
    <row r="6691" ht="15.75" customHeight="1">
      <c r="A6691" s="19"/>
      <c r="B6691" s="35" t="str">
        <f>"CRS25BT144A00720"</f>
        <v>CRS25BT144A00720</v>
      </c>
      <c r="C6691" s="45">
        <v>45992.0</v>
      </c>
      <c r="D6691" s="46">
        <v>0.9134953703703704</v>
      </c>
      <c r="E6691" s="35" t="s">
        <v>37</v>
      </c>
      <c r="F6691" s="35">
        <v>451.0</v>
      </c>
      <c r="G6691" s="35">
        <v>3.0</v>
      </c>
      <c r="H6691" s="35">
        <v>451.505950927734</v>
      </c>
      <c r="I6691" s="35">
        <v>11.243800163269</v>
      </c>
      <c r="J6691" s="35">
        <v>49.8524208068848</v>
      </c>
      <c r="K6691" s="35">
        <v>10.6186990737915</v>
      </c>
      <c r="L6691" s="35">
        <v>42.5198936462402</v>
      </c>
      <c r="M6691" s="35">
        <v>0.805497348308563</v>
      </c>
      <c r="N6691" s="35">
        <v>21.965747833252</v>
      </c>
      <c r="O6691" s="35">
        <v>11.7049608230591</v>
      </c>
      <c r="P6691" s="35">
        <v>10.8125</v>
      </c>
      <c r="Q6691" s="35">
        <v>0.41614156961441</v>
      </c>
      <c r="R6691" s="35">
        <v>1000.0068359375</v>
      </c>
      <c r="S6691" s="35">
        <v>406.727020263672</v>
      </c>
      <c r="T6691" s="19"/>
      <c r="U6691" s="19"/>
      <c r="V6691" s="19"/>
      <c r="W6691" s="19"/>
      <c r="X6691" s="19"/>
      <c r="Y6691" s="19"/>
      <c r="Z6691" s="19"/>
      <c r="AA6691" s="19"/>
    </row>
    <row r="6692" ht="15.75" customHeight="1">
      <c r="A6692" s="19"/>
      <c r="B6692" s="35" t="str">
        <f>"CRS25WT144A02518"</f>
        <v>CRS25WT144A02518</v>
      </c>
      <c r="C6692" s="45">
        <v>45992.0</v>
      </c>
      <c r="D6692" s="46">
        <v>0.9141550925925926</v>
      </c>
      <c r="E6692" s="35" t="s">
        <v>37</v>
      </c>
      <c r="F6692" s="35">
        <v>447.0</v>
      </c>
      <c r="G6692" s="35">
        <v>3.0</v>
      </c>
      <c r="H6692" s="35">
        <v>447.539825439453</v>
      </c>
      <c r="I6692" s="35">
        <v>11.26145362854</v>
      </c>
      <c r="J6692" s="35">
        <v>49.898307800293</v>
      </c>
      <c r="K6692" s="35">
        <v>10.6604413986206</v>
      </c>
      <c r="L6692" s="35">
        <v>41.9813575744629</v>
      </c>
      <c r="M6692" s="35">
        <v>0.796436965465546</v>
      </c>
      <c r="N6692" s="35">
        <v>21.7727966308594</v>
      </c>
      <c r="O6692" s="35">
        <v>11.6855840682983</v>
      </c>
      <c r="P6692" s="35">
        <v>10.8125</v>
      </c>
      <c r="Q6692" s="35">
        <v>0.495094776153564</v>
      </c>
      <c r="R6692" s="35">
        <v>1000.03753662109</v>
      </c>
      <c r="S6692" s="35">
        <v>489.532806396484</v>
      </c>
      <c r="T6692" s="19"/>
      <c r="U6692" s="19"/>
      <c r="V6692" s="19"/>
      <c r="W6692" s="19"/>
      <c r="X6692" s="19"/>
      <c r="Y6692" s="19"/>
      <c r="Z6692" s="19"/>
      <c r="AA6692" s="19"/>
    </row>
    <row r="6693" ht="15.75" customHeight="1">
      <c r="A6693" s="19"/>
      <c r="B6693" s="35" t="str">
        <f>"CRS25WT144A02549"</f>
        <v>CRS25WT144A02549</v>
      </c>
      <c r="C6693" s="45">
        <v>45992.0</v>
      </c>
      <c r="D6693" s="46">
        <v>0.9156365740740741</v>
      </c>
      <c r="E6693" s="35" t="s">
        <v>37</v>
      </c>
      <c r="F6693" s="35">
        <v>452.0</v>
      </c>
      <c r="G6693" s="35">
        <v>3.0</v>
      </c>
      <c r="H6693" s="35">
        <v>452.575378417969</v>
      </c>
      <c r="I6693" s="35">
        <v>11.2373723983765</v>
      </c>
      <c r="J6693" s="35">
        <v>49.8390769958496</v>
      </c>
      <c r="K6693" s="35">
        <v>10.6291933059692</v>
      </c>
      <c r="L6693" s="35">
        <v>42.5785255432129</v>
      </c>
      <c r="M6693" s="35">
        <v>0.808083355426788</v>
      </c>
      <c r="N6693" s="35">
        <v>22.0177764892578</v>
      </c>
      <c r="O6693" s="35">
        <v>11.6666526794434</v>
      </c>
      <c r="P6693" s="35">
        <v>10.8125</v>
      </c>
      <c r="Q6693" s="35">
        <v>0.393119961023331</v>
      </c>
      <c r="R6693" s="35">
        <v>999.865844726563</v>
      </c>
      <c r="S6693" s="35">
        <v>391.607086181641</v>
      </c>
      <c r="T6693" s="19"/>
      <c r="U6693" s="19"/>
      <c r="V6693" s="19"/>
      <c r="W6693" s="19"/>
      <c r="X6693" s="19"/>
      <c r="Y6693" s="19"/>
      <c r="Z6693" s="19"/>
      <c r="AA6693" s="19"/>
    </row>
    <row r="6694" ht="15.75" customHeight="1">
      <c r="A6694" s="19"/>
      <c r="B6694" s="35" t="str">
        <f>"CRS25WT144A02568"</f>
        <v>CRS25WT144A02568</v>
      </c>
      <c r="C6694" s="45">
        <v>45992.0</v>
      </c>
      <c r="D6694" s="46">
        <v>0.9160763888888889</v>
      </c>
      <c r="E6694" s="35" t="s">
        <v>37</v>
      </c>
      <c r="F6694" s="35">
        <v>446.0</v>
      </c>
      <c r="G6694" s="35">
        <v>3.0</v>
      </c>
      <c r="H6694" s="35">
        <v>446.819122314453</v>
      </c>
      <c r="I6694" s="35">
        <v>11.2528553009033</v>
      </c>
      <c r="J6694" s="35">
        <v>49.842414855957</v>
      </c>
      <c r="K6694" s="35">
        <v>10.7164916992188</v>
      </c>
      <c r="L6694" s="35">
        <v>41.6945343017578</v>
      </c>
      <c r="M6694" s="35">
        <v>0.796654343605042</v>
      </c>
      <c r="N6694" s="35">
        <v>21.7377338409424</v>
      </c>
      <c r="O6694" s="35">
        <v>11.6586742401123</v>
      </c>
      <c r="P6694" s="35">
        <v>10.875</v>
      </c>
      <c r="Q6694" s="35">
        <v>0.834056973457336</v>
      </c>
      <c r="R6694" s="35">
        <v>1000.16522216797</v>
      </c>
      <c r="S6694" s="35">
        <v>459.270385742188</v>
      </c>
      <c r="T6694" s="19"/>
      <c r="U6694" s="19"/>
      <c r="V6694" s="19"/>
      <c r="W6694" s="19"/>
      <c r="X6694" s="19"/>
      <c r="Y6694" s="19"/>
      <c r="Z6694" s="19"/>
      <c r="AA6694" s="19"/>
    </row>
    <row r="6695" ht="15.75" customHeight="1">
      <c r="A6695" s="19"/>
      <c r="B6695" s="35" t="str">
        <f>"CRS25WT144A02528"</f>
        <v>CRS25WT144A02528</v>
      </c>
      <c r="C6695" s="45">
        <v>45992.0</v>
      </c>
      <c r="D6695" s="46">
        <v>0.9186342592592592</v>
      </c>
      <c r="E6695" s="35" t="s">
        <v>37</v>
      </c>
      <c r="F6695" s="35">
        <v>456.0</v>
      </c>
      <c r="G6695" s="35">
        <v>3.0</v>
      </c>
      <c r="H6695" s="35">
        <v>456.426727294922</v>
      </c>
      <c r="I6695" s="35">
        <v>11.3093891143799</v>
      </c>
      <c r="J6695" s="35">
        <v>49.9162483215332</v>
      </c>
      <c r="K6695" s="35">
        <v>10.6894359588623</v>
      </c>
      <c r="L6695" s="35">
        <v>42.698860168457</v>
      </c>
      <c r="M6695" s="35">
        <v>0.808518528938293</v>
      </c>
      <c r="N6695" s="35">
        <v>22.2051429748535</v>
      </c>
      <c r="O6695" s="35">
        <v>11.7337408065796</v>
      </c>
      <c r="P6695" s="35">
        <v>10.8125</v>
      </c>
      <c r="Q6695" s="35">
        <v>0.402108728885651</v>
      </c>
      <c r="R6695" s="35">
        <v>1000.10357666016</v>
      </c>
      <c r="S6695" s="35">
        <v>436.328033447266</v>
      </c>
      <c r="T6695" s="19"/>
      <c r="U6695" s="19"/>
      <c r="V6695" s="19"/>
      <c r="W6695" s="19"/>
      <c r="X6695" s="19"/>
      <c r="Y6695" s="19"/>
      <c r="Z6695" s="19"/>
      <c r="AA6695" s="19"/>
    </row>
    <row r="6696" ht="15.75" customHeight="1">
      <c r="A6696" s="19"/>
      <c r="B6696" s="35" t="str">
        <f>"CRS25WT144A02532"</f>
        <v>CRS25WT144A02532</v>
      </c>
      <c r="C6696" s="45">
        <v>45992.0</v>
      </c>
      <c r="D6696" s="46">
        <v>0.9230902777777777</v>
      </c>
      <c r="E6696" s="35" t="s">
        <v>37</v>
      </c>
      <c r="F6696" s="35">
        <v>449.0</v>
      </c>
      <c r="G6696" s="35">
        <v>3.0</v>
      </c>
      <c r="H6696" s="35">
        <v>449.844818115234</v>
      </c>
      <c r="I6696" s="35">
        <v>11.254204750061</v>
      </c>
      <c r="J6696" s="35">
        <v>49.826847076416</v>
      </c>
      <c r="K6696" s="35">
        <v>10.8046627044678</v>
      </c>
      <c r="L6696" s="35">
        <v>41.6343193054199</v>
      </c>
      <c r="M6696" s="35">
        <v>0.802203416824341</v>
      </c>
      <c r="N6696" s="35">
        <v>21.8849334716797</v>
      </c>
      <c r="O6696" s="35">
        <v>11.6911764144897</v>
      </c>
      <c r="P6696" s="35">
        <v>10.875</v>
      </c>
      <c r="Q6696" s="35">
        <v>0.714973986148834</v>
      </c>
      <c r="R6696" s="35">
        <v>1000.28308105469</v>
      </c>
      <c r="S6696" s="35">
        <v>443.912170410156</v>
      </c>
      <c r="T6696" s="19"/>
      <c r="U6696" s="19"/>
      <c r="V6696" s="19"/>
      <c r="W6696" s="19"/>
      <c r="X6696" s="19"/>
      <c r="Y6696" s="19"/>
      <c r="Z6696" s="19"/>
      <c r="AA6696" s="19"/>
    </row>
    <row r="6697" ht="15.75" customHeight="1">
      <c r="A6697" s="19"/>
      <c r="B6697" s="35" t="str">
        <f>"CRS25WT144A02286"</f>
        <v>CRS25WT144A02286</v>
      </c>
      <c r="C6697" s="45">
        <v>45992.0</v>
      </c>
      <c r="D6697" s="46">
        <v>0.924363425925926</v>
      </c>
      <c r="E6697" s="35" t="s">
        <v>37</v>
      </c>
      <c r="F6697" s="35">
        <v>458.0</v>
      </c>
      <c r="G6697" s="35">
        <v>3.0</v>
      </c>
      <c r="H6697" s="35">
        <v>458.519866943359</v>
      </c>
      <c r="I6697" s="35">
        <v>11.2940254211426</v>
      </c>
      <c r="J6697" s="35">
        <v>49.8508224487305</v>
      </c>
      <c r="K6697" s="35">
        <v>10.7511157989502</v>
      </c>
      <c r="L6697" s="35">
        <v>42.6485786437988</v>
      </c>
      <c r="M6697" s="35">
        <v>0.81439870595932</v>
      </c>
      <c r="N6697" s="35">
        <v>22.3069744110107</v>
      </c>
      <c r="O6697" s="35">
        <v>11.7058820724487</v>
      </c>
      <c r="P6697" s="35">
        <v>10.875</v>
      </c>
      <c r="Q6697" s="35">
        <v>0.455063104629517</v>
      </c>
      <c r="R6697" s="35">
        <v>1000.20965576172</v>
      </c>
      <c r="S6697" s="35">
        <v>362.730895996094</v>
      </c>
      <c r="T6697" s="19"/>
      <c r="U6697" s="19"/>
      <c r="V6697" s="19"/>
      <c r="W6697" s="19"/>
      <c r="X6697" s="19"/>
      <c r="Y6697" s="19"/>
      <c r="Z6697" s="19"/>
      <c r="AA6697" s="19"/>
    </row>
    <row r="6698" ht="15.75" customHeight="1">
      <c r="A6698" s="19"/>
      <c r="B6698" s="35" t="str">
        <f>"CRS25WT144A02485"</f>
        <v>CRS25WT144A02485</v>
      </c>
      <c r="C6698" s="45">
        <v>45992.0</v>
      </c>
      <c r="D6698" s="46">
        <v>0.9251620370370371</v>
      </c>
      <c r="E6698" s="35" t="s">
        <v>37</v>
      </c>
      <c r="F6698" s="35">
        <v>449.0</v>
      </c>
      <c r="G6698" s="35">
        <v>3.0</v>
      </c>
      <c r="H6698" s="35">
        <v>449.666259765625</v>
      </c>
      <c r="I6698" s="35">
        <v>11.2417850494385</v>
      </c>
      <c r="J6698" s="35">
        <v>49.7737083435059</v>
      </c>
      <c r="K6698" s="35">
        <v>10.6313333511353</v>
      </c>
      <c r="L6698" s="35">
        <v>42.2963180541992</v>
      </c>
      <c r="M6698" s="35">
        <v>0.803627908229828</v>
      </c>
      <c r="N6698" s="35">
        <v>21.8762474060059</v>
      </c>
      <c r="O6698" s="35">
        <v>11.7192392349243</v>
      </c>
      <c r="P6698" s="35">
        <v>10.875</v>
      </c>
      <c r="Q6698" s="35">
        <v>0.447013646364212</v>
      </c>
      <c r="R6698" s="35">
        <v>999.512329101563</v>
      </c>
      <c r="S6698" s="35">
        <v>386.245300292969</v>
      </c>
      <c r="T6698" s="19"/>
      <c r="U6698" s="19"/>
      <c r="V6698" s="19"/>
      <c r="W6698" s="19"/>
      <c r="X6698" s="19"/>
      <c r="Y6698" s="19"/>
      <c r="Z6698" s="19"/>
      <c r="AA6698" s="19"/>
    </row>
    <row r="6699" ht="15.75" customHeight="1">
      <c r="A6699" s="19"/>
      <c r="B6699" s="35" t="str">
        <f>"CRS25WT144A02474"</f>
        <v>CRS25WT144A02474</v>
      </c>
      <c r="C6699" s="45">
        <v>45992.0</v>
      </c>
      <c r="D6699" s="46">
        <v>0.9263541666666667</v>
      </c>
      <c r="E6699" s="35" t="s">
        <v>37</v>
      </c>
      <c r="F6699" s="35">
        <v>451.0</v>
      </c>
      <c r="G6699" s="35">
        <v>3.0</v>
      </c>
      <c r="H6699" s="35">
        <v>451.267395019531</v>
      </c>
      <c r="I6699" s="35">
        <v>11.1982555389404</v>
      </c>
      <c r="J6699" s="35">
        <v>49.8317070007324</v>
      </c>
      <c r="K6699" s="35">
        <v>10.657265663147</v>
      </c>
      <c r="L6699" s="35">
        <v>42.3436393737793</v>
      </c>
      <c r="M6699" s="35">
        <v>0.808682084083557</v>
      </c>
      <c r="N6699" s="35">
        <v>21.9541416168213</v>
      </c>
      <c r="O6699" s="35">
        <v>11.7617645263672</v>
      </c>
      <c r="P6699" s="35">
        <v>10.875</v>
      </c>
      <c r="Q6699" s="35">
        <v>0.449587941169739</v>
      </c>
      <c r="R6699" s="35">
        <v>1000.94201660156</v>
      </c>
      <c r="S6699" s="35">
        <v>508.834716796875</v>
      </c>
      <c r="T6699" s="19"/>
      <c r="U6699" s="19"/>
      <c r="V6699" s="19"/>
      <c r="W6699" s="19"/>
      <c r="X6699" s="19"/>
      <c r="Y6699" s="19"/>
      <c r="Z6699" s="19"/>
      <c r="AA6699" s="19"/>
    </row>
    <row r="6700" ht="15.75" customHeight="1">
      <c r="A6700" s="19"/>
      <c r="B6700" s="35" t="str">
        <f>"CRS25WT144A02493"</f>
        <v>CRS25WT144A02493</v>
      </c>
      <c r="C6700" s="45">
        <v>45992.0</v>
      </c>
      <c r="D6700" s="46">
        <v>0.9270601851851853</v>
      </c>
      <c r="E6700" s="35" t="s">
        <v>37</v>
      </c>
      <c r="F6700" s="35">
        <v>449.0</v>
      </c>
      <c r="G6700" s="35">
        <v>3.0</v>
      </c>
      <c r="H6700" s="35">
        <v>449.283172607422</v>
      </c>
      <c r="I6700" s="35">
        <v>11.3300886154175</v>
      </c>
      <c r="J6700" s="35">
        <v>49.8050231933594</v>
      </c>
      <c r="K6700" s="35">
        <v>10.6507425308228</v>
      </c>
      <c r="L6700" s="35">
        <v>42.1832733154297</v>
      </c>
      <c r="M6700" s="35">
        <v>0.796184480190277</v>
      </c>
      <c r="N6700" s="35">
        <v>21.8576107025146</v>
      </c>
      <c r="O6700" s="35">
        <v>11.7800369262695</v>
      </c>
      <c r="P6700" s="35">
        <v>10.875</v>
      </c>
      <c r="Q6700" s="35">
        <v>0.45506477355957</v>
      </c>
      <c r="R6700" s="35">
        <v>999.405395507813</v>
      </c>
      <c r="S6700" s="35">
        <v>410.639984130859</v>
      </c>
      <c r="T6700" s="19"/>
      <c r="U6700" s="19"/>
      <c r="V6700" s="19"/>
      <c r="W6700" s="19"/>
      <c r="X6700" s="19"/>
      <c r="Y6700" s="19"/>
      <c r="Z6700" s="19"/>
      <c r="AA6700" s="19"/>
    </row>
    <row r="6701" ht="15.75" customHeight="1">
      <c r="A6701" s="19"/>
      <c r="B6701" s="35" t="str">
        <f>"CRS25WT144A02613"</f>
        <v>CRS25WT144A02613</v>
      </c>
      <c r="C6701" s="45">
        <v>45992.0</v>
      </c>
      <c r="D6701" s="46">
        <v>0.9314699074074074</v>
      </c>
      <c r="E6701" s="35" t="s">
        <v>37</v>
      </c>
      <c r="F6701" s="35">
        <v>454.0</v>
      </c>
      <c r="G6701" s="35">
        <v>3.0</v>
      </c>
      <c r="H6701" s="35">
        <v>454.308563232422</v>
      </c>
      <c r="I6701" s="35">
        <v>11.2484617233276</v>
      </c>
      <c r="J6701" s="35">
        <v>50.8285255432129</v>
      </c>
      <c r="K6701" s="35">
        <v>10.7596483230591</v>
      </c>
      <c r="L6701" s="35">
        <v>42.2233657836914</v>
      </c>
      <c r="M6701" s="35">
        <v>0.794603109359741</v>
      </c>
      <c r="N6701" s="35">
        <v>22.1020946502686</v>
      </c>
      <c r="O6701" s="35">
        <v>11.7879905700684</v>
      </c>
      <c r="P6701" s="35">
        <v>10.875</v>
      </c>
      <c r="Q6701" s="35">
        <v>2.61062431335449</v>
      </c>
      <c r="R6701" s="35">
        <v>999.879699707031</v>
      </c>
      <c r="S6701" s="35">
        <v>507.502563476563</v>
      </c>
      <c r="T6701" s="19"/>
      <c r="U6701" s="19"/>
      <c r="V6701" s="19"/>
      <c r="W6701" s="19"/>
      <c r="X6701" s="19"/>
      <c r="Y6701" s="19"/>
      <c r="Z6701" s="19"/>
      <c r="AA6701" s="19"/>
    </row>
    <row r="6702" ht="15.75" customHeight="1">
      <c r="A6702" s="19"/>
      <c r="B6702" s="35" t="str">
        <f>"CRS25WT144A02554"</f>
        <v>CRS25WT144A02554</v>
      </c>
      <c r="C6702" s="45">
        <v>45992.0</v>
      </c>
      <c r="D6702" s="46">
        <v>0.9332175925925926</v>
      </c>
      <c r="E6702" s="35" t="s">
        <v>37</v>
      </c>
      <c r="F6702" s="35">
        <v>448.0</v>
      </c>
      <c r="G6702" s="35">
        <v>3.0</v>
      </c>
      <c r="H6702" s="35">
        <v>448.771362304688</v>
      </c>
      <c r="I6702" s="35">
        <v>11.2824563980103</v>
      </c>
      <c r="J6702" s="35">
        <v>49.8140563964844</v>
      </c>
      <c r="K6702" s="35">
        <v>10.6826171875</v>
      </c>
      <c r="L6702" s="35">
        <v>42.0094985961914</v>
      </c>
      <c r="M6702" s="35">
        <v>0.798490166664124</v>
      </c>
      <c r="N6702" s="35">
        <v>21.8327102661133</v>
      </c>
      <c r="O6702" s="35">
        <v>11.7914886474609</v>
      </c>
      <c r="P6702" s="35">
        <v>10.9375</v>
      </c>
      <c r="Q6702" s="35">
        <v>0.494142979383469</v>
      </c>
      <c r="R6702" s="35">
        <v>999.778076171875</v>
      </c>
      <c r="S6702" s="35">
        <v>388.279968261719</v>
      </c>
      <c r="T6702" s="19"/>
      <c r="U6702" s="19"/>
      <c r="V6702" s="19"/>
      <c r="W6702" s="19"/>
      <c r="X6702" s="19"/>
      <c r="Y6702" s="19"/>
      <c r="Z6702" s="19"/>
      <c r="AA6702" s="19"/>
    </row>
    <row r="6703" ht="15.75" customHeight="1">
      <c r="A6703" s="19"/>
      <c r="B6703" s="35" t="str">
        <f>"CRS25WT144A02494"</f>
        <v>CRS25WT144A02494</v>
      </c>
      <c r="C6703" s="45">
        <v>45992.0</v>
      </c>
      <c r="D6703" s="46">
        <v>0.9357175925925926</v>
      </c>
      <c r="E6703" s="35" t="s">
        <v>37</v>
      </c>
      <c r="F6703" s="35">
        <v>453.0</v>
      </c>
      <c r="G6703" s="35">
        <v>3.0</v>
      </c>
      <c r="H6703" s="35">
        <v>453.063079833984</v>
      </c>
      <c r="I6703" s="35">
        <v>11.3010101318359</v>
      </c>
      <c r="J6703" s="35">
        <v>49.8074188232422</v>
      </c>
      <c r="K6703" s="35">
        <v>10.6694250106812</v>
      </c>
      <c r="L6703" s="35">
        <v>42.463680267334</v>
      </c>
      <c r="M6703" s="35">
        <v>0.804910063743591</v>
      </c>
      <c r="N6703" s="35">
        <v>22.0415019989014</v>
      </c>
      <c r="O6703" s="35">
        <v>11.7496576309204</v>
      </c>
      <c r="P6703" s="35">
        <v>10.9375</v>
      </c>
      <c r="Q6703" s="35">
        <v>0.394612967967987</v>
      </c>
      <c r="R6703" s="35">
        <v>1000.00128173828</v>
      </c>
      <c r="S6703" s="35">
        <v>403.263854980469</v>
      </c>
      <c r="T6703" s="19"/>
      <c r="U6703" s="19"/>
      <c r="V6703" s="19"/>
      <c r="W6703" s="19"/>
      <c r="X6703" s="19"/>
      <c r="Y6703" s="19"/>
      <c r="Z6703" s="19"/>
      <c r="AA6703" s="19"/>
    </row>
    <row r="6704" ht="15.75" customHeight="1">
      <c r="A6704" s="19"/>
      <c r="B6704" s="35" t="str">
        <f>"CRS25WT144A02536"</f>
        <v>CRS25WT144A02536</v>
      </c>
      <c r="C6704" s="45">
        <v>45992.0</v>
      </c>
      <c r="D6704" s="46">
        <v>0.8844444444444445</v>
      </c>
      <c r="E6704" s="35" t="s">
        <v>37</v>
      </c>
      <c r="F6704" s="35">
        <v>450.0</v>
      </c>
      <c r="G6704" s="35">
        <v>3.0</v>
      </c>
      <c r="H6704" s="35">
        <v>450.191009521484</v>
      </c>
      <c r="I6704" s="35">
        <v>11.3046932220459</v>
      </c>
      <c r="J6704" s="35">
        <v>49.7648849487305</v>
      </c>
      <c r="K6704" s="35">
        <v>10.7495355606079</v>
      </c>
      <c r="L6704" s="35">
        <v>41.8800430297852</v>
      </c>
      <c r="M6704" s="35">
        <v>0.800230383872986</v>
      </c>
      <c r="N6704" s="35">
        <v>21.9017753601074</v>
      </c>
      <c r="O6704" s="35">
        <v>11.7472763061523</v>
      </c>
      <c r="P6704" s="35">
        <v>10.625</v>
      </c>
      <c r="Q6704" s="35">
        <v>0.502126753330231</v>
      </c>
      <c r="R6704" s="35">
        <v>1000.29827880859</v>
      </c>
      <c r="S6704" s="35">
        <v>509.560516357422</v>
      </c>
      <c r="T6704" s="19"/>
      <c r="U6704" s="19"/>
      <c r="V6704" s="19"/>
      <c r="W6704" s="19"/>
      <c r="X6704" s="19"/>
      <c r="Y6704" s="19"/>
      <c r="Z6704" s="19"/>
      <c r="AA6704" s="19"/>
    </row>
    <row r="6705" ht="15.75" customHeight="1">
      <c r="A6705" s="19"/>
      <c r="B6705" s="35" t="str">
        <f>"CRS25WT144A02312B"</f>
        <v>CRS25WT144A02312B</v>
      </c>
      <c r="C6705" s="45">
        <v>45992.0</v>
      </c>
      <c r="D6705" s="46">
        <v>0.9141550925925926</v>
      </c>
      <c r="E6705" s="35" t="s">
        <v>37</v>
      </c>
      <c r="F6705" s="35">
        <v>447.0</v>
      </c>
      <c r="G6705" s="35">
        <v>3.0</v>
      </c>
      <c r="H6705" s="35">
        <v>447.539825439453</v>
      </c>
      <c r="I6705" s="35">
        <v>11.26145362854</v>
      </c>
      <c r="J6705" s="35">
        <v>49.898307800293</v>
      </c>
      <c r="K6705" s="35">
        <v>10.6604413986206</v>
      </c>
      <c r="L6705" s="35">
        <v>41.9813575744629</v>
      </c>
      <c r="M6705" s="35">
        <v>0.796436965465546</v>
      </c>
      <c r="N6705" s="35">
        <v>21.7727966308594</v>
      </c>
      <c r="O6705" s="35">
        <v>11.6855840682983</v>
      </c>
      <c r="P6705" s="35">
        <v>10.8125</v>
      </c>
      <c r="Q6705" s="35">
        <v>0.495094776153564</v>
      </c>
      <c r="R6705" s="35">
        <v>1000.03753662109</v>
      </c>
      <c r="S6705" s="35">
        <v>489.532806396484</v>
      </c>
      <c r="T6705" s="19"/>
      <c r="U6705" s="19"/>
      <c r="V6705" s="19"/>
      <c r="W6705" s="19"/>
      <c r="X6705" s="19"/>
      <c r="Y6705" s="19"/>
      <c r="Z6705" s="19"/>
      <c r="AA6705" s="19"/>
    </row>
    <row r="6706" ht="15.75" customHeight="1">
      <c r="A6706" s="19"/>
      <c r="B6706" s="35" t="str">
        <f>"CRS25WT144A02588"</f>
        <v>CRS25WT144A02588</v>
      </c>
      <c r="C6706" s="45">
        <v>45992.0</v>
      </c>
      <c r="D6706" s="46">
        <v>0.8820601851851851</v>
      </c>
      <c r="E6706" s="35" t="s">
        <v>37</v>
      </c>
      <c r="F6706" s="35">
        <v>451.0</v>
      </c>
      <c r="G6706" s="35">
        <v>3.0</v>
      </c>
      <c r="H6706" s="35">
        <v>451.754608154297</v>
      </c>
      <c r="I6706" s="35">
        <v>11.3102512359619</v>
      </c>
      <c r="J6706" s="35">
        <v>49.6783981323242</v>
      </c>
      <c r="K6706" s="35">
        <v>10.724100112915</v>
      </c>
      <c r="L6706" s="35">
        <v>42.1251792907715</v>
      </c>
      <c r="M6706" s="35">
        <v>0.804012417793274</v>
      </c>
      <c r="N6706" s="35">
        <v>21.9778461456299</v>
      </c>
      <c r="O6706" s="35">
        <v>11.344425201416</v>
      </c>
      <c r="P6706" s="35">
        <v>10.625</v>
      </c>
      <c r="Q6706" s="35">
        <v>0.462356626987457</v>
      </c>
      <c r="R6706" s="35">
        <v>1000.23406982422</v>
      </c>
      <c r="S6706" s="35">
        <v>454.057800292969</v>
      </c>
      <c r="T6706" s="19"/>
      <c r="U6706" s="19"/>
      <c r="V6706" s="19"/>
      <c r="W6706" s="19"/>
      <c r="X6706" s="19"/>
      <c r="Y6706" s="19"/>
      <c r="Z6706" s="19"/>
      <c r="AA6706" s="19"/>
    </row>
    <row r="6707" ht="15.75" customHeight="1">
      <c r="A6707" s="19"/>
      <c r="B6707" s="35" t="str">
        <f>"CRS25WT144A02484"</f>
        <v>CRS25WT144A02484</v>
      </c>
      <c r="C6707" s="45">
        <v>45987.0</v>
      </c>
      <c r="D6707" s="46">
        <v>0.9053240740740741</v>
      </c>
      <c r="E6707" s="35" t="s">
        <v>37</v>
      </c>
      <c r="F6707" s="35">
        <v>454.0</v>
      </c>
      <c r="G6707" s="35">
        <v>3.0</v>
      </c>
      <c r="H6707" s="35">
        <v>454.870574951172</v>
      </c>
      <c r="I6707" s="35">
        <v>11.1864604949951</v>
      </c>
      <c r="J6707" s="35">
        <v>49.8397674560547</v>
      </c>
      <c r="K6707" s="35">
        <v>10.7042446136475</v>
      </c>
      <c r="L6707" s="35">
        <v>42.4944114685059</v>
      </c>
      <c r="M6707" s="35">
        <v>0.815866589546204</v>
      </c>
      <c r="N6707" s="35">
        <v>22.1294364929199</v>
      </c>
      <c r="O6707" s="35">
        <v>15.2892446517944</v>
      </c>
      <c r="P6707" s="35">
        <v>14.75</v>
      </c>
      <c r="Q6707" s="35">
        <v>0.420789748430252</v>
      </c>
      <c r="R6707" s="35">
        <v>1000.60455322266</v>
      </c>
      <c r="S6707" s="35">
        <v>432.515930175781</v>
      </c>
      <c r="T6707" s="19"/>
      <c r="U6707" s="19"/>
      <c r="V6707" s="19"/>
      <c r="W6707" s="19"/>
      <c r="X6707" s="19"/>
      <c r="Y6707" s="19"/>
      <c r="Z6707" s="19"/>
      <c r="AA6707" s="19"/>
    </row>
    <row r="6708" ht="15.75" customHeight="1">
      <c r="A6708" s="19"/>
      <c r="B6708" s="35" t="str">
        <f>"CRS25WT144A02385"</f>
        <v>CRS25WT144A02385</v>
      </c>
      <c r="C6708" s="45">
        <v>45992.0</v>
      </c>
      <c r="D6708" s="46">
        <v>0.9141550925925926</v>
      </c>
      <c r="E6708" s="35" t="s">
        <v>37</v>
      </c>
      <c r="F6708" s="35">
        <v>447.0</v>
      </c>
      <c r="G6708" s="35">
        <v>3.0</v>
      </c>
      <c r="H6708" s="35">
        <v>447.539825439453</v>
      </c>
      <c r="I6708" s="35">
        <v>11.26145362854</v>
      </c>
      <c r="J6708" s="35">
        <v>49.898307800293</v>
      </c>
      <c r="K6708" s="35">
        <v>10.6604413986206</v>
      </c>
      <c r="L6708" s="35">
        <v>41.9813575744629</v>
      </c>
      <c r="M6708" s="35">
        <v>0.796436965465546</v>
      </c>
      <c r="N6708" s="35">
        <v>21.7727966308594</v>
      </c>
      <c r="O6708" s="35">
        <v>11.6855840682983</v>
      </c>
      <c r="P6708" s="35">
        <v>10.8125</v>
      </c>
      <c r="Q6708" s="35">
        <v>0.495094776153564</v>
      </c>
      <c r="R6708" s="35">
        <v>1000.03753662109</v>
      </c>
      <c r="S6708" s="35">
        <v>489.532806396484</v>
      </c>
      <c r="T6708" s="19"/>
      <c r="U6708" s="19"/>
      <c r="V6708" s="19"/>
      <c r="W6708" s="19"/>
      <c r="X6708" s="19"/>
      <c r="Y6708" s="19"/>
      <c r="Z6708" s="19"/>
      <c r="AA6708" s="19"/>
    </row>
    <row r="6709" ht="15.75" customHeight="1">
      <c r="A6709" s="19"/>
      <c r="B6709" s="35" t="str">
        <f>"CRS25WT144A02631"</f>
        <v>CRS25WT144A02631</v>
      </c>
      <c r="C6709" s="45">
        <v>45992.0</v>
      </c>
      <c r="D6709" s="46">
        <v>0.8724305555555555</v>
      </c>
      <c r="E6709" s="35" t="s">
        <v>37</v>
      </c>
      <c r="F6709" s="35">
        <v>449.0</v>
      </c>
      <c r="G6709" s="35">
        <v>3.0</v>
      </c>
      <c r="H6709" s="35">
        <v>449.149658203125</v>
      </c>
      <c r="I6709" s="35">
        <v>11.2555646896362</v>
      </c>
      <c r="J6709" s="35">
        <v>49.8022766113281</v>
      </c>
      <c r="K6709" s="35">
        <v>10.5915946960449</v>
      </c>
      <c r="L6709" s="35">
        <v>42.4062385559082</v>
      </c>
      <c r="M6709" s="35">
        <v>0.801262080669403</v>
      </c>
      <c r="N6709" s="35">
        <v>21.8511142730713</v>
      </c>
      <c r="O6709" s="35">
        <v>11.7905559539795</v>
      </c>
      <c r="P6709" s="35">
        <v>10.5625</v>
      </c>
      <c r="Q6709" s="35">
        <v>0.432420343160629</v>
      </c>
      <c r="R6709" s="35">
        <v>1000.07000732422</v>
      </c>
      <c r="S6709" s="35">
        <v>362.534301757813</v>
      </c>
      <c r="T6709" s="19"/>
      <c r="U6709" s="19"/>
      <c r="V6709" s="19"/>
      <c r="W6709" s="19"/>
      <c r="X6709" s="19"/>
      <c r="Y6709" s="19"/>
      <c r="Z6709" s="19"/>
      <c r="AA6709" s="19"/>
    </row>
    <row r="6710" ht="15.75" customHeight="1">
      <c r="A6710" s="19"/>
      <c r="B6710" s="35" t="str">
        <f>"CRS25WT144A02450"</f>
        <v>CRS25WT144A02450</v>
      </c>
      <c r="C6710" s="45">
        <v>45992.0</v>
      </c>
      <c r="D6710" s="46">
        <v>0.8657638888888889</v>
      </c>
      <c r="E6710" s="35" t="s">
        <v>37</v>
      </c>
      <c r="F6710" s="35">
        <v>440.0</v>
      </c>
      <c r="G6710" s="35">
        <v>3.0</v>
      </c>
      <c r="H6710" s="35">
        <v>440.927124023438</v>
      </c>
      <c r="I6710" s="35">
        <v>11.1595067977905</v>
      </c>
      <c r="J6710" s="35">
        <v>49.8330421447754</v>
      </c>
      <c r="K6710" s="35">
        <v>10.4809703826904</v>
      </c>
      <c r="L6710" s="35">
        <v>42.0693016052246</v>
      </c>
      <c r="M6710" s="35">
        <v>0.792874455451965</v>
      </c>
      <c r="N6710" s="35">
        <v>21.4510879516602</v>
      </c>
      <c r="O6710" s="35">
        <v>11.7270317077637</v>
      </c>
      <c r="P6710" s="35">
        <v>10.5625</v>
      </c>
      <c r="Q6710" s="35">
        <v>0.463633209466934</v>
      </c>
      <c r="R6710" s="35">
        <v>1000.52709960938</v>
      </c>
      <c r="S6710" s="35">
        <v>377.99951171875</v>
      </c>
      <c r="T6710" s="19"/>
      <c r="U6710" s="19"/>
      <c r="V6710" s="19"/>
      <c r="W6710" s="19"/>
      <c r="X6710" s="19"/>
      <c r="Y6710" s="19"/>
      <c r="Z6710" s="19"/>
      <c r="AA6710" s="19"/>
    </row>
    <row r="6711" ht="15.75" customHeight="1">
      <c r="A6711" s="19"/>
      <c r="B6711" s="35" t="str">
        <f>"CRS25BT144A00680"</f>
        <v>CRS25BT144A00680</v>
      </c>
      <c r="C6711" s="45">
        <v>45992.0</v>
      </c>
      <c r="D6711" s="46">
        <v>0.8265162037037036</v>
      </c>
      <c r="E6711" s="35" t="s">
        <v>37</v>
      </c>
      <c r="F6711" s="35">
        <v>453.0</v>
      </c>
      <c r="G6711" s="35">
        <v>3.0</v>
      </c>
      <c r="H6711" s="35">
        <v>453.918975830078</v>
      </c>
      <c r="I6711" s="35">
        <v>11.3576555252075</v>
      </c>
      <c r="J6711" s="35">
        <v>49.9540596008301</v>
      </c>
      <c r="K6711" s="35">
        <v>10.8093461990356</v>
      </c>
      <c r="L6711" s="35">
        <v>41.9931983947754</v>
      </c>
      <c r="M6711" s="35">
        <v>0.800053179264069</v>
      </c>
      <c r="N6711" s="35">
        <v>22.0831413269043</v>
      </c>
      <c r="O6711" s="35">
        <v>11.5178632736206</v>
      </c>
      <c r="P6711" s="35">
        <v>10.3125</v>
      </c>
      <c r="Q6711" s="35">
        <v>0.555794894695282</v>
      </c>
      <c r="R6711" s="35">
        <v>1000.81158447266</v>
      </c>
      <c r="S6711" s="35">
        <v>386.800964355469</v>
      </c>
      <c r="T6711" s="19"/>
      <c r="U6711" s="19"/>
      <c r="V6711" s="19"/>
      <c r="W6711" s="19"/>
      <c r="X6711" s="19"/>
      <c r="Y6711" s="19"/>
      <c r="Z6711" s="19"/>
      <c r="AA6711" s="19"/>
    </row>
    <row r="6712" ht="15.75" customHeight="1">
      <c r="A6712" s="19"/>
      <c r="B6712" s="35" t="str">
        <f>"CRS25WT144A02496"</f>
        <v>CRS25WT144A02496</v>
      </c>
      <c r="C6712" s="45">
        <v>45992.0</v>
      </c>
      <c r="D6712" s="46">
        <v>0.9447685185185185</v>
      </c>
      <c r="E6712" s="35" t="s">
        <v>37</v>
      </c>
      <c r="F6712" s="35">
        <v>451.0</v>
      </c>
      <c r="G6712" s="35">
        <v>3.0</v>
      </c>
      <c r="H6712" s="35">
        <v>451.131164550781</v>
      </c>
      <c r="I6712" s="35">
        <v>11.3070659637451</v>
      </c>
      <c r="J6712" s="35">
        <v>49.7999076843262</v>
      </c>
      <c r="K6712" s="35">
        <v>10.6899871826172</v>
      </c>
      <c r="L6712" s="35">
        <v>42.2012825012207</v>
      </c>
      <c r="M6712" s="35">
        <v>0.801169395446777</v>
      </c>
      <c r="N6712" s="35">
        <v>21.9475154876709</v>
      </c>
      <c r="O6712" s="35">
        <v>11.8121423721313</v>
      </c>
      <c r="P6712" s="35">
        <v>10.9375</v>
      </c>
      <c r="Q6712" s="35">
        <v>0.455383479595184</v>
      </c>
      <c r="R6712" s="35">
        <v>999.784912109375</v>
      </c>
      <c r="S6712" s="35">
        <v>439.6083984375</v>
      </c>
      <c r="T6712" s="19"/>
      <c r="U6712" s="19"/>
      <c r="V6712" s="19"/>
      <c r="W6712" s="19"/>
      <c r="X6712" s="19"/>
      <c r="Y6712" s="19"/>
      <c r="Z6712" s="19"/>
      <c r="AA6712" s="19"/>
    </row>
    <row r="6713" ht="15.75" customHeight="1">
      <c r="A6713" s="19"/>
      <c r="B6713" s="35" t="str">
        <f>"CRS25WT144A02498"</f>
        <v>CRS25WT144A02498</v>
      </c>
      <c r="C6713" s="45">
        <v>45992.0</v>
      </c>
      <c r="D6713" s="46">
        <v>0.9451967592592593</v>
      </c>
      <c r="E6713" s="35" t="s">
        <v>37</v>
      </c>
      <c r="F6713" s="35">
        <v>446.0</v>
      </c>
      <c r="G6713" s="35">
        <v>3.0</v>
      </c>
      <c r="H6713" s="35">
        <v>446.962249755859</v>
      </c>
      <c r="I6713" s="35">
        <v>11.2776317596436</v>
      </c>
      <c r="J6713" s="35">
        <v>49.7934494018555</v>
      </c>
      <c r="K6713" s="35">
        <v>10.6143531799316</v>
      </c>
      <c r="L6713" s="35">
        <v>42.1092300415039</v>
      </c>
      <c r="M6713" s="35">
        <v>0.795940697193146</v>
      </c>
      <c r="N6713" s="35">
        <v>21.7446975708008</v>
      </c>
      <c r="O6713" s="35">
        <v>11.7961282730103</v>
      </c>
      <c r="P6713" s="35">
        <v>85.0</v>
      </c>
      <c r="Q6713" s="35">
        <v>0.445503771305084</v>
      </c>
      <c r="R6713" s="35">
        <v>1000.06652832031</v>
      </c>
      <c r="S6713" s="35">
        <v>524.275390625</v>
      </c>
      <c r="T6713" s="19"/>
      <c r="U6713" s="19"/>
      <c r="V6713" s="19"/>
      <c r="W6713" s="19"/>
      <c r="X6713" s="19"/>
      <c r="Y6713" s="19"/>
      <c r="Z6713" s="19"/>
      <c r="AA6713" s="19"/>
    </row>
    <row r="6714" ht="15.75" customHeight="1">
      <c r="A6714" s="19"/>
      <c r="B6714" s="35" t="str">
        <f>"CRS25WT144A02461"</f>
        <v>CRS25WT144A02461</v>
      </c>
      <c r="C6714" s="45">
        <v>45992.0</v>
      </c>
      <c r="D6714" s="46">
        <v>0.9465856481481482</v>
      </c>
      <c r="E6714" s="35" t="s">
        <v>37</v>
      </c>
      <c r="F6714" s="35">
        <v>439.0</v>
      </c>
      <c r="G6714" s="35">
        <v>3.0</v>
      </c>
      <c r="H6714" s="35">
        <v>439.469970703125</v>
      </c>
      <c r="I6714" s="35">
        <v>11.2884931564331</v>
      </c>
      <c r="J6714" s="35">
        <v>49.7853317260742</v>
      </c>
      <c r="K6714" s="35">
        <v>10.6217794418335</v>
      </c>
      <c r="L6714" s="35">
        <v>41.3744201660156</v>
      </c>
      <c r="M6714" s="35">
        <v>0.781973123550415</v>
      </c>
      <c r="N6714" s="35">
        <v>21.3801975250244</v>
      </c>
      <c r="O6714" s="35">
        <v>11.8815269470215</v>
      </c>
      <c r="P6714" s="35">
        <v>10.9375</v>
      </c>
      <c r="Q6714" s="35">
        <v>0.614532709121704</v>
      </c>
      <c r="R6714" s="35">
        <v>1000.14642333984</v>
      </c>
      <c r="S6714" s="35">
        <v>463.056915283203</v>
      </c>
      <c r="T6714" s="19"/>
      <c r="U6714" s="19"/>
      <c r="V6714" s="19"/>
      <c r="W6714" s="19"/>
      <c r="X6714" s="19"/>
      <c r="Y6714" s="19"/>
      <c r="Z6714" s="19"/>
      <c r="AA6714" s="19"/>
    </row>
    <row r="6715" ht="15.75" customHeight="1">
      <c r="A6715" s="19"/>
      <c r="B6715" s="35" t="str">
        <f>"CRS25WT144A02406"</f>
        <v>CRS25WT144A02406</v>
      </c>
      <c r="C6715" s="45">
        <v>45992.0</v>
      </c>
      <c r="D6715" s="46">
        <v>0.9479398148148147</v>
      </c>
      <c r="E6715" s="35" t="s">
        <v>37</v>
      </c>
      <c r="F6715" s="35">
        <v>449.0</v>
      </c>
      <c r="G6715" s="35">
        <v>3.0</v>
      </c>
      <c r="H6715" s="35">
        <v>449.979095458984</v>
      </c>
      <c r="I6715" s="35">
        <v>11.3151359558105</v>
      </c>
      <c r="J6715" s="35">
        <v>49.6695022583008</v>
      </c>
      <c r="K6715" s="35">
        <v>10.7257633209229</v>
      </c>
      <c r="L6715" s="35">
        <v>41.9531059265137</v>
      </c>
      <c r="M6715" s="35">
        <v>0.800650060176849</v>
      </c>
      <c r="N6715" s="35">
        <v>21.8914661407471</v>
      </c>
      <c r="O6715" s="35">
        <v>11.8343372344971</v>
      </c>
      <c r="P6715" s="35">
        <v>10.9375</v>
      </c>
      <c r="Q6715" s="35">
        <v>1.09514880180359</v>
      </c>
      <c r="R6715" s="35">
        <v>1000.05523681641</v>
      </c>
      <c r="S6715" s="35">
        <v>448.945587158203</v>
      </c>
      <c r="T6715" s="19"/>
      <c r="U6715" s="19"/>
      <c r="V6715" s="19"/>
      <c r="W6715" s="19"/>
      <c r="X6715" s="19"/>
      <c r="Y6715" s="19"/>
      <c r="Z6715" s="19"/>
      <c r="AA6715" s="19"/>
    </row>
    <row r="6716" ht="15.75" customHeight="1">
      <c r="A6716" s="19"/>
      <c r="B6716" s="35" t="str">
        <f>"CRS25WT144A02452"</f>
        <v>CRS25WT144A02452</v>
      </c>
      <c r="C6716" s="45">
        <v>45992.0</v>
      </c>
      <c r="D6716" s="46">
        <v>0.9541435185185185</v>
      </c>
      <c r="E6716" s="35" t="s">
        <v>37</v>
      </c>
      <c r="F6716" s="35">
        <v>465.0</v>
      </c>
      <c r="G6716" s="35">
        <v>3.0</v>
      </c>
      <c r="H6716" s="35">
        <v>465.674652099609</v>
      </c>
      <c r="I6716" s="35">
        <v>11.2612314224243</v>
      </c>
      <c r="J6716" s="35">
        <v>49.9458045959473</v>
      </c>
      <c r="K6716" s="35">
        <v>10.85289478302</v>
      </c>
      <c r="L6716" s="35">
        <v>42.9078750610352</v>
      </c>
      <c r="M6716" s="35">
        <v>0.82793778181076</v>
      </c>
      <c r="N6716" s="35">
        <v>22.6550540924072</v>
      </c>
      <c r="O6716" s="35">
        <v>11.8432912826538</v>
      </c>
      <c r="P6716" s="35">
        <v>10.9375</v>
      </c>
      <c r="Q6716" s="35">
        <v>0.515064239501953</v>
      </c>
      <c r="R6716" s="35">
        <v>999.982849121094</v>
      </c>
      <c r="S6716" s="35">
        <v>359.619171142578</v>
      </c>
      <c r="T6716" s="19"/>
      <c r="U6716" s="19"/>
      <c r="V6716" s="19"/>
      <c r="W6716" s="19"/>
      <c r="X6716" s="19"/>
      <c r="Y6716" s="19"/>
      <c r="Z6716" s="19"/>
      <c r="AA6716" s="19"/>
    </row>
    <row r="6717" ht="15.75" customHeight="1">
      <c r="A6717" s="19"/>
      <c r="B6717" s="35" t="str">
        <f>"CRS25WT144A02372"</f>
        <v>CRS25WT144A02372</v>
      </c>
      <c r="C6717" s="45">
        <v>45992.0</v>
      </c>
      <c r="D6717" s="46">
        <v>0.9565972222222222</v>
      </c>
      <c r="E6717" s="35" t="s">
        <v>37</v>
      </c>
      <c r="F6717" s="35">
        <v>457.0</v>
      </c>
      <c r="G6717" s="35">
        <v>3.0</v>
      </c>
      <c r="H6717" s="35">
        <v>457.254547119141</v>
      </c>
      <c r="I6717" s="35">
        <v>11.2324800491333</v>
      </c>
      <c r="J6717" s="35">
        <v>44.1713714599609</v>
      </c>
      <c r="K6717" s="35">
        <v>10.4498472213745</v>
      </c>
      <c r="L6717" s="35">
        <v>43.7570571899414</v>
      </c>
      <c r="M6717" s="35">
        <v>0.921597957611084</v>
      </c>
      <c r="N6717" s="35">
        <v>22.2454166412354</v>
      </c>
      <c r="O6717" s="35">
        <v>11.8382349014282</v>
      </c>
      <c r="P6717" s="35">
        <v>11.0</v>
      </c>
      <c r="Q6717" s="49">
        <v>9.99999997475243E-7</v>
      </c>
      <c r="R6717" s="35">
        <v>999.718566894531</v>
      </c>
      <c r="S6717" s="35">
        <v>644.715454101562</v>
      </c>
      <c r="T6717" s="19"/>
      <c r="U6717" s="19"/>
      <c r="V6717" s="19"/>
      <c r="W6717" s="19"/>
      <c r="X6717" s="19"/>
      <c r="Y6717" s="19"/>
      <c r="Z6717" s="19"/>
      <c r="AA6717" s="19"/>
    </row>
    <row r="6718" ht="15.75" customHeight="1">
      <c r="A6718" s="19"/>
      <c r="B6718" s="35" t="str">
        <f>"CRS25WT144A02462"</f>
        <v>CRS25WT144A02462</v>
      </c>
      <c r="C6718" s="45">
        <v>45992.0</v>
      </c>
      <c r="D6718" s="46">
        <v>0.957951388888889</v>
      </c>
      <c r="E6718" s="35" t="s">
        <v>37</v>
      </c>
      <c r="F6718" s="35">
        <v>451.0</v>
      </c>
      <c r="G6718" s="35">
        <v>3.0</v>
      </c>
      <c r="H6718" s="35">
        <v>451.326904296875</v>
      </c>
      <c r="I6718" s="35">
        <v>11.2589712142944</v>
      </c>
      <c r="J6718" s="35">
        <v>49.8181838989258</v>
      </c>
      <c r="K6718" s="35">
        <v>10.5791521072388</v>
      </c>
      <c r="L6718" s="35">
        <v>42.6619186401367</v>
      </c>
      <c r="M6718" s="35">
        <v>0.804645538330078</v>
      </c>
      <c r="N6718" s="35">
        <v>21.9570369720459</v>
      </c>
      <c r="O6718" s="35">
        <v>11.8402271270752</v>
      </c>
      <c r="P6718" s="35">
        <v>11.0</v>
      </c>
      <c r="Q6718" s="35">
        <v>0.457920372486114</v>
      </c>
      <c r="R6718" s="35">
        <v>999.916809082031</v>
      </c>
      <c r="S6718" s="35">
        <v>228.980163574219</v>
      </c>
      <c r="T6718" s="19"/>
      <c r="U6718" s="19"/>
      <c r="V6718" s="19"/>
      <c r="W6718" s="19"/>
      <c r="X6718" s="19"/>
      <c r="Y6718" s="19"/>
      <c r="Z6718" s="19"/>
      <c r="AA6718" s="19"/>
    </row>
    <row r="6719" ht="15.75" customHeight="1">
      <c r="A6719" s="19"/>
      <c r="B6719" s="35" t="str">
        <f>"CRS25WT144A02476"</f>
        <v>CRS25WT144A02476</v>
      </c>
      <c r="C6719" s="45">
        <v>45992.0</v>
      </c>
      <c r="D6719" s="46">
        <v>0.9583912037037038</v>
      </c>
      <c r="E6719" s="35" t="s">
        <v>37</v>
      </c>
      <c r="F6719" s="35">
        <v>451.0</v>
      </c>
      <c r="G6719" s="35">
        <v>3.0</v>
      </c>
      <c r="H6719" s="35">
        <v>451.376403808594</v>
      </c>
      <c r="I6719" s="35">
        <v>11.2806491851807</v>
      </c>
      <c r="J6719" s="35">
        <v>49.9114418029785</v>
      </c>
      <c r="K6719" s="35">
        <v>10.640983581543</v>
      </c>
      <c r="L6719" s="35">
        <v>42.4186706542969</v>
      </c>
      <c r="M6719" s="35">
        <v>0.801686644554138</v>
      </c>
      <c r="N6719" s="35">
        <v>21.9594459533691</v>
      </c>
      <c r="O6719" s="35">
        <v>11.8713293075562</v>
      </c>
      <c r="P6719" s="35">
        <v>11.0</v>
      </c>
      <c r="Q6719" s="35">
        <v>0.475645989179611</v>
      </c>
      <c r="R6719" s="35">
        <v>999.819702148438</v>
      </c>
      <c r="S6719" s="35">
        <v>259.600311279297</v>
      </c>
      <c r="T6719" s="19"/>
      <c r="U6719" s="19"/>
      <c r="V6719" s="19"/>
      <c r="W6719" s="19"/>
      <c r="X6719" s="19"/>
      <c r="Y6719" s="19"/>
      <c r="Z6719" s="19"/>
      <c r="AA6719" s="19"/>
    </row>
    <row r="6720" ht="15.75" customHeight="1">
      <c r="A6720" s="19"/>
      <c r="B6720" s="35" t="str">
        <f>"CRS25WT144A02520"</f>
        <v>CRS25WT144A02520</v>
      </c>
      <c r="C6720" s="45">
        <v>45992.0</v>
      </c>
      <c r="D6720" s="46">
        <v>0.9589004629629629</v>
      </c>
      <c r="E6720" s="35" t="s">
        <v>37</v>
      </c>
      <c r="F6720" s="35">
        <v>443.0</v>
      </c>
      <c r="G6720" s="35">
        <v>3.0</v>
      </c>
      <c r="H6720" s="35">
        <v>443.054229736328</v>
      </c>
      <c r="I6720" s="35">
        <v>11.2503147125244</v>
      </c>
      <c r="J6720" s="35">
        <v>49.9185485839844</v>
      </c>
      <c r="K6720" s="35">
        <v>10.5881843566895</v>
      </c>
      <c r="L6720" s="35">
        <v>41.8442115783691</v>
      </c>
      <c r="M6720" s="35">
        <v>0.78891509771347</v>
      </c>
      <c r="N6720" s="35">
        <v>21.554573059082</v>
      </c>
      <c r="O6720" s="35">
        <v>11.9009065628052</v>
      </c>
      <c r="P6720" s="35">
        <v>11.0</v>
      </c>
      <c r="Q6720" s="35">
        <v>0.603344738483429</v>
      </c>
      <c r="R6720" s="35">
        <v>999.783386230469</v>
      </c>
      <c r="S6720" s="35">
        <v>231.962463378906</v>
      </c>
      <c r="T6720" s="19"/>
      <c r="U6720" s="19"/>
      <c r="V6720" s="19"/>
      <c r="W6720" s="19"/>
      <c r="X6720" s="19"/>
      <c r="Y6720" s="19"/>
      <c r="Z6720" s="19"/>
      <c r="AA6720" s="19"/>
    </row>
    <row r="6721" ht="15.75" customHeight="1">
      <c r="A6721" s="19"/>
      <c r="B6721" s="35" t="str">
        <f>"CRS25WT144A02512"</f>
        <v>CRS25WT144A02512</v>
      </c>
      <c r="C6721" s="45">
        <v>45992.0</v>
      </c>
      <c r="D6721" s="46">
        <v>0.9597337962962963</v>
      </c>
      <c r="E6721" s="35" t="s">
        <v>37</v>
      </c>
      <c r="F6721" s="35">
        <v>464.0</v>
      </c>
      <c r="G6721" s="35">
        <v>3.0</v>
      </c>
      <c r="H6721" s="35">
        <v>464.443420410156</v>
      </c>
      <c r="I6721" s="35">
        <v>11.2573223114014</v>
      </c>
      <c r="J6721" s="35">
        <v>49.9650955200195</v>
      </c>
      <c r="K6721" s="35">
        <v>10.7968492507935</v>
      </c>
      <c r="L6721" s="35">
        <v>43.0165710449219</v>
      </c>
      <c r="M6721" s="35">
        <v>0.825716555118561</v>
      </c>
      <c r="N6721" s="35">
        <v>22.5951557159424</v>
      </c>
      <c r="O6721" s="35">
        <v>11.8461313247681</v>
      </c>
      <c r="P6721" s="35">
        <v>11.0</v>
      </c>
      <c r="Q6721" s="35">
        <v>0.443300276994705</v>
      </c>
      <c r="R6721" s="35">
        <v>999.815979003906</v>
      </c>
      <c r="S6721" s="35">
        <v>274.218444824219</v>
      </c>
      <c r="T6721" s="19"/>
      <c r="U6721" s="19"/>
      <c r="V6721" s="19"/>
      <c r="W6721" s="19"/>
      <c r="X6721" s="19"/>
      <c r="Y6721" s="19"/>
      <c r="Z6721" s="19"/>
      <c r="AA6721" s="19"/>
    </row>
    <row r="6722" ht="15.75" customHeight="1">
      <c r="A6722" s="19"/>
      <c r="B6722" s="35" t="str">
        <f>"CRS25WT144A02398"</f>
        <v>CRS25WT144A02398</v>
      </c>
      <c r="C6722" s="45">
        <v>45992.0</v>
      </c>
      <c r="D6722" s="46">
        <v>0.9606134259259259</v>
      </c>
      <c r="E6722" s="35" t="s">
        <v>37</v>
      </c>
      <c r="F6722" s="35">
        <v>452.0</v>
      </c>
      <c r="G6722" s="35">
        <v>3.0</v>
      </c>
      <c r="H6722" s="35">
        <v>452.475677490234</v>
      </c>
      <c r="I6722" s="35">
        <v>11.3022480010986</v>
      </c>
      <c r="J6722" s="35">
        <v>49.9272918701172</v>
      </c>
      <c r="K6722" s="35">
        <v>10.7724771499634</v>
      </c>
      <c r="L6722" s="35">
        <v>42.0029373168945</v>
      </c>
      <c r="M6722" s="35">
        <v>0.801848649978638</v>
      </c>
      <c r="N6722" s="35">
        <v>22.0129261016846</v>
      </c>
      <c r="O6722" s="35">
        <v>11.8426561355591</v>
      </c>
      <c r="P6722" s="35">
        <v>11.0</v>
      </c>
      <c r="Q6722" s="35">
        <v>0.634198188781738</v>
      </c>
      <c r="R6722" s="35">
        <v>1000.11895751953</v>
      </c>
      <c r="S6722" s="35">
        <v>247.766754150391</v>
      </c>
      <c r="T6722" s="19"/>
      <c r="U6722" s="19"/>
      <c r="V6722" s="19"/>
      <c r="W6722" s="19"/>
      <c r="X6722" s="19"/>
      <c r="Y6722" s="19"/>
      <c r="Z6722" s="19"/>
      <c r="AA6722" s="19"/>
    </row>
    <row r="6723" ht="15.75" customHeight="1">
      <c r="A6723" s="19"/>
      <c r="B6723" s="35" t="str">
        <f>"CRS25WT144A02397"</f>
        <v>CRS25WT144A02397</v>
      </c>
      <c r="C6723" s="45">
        <v>45992.0</v>
      </c>
      <c r="D6723" s="46">
        <v>0.9619212962962963</v>
      </c>
      <c r="E6723" s="35" t="s">
        <v>37</v>
      </c>
      <c r="F6723" s="35">
        <v>452.0</v>
      </c>
      <c r="G6723" s="35">
        <v>3.0</v>
      </c>
      <c r="H6723" s="35">
        <v>452.236511230469</v>
      </c>
      <c r="I6723" s="35">
        <v>11.2433061599731</v>
      </c>
      <c r="J6723" s="35">
        <v>49.9141693115234</v>
      </c>
      <c r="K6723" s="35">
        <v>10.6595859527588</v>
      </c>
      <c r="L6723" s="35">
        <v>42.4253349304199</v>
      </c>
      <c r="M6723" s="35">
        <v>0.805837988853455</v>
      </c>
      <c r="N6723" s="35">
        <v>22.0012893676758</v>
      </c>
      <c r="O6723" s="35">
        <v>11.8823528289795</v>
      </c>
      <c r="P6723" s="35">
        <v>10.9375</v>
      </c>
      <c r="Q6723" s="35">
        <v>0.50842273235321</v>
      </c>
      <c r="R6723" s="35">
        <v>1000.76702880859</v>
      </c>
      <c r="S6723" s="35">
        <v>247.158843994141</v>
      </c>
      <c r="T6723" s="19"/>
      <c r="U6723" s="19"/>
      <c r="V6723" s="19"/>
      <c r="W6723" s="19"/>
      <c r="X6723" s="19"/>
      <c r="Y6723" s="19"/>
      <c r="Z6723" s="19"/>
      <c r="AA6723" s="19"/>
    </row>
    <row r="6724" ht="15.75" customHeight="1">
      <c r="A6724" s="19"/>
      <c r="B6724" s="35" t="str">
        <f>"CRS25WT144A02359"</f>
        <v>CRS25WT144A02359</v>
      </c>
      <c r="C6724" s="45">
        <v>45992.0</v>
      </c>
      <c r="D6724" s="46">
        <v>0.962488425925926</v>
      </c>
      <c r="E6724" s="35" t="s">
        <v>37</v>
      </c>
      <c r="F6724" s="35">
        <v>454.0</v>
      </c>
      <c r="G6724" s="35">
        <v>3.0</v>
      </c>
      <c r="H6724" s="35">
        <v>454.795318603516</v>
      </c>
      <c r="I6724" s="35">
        <v>11.2828893661499</v>
      </c>
      <c r="J6724" s="35">
        <v>49.8141899108887</v>
      </c>
      <c r="K6724" s="35">
        <v>10.678656578064</v>
      </c>
      <c r="L6724" s="35">
        <v>42.5891914367676</v>
      </c>
      <c r="M6724" s="35">
        <v>0.809175252914429</v>
      </c>
      <c r="N6724" s="35">
        <v>22.1257762908936</v>
      </c>
      <c r="O6724" s="35">
        <v>11.8529415130615</v>
      </c>
      <c r="P6724" s="35">
        <v>11.0</v>
      </c>
      <c r="Q6724" s="35">
        <v>0.473214656114578</v>
      </c>
      <c r="R6724" s="35">
        <v>1000.26086425781</v>
      </c>
      <c r="S6724" s="35">
        <v>243.840972900391</v>
      </c>
      <c r="T6724" s="19"/>
      <c r="U6724" s="19"/>
      <c r="V6724" s="19"/>
      <c r="W6724" s="19"/>
      <c r="X6724" s="19"/>
      <c r="Y6724" s="19"/>
      <c r="Z6724" s="19"/>
      <c r="AA6724" s="19"/>
    </row>
    <row r="6725" ht="15.75" customHeight="1">
      <c r="A6725" s="19"/>
      <c r="B6725" s="35" t="str">
        <f>"CRS25WT144A02395"</f>
        <v>CRS25WT144A02395</v>
      </c>
      <c r="C6725" s="45">
        <v>45992.0</v>
      </c>
      <c r="D6725" s="46">
        <v>0.9634837962962962</v>
      </c>
      <c r="E6725" s="35" t="s">
        <v>37</v>
      </c>
      <c r="F6725" s="35">
        <v>460.0</v>
      </c>
      <c r="G6725" s="35">
        <v>3.0</v>
      </c>
      <c r="H6725" s="35">
        <v>460.643035888672</v>
      </c>
      <c r="I6725" s="35">
        <v>11.2965669631958</v>
      </c>
      <c r="J6725" s="35">
        <v>49.932243347168</v>
      </c>
      <c r="K6725" s="35">
        <v>10.8799304962158</v>
      </c>
      <c r="L6725" s="35">
        <v>42.3387832641602</v>
      </c>
      <c r="M6725" s="35">
        <v>0.816651821136475</v>
      </c>
      <c r="N6725" s="35">
        <v>22.4102668762207</v>
      </c>
      <c r="O6725" s="35">
        <v>11.9402713775635</v>
      </c>
      <c r="P6725" s="35">
        <v>11.0</v>
      </c>
      <c r="Q6725" s="35">
        <v>0.78730034828186</v>
      </c>
      <c r="R6725" s="35">
        <v>1000.12292480469</v>
      </c>
      <c r="S6725" s="35">
        <v>247.486694335938</v>
      </c>
      <c r="T6725" s="19"/>
      <c r="U6725" s="19"/>
      <c r="V6725" s="19"/>
      <c r="W6725" s="19"/>
      <c r="X6725" s="19"/>
      <c r="Y6725" s="19"/>
      <c r="Z6725" s="19"/>
      <c r="AA6725" s="19"/>
    </row>
    <row r="6726" ht="15.75" customHeight="1">
      <c r="A6726" s="19"/>
      <c r="B6726" s="35" t="str">
        <f>"CRS25WT144A02362"</f>
        <v>CRS25WT144A02362</v>
      </c>
      <c r="C6726" s="45">
        <v>45992.0</v>
      </c>
      <c r="D6726" s="46">
        <v>0.9639583333333334</v>
      </c>
      <c r="E6726" s="35" t="s">
        <v>37</v>
      </c>
      <c r="F6726" s="35">
        <v>461.0</v>
      </c>
      <c r="G6726" s="35">
        <v>3.0</v>
      </c>
      <c r="H6726" s="35">
        <v>461.199462890625</v>
      </c>
      <c r="I6726" s="35">
        <v>11.2763175964355</v>
      </c>
      <c r="J6726" s="35">
        <v>49.8621368408203</v>
      </c>
      <c r="K6726" s="35">
        <v>10.7467079162598</v>
      </c>
      <c r="L6726" s="35">
        <v>42.9154167175293</v>
      </c>
      <c r="M6726" s="35">
        <v>0.820258259773254</v>
      </c>
      <c r="N6726" s="35">
        <v>22.4373378753662</v>
      </c>
      <c r="O6726" s="35">
        <v>11.9390172958374</v>
      </c>
      <c r="P6726" s="35">
        <v>11.0</v>
      </c>
      <c r="Q6726" s="35">
        <v>0.432614177465439</v>
      </c>
      <c r="R6726" s="35">
        <v>1000.20782470703</v>
      </c>
      <c r="S6726" s="35">
        <v>274.024719238281</v>
      </c>
      <c r="T6726" s="19"/>
      <c r="U6726" s="19"/>
      <c r="V6726" s="19"/>
      <c r="W6726" s="19"/>
      <c r="X6726" s="19"/>
      <c r="Y6726" s="19"/>
      <c r="Z6726" s="19"/>
      <c r="AA6726" s="19"/>
    </row>
    <row r="6727" ht="15.75" customHeight="1">
      <c r="A6727" s="19"/>
      <c r="B6727" s="35" t="str">
        <f>"CRS25BT144A00711"</f>
        <v>CRS25BT144A00711</v>
      </c>
      <c r="C6727" s="45">
        <v>45992.0</v>
      </c>
      <c r="D6727" s="46">
        <v>0.9648958333333333</v>
      </c>
      <c r="E6727" s="35" t="s">
        <v>37</v>
      </c>
      <c r="F6727" s="35">
        <v>452.0</v>
      </c>
      <c r="G6727" s="35">
        <v>3.0</v>
      </c>
      <c r="H6727" s="35">
        <v>452.975860595703</v>
      </c>
      <c r="I6727" s="35">
        <v>11.2723112106323</v>
      </c>
      <c r="J6727" s="35">
        <v>49.9016456604004</v>
      </c>
      <c r="K6727" s="35">
        <v>10.6028709411621</v>
      </c>
      <c r="L6727" s="35">
        <v>42.7220001220703</v>
      </c>
      <c r="M6727" s="35">
        <v>0.805280566215515</v>
      </c>
      <c r="N6727" s="35">
        <v>22.0372581481934</v>
      </c>
      <c r="O6727" s="35">
        <v>11.9324426651001</v>
      </c>
      <c r="P6727" s="35">
        <v>11.0</v>
      </c>
      <c r="Q6727" s="35">
        <v>0.452509760856628</v>
      </c>
      <c r="R6727" s="35">
        <v>999.872436523437</v>
      </c>
      <c r="S6727" s="35">
        <v>255.113037109375</v>
      </c>
      <c r="T6727" s="19"/>
      <c r="U6727" s="19"/>
      <c r="V6727" s="19"/>
      <c r="W6727" s="19"/>
      <c r="X6727" s="19"/>
      <c r="Y6727" s="19"/>
      <c r="Z6727" s="19"/>
      <c r="AA6727" s="19"/>
    </row>
    <row r="6728" ht="15.75" customHeight="1">
      <c r="A6728" s="19"/>
      <c r="B6728" s="35" t="str">
        <f>"CRS25BT144A00716"</f>
        <v>CRS25BT144A00716</v>
      </c>
      <c r="C6728" s="45">
        <v>45992.0</v>
      </c>
      <c r="D6728" s="46">
        <v>0.9655671296296297</v>
      </c>
      <c r="E6728" s="35" t="s">
        <v>37</v>
      </c>
      <c r="F6728" s="35">
        <v>447.0</v>
      </c>
      <c r="G6728" s="35">
        <v>3.0</v>
      </c>
      <c r="H6728" s="35">
        <v>447.974365234375</v>
      </c>
      <c r="I6728" s="35">
        <v>11.27001953125</v>
      </c>
      <c r="J6728" s="35">
        <v>49.8593826293945</v>
      </c>
      <c r="K6728" s="35">
        <v>10.6003589630127</v>
      </c>
      <c r="L6728" s="35">
        <v>42.2602996826172</v>
      </c>
      <c r="M6728" s="35">
        <v>0.797226250171661</v>
      </c>
      <c r="N6728" s="35">
        <v>21.7939357757568</v>
      </c>
      <c r="O6728" s="35">
        <v>11.9260063171387</v>
      </c>
      <c r="P6728" s="35">
        <v>11.0</v>
      </c>
      <c r="Q6728" s="35">
        <v>0.467397958040237</v>
      </c>
      <c r="R6728" s="35">
        <v>999.731811523437</v>
      </c>
      <c r="S6728" s="35">
        <v>240.509902954102</v>
      </c>
      <c r="T6728" s="19"/>
      <c r="U6728" s="19"/>
      <c r="V6728" s="19"/>
      <c r="W6728" s="19"/>
      <c r="X6728" s="19"/>
      <c r="Y6728" s="19"/>
      <c r="Z6728" s="19"/>
      <c r="AA6728" s="19"/>
    </row>
    <row r="6729" ht="15.75" customHeight="1">
      <c r="A6729" s="19"/>
      <c r="B6729" s="35" t="str">
        <f>"CRS25BT144A00707"</f>
        <v>CRS25BT144A00707</v>
      </c>
      <c r="C6729" s="45">
        <v>45992.0</v>
      </c>
      <c r="D6729" s="46">
        <v>0.9667476851851852</v>
      </c>
      <c r="E6729" s="35" t="s">
        <v>37</v>
      </c>
      <c r="F6729" s="35">
        <v>460.0</v>
      </c>
      <c r="G6729" s="35">
        <v>3.0</v>
      </c>
      <c r="H6729" s="35">
        <v>460.596649169922</v>
      </c>
      <c r="I6729" s="35">
        <v>11.2899961471558</v>
      </c>
      <c r="J6729" s="35">
        <v>49.8787498474121</v>
      </c>
      <c r="K6729" s="35">
        <v>10.7410640716553</v>
      </c>
      <c r="L6729" s="35">
        <v>42.8818473815918</v>
      </c>
      <c r="M6729" s="35">
        <v>0.817921102046967</v>
      </c>
      <c r="N6729" s="35">
        <v>22.4080104827881</v>
      </c>
      <c r="O6729" s="35">
        <v>11.9006824493408</v>
      </c>
      <c r="P6729" s="35">
        <v>11.0</v>
      </c>
      <c r="Q6729" s="35">
        <v>0.433594286441803</v>
      </c>
      <c r="R6729" s="35">
        <v>999.739929199219</v>
      </c>
      <c r="S6729" s="35">
        <v>268.880676269531</v>
      </c>
      <c r="T6729" s="19"/>
      <c r="U6729" s="19"/>
      <c r="V6729" s="19"/>
      <c r="W6729" s="19"/>
      <c r="X6729" s="19"/>
      <c r="Y6729" s="19"/>
      <c r="Z6729" s="19"/>
      <c r="AA6729" s="19"/>
    </row>
    <row r="6730" ht="15.75" customHeight="1">
      <c r="A6730" s="19"/>
      <c r="B6730" s="35" t="str">
        <f>"CRS25BT144A02441"</f>
        <v>CRS25BT144A02441</v>
      </c>
      <c r="C6730" s="45">
        <v>45992.0</v>
      </c>
      <c r="D6730" s="46">
        <v>0.9684606481481483</v>
      </c>
      <c r="E6730" s="35" t="s">
        <v>37</v>
      </c>
      <c r="F6730" s="35">
        <v>461.0</v>
      </c>
      <c r="G6730" s="35">
        <v>3.0</v>
      </c>
      <c r="H6730" s="35">
        <v>461.907989501953</v>
      </c>
      <c r="I6730" s="35">
        <v>11.346079826355</v>
      </c>
      <c r="J6730" s="35">
        <v>49.9096374511719</v>
      </c>
      <c r="K6730" s="35">
        <v>10.9643497467041</v>
      </c>
      <c r="L6730" s="35">
        <v>42.1281661987305</v>
      </c>
      <c r="M6730" s="35">
        <v>0.815690159797668</v>
      </c>
      <c r="N6730" s="35">
        <v>22.4718074798584</v>
      </c>
      <c r="O6730" s="35">
        <v>11.9412717819214</v>
      </c>
      <c r="P6730" s="35">
        <v>11.0</v>
      </c>
      <c r="Q6730" s="35">
        <v>0.531871616840363</v>
      </c>
      <c r="R6730" s="35">
        <v>999.919250488281</v>
      </c>
      <c r="S6730" s="35">
        <v>257.184692382813</v>
      </c>
      <c r="T6730" s="19"/>
      <c r="U6730" s="19"/>
      <c r="V6730" s="19"/>
      <c r="W6730" s="19"/>
      <c r="X6730" s="19"/>
      <c r="Y6730" s="19"/>
      <c r="Z6730" s="19"/>
      <c r="AA6730" s="19"/>
    </row>
    <row r="6731" ht="15.75" customHeight="1">
      <c r="A6731" s="19"/>
      <c r="B6731" s="35" t="str">
        <f>"CRS25BT144A02437"</f>
        <v>CRS25BT144A02437</v>
      </c>
      <c r="C6731" s="45">
        <v>45992.0</v>
      </c>
      <c r="D6731" s="46">
        <v>0.9695023148148149</v>
      </c>
      <c r="E6731" s="35" t="s">
        <v>37</v>
      </c>
      <c r="F6731" s="35">
        <v>458.0</v>
      </c>
      <c r="G6731" s="35">
        <v>3.0</v>
      </c>
      <c r="H6731" s="35">
        <v>458.045654296875</v>
      </c>
      <c r="I6731" s="35">
        <v>11.3210344314575</v>
      </c>
      <c r="J6731" s="35">
        <v>49.8895072937012</v>
      </c>
      <c r="K6731" s="35">
        <v>10.7115936279297</v>
      </c>
      <c r="L6731" s="35">
        <v>42.7616691589355</v>
      </c>
      <c r="M6731" s="35">
        <v>0.810986161231995</v>
      </c>
      <c r="N6731" s="35">
        <v>22.2839050292969</v>
      </c>
      <c r="O6731" s="35">
        <v>11.9478015899658</v>
      </c>
      <c r="P6731" s="35">
        <v>11.0</v>
      </c>
      <c r="Q6731" s="35">
        <v>0.500304281711578</v>
      </c>
      <c r="R6731" s="35">
        <v>999.850769042969</v>
      </c>
      <c r="S6731" s="35">
        <v>257.475616455078</v>
      </c>
      <c r="T6731" s="19"/>
      <c r="U6731" s="19"/>
      <c r="V6731" s="19"/>
      <c r="W6731" s="19"/>
      <c r="X6731" s="19"/>
      <c r="Y6731" s="19"/>
      <c r="Z6731" s="19"/>
      <c r="AA6731" s="19"/>
    </row>
    <row r="6732" ht="15.75" customHeight="1">
      <c r="A6732" s="19"/>
      <c r="B6732" s="35" t="str">
        <f>"CRS25WT144A02440"</f>
        <v>CRS25WT144A02440</v>
      </c>
      <c r="C6732" s="45">
        <v>45992.0</v>
      </c>
      <c r="D6732" s="46">
        <v>0.9701967592592592</v>
      </c>
      <c r="E6732" s="35" t="s">
        <v>37</v>
      </c>
      <c r="F6732" s="35">
        <v>457.0</v>
      </c>
      <c r="G6732" s="35">
        <v>3.0</v>
      </c>
      <c r="H6732" s="35">
        <v>457.699584960937</v>
      </c>
      <c r="I6732" s="35">
        <v>11.1399259567261</v>
      </c>
      <c r="J6732" s="35">
        <v>49.8896217346191</v>
      </c>
      <c r="K6732" s="35">
        <v>10.6272134780884</v>
      </c>
      <c r="L6732" s="35">
        <v>43.0686340332031</v>
      </c>
      <c r="M6732" s="35">
        <v>0.823546290397644</v>
      </c>
      <c r="N6732" s="35">
        <v>22.267068862915</v>
      </c>
      <c r="O6732" s="35">
        <v>11.956298828125</v>
      </c>
      <c r="P6732" s="35">
        <v>11.0</v>
      </c>
      <c r="Q6732" s="35">
        <v>0.440703183412552</v>
      </c>
      <c r="R6732" s="35">
        <v>999.985473632813</v>
      </c>
      <c r="S6732" s="35">
        <v>267.044494628906</v>
      </c>
      <c r="T6732" s="19"/>
      <c r="U6732" s="19"/>
      <c r="V6732" s="19"/>
      <c r="W6732" s="19"/>
      <c r="X6732" s="19"/>
      <c r="Y6732" s="19"/>
      <c r="Z6732" s="19"/>
      <c r="AA6732" s="19"/>
    </row>
    <row r="6733" ht="15.75" customHeight="1">
      <c r="A6733" s="19"/>
      <c r="B6733" s="35" t="str">
        <f>"CRS25WT144A02438"</f>
        <v>CRS25WT144A02438</v>
      </c>
      <c r="C6733" s="45">
        <v>45992.0</v>
      </c>
      <c r="D6733" s="46">
        <v>0.9711342592592592</v>
      </c>
      <c r="E6733" s="35" t="s">
        <v>37</v>
      </c>
      <c r="F6733" s="35">
        <v>459.0</v>
      </c>
      <c r="G6733" s="35">
        <v>3.0</v>
      </c>
      <c r="H6733" s="35">
        <v>459.854705810547</v>
      </c>
      <c r="I6733" s="35">
        <v>11.3196668624878</v>
      </c>
      <c r="J6733" s="35">
        <v>49.9059371948242</v>
      </c>
      <c r="K6733" s="35">
        <v>10.8958940505981</v>
      </c>
      <c r="L6733" s="35">
        <v>42.204402923584</v>
      </c>
      <c r="M6733" s="35">
        <v>0.814019441604614</v>
      </c>
      <c r="N6733" s="35">
        <v>22.3719139099121</v>
      </c>
      <c r="O6733" s="35">
        <v>11.9653367996216</v>
      </c>
      <c r="P6733" s="35">
        <v>11.0</v>
      </c>
      <c r="Q6733" s="35">
        <v>0.486788392066956</v>
      </c>
      <c r="R6733" s="35">
        <v>999.576110839844</v>
      </c>
      <c r="S6733" s="35">
        <v>290.917694091797</v>
      </c>
      <c r="T6733" s="19"/>
      <c r="U6733" s="19"/>
      <c r="V6733" s="19"/>
      <c r="W6733" s="19"/>
      <c r="X6733" s="19"/>
      <c r="Y6733" s="19"/>
      <c r="Z6733" s="19"/>
      <c r="AA6733" s="19"/>
    </row>
    <row r="6734" ht="15.75" customHeight="1">
      <c r="A6734" s="19"/>
      <c r="B6734" s="35" t="str">
        <f>"CRS25WT144A02439"</f>
        <v>CRS25WT144A02439</v>
      </c>
      <c r="C6734" s="45">
        <v>45992.0</v>
      </c>
      <c r="D6734" s="46">
        <v>0.9785995370370371</v>
      </c>
      <c r="E6734" s="35" t="s">
        <v>37</v>
      </c>
      <c r="F6734" s="35">
        <v>437.0</v>
      </c>
      <c r="G6734" s="35">
        <v>3.0</v>
      </c>
      <c r="H6734" s="35">
        <v>437.542877197266</v>
      </c>
      <c r="I6734" s="35">
        <v>11.248908996582</v>
      </c>
      <c r="J6734" s="35">
        <v>50.8531684875488</v>
      </c>
      <c r="K6734" s="35">
        <v>10.4707269668579</v>
      </c>
      <c r="L6734" s="35">
        <v>41.7872467041016</v>
      </c>
      <c r="M6734" s="35">
        <v>0.764878034591675</v>
      </c>
      <c r="N6734" s="35">
        <v>21.2864456176758</v>
      </c>
      <c r="O6734" s="35">
        <v>11.9607839584351</v>
      </c>
      <c r="P6734" s="35">
        <v>11.0625</v>
      </c>
      <c r="Q6734" s="35">
        <v>0.616853594779968</v>
      </c>
      <c r="R6734" s="35">
        <v>1000.03063964844</v>
      </c>
      <c r="S6734" s="35">
        <v>462.692962646484</v>
      </c>
      <c r="T6734" s="19"/>
      <c r="U6734" s="19"/>
      <c r="V6734" s="19"/>
      <c r="W6734" s="19"/>
      <c r="X6734" s="19"/>
      <c r="Y6734" s="19"/>
      <c r="Z6734" s="19"/>
      <c r="AA6734" s="19"/>
    </row>
    <row r="6735" ht="15.75" customHeight="1">
      <c r="A6735" s="19"/>
      <c r="B6735" s="35" t="str">
        <f>"CRS25WT144A02447"</f>
        <v>CRS25WT144A02447</v>
      </c>
      <c r="C6735" s="45">
        <v>45992.0</v>
      </c>
      <c r="D6735" s="46">
        <v>0.9793402777777778</v>
      </c>
      <c r="E6735" s="35" t="s">
        <v>37</v>
      </c>
      <c r="F6735" s="35">
        <v>450.0</v>
      </c>
      <c r="G6735" s="35">
        <v>3.0</v>
      </c>
      <c r="H6735" s="35">
        <v>450.401275634766</v>
      </c>
      <c r="I6735" s="35">
        <v>11.2203311920166</v>
      </c>
      <c r="J6735" s="35">
        <v>50.7026634216309</v>
      </c>
      <c r="K6735" s="35">
        <v>10.5564746856689</v>
      </c>
      <c r="L6735" s="35">
        <v>42.6658782958984</v>
      </c>
      <c r="M6735" s="35">
        <v>0.791704595088959</v>
      </c>
      <c r="N6735" s="35">
        <v>21.9120063781738</v>
      </c>
      <c r="O6735" s="35">
        <v>11.9430627822876</v>
      </c>
      <c r="P6735" s="35">
        <v>11.0625</v>
      </c>
      <c r="Q6735" s="35">
        <v>0.565490067005157</v>
      </c>
      <c r="R6735" s="35">
        <v>1000.16082763672</v>
      </c>
      <c r="S6735" s="35">
        <v>384.995788574219</v>
      </c>
      <c r="T6735" s="19"/>
      <c r="U6735" s="19"/>
      <c r="V6735" s="19"/>
      <c r="W6735" s="19"/>
      <c r="X6735" s="19"/>
      <c r="Y6735" s="19"/>
      <c r="Z6735" s="19"/>
      <c r="AA6735" s="19"/>
    </row>
    <row r="6736" ht="15.75" customHeight="1">
      <c r="A6736" s="19"/>
      <c r="B6736" s="35" t="str">
        <f>"CRS25WT144A02446"</f>
        <v>CRS25WT144A02446</v>
      </c>
      <c r="C6736" s="45">
        <v>45992.0</v>
      </c>
      <c r="D6736" s="46">
        <v>0.9801273148148147</v>
      </c>
      <c r="E6736" s="35" t="s">
        <v>37</v>
      </c>
      <c r="F6736" s="35">
        <v>446.0</v>
      </c>
      <c r="G6736" s="35">
        <v>3.0</v>
      </c>
      <c r="H6736" s="35">
        <v>446.967834472656</v>
      </c>
      <c r="I6736" s="35">
        <v>11.2464447021484</v>
      </c>
      <c r="J6736" s="35">
        <v>50.7223167419434</v>
      </c>
      <c r="K6736" s="35">
        <v>10.4774761199951</v>
      </c>
      <c r="L6736" s="35">
        <v>42.6598777770996</v>
      </c>
      <c r="M6736" s="35">
        <v>0.7835413813591</v>
      </c>
      <c r="N6736" s="35">
        <v>21.7449684143066</v>
      </c>
      <c r="O6736" s="35">
        <v>11.9736576080322</v>
      </c>
      <c r="P6736" s="35">
        <v>11.0625</v>
      </c>
      <c r="Q6736" s="35">
        <v>0.466490000486374</v>
      </c>
      <c r="R6736" s="35">
        <v>1000.12261962891</v>
      </c>
      <c r="S6736" s="35">
        <v>425.413116455078</v>
      </c>
      <c r="T6736" s="19"/>
      <c r="U6736" s="19"/>
      <c r="V6736" s="19"/>
      <c r="W6736" s="19"/>
      <c r="X6736" s="19"/>
      <c r="Y6736" s="19"/>
      <c r="Z6736" s="19"/>
      <c r="AA6736" s="19"/>
    </row>
    <row r="6737" ht="15.75" customHeight="1">
      <c r="A6737" s="19"/>
      <c r="B6737" s="35" t="str">
        <f>"CRS25WT144A02665"</f>
        <v>CRS25WT144A02665</v>
      </c>
      <c r="C6737" s="45">
        <v>45992.0</v>
      </c>
      <c r="D6737" s="46">
        <v>0.9846527777777778</v>
      </c>
      <c r="E6737" s="35" t="s">
        <v>37</v>
      </c>
      <c r="F6737" s="35">
        <v>447.0</v>
      </c>
      <c r="G6737" s="35">
        <v>3.0</v>
      </c>
      <c r="H6737" s="35">
        <v>447.47509765625</v>
      </c>
      <c r="I6737" s="35">
        <v>11.2295179367065</v>
      </c>
      <c r="J6737" s="35">
        <v>48.3742828369141</v>
      </c>
      <c r="K6737" s="35">
        <v>10.7867450714111</v>
      </c>
      <c r="L6737" s="35">
        <v>41.4837951660156</v>
      </c>
      <c r="M6737" s="35">
        <v>0.823745787143707</v>
      </c>
      <c r="N6737" s="35">
        <v>21.7696475982666</v>
      </c>
      <c r="O6737" s="35">
        <v>12.0359468460083</v>
      </c>
      <c r="P6737" s="35">
        <v>11.125</v>
      </c>
      <c r="Q6737" s="35">
        <v>0.572319507598877</v>
      </c>
      <c r="R6737" s="35">
        <v>999.757019042969</v>
      </c>
      <c r="S6737" s="35">
        <v>211.865158081055</v>
      </c>
      <c r="T6737" s="19"/>
      <c r="U6737" s="19"/>
      <c r="V6737" s="19"/>
      <c r="W6737" s="19"/>
      <c r="X6737" s="19"/>
      <c r="Y6737" s="19"/>
      <c r="Z6737" s="19"/>
      <c r="AA6737" s="19"/>
    </row>
    <row r="6738" ht="15.75" customHeight="1">
      <c r="A6738" s="19"/>
      <c r="B6738" s="35" t="str">
        <f>"CRS25WT144A02670"</f>
        <v>CRS25WT144A02670</v>
      </c>
      <c r="C6738" s="45">
        <v>45992.0</v>
      </c>
      <c r="D6738" s="46">
        <v>0.9867824074074073</v>
      </c>
      <c r="E6738" s="35" t="s">
        <v>37</v>
      </c>
      <c r="F6738" s="35">
        <v>450.0</v>
      </c>
      <c r="G6738" s="35">
        <v>3.0</v>
      </c>
      <c r="H6738" s="35">
        <v>450.616180419922</v>
      </c>
      <c r="I6738" s="35">
        <v>11.2148923873901</v>
      </c>
      <c r="J6738" s="35">
        <v>49.8131675720215</v>
      </c>
      <c r="K6738" s="35">
        <v>10.6421194076538</v>
      </c>
      <c r="L6738" s="35">
        <v>42.3427124023438</v>
      </c>
      <c r="M6738" s="35">
        <v>0.806617259979248</v>
      </c>
      <c r="N6738" s="35">
        <v>21.9224605560303</v>
      </c>
      <c r="O6738" s="35">
        <v>12.0024509429932</v>
      </c>
      <c r="P6738" s="35">
        <v>11.0625</v>
      </c>
      <c r="Q6738" s="35">
        <v>0.400238335132599</v>
      </c>
      <c r="R6738" s="35">
        <v>999.307739257812</v>
      </c>
      <c r="S6738" s="35">
        <v>412.981292724609</v>
      </c>
      <c r="T6738" s="19"/>
      <c r="U6738" s="19"/>
      <c r="V6738" s="19"/>
      <c r="W6738" s="19"/>
      <c r="X6738" s="19"/>
      <c r="Y6738" s="19"/>
      <c r="Z6738" s="19"/>
      <c r="AA6738" s="19"/>
    </row>
    <row r="6739" ht="15.75" customHeight="1">
      <c r="A6739" s="19"/>
      <c r="B6739" s="35" t="str">
        <f>"CRS25WT144A02674"</f>
        <v>CRS25WT144A02674</v>
      </c>
      <c r="C6739" s="45">
        <v>45992.0</v>
      </c>
      <c r="D6739" s="46">
        <v>0.9883796296296296</v>
      </c>
      <c r="E6739" s="35" t="s">
        <v>37</v>
      </c>
      <c r="F6739" s="35">
        <v>450.0</v>
      </c>
      <c r="G6739" s="35">
        <v>3.0</v>
      </c>
      <c r="H6739" s="35">
        <v>450.808715820313</v>
      </c>
      <c r="I6739" s="35">
        <v>11.2204942703247</v>
      </c>
      <c r="J6739" s="35">
        <v>49.8189849853516</v>
      </c>
      <c r="K6739" s="35">
        <v>10.6292963027954</v>
      </c>
      <c r="L6739" s="35">
        <v>42.4119071960449</v>
      </c>
      <c r="M6739" s="35">
        <v>0.806464850902557</v>
      </c>
      <c r="N6739" s="35">
        <v>21.931827545166</v>
      </c>
      <c r="O6739" s="35">
        <v>12.0269603729248</v>
      </c>
      <c r="P6739" s="35">
        <v>11.0625</v>
      </c>
      <c r="Q6739" s="35">
        <v>0.420478731393814</v>
      </c>
      <c r="R6739" s="35">
        <v>1000.11419677734</v>
      </c>
      <c r="S6739" s="35">
        <v>483.765472412109</v>
      </c>
      <c r="T6739" s="19"/>
      <c r="U6739" s="19"/>
      <c r="V6739" s="19"/>
      <c r="W6739" s="19"/>
      <c r="X6739" s="19"/>
      <c r="Y6739" s="19"/>
      <c r="Z6739" s="19"/>
      <c r="AA6739" s="19"/>
    </row>
    <row r="6740" ht="15.75" customHeight="1">
      <c r="A6740" s="19"/>
      <c r="B6740" s="35" t="str">
        <f>"CRS25WT144A02677"</f>
        <v>CRS25WT144A02677</v>
      </c>
      <c r="C6740" s="45">
        <v>45992.0</v>
      </c>
      <c r="D6740" s="46">
        <v>0.9896527777777777</v>
      </c>
      <c r="E6740" s="35" t="s">
        <v>37</v>
      </c>
      <c r="F6740" s="35">
        <v>450.0</v>
      </c>
      <c r="G6740" s="35">
        <v>3.0</v>
      </c>
      <c r="H6740" s="35">
        <v>450.567077636719</v>
      </c>
      <c r="I6740" s="35">
        <v>11.2458114624023</v>
      </c>
      <c r="J6740" s="35">
        <v>49.807056427002</v>
      </c>
      <c r="K6740" s="35">
        <v>10.6940021514893</v>
      </c>
      <c r="L6740" s="35">
        <v>42.1326904296875</v>
      </c>
      <c r="M6740" s="35">
        <v>0.804410576820374</v>
      </c>
      <c r="N6740" s="35">
        <v>21.920072555542</v>
      </c>
      <c r="O6740" s="35">
        <v>12.0098037719727</v>
      </c>
      <c r="P6740" s="35">
        <v>11.125</v>
      </c>
      <c r="Q6740" s="35">
        <v>0.519260227680206</v>
      </c>
      <c r="R6740" s="35">
        <v>999.223876953125</v>
      </c>
      <c r="S6740" s="35">
        <v>325.199371337891</v>
      </c>
      <c r="T6740" s="19"/>
      <c r="U6740" s="19"/>
      <c r="V6740" s="19"/>
      <c r="W6740" s="19"/>
      <c r="X6740" s="19"/>
      <c r="Y6740" s="19"/>
      <c r="Z6740" s="19"/>
      <c r="AA6740" s="19"/>
    </row>
    <row r="6741" ht="15.75" customHeight="1">
      <c r="A6741" s="19"/>
      <c r="B6741" s="35" t="str">
        <f>"CRS25WT144A02412"</f>
        <v>CRS25WT144A02412</v>
      </c>
      <c r="C6741" s="45">
        <v>45992.0</v>
      </c>
      <c r="D6741" s="46">
        <v>0.9936805555555556</v>
      </c>
      <c r="E6741" s="35" t="s">
        <v>37</v>
      </c>
      <c r="F6741" s="35">
        <v>455.0</v>
      </c>
      <c r="G6741" s="35">
        <v>3.0</v>
      </c>
      <c r="H6741" s="35">
        <v>455.110046386719</v>
      </c>
      <c r="I6741" s="35">
        <v>11.2449045181274</v>
      </c>
      <c r="J6741" s="35">
        <v>50.5596122741699</v>
      </c>
      <c r="K6741" s="35">
        <v>10.9992609024048</v>
      </c>
      <c r="L6741" s="35">
        <v>41.3764228820801</v>
      </c>
      <c r="M6741" s="35">
        <v>0.800491869449615</v>
      </c>
      <c r="N6741" s="35">
        <v>22.1410865783691</v>
      </c>
      <c r="O6741" s="35">
        <v>12.1078433990479</v>
      </c>
      <c r="P6741" s="35">
        <v>11.125</v>
      </c>
      <c r="Q6741" s="35">
        <v>1.19691216945648</v>
      </c>
      <c r="R6741" s="35">
        <v>999.938903808594</v>
      </c>
      <c r="S6741" s="35">
        <v>328.091064453125</v>
      </c>
      <c r="T6741" s="19"/>
      <c r="U6741" s="19"/>
      <c r="V6741" s="19"/>
      <c r="W6741" s="19"/>
      <c r="X6741" s="19"/>
      <c r="Y6741" s="19"/>
      <c r="Z6741" s="19"/>
      <c r="AA6741" s="19"/>
    </row>
    <row r="6742" ht="15.75" customHeight="1">
      <c r="A6742" s="19"/>
      <c r="B6742" s="35" t="str">
        <f>"CRS25WT144A02417"</f>
        <v>CRS25WT144A02417</v>
      </c>
      <c r="C6742" s="45">
        <v>45992.0</v>
      </c>
      <c r="D6742" s="46">
        <v>0.996099537037037</v>
      </c>
      <c r="E6742" s="35" t="s">
        <v>37</v>
      </c>
      <c r="F6742" s="35">
        <v>447.0</v>
      </c>
      <c r="G6742" s="35">
        <v>3.0</v>
      </c>
      <c r="H6742" s="35">
        <v>447.974029541016</v>
      </c>
      <c r="I6742" s="35">
        <v>11.2589635848999</v>
      </c>
      <c r="J6742" s="35">
        <v>49.8724594116211</v>
      </c>
      <c r="K6742" s="35">
        <v>10.61940574646</v>
      </c>
      <c r="L6742" s="35">
        <v>42.1844749450684</v>
      </c>
      <c r="M6742" s="35">
        <v>0.797799289226532</v>
      </c>
      <c r="N6742" s="35">
        <v>21.7939205169678</v>
      </c>
      <c r="O6742" s="35">
        <v>12.1176471710205</v>
      </c>
      <c r="P6742" s="35">
        <v>11.125</v>
      </c>
      <c r="Q6742" s="35">
        <v>0.554857492446899</v>
      </c>
      <c r="R6742" s="35">
        <v>1000.69879150391</v>
      </c>
      <c r="S6742" s="35">
        <v>308.894714355469</v>
      </c>
      <c r="T6742" s="19"/>
      <c r="U6742" s="19"/>
      <c r="V6742" s="19"/>
      <c r="W6742" s="19"/>
      <c r="X6742" s="19"/>
      <c r="Y6742" s="19"/>
      <c r="Z6742" s="19"/>
      <c r="AA6742" s="19"/>
    </row>
    <row r="6743" ht="15.75" customHeight="1">
      <c r="A6743" s="19"/>
      <c r="B6743" s="35" t="str">
        <f>"CRS25WT144A02671"</f>
        <v>CRS25WT144A02671</v>
      </c>
      <c r="C6743" s="45">
        <v>45992.0</v>
      </c>
      <c r="D6743" s="46">
        <v>0.9964467592592593</v>
      </c>
      <c r="E6743" s="35" t="s">
        <v>37</v>
      </c>
      <c r="F6743" s="35">
        <v>450.0</v>
      </c>
      <c r="G6743" s="35">
        <v>3.0</v>
      </c>
      <c r="H6743" s="35">
        <v>450.206207275391</v>
      </c>
      <c r="I6743" s="35">
        <v>11.324423789978</v>
      </c>
      <c r="J6743" s="35">
        <v>49.8937721252441</v>
      </c>
      <c r="K6743" s="35">
        <v>10.7204275131226</v>
      </c>
      <c r="L6743" s="35">
        <v>41.9951705932617</v>
      </c>
      <c r="M6743" s="35">
        <v>0.796799421310425</v>
      </c>
      <c r="N6743" s="35">
        <v>21.902515411377</v>
      </c>
      <c r="O6743" s="35">
        <v>12.081750869751</v>
      </c>
      <c r="P6743" s="35">
        <v>11.125</v>
      </c>
      <c r="Q6743" s="35">
        <v>0.520768940448761</v>
      </c>
      <c r="R6743" s="35">
        <v>999.335632324219</v>
      </c>
      <c r="S6743" s="35">
        <v>292.699737548828</v>
      </c>
      <c r="T6743" s="19"/>
      <c r="U6743" s="19"/>
      <c r="V6743" s="19"/>
      <c r="W6743" s="19"/>
      <c r="X6743" s="19"/>
      <c r="Y6743" s="19"/>
      <c r="Z6743" s="19"/>
      <c r="AA6743" s="19"/>
    </row>
    <row r="6744" ht="15.75" customHeight="1">
      <c r="A6744" s="19"/>
      <c r="B6744" s="35" t="str">
        <f>"CRS25WT144A02416"</f>
        <v>CRS25WT144A02416</v>
      </c>
      <c r="C6744" s="45">
        <v>45992.0</v>
      </c>
      <c r="D6744" s="46">
        <v>0.9971296296296296</v>
      </c>
      <c r="E6744" s="35" t="s">
        <v>37</v>
      </c>
      <c r="F6744" s="35">
        <v>467.0</v>
      </c>
      <c r="G6744" s="35">
        <v>3.0</v>
      </c>
      <c r="H6744" s="35">
        <v>467.931518554687</v>
      </c>
      <c r="I6744" s="35">
        <v>11.3229103088379</v>
      </c>
      <c r="J6744" s="35">
        <v>49.9025039672852</v>
      </c>
      <c r="K6744" s="35">
        <v>10.8696136474609</v>
      </c>
      <c r="L6744" s="35">
        <v>43.049503326416</v>
      </c>
      <c r="M6744" s="35">
        <v>0.828136444091797</v>
      </c>
      <c r="N6744" s="35">
        <v>22.7648506164551</v>
      </c>
      <c r="O6744" s="35">
        <v>12.0859661102295</v>
      </c>
      <c r="P6744" s="35">
        <v>11.125</v>
      </c>
      <c r="Q6744" s="35">
        <v>0.430226624011993</v>
      </c>
      <c r="R6744" s="35">
        <v>999.800048828125</v>
      </c>
      <c r="S6744" s="35">
        <v>419.013275146484</v>
      </c>
      <c r="T6744" s="19"/>
      <c r="U6744" s="19"/>
      <c r="V6744" s="19"/>
      <c r="W6744" s="19"/>
      <c r="X6744" s="19"/>
      <c r="Y6744" s="19"/>
      <c r="Z6744" s="19"/>
      <c r="AA6744" s="19"/>
    </row>
    <row r="6745" ht="15.75" customHeight="1">
      <c r="A6745" s="19"/>
      <c r="B6745" s="35" t="str">
        <f>"CRS25WT144A02380"</f>
        <v>CRS25WT144A02380</v>
      </c>
      <c r="C6745" s="45">
        <v>45992.0</v>
      </c>
      <c r="D6745" s="35" t="s">
        <v>1554</v>
      </c>
      <c r="E6745" s="35" t="s">
        <v>37</v>
      </c>
      <c r="F6745" s="35">
        <v>449.0</v>
      </c>
      <c r="G6745" s="35">
        <v>3.0</v>
      </c>
      <c r="H6745" s="35">
        <v>449.594482421875</v>
      </c>
      <c r="I6745" s="35">
        <v>11.2798147201538</v>
      </c>
      <c r="J6745" s="35">
        <v>49.8204498291016</v>
      </c>
      <c r="K6745" s="35">
        <v>10.5989637374878</v>
      </c>
      <c r="L6745" s="35">
        <v>42.4187202453613</v>
      </c>
      <c r="M6745" s="35">
        <v>0.800039350986481</v>
      </c>
      <c r="N6745" s="35">
        <v>21.8727550506592</v>
      </c>
      <c r="O6745" s="35">
        <v>12.1008920669556</v>
      </c>
      <c r="P6745" s="35">
        <v>11.125</v>
      </c>
      <c r="Q6745" s="35">
        <v>0.43634819984436</v>
      </c>
      <c r="R6745" s="35">
        <v>1000.90057373047</v>
      </c>
      <c r="S6745" s="35">
        <v>446.460662841797</v>
      </c>
      <c r="T6745" s="19"/>
      <c r="U6745" s="19"/>
      <c r="V6745" s="19"/>
      <c r="W6745" s="19"/>
      <c r="X6745" s="19"/>
      <c r="Y6745" s="19"/>
      <c r="Z6745" s="19"/>
      <c r="AA6745" s="19"/>
    </row>
    <row r="6746" ht="15.75" customHeight="1">
      <c r="A6746" s="19"/>
      <c r="B6746" s="35" t="str">
        <f>"CRS25WT144A02354"</f>
        <v>CRS25WT144A02354</v>
      </c>
      <c r="C6746" s="45">
        <v>45993.0</v>
      </c>
      <c r="D6746" s="46">
        <v>3.356481481481481E-4</v>
      </c>
      <c r="E6746" s="35" t="s">
        <v>37</v>
      </c>
      <c r="F6746" s="35">
        <v>435.0</v>
      </c>
      <c r="G6746" s="35">
        <v>3.0</v>
      </c>
      <c r="H6746" s="35">
        <v>435.7177734375</v>
      </c>
      <c r="I6746" s="35">
        <v>11.1848440170288</v>
      </c>
      <c r="J6746" s="35">
        <v>49.6536636352539</v>
      </c>
      <c r="K6746" s="35">
        <v>10.5385303497314</v>
      </c>
      <c r="L6746" s="35">
        <v>41.3452110290527</v>
      </c>
      <c r="M6746" s="35">
        <v>0.784556150436401</v>
      </c>
      <c r="N6746" s="35">
        <v>21.1976547241211</v>
      </c>
      <c r="O6746" s="35">
        <v>12.0938625335693</v>
      </c>
      <c r="P6746" s="35">
        <v>11.125</v>
      </c>
      <c r="Q6746" s="35">
        <v>1.08388006687164</v>
      </c>
      <c r="R6746" s="35">
        <v>999.905639648438</v>
      </c>
      <c r="S6746" s="35">
        <v>415.59716796875</v>
      </c>
      <c r="T6746" s="19"/>
      <c r="U6746" s="19"/>
      <c r="V6746" s="19"/>
      <c r="W6746" s="19"/>
      <c r="X6746" s="19"/>
      <c r="Y6746" s="19"/>
      <c r="Z6746" s="19"/>
      <c r="AA6746" s="19"/>
    </row>
    <row r="6747" ht="15.75" customHeight="1">
      <c r="A6747" s="19"/>
      <c r="B6747" s="35" t="str">
        <f>"CRS25WT144A02657"</f>
        <v>CRS25WT144A02657</v>
      </c>
      <c r="C6747" s="45">
        <v>45993.0</v>
      </c>
      <c r="D6747" s="46">
        <v>0.0011921296296296296</v>
      </c>
      <c r="E6747" s="35" t="s">
        <v>37</v>
      </c>
      <c r="F6747" s="35">
        <v>442.0</v>
      </c>
      <c r="G6747" s="35">
        <v>3.0</v>
      </c>
      <c r="H6747" s="35">
        <v>442.983215332031</v>
      </c>
      <c r="I6747" s="35">
        <v>11.2888488769531</v>
      </c>
      <c r="J6747" s="35">
        <v>49.7657279968262</v>
      </c>
      <c r="K6747" s="35">
        <v>10.5348119735718</v>
      </c>
      <c r="L6747" s="35">
        <v>42.0494651794434</v>
      </c>
      <c r="M6747" s="35">
        <v>0.788510084152222</v>
      </c>
      <c r="N6747" s="35">
        <v>21.5511169433594</v>
      </c>
      <c r="O6747" s="35">
        <v>12.0384302139282</v>
      </c>
      <c r="P6747" s="35">
        <v>11.1875</v>
      </c>
      <c r="Q6747" s="35">
        <v>0.426100462675095</v>
      </c>
      <c r="R6747" s="35">
        <v>1000.20123291016</v>
      </c>
      <c r="S6747" s="35">
        <v>458.787445068359</v>
      </c>
      <c r="T6747" s="19"/>
      <c r="U6747" s="19"/>
      <c r="V6747" s="19"/>
      <c r="W6747" s="19"/>
      <c r="X6747" s="19"/>
      <c r="Y6747" s="19"/>
      <c r="Z6747" s="19"/>
      <c r="AA6747" s="19"/>
    </row>
    <row r="6748" ht="15.75" customHeight="1">
      <c r="A6748" s="19"/>
      <c r="B6748" s="35" t="str">
        <f>"CRS25WT144A02644"</f>
        <v>CRS25WT144A02644</v>
      </c>
      <c r="C6748" s="45">
        <v>45993.0</v>
      </c>
      <c r="D6748" s="46">
        <v>0.003101851851851852</v>
      </c>
      <c r="E6748" s="35" t="s">
        <v>37</v>
      </c>
      <c r="F6748" s="35">
        <v>450.0</v>
      </c>
      <c r="G6748" s="35">
        <v>3.0</v>
      </c>
      <c r="H6748" s="35">
        <v>450.119415283203</v>
      </c>
      <c r="I6748" s="35">
        <v>11.2299747467041</v>
      </c>
      <c r="J6748" s="35">
        <v>49.8157768249512</v>
      </c>
      <c r="K6748" s="35">
        <v>10.7141370773315</v>
      </c>
      <c r="L6748" s="35">
        <v>42.0117301940918</v>
      </c>
      <c r="M6748" s="35">
        <v>0.804603755474091</v>
      </c>
      <c r="N6748" s="35">
        <v>21.8982925415039</v>
      </c>
      <c r="O6748" s="35">
        <v>12.1563005447388</v>
      </c>
      <c r="P6748" s="35">
        <v>11.125</v>
      </c>
      <c r="Q6748" s="35">
        <v>0.537168383598328</v>
      </c>
      <c r="R6748" s="35">
        <v>1000.00915527344</v>
      </c>
      <c r="S6748" s="35">
        <v>359.917785644531</v>
      </c>
      <c r="T6748" s="19"/>
      <c r="U6748" s="19"/>
      <c r="V6748" s="19"/>
      <c r="W6748" s="19"/>
      <c r="X6748" s="19"/>
      <c r="Y6748" s="19"/>
      <c r="Z6748" s="19"/>
      <c r="AA6748" s="19"/>
    </row>
    <row r="6749" ht="15.75" customHeight="1">
      <c r="A6749" s="19"/>
      <c r="B6749" s="35" t="str">
        <f>"CRS25WT144A02672"</f>
        <v>CRS25WT144A02672</v>
      </c>
      <c r="C6749" s="45">
        <v>45993.0</v>
      </c>
      <c r="D6749" s="46">
        <v>0.004143518518518519</v>
      </c>
      <c r="E6749" s="35" t="s">
        <v>37</v>
      </c>
      <c r="F6749" s="35">
        <v>460.0</v>
      </c>
      <c r="G6749" s="35">
        <v>3.0</v>
      </c>
      <c r="H6749" s="35">
        <v>460.185302734375</v>
      </c>
      <c r="I6749" s="35">
        <v>11.2274713516235</v>
      </c>
      <c r="J6749" s="35">
        <v>49.8706741333008</v>
      </c>
      <c r="K6749" s="35">
        <v>10.7147617340088</v>
      </c>
      <c r="L6749" s="35">
        <v>42.9487228393555</v>
      </c>
      <c r="M6749" s="35">
        <v>0.821874558925629</v>
      </c>
      <c r="N6749" s="35">
        <v>22.3879985809326</v>
      </c>
      <c r="O6749" s="35">
        <v>12.1576662063599</v>
      </c>
      <c r="P6749" s="35">
        <v>11.1875</v>
      </c>
      <c r="Q6749" s="35">
        <v>0.418131142854691</v>
      </c>
      <c r="R6749" s="35">
        <v>1000.03063964844</v>
      </c>
      <c r="S6749" s="35">
        <v>413.53515625</v>
      </c>
      <c r="T6749" s="19"/>
      <c r="U6749" s="19"/>
      <c r="V6749" s="19"/>
      <c r="W6749" s="19"/>
      <c r="X6749" s="19"/>
      <c r="Y6749" s="19"/>
      <c r="Z6749" s="19"/>
      <c r="AA6749" s="19"/>
    </row>
    <row r="6750" ht="15.75" customHeight="1">
      <c r="A6750" s="19"/>
      <c r="B6750" s="35" t="str">
        <f>"CRS25WT144A02693"</f>
        <v>CRS25WT144A02693</v>
      </c>
      <c r="C6750" s="45">
        <v>45993.0</v>
      </c>
      <c r="D6750" s="46">
        <v>0.0043287037037037035</v>
      </c>
      <c r="E6750" s="35" t="s">
        <v>37</v>
      </c>
      <c r="F6750" s="35">
        <v>456.0</v>
      </c>
      <c r="G6750" s="35">
        <v>3.0</v>
      </c>
      <c r="H6750" s="35">
        <v>456.464324951172</v>
      </c>
      <c r="I6750" s="35">
        <v>11.2179899215698</v>
      </c>
      <c r="J6750" s="35">
        <v>49.8543815612793</v>
      </c>
      <c r="K6750" s="35">
        <v>10.6819906234741</v>
      </c>
      <c r="L6750" s="35">
        <v>42.7321434020996</v>
      </c>
      <c r="M6750" s="35">
        <v>0.81618469953537</v>
      </c>
      <c r="N6750" s="35">
        <v>22.2069721221924</v>
      </c>
      <c r="O6750" s="35">
        <v>12.146481513977</v>
      </c>
      <c r="P6750" s="35">
        <v>11.1875</v>
      </c>
      <c r="Q6750" s="35">
        <v>0.466415405273438</v>
      </c>
      <c r="R6750" s="35">
        <v>999.970764160156</v>
      </c>
      <c r="S6750" s="35">
        <v>396.381591796875</v>
      </c>
      <c r="T6750" s="19"/>
      <c r="U6750" s="19"/>
      <c r="V6750" s="19"/>
      <c r="W6750" s="19"/>
      <c r="X6750" s="19"/>
      <c r="Y6750" s="19"/>
      <c r="Z6750" s="19"/>
      <c r="AA6750" s="19"/>
    </row>
    <row r="6751" ht="15.75" customHeight="1">
      <c r="A6751" s="19"/>
      <c r="B6751" s="35" t="str">
        <f>"CRS25WT144A02663"</f>
        <v>CRS25WT144A02663</v>
      </c>
      <c r="C6751" s="45">
        <v>45993.0</v>
      </c>
      <c r="D6751" s="46">
        <v>0.005127314814814815</v>
      </c>
      <c r="E6751" s="35" t="s">
        <v>37</v>
      </c>
      <c r="F6751" s="35">
        <v>452.0</v>
      </c>
      <c r="G6751" s="35">
        <v>3.0</v>
      </c>
      <c r="H6751" s="35">
        <v>452.204528808594</v>
      </c>
      <c r="I6751" s="35">
        <v>11.1962871551514</v>
      </c>
      <c r="J6751" s="35">
        <v>49.8651847839355</v>
      </c>
      <c r="K6751" s="35">
        <v>10.6512651443481</v>
      </c>
      <c r="L6751" s="35">
        <v>42.4554786682129</v>
      </c>
      <c r="M6751" s="35">
        <v>0.809959769248962</v>
      </c>
      <c r="N6751" s="35">
        <v>21.9997329711914</v>
      </c>
      <c r="O6751" s="35">
        <v>12.193811416626</v>
      </c>
      <c r="P6751" s="35">
        <v>11.1875</v>
      </c>
      <c r="Q6751" s="35">
        <v>0.469240337610245</v>
      </c>
      <c r="R6751" s="35">
        <v>1000.04400634766</v>
      </c>
      <c r="S6751" s="35">
        <v>427.425933837891</v>
      </c>
      <c r="T6751" s="19"/>
      <c r="U6751" s="19"/>
      <c r="V6751" s="19"/>
      <c r="W6751" s="19"/>
      <c r="X6751" s="19"/>
      <c r="Y6751" s="19"/>
      <c r="Z6751" s="19"/>
      <c r="AA6751" s="19"/>
    </row>
    <row r="6752" ht="15.75" customHeight="1">
      <c r="A6752" s="19"/>
      <c r="B6752" s="35" t="str">
        <f>"CRS25WT144A02355"</f>
        <v>CRS25WT144A02355</v>
      </c>
      <c r="C6752" s="45">
        <v>45993.0</v>
      </c>
      <c r="D6752" s="46">
        <v>0.005787037037037038</v>
      </c>
      <c r="E6752" s="35" t="s">
        <v>37</v>
      </c>
      <c r="F6752" s="35">
        <v>462.0</v>
      </c>
      <c r="G6752" s="35">
        <v>3.0</v>
      </c>
      <c r="H6752" s="35">
        <v>462.504119873047</v>
      </c>
      <c r="I6752" s="35">
        <v>11.2079315185547</v>
      </c>
      <c r="J6752" s="35">
        <v>49.8738975524902</v>
      </c>
      <c r="K6752" s="35">
        <v>10.7103481292725</v>
      </c>
      <c r="L6752" s="35">
        <v>43.182918548584</v>
      </c>
      <c r="M6752" s="35">
        <v>0.827402472496033</v>
      </c>
      <c r="N6752" s="35">
        <v>22.5008087158203</v>
      </c>
      <c r="O6752" s="35">
        <v>12.1359100341797</v>
      </c>
      <c r="P6752" s="35">
        <v>11.1875</v>
      </c>
      <c r="Q6752" s="35">
        <v>0.413732320070267</v>
      </c>
      <c r="R6752" s="35">
        <v>1000.04205322266</v>
      </c>
      <c r="S6752" s="35">
        <v>363.959381103516</v>
      </c>
      <c r="T6752" s="19"/>
      <c r="U6752" s="19"/>
      <c r="V6752" s="19"/>
      <c r="W6752" s="19"/>
      <c r="X6752" s="19"/>
      <c r="Y6752" s="19"/>
      <c r="Z6752" s="19"/>
      <c r="AA6752" s="19"/>
    </row>
    <row r="6753" ht="15.75" customHeight="1">
      <c r="A6753" s="19"/>
      <c r="B6753" s="35" t="str">
        <f>"CRS25WT144A02361"</f>
        <v>CRS25WT144A02361</v>
      </c>
      <c r="C6753" s="45">
        <v>45993.0</v>
      </c>
      <c r="D6753" s="46">
        <v>0.007083333333333333</v>
      </c>
      <c r="E6753" s="35" t="s">
        <v>37</v>
      </c>
      <c r="F6753" s="35">
        <v>460.0</v>
      </c>
      <c r="G6753" s="35">
        <v>3.0</v>
      </c>
      <c r="H6753" s="35">
        <v>460.993103027344</v>
      </c>
      <c r="I6753" s="35">
        <v>11.2128057479858</v>
      </c>
      <c r="J6753" s="35">
        <v>49.8864440917969</v>
      </c>
      <c r="K6753" s="35">
        <v>10.7676944732666</v>
      </c>
      <c r="L6753" s="35">
        <v>42.8126106262207</v>
      </c>
      <c r="M6753" s="35">
        <v>0.824133515357971</v>
      </c>
      <c r="N6753" s="35">
        <v>22.4272975921631</v>
      </c>
      <c r="O6753" s="35">
        <v>12.1476049423218</v>
      </c>
      <c r="P6753" s="35">
        <v>11.125</v>
      </c>
      <c r="Q6753" s="35">
        <v>0.459710657596588</v>
      </c>
      <c r="R6753" s="35">
        <v>1000.09838867187</v>
      </c>
      <c r="S6753" s="35">
        <v>394.642669677734</v>
      </c>
      <c r="T6753" s="19"/>
      <c r="U6753" s="19"/>
      <c r="V6753" s="19"/>
      <c r="W6753" s="19"/>
      <c r="X6753" s="19"/>
      <c r="Y6753" s="19"/>
      <c r="Z6753" s="19"/>
      <c r="AA6753" s="19"/>
    </row>
    <row r="6754" ht="15.75" customHeight="1">
      <c r="A6754" s="19"/>
      <c r="B6754" s="35" t="str">
        <f>"CRS25WT144A02396"</f>
        <v>CRS25WT144A02396</v>
      </c>
      <c r="C6754" s="45">
        <v>45993.0</v>
      </c>
      <c r="D6754" s="46">
        <v>0.0078009259259259256</v>
      </c>
      <c r="E6754" s="35" t="s">
        <v>37</v>
      </c>
      <c r="F6754" s="35">
        <v>455.0</v>
      </c>
      <c r="G6754" s="35">
        <v>3.0</v>
      </c>
      <c r="H6754" s="35">
        <v>455.168395996094</v>
      </c>
      <c r="I6754" s="35">
        <v>11.1884775161743</v>
      </c>
      <c r="J6754" s="35">
        <v>49.8766632080078</v>
      </c>
      <c r="K6754" s="35">
        <v>10.6372995376587</v>
      </c>
      <c r="L6754" s="35">
        <v>42.7898445129395</v>
      </c>
      <c r="M6754" s="35">
        <v>0.815649747848511</v>
      </c>
      <c r="N6754" s="35">
        <v>22.1439266204834</v>
      </c>
      <c r="O6754" s="35">
        <v>12.1039505004883</v>
      </c>
      <c r="P6754" s="35">
        <v>11.125</v>
      </c>
      <c r="Q6754" s="35">
        <v>0.441246002912521</v>
      </c>
      <c r="R6754" s="35">
        <v>999.95556640625</v>
      </c>
      <c r="S6754" s="35">
        <v>364.834808349609</v>
      </c>
      <c r="T6754" s="19"/>
      <c r="U6754" s="19"/>
      <c r="V6754" s="19"/>
      <c r="W6754" s="19"/>
      <c r="X6754" s="19"/>
      <c r="Y6754" s="19"/>
      <c r="Z6754" s="19"/>
      <c r="AA6754" s="19"/>
    </row>
    <row r="6755" ht="15.75" customHeight="1">
      <c r="A6755" s="19"/>
      <c r="B6755" s="35" t="str">
        <f>"CRS25WT144A02345"</f>
        <v>CRS25WT144A02345</v>
      </c>
      <c r="C6755" s="45">
        <v>45993.0</v>
      </c>
      <c r="D6755" s="46">
        <v>0.008287037037037037</v>
      </c>
      <c r="E6755" s="35" t="s">
        <v>37</v>
      </c>
      <c r="F6755" s="35">
        <v>461.0</v>
      </c>
      <c r="G6755" s="35">
        <v>3.0</v>
      </c>
      <c r="H6755" s="35">
        <v>461.132934570313</v>
      </c>
      <c r="I6755" s="35">
        <v>11.2163400650024</v>
      </c>
      <c r="J6755" s="35">
        <v>49.8759841918945</v>
      </c>
      <c r="K6755" s="35">
        <v>10.7673864364624</v>
      </c>
      <c r="L6755" s="35">
        <v>42.8268203735352</v>
      </c>
      <c r="M6755" s="35">
        <v>0.824296593666077</v>
      </c>
      <c r="N6755" s="35">
        <v>22.4341011047363</v>
      </c>
      <c r="O6755" s="35">
        <v>12.1540908813477</v>
      </c>
      <c r="P6755" s="35">
        <v>11.1875</v>
      </c>
      <c r="Q6755" s="35">
        <v>0.444057017564774</v>
      </c>
      <c r="R6755" s="35">
        <v>999.223266601562</v>
      </c>
      <c r="S6755" s="35">
        <v>505.627044677734</v>
      </c>
      <c r="T6755" s="19"/>
      <c r="U6755" s="19"/>
      <c r="V6755" s="19"/>
      <c r="W6755" s="19"/>
      <c r="X6755" s="19"/>
      <c r="Y6755" s="19"/>
      <c r="Z6755" s="19"/>
      <c r="AA6755" s="19"/>
    </row>
    <row r="6756" ht="15.75" customHeight="1">
      <c r="A6756" s="19"/>
      <c r="B6756" s="35" t="str">
        <f>"CRS25WT144A02343"</f>
        <v>CRS25WT144A02343</v>
      </c>
      <c r="C6756" s="45">
        <v>45993.0</v>
      </c>
      <c r="D6756" s="46">
        <v>0.00920138888888889</v>
      </c>
      <c r="E6756" s="35" t="s">
        <v>37</v>
      </c>
      <c r="F6756" s="35">
        <v>442.0</v>
      </c>
      <c r="G6756" s="35">
        <v>3.0</v>
      </c>
      <c r="H6756" s="35">
        <v>442.348114013672</v>
      </c>
      <c r="I6756" s="35">
        <v>11.2329235076904</v>
      </c>
      <c r="J6756" s="35">
        <v>49.850830078125</v>
      </c>
      <c r="K6756" s="35">
        <v>10.6016750335693</v>
      </c>
      <c r="L6756" s="35">
        <v>41.7243614196777</v>
      </c>
      <c r="M6756" s="35">
        <v>0.789948880672455</v>
      </c>
      <c r="N6756" s="35">
        <v>21.5202198028564</v>
      </c>
      <c r="O6756" s="35">
        <v>12.1754579544067</v>
      </c>
      <c r="P6756" s="35">
        <v>11.1875</v>
      </c>
      <c r="Q6756" s="35">
        <v>0.583820283412933</v>
      </c>
      <c r="R6756" s="35">
        <v>999.926330566406</v>
      </c>
      <c r="S6756" s="35">
        <v>342.493530273438</v>
      </c>
      <c r="T6756" s="19"/>
      <c r="U6756" s="19"/>
      <c r="V6756" s="19"/>
      <c r="W6756" s="19"/>
      <c r="X6756" s="19"/>
      <c r="Y6756" s="19"/>
      <c r="Z6756" s="19"/>
      <c r="AA6756" s="19"/>
    </row>
    <row r="6757" ht="15.75" customHeight="1">
      <c r="A6757" s="19"/>
      <c r="B6757" s="35" t="str">
        <f>"CRS25WT144A02393"</f>
        <v>CRS25WT144A02393</v>
      </c>
      <c r="C6757" s="45">
        <v>45993.0</v>
      </c>
      <c r="D6757" s="46">
        <v>0.00962962962962963</v>
      </c>
      <c r="E6757" s="35" t="s">
        <v>37</v>
      </c>
      <c r="F6757" s="35">
        <v>466.0</v>
      </c>
      <c r="G6757" s="35">
        <v>3.0</v>
      </c>
      <c r="H6757" s="35">
        <v>466.061828613281</v>
      </c>
      <c r="I6757" s="35">
        <v>11.2341117858887</v>
      </c>
      <c r="J6757" s="35">
        <v>49.921329498291</v>
      </c>
      <c r="K6757" s="35">
        <v>10.7582445144653</v>
      </c>
      <c r="L6757" s="35">
        <v>43.3213653564453</v>
      </c>
      <c r="M6757" s="35">
        <v>0.831033706665039</v>
      </c>
      <c r="N6757" s="35">
        <v>22.6738910675049</v>
      </c>
      <c r="O6757" s="35">
        <v>12.1511745452881</v>
      </c>
      <c r="P6757" s="35">
        <v>11.1875</v>
      </c>
      <c r="Q6757" s="35">
        <v>0.405947089195251</v>
      </c>
      <c r="R6757" s="35">
        <v>999.955322265625</v>
      </c>
      <c r="S6757" s="35">
        <v>393.390014648438</v>
      </c>
      <c r="T6757" s="19"/>
      <c r="U6757" s="19"/>
      <c r="V6757" s="19"/>
      <c r="W6757" s="19"/>
      <c r="X6757" s="19"/>
      <c r="Y6757" s="19"/>
      <c r="Z6757" s="19"/>
      <c r="AA6757" s="19"/>
    </row>
    <row r="6758" ht="15.75" customHeight="1">
      <c r="A6758" s="19"/>
      <c r="B6758" s="35" t="str">
        <f>"CRS25WT144A02364"</f>
        <v>CRS25WT144A02364</v>
      </c>
      <c r="C6758" s="45">
        <v>45993.0</v>
      </c>
      <c r="D6758" s="46">
        <v>0.01056712962962963</v>
      </c>
      <c r="E6758" s="35" t="s">
        <v>37</v>
      </c>
      <c r="F6758" s="35">
        <v>455.0</v>
      </c>
      <c r="G6758" s="35">
        <v>3.0</v>
      </c>
      <c r="H6758" s="35">
        <v>455.271820068359</v>
      </c>
      <c r="I6758" s="35">
        <v>11.241491317749</v>
      </c>
      <c r="J6758" s="35">
        <v>49.866512298584</v>
      </c>
      <c r="K6758" s="35">
        <v>10.6534652709961</v>
      </c>
      <c r="L6758" s="35">
        <v>42.7346229553223</v>
      </c>
      <c r="M6758" s="35">
        <v>0.812152981758118</v>
      </c>
      <c r="N6758" s="35">
        <v>22.1489582061768</v>
      </c>
      <c r="O6758" s="35">
        <v>12.1343822479248</v>
      </c>
      <c r="P6758" s="35">
        <v>11.1875</v>
      </c>
      <c r="Q6758" s="35">
        <v>0.443217575550079</v>
      </c>
      <c r="R6758" s="35">
        <v>999.931823730469</v>
      </c>
      <c r="S6758" s="35">
        <v>390.102111816406</v>
      </c>
      <c r="T6758" s="19"/>
      <c r="U6758" s="19"/>
      <c r="V6758" s="19"/>
      <c r="W6758" s="19"/>
      <c r="X6758" s="19"/>
      <c r="Y6758" s="19"/>
      <c r="Z6758" s="19"/>
      <c r="AA6758" s="19"/>
    </row>
    <row r="6759" ht="15.75" customHeight="1">
      <c r="A6759" s="19"/>
      <c r="B6759" s="35" t="str">
        <f>"CRS25WT144A02666"</f>
        <v>CRS25WT144A02666</v>
      </c>
      <c r="C6759" s="45">
        <v>45993.0</v>
      </c>
      <c r="D6759" s="46">
        <v>0.011168981481481481</v>
      </c>
      <c r="E6759" s="35" t="s">
        <v>37</v>
      </c>
      <c r="F6759" s="35">
        <v>454.0</v>
      </c>
      <c r="G6759" s="35">
        <v>3.0</v>
      </c>
      <c r="H6759" s="35">
        <v>454.333587646484</v>
      </c>
      <c r="I6759" s="35">
        <v>11.2604370117187</v>
      </c>
      <c r="J6759" s="35">
        <v>49.9030380249023</v>
      </c>
      <c r="K6759" s="35">
        <v>10.672779083252</v>
      </c>
      <c r="L6759" s="35">
        <v>42.5693778991699</v>
      </c>
      <c r="M6759" s="35">
        <v>0.808523416519165</v>
      </c>
      <c r="N6759" s="35">
        <v>22.1033115386963</v>
      </c>
      <c r="O6759" s="35">
        <v>12.1533231735229</v>
      </c>
      <c r="P6759" s="35">
        <v>11.1875</v>
      </c>
      <c r="Q6759" s="35">
        <v>0.454342663288116</v>
      </c>
      <c r="R6759" s="35">
        <v>999.370422363281</v>
      </c>
      <c r="S6759" s="35">
        <v>367.133819580078</v>
      </c>
      <c r="T6759" s="19"/>
      <c r="U6759" s="19"/>
      <c r="V6759" s="19"/>
      <c r="W6759" s="19"/>
      <c r="X6759" s="19"/>
      <c r="Y6759" s="19"/>
      <c r="Z6759" s="19"/>
      <c r="AA6759" s="19"/>
    </row>
    <row r="6760" ht="15.75" customHeight="1">
      <c r="A6760" s="19"/>
      <c r="B6760" s="35" t="str">
        <f>"CRS25WT144A02641"</f>
        <v>CRS25WT144A02641</v>
      </c>
      <c r="C6760" s="45">
        <v>45993.0</v>
      </c>
      <c r="D6760" s="46">
        <v>0.011620370370370371</v>
      </c>
      <c r="E6760" s="35" t="s">
        <v>37</v>
      </c>
      <c r="F6760" s="35">
        <v>443.0</v>
      </c>
      <c r="G6760" s="35">
        <v>3.0</v>
      </c>
      <c r="H6760" s="35">
        <v>443.016876220703</v>
      </c>
      <c r="I6760" s="35">
        <v>11.2402210235596</v>
      </c>
      <c r="J6760" s="35">
        <v>49.8956108093262</v>
      </c>
      <c r="K6760" s="35">
        <v>10.6540174484253</v>
      </c>
      <c r="L6760" s="35">
        <v>41.582145690918</v>
      </c>
      <c r="M6760" s="35">
        <v>0.789919912815094</v>
      </c>
      <c r="N6760" s="35">
        <v>21.552755355835</v>
      </c>
      <c r="O6760" s="35">
        <v>12.1747999191284</v>
      </c>
      <c r="P6760" s="35">
        <v>11.1875</v>
      </c>
      <c r="Q6760" s="35">
        <v>0.621760427951813</v>
      </c>
      <c r="R6760" s="35">
        <v>999.457824707031</v>
      </c>
      <c r="S6760" s="35">
        <v>403.994232177734</v>
      </c>
      <c r="T6760" s="19"/>
      <c r="U6760" s="19"/>
      <c r="V6760" s="19"/>
      <c r="W6760" s="19"/>
      <c r="X6760" s="19"/>
      <c r="Y6760" s="19"/>
      <c r="Z6760" s="19"/>
      <c r="AA6760" s="19"/>
    </row>
    <row r="6761" ht="15.75" customHeight="1">
      <c r="A6761" s="19"/>
      <c r="B6761" s="35" t="str">
        <f>"CRS25WT144A02349"</f>
        <v>CRS25WT144A02349</v>
      </c>
      <c r="C6761" s="45">
        <v>45993.0</v>
      </c>
      <c r="D6761" s="46">
        <v>0.01252314814814815</v>
      </c>
      <c r="E6761" s="35" t="s">
        <v>37</v>
      </c>
      <c r="F6761" s="35">
        <v>450.0</v>
      </c>
      <c r="G6761" s="35">
        <v>3.0</v>
      </c>
      <c r="H6761" s="35">
        <v>450.309692382812</v>
      </c>
      <c r="I6761" s="35">
        <v>11.1816778182983</v>
      </c>
      <c r="J6761" s="35">
        <v>49.8501434326172</v>
      </c>
      <c r="K6761" s="35">
        <v>10.602331161499</v>
      </c>
      <c r="L6761" s="35">
        <v>42.4727058410645</v>
      </c>
      <c r="M6761" s="35">
        <v>0.807863354682922</v>
      </c>
      <c r="N6761" s="35">
        <v>21.9075508117676</v>
      </c>
      <c r="O6761" s="35">
        <v>12.1758852005005</v>
      </c>
      <c r="P6761" s="35">
        <v>11.1875</v>
      </c>
      <c r="Q6761" s="35">
        <v>0.469233751296997</v>
      </c>
      <c r="R6761" s="35">
        <v>999.760925292969</v>
      </c>
      <c r="S6761" s="35">
        <v>388.023498535156</v>
      </c>
      <c r="T6761" s="19"/>
      <c r="U6761" s="19"/>
      <c r="V6761" s="19"/>
      <c r="W6761" s="19"/>
      <c r="X6761" s="19"/>
      <c r="Y6761" s="19"/>
      <c r="Z6761" s="19"/>
      <c r="AA6761" s="19"/>
    </row>
    <row r="6762" ht="15.75" customHeight="1">
      <c r="A6762" s="19"/>
      <c r="B6762" s="35" t="str">
        <f>"CRS25WT144A02335"</f>
        <v>CRS25WT144A02335</v>
      </c>
      <c r="C6762" s="45">
        <v>45993.0</v>
      </c>
      <c r="D6762" s="35" t="s">
        <v>1555</v>
      </c>
      <c r="E6762" s="35" t="s">
        <v>37</v>
      </c>
      <c r="F6762" s="35">
        <v>463.0</v>
      </c>
      <c r="G6762" s="35">
        <v>3.0</v>
      </c>
      <c r="H6762" s="35">
        <v>463.147766113281</v>
      </c>
      <c r="I6762" s="35">
        <v>11.2736968994141</v>
      </c>
      <c r="J6762" s="35">
        <v>49.8885917663574</v>
      </c>
      <c r="K6762" s="35">
        <v>10.7426929473877</v>
      </c>
      <c r="L6762" s="35">
        <v>43.1128196716309</v>
      </c>
      <c r="M6762" s="35">
        <v>0.823477923870087</v>
      </c>
      <c r="N6762" s="35">
        <v>22.5321216583252</v>
      </c>
      <c r="O6762" s="35">
        <v>12.1678380966187</v>
      </c>
      <c r="P6762" s="35">
        <v>11.1875</v>
      </c>
      <c r="Q6762" s="35">
        <v>0.428001165390015</v>
      </c>
      <c r="R6762" s="35">
        <v>999.890625</v>
      </c>
      <c r="S6762" s="35">
        <v>404.328033447266</v>
      </c>
      <c r="T6762" s="19"/>
      <c r="U6762" s="19"/>
      <c r="V6762" s="19"/>
      <c r="W6762" s="19"/>
      <c r="X6762" s="19"/>
      <c r="Y6762" s="19"/>
      <c r="Z6762" s="19"/>
      <c r="AA6762" s="19"/>
    </row>
    <row r="6763" ht="15.75" customHeight="1">
      <c r="A6763" s="19"/>
      <c r="B6763" s="35" t="str">
        <f>"CRS25WT144A02437"</f>
        <v>CRS25WT144A02437</v>
      </c>
      <c r="C6763" s="45">
        <v>45992.0</v>
      </c>
      <c r="D6763" s="46">
        <v>0.962488425925926</v>
      </c>
      <c r="E6763" s="35" t="s">
        <v>37</v>
      </c>
      <c r="F6763" s="35">
        <v>454.0</v>
      </c>
      <c r="G6763" s="35">
        <v>3.0</v>
      </c>
      <c r="H6763" s="35">
        <v>454.795318603516</v>
      </c>
      <c r="I6763" s="35">
        <v>11.2828893661499</v>
      </c>
      <c r="J6763" s="35">
        <v>49.8141899108887</v>
      </c>
      <c r="K6763" s="35">
        <v>10.678656578064</v>
      </c>
      <c r="L6763" s="35">
        <v>42.5891914367676</v>
      </c>
      <c r="M6763" s="35">
        <v>0.809175252914429</v>
      </c>
      <c r="N6763" s="35">
        <v>22.1257762908936</v>
      </c>
      <c r="O6763" s="35">
        <v>11.8529415130615</v>
      </c>
      <c r="P6763" s="35">
        <v>11.0</v>
      </c>
      <c r="Q6763" s="35">
        <v>0.473214656114578</v>
      </c>
      <c r="R6763" s="35">
        <v>1000.26086425781</v>
      </c>
      <c r="S6763" s="35">
        <v>243.840972900391</v>
      </c>
      <c r="T6763" s="19"/>
      <c r="U6763" s="19"/>
      <c r="V6763" s="19"/>
      <c r="W6763" s="19"/>
      <c r="X6763" s="19"/>
      <c r="Y6763" s="19"/>
      <c r="Z6763" s="19"/>
      <c r="AA6763" s="19"/>
    </row>
    <row r="6764" ht="15.75" customHeight="1">
      <c r="A6764" s="19"/>
      <c r="B6764" s="35" t="str">
        <f>"CRS25WT144A02441"</f>
        <v>CRS25WT144A02441</v>
      </c>
      <c r="C6764" s="45">
        <v>45992.0</v>
      </c>
      <c r="D6764" s="46">
        <v>0.996099537037037</v>
      </c>
      <c r="E6764" s="35" t="s">
        <v>37</v>
      </c>
      <c r="F6764" s="35">
        <v>447.0</v>
      </c>
      <c r="G6764" s="35">
        <v>3.0</v>
      </c>
      <c r="H6764" s="35">
        <v>447.974029541016</v>
      </c>
      <c r="I6764" s="35">
        <v>11.2589635848999</v>
      </c>
      <c r="J6764" s="35">
        <v>49.8724594116211</v>
      </c>
      <c r="K6764" s="35">
        <v>10.61940574646</v>
      </c>
      <c r="L6764" s="35">
        <v>42.1844749450684</v>
      </c>
      <c r="M6764" s="35">
        <v>0.797799289226532</v>
      </c>
      <c r="N6764" s="35">
        <v>21.7939205169678</v>
      </c>
      <c r="O6764" s="35">
        <v>12.1176471710205</v>
      </c>
      <c r="P6764" s="35">
        <v>11.125</v>
      </c>
      <c r="Q6764" s="35">
        <v>0.554857492446899</v>
      </c>
      <c r="R6764" s="35">
        <v>1000.69879150391</v>
      </c>
      <c r="S6764" s="35">
        <v>308.894714355469</v>
      </c>
      <c r="T6764" s="19"/>
      <c r="U6764" s="19"/>
      <c r="V6764" s="19"/>
      <c r="W6764" s="19"/>
      <c r="X6764" s="19"/>
      <c r="Y6764" s="19"/>
      <c r="Z6764" s="19"/>
      <c r="AA6764" s="19"/>
    </row>
    <row r="6765" ht="15.75" customHeight="1">
      <c r="A6765" s="19"/>
      <c r="B6765" s="35" t="str">
        <f>"CRS25WT144A02495"</f>
        <v>CRS25WT144A02495</v>
      </c>
      <c r="C6765" s="45">
        <v>45992.0</v>
      </c>
      <c r="D6765" s="46">
        <v>0.9971296296296296</v>
      </c>
      <c r="E6765" s="35" t="s">
        <v>37</v>
      </c>
      <c r="F6765" s="35">
        <v>467.0</v>
      </c>
      <c r="G6765" s="35">
        <v>3.0</v>
      </c>
      <c r="H6765" s="35">
        <v>467.931518554687</v>
      </c>
      <c r="I6765" s="35">
        <v>11.3229103088379</v>
      </c>
      <c r="J6765" s="35">
        <v>49.9025039672852</v>
      </c>
      <c r="K6765" s="35">
        <v>10.8696136474609</v>
      </c>
      <c r="L6765" s="35">
        <v>43.049503326416</v>
      </c>
      <c r="M6765" s="35">
        <v>0.828136444091797</v>
      </c>
      <c r="N6765" s="35">
        <v>22.7648506164551</v>
      </c>
      <c r="O6765" s="35">
        <v>12.0859661102295</v>
      </c>
      <c r="P6765" s="35">
        <v>11.125</v>
      </c>
      <c r="Q6765" s="35">
        <v>0.430226624011993</v>
      </c>
      <c r="R6765" s="35">
        <v>999.800048828125</v>
      </c>
      <c r="S6765" s="35">
        <v>419.013275146484</v>
      </c>
      <c r="T6765" s="19"/>
      <c r="U6765" s="19"/>
      <c r="V6765" s="19"/>
      <c r="W6765" s="19"/>
      <c r="X6765" s="19"/>
      <c r="Y6765" s="19"/>
      <c r="Z6765" s="19"/>
      <c r="AA6765" s="19"/>
    </row>
    <row r="6766" ht="15.75" customHeight="1">
      <c r="A6766" s="19"/>
      <c r="B6766" s="35" t="str">
        <f>"CRS25WT144A02486"</f>
        <v>CRS25WT144A02486</v>
      </c>
      <c r="C6766" s="45">
        <v>45992.0</v>
      </c>
      <c r="D6766" s="46">
        <v>0.9936805555555556</v>
      </c>
      <c r="E6766" s="35" t="s">
        <v>37</v>
      </c>
      <c r="F6766" s="35">
        <v>455.0</v>
      </c>
      <c r="G6766" s="35">
        <v>3.0</v>
      </c>
      <c r="H6766" s="35">
        <v>455.110046386719</v>
      </c>
      <c r="I6766" s="35">
        <v>11.2449045181274</v>
      </c>
      <c r="J6766" s="35">
        <v>50.5596122741699</v>
      </c>
      <c r="K6766" s="35">
        <v>10.9992609024048</v>
      </c>
      <c r="L6766" s="35">
        <v>41.3764228820801</v>
      </c>
      <c r="M6766" s="35">
        <v>0.800491869449615</v>
      </c>
      <c r="N6766" s="35">
        <v>22.1410865783691</v>
      </c>
      <c r="O6766" s="35">
        <v>12.1078433990479</v>
      </c>
      <c r="P6766" s="35">
        <v>11.125</v>
      </c>
      <c r="Q6766" s="35">
        <v>1.19691216945648</v>
      </c>
      <c r="R6766" s="35">
        <v>999.938903808594</v>
      </c>
      <c r="S6766" s="35">
        <v>328.091064453125</v>
      </c>
      <c r="T6766" s="19"/>
      <c r="U6766" s="19"/>
      <c r="V6766" s="19"/>
      <c r="W6766" s="19"/>
      <c r="X6766" s="19"/>
      <c r="Y6766" s="19"/>
      <c r="Z6766" s="19"/>
      <c r="AA6766" s="19"/>
    </row>
    <row r="6767" ht="15.75" customHeight="1">
      <c r="A6767" s="19"/>
      <c r="B6767" s="35" t="str">
        <f>"CRS25BT144A00738"</f>
        <v>CRS25BT144A00738</v>
      </c>
      <c r="C6767" s="45">
        <v>45992.0</v>
      </c>
      <c r="D6767" s="46">
        <v>0.9655671296296297</v>
      </c>
      <c r="E6767" s="35" t="s">
        <v>37</v>
      </c>
      <c r="F6767" s="35">
        <v>447.0</v>
      </c>
      <c r="G6767" s="35">
        <v>3.0</v>
      </c>
      <c r="H6767" s="35">
        <v>447.974365234375</v>
      </c>
      <c r="I6767" s="35">
        <v>11.27001953125</v>
      </c>
      <c r="J6767" s="35">
        <v>49.8593826293945</v>
      </c>
      <c r="K6767" s="35">
        <v>10.6003589630127</v>
      </c>
      <c r="L6767" s="35">
        <v>42.2602996826172</v>
      </c>
      <c r="M6767" s="35">
        <v>0.797226250171661</v>
      </c>
      <c r="N6767" s="35">
        <v>21.7939357757568</v>
      </c>
      <c r="O6767" s="35">
        <v>11.9260063171387</v>
      </c>
      <c r="P6767" s="35">
        <v>11.0</v>
      </c>
      <c r="Q6767" s="35">
        <v>0.467397958040237</v>
      </c>
      <c r="R6767" s="35">
        <v>999.731811523437</v>
      </c>
      <c r="S6767" s="35">
        <v>240.509902954102</v>
      </c>
      <c r="T6767" s="19"/>
      <c r="U6767" s="19"/>
      <c r="V6767" s="19"/>
      <c r="W6767" s="19"/>
      <c r="X6767" s="19"/>
      <c r="Y6767" s="19"/>
      <c r="Z6767" s="19"/>
      <c r="AA6767" s="19"/>
    </row>
    <row r="6768" ht="15.75" customHeight="1">
      <c r="A6768" s="19"/>
      <c r="B6768" s="42" t="str">
        <f>"CRS25WT72M23291"</f>
        <v>CRS25WT72M23291</v>
      </c>
      <c r="C6768" s="43">
        <v>45993.0</v>
      </c>
      <c r="D6768" s="44">
        <v>0.8169791666666667</v>
      </c>
      <c r="E6768" s="42" t="s">
        <v>37</v>
      </c>
      <c r="F6768" s="42">
        <v>219.0</v>
      </c>
      <c r="G6768" s="42">
        <v>4.0</v>
      </c>
      <c r="H6768" s="42">
        <v>219.926055908203</v>
      </c>
      <c r="I6768" s="42">
        <v>5.4730978012085</v>
      </c>
      <c r="J6768" s="42">
        <v>50.1297912597656</v>
      </c>
      <c r="K6768" s="42">
        <v>5.18189859390259</v>
      </c>
      <c r="L6768" s="42">
        <v>42.4412155151367</v>
      </c>
      <c r="M6768" s="42">
        <v>0.80158132314682</v>
      </c>
      <c r="N6768" s="42">
        <v>10.6993942260742</v>
      </c>
      <c r="O6768" s="42">
        <v>0.0</v>
      </c>
      <c r="P6768" s="42">
        <v>0.0</v>
      </c>
      <c r="Q6768" s="42">
        <v>0.0103323506191373</v>
      </c>
      <c r="R6768" s="42">
        <v>25.0</v>
      </c>
      <c r="S6768" s="42">
        <v>0.748001158237457</v>
      </c>
      <c r="T6768" s="42">
        <v>954.171508789063</v>
      </c>
      <c r="U6768" s="42">
        <v>3434.76416015625</v>
      </c>
      <c r="V6768" s="19"/>
      <c r="W6768" s="19"/>
      <c r="X6768" s="19"/>
      <c r="Y6768" s="19"/>
      <c r="Z6768" s="19"/>
      <c r="AA6768" s="19"/>
    </row>
    <row r="6769" ht="15.75" customHeight="1">
      <c r="A6769" s="19"/>
      <c r="B6769" s="42" t="str">
        <f>"CRS25WT72M23281"</f>
        <v>CRS25WT72M23281</v>
      </c>
      <c r="C6769" s="43">
        <v>45993.0</v>
      </c>
      <c r="D6769" s="44">
        <v>0.8192824074074073</v>
      </c>
      <c r="E6769" s="42" t="s">
        <v>37</v>
      </c>
      <c r="F6769" s="42">
        <v>219.0</v>
      </c>
      <c r="G6769" s="42">
        <v>4.0</v>
      </c>
      <c r="H6769" s="42">
        <v>219.383193969727</v>
      </c>
      <c r="I6769" s="42">
        <v>5.5364146232605</v>
      </c>
      <c r="J6769" s="42">
        <v>50.2126121520996</v>
      </c>
      <c r="K6769" s="42">
        <v>5.16910743713379</v>
      </c>
      <c r="L6769" s="42">
        <v>42.4412155151367</v>
      </c>
      <c r="M6769" s="42">
        <v>0.789154291152954</v>
      </c>
      <c r="N6769" s="42">
        <v>10.67298412323</v>
      </c>
      <c r="O6769" s="42">
        <v>0.0</v>
      </c>
      <c r="P6769" s="42">
        <v>0.0</v>
      </c>
      <c r="Q6769" s="42">
        <v>0.014126980677247</v>
      </c>
      <c r="R6769" s="42">
        <v>25.0</v>
      </c>
      <c r="S6769" s="42">
        <v>0.755930304527283</v>
      </c>
      <c r="T6769" s="42">
        <v>954.333251953125</v>
      </c>
      <c r="U6769" s="42">
        <v>4208.9267578125</v>
      </c>
      <c r="V6769" s="19"/>
      <c r="W6769" s="19"/>
      <c r="X6769" s="19"/>
      <c r="Y6769" s="19"/>
      <c r="Z6769" s="19"/>
      <c r="AA6769" s="19"/>
    </row>
    <row r="6770" ht="15.75" customHeight="1">
      <c r="A6770" s="19"/>
      <c r="B6770" s="42" t="str">
        <f>"CRS25WT72M23282"</f>
        <v>CRS25WT72M23282</v>
      </c>
      <c r="C6770" s="43">
        <v>45993.0</v>
      </c>
      <c r="D6770" s="44">
        <v>0.8201736111111111</v>
      </c>
      <c r="E6770" s="42" t="s">
        <v>37</v>
      </c>
      <c r="F6770" s="42">
        <v>219.0</v>
      </c>
      <c r="G6770" s="42">
        <v>4.0</v>
      </c>
      <c r="H6770" s="42">
        <v>219.861190795898</v>
      </c>
      <c r="I6770" s="42">
        <v>5.52651786804199</v>
      </c>
      <c r="J6770" s="42">
        <v>50.1379470825195</v>
      </c>
      <c r="K6770" s="42">
        <v>5.17785024642944</v>
      </c>
      <c r="L6770" s="42">
        <v>42.4618682861328</v>
      </c>
      <c r="M6770" s="42">
        <v>0.793469905853271</v>
      </c>
      <c r="N6770" s="42">
        <v>10.6962385177612</v>
      </c>
      <c r="O6770" s="42">
        <v>0.0</v>
      </c>
      <c r="P6770" s="42">
        <v>0.0</v>
      </c>
      <c r="Q6770" s="42">
        <v>0.0107939597219229</v>
      </c>
      <c r="R6770" s="42">
        <v>25.0</v>
      </c>
      <c r="S6770" s="42">
        <v>0.777067542076111</v>
      </c>
      <c r="T6770" s="42">
        <v>936.71875</v>
      </c>
      <c r="U6770" s="42">
        <v>3131.63549804687</v>
      </c>
      <c r="V6770" s="19"/>
      <c r="W6770" s="19"/>
      <c r="X6770" s="19"/>
      <c r="Y6770" s="19"/>
      <c r="Z6770" s="19"/>
      <c r="AA6770" s="19"/>
    </row>
    <row r="6771" ht="15.75" customHeight="1">
      <c r="A6771" s="19"/>
      <c r="B6771" s="42" t="str">
        <f>"CRS25WT72M23284"</f>
        <v>CRS25WT72M23284</v>
      </c>
      <c r="C6771" s="43">
        <v>45993.0</v>
      </c>
      <c r="D6771" s="44">
        <v>0.8217245370370371</v>
      </c>
      <c r="E6771" s="42" t="s">
        <v>37</v>
      </c>
      <c r="F6771" s="42">
        <v>217.0</v>
      </c>
      <c r="G6771" s="42">
        <v>4.0</v>
      </c>
      <c r="H6771" s="42">
        <v>217.355422973633</v>
      </c>
      <c r="I6771" s="42">
        <v>5.43089389801025</v>
      </c>
      <c r="J6771" s="42">
        <v>50.0689964294434</v>
      </c>
      <c r="K6771" s="42">
        <v>5.13056755065918</v>
      </c>
      <c r="L6771" s="42">
        <v>42.3647880554199</v>
      </c>
      <c r="M6771" s="42">
        <v>0.799337685108185</v>
      </c>
      <c r="N6771" s="42">
        <v>10.574333190918</v>
      </c>
      <c r="O6771" s="42">
        <v>0.0</v>
      </c>
      <c r="P6771" s="42">
        <v>0.0</v>
      </c>
      <c r="Q6771" s="42">
        <v>0.012619037181139</v>
      </c>
      <c r="R6771" s="42">
        <v>25.0</v>
      </c>
      <c r="S6771" s="42">
        <v>0.745243787765503</v>
      </c>
      <c r="T6771" s="42">
        <v>941.223205566406</v>
      </c>
      <c r="U6771" s="42">
        <v>2256.33935546875</v>
      </c>
      <c r="V6771" s="19"/>
      <c r="W6771" s="19"/>
      <c r="X6771" s="19"/>
      <c r="Y6771" s="19"/>
      <c r="Z6771" s="19"/>
      <c r="AA6771" s="19"/>
    </row>
    <row r="6772" ht="15.75" customHeight="1">
      <c r="A6772" s="19"/>
      <c r="B6772" s="42" t="str">
        <f>"CRS25WT72M23299"</f>
        <v>CRS25WT72M23299</v>
      </c>
      <c r="C6772" s="43">
        <v>45993.0</v>
      </c>
      <c r="D6772" s="44">
        <v>0.8246759259259259</v>
      </c>
      <c r="E6772" s="42" t="s">
        <v>37</v>
      </c>
      <c r="F6772" s="42">
        <v>218.0</v>
      </c>
      <c r="G6772" s="42">
        <v>4.0</v>
      </c>
      <c r="H6772" s="42">
        <v>218.946914672852</v>
      </c>
      <c r="I6772" s="42">
        <v>5.53898000717163</v>
      </c>
      <c r="J6772" s="42">
        <v>50.078498840332</v>
      </c>
      <c r="K6772" s="42">
        <v>5.16838645935059</v>
      </c>
      <c r="L6772" s="42">
        <v>42.3627243041992</v>
      </c>
      <c r="M6772" s="42">
        <v>0.789328396320343</v>
      </c>
      <c r="N6772" s="42">
        <v>10.651759147644</v>
      </c>
      <c r="O6772" s="42">
        <v>0.0</v>
      </c>
      <c r="P6772" s="42">
        <v>0.0</v>
      </c>
      <c r="Q6772" s="42">
        <v>0.0160316880792379</v>
      </c>
      <c r="R6772" s="42">
        <v>25.0</v>
      </c>
      <c r="S6772" s="42">
        <v>0.748272895812988</v>
      </c>
      <c r="T6772" s="42">
        <v>935.278076171875</v>
      </c>
      <c r="U6772" s="42">
        <v>1892.86572265625</v>
      </c>
      <c r="V6772" s="19"/>
      <c r="W6772" s="19"/>
      <c r="X6772" s="19"/>
      <c r="Y6772" s="19"/>
      <c r="Z6772" s="19"/>
      <c r="AA6772" s="19"/>
    </row>
    <row r="6773" ht="15.75" customHeight="1">
      <c r="A6773" s="19"/>
      <c r="B6773" s="42" t="str">
        <f>"CRS25WT72M23298"</f>
        <v>CRS25WT72M23298</v>
      </c>
      <c r="C6773" s="43">
        <v>45993.0</v>
      </c>
      <c r="D6773" s="44">
        <v>0.8266203703703704</v>
      </c>
      <c r="E6773" s="42" t="s">
        <v>37</v>
      </c>
      <c r="F6773" s="42">
        <v>218.0</v>
      </c>
      <c r="G6773" s="42">
        <v>4.0</v>
      </c>
      <c r="H6773" s="42">
        <v>218.812759399414</v>
      </c>
      <c r="I6773" s="42">
        <v>5.45443391799927</v>
      </c>
      <c r="J6773" s="42">
        <v>50.1008949279785</v>
      </c>
      <c r="K6773" s="42">
        <v>5.19765901565552</v>
      </c>
      <c r="L6773" s="42">
        <v>42.0983276367188</v>
      </c>
      <c r="M6773" s="42">
        <v>0.800714075565338</v>
      </c>
      <c r="N6773" s="42">
        <v>10.6452331542969</v>
      </c>
      <c r="O6773" s="42">
        <v>0.0</v>
      </c>
      <c r="P6773" s="42">
        <v>0.0</v>
      </c>
      <c r="Q6773" s="42">
        <v>0.0108134904876351</v>
      </c>
      <c r="R6773" s="42">
        <v>25.0</v>
      </c>
      <c r="S6773" s="42">
        <v>0.753667056560516</v>
      </c>
      <c r="T6773" s="42">
        <v>936.952880859375</v>
      </c>
      <c r="U6773" s="42">
        <v>4125.38671875</v>
      </c>
      <c r="V6773" s="19"/>
      <c r="W6773" s="19"/>
      <c r="X6773" s="19"/>
      <c r="Y6773" s="19"/>
      <c r="Z6773" s="19"/>
      <c r="AA6773" s="19"/>
    </row>
    <row r="6774" ht="15.75" customHeight="1">
      <c r="A6774" s="19"/>
      <c r="B6774" s="42" t="str">
        <f>"CRS25WT72M23313"</f>
        <v>CRS25WT72M23313</v>
      </c>
      <c r="C6774" s="43">
        <v>45993.0</v>
      </c>
      <c r="D6774" s="44">
        <v>0.8285532407407407</v>
      </c>
      <c r="E6774" s="42" t="s">
        <v>37</v>
      </c>
      <c r="F6774" s="42">
        <v>216.0</v>
      </c>
      <c r="G6774" s="42">
        <v>4.0</v>
      </c>
      <c r="H6774" s="42">
        <v>216.548690795898</v>
      </c>
      <c r="I6774" s="42">
        <v>5.42637872695923</v>
      </c>
      <c r="J6774" s="42">
        <v>50.0486640930176</v>
      </c>
      <c r="K6774" s="42">
        <v>5.10878562927246</v>
      </c>
      <c r="L6774" s="42">
        <v>42.387508392334</v>
      </c>
      <c r="M6774" s="42">
        <v>0.797357320785522</v>
      </c>
      <c r="N6774" s="42">
        <v>10.5350856781006</v>
      </c>
      <c r="O6774" s="42">
        <v>0.0</v>
      </c>
      <c r="P6774" s="42">
        <v>0.0</v>
      </c>
      <c r="Q6774" s="42">
        <v>0.0160315819084644</v>
      </c>
      <c r="R6774" s="42">
        <v>25.0</v>
      </c>
      <c r="S6774" s="42">
        <v>0.745208323001862</v>
      </c>
      <c r="T6774" s="42">
        <v>935.766479492188</v>
      </c>
      <c r="U6774" s="42">
        <v>1568.36083984375</v>
      </c>
      <c r="V6774" s="19"/>
      <c r="W6774" s="19"/>
      <c r="X6774" s="19"/>
      <c r="Y6774" s="19"/>
      <c r="Z6774" s="19"/>
      <c r="AA6774" s="19"/>
    </row>
    <row r="6775" ht="15.75" customHeight="1">
      <c r="A6775" s="19"/>
      <c r="B6775" s="42" t="str">
        <f>"CRS25WT72M23312"</f>
        <v>CRS25WT72M23312</v>
      </c>
      <c r="C6775" s="43">
        <v>45993.0</v>
      </c>
      <c r="D6775" s="44">
        <v>0.8352083333333334</v>
      </c>
      <c r="E6775" s="42" t="s">
        <v>37</v>
      </c>
      <c r="F6775" s="42">
        <v>215.0</v>
      </c>
      <c r="G6775" s="42">
        <v>4.0</v>
      </c>
      <c r="H6775" s="42">
        <v>215.549530029297</v>
      </c>
      <c r="I6775" s="42">
        <v>5.46435403823853</v>
      </c>
      <c r="J6775" s="42">
        <v>50.0828323364258</v>
      </c>
      <c r="K6775" s="42">
        <v>5.11336994171143</v>
      </c>
      <c r="L6775" s="42">
        <v>42.1541023254395</v>
      </c>
      <c r="M6775" s="42">
        <v>0.787624776363373</v>
      </c>
      <c r="N6775" s="42">
        <v>10.4864768981934</v>
      </c>
      <c r="O6775" s="42">
        <v>0.0</v>
      </c>
      <c r="P6775" s="42">
        <v>0.0</v>
      </c>
      <c r="Q6775" s="42">
        <v>0.0115885026752949</v>
      </c>
      <c r="R6775" s="42">
        <v>25.0</v>
      </c>
      <c r="S6775" s="42">
        <v>0.772010087966919</v>
      </c>
      <c r="T6775" s="42">
        <v>934.038757324219</v>
      </c>
      <c r="U6775" s="42">
        <v>1633.44860839844</v>
      </c>
      <c r="V6775" s="19"/>
      <c r="W6775" s="19"/>
      <c r="X6775" s="19"/>
      <c r="Y6775" s="19"/>
      <c r="Z6775" s="19"/>
      <c r="AA6775" s="19"/>
    </row>
    <row r="6776" ht="15.75" customHeight="1">
      <c r="A6776" s="19"/>
      <c r="B6776" s="42" t="str">
        <f>"CRS25WT72M23310"</f>
        <v>CRS25WT72M23310</v>
      </c>
      <c r="C6776" s="43">
        <v>45993.0</v>
      </c>
      <c r="D6776" s="44">
        <v>0.8398611111111111</v>
      </c>
      <c r="E6776" s="42" t="s">
        <v>37</v>
      </c>
      <c r="F6776" s="42">
        <v>221.0</v>
      </c>
      <c r="G6776" s="42">
        <v>4.0</v>
      </c>
      <c r="H6776" s="42">
        <v>221.447280883789</v>
      </c>
      <c r="I6776" s="42">
        <v>5.581374168396</v>
      </c>
      <c r="J6776" s="42">
        <v>50.0993385314941</v>
      </c>
      <c r="K6776" s="42">
        <v>5.24813652038574</v>
      </c>
      <c r="L6776" s="42">
        <v>42.1954116821289</v>
      </c>
      <c r="M6776" s="42">
        <v>0.791949033737183</v>
      </c>
      <c r="N6776" s="42">
        <v>10.7734022140503</v>
      </c>
      <c r="O6776" s="42">
        <v>0.0</v>
      </c>
      <c r="P6776" s="42">
        <v>0.0</v>
      </c>
      <c r="Q6776" s="42">
        <v>0.0183283444494009</v>
      </c>
      <c r="R6776" s="42">
        <v>25.0</v>
      </c>
      <c r="S6776" s="42">
        <v>0.740206837654114</v>
      </c>
      <c r="T6776" s="42">
        <v>938.174499511719</v>
      </c>
      <c r="U6776" s="42">
        <v>2681.64990234375</v>
      </c>
      <c r="V6776" s="19"/>
      <c r="W6776" s="19"/>
      <c r="X6776" s="19"/>
      <c r="Y6776" s="19"/>
      <c r="Z6776" s="19"/>
      <c r="AA6776" s="19"/>
    </row>
    <row r="6777" ht="15.75" customHeight="1">
      <c r="A6777" s="19"/>
      <c r="B6777" s="42" t="str">
        <f>"CRS25WT72M23311"</f>
        <v>CRS25WT72M23311</v>
      </c>
      <c r="C6777" s="43">
        <v>45993.0</v>
      </c>
      <c r="D6777" s="44">
        <v>0.840763888888889</v>
      </c>
      <c r="E6777" s="42" t="s">
        <v>37</v>
      </c>
      <c r="F6777" s="42">
        <v>219.0</v>
      </c>
      <c r="G6777" s="42">
        <v>4.0</v>
      </c>
      <c r="H6777" s="42">
        <v>219.881393432617</v>
      </c>
      <c r="I6777" s="42">
        <v>5.56815385818481</v>
      </c>
      <c r="J6777" s="42">
        <v>50.05712890625</v>
      </c>
      <c r="K6777" s="42">
        <v>5.20440244674683</v>
      </c>
      <c r="L6777" s="42">
        <v>42.2491149902344</v>
      </c>
      <c r="M6777" s="42">
        <v>0.78888064622879</v>
      </c>
      <c r="N6777" s="42">
        <v>10.6972217559814</v>
      </c>
      <c r="O6777" s="42">
        <v>0.0</v>
      </c>
      <c r="P6777" s="42">
        <v>0.0</v>
      </c>
      <c r="Q6777" s="42">
        <v>0.015396979637444</v>
      </c>
      <c r="R6777" s="42">
        <v>25.0</v>
      </c>
      <c r="S6777" s="42">
        <v>0.749278366565704</v>
      </c>
      <c r="T6777" s="42">
        <v>940.063110351562</v>
      </c>
      <c r="U6777" s="42">
        <v>1545.20043945313</v>
      </c>
      <c r="V6777" s="19"/>
      <c r="W6777" s="19"/>
      <c r="X6777" s="19"/>
      <c r="Y6777" s="19"/>
      <c r="Z6777" s="19"/>
      <c r="AA6777" s="19"/>
    </row>
    <row r="6778" ht="15.75" customHeight="1">
      <c r="A6778" s="19"/>
      <c r="B6778" s="42" t="str">
        <f>"CRS25WT72M23308"</f>
        <v>CRS25WT72M23308</v>
      </c>
      <c r="C6778" s="43">
        <v>45993.0</v>
      </c>
      <c r="D6778" s="44">
        <v>0.8417129629629629</v>
      </c>
      <c r="E6778" s="42" t="s">
        <v>37</v>
      </c>
      <c r="F6778" s="42">
        <v>216.0</v>
      </c>
      <c r="G6778" s="42">
        <v>4.0</v>
      </c>
      <c r="H6778" s="42">
        <v>216.489349365234</v>
      </c>
      <c r="I6778" s="42">
        <v>5.43166780471802</v>
      </c>
      <c r="J6778" s="42">
        <v>50.0306167602539</v>
      </c>
      <c r="K6778" s="42">
        <v>5.09744930267334</v>
      </c>
      <c r="L6778" s="42">
        <v>42.4701347351074</v>
      </c>
      <c r="M6778" s="42">
        <v>0.796649873256683</v>
      </c>
      <c r="N6778" s="42">
        <v>10.5321989059448</v>
      </c>
      <c r="O6778" s="42">
        <v>0.0</v>
      </c>
      <c r="P6778" s="42">
        <v>0.0</v>
      </c>
      <c r="Q6778" s="42">
        <v>0.014126980677247</v>
      </c>
      <c r="R6778" s="42">
        <v>25.0</v>
      </c>
      <c r="S6778" s="42">
        <v>0.729955911636353</v>
      </c>
      <c r="T6778" s="42">
        <v>936.749816894531</v>
      </c>
      <c r="U6778" s="42">
        <v>1678.33996582031</v>
      </c>
      <c r="V6778" s="19"/>
      <c r="W6778" s="19"/>
      <c r="X6778" s="19"/>
      <c r="Y6778" s="19"/>
      <c r="Z6778" s="19"/>
      <c r="AA6778" s="19"/>
    </row>
    <row r="6779" ht="15.75" customHeight="1">
      <c r="A6779" s="19"/>
      <c r="B6779" s="42" t="str">
        <f>"CRS25WT72M23309"</f>
        <v>CRS25WT72M23309</v>
      </c>
      <c r="C6779" s="43">
        <v>45993.0</v>
      </c>
      <c r="D6779" s="44">
        <v>0.8436458333333333</v>
      </c>
      <c r="E6779" s="42" t="s">
        <v>37</v>
      </c>
      <c r="F6779" s="42">
        <v>214.0</v>
      </c>
      <c r="G6779" s="42">
        <v>4.0</v>
      </c>
      <c r="H6779" s="42">
        <v>214.87548828125</v>
      </c>
      <c r="I6779" s="42">
        <v>5.41250658035278</v>
      </c>
      <c r="J6779" s="42">
        <v>50.003662109375</v>
      </c>
      <c r="K6779" s="42">
        <v>5.08417654037476</v>
      </c>
      <c r="L6779" s="42">
        <v>42.2635765075684</v>
      </c>
      <c r="M6779" s="42">
        <v>0.793938040733337</v>
      </c>
      <c r="N6779" s="42">
        <v>10.4536848068237</v>
      </c>
      <c r="O6779" s="42">
        <v>0.0</v>
      </c>
      <c r="P6779" s="42">
        <v>0.0</v>
      </c>
      <c r="Q6779" s="42">
        <v>0.0101636908948421</v>
      </c>
      <c r="R6779" s="42">
        <v>25.0</v>
      </c>
      <c r="S6779" s="42">
        <v>0.748159348964691</v>
      </c>
      <c r="T6779" s="42">
        <v>939.913635253906</v>
      </c>
      <c r="U6779" s="42">
        <v>2123.78759765625</v>
      </c>
      <c r="V6779" s="19"/>
      <c r="W6779" s="19"/>
      <c r="X6779" s="19"/>
      <c r="Y6779" s="19"/>
      <c r="Z6779" s="19"/>
      <c r="AA6779" s="19"/>
    </row>
    <row r="6780" ht="15.75" customHeight="1">
      <c r="A6780" s="19"/>
      <c r="B6780" s="42" t="str">
        <f>"CRS25WT72M23306"</f>
        <v>CRS25WT72M23306</v>
      </c>
      <c r="C6780" s="43">
        <v>45993.0</v>
      </c>
      <c r="D6780" s="44">
        <v>0.8452546296296296</v>
      </c>
      <c r="E6780" s="42" t="s">
        <v>37</v>
      </c>
      <c r="F6780" s="42">
        <v>214.0</v>
      </c>
      <c r="G6780" s="42">
        <v>4.0</v>
      </c>
      <c r="H6780" s="42">
        <v>214.356872558594</v>
      </c>
      <c r="I6780" s="42">
        <v>5.41750907897949</v>
      </c>
      <c r="J6780" s="42">
        <v>50.0961227416992</v>
      </c>
      <c r="K6780" s="42">
        <v>5.06918048858643</v>
      </c>
      <c r="L6780" s="42">
        <v>42.2862968444824</v>
      </c>
      <c r="M6780" s="42">
        <v>0.789830029010773</v>
      </c>
      <c r="N6780" s="42">
        <v>10.4284543991089</v>
      </c>
      <c r="O6780" s="42">
        <v>0.0</v>
      </c>
      <c r="P6780" s="42">
        <v>0.0</v>
      </c>
      <c r="Q6780" s="42">
        <v>0.0151588078588247</v>
      </c>
      <c r="R6780" s="42">
        <v>25.0</v>
      </c>
      <c r="S6780" s="42">
        <v>0.731114208698273</v>
      </c>
      <c r="T6780" s="42">
        <v>946.351013183594</v>
      </c>
      <c r="U6780" s="42">
        <v>4019.88793945313</v>
      </c>
      <c r="V6780" s="19"/>
      <c r="W6780" s="19"/>
      <c r="X6780" s="19"/>
      <c r="Y6780" s="19"/>
      <c r="Z6780" s="19"/>
      <c r="AA6780" s="19"/>
    </row>
    <row r="6781" ht="15.75" customHeight="1">
      <c r="A6781" s="19"/>
      <c r="B6781" s="42" t="str">
        <f>"CRS25WT72M23307"</f>
        <v>CRS25WT72M23307</v>
      </c>
      <c r="C6781" s="43">
        <v>45993.0</v>
      </c>
      <c r="D6781" s="44">
        <v>0.8465393518518519</v>
      </c>
      <c r="E6781" s="42" t="s">
        <v>37</v>
      </c>
      <c r="F6781" s="42">
        <v>214.0</v>
      </c>
      <c r="G6781" s="42">
        <v>4.0</v>
      </c>
      <c r="H6781" s="42">
        <v>214.461090087891</v>
      </c>
      <c r="I6781" s="42">
        <v>5.46124505996704</v>
      </c>
      <c r="J6781" s="42">
        <v>50.0472640991211</v>
      </c>
      <c r="K6781" s="42">
        <v>5.06743717193604</v>
      </c>
      <c r="L6781" s="42">
        <v>42.3214111328125</v>
      </c>
      <c r="M6781" s="42">
        <v>0.784650921821594</v>
      </c>
      <c r="N6781" s="42">
        <v>10.4335241317749</v>
      </c>
      <c r="O6781" s="42">
        <v>0.0</v>
      </c>
      <c r="P6781" s="42">
        <v>0.0</v>
      </c>
      <c r="Q6781" s="42">
        <v>0.0160317439585924</v>
      </c>
      <c r="R6781" s="42">
        <v>25.0</v>
      </c>
      <c r="S6781" s="42">
        <v>0.747913181781769</v>
      </c>
      <c r="T6781" s="42">
        <v>932.65185546875</v>
      </c>
      <c r="U6781" s="42">
        <v>1605.73986816406</v>
      </c>
      <c r="V6781" s="19"/>
      <c r="W6781" s="19"/>
      <c r="X6781" s="19"/>
      <c r="Y6781" s="19"/>
      <c r="Z6781" s="19"/>
      <c r="AA6781" s="19"/>
    </row>
    <row r="6782" ht="15.75" customHeight="1">
      <c r="A6782" s="19"/>
      <c r="B6782" s="42" t="str">
        <f>"CRS25WT72M23317"</f>
        <v>CRS25WT72M23317</v>
      </c>
      <c r="C6782" s="43">
        <v>45993.0</v>
      </c>
      <c r="D6782" s="44">
        <v>0.8596296296296296</v>
      </c>
      <c r="E6782" s="42" t="s">
        <v>37</v>
      </c>
      <c r="F6782" s="42">
        <v>215.0</v>
      </c>
      <c r="G6782" s="42">
        <v>4.0</v>
      </c>
      <c r="H6782" s="42">
        <v>215.823516845703</v>
      </c>
      <c r="I6782" s="42">
        <v>5.47985696792603</v>
      </c>
      <c r="J6782" s="42">
        <v>49.9354286193848</v>
      </c>
      <c r="K6782" s="42">
        <v>5.10536050796509</v>
      </c>
      <c r="L6782" s="42">
        <v>42.2739028930664</v>
      </c>
      <c r="M6782" s="42">
        <v>0.788716197013855</v>
      </c>
      <c r="N6782" s="42">
        <v>10.4998064041138</v>
      </c>
      <c r="O6782" s="42">
        <v>0.0</v>
      </c>
      <c r="P6782" s="42">
        <v>0.0</v>
      </c>
      <c r="Q6782" s="42">
        <v>0.0227033719420433</v>
      </c>
      <c r="R6782" s="42">
        <v>25.0</v>
      </c>
      <c r="S6782" s="42">
        <v>0.754014074802399</v>
      </c>
      <c r="T6782" s="42">
        <v>942.948608398438</v>
      </c>
      <c r="U6782" s="42">
        <v>2115.44702148438</v>
      </c>
      <c r="V6782" s="19"/>
      <c r="W6782" s="19"/>
      <c r="X6782" s="19"/>
      <c r="Y6782" s="19"/>
      <c r="Z6782" s="19"/>
      <c r="AA6782" s="19"/>
    </row>
    <row r="6783" ht="15.75" customHeight="1">
      <c r="A6783" s="19"/>
      <c r="B6783" s="42" t="str">
        <f>"CRS25WT72M23333"</f>
        <v>CRS25WT72M23333</v>
      </c>
      <c r="C6783" s="43">
        <v>45993.0</v>
      </c>
      <c r="D6783" s="44">
        <v>0.8617245370370371</v>
      </c>
      <c r="E6783" s="42" t="s">
        <v>37</v>
      </c>
      <c r="F6783" s="42">
        <v>217.0</v>
      </c>
      <c r="G6783" s="42">
        <v>4.0</v>
      </c>
      <c r="H6783" s="42">
        <v>217.347564697266</v>
      </c>
      <c r="I6783" s="42">
        <v>5.52900218963623</v>
      </c>
      <c r="J6783" s="42">
        <v>50.0270042419434</v>
      </c>
      <c r="K6783" s="42">
        <v>5.17402505874634</v>
      </c>
      <c r="L6783" s="42">
        <v>42.0074462890625</v>
      </c>
      <c r="M6783" s="42">
        <v>0.785784602165222</v>
      </c>
      <c r="N6783" s="42">
        <v>10.5739507675171</v>
      </c>
      <c r="O6783" s="42">
        <v>0.0</v>
      </c>
      <c r="P6783" s="42">
        <v>0.0</v>
      </c>
      <c r="Q6783" s="42">
        <v>0.0215079206973314</v>
      </c>
      <c r="R6783" s="42">
        <v>25.0</v>
      </c>
      <c r="S6783" s="42">
        <v>0.77009242773056</v>
      </c>
      <c r="T6783" s="42">
        <v>944.585510253906</v>
      </c>
      <c r="U6783" s="42">
        <v>1821.46728515625</v>
      </c>
      <c r="V6783" s="19"/>
      <c r="W6783" s="19"/>
      <c r="X6783" s="19"/>
      <c r="Y6783" s="19"/>
      <c r="Z6783" s="19"/>
      <c r="AA6783" s="19"/>
    </row>
    <row r="6784" ht="15.75" customHeight="1">
      <c r="A6784" s="19"/>
      <c r="B6784" s="42" t="str">
        <f>"CRS25WT72M23332"</f>
        <v>CRS25WT72M23332</v>
      </c>
      <c r="C6784" s="43">
        <v>45993.0</v>
      </c>
      <c r="D6784" s="44">
        <v>0.8628356481481482</v>
      </c>
      <c r="E6784" s="42" t="s">
        <v>37</v>
      </c>
      <c r="F6784" s="42">
        <v>214.0</v>
      </c>
      <c r="G6784" s="42">
        <v>4.0</v>
      </c>
      <c r="H6784" s="42">
        <v>214.37956237793</v>
      </c>
      <c r="I6784" s="42">
        <v>5.48198890686035</v>
      </c>
      <c r="J6784" s="42">
        <v>50.0957832336426</v>
      </c>
      <c r="K6784" s="42">
        <v>5.05613327026367</v>
      </c>
      <c r="L6784" s="42">
        <v>42.39990234375</v>
      </c>
      <c r="M6784" s="42">
        <v>0.780627906322479</v>
      </c>
      <c r="N6784" s="42">
        <v>10.429557800293</v>
      </c>
      <c r="O6784" s="42">
        <v>0.0</v>
      </c>
      <c r="P6784" s="42">
        <v>0.0</v>
      </c>
      <c r="Q6784" s="42">
        <v>0.0104761905968189</v>
      </c>
      <c r="R6784" s="42">
        <v>25.0</v>
      </c>
      <c r="S6784" s="42">
        <v>0.748733580112457</v>
      </c>
      <c r="T6784" s="42">
        <v>971.054443359375</v>
      </c>
      <c r="U6784" s="42">
        <v>1478.02453613281</v>
      </c>
      <c r="V6784" s="19"/>
      <c r="W6784" s="19"/>
      <c r="X6784" s="19"/>
      <c r="Y6784" s="19"/>
      <c r="Z6784" s="19"/>
      <c r="AA6784" s="19"/>
    </row>
    <row r="6785" ht="15.75" customHeight="1">
      <c r="A6785" s="19"/>
      <c r="B6785" s="42" t="str">
        <f>"CRS25WT72M23304"</f>
        <v>CRS25WT72M23304</v>
      </c>
      <c r="C6785" s="43">
        <v>45993.0</v>
      </c>
      <c r="D6785" s="44">
        <v>0.8679513888888889</v>
      </c>
      <c r="E6785" s="42" t="s">
        <v>37</v>
      </c>
      <c r="F6785" s="42">
        <v>214.0</v>
      </c>
      <c r="G6785" s="42">
        <v>4.0</v>
      </c>
      <c r="H6785" s="42">
        <v>214.826217651367</v>
      </c>
      <c r="I6785" s="42">
        <v>5.47432708740234</v>
      </c>
      <c r="J6785" s="42">
        <v>50.1103057861328</v>
      </c>
      <c r="K6785" s="42">
        <v>5.08798456192017</v>
      </c>
      <c r="L6785" s="42">
        <v>42.2222633361816</v>
      </c>
      <c r="M6785" s="42">
        <v>0.78312212228775</v>
      </c>
      <c r="N6785" s="42">
        <v>10.4512872695923</v>
      </c>
      <c r="O6785" s="42">
        <v>0.0</v>
      </c>
      <c r="P6785" s="42">
        <v>0.0</v>
      </c>
      <c r="Q6785" s="42">
        <v>0.0264484137296677</v>
      </c>
      <c r="R6785" s="42">
        <v>25.0</v>
      </c>
      <c r="S6785" s="42">
        <v>0.765315413475037</v>
      </c>
      <c r="T6785" s="42">
        <v>973.01708984375</v>
      </c>
      <c r="U6785" s="42">
        <v>1753.10302734375</v>
      </c>
      <c r="V6785" s="19"/>
      <c r="W6785" s="19"/>
      <c r="X6785" s="19"/>
      <c r="Y6785" s="19"/>
      <c r="Z6785" s="19"/>
      <c r="AA6785" s="19"/>
    </row>
    <row r="6786" ht="15.75" customHeight="1">
      <c r="A6786" s="19"/>
      <c r="B6786" s="42" t="str">
        <f>"CRS25WT72M23305"</f>
        <v>CRS25WT72M23305</v>
      </c>
      <c r="C6786" s="43">
        <v>45993.0</v>
      </c>
      <c r="D6786" s="44">
        <v>0.8699421296296297</v>
      </c>
      <c r="E6786" s="42" t="s">
        <v>37</v>
      </c>
      <c r="F6786" s="42">
        <v>214.0</v>
      </c>
      <c r="G6786" s="42">
        <v>4.0</v>
      </c>
      <c r="H6786" s="42">
        <v>214.701812744141</v>
      </c>
      <c r="I6786" s="42">
        <v>5.52957534790039</v>
      </c>
      <c r="J6786" s="42">
        <v>50.1233978271484</v>
      </c>
      <c r="K6786" s="42">
        <v>5.07783365249634</v>
      </c>
      <c r="L6786" s="42">
        <v>42.2821655273438</v>
      </c>
      <c r="M6786" s="42">
        <v>0.774646282196045</v>
      </c>
      <c r="N6786" s="42">
        <v>10.4452352523804</v>
      </c>
      <c r="O6786" s="42">
        <v>0.0</v>
      </c>
      <c r="P6786" s="42">
        <v>0.0</v>
      </c>
      <c r="Q6786" s="42">
        <v>0.0119046065956354</v>
      </c>
      <c r="R6786" s="42">
        <v>25.0</v>
      </c>
      <c r="S6786" s="42">
        <v>0.762954592704773</v>
      </c>
      <c r="T6786" s="42">
        <v>973.463195800781</v>
      </c>
      <c r="U6786" s="42">
        <v>2658.72631835938</v>
      </c>
      <c r="V6786" s="19"/>
      <c r="W6786" s="19"/>
      <c r="X6786" s="19"/>
      <c r="Y6786" s="19"/>
      <c r="Z6786" s="19"/>
      <c r="AA6786" s="19"/>
    </row>
    <row r="6787" ht="15.75" customHeight="1">
      <c r="A6787" s="19"/>
      <c r="B6787" s="42" t="str">
        <f>"CRS25WT72M23329"</f>
        <v>CRS25WT72M23329</v>
      </c>
      <c r="C6787" s="43">
        <v>45993.0</v>
      </c>
      <c r="D6787" s="44">
        <v>0.8750925925925926</v>
      </c>
      <c r="E6787" s="42" t="s">
        <v>37</v>
      </c>
      <c r="F6787" s="42">
        <v>221.0</v>
      </c>
      <c r="G6787" s="42">
        <v>4.0</v>
      </c>
      <c r="H6787" s="42">
        <v>221.466415405273</v>
      </c>
      <c r="I6787" s="42">
        <v>5.58079051971436</v>
      </c>
      <c r="J6787" s="42">
        <v>50.3402404785156</v>
      </c>
      <c r="K6787" s="42">
        <v>5.28526449203491</v>
      </c>
      <c r="L6787" s="42">
        <v>41.9026184082031</v>
      </c>
      <c r="M6787" s="42">
        <v>0.788309693336487</v>
      </c>
      <c r="N6787" s="42">
        <v>10.7743330001831</v>
      </c>
      <c r="O6787" s="42">
        <v>0.0</v>
      </c>
      <c r="P6787" s="42">
        <v>0.0</v>
      </c>
      <c r="Q6787" s="42">
        <v>0.0120833339169621</v>
      </c>
      <c r="R6787" s="42">
        <v>25.0</v>
      </c>
      <c r="S6787" s="42">
        <v>0.822941064834595</v>
      </c>
      <c r="T6787" s="42">
        <v>997.51171875</v>
      </c>
      <c r="U6787" s="42">
        <v>2070.28051757813</v>
      </c>
      <c r="V6787" s="19"/>
      <c r="W6787" s="19"/>
      <c r="X6787" s="19"/>
      <c r="Y6787" s="19"/>
      <c r="Z6787" s="19"/>
      <c r="AA6787" s="19"/>
    </row>
    <row r="6788" ht="15.75" customHeight="1">
      <c r="A6788" s="19"/>
      <c r="B6788" s="42" t="str">
        <f>"CRS25WT72M23328"</f>
        <v>CRS25WT72M23328</v>
      </c>
      <c r="C6788" s="43">
        <v>45993.0</v>
      </c>
      <c r="D6788" s="44">
        <v>0.8765046296296296</v>
      </c>
      <c r="E6788" s="42" t="s">
        <v>37</v>
      </c>
      <c r="F6788" s="42">
        <v>225.0</v>
      </c>
      <c r="G6788" s="42">
        <v>4.0</v>
      </c>
      <c r="H6788" s="42">
        <v>225.168228149414</v>
      </c>
      <c r="I6788" s="42">
        <v>5.63415288925171</v>
      </c>
      <c r="J6788" s="42">
        <v>50.8289756774902</v>
      </c>
      <c r="K6788" s="42">
        <v>5.28451871871948</v>
      </c>
      <c r="L6788" s="42">
        <v>42.6090316772461</v>
      </c>
      <c r="M6788" s="42">
        <v>0.786261677742004</v>
      </c>
      <c r="N6788" s="42">
        <v>10.9544258117676</v>
      </c>
      <c r="O6788" s="42">
        <v>0.0</v>
      </c>
      <c r="P6788" s="42">
        <v>0.0</v>
      </c>
      <c r="Q6788" s="42">
        <v>0.0126197459176183</v>
      </c>
      <c r="R6788" s="42">
        <v>25.0</v>
      </c>
      <c r="S6788" s="42">
        <v>0.753080129623413</v>
      </c>
      <c r="T6788" s="42">
        <v>1005.76776123047</v>
      </c>
      <c r="U6788" s="42">
        <v>1040.92822265625</v>
      </c>
      <c r="V6788" s="19"/>
      <c r="W6788" s="19"/>
      <c r="X6788" s="19"/>
      <c r="Y6788" s="19"/>
      <c r="Z6788" s="19"/>
      <c r="AA6788" s="19"/>
    </row>
    <row r="6789" ht="15.75" customHeight="1">
      <c r="A6789" s="19"/>
      <c r="B6789" s="42" t="str">
        <f>"CRS25WT72M23330"</f>
        <v>CRS25WT72M23330</v>
      </c>
      <c r="C6789" s="43">
        <v>45993.0</v>
      </c>
      <c r="D6789" s="44">
        <v>0.8784606481481482</v>
      </c>
      <c r="E6789" s="42" t="s">
        <v>37</v>
      </c>
      <c r="F6789" s="42">
        <v>226.0</v>
      </c>
      <c r="G6789" s="42">
        <v>4.0</v>
      </c>
      <c r="H6789" s="42">
        <v>226.341934204102</v>
      </c>
      <c r="I6789" s="42">
        <v>5.53479146957397</v>
      </c>
      <c r="J6789" s="42">
        <v>51.0133323669434</v>
      </c>
      <c r="K6789" s="42">
        <v>5.28664445877075</v>
      </c>
      <c r="L6789" s="42">
        <v>42.8139152526855</v>
      </c>
      <c r="M6789" s="42">
        <v>0.801641285419464</v>
      </c>
      <c r="N6789" s="42">
        <v>11.0115270614624</v>
      </c>
      <c r="O6789" s="42">
        <v>0.0</v>
      </c>
      <c r="P6789" s="42">
        <v>0.0</v>
      </c>
      <c r="Q6789" s="42">
        <v>0.0137897012755275</v>
      </c>
      <c r="R6789" s="42">
        <v>25.0</v>
      </c>
      <c r="S6789" s="42">
        <v>0.759978234767914</v>
      </c>
      <c r="T6789" s="42">
        <v>1023.11303710938</v>
      </c>
      <c r="U6789" s="42">
        <v>1827.41296386719</v>
      </c>
      <c r="V6789" s="19"/>
      <c r="W6789" s="19"/>
      <c r="X6789" s="19"/>
      <c r="Y6789" s="19"/>
      <c r="Z6789" s="19"/>
      <c r="AA6789" s="19"/>
    </row>
    <row r="6790" ht="15.75" customHeight="1">
      <c r="A6790" s="19"/>
      <c r="B6790" s="42" t="str">
        <f>"CRS25WT72M23325"</f>
        <v>CRS25WT72M23325</v>
      </c>
      <c r="C6790" s="43">
        <v>45993.0</v>
      </c>
      <c r="D6790" s="44">
        <v>0.9195601851851851</v>
      </c>
      <c r="E6790" s="42" t="s">
        <v>37</v>
      </c>
      <c r="F6790" s="42">
        <v>238.0</v>
      </c>
      <c r="G6790" s="42">
        <v>4.0</v>
      </c>
      <c r="H6790" s="42">
        <v>238.524627685547</v>
      </c>
      <c r="I6790" s="42">
        <v>5.5957145690918</v>
      </c>
      <c r="J6790" s="42">
        <v>51.5108833312988</v>
      </c>
      <c r="K6790" s="42">
        <v>5.45109081268311</v>
      </c>
      <c r="L6790" s="42">
        <v>43.7572250366211</v>
      </c>
      <c r="M6790" s="42">
        <v>0.827520310878754</v>
      </c>
      <c r="N6790" s="42">
        <v>11.6042146682739</v>
      </c>
      <c r="O6790" s="42">
        <v>0.0</v>
      </c>
      <c r="P6790" s="42">
        <v>0.0</v>
      </c>
      <c r="Q6790" s="42">
        <v>0.0106596443802118</v>
      </c>
      <c r="R6790" s="42">
        <v>25.0</v>
      </c>
      <c r="S6790" s="42">
        <v>0.605624794960022</v>
      </c>
      <c r="T6790" s="42">
        <v>993.171752929688</v>
      </c>
      <c r="U6790" s="42">
        <v>6633.9921875</v>
      </c>
      <c r="V6790" s="19"/>
      <c r="W6790" s="19"/>
      <c r="X6790" s="19"/>
      <c r="Y6790" s="19"/>
      <c r="Z6790" s="19"/>
      <c r="AA6790" s="19"/>
    </row>
    <row r="6791" ht="15.75" customHeight="1">
      <c r="A6791" s="19"/>
      <c r="B6791" s="42" t="str">
        <f>"CRS25WT72M23322"</f>
        <v>CRS25WT72M23322</v>
      </c>
      <c r="C6791" s="43">
        <v>45993.0</v>
      </c>
      <c r="D6791" s="42" t="s">
        <v>1556</v>
      </c>
      <c r="E6791" s="42" t="s">
        <v>37</v>
      </c>
      <c r="F6791" s="42">
        <v>235.0</v>
      </c>
      <c r="G6791" s="42">
        <v>4.0</v>
      </c>
      <c r="H6791" s="42">
        <v>235.364471435547</v>
      </c>
      <c r="I6791" s="42">
        <v>5.57110023498535</v>
      </c>
      <c r="J6791" s="42">
        <v>51.5315361022949</v>
      </c>
      <c r="K6791" s="42">
        <v>5.36526346206665</v>
      </c>
      <c r="L6791" s="42">
        <v>43.8682022094727</v>
      </c>
      <c r="M6791" s="42">
        <v>0.819835722446442</v>
      </c>
      <c r="N6791" s="42">
        <v>11.4504728317261</v>
      </c>
      <c r="O6791" s="42">
        <v>0.0</v>
      </c>
      <c r="P6791" s="42">
        <v>0.0</v>
      </c>
      <c r="Q6791" s="42">
        <v>0.0265070050954819</v>
      </c>
      <c r="R6791" s="42">
        <v>25.0</v>
      </c>
      <c r="S6791" s="42">
        <v>0.562404751777649</v>
      </c>
      <c r="T6791" s="42">
        <v>971.621887207031</v>
      </c>
      <c r="U6791" s="42">
        <v>1743.0859375</v>
      </c>
      <c r="V6791" s="19"/>
      <c r="W6791" s="19"/>
      <c r="X6791" s="19"/>
      <c r="Y6791" s="19"/>
      <c r="Z6791" s="19"/>
      <c r="AA6791" s="19"/>
    </row>
    <row r="6792" ht="15.75" customHeight="1">
      <c r="A6792" s="19"/>
      <c r="B6792" s="42" t="str">
        <f>"CRS25WT4002535"</f>
        <v>CRS25WT4002535</v>
      </c>
      <c r="C6792" s="43">
        <v>45994.0</v>
      </c>
      <c r="D6792" s="44">
        <v>0.8251041666666666</v>
      </c>
      <c r="E6792" s="42" t="s">
        <v>37</v>
      </c>
      <c r="F6792" s="42">
        <v>215.0</v>
      </c>
      <c r="G6792" s="42">
        <v>4.0</v>
      </c>
      <c r="H6792" s="42">
        <v>215.947601318359</v>
      </c>
      <c r="I6792" s="42">
        <v>9.79572296142578</v>
      </c>
      <c r="J6792" s="42">
        <v>23.852746963501</v>
      </c>
      <c r="K6792" s="42">
        <v>11.1237688064575</v>
      </c>
      <c r="L6792" s="42">
        <v>19.4131679534912</v>
      </c>
      <c r="M6792" s="42">
        <v>0.924216032028198</v>
      </c>
      <c r="N6792" s="42">
        <v>10.5058431625366</v>
      </c>
      <c r="O6792" s="42">
        <v>0.0</v>
      </c>
      <c r="P6792" s="42">
        <v>0.0</v>
      </c>
      <c r="Q6792" s="42">
        <v>0.0119934268295765</v>
      </c>
      <c r="R6792" s="42">
        <v>25.0</v>
      </c>
      <c r="S6792" s="42">
        <v>0.267218083143234</v>
      </c>
      <c r="T6792" s="42">
        <v>1053.24304199219</v>
      </c>
      <c r="U6792" s="42">
        <v>9999.0</v>
      </c>
      <c r="V6792" s="19"/>
      <c r="W6792" s="19"/>
      <c r="X6792" s="19"/>
      <c r="Y6792" s="19"/>
      <c r="Z6792" s="19"/>
      <c r="AA6792" s="19"/>
    </row>
    <row r="6793" ht="15.75" customHeight="1">
      <c r="A6793" s="19"/>
      <c r="B6793" s="42" t="str">
        <f>"CRS25WT72M23382"</f>
        <v>CRS25WT72M23382</v>
      </c>
      <c r="C6793" s="43">
        <v>45994.0</v>
      </c>
      <c r="D6793" s="44">
        <v>0.9437731481481482</v>
      </c>
      <c r="E6793" s="42" t="s">
        <v>37</v>
      </c>
      <c r="F6793" s="42">
        <v>220.0</v>
      </c>
      <c r="G6793" s="42">
        <v>4.0</v>
      </c>
      <c r="H6793" s="42">
        <v>220.06721496582</v>
      </c>
      <c r="I6793" s="42">
        <v>5.59297800064087</v>
      </c>
      <c r="J6793" s="42">
        <v>50.2478713989258</v>
      </c>
      <c r="K6793" s="42">
        <v>5.23021364212036</v>
      </c>
      <c r="L6793" s="42">
        <v>42.0761451721191</v>
      </c>
      <c r="M6793" s="42">
        <v>0.783059120178223</v>
      </c>
      <c r="N6793" s="42">
        <v>10.7062616348267</v>
      </c>
      <c r="O6793" s="42">
        <v>0.0</v>
      </c>
      <c r="P6793" s="42">
        <v>0.0</v>
      </c>
      <c r="Q6793" s="42">
        <v>0.026653029024601</v>
      </c>
      <c r="R6793" s="42">
        <v>25.0</v>
      </c>
      <c r="S6793" s="42">
        <v>1.09509778022766</v>
      </c>
      <c r="T6793" s="42">
        <v>1060.22973632813</v>
      </c>
      <c r="U6793" s="42">
        <v>1831.19750976563</v>
      </c>
      <c r="V6793" s="19"/>
      <c r="W6793" s="19"/>
      <c r="X6793" s="19"/>
      <c r="Y6793" s="19"/>
      <c r="Z6793" s="19"/>
      <c r="AA6793" s="19"/>
    </row>
    <row r="6794" ht="15.75" customHeight="1">
      <c r="A6794" s="19"/>
      <c r="B6794" s="42" t="str">
        <f>"CRS25WT72M23383"</f>
        <v>CRS25WT72M23383</v>
      </c>
      <c r="C6794" s="43">
        <v>45994.0</v>
      </c>
      <c r="D6794" s="44">
        <v>0.9442245370370371</v>
      </c>
      <c r="E6794" s="42" t="s">
        <v>37</v>
      </c>
      <c r="F6794" s="42">
        <v>223.0</v>
      </c>
      <c r="G6794" s="42">
        <v>4.0</v>
      </c>
      <c r="H6794" s="42">
        <v>223.515701293945</v>
      </c>
      <c r="I6794" s="42">
        <v>5.65854597091675</v>
      </c>
      <c r="J6794" s="42">
        <v>49.8167762756348</v>
      </c>
      <c r="K6794" s="42">
        <v>5.38843584060669</v>
      </c>
      <c r="L6794" s="42">
        <v>41.4806289672852</v>
      </c>
      <c r="M6794" s="42">
        <v>0.792916715145111</v>
      </c>
      <c r="N6794" s="42">
        <v>10.8740310668945</v>
      </c>
      <c r="O6794" s="42">
        <v>0.0</v>
      </c>
      <c r="P6794" s="42">
        <v>0.0</v>
      </c>
      <c r="Q6794" s="42">
        <v>0.012223151512444</v>
      </c>
      <c r="R6794" s="42">
        <v>25.0</v>
      </c>
      <c r="S6794" s="42">
        <v>1.0741012096405</v>
      </c>
      <c r="T6794" s="42">
        <v>1019.84887695313</v>
      </c>
      <c r="U6794" s="42">
        <v>3855.60620117188</v>
      </c>
      <c r="V6794" s="19"/>
      <c r="W6794" s="19"/>
      <c r="X6794" s="19"/>
      <c r="Y6794" s="19"/>
      <c r="Z6794" s="19"/>
      <c r="AA6794" s="19"/>
    </row>
    <row r="6795" ht="15.75" customHeight="1">
      <c r="A6795" s="19"/>
      <c r="B6795" s="42" t="str">
        <f>"CRS25WT72M23364"</f>
        <v>CRS25WT72M23364</v>
      </c>
      <c r="C6795" s="43">
        <v>45994.0</v>
      </c>
      <c r="D6795" s="44">
        <v>0.9448263888888889</v>
      </c>
      <c r="E6795" s="42" t="s">
        <v>37</v>
      </c>
      <c r="F6795" s="42">
        <v>223.0</v>
      </c>
      <c r="G6795" s="42">
        <v>4.0</v>
      </c>
      <c r="H6795" s="42">
        <v>223.532302856445</v>
      </c>
      <c r="I6795" s="42">
        <v>5.67617225646973</v>
      </c>
      <c r="J6795" s="42">
        <v>49.8954238891602</v>
      </c>
      <c r="K6795" s="42">
        <v>5.36869382858276</v>
      </c>
      <c r="L6795" s="42">
        <v>41.6362533569336</v>
      </c>
      <c r="M6795" s="42">
        <v>0.789267122745514</v>
      </c>
      <c r="N6795" s="42">
        <v>10.8748388290405</v>
      </c>
      <c r="O6795" s="42">
        <v>0.0</v>
      </c>
      <c r="P6795" s="42">
        <v>0.0</v>
      </c>
      <c r="Q6795" s="42">
        <v>0.0159502103924751</v>
      </c>
      <c r="R6795" s="42">
        <v>25.0</v>
      </c>
      <c r="S6795" s="42">
        <v>1.09209394454956</v>
      </c>
      <c r="T6795" s="42">
        <v>1008.90954589844</v>
      </c>
      <c r="U6795" s="42">
        <v>1121.28295898438</v>
      </c>
      <c r="V6795" s="19"/>
      <c r="W6795" s="19"/>
      <c r="X6795" s="19"/>
      <c r="Y6795" s="19"/>
      <c r="Z6795" s="19"/>
      <c r="AA6795" s="19"/>
    </row>
    <row r="6796" ht="15.75" customHeight="1">
      <c r="A6796" s="19"/>
      <c r="B6796" s="42" t="str">
        <f>"CRS25WT72M23384"</f>
        <v>CRS25WT72M23384</v>
      </c>
      <c r="C6796" s="43">
        <v>45994.0</v>
      </c>
      <c r="D6796" s="44">
        <v>0.9452083333333333</v>
      </c>
      <c r="E6796" s="42" t="s">
        <v>37</v>
      </c>
      <c r="F6796" s="42">
        <v>218.0</v>
      </c>
      <c r="G6796" s="42">
        <v>4.0</v>
      </c>
      <c r="H6796" s="42">
        <v>218.310607910156</v>
      </c>
      <c r="I6796" s="42">
        <v>5.62506055831909</v>
      </c>
      <c r="J6796" s="42">
        <v>49.4561157226563</v>
      </c>
      <c r="K6796" s="42">
        <v>5.27535581588745</v>
      </c>
      <c r="L6796" s="42">
        <v>41.3831024169922</v>
      </c>
      <c r="M6796" s="42">
        <v>0.784743309020996</v>
      </c>
      <c r="N6796" s="42">
        <v>10.6208028793335</v>
      </c>
      <c r="O6796" s="42">
        <v>0.0</v>
      </c>
      <c r="P6796" s="42">
        <v>0.0</v>
      </c>
      <c r="Q6796" s="42">
        <v>0.0182242076843977</v>
      </c>
      <c r="R6796" s="42">
        <v>25.0</v>
      </c>
      <c r="S6796" s="42">
        <v>1.10129702091217</v>
      </c>
      <c r="T6796" s="42">
        <v>1008.52410888672</v>
      </c>
      <c r="U6796" s="42">
        <v>783.666625976563</v>
      </c>
      <c r="V6796" s="19"/>
      <c r="W6796" s="19"/>
      <c r="X6796" s="19"/>
      <c r="Y6796" s="19"/>
      <c r="Z6796" s="19"/>
      <c r="AA6796" s="19"/>
    </row>
    <row r="6797" ht="15.75" customHeight="1">
      <c r="A6797" s="19"/>
      <c r="B6797" s="42" t="str">
        <f>"CRS25WT72M23386"</f>
        <v>CRS25WT72M23386</v>
      </c>
      <c r="C6797" s="43">
        <v>45994.0</v>
      </c>
      <c r="D6797" s="44">
        <v>0.9456597222222222</v>
      </c>
      <c r="E6797" s="42" t="s">
        <v>37</v>
      </c>
      <c r="F6797" s="42">
        <v>218.0</v>
      </c>
      <c r="G6797" s="42">
        <v>4.0</v>
      </c>
      <c r="H6797" s="42">
        <v>218.20573425293</v>
      </c>
      <c r="I6797" s="42">
        <v>5.60791349411011</v>
      </c>
      <c r="J6797" s="42">
        <v>49.6616172790527</v>
      </c>
      <c r="K6797" s="42">
        <v>5.25201797485352</v>
      </c>
      <c r="L6797" s="42">
        <v>41.5470275878906</v>
      </c>
      <c r="M6797" s="42">
        <v>0.783509016036987</v>
      </c>
      <c r="N6797" s="42">
        <v>10.6157007217407</v>
      </c>
      <c r="O6797" s="42">
        <v>0.0</v>
      </c>
      <c r="P6797" s="42">
        <v>0.0</v>
      </c>
      <c r="Q6797" s="42">
        <v>0.0172834135591984</v>
      </c>
      <c r="R6797" s="42">
        <v>25.0</v>
      </c>
      <c r="S6797" s="42">
        <v>1.08521950244904</v>
      </c>
      <c r="T6797" s="42">
        <v>1039.517578125</v>
      </c>
      <c r="U6797" s="42">
        <v>1931.85461425781</v>
      </c>
      <c r="V6797" s="19"/>
      <c r="W6797" s="19"/>
      <c r="X6797" s="19"/>
      <c r="Y6797" s="19"/>
      <c r="Z6797" s="19"/>
      <c r="AA6797" s="19"/>
    </row>
    <row r="6798" ht="15.75" customHeight="1">
      <c r="A6798" s="19"/>
      <c r="B6798" s="42" t="str">
        <f>"CRS25WT72M23372"</f>
        <v>CRS25WT72M23372</v>
      </c>
      <c r="C6798" s="43">
        <v>45994.0</v>
      </c>
      <c r="D6798" s="44">
        <v>0.946099537037037</v>
      </c>
      <c r="E6798" s="42" t="s">
        <v>37</v>
      </c>
      <c r="F6798" s="42">
        <v>216.0</v>
      </c>
      <c r="G6798" s="42">
        <v>4.0</v>
      </c>
      <c r="H6798" s="42">
        <v>216.978775024414</v>
      </c>
      <c r="I6798" s="42">
        <v>5.56116724014282</v>
      </c>
      <c r="J6798" s="42">
        <v>49.3136177062988</v>
      </c>
      <c r="K6798" s="42">
        <v>5.27624177932739</v>
      </c>
      <c r="L6798" s="42">
        <v>41.1237373352051</v>
      </c>
      <c r="M6798" s="42">
        <v>0.791196644306183</v>
      </c>
      <c r="N6798" s="42">
        <v>10.5560092926025</v>
      </c>
      <c r="O6798" s="42">
        <v>0.0</v>
      </c>
      <c r="P6798" s="42">
        <v>0.0</v>
      </c>
      <c r="Q6798" s="42">
        <v>0.0141267515718937</v>
      </c>
      <c r="R6798" s="42">
        <v>25.0</v>
      </c>
      <c r="S6798" s="42">
        <v>1.19639825820923</v>
      </c>
      <c r="T6798" s="42">
        <v>1014.68579101563</v>
      </c>
      <c r="U6798" s="42">
        <v>2262.13623046875</v>
      </c>
      <c r="V6798" s="19"/>
      <c r="W6798" s="19"/>
      <c r="X6798" s="19"/>
      <c r="Y6798" s="19"/>
      <c r="Z6798" s="19"/>
      <c r="AA6798" s="19"/>
    </row>
    <row r="6799" ht="15.75" customHeight="1">
      <c r="A6799" s="19"/>
      <c r="B6799" s="42" t="str">
        <f>"CRS25WT72M23387"</f>
        <v>CRS25WT72M23387</v>
      </c>
      <c r="C6799" s="43">
        <v>45994.0</v>
      </c>
      <c r="D6799" s="44">
        <v>0.9463657407407408</v>
      </c>
      <c r="E6799" s="42" t="s">
        <v>37</v>
      </c>
      <c r="F6799" s="42">
        <v>214.0</v>
      </c>
      <c r="G6799" s="42">
        <v>4.0</v>
      </c>
      <c r="H6799" s="42">
        <v>214.531387329102</v>
      </c>
      <c r="I6799" s="42">
        <v>5.53389310836792</v>
      </c>
      <c r="J6799" s="42">
        <v>49.4098625183105</v>
      </c>
      <c r="K6799" s="42">
        <v>5.18117570877075</v>
      </c>
      <c r="L6799" s="42">
        <v>41.4059295654297</v>
      </c>
      <c r="M6799" s="42">
        <v>0.784596621990204</v>
      </c>
      <c r="N6799" s="42">
        <v>10.4369440078735</v>
      </c>
      <c r="O6799" s="42">
        <v>0.0</v>
      </c>
      <c r="P6799" s="42">
        <v>0.0</v>
      </c>
      <c r="Q6799" s="42">
        <v>0.0163504667580128</v>
      </c>
      <c r="R6799" s="42">
        <v>25.0</v>
      </c>
      <c r="S6799" s="42">
        <v>1.12451815605164</v>
      </c>
      <c r="T6799" s="42">
        <v>1019.92163085938</v>
      </c>
      <c r="U6799" s="42">
        <v>1733.21337890625</v>
      </c>
      <c r="V6799" s="19"/>
      <c r="W6799" s="19"/>
      <c r="X6799" s="19"/>
      <c r="Y6799" s="19"/>
      <c r="Z6799" s="19"/>
      <c r="AA6799" s="19"/>
    </row>
    <row r="6800" ht="15.75" customHeight="1">
      <c r="A6800" s="19"/>
      <c r="B6800" s="42" t="str">
        <f>"CRS25WT72M23361"</f>
        <v>CRS25WT72M23361</v>
      </c>
      <c r="C6800" s="43">
        <v>45994.0</v>
      </c>
      <c r="D6800" s="44">
        <v>0.947199074074074</v>
      </c>
      <c r="E6800" s="42" t="s">
        <v>37</v>
      </c>
      <c r="F6800" s="42">
        <v>217.0</v>
      </c>
      <c r="G6800" s="42">
        <v>4.0</v>
      </c>
      <c r="H6800" s="42">
        <v>217.846893310547</v>
      </c>
      <c r="I6800" s="42">
        <v>5.52572154998779</v>
      </c>
      <c r="J6800" s="42">
        <v>49.4339790344238</v>
      </c>
      <c r="K6800" s="42">
        <v>5.25335073471069</v>
      </c>
      <c r="L6800" s="42">
        <v>41.4681777954102</v>
      </c>
      <c r="M6800" s="42">
        <v>0.797511219978333</v>
      </c>
      <c r="N6800" s="42">
        <v>10.5982437133789</v>
      </c>
      <c r="O6800" s="42">
        <v>0.0</v>
      </c>
      <c r="P6800" s="42">
        <v>0.0</v>
      </c>
      <c r="Q6800" s="42">
        <v>0.0165079217404127</v>
      </c>
      <c r="R6800" s="42">
        <v>25.0</v>
      </c>
      <c r="S6800" s="42">
        <v>1.10545563697815</v>
      </c>
      <c r="T6800" s="42">
        <v>1008.56256103516</v>
      </c>
      <c r="U6800" s="42">
        <v>2673.8740234375</v>
      </c>
      <c r="V6800" s="19"/>
      <c r="W6800" s="19"/>
      <c r="X6800" s="19"/>
      <c r="Y6800" s="19"/>
      <c r="Z6800" s="19"/>
      <c r="AA6800" s="19"/>
    </row>
    <row r="6801" ht="15.75" customHeight="1">
      <c r="A6801" s="19"/>
      <c r="B6801" s="42" t="str">
        <f>"CRS25WT72M23362"</f>
        <v>CRS25WT72M23362</v>
      </c>
      <c r="C6801" s="43">
        <v>45994.0</v>
      </c>
      <c r="D6801" s="44">
        <v>0.9477546296296296</v>
      </c>
      <c r="E6801" s="42" t="s">
        <v>37</v>
      </c>
      <c r="F6801" s="42">
        <v>214.0</v>
      </c>
      <c r="G6801" s="42">
        <v>4.0</v>
      </c>
      <c r="H6801" s="42">
        <v>214.410690307617</v>
      </c>
      <c r="I6801" s="42">
        <v>5.49664402008057</v>
      </c>
      <c r="J6801" s="42">
        <v>49.3918571472168</v>
      </c>
      <c r="K6801" s="42">
        <v>5.22301816940308</v>
      </c>
      <c r="L6801" s="42">
        <v>41.0511093139648</v>
      </c>
      <c r="M6801" s="42">
        <v>0.789756953716278</v>
      </c>
      <c r="N6801" s="42">
        <v>10.4310722351074</v>
      </c>
      <c r="O6801" s="42">
        <v>0.0</v>
      </c>
      <c r="P6801" s="42">
        <v>0.0</v>
      </c>
      <c r="Q6801" s="42">
        <v>0.0137897012755275</v>
      </c>
      <c r="R6801" s="42">
        <v>25.0</v>
      </c>
      <c r="S6801" s="42">
        <v>1.17006933689117</v>
      </c>
      <c r="T6801" s="42">
        <v>1006.80078125</v>
      </c>
      <c r="U6801" s="42">
        <v>1838.6357421875</v>
      </c>
      <c r="V6801" s="19"/>
      <c r="W6801" s="19"/>
      <c r="X6801" s="19"/>
      <c r="Y6801" s="19"/>
      <c r="Z6801" s="19"/>
      <c r="AA6801" s="19"/>
    </row>
    <row r="6802" ht="15.75" customHeight="1">
      <c r="A6802" s="19"/>
      <c r="B6802" s="42" t="str">
        <f>"CRS25WT72M23373"</f>
        <v>CRS25WT72M23373</v>
      </c>
      <c r="C6802" s="43">
        <v>45994.0</v>
      </c>
      <c r="D6802" s="44">
        <v>0.9483912037037037</v>
      </c>
      <c r="E6802" s="42" t="s">
        <v>37</v>
      </c>
      <c r="F6802" s="42">
        <v>215.0</v>
      </c>
      <c r="G6802" s="42">
        <v>4.0</v>
      </c>
      <c r="H6802" s="42">
        <v>215.339248657227</v>
      </c>
      <c r="I6802" s="42">
        <v>5.62566804885864</v>
      </c>
      <c r="J6802" s="42">
        <v>49.215259552002</v>
      </c>
      <c r="K6802" s="42">
        <v>5.22240781784058</v>
      </c>
      <c r="L6802" s="42">
        <v>41.2337074279785</v>
      </c>
      <c r="M6802" s="42">
        <v>0.777766644954681</v>
      </c>
      <c r="N6802" s="42">
        <v>10.4762468338013</v>
      </c>
      <c r="O6802" s="42">
        <v>0.0</v>
      </c>
      <c r="P6802" s="42">
        <v>0.0</v>
      </c>
      <c r="Q6802" s="42">
        <v>0.0109523795545101</v>
      </c>
      <c r="R6802" s="42">
        <v>25.0</v>
      </c>
      <c r="S6802" s="42">
        <v>1.11310589313507</v>
      </c>
      <c r="T6802" s="42">
        <v>1011.27783203125</v>
      </c>
      <c r="U6802" s="42">
        <v>691.419372558594</v>
      </c>
      <c r="V6802" s="19"/>
      <c r="W6802" s="19"/>
      <c r="X6802" s="19"/>
      <c r="Y6802" s="19"/>
      <c r="Z6802" s="19"/>
      <c r="AA6802" s="19"/>
    </row>
    <row r="6803" ht="15.75" customHeight="1">
      <c r="A6803" s="19"/>
      <c r="B6803" s="42" t="str">
        <f>"CRS25WT72M23380"</f>
        <v>CRS25WT72M23380</v>
      </c>
      <c r="C6803" s="43">
        <v>45994.0</v>
      </c>
      <c r="D6803" s="44">
        <v>0.9498379629629629</v>
      </c>
      <c r="E6803" s="42" t="s">
        <v>37</v>
      </c>
      <c r="F6803" s="42">
        <v>218.0</v>
      </c>
      <c r="G6803" s="42">
        <v>4.0</v>
      </c>
      <c r="H6803" s="42">
        <v>218.177352905273</v>
      </c>
      <c r="I6803" s="42">
        <v>5.62225389480591</v>
      </c>
      <c r="J6803" s="42">
        <v>49.0958633422852</v>
      </c>
      <c r="K6803" s="42">
        <v>5.32661962509155</v>
      </c>
      <c r="L6803" s="42">
        <v>40.9598121643066</v>
      </c>
      <c r="M6803" s="42">
        <v>0.790413439273834</v>
      </c>
      <c r="N6803" s="42">
        <v>10.6143198013306</v>
      </c>
      <c r="O6803" s="42">
        <v>0.0</v>
      </c>
      <c r="P6803" s="42">
        <v>0.0</v>
      </c>
      <c r="Q6803" s="42">
        <v>0.0126190474256873</v>
      </c>
      <c r="R6803" s="42">
        <v>25.0</v>
      </c>
      <c r="S6803" s="42">
        <v>1.14608573913574</v>
      </c>
      <c r="T6803" s="42">
        <v>1007.50231933594</v>
      </c>
      <c r="U6803" s="42">
        <v>1953.44323730469</v>
      </c>
      <c r="V6803" s="19"/>
      <c r="W6803" s="19"/>
      <c r="X6803" s="19"/>
      <c r="Y6803" s="19"/>
      <c r="Z6803" s="19"/>
      <c r="AA6803" s="19"/>
    </row>
    <row r="6804" ht="15.75" customHeight="1">
      <c r="A6804" s="19"/>
      <c r="B6804" s="42" t="str">
        <f>"CRS25WT72M23379"</f>
        <v>CRS25WT72M23379</v>
      </c>
      <c r="C6804" s="43">
        <v>45994.0</v>
      </c>
      <c r="D6804" s="44">
        <v>0.9509606481481482</v>
      </c>
      <c r="E6804" s="42" t="s">
        <v>37</v>
      </c>
      <c r="F6804" s="42">
        <v>217.0</v>
      </c>
      <c r="G6804" s="42">
        <v>4.0</v>
      </c>
      <c r="H6804" s="42">
        <v>217.189971923828</v>
      </c>
      <c r="I6804" s="42">
        <v>5.58896732330322</v>
      </c>
      <c r="J6804" s="42">
        <v>49.0151748657227</v>
      </c>
      <c r="K6804" s="42">
        <v>5.31085395812988</v>
      </c>
      <c r="L6804" s="42">
        <v>40.8954887390137</v>
      </c>
      <c r="M6804" s="42">
        <v>0.79282557964325</v>
      </c>
      <c r="N6804" s="42">
        <v>10.5662841796875</v>
      </c>
      <c r="O6804" s="42">
        <v>0.0</v>
      </c>
      <c r="P6804" s="42">
        <v>0.0</v>
      </c>
      <c r="Q6804" s="42">
        <v>0.0265070050954819</v>
      </c>
      <c r="R6804" s="42">
        <v>25.0</v>
      </c>
      <c r="S6804" s="42">
        <v>1.11943113803864</v>
      </c>
      <c r="T6804" s="42">
        <v>998.324951171875</v>
      </c>
      <c r="U6804" s="42">
        <v>1527.19934082031</v>
      </c>
      <c r="V6804" s="19"/>
      <c r="W6804" s="19"/>
      <c r="X6804" s="19"/>
      <c r="Y6804" s="19"/>
      <c r="Z6804" s="19"/>
      <c r="AA6804" s="19"/>
    </row>
    <row r="6805" ht="15.75" customHeight="1">
      <c r="A6805" s="19"/>
      <c r="B6805" s="42" t="str">
        <f>"CRS25WT72M23374"</f>
        <v>CRS25WT72M23374</v>
      </c>
      <c r="C6805" s="43">
        <v>45994.0</v>
      </c>
      <c r="D6805" s="44">
        <v>0.9523495370370371</v>
      </c>
      <c r="E6805" s="42" t="s">
        <v>37</v>
      </c>
      <c r="F6805" s="42">
        <v>218.0</v>
      </c>
      <c r="G6805" s="42">
        <v>4.0</v>
      </c>
      <c r="H6805" s="42">
        <v>218.161514282227</v>
      </c>
      <c r="I6805" s="42">
        <v>5.5977931022644</v>
      </c>
      <c r="J6805" s="42">
        <v>48.9676704406738</v>
      </c>
      <c r="K6805" s="42">
        <v>5.34845066070557</v>
      </c>
      <c r="L6805" s="42">
        <v>40.789665222168</v>
      </c>
      <c r="M6805" s="42">
        <v>0.79588782787323</v>
      </c>
      <c r="N6805" s="42">
        <v>10.6135501861572</v>
      </c>
      <c r="O6805" s="42">
        <v>0.0</v>
      </c>
      <c r="P6805" s="42">
        <v>0.0</v>
      </c>
      <c r="Q6805" s="42">
        <v>0.0120633756741881</v>
      </c>
      <c r="R6805" s="42">
        <v>25.0</v>
      </c>
      <c r="S6805" s="42">
        <v>1.1806720495224</v>
      </c>
      <c r="T6805" s="42">
        <v>998.20849609375</v>
      </c>
      <c r="U6805" s="42">
        <v>1879.55627441406</v>
      </c>
      <c r="V6805" s="19"/>
      <c r="W6805" s="19"/>
      <c r="X6805" s="19"/>
      <c r="Y6805" s="19"/>
      <c r="Z6805" s="19"/>
      <c r="AA6805" s="19"/>
    </row>
    <row r="6806" ht="15.75" customHeight="1">
      <c r="A6806" s="19"/>
      <c r="B6806" s="42" t="str">
        <f>"CRS25WT72M23363"</f>
        <v>CRS25WT72M23363</v>
      </c>
      <c r="C6806" s="43">
        <v>45994.0</v>
      </c>
      <c r="D6806" s="44">
        <v>0.954513888888889</v>
      </c>
      <c r="E6806" s="42" t="s">
        <v>37</v>
      </c>
      <c r="F6806" s="42">
        <v>214.0</v>
      </c>
      <c r="G6806" s="42">
        <v>4.0</v>
      </c>
      <c r="H6806" s="42">
        <v>214.872817993164</v>
      </c>
      <c r="I6806" s="42">
        <v>5.62135219573975</v>
      </c>
      <c r="J6806" s="42">
        <v>49.0565452575684</v>
      </c>
      <c r="K6806" s="42">
        <v>5.27560710906982</v>
      </c>
      <c r="L6806" s="42">
        <v>40.7294921875</v>
      </c>
      <c r="M6806" s="42">
        <v>0.77919065952301</v>
      </c>
      <c r="N6806" s="42">
        <v>10.4535551071167</v>
      </c>
      <c r="O6806" s="42">
        <v>0.0</v>
      </c>
      <c r="P6806" s="42">
        <v>0.0</v>
      </c>
      <c r="Q6806" s="42">
        <v>0.015753960236907</v>
      </c>
      <c r="R6806" s="42">
        <v>25.0</v>
      </c>
      <c r="S6806" s="42">
        <v>1.12156319618225</v>
      </c>
      <c r="T6806" s="42">
        <v>998.620727539063</v>
      </c>
      <c r="U6806" s="42">
        <v>1144.05004882813</v>
      </c>
      <c r="V6806" s="19"/>
      <c r="W6806" s="19"/>
      <c r="X6806" s="19"/>
      <c r="Y6806" s="19"/>
      <c r="Z6806" s="19"/>
      <c r="AA6806" s="19"/>
    </row>
    <row r="6807" ht="15.75" customHeight="1">
      <c r="A6807" s="19"/>
      <c r="B6807" s="42" t="str">
        <f>"CRS25WT72M23385"</f>
        <v>CRS25WT72M23385</v>
      </c>
      <c r="C6807" s="43">
        <v>45994.0</v>
      </c>
      <c r="D6807" s="44">
        <v>0.9553587962962963</v>
      </c>
      <c r="E6807" s="42" t="s">
        <v>37</v>
      </c>
      <c r="F6807" s="42">
        <v>217.0</v>
      </c>
      <c r="G6807" s="42">
        <v>4.0</v>
      </c>
      <c r="H6807" s="42">
        <v>217.796463012695</v>
      </c>
      <c r="I6807" s="42">
        <v>5.60063171386719</v>
      </c>
      <c r="J6807" s="42">
        <v>49.006893157959</v>
      </c>
      <c r="K6807" s="42">
        <v>5.3457555770874</v>
      </c>
      <c r="L6807" s="42">
        <v>40.741943359375</v>
      </c>
      <c r="M6807" s="42">
        <v>0.793517708778381</v>
      </c>
      <c r="N6807" s="42">
        <v>10.5957899093628</v>
      </c>
      <c r="O6807" s="42">
        <v>0.0</v>
      </c>
      <c r="P6807" s="42">
        <v>0.0</v>
      </c>
      <c r="Q6807" s="42">
        <v>0.0154018606990576</v>
      </c>
      <c r="R6807" s="42">
        <v>25.0</v>
      </c>
      <c r="S6807" s="42">
        <v>1.13261866569519</v>
      </c>
      <c r="T6807" s="42">
        <v>1001.36663818359</v>
      </c>
      <c r="U6807" s="42">
        <v>1576.05932617188</v>
      </c>
      <c r="V6807" s="19"/>
      <c r="W6807" s="19"/>
      <c r="X6807" s="19"/>
      <c r="Y6807" s="19"/>
      <c r="Z6807" s="19"/>
      <c r="AA6807" s="19"/>
    </row>
    <row r="6808" ht="15.75" customHeight="1">
      <c r="A6808" s="19"/>
      <c r="B6808" s="42" t="str">
        <f>"CRS25WT72M23381"</f>
        <v>CRS25WT72M23381</v>
      </c>
      <c r="C6808" s="43">
        <v>45994.0</v>
      </c>
      <c r="D6808" s="44">
        <v>0.9586689814814814</v>
      </c>
      <c r="E6808" s="42" t="s">
        <v>37</v>
      </c>
      <c r="F6808" s="42">
        <v>215.0</v>
      </c>
      <c r="G6808" s="42">
        <v>4.0</v>
      </c>
      <c r="H6808" s="42">
        <v>215.716018676758</v>
      </c>
      <c r="I6808" s="42">
        <v>5.51696395874023</v>
      </c>
      <c r="J6808" s="42">
        <v>49.2009620666504</v>
      </c>
      <c r="K6808" s="42">
        <v>5.22497224807739</v>
      </c>
      <c r="L6808" s="42">
        <v>41.2855834960938</v>
      </c>
      <c r="M6808" s="42">
        <v>0.794709980487823</v>
      </c>
      <c r="N6808" s="42">
        <v>10.4945764541626</v>
      </c>
      <c r="O6808" s="42">
        <v>0.0</v>
      </c>
      <c r="P6808" s="42">
        <v>0.0</v>
      </c>
      <c r="Q6808" s="42">
        <v>0.0108134904876351</v>
      </c>
      <c r="R6808" s="42">
        <v>25.0</v>
      </c>
      <c r="S6808" s="42">
        <v>1.08461391925812</v>
      </c>
      <c r="T6808" s="42">
        <v>1002.14965820313</v>
      </c>
      <c r="U6808" s="42">
        <v>5955.41552734375</v>
      </c>
      <c r="V6808" s="19"/>
      <c r="W6808" s="19"/>
      <c r="X6808" s="19"/>
      <c r="Y6808" s="19"/>
      <c r="Z6808" s="19"/>
      <c r="AA6808" s="19"/>
    </row>
    <row r="6809" ht="15.75" customHeight="1">
      <c r="A6809" s="19"/>
      <c r="B6809" s="42" t="str">
        <f>"CRS25WT72M23358"</f>
        <v>CRS25WT72M23358</v>
      </c>
      <c r="C6809" s="43">
        <v>45994.0</v>
      </c>
      <c r="D6809" s="44">
        <v>0.9600347222222222</v>
      </c>
      <c r="E6809" s="42" t="s">
        <v>37</v>
      </c>
      <c r="F6809" s="42">
        <v>214.0</v>
      </c>
      <c r="G6809" s="42">
        <v>4.0</v>
      </c>
      <c r="H6809" s="42">
        <v>214.054962158203</v>
      </c>
      <c r="I6809" s="42">
        <v>5.50672292709351</v>
      </c>
      <c r="J6809" s="42">
        <v>49.1090621948242</v>
      </c>
      <c r="K6809" s="42">
        <v>5.1972770690918</v>
      </c>
      <c r="L6809" s="42">
        <v>41.1859817504883</v>
      </c>
      <c r="M6809" s="42">
        <v>0.791535556316376</v>
      </c>
      <c r="N6809" s="42">
        <v>10.4137659072876</v>
      </c>
      <c r="O6809" s="42">
        <v>0.0</v>
      </c>
      <c r="P6809" s="42">
        <v>0.0</v>
      </c>
      <c r="Q6809" s="42">
        <v>0.0144456932321191</v>
      </c>
      <c r="R6809" s="42">
        <v>25.0</v>
      </c>
      <c r="S6809" s="42">
        <v>1.06332015991211</v>
      </c>
      <c r="T6809" s="42">
        <v>995.218933105469</v>
      </c>
      <c r="U6809" s="42">
        <v>3532.50708007813</v>
      </c>
      <c r="V6809" s="19"/>
      <c r="W6809" s="19"/>
      <c r="X6809" s="19"/>
      <c r="Y6809" s="19"/>
      <c r="Z6809" s="19"/>
      <c r="AA6809" s="19"/>
    </row>
    <row r="6810" ht="15.75" customHeight="1">
      <c r="A6810" s="19"/>
      <c r="B6810" s="42" t="str">
        <f>"CRS25WT72M23344"</f>
        <v>CRS25WT72M23344</v>
      </c>
      <c r="C6810" s="43">
        <v>45994.0</v>
      </c>
      <c r="D6810" s="44">
        <v>0.9612615740740741</v>
      </c>
      <c r="E6810" s="42" t="s">
        <v>37</v>
      </c>
      <c r="F6810" s="42">
        <v>214.0</v>
      </c>
      <c r="G6810" s="42">
        <v>4.0</v>
      </c>
      <c r="H6810" s="42">
        <v>214.064910888672</v>
      </c>
      <c r="I6810" s="42">
        <v>5.70233392715454</v>
      </c>
      <c r="J6810" s="42">
        <v>49.075122833252</v>
      </c>
      <c r="K6810" s="42">
        <v>5.24881935119629</v>
      </c>
      <c r="L6810" s="42">
        <v>40.7834434509277</v>
      </c>
      <c r="M6810" s="42">
        <v>0.764947175979614</v>
      </c>
      <c r="N6810" s="42">
        <v>10.4142503738403</v>
      </c>
      <c r="O6810" s="42">
        <v>0.0</v>
      </c>
      <c r="P6810" s="42">
        <v>0.0</v>
      </c>
      <c r="Q6810" s="42">
        <v>0.0227033738046885</v>
      </c>
      <c r="R6810" s="42">
        <v>25.0</v>
      </c>
      <c r="S6810" s="42">
        <v>1.04485142230988</v>
      </c>
      <c r="T6810" s="42">
        <v>990.871765136719</v>
      </c>
      <c r="U6810" s="42">
        <v>1041.40966796875</v>
      </c>
      <c r="V6810" s="19"/>
      <c r="W6810" s="19"/>
      <c r="X6810" s="19"/>
      <c r="Y6810" s="19"/>
      <c r="Z6810" s="19"/>
      <c r="AA6810" s="19"/>
    </row>
    <row r="6811" ht="15.75" customHeight="1">
      <c r="A6811" s="19"/>
      <c r="B6811" s="42" t="str">
        <f>"CRS25WT72M23370"</f>
        <v>CRS25WT72M23370</v>
      </c>
      <c r="C6811" s="43">
        <v>45994.0</v>
      </c>
      <c r="D6811" s="44">
        <v>0.9630092592592593</v>
      </c>
      <c r="E6811" s="42" t="s">
        <v>37</v>
      </c>
      <c r="F6811" s="42">
        <v>214.0</v>
      </c>
      <c r="G6811" s="42">
        <v>4.0</v>
      </c>
      <c r="H6811" s="42">
        <v>214.505859375</v>
      </c>
      <c r="I6811" s="42">
        <v>5.62616062164307</v>
      </c>
      <c r="J6811" s="42">
        <v>49.2516326904297</v>
      </c>
      <c r="K6811" s="42">
        <v>5.2224326133728</v>
      </c>
      <c r="L6811" s="42">
        <v>41.0739364624023</v>
      </c>
      <c r="M6811" s="42">
        <v>0.774116635322571</v>
      </c>
      <c r="N6811" s="42">
        <v>10.4357023239136</v>
      </c>
      <c r="O6811" s="42">
        <v>0.0</v>
      </c>
      <c r="P6811" s="42">
        <v>0.0</v>
      </c>
      <c r="Q6811" s="42">
        <v>0.0220334585756063</v>
      </c>
      <c r="R6811" s="42">
        <v>25.0</v>
      </c>
      <c r="S6811" s="42">
        <v>1.12706649303436</v>
      </c>
      <c r="T6811" s="42">
        <v>995.355529785156</v>
      </c>
      <c r="U6811" s="42">
        <v>692.99658203125</v>
      </c>
      <c r="V6811" s="19"/>
      <c r="W6811" s="19"/>
      <c r="X6811" s="19"/>
      <c r="Y6811" s="19"/>
      <c r="Z6811" s="19"/>
      <c r="AA6811" s="19"/>
    </row>
    <row r="6812" ht="15.75" customHeight="1">
      <c r="A6812" s="19"/>
      <c r="B6812" s="42" t="str">
        <f>"CRS25WT72M23376"</f>
        <v>CRS25WT72M23376</v>
      </c>
      <c r="C6812" s="43">
        <v>45994.0</v>
      </c>
      <c r="D6812" s="44">
        <v>0.9652314814814815</v>
      </c>
      <c r="E6812" s="42" t="s">
        <v>37</v>
      </c>
      <c r="F6812" s="42">
        <v>216.0</v>
      </c>
      <c r="G6812" s="42">
        <v>4.0</v>
      </c>
      <c r="H6812" s="42">
        <v>216.963500976563</v>
      </c>
      <c r="I6812" s="42">
        <v>5.54349565505981</v>
      </c>
      <c r="J6812" s="42">
        <v>49.004711151123</v>
      </c>
      <c r="K6812" s="42">
        <v>5.28841161727905</v>
      </c>
      <c r="L6812" s="42">
        <v>41.0262107849121</v>
      </c>
      <c r="M6812" s="42">
        <v>0.798665881156921</v>
      </c>
      <c r="N6812" s="42">
        <v>10.5552663803101</v>
      </c>
      <c r="O6812" s="42">
        <v>0.0</v>
      </c>
      <c r="P6812" s="42">
        <v>0.0</v>
      </c>
      <c r="Q6812" s="42">
        <v>0.0241269823163748</v>
      </c>
      <c r="R6812" s="42">
        <v>25.0</v>
      </c>
      <c r="S6812" s="42">
        <v>1.1317036151886</v>
      </c>
      <c r="T6812" s="42">
        <v>996.175415039063</v>
      </c>
      <c r="U6812" s="42">
        <v>2689.24438476563</v>
      </c>
      <c r="V6812" s="19"/>
      <c r="W6812" s="19"/>
      <c r="X6812" s="19"/>
      <c r="Y6812" s="19"/>
      <c r="Z6812" s="19"/>
      <c r="AA6812" s="19"/>
    </row>
    <row r="6813" ht="15.75" customHeight="1">
      <c r="A6813" s="19"/>
      <c r="B6813" s="42" t="str">
        <f>"CRS25WT72M23371"</f>
        <v>CRS25WT72M23371</v>
      </c>
      <c r="C6813" s="43">
        <v>45994.0</v>
      </c>
      <c r="D6813" s="44">
        <v>0.965949074074074</v>
      </c>
      <c r="E6813" s="42" t="s">
        <v>37</v>
      </c>
      <c r="F6813" s="42">
        <v>218.0</v>
      </c>
      <c r="G6813" s="42">
        <v>4.0</v>
      </c>
      <c r="H6813" s="42">
        <v>218.841262817383</v>
      </c>
      <c r="I6813" s="42">
        <v>5.64216089248657</v>
      </c>
      <c r="J6813" s="42">
        <v>48.9796409606934</v>
      </c>
      <c r="K6813" s="42">
        <v>5.35449266433716</v>
      </c>
      <c r="L6813" s="42">
        <v>40.8705902099609</v>
      </c>
      <c r="M6813" s="42">
        <v>0.791895985603333</v>
      </c>
      <c r="N6813" s="42">
        <v>10.6466197967529</v>
      </c>
      <c r="O6813" s="42">
        <v>0.0</v>
      </c>
      <c r="P6813" s="42">
        <v>0.0</v>
      </c>
      <c r="Q6813" s="42">
        <v>0.0147817395627499</v>
      </c>
      <c r="R6813" s="42">
        <v>25.0</v>
      </c>
      <c r="S6813" s="42">
        <v>1.15033149719238</v>
      </c>
      <c r="T6813" s="42">
        <v>990.31103515625</v>
      </c>
      <c r="U6813" s="42">
        <v>1538.62109375</v>
      </c>
      <c r="V6813" s="19"/>
      <c r="W6813" s="19"/>
      <c r="X6813" s="19"/>
      <c r="Y6813" s="19"/>
      <c r="Z6813" s="19"/>
      <c r="AA6813" s="19"/>
    </row>
    <row r="6814" ht="15.75" customHeight="1">
      <c r="A6814" s="19"/>
      <c r="B6814" s="42" t="str">
        <f>"CRS25WT72M23369"</f>
        <v>CRS25WT72M23369</v>
      </c>
      <c r="C6814" s="43">
        <v>45994.0</v>
      </c>
      <c r="D6814" s="44">
        <v>0.9674768518518518</v>
      </c>
      <c r="E6814" s="42" t="s">
        <v>37</v>
      </c>
      <c r="F6814" s="42">
        <v>218.0</v>
      </c>
      <c r="G6814" s="42">
        <v>4.0</v>
      </c>
      <c r="H6814" s="42">
        <v>218.614120483398</v>
      </c>
      <c r="I6814" s="42">
        <v>5.60931253433228</v>
      </c>
      <c r="J6814" s="42">
        <v>49.1316032409668</v>
      </c>
      <c r="K6814" s="42">
        <v>5.32648992538452</v>
      </c>
      <c r="L6814" s="42">
        <v>41.0428085327148</v>
      </c>
      <c r="M6814" s="42">
        <v>0.793245553970337</v>
      </c>
      <c r="N6814" s="42">
        <v>10.6355686187744</v>
      </c>
      <c r="O6814" s="42">
        <v>0.0</v>
      </c>
      <c r="P6814" s="42">
        <v>0.0</v>
      </c>
      <c r="Q6814" s="42">
        <v>0.014446304179728</v>
      </c>
      <c r="R6814" s="42">
        <v>25.0</v>
      </c>
      <c r="S6814" s="42">
        <v>0.989297449588776</v>
      </c>
      <c r="T6814" s="42">
        <v>995.24462890625</v>
      </c>
      <c r="U6814" s="42">
        <v>1730.08532714844</v>
      </c>
      <c r="V6814" s="19"/>
      <c r="W6814" s="19"/>
      <c r="X6814" s="19"/>
      <c r="Y6814" s="19"/>
      <c r="Z6814" s="19"/>
      <c r="AA6814" s="19"/>
    </row>
    <row r="6815" ht="15.75" customHeight="1">
      <c r="A6815" s="19"/>
      <c r="B6815" s="42" t="str">
        <f>"CRS25WT72M23377"</f>
        <v>CRS25WT72M23377</v>
      </c>
      <c r="C6815" s="43">
        <v>45994.0</v>
      </c>
      <c r="D6815" s="44">
        <v>0.9695138888888889</v>
      </c>
      <c r="E6815" s="42" t="s">
        <v>37</v>
      </c>
      <c r="F6815" s="42">
        <v>213.0</v>
      </c>
      <c r="G6815" s="42">
        <v>4.0</v>
      </c>
      <c r="H6815" s="42">
        <v>213.858825683594</v>
      </c>
      <c r="I6815" s="42">
        <v>5.53915071487427</v>
      </c>
      <c r="J6815" s="42">
        <v>49.1907653808594</v>
      </c>
      <c r="K6815" s="42">
        <v>5.18937730789185</v>
      </c>
      <c r="L6815" s="42">
        <v>41.2108840942383</v>
      </c>
      <c r="M6815" s="42">
        <v>0.784874856472015</v>
      </c>
      <c r="N6815" s="42">
        <v>10.404224395752</v>
      </c>
      <c r="O6815" s="42">
        <v>0.0</v>
      </c>
      <c r="P6815" s="42">
        <v>0.0</v>
      </c>
      <c r="Q6815" s="42">
        <v>0.0122817428782582</v>
      </c>
      <c r="R6815" s="42">
        <v>25.0</v>
      </c>
      <c r="S6815" s="42">
        <v>1.06768298149109</v>
      </c>
      <c r="T6815" s="42">
        <v>991.839416503906</v>
      </c>
      <c r="U6815" s="42">
        <v>992.454711914063</v>
      </c>
      <c r="V6815" s="19"/>
      <c r="W6815" s="19"/>
      <c r="X6815" s="19"/>
      <c r="Y6815" s="19"/>
      <c r="Z6815" s="19"/>
      <c r="AA6815" s="19"/>
    </row>
    <row r="6816" ht="15.75" customHeight="1">
      <c r="A6816" s="19"/>
      <c r="B6816" s="42" t="str">
        <f>"CRS25WT72M23378"</f>
        <v>CRS25WT72M23378</v>
      </c>
      <c r="C6816" s="43">
        <v>45994.0</v>
      </c>
      <c r="D6816" s="44">
        <v>0.971238425925926</v>
      </c>
      <c r="E6816" s="42" t="s">
        <v>37</v>
      </c>
      <c r="F6816" s="42">
        <v>219.0</v>
      </c>
      <c r="G6816" s="42">
        <v>4.0</v>
      </c>
      <c r="H6816" s="42">
        <v>219.351852416992</v>
      </c>
      <c r="I6816" s="42">
        <v>5.5433669090271</v>
      </c>
      <c r="J6816" s="42">
        <v>49.2696800231934</v>
      </c>
      <c r="K6816" s="42">
        <v>5.34068441390991</v>
      </c>
      <c r="L6816" s="42">
        <v>41.0718612670898</v>
      </c>
      <c r="M6816" s="42">
        <v>0.803133845329285</v>
      </c>
      <c r="N6816" s="42">
        <v>10.671459197998</v>
      </c>
      <c r="O6816" s="42">
        <v>0.0</v>
      </c>
      <c r="P6816" s="42">
        <v>0.0</v>
      </c>
      <c r="Q6816" s="42">
        <v>0.0277852173894644</v>
      </c>
      <c r="R6816" s="42">
        <v>25.0</v>
      </c>
      <c r="S6816" s="42">
        <v>1.10713446140289</v>
      </c>
      <c r="T6816" s="42">
        <v>993.761535644531</v>
      </c>
      <c r="U6816" s="42">
        <v>1927.96276855469</v>
      </c>
      <c r="V6816" s="19"/>
      <c r="W6816" s="19"/>
      <c r="X6816" s="19"/>
      <c r="Y6816" s="19"/>
      <c r="Z6816" s="19"/>
      <c r="AA6816" s="19"/>
    </row>
    <row r="6817" ht="15.75" customHeight="1">
      <c r="A6817" s="19"/>
      <c r="B6817" s="42" t="str">
        <f>"CRS25WT72M23360"</f>
        <v>CRS25WT72M23360</v>
      </c>
      <c r="C6817" s="43">
        <v>45994.0</v>
      </c>
      <c r="D6817" s="44">
        <v>0.9751041666666667</v>
      </c>
      <c r="E6817" s="42" t="s">
        <v>37</v>
      </c>
      <c r="F6817" s="42">
        <v>219.0</v>
      </c>
      <c r="G6817" s="42">
        <v>4.0</v>
      </c>
      <c r="H6817" s="42">
        <v>219.307601928711</v>
      </c>
      <c r="I6817" s="42">
        <v>5.56462717056274</v>
      </c>
      <c r="J6817" s="42">
        <v>49.2113494873047</v>
      </c>
      <c r="K6817" s="42">
        <v>5.32937622070313</v>
      </c>
      <c r="L6817" s="42">
        <v>41.150707244873</v>
      </c>
      <c r="M6817" s="42">
        <v>0.800852119922638</v>
      </c>
      <c r="N6817" s="42">
        <v>10.6693067550659</v>
      </c>
      <c r="O6817" s="42">
        <v>0.0</v>
      </c>
      <c r="P6817" s="42">
        <v>0.0</v>
      </c>
      <c r="Q6817" s="42">
        <v>0.0188926570117474</v>
      </c>
      <c r="R6817" s="42">
        <v>25.0</v>
      </c>
      <c r="S6817" s="42">
        <v>1.14539957046509</v>
      </c>
      <c r="T6817" s="42">
        <v>992.365356445313</v>
      </c>
      <c r="U6817" s="42">
        <v>3500.20678710938</v>
      </c>
      <c r="V6817" s="19"/>
      <c r="W6817" s="19"/>
      <c r="X6817" s="19"/>
      <c r="Y6817" s="19"/>
      <c r="Z6817" s="19"/>
      <c r="AA6817" s="19"/>
    </row>
    <row r="6818" ht="15.75" customHeight="1">
      <c r="A6818" s="19"/>
      <c r="B6818" s="42" t="str">
        <f>"CRS25WT72M23365"</f>
        <v>CRS25WT72M23365</v>
      </c>
      <c r="C6818" s="43">
        <v>45994.0</v>
      </c>
      <c r="D6818" s="44">
        <v>0.9760185185185185</v>
      </c>
      <c r="E6818" s="42" t="s">
        <v>37</v>
      </c>
      <c r="F6818" s="42">
        <v>219.0</v>
      </c>
      <c r="G6818" s="42">
        <v>4.0</v>
      </c>
      <c r="H6818" s="42">
        <v>219.281341552734</v>
      </c>
      <c r="I6818" s="42">
        <v>5.61200714111328</v>
      </c>
      <c r="J6818" s="42">
        <v>49.3218688964844</v>
      </c>
      <c r="K6818" s="42">
        <v>5.37508392333984</v>
      </c>
      <c r="L6818" s="42">
        <v>40.7958908081055</v>
      </c>
      <c r="M6818" s="42">
        <v>0.792216598987579</v>
      </c>
      <c r="N6818" s="42">
        <v>10.6680288314819</v>
      </c>
      <c r="O6818" s="42">
        <v>0.0</v>
      </c>
      <c r="P6818" s="42">
        <v>0.0</v>
      </c>
      <c r="Q6818" s="42">
        <v>0.0188901666551828</v>
      </c>
      <c r="R6818" s="42">
        <v>25.0</v>
      </c>
      <c r="S6818" s="42">
        <v>1.13569355010986</v>
      </c>
      <c r="T6818" s="42">
        <v>996.338684082031</v>
      </c>
      <c r="U6818" s="42">
        <v>2213.01440429688</v>
      </c>
      <c r="V6818" s="19"/>
      <c r="W6818" s="19"/>
      <c r="X6818" s="19"/>
      <c r="Y6818" s="19"/>
      <c r="Z6818" s="19"/>
      <c r="AA6818" s="19"/>
    </row>
    <row r="6819" ht="15.75" customHeight="1">
      <c r="A6819" s="19"/>
      <c r="B6819" s="42" t="str">
        <f>"CRS25WT72M23356"</f>
        <v>CRS25WT72M23356</v>
      </c>
      <c r="C6819" s="43">
        <v>45994.0</v>
      </c>
      <c r="D6819" s="44">
        <v>0.9777199074074074</v>
      </c>
      <c r="E6819" s="42" t="s">
        <v>37</v>
      </c>
      <c r="F6819" s="42">
        <v>218.0</v>
      </c>
      <c r="G6819" s="42">
        <v>4.0</v>
      </c>
      <c r="H6819" s="42">
        <v>218.371597290039</v>
      </c>
      <c r="I6819" s="42">
        <v>5.53293895721436</v>
      </c>
      <c r="J6819" s="42">
        <v>49.2994537353516</v>
      </c>
      <c r="K6819" s="42">
        <v>5.29355144500732</v>
      </c>
      <c r="L6819" s="42">
        <v>41.252384185791</v>
      </c>
      <c r="M6819" s="42">
        <v>0.800567865371704</v>
      </c>
      <c r="N6819" s="42">
        <v>10.6237707138062</v>
      </c>
      <c r="O6819" s="42">
        <v>0.0</v>
      </c>
      <c r="P6819" s="42">
        <v>0.0</v>
      </c>
      <c r="Q6819" s="42">
        <v>0.0132735017687082</v>
      </c>
      <c r="R6819" s="42">
        <v>25.0</v>
      </c>
      <c r="S6819" s="42">
        <v>1.10033190250397</v>
      </c>
      <c r="T6819" s="42">
        <v>995.447875976563</v>
      </c>
      <c r="U6819" s="42">
        <v>3327.90478515625</v>
      </c>
      <c r="V6819" s="19"/>
      <c r="W6819" s="19"/>
      <c r="X6819" s="19"/>
      <c r="Y6819" s="19"/>
      <c r="Z6819" s="19"/>
      <c r="AA6819" s="19"/>
    </row>
    <row r="6820" ht="15.75" customHeight="1">
      <c r="A6820" s="19"/>
      <c r="B6820" s="42" t="str">
        <f>"CRS25WT72M23279"</f>
        <v>CRS25WT72M23279</v>
      </c>
      <c r="C6820" s="43">
        <v>45994.0</v>
      </c>
      <c r="D6820" s="44">
        <v>0.9797800925925926</v>
      </c>
      <c r="E6820" s="42" t="s">
        <v>37</v>
      </c>
      <c r="F6820" s="42">
        <v>217.0</v>
      </c>
      <c r="G6820" s="42">
        <v>4.0</v>
      </c>
      <c r="H6820" s="42">
        <v>217.105712890625</v>
      </c>
      <c r="I6820" s="42">
        <v>5.52206325531006</v>
      </c>
      <c r="J6820" s="42">
        <v>50.1479797363281</v>
      </c>
      <c r="K6820" s="42">
        <v>5.15043115615845</v>
      </c>
      <c r="L6820" s="42">
        <v>42.1529159545898</v>
      </c>
      <c r="M6820" s="42">
        <v>0.78400069475174</v>
      </c>
      <c r="N6820" s="42">
        <v>10.5621852874756</v>
      </c>
      <c r="O6820" s="42">
        <v>0.0</v>
      </c>
      <c r="P6820" s="42">
        <v>0.0</v>
      </c>
      <c r="Q6820" s="42">
        <v>0.0161115769296885</v>
      </c>
      <c r="R6820" s="42">
        <v>25.0</v>
      </c>
      <c r="S6820" s="42">
        <v>1.00728380680084</v>
      </c>
      <c r="T6820" s="42">
        <v>994.613708496094</v>
      </c>
      <c r="U6820" s="42">
        <v>1874.67565917969</v>
      </c>
      <c r="V6820" s="19"/>
      <c r="W6820" s="19"/>
      <c r="X6820" s="19"/>
      <c r="Y6820" s="19"/>
      <c r="Z6820" s="19"/>
      <c r="AA6820" s="19"/>
    </row>
    <row r="6821" ht="15.75" customHeight="1">
      <c r="A6821" s="19"/>
      <c r="B6821" s="42" t="str">
        <f>"CRS25WT72M23341"</f>
        <v>CRS25WT72M23341</v>
      </c>
      <c r="C6821" s="43">
        <v>45994.0</v>
      </c>
      <c r="D6821" s="44">
        <v>0.9820949074074075</v>
      </c>
      <c r="E6821" s="42" t="s">
        <v>37</v>
      </c>
      <c r="F6821" s="42">
        <v>230.0</v>
      </c>
      <c r="G6821" s="42">
        <v>4.0</v>
      </c>
      <c r="H6821" s="42">
        <v>230.710189819336</v>
      </c>
      <c r="I6821" s="42">
        <v>5.70800828933716</v>
      </c>
      <c r="J6821" s="42">
        <v>50.1837730407715</v>
      </c>
      <c r="K6821" s="42">
        <v>5.45651960372925</v>
      </c>
      <c r="L6821" s="42">
        <v>42.281566619873</v>
      </c>
      <c r="M6821" s="42">
        <v>0.805413424968719</v>
      </c>
      <c r="N6821" s="42">
        <v>11.2240419387817</v>
      </c>
      <c r="O6821" s="42">
        <v>0.0</v>
      </c>
      <c r="P6821" s="42">
        <v>0.0</v>
      </c>
      <c r="Q6821" s="42">
        <v>0.0154067454859614</v>
      </c>
      <c r="R6821" s="42">
        <v>25.0</v>
      </c>
      <c r="S6821" s="42">
        <v>0.950581908226013</v>
      </c>
      <c r="T6821" s="42">
        <v>993.389953613281</v>
      </c>
      <c r="U6821" s="42">
        <v>2049.24755859375</v>
      </c>
      <c r="V6821" s="19"/>
      <c r="W6821" s="19"/>
      <c r="X6821" s="19"/>
      <c r="Y6821" s="19"/>
      <c r="Z6821" s="19"/>
      <c r="AA6821" s="19"/>
    </row>
    <row r="6822" ht="15.75" customHeight="1">
      <c r="A6822" s="19"/>
      <c r="B6822" s="42" t="str">
        <f>"CRS25WT72M23340"</f>
        <v>CRS25WT72M23340</v>
      </c>
      <c r="C6822" s="43">
        <v>45994.0</v>
      </c>
      <c r="D6822" s="44">
        <v>0.9841550925925926</v>
      </c>
      <c r="E6822" s="42" t="s">
        <v>37</v>
      </c>
      <c r="F6822" s="42">
        <v>227.0</v>
      </c>
      <c r="G6822" s="42">
        <v>4.0</v>
      </c>
      <c r="H6822" s="42">
        <v>227.497116088867</v>
      </c>
      <c r="I6822" s="42">
        <v>5.69340229034424</v>
      </c>
      <c r="J6822" s="42">
        <v>50.2169036865234</v>
      </c>
      <c r="K6822" s="42">
        <v>5.39217090606689</v>
      </c>
      <c r="L6822" s="42">
        <v>42.1902656555176</v>
      </c>
      <c r="M6822" s="42">
        <v>0.795708656311035</v>
      </c>
      <c r="N6822" s="42">
        <v>11.0677261352539</v>
      </c>
      <c r="O6822" s="42">
        <v>0.0</v>
      </c>
      <c r="P6822" s="42">
        <v>0.0</v>
      </c>
      <c r="Q6822" s="42">
        <v>0.0264875534921885</v>
      </c>
      <c r="R6822" s="42">
        <v>25.0</v>
      </c>
      <c r="S6822" s="42">
        <v>1.06308972835541</v>
      </c>
      <c r="T6822" s="42">
        <v>991.169006347656</v>
      </c>
      <c r="U6822" s="42">
        <v>1494.955078125</v>
      </c>
      <c r="V6822" s="19"/>
      <c r="W6822" s="19"/>
      <c r="X6822" s="19"/>
      <c r="Y6822" s="19"/>
      <c r="Z6822" s="19"/>
      <c r="AA6822" s="19"/>
    </row>
    <row r="6823" ht="15.75" customHeight="1">
      <c r="A6823" s="19"/>
      <c r="B6823" s="42" t="str">
        <f>"CRS25WT72M23343"</f>
        <v>CRS25WT72M23343</v>
      </c>
      <c r="C6823" s="43">
        <v>45994.0</v>
      </c>
      <c r="D6823" s="44">
        <v>0.9881365740740741</v>
      </c>
      <c r="E6823" s="42" t="s">
        <v>37</v>
      </c>
      <c r="F6823" s="42">
        <v>221.0</v>
      </c>
      <c r="G6823" s="42">
        <v>4.0</v>
      </c>
      <c r="H6823" s="42">
        <v>221.168701171875</v>
      </c>
      <c r="I6823" s="42">
        <v>5.50859117507935</v>
      </c>
      <c r="J6823" s="42">
        <v>50.1873092651367</v>
      </c>
      <c r="K6823" s="42">
        <v>5.27721118927002</v>
      </c>
      <c r="L6823" s="42">
        <v>41.9101486206055</v>
      </c>
      <c r="M6823" s="42">
        <v>0.799998581409454</v>
      </c>
      <c r="N6823" s="42">
        <v>10.7598495483398</v>
      </c>
      <c r="O6823" s="42">
        <v>0.0</v>
      </c>
      <c r="P6823" s="42">
        <v>0.0</v>
      </c>
      <c r="Q6823" s="42">
        <v>0.0191269032657146</v>
      </c>
      <c r="R6823" s="42">
        <v>25.0</v>
      </c>
      <c r="S6823" s="42">
        <v>1.02355659008026</v>
      </c>
      <c r="T6823" s="42">
        <v>991.528869628906</v>
      </c>
      <c r="U6823" s="42">
        <v>3531.03466796875</v>
      </c>
      <c r="V6823" s="19"/>
      <c r="W6823" s="19"/>
      <c r="X6823" s="19"/>
      <c r="Y6823" s="19"/>
      <c r="Z6823" s="19"/>
      <c r="AA6823" s="19"/>
    </row>
    <row r="6824" ht="15.75" customHeight="1">
      <c r="A6824" s="19"/>
      <c r="B6824" s="42" t="str">
        <f>"CRS25WT72M23342"</f>
        <v>CRS25WT72M23342</v>
      </c>
      <c r="C6824" s="43">
        <v>45994.0</v>
      </c>
      <c r="D6824" s="44">
        <v>0.9889930555555555</v>
      </c>
      <c r="E6824" s="42" t="s">
        <v>37</v>
      </c>
      <c r="F6824" s="42">
        <v>223.0</v>
      </c>
      <c r="G6824" s="42">
        <v>4.0</v>
      </c>
      <c r="H6824" s="42">
        <v>223.234161376953</v>
      </c>
      <c r="I6824" s="42">
        <v>5.56549549102783</v>
      </c>
      <c r="J6824" s="42">
        <v>50.2737884521484</v>
      </c>
      <c r="K6824" s="42">
        <v>5.33865308761597</v>
      </c>
      <c r="L6824" s="42">
        <v>41.814697265625</v>
      </c>
      <c r="M6824" s="42">
        <v>0.797838926315308</v>
      </c>
      <c r="N6824" s="42">
        <v>10.860333442688</v>
      </c>
      <c r="O6824" s="42">
        <v>0.0</v>
      </c>
      <c r="P6824" s="42">
        <v>0.0</v>
      </c>
      <c r="Q6824" s="42">
        <v>0.0120560610666871</v>
      </c>
      <c r="R6824" s="42">
        <v>25.0</v>
      </c>
      <c r="S6824" s="42">
        <v>1.07019066810608</v>
      </c>
      <c r="T6824" s="42">
        <v>996.682495117188</v>
      </c>
      <c r="U6824" s="42">
        <v>1911.92175292969</v>
      </c>
      <c r="V6824" s="19"/>
      <c r="W6824" s="19"/>
      <c r="X6824" s="19"/>
      <c r="Y6824" s="19"/>
      <c r="Z6824" s="19"/>
      <c r="AA6824" s="19"/>
    </row>
    <row r="6825" ht="15.75" customHeight="1">
      <c r="A6825" s="19"/>
      <c r="B6825" s="42" t="str">
        <f>"CRS25WT72M23339"</f>
        <v>CRS25WT72M23339</v>
      </c>
      <c r="C6825" s="43">
        <v>45994.0</v>
      </c>
      <c r="D6825" s="44">
        <v>0.9911226851851852</v>
      </c>
      <c r="E6825" s="42" t="s">
        <v>37</v>
      </c>
      <c r="F6825" s="42">
        <v>223.0</v>
      </c>
      <c r="G6825" s="42">
        <v>4.0</v>
      </c>
      <c r="H6825" s="42">
        <v>223.937759399414</v>
      </c>
      <c r="I6825" s="42">
        <v>5.55055475234985</v>
      </c>
      <c r="J6825" s="42">
        <v>50.2211723327637</v>
      </c>
      <c r="K6825" s="42">
        <v>5.2890772819519</v>
      </c>
      <c r="L6825" s="42">
        <v>42.3396644592285</v>
      </c>
      <c r="M6825" s="42">
        <v>0.8033487200737</v>
      </c>
      <c r="N6825" s="42">
        <v>10.8945636749268</v>
      </c>
      <c r="O6825" s="42">
        <v>0.0</v>
      </c>
      <c r="P6825" s="42">
        <v>0.0</v>
      </c>
      <c r="Q6825" s="42">
        <v>0.0141121223568916</v>
      </c>
      <c r="R6825" s="42">
        <v>25.0</v>
      </c>
      <c r="S6825" s="42">
        <v>1.07614874839783</v>
      </c>
      <c r="T6825" s="42">
        <v>1004.17620849609</v>
      </c>
      <c r="U6825" s="42">
        <v>1506.88842773438</v>
      </c>
      <c r="V6825" s="19"/>
      <c r="W6825" s="19"/>
      <c r="X6825" s="19"/>
      <c r="Y6825" s="19"/>
      <c r="Z6825" s="19"/>
      <c r="AA6825" s="19"/>
    </row>
    <row r="6826" ht="15.75" customHeight="1">
      <c r="A6826" s="19"/>
      <c r="B6826" s="42" t="str">
        <f>"CRS25WT72M23334"</f>
        <v>CRS25WT72M23334</v>
      </c>
      <c r="C6826" s="43">
        <v>45994.0</v>
      </c>
      <c r="D6826" s="44">
        <v>0.9953587962962963</v>
      </c>
      <c r="E6826" s="42" t="s">
        <v>37</v>
      </c>
      <c r="F6826" s="42">
        <v>222.0</v>
      </c>
      <c r="G6826" s="42">
        <v>4.0</v>
      </c>
      <c r="H6826" s="42">
        <v>222.258697509766</v>
      </c>
      <c r="I6826" s="42">
        <v>5.64718008041382</v>
      </c>
      <c r="J6826" s="42">
        <v>50.1469573974609</v>
      </c>
      <c r="K6826" s="42">
        <v>5.26490116119385</v>
      </c>
      <c r="L6826" s="42">
        <v>42.2151679992676</v>
      </c>
      <c r="M6826" s="42">
        <v>0.784842550754547</v>
      </c>
      <c r="N6826" s="42">
        <v>10.8128776550293</v>
      </c>
      <c r="O6826" s="42">
        <v>0.0</v>
      </c>
      <c r="P6826" s="42">
        <v>0.0</v>
      </c>
      <c r="Q6826" s="42">
        <v>0.0131758423522115</v>
      </c>
      <c r="R6826" s="42">
        <v>25.0</v>
      </c>
      <c r="S6826" s="42">
        <v>1.03089570999146</v>
      </c>
      <c r="T6826" s="42">
        <v>1005.50579833984</v>
      </c>
      <c r="U6826" s="42">
        <v>3439.51098632813</v>
      </c>
      <c r="V6826" s="19"/>
      <c r="W6826" s="19"/>
      <c r="X6826" s="19"/>
      <c r="Y6826" s="19"/>
      <c r="Z6826" s="19"/>
      <c r="AA6826" s="19"/>
    </row>
    <row r="6827" ht="15.75" customHeight="1">
      <c r="A6827" s="19"/>
      <c r="B6827" s="42" t="str">
        <f>"CRS25WT72M23335"</f>
        <v>CRS25WT72M23335</v>
      </c>
      <c r="C6827" s="43">
        <v>45994.0</v>
      </c>
      <c r="D6827" s="42" t="s">
        <v>1557</v>
      </c>
      <c r="E6827" s="42" t="s">
        <v>37</v>
      </c>
      <c r="F6827" s="42">
        <v>222.0</v>
      </c>
      <c r="G6827" s="42">
        <v>4.0</v>
      </c>
      <c r="H6827" s="42">
        <v>222.944152832031</v>
      </c>
      <c r="I6827" s="42">
        <v>5.58056449890137</v>
      </c>
      <c r="J6827" s="42">
        <v>50.1955833435059</v>
      </c>
      <c r="K6827" s="42">
        <v>5.32748746871948</v>
      </c>
      <c r="L6827" s="42">
        <v>41.8478965759277</v>
      </c>
      <c r="M6827" s="42">
        <v>0.795888900756836</v>
      </c>
      <c r="N6827" s="42">
        <v>10.8462247848511</v>
      </c>
      <c r="O6827" s="42">
        <v>0.0</v>
      </c>
      <c r="P6827" s="42">
        <v>0.0</v>
      </c>
      <c r="Q6827" s="42">
        <v>0.0132539682090282</v>
      </c>
      <c r="R6827" s="42">
        <v>25.0</v>
      </c>
      <c r="S6827" s="42">
        <v>1.067587018013</v>
      </c>
      <c r="T6827" s="42">
        <v>1003.44567871094</v>
      </c>
      <c r="U6827" s="42">
        <v>2873.16870117188</v>
      </c>
      <c r="V6827" s="19"/>
      <c r="W6827" s="19"/>
      <c r="X6827" s="19"/>
      <c r="Y6827" s="19"/>
      <c r="Z6827" s="19"/>
      <c r="AA6827" s="19"/>
    </row>
    <row r="6828" ht="15.75" customHeight="1">
      <c r="A6828" s="19"/>
      <c r="B6828" s="42" t="str">
        <f>"CRS25WT72M23337"</f>
        <v>CRS25WT72M23337</v>
      </c>
      <c r="C6828" s="43">
        <v>45995.0</v>
      </c>
      <c r="D6828" s="44">
        <v>1.6203703703703703E-4</v>
      </c>
      <c r="E6828" s="42" t="s">
        <v>37</v>
      </c>
      <c r="F6828" s="42">
        <v>222.0</v>
      </c>
      <c r="G6828" s="42">
        <v>4.0</v>
      </c>
      <c r="H6828" s="42">
        <v>222.491760253906</v>
      </c>
      <c r="I6828" s="42">
        <v>5.57450151443481</v>
      </c>
      <c r="J6828" s="42">
        <v>50.0974960327148</v>
      </c>
      <c r="K6828" s="42">
        <v>5.29697895050049</v>
      </c>
      <c r="L6828" s="42">
        <v>42.0035171508789</v>
      </c>
      <c r="M6828" s="42">
        <v>0.796694576740265</v>
      </c>
      <c r="N6828" s="42">
        <v>10.8242158889771</v>
      </c>
      <c r="O6828" s="42">
        <v>0.0</v>
      </c>
      <c r="P6828" s="42">
        <v>0.0</v>
      </c>
      <c r="Q6828" s="42">
        <v>0.0115879215300083</v>
      </c>
      <c r="R6828" s="42">
        <v>25.0</v>
      </c>
      <c r="S6828" s="42">
        <v>1.02717852592468</v>
      </c>
      <c r="T6828" s="42">
        <v>993.61376953125</v>
      </c>
      <c r="U6828" s="42">
        <v>2488.0576171875</v>
      </c>
      <c r="V6828" s="19"/>
      <c r="W6828" s="19"/>
      <c r="X6828" s="19"/>
      <c r="Y6828" s="19"/>
      <c r="Z6828" s="19"/>
      <c r="AA6828" s="19"/>
    </row>
    <row r="6829" ht="15.75" customHeight="1">
      <c r="A6829" s="19"/>
      <c r="B6829" s="42" t="str">
        <f>"CRS25WT72M23319"</f>
        <v>CRS25WT72M23319</v>
      </c>
      <c r="C6829" s="43">
        <v>45995.0</v>
      </c>
      <c r="D6829" s="44">
        <v>0.00650462962962963</v>
      </c>
      <c r="E6829" s="42" t="s">
        <v>37</v>
      </c>
      <c r="F6829" s="42">
        <v>218.0</v>
      </c>
      <c r="G6829" s="42">
        <v>4.0</v>
      </c>
      <c r="H6829" s="42">
        <v>218.480697631836</v>
      </c>
      <c r="I6829" s="42">
        <v>5.49680423736572</v>
      </c>
      <c r="J6829" s="42">
        <v>50.0147171020508</v>
      </c>
      <c r="K6829" s="42">
        <v>5.22601079940796</v>
      </c>
      <c r="L6829" s="42">
        <v>41.806396484375</v>
      </c>
      <c r="M6829" s="42">
        <v>0.794703245162964</v>
      </c>
      <c r="N6829" s="42">
        <v>10.629077911377</v>
      </c>
      <c r="O6829" s="42">
        <v>0.0</v>
      </c>
      <c r="P6829" s="42">
        <v>0.0</v>
      </c>
      <c r="Q6829" s="42">
        <v>0.0160317253321409</v>
      </c>
      <c r="R6829" s="42">
        <v>25.0</v>
      </c>
      <c r="S6829" s="42">
        <v>1.0496963262558</v>
      </c>
      <c r="T6829" s="42">
        <v>992.984375</v>
      </c>
      <c r="U6829" s="42">
        <v>3213.86840820313</v>
      </c>
      <c r="V6829" s="19"/>
      <c r="W6829" s="19"/>
      <c r="X6829" s="19"/>
      <c r="Y6829" s="19"/>
      <c r="Z6829" s="19"/>
      <c r="AA6829" s="19"/>
    </row>
    <row r="6830" ht="15.75" customHeight="1">
      <c r="A6830" s="19"/>
      <c r="B6830" s="42" t="str">
        <f>"CRS25WT72M23417"</f>
        <v>CRS25WT72M23417</v>
      </c>
      <c r="C6830" s="43">
        <v>45995.0</v>
      </c>
      <c r="D6830" s="44">
        <v>0.010775462962962964</v>
      </c>
      <c r="E6830" s="42" t="s">
        <v>37</v>
      </c>
      <c r="F6830" s="42">
        <v>217.0</v>
      </c>
      <c r="G6830" s="42">
        <v>4.0</v>
      </c>
      <c r="H6830" s="42">
        <v>217.324859619141</v>
      </c>
      <c r="I6830" s="42">
        <v>5.44928884506226</v>
      </c>
      <c r="J6830" s="42">
        <v>50.1084251403809</v>
      </c>
      <c r="K6830" s="42">
        <v>5.15664529800415</v>
      </c>
      <c r="L6830" s="42">
        <v>42.1446151733398</v>
      </c>
      <c r="M6830" s="42">
        <v>0.795900583267212</v>
      </c>
      <c r="N6830" s="42">
        <v>10.5728464126587</v>
      </c>
      <c r="O6830" s="42">
        <v>0.0</v>
      </c>
      <c r="P6830" s="42">
        <v>0.0</v>
      </c>
      <c r="Q6830" s="42">
        <v>0.0123263895511627</v>
      </c>
      <c r="R6830" s="42">
        <v>25.0</v>
      </c>
      <c r="S6830" s="42">
        <v>1.10982763767242</v>
      </c>
      <c r="T6830" s="42">
        <v>998.329162597656</v>
      </c>
      <c r="U6830" s="42">
        <v>1555.67297363281</v>
      </c>
      <c r="V6830" s="19"/>
      <c r="W6830" s="19"/>
      <c r="X6830" s="19"/>
      <c r="Y6830" s="19"/>
      <c r="Z6830" s="19"/>
      <c r="AA6830" s="19"/>
    </row>
    <row r="6831" ht="15.75" customHeight="1">
      <c r="A6831" s="19"/>
      <c r="B6831" s="42" t="str">
        <f>"CRS25WT72M23418"</f>
        <v>CRS25WT72M23418</v>
      </c>
      <c r="C6831" s="43">
        <v>45995.0</v>
      </c>
      <c r="D6831" s="44">
        <v>0.011412037037037038</v>
      </c>
      <c r="E6831" s="42" t="s">
        <v>37</v>
      </c>
      <c r="F6831" s="42">
        <v>222.0</v>
      </c>
      <c r="G6831" s="42">
        <v>4.0</v>
      </c>
      <c r="H6831" s="42">
        <v>222.224502563477</v>
      </c>
      <c r="I6831" s="42">
        <v>5.54701519012451</v>
      </c>
      <c r="J6831" s="42">
        <v>50.0815353393555</v>
      </c>
      <c r="K6831" s="42">
        <v>5.28852558135986</v>
      </c>
      <c r="L6831" s="42">
        <v>42.0201187133789</v>
      </c>
      <c r="M6831" s="42">
        <v>0.799935460090637</v>
      </c>
      <c r="N6831" s="42">
        <v>10.8112134933472</v>
      </c>
      <c r="O6831" s="42">
        <v>0.0</v>
      </c>
      <c r="P6831" s="42">
        <v>0.0</v>
      </c>
      <c r="Q6831" s="42">
        <v>0.0141121223568916</v>
      </c>
      <c r="R6831" s="42">
        <v>25.0</v>
      </c>
      <c r="S6831" s="42">
        <v>1.06318318843842</v>
      </c>
      <c r="T6831" s="42">
        <v>995.360595703125</v>
      </c>
      <c r="U6831" s="42">
        <v>2411.736328125</v>
      </c>
      <c r="V6831" s="19"/>
      <c r="W6831" s="19"/>
      <c r="X6831" s="19"/>
      <c r="Y6831" s="19"/>
      <c r="Z6831" s="19"/>
      <c r="AA6831" s="19"/>
    </row>
    <row r="6832" ht="15.75" customHeight="1">
      <c r="A6832" s="19"/>
      <c r="B6832" s="42" t="str">
        <f>"CRS25WT72M23424"</f>
        <v>CRS25WT72M23424</v>
      </c>
      <c r="C6832" s="43">
        <v>45995.0</v>
      </c>
      <c r="D6832" s="44">
        <v>0.011967592592592592</v>
      </c>
      <c r="E6832" s="42" t="s">
        <v>37</v>
      </c>
      <c r="F6832" s="42">
        <v>219.0</v>
      </c>
      <c r="G6832" s="42">
        <v>4.0</v>
      </c>
      <c r="H6832" s="42">
        <v>219.755416870117</v>
      </c>
      <c r="I6832" s="42">
        <v>5.53169918060303</v>
      </c>
      <c r="J6832" s="42">
        <v>50.1860237121582</v>
      </c>
      <c r="K6832" s="42">
        <v>5.21457433700562</v>
      </c>
      <c r="L6832" s="42">
        <v>42.1425437927246</v>
      </c>
      <c r="M6832" s="42">
        <v>0.79158627986908</v>
      </c>
      <c r="N6832" s="42">
        <v>10.6910934448242</v>
      </c>
      <c r="O6832" s="42">
        <v>0.0</v>
      </c>
      <c r="P6832" s="42">
        <v>0.0</v>
      </c>
      <c r="Q6832" s="42">
        <v>0.0282508675009012</v>
      </c>
      <c r="R6832" s="42">
        <v>25.0</v>
      </c>
      <c r="S6832" s="42">
        <v>1.08844351768494</v>
      </c>
      <c r="T6832" s="42">
        <v>996.596313476563</v>
      </c>
      <c r="U6832" s="42">
        <v>978.090698242188</v>
      </c>
      <c r="V6832" s="19"/>
      <c r="W6832" s="19"/>
      <c r="X6832" s="19"/>
      <c r="Y6832" s="19"/>
      <c r="Z6832" s="19"/>
      <c r="AA6832" s="19"/>
    </row>
    <row r="6833" ht="15.75" customHeight="1">
      <c r="A6833" s="19"/>
      <c r="B6833" s="42" t="str">
        <f>"CRS25WT72M23403"</f>
        <v>CRS25WT72M23403</v>
      </c>
      <c r="C6833" s="43">
        <v>45995.0</v>
      </c>
      <c r="D6833" s="44">
        <v>0.015000000000000001</v>
      </c>
      <c r="E6833" s="42" t="s">
        <v>37</v>
      </c>
      <c r="F6833" s="42">
        <v>216.0</v>
      </c>
      <c r="G6833" s="42">
        <v>4.0</v>
      </c>
      <c r="H6833" s="42">
        <v>216.822494506836</v>
      </c>
      <c r="I6833" s="42">
        <v>5.45690059661865</v>
      </c>
      <c r="J6833" s="42">
        <v>49.9757957458496</v>
      </c>
      <c r="K6833" s="42">
        <v>5.16736841201782</v>
      </c>
      <c r="L6833" s="42">
        <v>41.9599456787109</v>
      </c>
      <c r="M6833" s="42">
        <v>0.795057594776154</v>
      </c>
      <c r="N6833" s="42">
        <v>10.5484066009521</v>
      </c>
      <c r="O6833" s="42">
        <v>0.0</v>
      </c>
      <c r="P6833" s="42">
        <v>0.0</v>
      </c>
      <c r="Q6833" s="42">
        <v>0.0182535033673048</v>
      </c>
      <c r="R6833" s="42">
        <v>25.0</v>
      </c>
      <c r="S6833" s="42">
        <v>1.11552655696869</v>
      </c>
      <c r="T6833" s="42">
        <v>991.39501953125</v>
      </c>
      <c r="U6833" s="42">
        <v>1477.49011230469</v>
      </c>
      <c r="V6833" s="19"/>
      <c r="W6833" s="19"/>
      <c r="X6833" s="19"/>
      <c r="Y6833" s="19"/>
      <c r="Z6833" s="19"/>
      <c r="AA6833" s="19"/>
    </row>
    <row r="6834" ht="15.75" customHeight="1">
      <c r="A6834" s="19"/>
      <c r="B6834" s="42" t="str">
        <f>"CRS25WT72M23368"</f>
        <v>CRS25WT72M23368</v>
      </c>
      <c r="C6834" s="43">
        <v>45995.0</v>
      </c>
      <c r="D6834" s="44">
        <v>0.015532407407407406</v>
      </c>
      <c r="E6834" s="42" t="s">
        <v>37</v>
      </c>
      <c r="F6834" s="42">
        <v>218.0</v>
      </c>
      <c r="G6834" s="42">
        <v>4.0</v>
      </c>
      <c r="H6834" s="42">
        <v>218.078155517578</v>
      </c>
      <c r="I6834" s="42">
        <v>5.50784301757813</v>
      </c>
      <c r="J6834" s="42">
        <v>49.7935485839844</v>
      </c>
      <c r="K6834" s="42">
        <v>5.20140933990479</v>
      </c>
      <c r="L6834" s="42">
        <v>41.9267463684082</v>
      </c>
      <c r="M6834" s="42">
        <v>0.795165479183197</v>
      </c>
      <c r="N6834" s="42">
        <v>10.6094942092896</v>
      </c>
      <c r="O6834" s="42">
        <v>0.0</v>
      </c>
      <c r="P6834" s="42">
        <v>0.0</v>
      </c>
      <c r="Q6834" s="42">
        <v>0.0131758423522115</v>
      </c>
      <c r="R6834" s="42">
        <v>25.0</v>
      </c>
      <c r="S6834" s="42">
        <v>1.01565802097321</v>
      </c>
      <c r="T6834" s="42">
        <v>992.533996582031</v>
      </c>
      <c r="U6834" s="42">
        <v>1126.70690917969</v>
      </c>
      <c r="V6834" s="19"/>
      <c r="W6834" s="19"/>
      <c r="X6834" s="19"/>
      <c r="Y6834" s="19"/>
      <c r="Z6834" s="19"/>
      <c r="AA6834" s="19"/>
    </row>
    <row r="6835" ht="15.75" customHeight="1">
      <c r="A6835" s="19"/>
      <c r="B6835" s="42" t="str">
        <f>"CRS25WT72M23375"</f>
        <v>CRS25WT72M23375</v>
      </c>
      <c r="C6835" s="43">
        <v>45995.0</v>
      </c>
      <c r="D6835" s="44">
        <v>0.017280092592592593</v>
      </c>
      <c r="E6835" s="42" t="s">
        <v>37</v>
      </c>
      <c r="F6835" s="42">
        <v>217.0</v>
      </c>
      <c r="G6835" s="42">
        <v>4.0</v>
      </c>
      <c r="H6835" s="42">
        <v>217.943313598633</v>
      </c>
      <c r="I6835" s="42">
        <v>5.54281091690063</v>
      </c>
      <c r="J6835" s="42">
        <v>49.801643371582</v>
      </c>
      <c r="K6835" s="42">
        <v>5.2097954750061</v>
      </c>
      <c r="L6835" s="42">
        <v>41.8333740234375</v>
      </c>
      <c r="M6835" s="42">
        <v>0.789532124996185</v>
      </c>
      <c r="N6835" s="42">
        <v>10.602933883667</v>
      </c>
      <c r="O6835" s="42">
        <v>0.0</v>
      </c>
      <c r="P6835" s="42">
        <v>0.0</v>
      </c>
      <c r="Q6835" s="42">
        <v>0.0160317439585924</v>
      </c>
      <c r="R6835" s="42">
        <v>25.0</v>
      </c>
      <c r="S6835" s="42">
        <v>1.05921900272369</v>
      </c>
      <c r="T6835" s="42">
        <v>991.098266601563</v>
      </c>
      <c r="U6835" s="42">
        <v>2188.52490234375</v>
      </c>
      <c r="V6835" s="19"/>
      <c r="W6835" s="19"/>
      <c r="X6835" s="19"/>
      <c r="Y6835" s="19"/>
      <c r="Z6835" s="19"/>
      <c r="AA6835" s="19"/>
    </row>
    <row r="6836" ht="15.75" customHeight="1">
      <c r="A6836" s="19"/>
      <c r="B6836" s="42" t="str">
        <f>"CRS25WT72M23357"</f>
        <v>CRS25WT72M23357</v>
      </c>
      <c r="C6836" s="43">
        <v>45995.0</v>
      </c>
      <c r="D6836" s="44">
        <v>0.018969907407407408</v>
      </c>
      <c r="E6836" s="42" t="s">
        <v>37</v>
      </c>
      <c r="F6836" s="42">
        <v>216.0</v>
      </c>
      <c r="G6836" s="42">
        <v>4.0</v>
      </c>
      <c r="H6836" s="42">
        <v>216.325653076172</v>
      </c>
      <c r="I6836" s="42">
        <v>5.48926830291748</v>
      </c>
      <c r="J6836" s="42">
        <v>49.6527442932129</v>
      </c>
      <c r="K6836" s="42">
        <v>5.18372488021851</v>
      </c>
      <c r="L6836" s="42">
        <v>41.7316970825195</v>
      </c>
      <c r="M6836" s="42">
        <v>0.793688893318176</v>
      </c>
      <c r="N6836" s="42">
        <v>10.5242347717285</v>
      </c>
      <c r="O6836" s="42">
        <v>0.0</v>
      </c>
      <c r="P6836" s="42">
        <v>0.0</v>
      </c>
      <c r="Q6836" s="42">
        <v>0.0131758423522115</v>
      </c>
      <c r="R6836" s="42">
        <v>25.0</v>
      </c>
      <c r="S6836" s="42">
        <v>1.05728816986084</v>
      </c>
      <c r="T6836" s="42">
        <v>994.691772460938</v>
      </c>
      <c r="U6836" s="42">
        <v>2405.20336914063</v>
      </c>
      <c r="V6836" s="19"/>
      <c r="W6836" s="19"/>
      <c r="X6836" s="19"/>
      <c r="Y6836" s="19"/>
      <c r="Z6836" s="19"/>
      <c r="AA6836" s="19"/>
    </row>
    <row r="6837" ht="15.75" customHeight="1">
      <c r="A6837" s="19"/>
      <c r="B6837" s="42" t="str">
        <f>"CRS25WT72M23345"</f>
        <v>CRS25WT72M23345</v>
      </c>
      <c r="C6837" s="43">
        <v>45995.0</v>
      </c>
      <c r="D6837" s="44">
        <v>0.02091435185185185</v>
      </c>
      <c r="E6837" s="42" t="s">
        <v>37</v>
      </c>
      <c r="F6837" s="42">
        <v>214.0</v>
      </c>
      <c r="G6837" s="42">
        <v>4.0</v>
      </c>
      <c r="H6837" s="42">
        <v>214.371597290039</v>
      </c>
      <c r="I6837" s="42">
        <v>5.50207757949829</v>
      </c>
      <c r="J6837" s="42">
        <v>49.7996025085449</v>
      </c>
      <c r="K6837" s="42">
        <v>5.13562393188477</v>
      </c>
      <c r="L6837" s="42">
        <v>41.742073059082</v>
      </c>
      <c r="M6837" s="42">
        <v>0.782374441623688</v>
      </c>
      <c r="N6837" s="42">
        <v>10.4291706085205</v>
      </c>
      <c r="O6837" s="42">
        <v>0.0</v>
      </c>
      <c r="P6837" s="42">
        <v>0.0</v>
      </c>
      <c r="Q6837" s="42">
        <v>0.0230158418416977</v>
      </c>
      <c r="R6837" s="42">
        <v>25.0</v>
      </c>
      <c r="S6837" s="42">
        <v>0.939767122268677</v>
      </c>
      <c r="T6837" s="42">
        <v>990.845825195313</v>
      </c>
      <c r="U6837" s="42">
        <v>3034.087890625</v>
      </c>
      <c r="V6837" s="19"/>
      <c r="W6837" s="19"/>
      <c r="X6837" s="19"/>
      <c r="Y6837" s="19"/>
      <c r="Z6837" s="19"/>
      <c r="AA6837" s="19"/>
    </row>
    <row r="6838" ht="15.75" customHeight="1">
      <c r="A6838" s="19"/>
      <c r="B6838" s="42" t="str">
        <f>"CRS25WT72M23366"</f>
        <v>CRS25WT72M23366</v>
      </c>
      <c r="C6838" s="43">
        <v>45995.0</v>
      </c>
      <c r="D6838" s="44">
        <v>0.02241898148148148</v>
      </c>
      <c r="E6838" s="42" t="s">
        <v>37</v>
      </c>
      <c r="F6838" s="42">
        <v>216.0</v>
      </c>
      <c r="G6838" s="42">
        <v>4.0</v>
      </c>
      <c r="H6838" s="42">
        <v>216.593124389648</v>
      </c>
      <c r="I6838" s="42">
        <v>5.46946430206299</v>
      </c>
      <c r="J6838" s="42">
        <v>49.5801010131836</v>
      </c>
      <c r="K6838" s="42">
        <v>5.17623615264893</v>
      </c>
      <c r="L6838" s="42">
        <v>41.84375</v>
      </c>
      <c r="M6838" s="42">
        <v>0.798716127872467</v>
      </c>
      <c r="N6838" s="42">
        <v>10.5372476577759</v>
      </c>
      <c r="O6838" s="42">
        <v>0.0</v>
      </c>
      <c r="P6838" s="42">
        <v>0.0</v>
      </c>
      <c r="Q6838" s="42">
        <v>0.0141267515718937</v>
      </c>
      <c r="R6838" s="42">
        <v>25.0</v>
      </c>
      <c r="S6838" s="42">
        <v>1.00463557243347</v>
      </c>
      <c r="T6838" s="42">
        <v>988.983581542969</v>
      </c>
      <c r="U6838" s="42">
        <v>4139.77978515625</v>
      </c>
      <c r="V6838" s="19"/>
      <c r="W6838" s="19"/>
      <c r="X6838" s="19"/>
      <c r="Y6838" s="19"/>
      <c r="Z6838" s="19"/>
      <c r="AA6838" s="19"/>
    </row>
    <row r="6839" ht="15.75" customHeight="1">
      <c r="A6839" s="19"/>
      <c r="B6839" s="42" t="str">
        <f>"CRS25WT72M23367"</f>
        <v>CRS25WT72M23367</v>
      </c>
      <c r="C6839" s="43">
        <v>45995.0</v>
      </c>
      <c r="D6839" s="44">
        <v>0.02377314814814815</v>
      </c>
      <c r="E6839" s="42" t="s">
        <v>37</v>
      </c>
      <c r="F6839" s="42">
        <v>215.0</v>
      </c>
      <c r="G6839" s="42">
        <v>4.0</v>
      </c>
      <c r="H6839" s="42">
        <v>215.704559326172</v>
      </c>
      <c r="I6839" s="42">
        <v>5.51474285125732</v>
      </c>
      <c r="J6839" s="42">
        <v>49.5149765014648</v>
      </c>
      <c r="K6839" s="42">
        <v>5.18974351882935</v>
      </c>
      <c r="L6839" s="42">
        <v>41.5636253356934</v>
      </c>
      <c r="M6839" s="42">
        <v>0.789946138858795</v>
      </c>
      <c r="N6839" s="42">
        <v>10.4940185546875</v>
      </c>
      <c r="O6839" s="42">
        <v>0.0</v>
      </c>
      <c r="P6839" s="42">
        <v>0.0</v>
      </c>
      <c r="Q6839" s="42">
        <v>0.015396979637444</v>
      </c>
      <c r="R6839" s="42">
        <v>25.0</v>
      </c>
      <c r="S6839" s="42">
        <v>1.06608366966248</v>
      </c>
      <c r="T6839" s="42">
        <v>989.395263671875</v>
      </c>
      <c r="U6839" s="42">
        <v>1607.27648925781</v>
      </c>
      <c r="V6839" s="19"/>
      <c r="W6839" s="19"/>
      <c r="X6839" s="19"/>
      <c r="Y6839" s="19"/>
      <c r="Z6839" s="19"/>
      <c r="AA6839" s="19"/>
    </row>
    <row r="6840" ht="15.75" customHeight="1">
      <c r="A6840" s="19"/>
      <c r="B6840" s="42" t="str">
        <f>"CRS25WT72M23413"</f>
        <v>CRS25WT72M23413</v>
      </c>
      <c r="C6840" s="43">
        <v>45995.0</v>
      </c>
      <c r="D6840" s="44">
        <v>0.031157407407407408</v>
      </c>
      <c r="E6840" s="42" t="s">
        <v>37</v>
      </c>
      <c r="F6840" s="42">
        <v>219.0</v>
      </c>
      <c r="G6840" s="42">
        <v>4.0</v>
      </c>
      <c r="H6840" s="42">
        <v>219.338226318359</v>
      </c>
      <c r="I6840" s="42">
        <v>5.50090742111206</v>
      </c>
      <c r="J6840" s="42">
        <v>49.9370918273926</v>
      </c>
      <c r="K6840" s="42">
        <v>5.26796293258667</v>
      </c>
      <c r="L6840" s="42">
        <v>41.6362533569336</v>
      </c>
      <c r="M6840" s="42">
        <v>0.798466563224792</v>
      </c>
      <c r="N6840" s="42">
        <v>10.6707963943481</v>
      </c>
      <c r="O6840" s="42">
        <v>0.0</v>
      </c>
      <c r="P6840" s="42">
        <v>0.0</v>
      </c>
      <c r="Q6840" s="42">
        <v>0.0116266347467899</v>
      </c>
      <c r="R6840" s="42">
        <v>25.0</v>
      </c>
      <c r="S6840" s="42">
        <v>1.07920908927917</v>
      </c>
      <c r="T6840" s="42">
        <v>991.14013671875</v>
      </c>
      <c r="U6840" s="42">
        <v>2976.7900390625</v>
      </c>
      <c r="V6840" s="19"/>
      <c r="W6840" s="19"/>
      <c r="X6840" s="19"/>
      <c r="Y6840" s="19"/>
      <c r="Z6840" s="19"/>
      <c r="AA6840" s="19"/>
    </row>
    <row r="6841" ht="15.75" customHeight="1">
      <c r="A6841" s="19"/>
      <c r="B6841" s="42" t="str">
        <f>"CRS25WT72M23425"</f>
        <v>CRS25WT72M23425</v>
      </c>
      <c r="C6841" s="43">
        <v>45995.0</v>
      </c>
      <c r="D6841" s="44">
        <v>0.03577546296296296</v>
      </c>
      <c r="E6841" s="42" t="s">
        <v>37</v>
      </c>
      <c r="F6841" s="42">
        <v>218.0</v>
      </c>
      <c r="G6841" s="42">
        <v>4.0</v>
      </c>
      <c r="H6841" s="42">
        <v>218.04850769043</v>
      </c>
      <c r="I6841" s="42">
        <v>5.45077085494995</v>
      </c>
      <c r="J6841" s="42">
        <v>50.0159530639648</v>
      </c>
      <c r="K6841" s="42">
        <v>5.18914556503296</v>
      </c>
      <c r="L6841" s="42">
        <v>42.0201187133789</v>
      </c>
      <c r="M6841" s="42">
        <v>0.799809634685516</v>
      </c>
      <c r="N6841" s="42">
        <v>10.6080522537231</v>
      </c>
      <c r="O6841" s="42">
        <v>0.0</v>
      </c>
      <c r="P6841" s="42">
        <v>0.0</v>
      </c>
      <c r="Q6841" s="42">
        <v>0.0106659224256873</v>
      </c>
      <c r="R6841" s="42">
        <v>25.0</v>
      </c>
      <c r="S6841" s="42">
        <v>1.06345367431641</v>
      </c>
      <c r="T6841" s="42">
        <v>987.759155273438</v>
      </c>
      <c r="U6841" s="42">
        <v>1349.81787109375</v>
      </c>
      <c r="V6841" s="19"/>
      <c r="W6841" s="19"/>
      <c r="X6841" s="19"/>
      <c r="Y6841" s="19"/>
      <c r="Z6841" s="19"/>
      <c r="AA6841" s="19"/>
    </row>
    <row r="6842" ht="15.75" customHeight="1">
      <c r="A6842" s="19"/>
      <c r="B6842" s="42" t="str">
        <f>"CRS25WT72M23437"</f>
        <v>CRS25WT72M23437</v>
      </c>
      <c r="C6842" s="43">
        <v>45995.0</v>
      </c>
      <c r="D6842" s="44">
        <v>0.04259259259259259</v>
      </c>
      <c r="E6842" s="42" t="s">
        <v>37</v>
      </c>
      <c r="F6842" s="42">
        <v>214.0</v>
      </c>
      <c r="G6842" s="42">
        <v>4.0</v>
      </c>
      <c r="H6842" s="42">
        <v>214.405212402344</v>
      </c>
      <c r="I6842" s="42">
        <v>5.62552309036255</v>
      </c>
      <c r="J6842" s="42">
        <v>48.6708106994629</v>
      </c>
      <c r="K6842" s="42">
        <v>5.31503248214722</v>
      </c>
      <c r="L6842" s="42">
        <v>40.3393974304199</v>
      </c>
      <c r="M6842" s="42">
        <v>0.783075869083405</v>
      </c>
      <c r="N6842" s="42">
        <v>10.4308061599731</v>
      </c>
      <c r="O6842" s="42">
        <v>0.0</v>
      </c>
      <c r="P6842" s="42">
        <v>0.0</v>
      </c>
      <c r="Q6842" s="42">
        <v>0.0109967133030295</v>
      </c>
      <c r="R6842" s="42">
        <v>25.0</v>
      </c>
      <c r="S6842" s="42">
        <v>1.17587602138519</v>
      </c>
      <c r="T6842" s="42">
        <v>994.022766113281</v>
      </c>
      <c r="U6842" s="42">
        <v>853.66357421875</v>
      </c>
      <c r="V6842" s="19"/>
      <c r="W6842" s="19"/>
      <c r="X6842" s="19"/>
      <c r="Y6842" s="19"/>
      <c r="Z6842" s="19"/>
      <c r="AA6842" s="19"/>
    </row>
    <row r="6843" ht="15.75" customHeight="1">
      <c r="A6843" s="19"/>
      <c r="B6843" s="42" t="str">
        <f>"CRS25WT72M23440"</f>
        <v>CRS25WT72M23440</v>
      </c>
      <c r="C6843" s="43">
        <v>45995.0</v>
      </c>
      <c r="D6843" s="44">
        <v>0.04583333333333334</v>
      </c>
      <c r="E6843" s="42" t="s">
        <v>37</v>
      </c>
      <c r="F6843" s="42">
        <v>220.0</v>
      </c>
      <c r="G6843" s="42">
        <v>4.0</v>
      </c>
      <c r="H6843" s="42">
        <v>220.201477050781</v>
      </c>
      <c r="I6843" s="42">
        <v>5.58261060714722</v>
      </c>
      <c r="J6843" s="42">
        <v>50.2133560180664</v>
      </c>
      <c r="K6843" s="42">
        <v>5.19237470626831</v>
      </c>
      <c r="L6843" s="42">
        <v>42.4086303710938</v>
      </c>
      <c r="M6843" s="42">
        <v>0.785531580448151</v>
      </c>
      <c r="N6843" s="42">
        <v>10.7127933502197</v>
      </c>
      <c r="O6843" s="42">
        <v>0.0</v>
      </c>
      <c r="P6843" s="42">
        <v>0.0</v>
      </c>
      <c r="Q6843" s="42">
        <v>0.0155208334326744</v>
      </c>
      <c r="R6843" s="42">
        <v>25.0</v>
      </c>
      <c r="S6843" s="42">
        <v>0.747223019599915</v>
      </c>
      <c r="T6843" s="42">
        <v>1000.33728027344</v>
      </c>
      <c r="U6843" s="42">
        <v>5430.3642578125</v>
      </c>
      <c r="V6843" s="19"/>
      <c r="W6843" s="19"/>
      <c r="X6843" s="19"/>
      <c r="Y6843" s="19"/>
      <c r="Z6843" s="19"/>
      <c r="AA6843" s="19"/>
    </row>
    <row r="6844" ht="15.75" customHeight="1">
      <c r="A6844" s="19"/>
      <c r="B6844" s="42" t="str">
        <f>"CRS25WT72M23436"</f>
        <v>CRS25WT72M23436</v>
      </c>
      <c r="C6844" s="43">
        <v>45995.0</v>
      </c>
      <c r="D6844" s="44">
        <v>0.046655092592592595</v>
      </c>
      <c r="E6844" s="42" t="s">
        <v>37</v>
      </c>
      <c r="F6844" s="42">
        <v>220.0</v>
      </c>
      <c r="G6844" s="42">
        <v>4.0</v>
      </c>
      <c r="H6844" s="42">
        <v>220.502777099609</v>
      </c>
      <c r="I6844" s="42">
        <v>5.62205600738525</v>
      </c>
      <c r="J6844" s="42">
        <v>50.4176216125488</v>
      </c>
      <c r="K6844" s="42">
        <v>5.16168355941772</v>
      </c>
      <c r="L6844" s="42">
        <v>42.7191581726074</v>
      </c>
      <c r="M6844" s="42">
        <v>0.777922868728638</v>
      </c>
      <c r="N6844" s="42">
        <v>10.7274522781372</v>
      </c>
      <c r="O6844" s="42">
        <v>0.0</v>
      </c>
      <c r="P6844" s="42">
        <v>0.0</v>
      </c>
      <c r="Q6844" s="42">
        <v>0.0176190380007029</v>
      </c>
      <c r="R6844" s="42">
        <v>25.0</v>
      </c>
      <c r="S6844" s="42">
        <v>0.755540132522583</v>
      </c>
      <c r="T6844" s="42">
        <v>1005.09124755859</v>
      </c>
      <c r="U6844" s="42">
        <v>1715.08361816406</v>
      </c>
      <c r="V6844" s="19"/>
      <c r="W6844" s="19"/>
      <c r="X6844" s="19"/>
      <c r="Y6844" s="19"/>
      <c r="Z6844" s="19"/>
      <c r="AA6844" s="19"/>
    </row>
    <row r="6845" ht="15.75" customHeight="1">
      <c r="A6845" s="19"/>
      <c r="B6845" s="42" t="str">
        <f>"CRS25WT72M23419"</f>
        <v>CRS25WT72M23419</v>
      </c>
      <c r="C6845" s="43">
        <v>45995.0</v>
      </c>
      <c r="D6845" s="44">
        <v>0.04777777777777778</v>
      </c>
      <c r="E6845" s="42" t="s">
        <v>37</v>
      </c>
      <c r="F6845" s="42">
        <v>221.0</v>
      </c>
      <c r="G6845" s="42">
        <v>4.0</v>
      </c>
      <c r="H6845" s="42">
        <v>221.57649230957</v>
      </c>
      <c r="I6845" s="42">
        <v>5.62338304519653</v>
      </c>
      <c r="J6845" s="42">
        <v>50.5688133239746</v>
      </c>
      <c r="K6845" s="42">
        <v>5.18604326248169</v>
      </c>
      <c r="L6845" s="42">
        <v>42.7255401611328</v>
      </c>
      <c r="M6845" s="42">
        <v>0.779189765453339</v>
      </c>
      <c r="N6845" s="42">
        <v>10.7796878814697</v>
      </c>
      <c r="O6845" s="42">
        <v>0.0</v>
      </c>
      <c r="P6845" s="42">
        <v>0.0</v>
      </c>
      <c r="Q6845" s="42">
        <v>0.012619037181139</v>
      </c>
      <c r="R6845" s="42">
        <v>25.0</v>
      </c>
      <c r="S6845" s="42">
        <v>0.770440459251404</v>
      </c>
      <c r="T6845" s="42">
        <v>1007.33026123047</v>
      </c>
      <c r="U6845" s="42">
        <v>1801.58129882813</v>
      </c>
      <c r="V6845" s="19"/>
      <c r="W6845" s="19"/>
      <c r="X6845" s="19"/>
      <c r="Y6845" s="19"/>
      <c r="Z6845" s="19"/>
      <c r="AA6845" s="19"/>
    </row>
    <row r="6846" ht="15.75" customHeight="1">
      <c r="A6846" s="19"/>
      <c r="B6846" s="42" t="str">
        <f>"CRS25WT72M23426"</f>
        <v>CRS25WT72M23426</v>
      </c>
      <c r="C6846" s="43">
        <v>45995.0</v>
      </c>
      <c r="D6846" s="44">
        <v>0.05111111111111111</v>
      </c>
      <c r="E6846" s="42" t="s">
        <v>37</v>
      </c>
      <c r="F6846" s="42">
        <v>222.0</v>
      </c>
      <c r="G6846" s="42">
        <v>4.0</v>
      </c>
      <c r="H6846" s="42">
        <v>222.46826171875</v>
      </c>
      <c r="I6846" s="42">
        <v>5.65364122390747</v>
      </c>
      <c r="J6846" s="42">
        <v>50.3727989196777</v>
      </c>
      <c r="K6846" s="42">
        <v>5.23087215423584</v>
      </c>
      <c r="L6846" s="42">
        <v>42.5298614501953</v>
      </c>
      <c r="M6846" s="42">
        <v>0.781166732311249</v>
      </c>
      <c r="N6846" s="42">
        <v>10.8230724334717</v>
      </c>
      <c r="O6846" s="42">
        <v>0.0</v>
      </c>
      <c r="P6846" s="42">
        <v>0.0</v>
      </c>
      <c r="Q6846" s="42">
        <v>0.0264484900981188</v>
      </c>
      <c r="R6846" s="42">
        <v>25.0</v>
      </c>
      <c r="S6846" s="42">
        <v>0.773164391517639</v>
      </c>
      <c r="T6846" s="42">
        <v>1004.67529296875</v>
      </c>
      <c r="U6846" s="42">
        <v>1745.33728027344</v>
      </c>
      <c r="V6846" s="19"/>
      <c r="W6846" s="19"/>
      <c r="X6846" s="19"/>
      <c r="Y6846" s="19"/>
      <c r="Z6846" s="19"/>
      <c r="AA6846" s="19"/>
    </row>
    <row r="6847" ht="15.75" customHeight="1">
      <c r="A6847" s="19"/>
      <c r="B6847" s="42" t="str">
        <f>"CRS25WT72M23421"</f>
        <v>CRS25WT72M23421</v>
      </c>
      <c r="C6847" s="43">
        <v>45995.0</v>
      </c>
      <c r="D6847" s="44">
        <v>0.06299768518518518</v>
      </c>
      <c r="E6847" s="42" t="s">
        <v>37</v>
      </c>
      <c r="F6847" s="42">
        <v>221.0</v>
      </c>
      <c r="G6847" s="42">
        <v>4.0</v>
      </c>
      <c r="H6847" s="42">
        <v>221.310211181641</v>
      </c>
      <c r="I6847" s="42">
        <v>5.4978723526001</v>
      </c>
      <c r="J6847" s="42">
        <v>50.9723320007324</v>
      </c>
      <c r="K6847" s="42">
        <v>5.13862657546997</v>
      </c>
      <c r="L6847" s="42">
        <v>43.0679702758789</v>
      </c>
      <c r="M6847" s="42">
        <v>0.789718449115753</v>
      </c>
      <c r="N6847" s="42">
        <v>10.76673412323</v>
      </c>
      <c r="O6847" s="42">
        <v>0.0</v>
      </c>
      <c r="P6847" s="42">
        <v>0.0</v>
      </c>
      <c r="Q6847" s="42">
        <v>0.0156752318143845</v>
      </c>
      <c r="R6847" s="42">
        <v>25.0</v>
      </c>
      <c r="S6847" s="42">
        <v>0.815487742424011</v>
      </c>
      <c r="T6847" s="42">
        <v>1002.42138671875</v>
      </c>
      <c r="U6847" s="42">
        <v>4180.84912109375</v>
      </c>
      <c r="V6847" s="19"/>
      <c r="W6847" s="19"/>
      <c r="X6847" s="19"/>
      <c r="Y6847" s="19"/>
      <c r="Z6847" s="19"/>
      <c r="AA6847" s="19"/>
    </row>
    <row r="6848" ht="15.75" customHeight="1">
      <c r="A6848" s="19"/>
      <c r="B6848" s="42" t="str">
        <f>"CRS25WT72M23438"</f>
        <v>CRS25WT72M23438</v>
      </c>
      <c r="C6848" s="43">
        <v>45995.0</v>
      </c>
      <c r="D6848" s="44">
        <v>0.06416666666666666</v>
      </c>
      <c r="E6848" s="42" t="s">
        <v>37</v>
      </c>
      <c r="F6848" s="42">
        <v>225.0</v>
      </c>
      <c r="G6848" s="42">
        <v>4.0</v>
      </c>
      <c r="H6848" s="42">
        <v>225.901062011719</v>
      </c>
      <c r="I6848" s="42">
        <v>5.60541105270386</v>
      </c>
      <c r="J6848" s="42">
        <v>51.0316467285156</v>
      </c>
      <c r="K6848" s="42">
        <v>5.25716400146484</v>
      </c>
      <c r="L6848" s="42">
        <v>42.9701347351074</v>
      </c>
      <c r="M6848" s="42">
        <v>0.78971654176712</v>
      </c>
      <c r="N6848" s="42">
        <v>10.9900779724121</v>
      </c>
      <c r="O6848" s="42">
        <v>0.0</v>
      </c>
      <c r="P6848" s="42">
        <v>0.0</v>
      </c>
      <c r="Q6848" s="42">
        <v>0.0138092134147882</v>
      </c>
      <c r="R6848" s="42">
        <v>25.0</v>
      </c>
      <c r="S6848" s="42">
        <v>0.800693333148956</v>
      </c>
      <c r="T6848" s="42">
        <v>1005.29333496094</v>
      </c>
      <c r="U6848" s="42">
        <v>3323.48681640625</v>
      </c>
      <c r="V6848" s="19"/>
      <c r="W6848" s="19"/>
      <c r="X6848" s="19"/>
      <c r="Y6848" s="19"/>
      <c r="Z6848" s="19"/>
      <c r="AA6848" s="19"/>
    </row>
    <row r="6849" ht="15.75" customHeight="1">
      <c r="A6849" s="19"/>
      <c r="B6849" s="42" t="str">
        <f>"CRS25WT72M23411"</f>
        <v>CRS25WT72M23411</v>
      </c>
      <c r="C6849" s="43">
        <v>45995.0</v>
      </c>
      <c r="D6849" s="44">
        <v>0.06521990740740741</v>
      </c>
      <c r="E6849" s="42" t="s">
        <v>37</v>
      </c>
      <c r="F6849" s="42">
        <v>218.0</v>
      </c>
      <c r="G6849" s="42">
        <v>4.0</v>
      </c>
      <c r="H6849" s="42">
        <v>218.664505004883</v>
      </c>
      <c r="I6849" s="42">
        <v>5.56082344055176</v>
      </c>
      <c r="J6849" s="42">
        <v>50.9280281066895</v>
      </c>
      <c r="K6849" s="42">
        <v>5.05497789382935</v>
      </c>
      <c r="L6849" s="42">
        <v>43.257266998291</v>
      </c>
      <c r="M6849" s="42">
        <v>0.772115588188171</v>
      </c>
      <c r="N6849" s="42">
        <v>10.6380205154419</v>
      </c>
      <c r="O6849" s="42">
        <v>0.0</v>
      </c>
      <c r="P6849" s="42">
        <v>0.0</v>
      </c>
      <c r="Q6849" s="42">
        <v>0.0175794046372175</v>
      </c>
      <c r="R6849" s="42">
        <v>25.0</v>
      </c>
      <c r="S6849" s="42">
        <v>0.803631663322449</v>
      </c>
      <c r="T6849" s="42">
        <v>1002.91955566406</v>
      </c>
      <c r="U6849" s="42">
        <v>2290.6181640625</v>
      </c>
      <c r="V6849" s="19"/>
      <c r="W6849" s="19"/>
      <c r="X6849" s="19"/>
      <c r="Y6849" s="19"/>
      <c r="Z6849" s="19"/>
      <c r="AA6849" s="19"/>
    </row>
    <row r="6850" ht="15.75" customHeight="1">
      <c r="A6850" s="19"/>
      <c r="B6850" s="42" t="str">
        <f>"CRS25WT72M23430"</f>
        <v>CRS25WT72M23430</v>
      </c>
      <c r="C6850" s="43">
        <v>45995.0</v>
      </c>
      <c r="D6850" s="44">
        <v>0.08149305555555555</v>
      </c>
      <c r="E6850" s="42" t="s">
        <v>37</v>
      </c>
      <c r="F6850" s="42">
        <v>221.0</v>
      </c>
      <c r="G6850" s="42">
        <v>4.0</v>
      </c>
      <c r="H6850" s="42">
        <v>221.012115478516</v>
      </c>
      <c r="I6850" s="42">
        <v>5.53683090209961</v>
      </c>
      <c r="J6850" s="42">
        <v>51.2319450378418</v>
      </c>
      <c r="K6850" s="42">
        <v>5.06245183944702</v>
      </c>
      <c r="L6850" s="42">
        <v>43.6571311950684</v>
      </c>
      <c r="M6850" s="42">
        <v>0.779137253761292</v>
      </c>
      <c r="N6850" s="42">
        <v>10.7522315979004</v>
      </c>
      <c r="O6850" s="42">
        <v>0.0</v>
      </c>
      <c r="P6850" s="42">
        <v>0.0</v>
      </c>
      <c r="Q6850" s="42">
        <v>0.0260280277580023</v>
      </c>
      <c r="R6850" s="42">
        <v>25.0</v>
      </c>
      <c r="S6850" s="42">
        <v>0.723414421081543</v>
      </c>
      <c r="T6850" s="42">
        <v>1015.77288818359</v>
      </c>
      <c r="U6850" s="42">
        <v>1343.6328125</v>
      </c>
      <c r="V6850" s="19"/>
      <c r="W6850" s="19"/>
      <c r="X6850" s="19"/>
      <c r="Y6850" s="19"/>
      <c r="Z6850" s="19"/>
      <c r="AA6850" s="19"/>
    </row>
    <row r="6851" ht="15.75" customHeight="1">
      <c r="A6851" s="19"/>
      <c r="B6851" s="42" t="str">
        <f>"CRS25WT72M23428"</f>
        <v>CRS25WT72M23428</v>
      </c>
      <c r="C6851" s="43">
        <v>45995.0</v>
      </c>
      <c r="D6851" s="44">
        <v>0.08416666666666667</v>
      </c>
      <c r="E6851" s="42" t="s">
        <v>37</v>
      </c>
      <c r="F6851" s="42">
        <v>228.0</v>
      </c>
      <c r="G6851" s="42">
        <v>4.0</v>
      </c>
      <c r="H6851" s="42">
        <v>228.65690612793</v>
      </c>
      <c r="I6851" s="42">
        <v>5.60565805435181</v>
      </c>
      <c r="J6851" s="42">
        <v>51.3699035644531</v>
      </c>
      <c r="K6851" s="42">
        <v>5.27275371551514</v>
      </c>
      <c r="L6851" s="42">
        <v>43.3657417297363</v>
      </c>
      <c r="M6851" s="42">
        <v>0.794052064418793</v>
      </c>
      <c r="N6851" s="42">
        <v>11.1241502761841</v>
      </c>
      <c r="O6851" s="42">
        <v>0.0</v>
      </c>
      <c r="P6851" s="42">
        <v>0.0</v>
      </c>
      <c r="Q6851" s="42">
        <v>0.0120634902268648</v>
      </c>
      <c r="R6851" s="42">
        <v>25.0</v>
      </c>
      <c r="S6851" s="42">
        <v>0.703532516956329</v>
      </c>
      <c r="T6851" s="42">
        <v>1013.208984375</v>
      </c>
      <c r="U6851" s="42">
        <v>3740.15356445313</v>
      </c>
      <c r="V6851" s="19"/>
      <c r="W6851" s="19"/>
      <c r="X6851" s="19"/>
      <c r="Y6851" s="19"/>
      <c r="Z6851" s="19"/>
      <c r="AA6851" s="19"/>
    </row>
    <row r="6852" ht="15.75" customHeight="1">
      <c r="A6852" s="19"/>
      <c r="B6852" s="42" t="str">
        <f>"CRS25WT72M23434"</f>
        <v>CRS25WT72M23434</v>
      </c>
      <c r="C6852" s="43">
        <v>45995.0</v>
      </c>
      <c r="D6852" s="44">
        <v>0.08480324074074075</v>
      </c>
      <c r="E6852" s="42" t="s">
        <v>37</v>
      </c>
      <c r="F6852" s="42">
        <v>225.0</v>
      </c>
      <c r="G6852" s="42">
        <v>4.0</v>
      </c>
      <c r="H6852" s="42">
        <v>225.59619140625</v>
      </c>
      <c r="I6852" s="42">
        <v>5.58312273025513</v>
      </c>
      <c r="J6852" s="42">
        <v>51.418815612793</v>
      </c>
      <c r="K6852" s="42">
        <v>5.19555044174194</v>
      </c>
      <c r="L6852" s="42">
        <v>43.4210433959961</v>
      </c>
      <c r="M6852" s="42">
        <v>0.785837113857269</v>
      </c>
      <c r="N6852" s="42">
        <v>10.9752464294434</v>
      </c>
      <c r="O6852" s="42">
        <v>0.0</v>
      </c>
      <c r="P6852" s="42">
        <v>0.0</v>
      </c>
      <c r="Q6852" s="42">
        <v>0.0154067445546389</v>
      </c>
      <c r="R6852" s="42">
        <v>25.0</v>
      </c>
      <c r="S6852" s="42">
        <v>0.723087668418884</v>
      </c>
      <c r="T6852" s="42">
        <v>1013.46331787109</v>
      </c>
      <c r="U6852" s="42">
        <v>2475.69946289063</v>
      </c>
      <c r="V6852" s="19"/>
      <c r="W6852" s="19"/>
      <c r="X6852" s="19"/>
      <c r="Y6852" s="19"/>
      <c r="Z6852" s="19"/>
      <c r="AA6852" s="19"/>
    </row>
    <row r="6853" ht="15.75" customHeight="1">
      <c r="A6853" s="19"/>
      <c r="B6853" s="42" t="str">
        <f>"CRS25WT72M23470"</f>
        <v>CRS25WT72M23470</v>
      </c>
      <c r="C6853" s="43">
        <v>45995.0</v>
      </c>
      <c r="D6853" s="44">
        <v>0.0874537037037037</v>
      </c>
      <c r="E6853" s="42" t="s">
        <v>37</v>
      </c>
      <c r="F6853" s="42">
        <v>227.0</v>
      </c>
      <c r="G6853" s="42">
        <v>4.0</v>
      </c>
      <c r="H6853" s="42">
        <v>227.863204956055</v>
      </c>
      <c r="I6853" s="42">
        <v>5.74710702896118</v>
      </c>
      <c r="J6853" s="42">
        <v>50.6933822631836</v>
      </c>
      <c r="K6853" s="42">
        <v>5.33344984054565</v>
      </c>
      <c r="L6853" s="42">
        <v>42.7234153747559</v>
      </c>
      <c r="M6853" s="42">
        <v>0.7821204662323</v>
      </c>
      <c r="N6853" s="42">
        <v>11.0855369567871</v>
      </c>
      <c r="O6853" s="42">
        <v>0.0</v>
      </c>
      <c r="P6853" s="42">
        <v>0.0</v>
      </c>
      <c r="Q6853" s="42">
        <v>0.0163516849279404</v>
      </c>
      <c r="R6853" s="42">
        <v>25.0</v>
      </c>
      <c r="S6853" s="42">
        <v>0.784777939319611</v>
      </c>
      <c r="T6853" s="42">
        <v>1008.91540527344</v>
      </c>
      <c r="U6853" s="42">
        <v>3487.55786132813</v>
      </c>
      <c r="V6853" s="19"/>
      <c r="W6853" s="19"/>
      <c r="X6853" s="19"/>
      <c r="Y6853" s="19"/>
      <c r="Z6853" s="19"/>
      <c r="AA6853" s="19"/>
    </row>
    <row r="6854" ht="15.75" customHeight="1">
      <c r="A6854" s="19"/>
      <c r="B6854" s="42" t="str">
        <f>"CRS25WT72M23457"</f>
        <v>CRS25WT72M23457</v>
      </c>
      <c r="C6854" s="43">
        <v>45995.0</v>
      </c>
      <c r="D6854" s="44">
        <v>0.08847222222222223</v>
      </c>
      <c r="E6854" s="42" t="s">
        <v>37</v>
      </c>
      <c r="F6854" s="42">
        <v>230.0</v>
      </c>
      <c r="G6854" s="42">
        <v>4.0</v>
      </c>
      <c r="H6854" s="42">
        <v>230.364685058594</v>
      </c>
      <c r="I6854" s="42">
        <v>5.71818113327026</v>
      </c>
      <c r="J6854" s="42">
        <v>51.0954284667969</v>
      </c>
      <c r="K6854" s="42">
        <v>5.35998058319092</v>
      </c>
      <c r="L6854" s="42">
        <v>42.9786415100098</v>
      </c>
      <c r="M6854" s="42">
        <v>0.788453280925751</v>
      </c>
      <c r="N6854" s="42">
        <v>11.2072334289551</v>
      </c>
      <c r="O6854" s="42">
        <v>0.0</v>
      </c>
      <c r="P6854" s="42">
        <v>0.0</v>
      </c>
      <c r="Q6854" s="42">
        <v>0.00158792163711041</v>
      </c>
      <c r="R6854" s="42">
        <v>25.0</v>
      </c>
      <c r="S6854" s="42">
        <v>0.778733551502228</v>
      </c>
      <c r="T6854" s="42">
        <v>1005.09631347656</v>
      </c>
      <c r="U6854" s="42">
        <v>4244.26123046875</v>
      </c>
      <c r="V6854" s="19"/>
      <c r="W6854" s="19"/>
      <c r="X6854" s="19"/>
      <c r="Y6854" s="19"/>
      <c r="Z6854" s="19"/>
      <c r="AA6854" s="19"/>
    </row>
    <row r="6855" ht="15.75" customHeight="1">
      <c r="A6855" s="19"/>
      <c r="B6855" s="42" t="str">
        <f>"CRS25WT72M23454"</f>
        <v>CRS25WT72M23454</v>
      </c>
      <c r="C6855" s="43">
        <v>45995.0</v>
      </c>
      <c r="D6855" s="44">
        <v>0.08936342592592593</v>
      </c>
      <c r="E6855" s="42" t="s">
        <v>37</v>
      </c>
      <c r="F6855" s="42">
        <v>225.0</v>
      </c>
      <c r="G6855" s="42">
        <v>4.0</v>
      </c>
      <c r="H6855" s="42">
        <v>225.795272827148</v>
      </c>
      <c r="I6855" s="42">
        <v>5.67513799667358</v>
      </c>
      <c r="J6855" s="42">
        <v>50.7664566040039</v>
      </c>
      <c r="K6855" s="42">
        <v>5.26800060272217</v>
      </c>
      <c r="L6855" s="42">
        <v>42.8616638183594</v>
      </c>
      <c r="M6855" s="42">
        <v>0.783721148967743</v>
      </c>
      <c r="N6855" s="42">
        <v>10.9849319458008</v>
      </c>
      <c r="O6855" s="42">
        <v>0.0</v>
      </c>
      <c r="P6855" s="42">
        <v>0.0</v>
      </c>
      <c r="Q6855" s="42">
        <v>0.00205372623167932</v>
      </c>
      <c r="R6855" s="42">
        <v>25.0</v>
      </c>
      <c r="S6855" s="42">
        <v>0.760614395141602</v>
      </c>
      <c r="T6855" s="42">
        <v>1006.11773681641</v>
      </c>
      <c r="U6855" s="42">
        <v>2581.27514648438</v>
      </c>
      <c r="V6855" s="19"/>
      <c r="W6855" s="19"/>
      <c r="X6855" s="19"/>
      <c r="Y6855" s="19"/>
      <c r="Z6855" s="19"/>
      <c r="AA6855" s="19"/>
    </row>
    <row r="6856" ht="15.75" customHeight="1">
      <c r="A6856" s="19"/>
      <c r="B6856" s="42" t="str">
        <f>"CRS25WT72M23458"</f>
        <v>CRS25WT72M23458</v>
      </c>
      <c r="C6856" s="43">
        <v>45995.0</v>
      </c>
      <c r="D6856" s="44">
        <v>0.09163194444444445</v>
      </c>
      <c r="E6856" s="42" t="s">
        <v>37</v>
      </c>
      <c r="F6856" s="42">
        <v>226.0</v>
      </c>
      <c r="G6856" s="42">
        <v>4.0</v>
      </c>
      <c r="H6856" s="42">
        <v>226.595031738281</v>
      </c>
      <c r="I6856" s="42">
        <v>5.66083383560181</v>
      </c>
      <c r="J6856" s="42">
        <v>50.8278274536133</v>
      </c>
      <c r="K6856" s="42">
        <v>5.28429937362671</v>
      </c>
      <c r="L6856" s="42">
        <v>42.8808059692383</v>
      </c>
      <c r="M6856" s="42">
        <v>0.787532389163971</v>
      </c>
      <c r="N6856" s="42">
        <v>11.0238399505615</v>
      </c>
      <c r="O6856" s="42">
        <v>0.0</v>
      </c>
      <c r="P6856" s="42">
        <v>0.0</v>
      </c>
      <c r="Q6856" s="42">
        <v>0.00602803053334355</v>
      </c>
      <c r="R6856" s="42">
        <v>25.0</v>
      </c>
      <c r="S6856" s="42">
        <v>0.749611020088196</v>
      </c>
      <c r="T6856" s="42">
        <v>1008.87286376953</v>
      </c>
      <c r="U6856" s="42">
        <v>3282.3837890625</v>
      </c>
      <c r="V6856" s="19"/>
      <c r="W6856" s="19"/>
      <c r="X6856" s="19"/>
      <c r="Y6856" s="19"/>
      <c r="Z6856" s="19"/>
      <c r="AA6856" s="19"/>
    </row>
    <row r="6857" ht="15.75" customHeight="1">
      <c r="A6857" s="19"/>
      <c r="B6857" s="42" t="str">
        <f>"CRS25WT72M23412"</f>
        <v>CRS25WT72M23412</v>
      </c>
      <c r="C6857" s="43">
        <v>45995.0</v>
      </c>
      <c r="D6857" s="44">
        <v>0.09269675925925926</v>
      </c>
      <c r="E6857" s="42" t="s">
        <v>37</v>
      </c>
      <c r="F6857" s="42">
        <v>223.0</v>
      </c>
      <c r="G6857" s="42">
        <v>4.0</v>
      </c>
      <c r="H6857" s="42">
        <v>223.202453613281</v>
      </c>
      <c r="I6857" s="42">
        <v>5.60790109634399</v>
      </c>
      <c r="J6857" s="42">
        <v>50.805549621582</v>
      </c>
      <c r="K6857" s="42">
        <v>5.21061086654663</v>
      </c>
      <c r="L6857" s="42">
        <v>42.8361396789551</v>
      </c>
      <c r="M6857" s="42">
        <v>0.783407032489777</v>
      </c>
      <c r="N6857" s="42">
        <v>10.8587913513184</v>
      </c>
      <c r="O6857" s="42">
        <v>0.0</v>
      </c>
      <c r="P6857" s="42">
        <v>0.0</v>
      </c>
      <c r="Q6857" s="42">
        <v>0.0116267511621118</v>
      </c>
      <c r="R6857" s="42">
        <v>25.0</v>
      </c>
      <c r="S6857" s="42">
        <v>0.793235301971436</v>
      </c>
      <c r="T6857" s="42">
        <v>1002.80236816406</v>
      </c>
      <c r="U6857" s="42">
        <v>5965.51611328125</v>
      </c>
      <c r="V6857" s="19"/>
      <c r="W6857" s="19"/>
      <c r="X6857" s="19"/>
      <c r="Y6857" s="19"/>
      <c r="Z6857" s="19"/>
      <c r="AA6857" s="19"/>
    </row>
    <row r="6858" ht="15.75" customHeight="1">
      <c r="A6858" s="19"/>
      <c r="B6858" s="42" t="str">
        <f>"CRS25WT72M23459"</f>
        <v>CRS25WT72M23459</v>
      </c>
      <c r="C6858" s="43">
        <v>45995.0</v>
      </c>
      <c r="D6858" s="44">
        <v>0.09564814814814815</v>
      </c>
      <c r="E6858" s="42" t="s">
        <v>37</v>
      </c>
      <c r="F6858" s="42">
        <v>219.0</v>
      </c>
      <c r="G6858" s="42">
        <v>4.0</v>
      </c>
      <c r="H6858" s="42">
        <v>219.894683837891</v>
      </c>
      <c r="I6858" s="42">
        <v>5.64653396606445</v>
      </c>
      <c r="J6858" s="42">
        <v>50.0147819519043</v>
      </c>
      <c r="K6858" s="42">
        <v>5.20838832855225</v>
      </c>
      <c r="L6858" s="42">
        <v>42.2193336486816</v>
      </c>
      <c r="M6858" s="42">
        <v>0.778635859489441</v>
      </c>
      <c r="N6858" s="42">
        <v>10.697868347168</v>
      </c>
      <c r="O6858" s="42">
        <v>0.0</v>
      </c>
      <c r="P6858" s="42">
        <v>0.0</v>
      </c>
      <c r="Q6858" s="42">
        <v>0.0103176152333617</v>
      </c>
      <c r="R6858" s="42">
        <v>25.0</v>
      </c>
      <c r="S6858" s="42">
        <v>0.742760479450226</v>
      </c>
      <c r="T6858" s="42">
        <v>1002.1884765625</v>
      </c>
      <c r="U6858" s="42">
        <v>2092.33569335938</v>
      </c>
      <c r="V6858" s="19"/>
      <c r="W6858" s="19"/>
      <c r="X6858" s="19"/>
      <c r="Y6858" s="19"/>
      <c r="Z6858" s="19"/>
      <c r="AA6858" s="19"/>
    </row>
    <row r="6859" ht="15.75" customHeight="1">
      <c r="A6859" s="19"/>
      <c r="B6859" s="42" t="str">
        <f>"CRS25WT72M23474"</f>
        <v>CRS25WT72M23474</v>
      </c>
      <c r="C6859" s="43">
        <v>45995.0</v>
      </c>
      <c r="D6859" s="44">
        <v>0.09872685185185186</v>
      </c>
      <c r="E6859" s="42" t="s">
        <v>37</v>
      </c>
      <c r="F6859" s="42">
        <v>219.0</v>
      </c>
      <c r="G6859" s="42">
        <v>4.0</v>
      </c>
      <c r="H6859" s="42">
        <v>219.292602539063</v>
      </c>
      <c r="I6859" s="42">
        <v>5.5337815284729</v>
      </c>
      <c r="J6859" s="42">
        <v>50.5080528259277</v>
      </c>
      <c r="K6859" s="42">
        <v>5.11882781982422</v>
      </c>
      <c r="L6859" s="42">
        <v>42.8403930664063</v>
      </c>
      <c r="M6859" s="42">
        <v>0.784587442874908</v>
      </c>
      <c r="N6859" s="42">
        <v>10.6685771942139</v>
      </c>
      <c r="O6859" s="42">
        <v>0.0</v>
      </c>
      <c r="P6859" s="42">
        <v>0.0</v>
      </c>
      <c r="Q6859" s="42">
        <v>0.00420676730573177</v>
      </c>
      <c r="R6859" s="42">
        <v>25.0</v>
      </c>
      <c r="S6859" s="42">
        <v>0.723524868488312</v>
      </c>
      <c r="T6859" s="42">
        <v>1003.56591796875</v>
      </c>
      <c r="U6859" s="42">
        <v>2425.90869140625</v>
      </c>
      <c r="V6859" s="19"/>
      <c r="W6859" s="19"/>
      <c r="X6859" s="19"/>
      <c r="Y6859" s="19"/>
      <c r="Z6859" s="19"/>
      <c r="AA6859" s="19"/>
    </row>
    <row r="6860" ht="15.75" customHeight="1">
      <c r="A6860" s="19"/>
      <c r="B6860" s="42" t="str">
        <f>"CRS25WT72M23472"</f>
        <v>CRS25WT72M23472</v>
      </c>
      <c r="C6860" s="43">
        <v>45995.0</v>
      </c>
      <c r="D6860" s="44">
        <v>0.09945601851851853</v>
      </c>
      <c r="E6860" s="42" t="s">
        <v>37</v>
      </c>
      <c r="F6860" s="42">
        <v>225.0</v>
      </c>
      <c r="G6860" s="42">
        <v>4.0</v>
      </c>
      <c r="H6860" s="42">
        <v>225.069564819336</v>
      </c>
      <c r="I6860" s="42">
        <v>5.51684665679932</v>
      </c>
      <c r="J6860" s="42">
        <v>51.1356086730957</v>
      </c>
      <c r="K6860" s="42">
        <v>5.16697025299072</v>
      </c>
      <c r="L6860" s="42">
        <v>43.5592918395996</v>
      </c>
      <c r="M6860" s="42">
        <v>0.797815442085266</v>
      </c>
      <c r="N6860" s="42">
        <v>10.9496259689331</v>
      </c>
      <c r="O6860" s="42">
        <v>0.0</v>
      </c>
      <c r="P6860" s="42">
        <v>0.0</v>
      </c>
      <c r="Q6860" s="42">
        <v>0.0126984901726246</v>
      </c>
      <c r="R6860" s="42">
        <v>25.0</v>
      </c>
      <c r="S6860" s="42">
        <v>0.726040363311768</v>
      </c>
      <c r="T6860" s="42">
        <v>1002.69671630859</v>
      </c>
      <c r="U6860" s="42">
        <v>1834.18395996094</v>
      </c>
      <c r="V6860" s="19"/>
      <c r="W6860" s="19"/>
      <c r="X6860" s="19"/>
      <c r="Y6860" s="19"/>
      <c r="Z6860" s="19"/>
      <c r="AA6860" s="19"/>
    </row>
    <row r="6861" ht="15.75" customHeight="1">
      <c r="A6861" s="19"/>
      <c r="B6861" s="42" t="str">
        <f>"CRS25WT72M23433"</f>
        <v>CRS25WT72M23433</v>
      </c>
      <c r="C6861" s="43">
        <v>45995.0</v>
      </c>
      <c r="D6861" s="44">
        <v>0.10251157407407407</v>
      </c>
      <c r="E6861" s="42" t="s">
        <v>37</v>
      </c>
      <c r="F6861" s="42">
        <v>224.0</v>
      </c>
      <c r="G6861" s="42">
        <v>4.0</v>
      </c>
      <c r="H6861" s="42">
        <v>224.646545410156</v>
      </c>
      <c r="I6861" s="42">
        <v>5.59232664108276</v>
      </c>
      <c r="J6861" s="42">
        <v>51.1357536315918</v>
      </c>
      <c r="K6861" s="42">
        <v>5.17748308181763</v>
      </c>
      <c r="L6861" s="42">
        <v>43.3891372680664</v>
      </c>
      <c r="M6861" s="42">
        <v>0.785565793514252</v>
      </c>
      <c r="N6861" s="42">
        <v>10.9290466308594</v>
      </c>
      <c r="O6861" s="42">
        <v>0.0</v>
      </c>
      <c r="P6861" s="42">
        <v>0.0</v>
      </c>
      <c r="Q6861" s="42">
        <v>0.0119046065956354</v>
      </c>
      <c r="R6861" s="42">
        <v>25.0</v>
      </c>
      <c r="S6861" s="42">
        <v>0.747200608253479</v>
      </c>
      <c r="T6861" s="42">
        <v>1002.20220947266</v>
      </c>
      <c r="U6861" s="42">
        <v>1664.15576171875</v>
      </c>
      <c r="V6861" s="19"/>
      <c r="W6861" s="19"/>
      <c r="X6861" s="19"/>
      <c r="Y6861" s="19"/>
      <c r="Z6861" s="19"/>
      <c r="AA6861" s="19"/>
    </row>
    <row r="6862" ht="15.75" customHeight="1">
      <c r="A6862" s="19"/>
      <c r="B6862" s="42" t="str">
        <f>"CRS25WT72M23416"</f>
        <v>CRS25WT72M23416</v>
      </c>
      <c r="C6862" s="43">
        <v>45995.0</v>
      </c>
      <c r="D6862" s="44">
        <v>0.10465277777777778</v>
      </c>
      <c r="E6862" s="42" t="s">
        <v>37</v>
      </c>
      <c r="F6862" s="42">
        <v>226.0</v>
      </c>
      <c r="G6862" s="42">
        <v>4.0</v>
      </c>
      <c r="H6862" s="42">
        <v>226.630477905273</v>
      </c>
      <c r="I6862" s="42">
        <v>5.63362216949463</v>
      </c>
      <c r="J6862" s="42">
        <v>51.1531867980957</v>
      </c>
      <c r="K6862" s="42">
        <v>5.208909034729</v>
      </c>
      <c r="L6862" s="42">
        <v>43.5082473754883</v>
      </c>
      <c r="M6862" s="42">
        <v>0.786426067352295</v>
      </c>
      <c r="N6862" s="42">
        <v>11.0255641937256</v>
      </c>
      <c r="O6862" s="42">
        <v>0.0</v>
      </c>
      <c r="P6862" s="42">
        <v>0.0</v>
      </c>
      <c r="Q6862" s="42">
        <v>0.0118948509916663</v>
      </c>
      <c r="R6862" s="42">
        <v>25.0</v>
      </c>
      <c r="S6862" s="42">
        <v>0.744332075119019</v>
      </c>
      <c r="T6862" s="42">
        <v>1004.39398193359</v>
      </c>
      <c r="U6862" s="42">
        <v>2492.68725585938</v>
      </c>
      <c r="V6862" s="19"/>
      <c r="W6862" s="19"/>
      <c r="X6862" s="19"/>
      <c r="Y6862" s="19"/>
      <c r="Z6862" s="19"/>
      <c r="AA6862" s="19"/>
    </row>
    <row r="6863" ht="15.75" customHeight="1">
      <c r="A6863" s="19"/>
      <c r="B6863" s="42" t="str">
        <f>"CRS25WT72M23478"</f>
        <v>CRS25WT72M23478</v>
      </c>
      <c r="C6863" s="43">
        <v>45995.0</v>
      </c>
      <c r="D6863" s="44">
        <v>0.1057175925925926</v>
      </c>
      <c r="E6863" s="42" t="s">
        <v>37</v>
      </c>
      <c r="F6863" s="42">
        <v>219.0</v>
      </c>
      <c r="G6863" s="42">
        <v>4.0</v>
      </c>
      <c r="H6863" s="42">
        <v>219.05696105957</v>
      </c>
      <c r="I6863" s="42">
        <v>5.70033979415894</v>
      </c>
      <c r="J6863" s="42">
        <v>49.3541603088379</v>
      </c>
      <c r="K6863" s="42">
        <v>5.26412677764893</v>
      </c>
      <c r="L6863" s="42">
        <v>41.6131629943848</v>
      </c>
      <c r="M6863" s="42">
        <v>0.778632521629333</v>
      </c>
      <c r="N6863" s="42">
        <v>10.6571130752563</v>
      </c>
      <c r="O6863" s="42">
        <v>0.0</v>
      </c>
      <c r="P6863" s="42">
        <v>0.0</v>
      </c>
      <c r="Q6863" s="42">
        <v>0.0103176152333617</v>
      </c>
      <c r="R6863" s="42">
        <v>25.0</v>
      </c>
      <c r="S6863" s="42">
        <v>0.729755878448486</v>
      </c>
      <c r="T6863" s="42">
        <v>1001.88366699219</v>
      </c>
      <c r="U6863" s="42">
        <v>3458.36889648438</v>
      </c>
      <c r="V6863" s="19"/>
      <c r="W6863" s="19"/>
      <c r="X6863" s="19"/>
      <c r="Y6863" s="19"/>
      <c r="Z6863" s="19"/>
      <c r="AA6863" s="19"/>
    </row>
    <row r="6864" ht="15.75" customHeight="1">
      <c r="A6864" s="19"/>
      <c r="B6864" s="42" t="str">
        <f>"CRS25WT72M23477"</f>
        <v>CRS25WT72M23477</v>
      </c>
      <c r="C6864" s="43">
        <v>45995.0</v>
      </c>
      <c r="D6864" s="44">
        <v>0.10681712962962964</v>
      </c>
      <c r="E6864" s="42" t="s">
        <v>37</v>
      </c>
      <c r="F6864" s="42">
        <v>221.0</v>
      </c>
      <c r="G6864" s="42">
        <v>4.0</v>
      </c>
      <c r="H6864" s="42">
        <v>221.230850219727</v>
      </c>
      <c r="I6864" s="42">
        <v>5.68160009384155</v>
      </c>
      <c r="J6864" s="42">
        <v>49.7425765991211</v>
      </c>
      <c r="K6864" s="42">
        <v>5.27163982391357</v>
      </c>
      <c r="L6864" s="42">
        <v>41.9662284851074</v>
      </c>
      <c r="M6864" s="42">
        <v>0.782792687416077</v>
      </c>
      <c r="N6864" s="42">
        <v>10.7628726959229</v>
      </c>
      <c r="O6864" s="42">
        <v>0.0</v>
      </c>
      <c r="P6864" s="42">
        <v>0.0</v>
      </c>
      <c r="Q6864" s="42">
        <v>0.0101636908948421</v>
      </c>
      <c r="R6864" s="42">
        <v>25.0</v>
      </c>
      <c r="S6864" s="42">
        <v>0.743263185024261</v>
      </c>
      <c r="T6864" s="42">
        <v>1004.56317138672</v>
      </c>
      <c r="U6864" s="42">
        <v>2361.349609375</v>
      </c>
      <c r="V6864" s="19"/>
      <c r="W6864" s="19"/>
      <c r="X6864" s="19"/>
      <c r="Y6864" s="19"/>
      <c r="Z6864" s="19"/>
      <c r="AA6864" s="19"/>
    </row>
    <row r="6865" ht="15.75" customHeight="1">
      <c r="A6865" s="19"/>
      <c r="B6865" s="42" t="str">
        <f>"CRS25WT72M23461"</f>
        <v>CRS25WT72M23461</v>
      </c>
      <c r="C6865" s="43">
        <v>45995.0</v>
      </c>
      <c r="D6865" s="44">
        <v>0.10767361111111111</v>
      </c>
      <c r="E6865" s="42" t="s">
        <v>37</v>
      </c>
      <c r="F6865" s="42">
        <v>222.0</v>
      </c>
      <c r="G6865" s="42">
        <v>4.0</v>
      </c>
      <c r="H6865" s="42">
        <v>222.404815673828</v>
      </c>
      <c r="I6865" s="42">
        <v>5.58801698684692</v>
      </c>
      <c r="J6865" s="42">
        <v>50.4869766235352</v>
      </c>
      <c r="K6865" s="42">
        <v>5.19482707977295</v>
      </c>
      <c r="L6865" s="42">
        <v>42.812744140625</v>
      </c>
      <c r="M6865" s="42">
        <v>0.788328289985657</v>
      </c>
      <c r="N6865" s="42">
        <v>10.8199863433838</v>
      </c>
      <c r="O6865" s="42">
        <v>0.0</v>
      </c>
      <c r="P6865" s="42">
        <v>0.0</v>
      </c>
      <c r="Q6865" s="42">
        <v>0.0152380941435695</v>
      </c>
      <c r="R6865" s="42">
        <v>25.0</v>
      </c>
      <c r="S6865" s="42">
        <v>0.749105274677277</v>
      </c>
      <c r="T6865" s="42">
        <v>1002.6767578125</v>
      </c>
      <c r="U6865" s="42">
        <v>2469.15673828125</v>
      </c>
      <c r="V6865" s="19"/>
      <c r="W6865" s="19"/>
      <c r="X6865" s="19"/>
      <c r="Y6865" s="19"/>
      <c r="Z6865" s="19"/>
      <c r="AA6865" s="19"/>
    </row>
    <row r="6866" ht="15.75" customHeight="1">
      <c r="A6866" s="19"/>
      <c r="B6866" s="42" t="str">
        <f>"CRS25WT72M23471"</f>
        <v>CRS25WT72M23471</v>
      </c>
      <c r="C6866" s="43">
        <v>45995.0</v>
      </c>
      <c r="D6866" s="44">
        <v>0.10935185185185185</v>
      </c>
      <c r="E6866" s="42" t="s">
        <v>37</v>
      </c>
      <c r="F6866" s="42">
        <v>222.0</v>
      </c>
      <c r="G6866" s="42">
        <v>4.0</v>
      </c>
      <c r="H6866" s="42">
        <v>222.072143554688</v>
      </c>
      <c r="I6866" s="42">
        <v>5.55061054229736</v>
      </c>
      <c r="J6866" s="42">
        <v>50.6693458557129</v>
      </c>
      <c r="K6866" s="42">
        <v>5.15886545181274</v>
      </c>
      <c r="L6866" s="42">
        <v>43.046703338623</v>
      </c>
      <c r="M6866" s="42">
        <v>0.789601624011993</v>
      </c>
      <c r="N6866" s="42">
        <v>10.8038015365601</v>
      </c>
      <c r="O6866" s="42">
        <v>0.0</v>
      </c>
      <c r="P6866" s="42">
        <v>0.0</v>
      </c>
      <c r="Q6866" s="42">
        <v>0.0175794046372175</v>
      </c>
      <c r="R6866" s="42">
        <v>25.0</v>
      </c>
      <c r="S6866" s="42">
        <v>0.749850809574127</v>
      </c>
      <c r="T6866" s="42">
        <v>1002.876953125</v>
      </c>
      <c r="U6866" s="42">
        <v>2374.74975585938</v>
      </c>
      <c r="V6866" s="19"/>
      <c r="W6866" s="19"/>
      <c r="X6866" s="19"/>
      <c r="Y6866" s="19"/>
      <c r="Z6866" s="19"/>
      <c r="AA6866" s="19"/>
    </row>
    <row r="6867" ht="15.75" customHeight="1">
      <c r="A6867" s="19"/>
      <c r="B6867" s="42" t="str">
        <f>"CRS25WT72M23435"</f>
        <v>CRS25WT72M23435</v>
      </c>
      <c r="C6867" s="43">
        <v>45995.0</v>
      </c>
      <c r="D6867" s="44">
        <v>0.11217592592592592</v>
      </c>
      <c r="E6867" s="42" t="s">
        <v>37</v>
      </c>
      <c r="F6867" s="42">
        <v>222.0</v>
      </c>
      <c r="G6867" s="42">
        <v>4.0</v>
      </c>
      <c r="H6867" s="42">
        <v>222.6591796875</v>
      </c>
      <c r="I6867" s="42">
        <v>5.5898814201355</v>
      </c>
      <c r="J6867" s="42">
        <v>50.8771362304688</v>
      </c>
      <c r="K6867" s="42">
        <v>5.1696925163269</v>
      </c>
      <c r="L6867" s="42">
        <v>43.0701026916504</v>
      </c>
      <c r="M6867" s="42">
        <v>0.782916307449341</v>
      </c>
      <c r="N6867" s="42">
        <v>10.8323612213135</v>
      </c>
      <c r="O6867" s="42">
        <v>0.0</v>
      </c>
      <c r="P6867" s="42">
        <v>0.0</v>
      </c>
      <c r="Q6867" s="42">
        <v>0.0112704606726766</v>
      </c>
      <c r="R6867" s="42">
        <v>25.0</v>
      </c>
      <c r="S6867" s="42">
        <v>0.788020431995392</v>
      </c>
      <c r="T6867" s="42">
        <v>1000.31964111328</v>
      </c>
      <c r="U6867" s="42">
        <v>1854.93518066406</v>
      </c>
      <c r="V6867" s="19"/>
      <c r="W6867" s="19"/>
      <c r="X6867" s="19"/>
      <c r="Y6867" s="19"/>
      <c r="Z6867" s="19"/>
      <c r="AA6867" s="19"/>
    </row>
    <row r="6868" ht="15.75" customHeight="1">
      <c r="A6868" s="19"/>
      <c r="B6868" s="42" t="str">
        <f>"CRS25WT72M23402"</f>
        <v>CRS25WT72M23402</v>
      </c>
      <c r="C6868" s="43">
        <v>45995.0</v>
      </c>
      <c r="D6868" s="44">
        <v>0.11291666666666667</v>
      </c>
      <c r="E6868" s="42" t="s">
        <v>37</v>
      </c>
      <c r="F6868" s="42">
        <v>222.0</v>
      </c>
      <c r="G6868" s="42">
        <v>4.0</v>
      </c>
      <c r="H6868" s="42">
        <v>222.684997558594</v>
      </c>
      <c r="I6868" s="42">
        <v>5.56969594955444</v>
      </c>
      <c r="J6868" s="42">
        <v>50.7977676391602</v>
      </c>
      <c r="K6868" s="42">
        <v>5.17054796218872</v>
      </c>
      <c r="L6868" s="42">
        <v>43.0679702758789</v>
      </c>
      <c r="M6868" s="42">
        <v>0.787072718143463</v>
      </c>
      <c r="N6868" s="42">
        <v>10.8336172103882</v>
      </c>
      <c r="O6868" s="42">
        <v>0.0</v>
      </c>
      <c r="P6868" s="42">
        <v>0.0</v>
      </c>
      <c r="Q6868" s="42">
        <v>0.0103176152333617</v>
      </c>
      <c r="R6868" s="42">
        <v>25.0</v>
      </c>
      <c r="S6868" s="42">
        <v>0.769388318061829</v>
      </c>
      <c r="T6868" s="42">
        <v>999.266479492188</v>
      </c>
      <c r="U6868" s="42">
        <v>2960.6552734375</v>
      </c>
      <c r="V6868" s="19"/>
      <c r="W6868" s="19"/>
      <c r="X6868" s="19"/>
      <c r="Y6868" s="19"/>
      <c r="Z6868" s="19"/>
      <c r="AA6868" s="19"/>
    </row>
    <row r="6869" ht="15.75" customHeight="1">
      <c r="A6869" s="19"/>
      <c r="B6869" s="42" t="str">
        <f>"CRS25WT72M23481"</f>
        <v>CRS25WT72M23481</v>
      </c>
      <c r="C6869" s="43">
        <v>45995.0</v>
      </c>
      <c r="D6869" s="44">
        <v>0.11400462962962964</v>
      </c>
      <c r="E6869" s="42" t="s">
        <v>37</v>
      </c>
      <c r="F6869" s="42">
        <v>215.0</v>
      </c>
      <c r="G6869" s="42">
        <v>4.0</v>
      </c>
      <c r="H6869" s="42">
        <v>215.369857788086</v>
      </c>
      <c r="I6869" s="42">
        <v>5.69297218322754</v>
      </c>
      <c r="J6869" s="42">
        <v>48.4357719421387</v>
      </c>
      <c r="K6869" s="42">
        <v>5.32354259490967</v>
      </c>
      <c r="L6869" s="42">
        <v>40.4561157226563</v>
      </c>
      <c r="M6869" s="42">
        <v>0.781051456928253</v>
      </c>
      <c r="N6869" s="42">
        <v>10.4777355194092</v>
      </c>
      <c r="O6869" s="42">
        <v>0.0</v>
      </c>
      <c r="P6869" s="42">
        <v>0.0</v>
      </c>
      <c r="Q6869" s="42">
        <v>0.0119047593325377</v>
      </c>
      <c r="R6869" s="42">
        <v>25.0</v>
      </c>
      <c r="S6869" s="42">
        <v>0.79946768283844</v>
      </c>
      <c r="T6869" s="42">
        <v>1001.68762207031</v>
      </c>
      <c r="U6869" s="42">
        <v>2513.28564453125</v>
      </c>
      <c r="V6869" s="19"/>
      <c r="W6869" s="19"/>
      <c r="X6869" s="19"/>
      <c r="Y6869" s="19"/>
      <c r="Z6869" s="19"/>
      <c r="AA6869" s="19"/>
    </row>
    <row r="6870" ht="15.75" customHeight="1">
      <c r="A6870" s="19"/>
      <c r="B6870" s="42" t="str">
        <f>"CRS25WT72M23463"</f>
        <v>CRS25WT72M23463</v>
      </c>
      <c r="C6870" s="43">
        <v>45995.0</v>
      </c>
      <c r="D6870" s="44">
        <v>0.11516203703703703</v>
      </c>
      <c r="E6870" s="42" t="s">
        <v>37</v>
      </c>
      <c r="F6870" s="42">
        <v>215.0</v>
      </c>
      <c r="G6870" s="42">
        <v>4.0</v>
      </c>
      <c r="H6870" s="42">
        <v>215.789413452148</v>
      </c>
      <c r="I6870" s="42">
        <v>5.66769504547119</v>
      </c>
      <c r="J6870" s="42">
        <v>48.950252532959</v>
      </c>
      <c r="K6870" s="42">
        <v>5.25925827026367</v>
      </c>
      <c r="L6870" s="42">
        <v>41.030387878418</v>
      </c>
      <c r="M6870" s="42">
        <v>0.777801394462585</v>
      </c>
      <c r="N6870" s="42">
        <v>10.4981470108032</v>
      </c>
      <c r="O6870" s="42">
        <v>0.0</v>
      </c>
      <c r="P6870" s="42">
        <v>0.0</v>
      </c>
      <c r="Q6870" s="42">
        <v>0.00317584304139018</v>
      </c>
      <c r="R6870" s="42">
        <v>25.0</v>
      </c>
      <c r="S6870" s="42">
        <v>0.78658539056778</v>
      </c>
      <c r="T6870" s="42">
        <v>1001.62902832031</v>
      </c>
      <c r="U6870" s="42">
        <v>1636.98413085938</v>
      </c>
      <c r="V6870" s="19"/>
      <c r="W6870" s="19"/>
      <c r="X6870" s="19"/>
      <c r="Y6870" s="19"/>
      <c r="Z6870" s="19"/>
      <c r="AA6870" s="19"/>
    </row>
    <row r="6871" ht="15.75" customHeight="1">
      <c r="A6871" s="19"/>
      <c r="B6871" s="42" t="str">
        <f>"CRS25WT72M23464"</f>
        <v>CRS25WT72M23464</v>
      </c>
      <c r="C6871" s="43">
        <v>45995.0</v>
      </c>
      <c r="D6871" s="44">
        <v>0.11645833333333333</v>
      </c>
      <c r="E6871" s="42" t="s">
        <v>37</v>
      </c>
      <c r="F6871" s="42">
        <v>218.0</v>
      </c>
      <c r="G6871" s="42">
        <v>4.0</v>
      </c>
      <c r="H6871" s="42">
        <v>218.509704589844</v>
      </c>
      <c r="I6871" s="42">
        <v>5.68285512924194</v>
      </c>
      <c r="J6871" s="42">
        <v>49.3642616271973</v>
      </c>
      <c r="K6871" s="42">
        <v>5.24775648117065</v>
      </c>
      <c r="L6871" s="42">
        <v>41.6386833190918</v>
      </c>
      <c r="M6871" s="42">
        <v>0.778917551040649</v>
      </c>
      <c r="N6871" s="42">
        <v>10.6304893493652</v>
      </c>
      <c r="O6871" s="42">
        <v>0.0</v>
      </c>
      <c r="P6871" s="42">
        <v>0.0</v>
      </c>
      <c r="Q6871" s="42">
        <v>0.00287698395550251</v>
      </c>
      <c r="R6871" s="42">
        <v>25.0</v>
      </c>
      <c r="S6871" s="42">
        <v>0.730929791927338</v>
      </c>
      <c r="T6871" s="42">
        <v>998.997009277344</v>
      </c>
      <c r="U6871" s="42">
        <v>1883.99475097656</v>
      </c>
      <c r="V6871" s="19"/>
      <c r="W6871" s="19"/>
      <c r="X6871" s="19"/>
      <c r="Y6871" s="19"/>
      <c r="Z6871" s="19"/>
      <c r="AA6871" s="19"/>
    </row>
    <row r="6872" ht="15.75" customHeight="1">
      <c r="A6872" s="19"/>
      <c r="B6872" s="42" t="str">
        <f>"CRS25WT72M23450"</f>
        <v>CRS25WT72M23450</v>
      </c>
      <c r="C6872" s="43">
        <v>45995.0</v>
      </c>
      <c r="D6872" s="44">
        <v>0.11755787037037037</v>
      </c>
      <c r="E6872" s="42" t="s">
        <v>37</v>
      </c>
      <c r="F6872" s="42">
        <v>220.0</v>
      </c>
      <c r="G6872" s="42">
        <v>4.0</v>
      </c>
      <c r="H6872" s="42">
        <v>220.986557006836</v>
      </c>
      <c r="I6872" s="42">
        <v>5.67120790481567</v>
      </c>
      <c r="J6872" s="42">
        <v>49.8135604858398</v>
      </c>
      <c r="K6872" s="42">
        <v>5.23820877075195</v>
      </c>
      <c r="L6872" s="42">
        <v>42.1874313354492</v>
      </c>
      <c r="M6872" s="42">
        <v>0.782244861125946</v>
      </c>
      <c r="N6872" s="42">
        <v>10.7509880065918</v>
      </c>
      <c r="O6872" s="42">
        <v>0.0</v>
      </c>
      <c r="P6872" s="42">
        <v>0.0</v>
      </c>
      <c r="Q6872" s="42">
        <v>0.00321490550413728</v>
      </c>
      <c r="R6872" s="42">
        <v>25.0</v>
      </c>
      <c r="S6872" s="42">
        <v>0.717644512653351</v>
      </c>
      <c r="T6872" s="42">
        <v>998.572387695313</v>
      </c>
      <c r="U6872" s="42">
        <v>1935.38500976563</v>
      </c>
      <c r="V6872" s="19"/>
      <c r="W6872" s="19"/>
      <c r="X6872" s="19"/>
      <c r="Y6872" s="19"/>
      <c r="Z6872" s="19"/>
      <c r="AA6872" s="19"/>
    </row>
    <row r="6873" ht="15.75" customHeight="1">
      <c r="A6873" s="19"/>
      <c r="B6873" s="42" t="str">
        <f>"CRS25WT72M23414"</f>
        <v>CRS25WT72M23414</v>
      </c>
      <c r="C6873" s="43">
        <v>45995.0</v>
      </c>
      <c r="D6873" s="44">
        <v>0.11853009259259258</v>
      </c>
      <c r="E6873" s="42" t="s">
        <v>37</v>
      </c>
      <c r="F6873" s="42">
        <v>218.0</v>
      </c>
      <c r="G6873" s="42">
        <v>4.0</v>
      </c>
      <c r="H6873" s="42">
        <v>218.482116699219</v>
      </c>
      <c r="I6873" s="42">
        <v>5.62505865097046</v>
      </c>
      <c r="J6873" s="42">
        <v>50.3355865478516</v>
      </c>
      <c r="K6873" s="42">
        <v>5.14589595794678</v>
      </c>
      <c r="L6873" s="42">
        <v>42.4575462341309</v>
      </c>
      <c r="M6873" s="42">
        <v>0.771638154983521</v>
      </c>
      <c r="N6873" s="42">
        <v>10.6291465759277</v>
      </c>
      <c r="O6873" s="42">
        <v>0.0</v>
      </c>
      <c r="P6873" s="42">
        <v>0.0</v>
      </c>
      <c r="Q6873" s="42">
        <v>0.00602803053334355</v>
      </c>
      <c r="R6873" s="42">
        <v>25.0</v>
      </c>
      <c r="S6873" s="42">
        <v>0.768743693828583</v>
      </c>
      <c r="T6873" s="42">
        <v>1000.28552246094</v>
      </c>
      <c r="U6873" s="42">
        <v>1869.72790527344</v>
      </c>
      <c r="V6873" s="19"/>
      <c r="W6873" s="19"/>
      <c r="X6873" s="19"/>
      <c r="Y6873" s="19"/>
      <c r="Z6873" s="19"/>
      <c r="AA6873" s="19"/>
    </row>
    <row r="6874" ht="15.75" customHeight="1">
      <c r="A6874" s="19"/>
      <c r="B6874" s="42" t="str">
        <f>"CRS25WT72M23401"</f>
        <v>CRS25WT72M23401</v>
      </c>
      <c r="C6874" s="43">
        <v>45995.0</v>
      </c>
      <c r="D6874" s="44">
        <v>0.11922453703703705</v>
      </c>
      <c r="E6874" s="42" t="s">
        <v>37</v>
      </c>
      <c r="F6874" s="42">
        <v>221.0</v>
      </c>
      <c r="G6874" s="42">
        <v>4.0</v>
      </c>
      <c r="H6874" s="42">
        <v>221.095504760742</v>
      </c>
      <c r="I6874" s="42">
        <v>5.61429595947266</v>
      </c>
      <c r="J6874" s="42">
        <v>50.5553016662598</v>
      </c>
      <c r="K6874" s="42">
        <v>5.16475820541382</v>
      </c>
      <c r="L6874" s="42">
        <v>42.8084869384766</v>
      </c>
      <c r="M6874" s="42">
        <v>0.778964936733246</v>
      </c>
      <c r="N6874" s="42">
        <v>10.7562885284424</v>
      </c>
      <c r="O6874" s="42">
        <v>0.0</v>
      </c>
      <c r="P6874" s="42">
        <v>0.0</v>
      </c>
      <c r="Q6874" s="42">
        <v>0.00205606129020452</v>
      </c>
      <c r="R6874" s="42">
        <v>25.0</v>
      </c>
      <c r="S6874" s="42">
        <v>0.76251620054245</v>
      </c>
      <c r="T6874" s="42">
        <v>1000.45727539063</v>
      </c>
      <c r="U6874" s="42">
        <v>1513.23522949219</v>
      </c>
      <c r="V6874" s="19"/>
      <c r="W6874" s="19"/>
      <c r="X6874" s="19"/>
      <c r="Y6874" s="19"/>
      <c r="Z6874" s="19"/>
      <c r="AA6874" s="19"/>
    </row>
    <row r="6875" ht="15.75" customHeight="1">
      <c r="A6875" s="19"/>
      <c r="B6875" s="42" t="str">
        <f>"CRS25WT72M23415"</f>
        <v>CRS25WT72M23415</v>
      </c>
      <c r="C6875" s="43">
        <v>45995.0</v>
      </c>
      <c r="D6875" s="44">
        <v>0.12018518518518519</v>
      </c>
      <c r="E6875" s="42" t="s">
        <v>37</v>
      </c>
      <c r="F6875" s="42">
        <v>221.0</v>
      </c>
      <c r="G6875" s="42">
        <v>4.0</v>
      </c>
      <c r="H6875" s="42">
        <v>221.769241333008</v>
      </c>
      <c r="I6875" s="42">
        <v>5.5938081741333</v>
      </c>
      <c r="J6875" s="42">
        <v>50.503360748291</v>
      </c>
      <c r="K6875" s="42">
        <v>5.20792484283447</v>
      </c>
      <c r="L6875" s="42">
        <v>42.5830345153809</v>
      </c>
      <c r="M6875" s="42">
        <v>0.785006880760193</v>
      </c>
      <c r="N6875" s="42">
        <v>10.7890653610229</v>
      </c>
      <c r="O6875" s="42">
        <v>0.0</v>
      </c>
      <c r="P6875" s="42">
        <v>0.0</v>
      </c>
      <c r="Q6875" s="42">
        <v>0.00603174511343241</v>
      </c>
      <c r="R6875" s="42">
        <v>25.0</v>
      </c>
      <c r="S6875" s="42">
        <v>0.749328434467316</v>
      </c>
      <c r="T6875" s="42">
        <v>999.9404296875</v>
      </c>
      <c r="U6875" s="42">
        <v>2948.5869140625</v>
      </c>
      <c r="V6875" s="19"/>
      <c r="W6875" s="19"/>
      <c r="X6875" s="19"/>
      <c r="Y6875" s="19"/>
      <c r="Z6875" s="19"/>
      <c r="AA6875" s="19"/>
    </row>
    <row r="6876" ht="15.75" customHeight="1">
      <c r="A6876" s="19"/>
      <c r="B6876" s="42" t="str">
        <f>"CRS25WT72M23394"</f>
        <v>CRS25WT72M23394</v>
      </c>
      <c r="C6876" s="43">
        <v>45995.0</v>
      </c>
      <c r="D6876" s="44">
        <v>0.12311342592592593</v>
      </c>
      <c r="E6876" s="42" t="s">
        <v>37</v>
      </c>
      <c r="F6876" s="42">
        <v>220.0</v>
      </c>
      <c r="G6876" s="42">
        <v>4.0</v>
      </c>
      <c r="H6876" s="42">
        <v>220.974731445313</v>
      </c>
      <c r="I6876" s="42">
        <v>5.63728809356689</v>
      </c>
      <c r="J6876" s="42">
        <v>50.8519134521484</v>
      </c>
      <c r="K6876" s="42">
        <v>5.14048337936401</v>
      </c>
      <c r="L6876" s="42">
        <v>42.9871482849121</v>
      </c>
      <c r="M6876" s="42">
        <v>0.770841479301453</v>
      </c>
      <c r="N6876" s="42">
        <v>10.750412940979</v>
      </c>
      <c r="O6876" s="42">
        <v>0.0</v>
      </c>
      <c r="P6876" s="42">
        <v>0.0</v>
      </c>
      <c r="Q6876" s="42">
        <v>0.0115079209208488</v>
      </c>
      <c r="R6876" s="42">
        <v>25.0</v>
      </c>
      <c r="S6876" s="42">
        <v>0.802116632461548</v>
      </c>
      <c r="T6876" s="42">
        <v>1000.79858398438</v>
      </c>
      <c r="U6876" s="42">
        <v>1739.67578125</v>
      </c>
      <c r="V6876" s="19"/>
      <c r="W6876" s="19"/>
      <c r="X6876" s="19"/>
      <c r="Y6876" s="19"/>
      <c r="Z6876" s="19"/>
      <c r="AA6876" s="19"/>
    </row>
    <row r="6877" ht="15.75" customHeight="1">
      <c r="A6877" s="19"/>
      <c r="B6877" s="42" t="str">
        <f>"CRS25WT72M23400"</f>
        <v>CRS25WT72M23400</v>
      </c>
      <c r="C6877" s="43">
        <v>45995.0</v>
      </c>
      <c r="D6877" s="44">
        <v>0.1241550925925926</v>
      </c>
      <c r="E6877" s="42" t="s">
        <v>37</v>
      </c>
      <c r="F6877" s="42">
        <v>223.0</v>
      </c>
      <c r="G6877" s="42">
        <v>4.0</v>
      </c>
      <c r="H6877" s="42">
        <v>223.239852905273</v>
      </c>
      <c r="I6877" s="42">
        <v>5.57940769195557</v>
      </c>
      <c r="J6877" s="42">
        <v>50.7539825439453</v>
      </c>
      <c r="K6877" s="42">
        <v>5.20631408691406</v>
      </c>
      <c r="L6877" s="42">
        <v>42.8786773681641</v>
      </c>
      <c r="M6877" s="42">
        <v>0.788339912891388</v>
      </c>
      <c r="N6877" s="42">
        <v>10.8606109619141</v>
      </c>
      <c r="O6877" s="42">
        <v>0.0</v>
      </c>
      <c r="P6877" s="42">
        <v>0.0</v>
      </c>
      <c r="Q6877" s="42">
        <v>0.00160745275206864</v>
      </c>
      <c r="R6877" s="42">
        <v>25.0</v>
      </c>
      <c r="S6877" s="42">
        <v>0.766245782375336</v>
      </c>
      <c r="T6877" s="42">
        <v>998.983581542969</v>
      </c>
      <c r="U6877" s="42">
        <v>2623.18920898438</v>
      </c>
      <c r="V6877" s="19"/>
      <c r="W6877" s="19"/>
      <c r="X6877" s="19"/>
      <c r="Y6877" s="19"/>
      <c r="Z6877" s="19"/>
      <c r="AA6877" s="19"/>
    </row>
    <row r="6878" ht="15.75" customHeight="1">
      <c r="A6878" s="19"/>
      <c r="B6878" s="42" t="str">
        <f>"CRS25WT72M23482"</f>
        <v>CRS25WT72M23482</v>
      </c>
      <c r="C6878" s="43">
        <v>45995.0</v>
      </c>
      <c r="D6878" s="44">
        <v>0.12501157407407407</v>
      </c>
      <c r="E6878" s="42" t="s">
        <v>37</v>
      </c>
      <c r="F6878" s="42">
        <v>217.0</v>
      </c>
      <c r="G6878" s="42">
        <v>4.0</v>
      </c>
      <c r="H6878" s="42">
        <v>217.083129882813</v>
      </c>
      <c r="I6878" s="42">
        <v>5.69014358520508</v>
      </c>
      <c r="J6878" s="42">
        <v>48.6064071655273</v>
      </c>
      <c r="K6878" s="42">
        <v>5.35238456726074</v>
      </c>
      <c r="L6878" s="42">
        <v>40.5582084655762</v>
      </c>
      <c r="M6878" s="42">
        <v>0.784890949726105</v>
      </c>
      <c r="N6878" s="42">
        <v>10.5610866546631</v>
      </c>
      <c r="O6878" s="42">
        <v>0.0</v>
      </c>
      <c r="P6878" s="42">
        <v>0.0</v>
      </c>
      <c r="Q6878" s="42">
        <v>0.00630948413163424</v>
      </c>
      <c r="R6878" s="42">
        <v>25.0</v>
      </c>
      <c r="S6878" s="42">
        <v>0.76853346824646</v>
      </c>
      <c r="T6878" s="42">
        <v>998.789184570313</v>
      </c>
      <c r="U6878" s="42">
        <v>3796.2373046875</v>
      </c>
      <c r="V6878" s="19"/>
      <c r="W6878" s="19"/>
      <c r="X6878" s="19"/>
      <c r="Y6878" s="19"/>
      <c r="Z6878" s="19"/>
      <c r="AA6878" s="19"/>
    </row>
    <row r="6879" ht="15.75" customHeight="1">
      <c r="A6879" s="19"/>
      <c r="B6879" s="42" t="str">
        <f>"CRS25WT72M23452"</f>
        <v>CRS25WT72M23452</v>
      </c>
      <c r="C6879" s="43">
        <v>45995.0</v>
      </c>
      <c r="D6879" s="44">
        <v>0.1259837962962963</v>
      </c>
      <c r="E6879" s="42" t="s">
        <v>37</v>
      </c>
      <c r="F6879" s="42">
        <v>218.0</v>
      </c>
      <c r="G6879" s="42">
        <v>4.0</v>
      </c>
      <c r="H6879" s="42">
        <v>218.880294799805</v>
      </c>
      <c r="I6879" s="42">
        <v>5.68745040893555</v>
      </c>
      <c r="J6879" s="42">
        <v>49.9423599243164</v>
      </c>
      <c r="K6879" s="42">
        <v>5.17966508865356</v>
      </c>
      <c r="L6879" s="42">
        <v>42.2576179504395</v>
      </c>
      <c r="M6879" s="42">
        <v>0.770583987236023</v>
      </c>
      <c r="N6879" s="42">
        <v>10.6485185623169</v>
      </c>
      <c r="O6879" s="42">
        <v>0.0</v>
      </c>
      <c r="P6879" s="42">
        <v>0.0</v>
      </c>
      <c r="Q6879" s="42">
        <v>0.0104737123474479</v>
      </c>
      <c r="R6879" s="42">
        <v>25.0</v>
      </c>
      <c r="S6879" s="42">
        <v>0.737550795078278</v>
      </c>
      <c r="T6879" s="42">
        <v>997.592529296875</v>
      </c>
      <c r="U6879" s="42">
        <v>1748.43640136719</v>
      </c>
      <c r="V6879" s="19"/>
      <c r="W6879" s="19"/>
      <c r="X6879" s="19"/>
      <c r="Y6879" s="19"/>
      <c r="Z6879" s="19"/>
      <c r="AA6879" s="19"/>
    </row>
    <row r="6880" ht="15.75" customHeight="1">
      <c r="A6880" s="19"/>
      <c r="B6880" s="42" t="str">
        <f>"CRS25WT72M23465"</f>
        <v>CRS25WT72M23465</v>
      </c>
      <c r="C6880" s="43">
        <v>45995.0</v>
      </c>
      <c r="D6880" s="44">
        <v>0.12866898148148148</v>
      </c>
      <c r="E6880" s="42" t="s">
        <v>37</v>
      </c>
      <c r="F6880" s="42">
        <v>221.0</v>
      </c>
      <c r="G6880" s="42">
        <v>4.0</v>
      </c>
      <c r="H6880" s="42">
        <v>221.142959594727</v>
      </c>
      <c r="I6880" s="42">
        <v>5.61802625656128</v>
      </c>
      <c r="J6880" s="42">
        <v>50.4667739868164</v>
      </c>
      <c r="K6880" s="42">
        <v>5.1800217628479</v>
      </c>
      <c r="L6880" s="42">
        <v>42.6915092468262</v>
      </c>
      <c r="M6880" s="42">
        <v>0.779980599880219</v>
      </c>
      <c r="N6880" s="42">
        <v>10.7585973739624</v>
      </c>
      <c r="O6880" s="42">
        <v>0.0</v>
      </c>
      <c r="P6880" s="42">
        <v>0.0</v>
      </c>
      <c r="Q6880" s="42">
        <v>0.0112704606726766</v>
      </c>
      <c r="R6880" s="42">
        <v>25.0</v>
      </c>
      <c r="S6880" s="42">
        <v>0.761241614818573</v>
      </c>
      <c r="T6880" s="42">
        <v>999.258361816406</v>
      </c>
      <c r="U6880" s="42">
        <v>2557.38549804688</v>
      </c>
      <c r="V6880" s="19"/>
      <c r="W6880" s="19"/>
      <c r="X6880" s="19"/>
      <c r="Y6880" s="19"/>
      <c r="Z6880" s="19"/>
      <c r="AA6880" s="19"/>
    </row>
    <row r="6881" ht="15.75" customHeight="1">
      <c r="A6881" s="19"/>
      <c r="B6881" s="42" t="str">
        <f>"CRS25WT72M23483"</f>
        <v>CRS25WT72M23483</v>
      </c>
      <c r="C6881" s="43">
        <v>45995.0</v>
      </c>
      <c r="D6881" s="44">
        <v>0.13152777777777777</v>
      </c>
      <c r="E6881" s="42" t="s">
        <v>37</v>
      </c>
      <c r="F6881" s="42">
        <v>222.0</v>
      </c>
      <c r="G6881" s="42">
        <v>4.0</v>
      </c>
      <c r="H6881" s="42">
        <v>222.758148193359</v>
      </c>
      <c r="I6881" s="42">
        <v>5.64615058898926</v>
      </c>
      <c r="J6881" s="42">
        <v>50.4978561401367</v>
      </c>
      <c r="K6881" s="42">
        <v>5.21733665466309</v>
      </c>
      <c r="L6881" s="42">
        <v>42.6957626342773</v>
      </c>
      <c r="M6881" s="42">
        <v>0.781282663345337</v>
      </c>
      <c r="N6881" s="42">
        <v>10.8371753692627</v>
      </c>
      <c r="O6881" s="42">
        <v>0.0</v>
      </c>
      <c r="P6881" s="42">
        <v>0.0</v>
      </c>
      <c r="Q6881" s="42">
        <v>0.0150818442925811</v>
      </c>
      <c r="R6881" s="42">
        <v>25.0</v>
      </c>
      <c r="S6881" s="42">
        <v>0.750289916992188</v>
      </c>
      <c r="T6881" s="42">
        <v>999.670654296875</v>
      </c>
      <c r="U6881" s="42">
        <v>2356.89819335938</v>
      </c>
      <c r="V6881" s="19"/>
      <c r="W6881" s="19"/>
      <c r="X6881" s="19"/>
      <c r="Y6881" s="19"/>
      <c r="Z6881" s="19"/>
      <c r="AA6881" s="19"/>
    </row>
    <row r="6882" ht="15.75" customHeight="1">
      <c r="A6882" s="19"/>
      <c r="B6882" s="42" t="str">
        <f>"CRS25WT72M23399"</f>
        <v>CRS25WT72M23399</v>
      </c>
      <c r="C6882" s="43">
        <v>45995.0</v>
      </c>
      <c r="D6882" s="44">
        <v>0.1347337962962963</v>
      </c>
      <c r="E6882" s="42" t="s">
        <v>37</v>
      </c>
      <c r="F6882" s="42">
        <v>221.0</v>
      </c>
      <c r="G6882" s="42">
        <v>4.0</v>
      </c>
      <c r="H6882" s="42">
        <v>221.623779296875</v>
      </c>
      <c r="I6882" s="42">
        <v>5.62252378463745</v>
      </c>
      <c r="J6882" s="42">
        <v>50.7964744567871</v>
      </c>
      <c r="K6882" s="42">
        <v>5.16734313964844</v>
      </c>
      <c r="L6882" s="42">
        <v>42.8893089294434</v>
      </c>
      <c r="M6882" s="42">
        <v>0.775981724262238</v>
      </c>
      <c r="N6882" s="42">
        <v>10.7819890975952</v>
      </c>
      <c r="O6882" s="42">
        <v>0.0</v>
      </c>
      <c r="P6882" s="42">
        <v>0.0</v>
      </c>
      <c r="Q6882" s="42">
        <v>0.0151588078588247</v>
      </c>
      <c r="R6882" s="42">
        <v>25.0</v>
      </c>
      <c r="S6882" s="42">
        <v>0.79274845123291</v>
      </c>
      <c r="T6882" s="42">
        <v>998.948425292969</v>
      </c>
      <c r="U6882" s="42">
        <v>1949.84912109375</v>
      </c>
      <c r="V6882" s="19"/>
      <c r="W6882" s="19"/>
      <c r="X6882" s="19"/>
      <c r="Y6882" s="19"/>
      <c r="Z6882" s="19"/>
      <c r="AA6882" s="19"/>
    </row>
    <row r="6883" ht="15.75" customHeight="1">
      <c r="A6883" s="19"/>
      <c r="B6883" s="42" t="str">
        <f>"CRS25WT72M23449"</f>
        <v>CRS25WT72M23449</v>
      </c>
      <c r="C6883" s="43">
        <v>45995.0</v>
      </c>
      <c r="D6883" s="44">
        <v>0.13693287037037036</v>
      </c>
      <c r="E6883" s="42" t="s">
        <v>37</v>
      </c>
      <c r="F6883" s="42">
        <v>218.0</v>
      </c>
      <c r="G6883" s="42">
        <v>4.0</v>
      </c>
      <c r="H6883" s="42">
        <v>218.049743652344</v>
      </c>
      <c r="I6883" s="42">
        <v>5.77983093261719</v>
      </c>
      <c r="J6883" s="42">
        <v>48.9794273376465</v>
      </c>
      <c r="K6883" s="42">
        <v>5.26846647262573</v>
      </c>
      <c r="L6883" s="42">
        <v>41.3877067565918</v>
      </c>
      <c r="M6883" s="42">
        <v>0.77024120092392</v>
      </c>
      <c r="N6883" s="42">
        <v>10.6081123352051</v>
      </c>
      <c r="O6883" s="42">
        <v>0.0</v>
      </c>
      <c r="P6883" s="42">
        <v>0.0</v>
      </c>
      <c r="Q6883" s="42">
        <v>0.010654759593308</v>
      </c>
      <c r="R6883" s="42">
        <v>25.0</v>
      </c>
      <c r="S6883" s="42">
        <v>0.705467045307159</v>
      </c>
      <c r="T6883" s="42">
        <v>998.315551757813</v>
      </c>
      <c r="U6883" s="42">
        <v>1687.11975097656</v>
      </c>
      <c r="V6883" s="19"/>
      <c r="W6883" s="19"/>
      <c r="X6883" s="19"/>
      <c r="Y6883" s="19"/>
      <c r="Z6883" s="19"/>
      <c r="AA6883" s="19"/>
    </row>
    <row r="6884" ht="15.75" customHeight="1">
      <c r="A6884" s="19"/>
      <c r="B6884" s="42" t="str">
        <f>"CRS25WT72M23467"</f>
        <v>CRS25WT72M23467</v>
      </c>
      <c r="C6884" s="43">
        <v>45995.0</v>
      </c>
      <c r="D6884" s="44">
        <v>0.13998842592592592</v>
      </c>
      <c r="E6884" s="42" t="s">
        <v>37</v>
      </c>
      <c r="F6884" s="42">
        <v>222.0</v>
      </c>
      <c r="G6884" s="42">
        <v>4.0</v>
      </c>
      <c r="H6884" s="42">
        <v>222.233856201172</v>
      </c>
      <c r="I6884" s="42">
        <v>5.66195297241211</v>
      </c>
      <c r="J6884" s="42">
        <v>49.9969749450684</v>
      </c>
      <c r="K6884" s="42">
        <v>5.26724338531494</v>
      </c>
      <c r="L6884" s="42">
        <v>42.1916809082031</v>
      </c>
      <c r="M6884" s="42">
        <v>0.78505527973175</v>
      </c>
      <c r="N6884" s="42">
        <v>10.8116693496704</v>
      </c>
      <c r="O6884" s="42">
        <v>0.0</v>
      </c>
      <c r="P6884" s="42">
        <v>0.0</v>
      </c>
      <c r="Q6884" s="42">
        <v>0.0112704606726766</v>
      </c>
      <c r="R6884" s="42">
        <v>25.0</v>
      </c>
      <c r="S6884" s="42">
        <v>0.73710161447525</v>
      </c>
      <c r="T6884" s="42">
        <v>1002.03302001953</v>
      </c>
      <c r="U6884" s="42">
        <v>2231.08520507813</v>
      </c>
      <c r="V6884" s="19"/>
      <c r="W6884" s="19"/>
      <c r="X6884" s="19"/>
      <c r="Y6884" s="19"/>
      <c r="Z6884" s="19"/>
      <c r="AA6884" s="19"/>
    </row>
    <row r="6885" ht="15.75" customHeight="1">
      <c r="A6885" s="19"/>
      <c r="B6885" s="42" t="str">
        <f>"CRS25WT72M23484"</f>
        <v>CRS25WT72M23484</v>
      </c>
      <c r="C6885" s="43">
        <v>45995.0</v>
      </c>
      <c r="D6885" s="44">
        <v>0.1409375</v>
      </c>
      <c r="E6885" s="42" t="s">
        <v>37</v>
      </c>
      <c r="F6885" s="42">
        <v>220.0</v>
      </c>
      <c r="G6885" s="42">
        <v>4.0</v>
      </c>
      <c r="H6885" s="42">
        <v>220.999526977539</v>
      </c>
      <c r="I6885" s="42">
        <v>5.60430812835693</v>
      </c>
      <c r="J6885" s="42">
        <v>50.1954536437988</v>
      </c>
      <c r="K6885" s="42">
        <v>5.18208408355713</v>
      </c>
      <c r="L6885" s="42">
        <v>42.646842956543</v>
      </c>
      <c r="M6885" s="42">
        <v>0.785606324672699</v>
      </c>
      <c r="N6885" s="42">
        <v>10.7516193389893</v>
      </c>
      <c r="O6885" s="42">
        <v>0.0</v>
      </c>
      <c r="P6885" s="42">
        <v>0.0</v>
      </c>
      <c r="Q6885" s="42">
        <v>0.0138092134147882</v>
      </c>
      <c r="R6885" s="42">
        <v>25.0</v>
      </c>
      <c r="S6885" s="42">
        <v>0.687660694122314</v>
      </c>
      <c r="T6885" s="42">
        <v>999.046691894531</v>
      </c>
      <c r="U6885" s="42">
        <v>2174.89428710938</v>
      </c>
      <c r="V6885" s="19"/>
      <c r="W6885" s="19"/>
      <c r="X6885" s="19"/>
      <c r="Y6885" s="19"/>
      <c r="Z6885" s="19"/>
      <c r="AA6885" s="19"/>
    </row>
    <row r="6886" ht="15.75" customHeight="1">
      <c r="A6886" s="19"/>
      <c r="B6886" s="42" t="str">
        <f>"CRS25WT72M23466"</f>
        <v>CRS25WT72M23466</v>
      </c>
      <c r="C6886" s="43">
        <v>45995.0</v>
      </c>
      <c r="D6886" s="44">
        <v>0.1418287037037037</v>
      </c>
      <c r="E6886" s="42" t="s">
        <v>37</v>
      </c>
      <c r="F6886" s="42">
        <v>222.0</v>
      </c>
      <c r="G6886" s="42">
        <v>4.0</v>
      </c>
      <c r="H6886" s="42">
        <v>222.732788085938</v>
      </c>
      <c r="I6886" s="42">
        <v>5.63476705551147</v>
      </c>
      <c r="J6886" s="42">
        <v>50.4845733642578</v>
      </c>
      <c r="K6886" s="42">
        <v>5.20352220535278</v>
      </c>
      <c r="L6886" s="42">
        <v>42.8042373657227</v>
      </c>
      <c r="M6886" s="42">
        <v>0.782977879047394</v>
      </c>
      <c r="N6886" s="42">
        <v>10.8359422683716</v>
      </c>
      <c r="O6886" s="42">
        <v>0.0</v>
      </c>
      <c r="P6886" s="42">
        <v>0.0</v>
      </c>
      <c r="Q6886" s="42">
        <v>0.0150818442925811</v>
      </c>
      <c r="R6886" s="42">
        <v>25.0</v>
      </c>
      <c r="S6886" s="42">
        <v>0.750108063220978</v>
      </c>
      <c r="T6886" s="42">
        <v>999.523376464844</v>
      </c>
      <c r="U6886" s="42">
        <v>1813.85021972656</v>
      </c>
      <c r="V6886" s="19"/>
      <c r="W6886" s="19"/>
      <c r="X6886" s="19"/>
      <c r="Y6886" s="19"/>
      <c r="Z6886" s="19"/>
      <c r="AA6886" s="19"/>
    </row>
    <row r="6887" ht="15.75" customHeight="1">
      <c r="A6887" s="19"/>
      <c r="B6887" s="42" t="str">
        <f>"CRS25WT72M23410"</f>
        <v>CRS25WT72M23410</v>
      </c>
      <c r="C6887" s="43">
        <v>45995.0</v>
      </c>
      <c r="D6887" s="44">
        <v>0.14297453703703702</v>
      </c>
      <c r="E6887" s="42" t="s">
        <v>37</v>
      </c>
      <c r="F6887" s="42">
        <v>221.0</v>
      </c>
      <c r="G6887" s="42">
        <v>4.0</v>
      </c>
      <c r="H6887" s="42">
        <v>221.457977294922</v>
      </c>
      <c r="I6887" s="42">
        <v>5.64428997039795</v>
      </c>
      <c r="J6887" s="42">
        <v>50.7928161621094</v>
      </c>
      <c r="K6887" s="42">
        <v>5.13394403457642</v>
      </c>
      <c r="L6887" s="42">
        <v>43.1360321044922</v>
      </c>
      <c r="M6887" s="42">
        <v>0.772466599941254</v>
      </c>
      <c r="N6887" s="42">
        <v>10.7739229202271</v>
      </c>
      <c r="O6887" s="42">
        <v>0.0</v>
      </c>
      <c r="P6887" s="42">
        <v>0.0</v>
      </c>
      <c r="Q6887" s="42">
        <v>0.0106352306902409</v>
      </c>
      <c r="R6887" s="42">
        <v>25.0</v>
      </c>
      <c r="S6887" s="42">
        <v>0.768734097480774</v>
      </c>
      <c r="T6887" s="42">
        <v>999.29150390625</v>
      </c>
      <c r="U6887" s="42">
        <v>1715.71069335938</v>
      </c>
      <c r="V6887" s="19"/>
      <c r="W6887" s="19"/>
      <c r="X6887" s="19"/>
      <c r="Y6887" s="19"/>
      <c r="Z6887" s="19"/>
      <c r="AA6887" s="19"/>
    </row>
    <row r="6888" ht="15.75" customHeight="1">
      <c r="A6888" s="19"/>
      <c r="B6888" s="42" t="str">
        <f>"CRS25WT72M23393"</f>
        <v>CRS25WT72M23393</v>
      </c>
      <c r="C6888" s="43">
        <v>45995.0</v>
      </c>
      <c r="D6888" s="44">
        <v>0.14891203703703704</v>
      </c>
      <c r="E6888" s="42" t="s">
        <v>37</v>
      </c>
      <c r="F6888" s="42">
        <v>224.0</v>
      </c>
      <c r="G6888" s="42">
        <v>4.0</v>
      </c>
      <c r="H6888" s="42">
        <v>224.21369934082</v>
      </c>
      <c r="I6888" s="42">
        <v>5.55871105194092</v>
      </c>
      <c r="J6888" s="42">
        <v>51.2275886535645</v>
      </c>
      <c r="K6888" s="42">
        <v>5.14782476425171</v>
      </c>
      <c r="L6888" s="42">
        <v>43.5550384521484</v>
      </c>
      <c r="M6888" s="42">
        <v>0.787379562854767</v>
      </c>
      <c r="N6888" s="42">
        <v>10.9079885482788</v>
      </c>
      <c r="O6888" s="42">
        <v>0.0</v>
      </c>
      <c r="P6888" s="42">
        <v>0.0</v>
      </c>
      <c r="Q6888" s="42">
        <v>0.0103273782879114</v>
      </c>
      <c r="R6888" s="42">
        <v>25.0</v>
      </c>
      <c r="S6888" s="42">
        <v>0.756613433361053</v>
      </c>
      <c r="T6888" s="42">
        <v>997.653198242188</v>
      </c>
      <c r="U6888" s="42">
        <v>2290.22583007813</v>
      </c>
      <c r="V6888" s="19"/>
      <c r="W6888" s="19"/>
      <c r="X6888" s="19"/>
      <c r="Y6888" s="19"/>
      <c r="Z6888" s="19"/>
      <c r="AA6888" s="19"/>
    </row>
    <row r="6889" ht="15.75" customHeight="1">
      <c r="A6889" s="19"/>
      <c r="B6889" s="42" t="str">
        <f>"CRS25WT72M23392"</f>
        <v>CRS25WT72M23392</v>
      </c>
      <c r="C6889" s="43">
        <v>45995.0</v>
      </c>
      <c r="D6889" s="44">
        <v>0.14954861111111112</v>
      </c>
      <c r="E6889" s="42" t="s">
        <v>37</v>
      </c>
      <c r="F6889" s="42">
        <v>225.0</v>
      </c>
      <c r="G6889" s="42">
        <v>4.0</v>
      </c>
      <c r="H6889" s="42">
        <v>225.200378417969</v>
      </c>
      <c r="I6889" s="42">
        <v>5.5897798538208</v>
      </c>
      <c r="J6889" s="42">
        <v>51.1424407958984</v>
      </c>
      <c r="K6889" s="42">
        <v>5.17806434631348</v>
      </c>
      <c r="L6889" s="42">
        <v>43.4912300109863</v>
      </c>
      <c r="M6889" s="42">
        <v>0.787758231163025</v>
      </c>
      <c r="N6889" s="42">
        <v>10.9559898376465</v>
      </c>
      <c r="O6889" s="42">
        <v>0.0</v>
      </c>
      <c r="P6889" s="42">
        <v>0.0</v>
      </c>
      <c r="Q6889" s="42">
        <v>0.0165079217404127</v>
      </c>
      <c r="R6889" s="42">
        <v>25.0</v>
      </c>
      <c r="S6889" s="42">
        <v>0.739034652709961</v>
      </c>
      <c r="T6889" s="42">
        <v>998.870544433594</v>
      </c>
      <c r="U6889" s="42">
        <v>5080.91650390625</v>
      </c>
      <c r="V6889" s="19"/>
      <c r="W6889" s="19"/>
      <c r="X6889" s="19"/>
      <c r="Y6889" s="19"/>
      <c r="Z6889" s="19"/>
      <c r="AA6889" s="19"/>
    </row>
    <row r="6890" ht="15.75" customHeight="1">
      <c r="A6890" s="19"/>
      <c r="B6890" s="42" t="str">
        <f>"CRS25WT72M23408"</f>
        <v>CRS25WT72M23408</v>
      </c>
      <c r="C6890" s="43">
        <v>45995.0</v>
      </c>
      <c r="D6890" s="44">
        <v>0.15069444444444444</v>
      </c>
      <c r="E6890" s="42" t="s">
        <v>37</v>
      </c>
      <c r="F6890" s="42">
        <v>220.0</v>
      </c>
      <c r="G6890" s="42">
        <v>4.0</v>
      </c>
      <c r="H6890" s="42">
        <v>220.366607666016</v>
      </c>
      <c r="I6890" s="42">
        <v>5.55055046081543</v>
      </c>
      <c r="J6890" s="42">
        <v>51.141918182373</v>
      </c>
      <c r="K6890" s="42">
        <v>5.06667280197144</v>
      </c>
      <c r="L6890" s="42">
        <v>43.4933547973633</v>
      </c>
      <c r="M6890" s="42">
        <v>0.776305615901947</v>
      </c>
      <c r="N6890" s="42">
        <v>10.7208271026611</v>
      </c>
      <c r="O6890" s="42">
        <v>0.0</v>
      </c>
      <c r="P6890" s="42">
        <v>0.0</v>
      </c>
      <c r="Q6890" s="42">
        <v>0.0128969801589847</v>
      </c>
      <c r="R6890" s="42">
        <v>25.0</v>
      </c>
      <c r="S6890" s="42">
        <v>0.794370710849762</v>
      </c>
      <c r="T6890" s="42">
        <v>999.573120117188</v>
      </c>
      <c r="U6890" s="42">
        <v>1100.74084472656</v>
      </c>
      <c r="V6890" s="19"/>
      <c r="W6890" s="19"/>
      <c r="X6890" s="19"/>
      <c r="Y6890" s="19"/>
      <c r="Z6890" s="19"/>
      <c r="AA6890" s="19"/>
    </row>
    <row r="6891" ht="15.75" customHeight="1">
      <c r="A6891" s="19"/>
      <c r="B6891" s="42" t="str">
        <f>"CRS25WT72M23409"</f>
        <v>CRS25WT72M23409</v>
      </c>
      <c r="C6891" s="43">
        <v>45995.0</v>
      </c>
      <c r="D6891" s="44">
        <v>0.1528587962962963</v>
      </c>
      <c r="E6891" s="42" t="s">
        <v>37</v>
      </c>
      <c r="F6891" s="42">
        <v>220.0</v>
      </c>
      <c r="G6891" s="42">
        <v>4.0</v>
      </c>
      <c r="H6891" s="42">
        <v>220.23698425293</v>
      </c>
      <c r="I6891" s="42">
        <v>5.50338554382324</v>
      </c>
      <c r="J6891" s="42">
        <v>51.1248970031738</v>
      </c>
      <c r="K6891" s="42">
        <v>5.05676794052124</v>
      </c>
      <c r="L6891" s="42">
        <v>43.5529098510742</v>
      </c>
      <c r="M6891" s="42">
        <v>0.78275865316391</v>
      </c>
      <c r="N6891" s="42">
        <v>10.7145214080811</v>
      </c>
      <c r="O6891" s="42">
        <v>0.0</v>
      </c>
      <c r="P6891" s="42">
        <v>0.0</v>
      </c>
      <c r="Q6891" s="42">
        <v>0.0104761514812708</v>
      </c>
      <c r="R6891" s="42">
        <v>25.0</v>
      </c>
      <c r="S6891" s="42">
        <v>0.762794256210327</v>
      </c>
      <c r="T6891" s="42">
        <v>997.886779785156</v>
      </c>
      <c r="U6891" s="42">
        <v>1669.17114257813</v>
      </c>
      <c r="V6891" s="19"/>
      <c r="W6891" s="19"/>
      <c r="X6891" s="19"/>
      <c r="Y6891" s="19"/>
      <c r="Z6891" s="19"/>
      <c r="AA6891" s="19"/>
    </row>
    <row r="6892" ht="15.75" customHeight="1">
      <c r="A6892" s="19"/>
      <c r="B6892" s="42" t="str">
        <f>"CRS25WT72M23391"</f>
        <v>CRS25WT72M23391</v>
      </c>
      <c r="C6892" s="43">
        <v>45995.0</v>
      </c>
      <c r="D6892" s="44">
        <v>0.15469907407407407</v>
      </c>
      <c r="E6892" s="42" t="s">
        <v>37</v>
      </c>
      <c r="F6892" s="42">
        <v>223.0</v>
      </c>
      <c r="G6892" s="42">
        <v>4.0</v>
      </c>
      <c r="H6892" s="42">
        <v>223.384262084961</v>
      </c>
      <c r="I6892" s="42">
        <v>5.66038417816162</v>
      </c>
      <c r="J6892" s="42">
        <v>51.2016487121582</v>
      </c>
      <c r="K6892" s="42">
        <v>5.13881874084473</v>
      </c>
      <c r="L6892" s="42">
        <v>43.4699592590332</v>
      </c>
      <c r="M6892" s="42">
        <v>0.770766317844391</v>
      </c>
      <c r="N6892" s="42">
        <v>10.8676357269287</v>
      </c>
      <c r="O6892" s="42">
        <v>0.0</v>
      </c>
      <c r="P6892" s="42">
        <v>0.0</v>
      </c>
      <c r="Q6892" s="42">
        <v>0.0128769837319851</v>
      </c>
      <c r="R6892" s="42">
        <v>25.0</v>
      </c>
      <c r="S6892" s="42">
        <v>0.740599572658539</v>
      </c>
      <c r="T6892" s="42">
        <v>997.5166015625</v>
      </c>
      <c r="U6892" s="42">
        <v>1313.26489257813</v>
      </c>
      <c r="V6892" s="19"/>
      <c r="W6892" s="19"/>
      <c r="X6892" s="19"/>
      <c r="Y6892" s="19"/>
      <c r="Z6892" s="19"/>
      <c r="AA6892" s="19"/>
    </row>
    <row r="6893" ht="15.75" customHeight="1">
      <c r="A6893" s="19"/>
      <c r="B6893" s="42" t="str">
        <f>"CRS25WT72M23406"</f>
        <v>CRS25WT72M23406</v>
      </c>
      <c r="C6893" s="43">
        <v>45995.0</v>
      </c>
      <c r="D6893" s="44">
        <v>0.15568287037037037</v>
      </c>
      <c r="E6893" s="42" t="s">
        <v>37</v>
      </c>
      <c r="F6893" s="42">
        <v>221.0</v>
      </c>
      <c r="G6893" s="42">
        <v>4.0</v>
      </c>
      <c r="H6893" s="42">
        <v>221.504837036133</v>
      </c>
      <c r="I6893" s="42">
        <v>5.62178373336792</v>
      </c>
      <c r="J6893" s="42">
        <v>51.1053009033203</v>
      </c>
      <c r="K6893" s="42">
        <v>5.09982633590698</v>
      </c>
      <c r="L6893" s="42">
        <v>43.4338035583496</v>
      </c>
      <c r="M6893" s="42">
        <v>0.770980060100555</v>
      </c>
      <c r="N6893" s="42">
        <v>10.7762022018433</v>
      </c>
      <c r="O6893" s="42">
        <v>0.0</v>
      </c>
      <c r="P6893" s="42">
        <v>0.0</v>
      </c>
      <c r="Q6893" s="42">
        <v>0.0107939597219229</v>
      </c>
      <c r="R6893" s="42">
        <v>25.0</v>
      </c>
      <c r="S6893" s="42">
        <v>0.753544867038727</v>
      </c>
      <c r="T6893" s="42">
        <v>998.81494140625</v>
      </c>
      <c r="U6893" s="42">
        <v>1188.45532226563</v>
      </c>
      <c r="V6893" s="19"/>
      <c r="W6893" s="19"/>
      <c r="X6893" s="19"/>
      <c r="Y6893" s="19"/>
      <c r="Z6893" s="19"/>
      <c r="AA6893" s="19"/>
    </row>
    <row r="6894" ht="15.75" customHeight="1">
      <c r="A6894" s="19"/>
      <c r="B6894" s="42" t="str">
        <f>"CRS25WT72M23489"</f>
        <v>CRS25WT72M23489</v>
      </c>
      <c r="C6894" s="43">
        <v>45995.0</v>
      </c>
      <c r="D6894" s="44">
        <v>0.15809027777777776</v>
      </c>
      <c r="E6894" s="42" t="s">
        <v>37</v>
      </c>
      <c r="F6894" s="42">
        <v>221.0</v>
      </c>
      <c r="G6894" s="42">
        <v>4.0</v>
      </c>
      <c r="H6894" s="42">
        <v>221.272659301758</v>
      </c>
      <c r="I6894" s="42">
        <v>5.58444118499756</v>
      </c>
      <c r="J6894" s="42">
        <v>50.8712844848633</v>
      </c>
      <c r="K6894" s="42">
        <v>5.15123701095581</v>
      </c>
      <c r="L6894" s="42">
        <v>42.9552459716797</v>
      </c>
      <c r="M6894" s="42">
        <v>0.778888583183289</v>
      </c>
      <c r="N6894" s="42">
        <v>10.7649068832397</v>
      </c>
      <c r="O6894" s="42">
        <v>0.0</v>
      </c>
      <c r="P6894" s="42">
        <v>0.0</v>
      </c>
      <c r="Q6894" s="42">
        <v>0.0138002326712012</v>
      </c>
      <c r="R6894" s="42">
        <v>25.0</v>
      </c>
      <c r="S6894" s="42">
        <v>0.769941091537476</v>
      </c>
      <c r="T6894" s="42">
        <v>1000.40667724609</v>
      </c>
      <c r="U6894" s="42">
        <v>3053.0205078125</v>
      </c>
      <c r="V6894" s="19"/>
      <c r="W6894" s="19"/>
      <c r="X6894" s="19"/>
      <c r="Y6894" s="19"/>
      <c r="Z6894" s="19"/>
      <c r="AA6894" s="19"/>
    </row>
    <row r="6895" ht="15.75" customHeight="1">
      <c r="A6895" s="19"/>
      <c r="B6895" s="42" t="str">
        <f>"CRS25WT72M23507"</f>
        <v>CRS25WT72M23507</v>
      </c>
      <c r="C6895" s="43">
        <v>45995.0</v>
      </c>
      <c r="D6895" s="44">
        <v>0.15972222222222224</v>
      </c>
      <c r="E6895" s="42" t="s">
        <v>37</v>
      </c>
      <c r="F6895" s="42">
        <v>223.0</v>
      </c>
      <c r="G6895" s="42">
        <v>4.0</v>
      </c>
      <c r="H6895" s="42">
        <v>223.848876953125</v>
      </c>
      <c r="I6895" s="42">
        <v>5.57639169692993</v>
      </c>
      <c r="J6895" s="42">
        <v>51.1577262878418</v>
      </c>
      <c r="K6895" s="42">
        <v>5.16036415100098</v>
      </c>
      <c r="L6895" s="42">
        <v>43.3785018920898</v>
      </c>
      <c r="M6895" s="42">
        <v>0.784676074981689</v>
      </c>
      <c r="N6895" s="42">
        <v>10.8902397155762</v>
      </c>
      <c r="O6895" s="42">
        <v>0.0</v>
      </c>
      <c r="P6895" s="42">
        <v>0.0</v>
      </c>
      <c r="Q6895" s="42">
        <v>0.0131752323359251</v>
      </c>
      <c r="R6895" s="42">
        <v>25.0</v>
      </c>
      <c r="S6895" s="42">
        <v>0.774409592151642</v>
      </c>
      <c r="T6895" s="42">
        <v>998.998352050781</v>
      </c>
      <c r="U6895" s="42">
        <v>1707.81384277344</v>
      </c>
      <c r="V6895" s="19"/>
      <c r="W6895" s="19"/>
      <c r="X6895" s="19"/>
      <c r="Y6895" s="19"/>
      <c r="Z6895" s="19"/>
      <c r="AA6895" s="19"/>
    </row>
    <row r="6896" ht="15.75" customHeight="1">
      <c r="A6896" s="19"/>
      <c r="B6896" s="42" t="str">
        <f>"CRS25WT72M23508"</f>
        <v>CRS25WT72M23508</v>
      </c>
      <c r="C6896" s="43">
        <v>45995.0</v>
      </c>
      <c r="D6896" s="44">
        <v>0.16121527777777778</v>
      </c>
      <c r="E6896" s="42" t="s">
        <v>37</v>
      </c>
      <c r="F6896" s="42">
        <v>225.0</v>
      </c>
      <c r="G6896" s="42">
        <v>4.0</v>
      </c>
      <c r="H6896" s="42">
        <v>225.237991333008</v>
      </c>
      <c r="I6896" s="42">
        <v>5.59640979766846</v>
      </c>
      <c r="J6896" s="42">
        <v>51.298152923584</v>
      </c>
      <c r="K6896" s="42">
        <v>5.17741060256958</v>
      </c>
      <c r="L6896" s="42">
        <v>43.5039901733398</v>
      </c>
      <c r="M6896" s="42">
        <v>0.784567654132843</v>
      </c>
      <c r="N6896" s="42">
        <v>10.9578199386597</v>
      </c>
      <c r="O6896" s="42">
        <v>0.0</v>
      </c>
      <c r="P6896" s="42">
        <v>0.0</v>
      </c>
      <c r="Q6896" s="42">
        <v>0.0120560610666871</v>
      </c>
      <c r="R6896" s="42">
        <v>25.0</v>
      </c>
      <c r="S6896" s="42">
        <v>0.72846907377243</v>
      </c>
      <c r="T6896" s="42">
        <v>997.435913085938</v>
      </c>
      <c r="U6896" s="42">
        <v>1998.77648925781</v>
      </c>
      <c r="V6896" s="19"/>
      <c r="W6896" s="19"/>
      <c r="X6896" s="19"/>
      <c r="Y6896" s="19"/>
      <c r="Z6896" s="19"/>
      <c r="AA6896" s="19"/>
    </row>
    <row r="6897" ht="15.75" customHeight="1">
      <c r="A6897" s="19"/>
      <c r="B6897" s="42" t="str">
        <f>"CRS25WT72M23518"</f>
        <v>CRS25WT72M23518</v>
      </c>
      <c r="C6897" s="43">
        <v>45995.0</v>
      </c>
      <c r="D6897" s="44">
        <v>0.16269675925925928</v>
      </c>
      <c r="E6897" s="42" t="s">
        <v>37</v>
      </c>
      <c r="F6897" s="42">
        <v>223.0</v>
      </c>
      <c r="G6897" s="42">
        <v>4.0</v>
      </c>
      <c r="H6897" s="42">
        <v>223.977310180664</v>
      </c>
      <c r="I6897" s="42">
        <v>5.57943534851074</v>
      </c>
      <c r="J6897" s="42">
        <v>51.2635803222656</v>
      </c>
      <c r="K6897" s="42">
        <v>5.12937259674072</v>
      </c>
      <c r="L6897" s="42">
        <v>43.6656379699707</v>
      </c>
      <c r="M6897" s="42">
        <v>0.783077657222748</v>
      </c>
      <c r="N6897" s="42">
        <v>10.8964881896973</v>
      </c>
      <c r="O6897" s="42">
        <v>0.0</v>
      </c>
      <c r="P6897" s="42">
        <v>0.0</v>
      </c>
      <c r="Q6897" s="42">
        <v>0.01912697032094</v>
      </c>
      <c r="R6897" s="42">
        <v>25.0</v>
      </c>
      <c r="S6897" s="42">
        <v>0.720733940601349</v>
      </c>
      <c r="T6897" s="42">
        <v>998.81787109375</v>
      </c>
      <c r="U6897" s="42">
        <v>1448.29370117188</v>
      </c>
      <c r="V6897" s="19"/>
      <c r="W6897" s="19"/>
      <c r="X6897" s="19"/>
      <c r="Y6897" s="19"/>
      <c r="Z6897" s="19"/>
      <c r="AA6897" s="19"/>
    </row>
    <row r="6898" ht="15.75" customHeight="1">
      <c r="A6898" s="19"/>
      <c r="B6898" s="42" t="str">
        <f>"CRS25WT72M23389"</f>
        <v>CRS25WT72M23389</v>
      </c>
      <c r="C6898" s="43">
        <v>45995.0</v>
      </c>
      <c r="D6898" s="44">
        <v>0.1647800925925926</v>
      </c>
      <c r="E6898" s="42" t="s">
        <v>37</v>
      </c>
      <c r="F6898" s="42">
        <v>226.0</v>
      </c>
      <c r="G6898" s="42">
        <v>4.0</v>
      </c>
      <c r="H6898" s="42">
        <v>226.196151733398</v>
      </c>
      <c r="I6898" s="42">
        <v>5.65101718902588</v>
      </c>
      <c r="J6898" s="42">
        <v>51.2731666564941</v>
      </c>
      <c r="K6898" s="42">
        <v>5.18422698974609</v>
      </c>
      <c r="L6898" s="42">
        <v>43.6316070556641</v>
      </c>
      <c r="M6898" s="42">
        <v>0.780671715736389</v>
      </c>
      <c r="N6898" s="42">
        <v>11.0044345855713</v>
      </c>
      <c r="O6898" s="42">
        <v>0.0</v>
      </c>
      <c r="P6898" s="42">
        <v>0.0</v>
      </c>
      <c r="Q6898" s="42">
        <v>0.0265079215168953</v>
      </c>
      <c r="R6898" s="42">
        <v>25.0</v>
      </c>
      <c r="S6898" s="42">
        <v>0.719195663928986</v>
      </c>
      <c r="T6898" s="42">
        <v>997.499572753906</v>
      </c>
      <c r="U6898" s="42">
        <v>1771.01196289063</v>
      </c>
      <c r="V6898" s="19"/>
      <c r="W6898" s="19"/>
      <c r="X6898" s="19"/>
      <c r="Y6898" s="19"/>
      <c r="Z6898" s="19"/>
      <c r="AA6898" s="19"/>
    </row>
    <row r="6899" ht="15.75" customHeight="1">
      <c r="A6899" s="19"/>
      <c r="B6899" s="42" t="str">
        <f>"CRS25WT72M23519"</f>
        <v>CRS25WT72M23519</v>
      </c>
      <c r="C6899" s="43">
        <v>45995.0</v>
      </c>
      <c r="D6899" s="44">
        <v>0.16872685185185185</v>
      </c>
      <c r="E6899" s="42" t="s">
        <v>37</v>
      </c>
      <c r="F6899" s="42">
        <v>219.0</v>
      </c>
      <c r="G6899" s="42">
        <v>4.0</v>
      </c>
      <c r="H6899" s="42">
        <v>219.337646484375</v>
      </c>
      <c r="I6899" s="42">
        <v>5.65971612930298</v>
      </c>
      <c r="J6899" s="42">
        <v>50.3077392578125</v>
      </c>
      <c r="K6899" s="42">
        <v>5.14927911758423</v>
      </c>
      <c r="L6899" s="42">
        <v>42.5957946777344</v>
      </c>
      <c r="M6899" s="42">
        <v>0.770342290401459</v>
      </c>
      <c r="N6899" s="42">
        <v>10.670768737793</v>
      </c>
      <c r="O6899" s="42">
        <v>0.0</v>
      </c>
      <c r="P6899" s="42">
        <v>0.0</v>
      </c>
      <c r="Q6899" s="42">
        <v>0.016026183962822</v>
      </c>
      <c r="R6899" s="42">
        <v>25.0</v>
      </c>
      <c r="S6899" s="42">
        <v>0.749932765960693</v>
      </c>
      <c r="T6899" s="42">
        <v>1000.93310546875</v>
      </c>
      <c r="U6899" s="42">
        <v>2289.732421875</v>
      </c>
      <c r="V6899" s="19"/>
      <c r="W6899" s="19"/>
      <c r="X6899" s="19"/>
      <c r="Y6899" s="19"/>
      <c r="Z6899" s="19"/>
      <c r="AA6899" s="19"/>
    </row>
    <row r="6900" ht="15.75" customHeight="1">
      <c r="A6900" s="19"/>
      <c r="B6900" s="42" t="str">
        <f>"CRS25WT72M23492"</f>
        <v>CRS25WT72M23492</v>
      </c>
      <c r="C6900" s="43">
        <v>45995.0</v>
      </c>
      <c r="D6900" s="44">
        <v>0.16947916666666665</v>
      </c>
      <c r="E6900" s="42" t="s">
        <v>37</v>
      </c>
      <c r="F6900" s="42">
        <v>223.0</v>
      </c>
      <c r="G6900" s="42">
        <v>4.0</v>
      </c>
      <c r="H6900" s="42">
        <v>223.704040527344</v>
      </c>
      <c r="I6900" s="42">
        <v>5.62271928787231</v>
      </c>
      <c r="J6900" s="42">
        <v>50.546745300293</v>
      </c>
      <c r="K6900" s="42">
        <v>5.20861291885376</v>
      </c>
      <c r="L6900" s="42">
        <v>42.9488677978516</v>
      </c>
      <c r="M6900" s="42">
        <v>0.787107825279236</v>
      </c>
      <c r="N6900" s="42">
        <v>10.8831930160522</v>
      </c>
      <c r="O6900" s="42">
        <v>0.0</v>
      </c>
      <c r="P6900" s="42">
        <v>0.0</v>
      </c>
      <c r="Q6900" s="42">
        <v>0.0230158418416977</v>
      </c>
      <c r="R6900" s="42">
        <v>25.0</v>
      </c>
      <c r="S6900" s="42">
        <v>0.740900456905365</v>
      </c>
      <c r="T6900" s="42">
        <v>997.925537109375</v>
      </c>
      <c r="U6900" s="42">
        <v>1728.37536621094</v>
      </c>
      <c r="V6900" s="19"/>
      <c r="W6900" s="19"/>
      <c r="X6900" s="19"/>
      <c r="Y6900" s="19"/>
      <c r="Z6900" s="19"/>
      <c r="AA6900" s="19"/>
    </row>
    <row r="6901" ht="15.75" customHeight="1">
      <c r="A6901" s="19"/>
      <c r="B6901" s="42" t="str">
        <f>"CRS25WT72M23491"</f>
        <v>CRS25WT72M23491</v>
      </c>
      <c r="C6901" s="43">
        <v>45995.0</v>
      </c>
      <c r="D6901" s="44">
        <v>0.17063657407407407</v>
      </c>
      <c r="E6901" s="42" t="s">
        <v>37</v>
      </c>
      <c r="F6901" s="42">
        <v>223.0</v>
      </c>
      <c r="G6901" s="42">
        <v>4.0</v>
      </c>
      <c r="H6901" s="42">
        <v>223.083740234375</v>
      </c>
      <c r="I6901" s="42">
        <v>5.59369993209839</v>
      </c>
      <c r="J6901" s="42">
        <v>50.5529708862305</v>
      </c>
      <c r="K6901" s="42">
        <v>5.19288492202759</v>
      </c>
      <c r="L6901" s="42">
        <v>42.9595031738281</v>
      </c>
      <c r="M6901" s="42">
        <v>0.788900196552277</v>
      </c>
      <c r="N6901" s="42">
        <v>10.8530158996582</v>
      </c>
      <c r="O6901" s="42">
        <v>0.0</v>
      </c>
      <c r="P6901" s="42">
        <v>0.0</v>
      </c>
      <c r="Q6901" s="42">
        <v>0.0230158716440201</v>
      </c>
      <c r="R6901" s="42">
        <v>25.0</v>
      </c>
      <c r="S6901" s="42">
        <v>0.719079613685608</v>
      </c>
      <c r="T6901" s="42">
        <v>999.192626953125</v>
      </c>
      <c r="U6901" s="42">
        <v>2208.84692382813</v>
      </c>
      <c r="V6901" s="19"/>
      <c r="W6901" s="19"/>
      <c r="X6901" s="19"/>
      <c r="Y6901" s="19"/>
      <c r="Z6901" s="19"/>
      <c r="AA6901" s="19"/>
    </row>
    <row r="6902" ht="15.75" customHeight="1">
      <c r="A6902" s="19"/>
      <c r="B6902" s="42" t="str">
        <f>"CRS25WT72M23490"</f>
        <v>CRS25WT72M23490</v>
      </c>
      <c r="C6902" s="43">
        <v>45995.0</v>
      </c>
      <c r="D6902" s="44">
        <v>0.17185185185185184</v>
      </c>
      <c r="E6902" s="42" t="s">
        <v>37</v>
      </c>
      <c r="F6902" s="42">
        <v>223.0</v>
      </c>
      <c r="G6902" s="42">
        <v>4.0</v>
      </c>
      <c r="H6902" s="42">
        <v>223.260498046875</v>
      </c>
      <c r="I6902" s="42">
        <v>5.60678434371948</v>
      </c>
      <c r="J6902" s="42">
        <v>50.7701568603516</v>
      </c>
      <c r="K6902" s="42">
        <v>5.17879486083984</v>
      </c>
      <c r="L6902" s="42">
        <v>43.1105117797852</v>
      </c>
      <c r="M6902" s="42">
        <v>0.784313201904297</v>
      </c>
      <c r="N6902" s="42">
        <v>10.8616151809692</v>
      </c>
      <c r="O6902" s="42">
        <v>0.0</v>
      </c>
      <c r="P6902" s="42">
        <v>0.0</v>
      </c>
      <c r="Q6902" s="42">
        <v>0.0160280298441648</v>
      </c>
      <c r="R6902" s="42">
        <v>25.0</v>
      </c>
      <c r="S6902" s="42">
        <v>0.753719508647919</v>
      </c>
      <c r="T6902" s="42">
        <v>997.875183105469</v>
      </c>
      <c r="U6902" s="42">
        <v>2512.05786132813</v>
      </c>
      <c r="V6902" s="19"/>
      <c r="W6902" s="19"/>
      <c r="X6902" s="19"/>
      <c r="Y6902" s="19"/>
      <c r="Z6902" s="19"/>
      <c r="AA6902" s="19"/>
    </row>
    <row r="6903" ht="15.75" customHeight="1">
      <c r="A6903" s="19"/>
      <c r="B6903" s="42" t="str">
        <f>"CRS25WT72M23390"</f>
        <v>CRS25WT72M23390</v>
      </c>
      <c r="C6903" s="43">
        <v>45995.0</v>
      </c>
      <c r="D6903" s="44">
        <v>0.17354166666666668</v>
      </c>
      <c r="E6903" s="42" t="s">
        <v>37</v>
      </c>
      <c r="F6903" s="42">
        <v>223.0</v>
      </c>
      <c r="G6903" s="42">
        <v>4.0</v>
      </c>
      <c r="H6903" s="42">
        <v>223.744689941406</v>
      </c>
      <c r="I6903" s="42">
        <v>5.63266658782959</v>
      </c>
      <c r="J6903" s="42">
        <v>50.9379539489746</v>
      </c>
      <c r="K6903" s="42">
        <v>5.16479969024658</v>
      </c>
      <c r="L6903" s="42">
        <v>43.3210754394531</v>
      </c>
      <c r="M6903" s="42">
        <v>0.779825091362</v>
      </c>
      <c r="N6903" s="42">
        <v>10.8851709365845</v>
      </c>
      <c r="O6903" s="42">
        <v>0.0</v>
      </c>
      <c r="P6903" s="42">
        <v>0.0</v>
      </c>
      <c r="Q6903" s="42">
        <v>0.0230140164494514</v>
      </c>
      <c r="R6903" s="42">
        <v>25.0</v>
      </c>
      <c r="S6903" s="42">
        <v>0.772731363773346</v>
      </c>
      <c r="T6903" s="42">
        <v>997.305480957031</v>
      </c>
      <c r="U6903" s="42">
        <v>1643.92138671875</v>
      </c>
      <c r="V6903" s="19"/>
      <c r="W6903" s="19"/>
      <c r="X6903" s="19"/>
      <c r="Y6903" s="19"/>
      <c r="Z6903" s="19"/>
      <c r="AA6903" s="19"/>
    </row>
    <row r="6904" ht="15.75" customHeight="1">
      <c r="A6904" s="19"/>
      <c r="B6904" s="42" t="str">
        <f>"CRS25WT72M23396"</f>
        <v>CRS25WT72M23396</v>
      </c>
      <c r="C6904" s="43">
        <v>45995.0</v>
      </c>
      <c r="D6904" s="44">
        <v>0.17451388888888889</v>
      </c>
      <c r="E6904" s="42" t="s">
        <v>37</v>
      </c>
      <c r="F6904" s="42">
        <v>222.0</v>
      </c>
      <c r="G6904" s="42">
        <v>4.0</v>
      </c>
      <c r="H6904" s="42">
        <v>222.742523193359</v>
      </c>
      <c r="I6904" s="42">
        <v>5.56288623809814</v>
      </c>
      <c r="J6904" s="42">
        <v>50.9533920288086</v>
      </c>
      <c r="K6904" s="42">
        <v>5.15178394317627</v>
      </c>
      <c r="L6904" s="42">
        <v>43.2360000610352</v>
      </c>
      <c r="M6904" s="42">
        <v>0.785832285881042</v>
      </c>
      <c r="N6904" s="42">
        <v>10.8364152908325</v>
      </c>
      <c r="O6904" s="42">
        <v>0.0</v>
      </c>
      <c r="P6904" s="42">
        <v>0.0</v>
      </c>
      <c r="Q6904" s="42">
        <v>0.0190079417079687</v>
      </c>
      <c r="R6904" s="42">
        <v>25.0</v>
      </c>
      <c r="S6904" s="42">
        <v>0.783258140087128</v>
      </c>
      <c r="T6904" s="42">
        <v>998.15478515625</v>
      </c>
      <c r="U6904" s="42">
        <v>2784.59838867188</v>
      </c>
      <c r="V6904" s="19"/>
      <c r="W6904" s="19"/>
      <c r="X6904" s="19"/>
      <c r="Y6904" s="19"/>
      <c r="Z6904" s="19"/>
      <c r="AA6904" s="19"/>
    </row>
    <row r="6905" ht="15.75" customHeight="1">
      <c r="A6905" s="19"/>
      <c r="B6905" s="42" t="str">
        <f>"CRS25WT72M23388"</f>
        <v>CRS25WT72M23388</v>
      </c>
      <c r="C6905" s="43">
        <v>45995.0</v>
      </c>
      <c r="D6905" s="44">
        <v>0.17525462962962965</v>
      </c>
      <c r="E6905" s="42" t="s">
        <v>37</v>
      </c>
      <c r="F6905" s="42">
        <v>220.0</v>
      </c>
      <c r="G6905" s="42">
        <v>4.0</v>
      </c>
      <c r="H6905" s="42">
        <v>220.826904296875</v>
      </c>
      <c r="I6905" s="42">
        <v>5.58680629730225</v>
      </c>
      <c r="J6905" s="42">
        <v>50.8242492675781</v>
      </c>
      <c r="K6905" s="42">
        <v>5.15004014968872</v>
      </c>
      <c r="L6905" s="42">
        <v>42.8786773681641</v>
      </c>
      <c r="M6905" s="42">
        <v>0.777709484100342</v>
      </c>
      <c r="N6905" s="42">
        <v>10.743221282959</v>
      </c>
      <c r="O6905" s="42">
        <v>0.0</v>
      </c>
      <c r="P6905" s="42">
        <v>0.0</v>
      </c>
      <c r="Q6905" s="42">
        <v>0.0265070050954819</v>
      </c>
      <c r="R6905" s="42">
        <v>25.0</v>
      </c>
      <c r="S6905" s="42">
        <v>0.807505011558533</v>
      </c>
      <c r="T6905" s="42">
        <v>998.177734375</v>
      </c>
      <c r="U6905" s="42">
        <v>2418.84130859375</v>
      </c>
      <c r="V6905" s="19"/>
      <c r="W6905" s="19"/>
      <c r="X6905" s="19"/>
      <c r="Y6905" s="19"/>
      <c r="Z6905" s="19"/>
      <c r="AA6905" s="19"/>
    </row>
    <row r="6906" ht="15.75" customHeight="1">
      <c r="A6906" s="19"/>
      <c r="B6906" s="42" t="str">
        <f>"CRS25WT72M23405"</f>
        <v>CRS25WT72M23405</v>
      </c>
      <c r="C6906" s="43">
        <v>45995.0</v>
      </c>
      <c r="D6906" s="44">
        <v>0.17596064814814816</v>
      </c>
      <c r="E6906" s="42" t="s">
        <v>37</v>
      </c>
      <c r="F6906" s="42">
        <v>222.0</v>
      </c>
      <c r="G6906" s="42">
        <v>4.0</v>
      </c>
      <c r="H6906" s="42">
        <v>222.210327148438</v>
      </c>
      <c r="I6906" s="42">
        <v>5.62390470504761</v>
      </c>
      <c r="J6906" s="42">
        <v>50.6761665344238</v>
      </c>
      <c r="K6906" s="42">
        <v>5.1735782623291</v>
      </c>
      <c r="L6906" s="42">
        <v>42.9509925842285</v>
      </c>
      <c r="M6906" s="42">
        <v>0.7796910405159</v>
      </c>
      <c r="N6906" s="42">
        <v>10.8105239868164</v>
      </c>
      <c r="O6906" s="42">
        <v>0.0</v>
      </c>
      <c r="P6906" s="42">
        <v>0.0</v>
      </c>
      <c r="Q6906" s="42">
        <v>0.01603046618402</v>
      </c>
      <c r="R6906" s="42">
        <v>25.0</v>
      </c>
      <c r="S6906" s="42">
        <v>0.752072989940643</v>
      </c>
      <c r="T6906" s="42">
        <v>999.66064453125</v>
      </c>
      <c r="U6906" s="42">
        <v>1952.03210449219</v>
      </c>
      <c r="V6906" s="19"/>
      <c r="W6906" s="19"/>
      <c r="X6906" s="19"/>
      <c r="Y6906" s="19"/>
      <c r="Z6906" s="19"/>
      <c r="AA6906" s="19"/>
    </row>
    <row r="6907" ht="15.75" customHeight="1">
      <c r="A6907" s="19"/>
      <c r="B6907" s="42" t="str">
        <f>"CRS25WT72M23509"</f>
        <v>CRS25WT72M23509</v>
      </c>
      <c r="C6907" s="43">
        <v>45995.0</v>
      </c>
      <c r="D6907" s="44">
        <v>0.17690972222222223</v>
      </c>
      <c r="E6907" s="42" t="s">
        <v>37</v>
      </c>
      <c r="F6907" s="42">
        <v>218.0</v>
      </c>
      <c r="G6907" s="42">
        <v>4.0</v>
      </c>
      <c r="H6907" s="42">
        <v>218.582229614258</v>
      </c>
      <c r="I6907" s="42">
        <v>5.67443990707397</v>
      </c>
      <c r="J6907" s="42">
        <v>49.402530670166</v>
      </c>
      <c r="K6907" s="42">
        <v>5.25110816955566</v>
      </c>
      <c r="L6907" s="42">
        <v>41.6259231567383</v>
      </c>
      <c r="M6907" s="42">
        <v>0.779727160930634</v>
      </c>
      <c r="N6907" s="42">
        <v>10.6340179443359</v>
      </c>
      <c r="O6907" s="42">
        <v>0.0</v>
      </c>
      <c r="P6907" s="42">
        <v>0.0</v>
      </c>
      <c r="Q6907" s="42">
        <v>0.0230158418416977</v>
      </c>
      <c r="R6907" s="42">
        <v>25.0</v>
      </c>
      <c r="S6907" s="42">
        <v>0.763695418834686</v>
      </c>
      <c r="T6907" s="42">
        <v>998.062622070313</v>
      </c>
      <c r="U6907" s="42">
        <v>3211.50390625</v>
      </c>
      <c r="V6907" s="19"/>
      <c r="W6907" s="19"/>
      <c r="X6907" s="19"/>
      <c r="Y6907" s="19"/>
      <c r="Z6907" s="19"/>
      <c r="AA6907" s="19"/>
    </row>
    <row r="6908" ht="15.75" customHeight="1">
      <c r="A6908" s="19"/>
      <c r="B6908" s="42" t="str">
        <f>"CRS25WT72M23494"</f>
        <v>CRS25WT72M23494</v>
      </c>
      <c r="C6908" s="43">
        <v>45995.0</v>
      </c>
      <c r="D6908" s="44">
        <v>0.1788773148148148</v>
      </c>
      <c r="E6908" s="42" t="s">
        <v>37</v>
      </c>
      <c r="F6908" s="42">
        <v>218.0</v>
      </c>
      <c r="G6908" s="42">
        <v>4.0</v>
      </c>
      <c r="H6908" s="42">
        <v>218.580993652344</v>
      </c>
      <c r="I6908" s="42">
        <v>5.68626308441162</v>
      </c>
      <c r="J6908" s="42">
        <v>49.9656791687012</v>
      </c>
      <c r="K6908" s="42">
        <v>5.16686058044434</v>
      </c>
      <c r="L6908" s="42">
        <v>42.3044090270996</v>
      </c>
      <c r="M6908" s="42">
        <v>0.769331753253937</v>
      </c>
      <c r="N6908" s="42">
        <v>10.6339569091797</v>
      </c>
      <c r="O6908" s="42">
        <v>0.0</v>
      </c>
      <c r="P6908" s="42">
        <v>0.0</v>
      </c>
      <c r="Q6908" s="42">
        <v>0.0230158623307943</v>
      </c>
      <c r="R6908" s="42">
        <v>25.0</v>
      </c>
      <c r="S6908" s="42">
        <v>0.72340327501297</v>
      </c>
      <c r="T6908" s="42">
        <v>998.936828613281</v>
      </c>
      <c r="U6908" s="42">
        <v>2004.75903320313</v>
      </c>
      <c r="V6908" s="19"/>
      <c r="W6908" s="19"/>
      <c r="X6908" s="19"/>
      <c r="Y6908" s="19"/>
      <c r="Z6908" s="19"/>
      <c r="AA6908" s="19"/>
    </row>
    <row r="6909" ht="15.75" customHeight="1">
      <c r="A6909" s="19"/>
      <c r="B6909" s="42" t="str">
        <f>"CRS25WT72M23495"</f>
        <v>CRS25WT72M23495</v>
      </c>
      <c r="C6909" s="43">
        <v>45995.0</v>
      </c>
      <c r="D6909" s="44">
        <v>0.1800115740740741</v>
      </c>
      <c r="E6909" s="42" t="s">
        <v>37</v>
      </c>
      <c r="F6909" s="42">
        <v>221.0</v>
      </c>
      <c r="G6909" s="42">
        <v>4.0</v>
      </c>
      <c r="H6909" s="42">
        <v>221.5517578125</v>
      </c>
      <c r="I6909" s="42">
        <v>5.64090538024902</v>
      </c>
      <c r="J6909" s="42">
        <v>50.2828636169434</v>
      </c>
      <c r="K6909" s="42">
        <v>5.19503307342529</v>
      </c>
      <c r="L6909" s="42">
        <v>42.646842956543</v>
      </c>
      <c r="M6909" s="42">
        <v>0.781099557876587</v>
      </c>
      <c r="N6909" s="42">
        <v>10.7784852981567</v>
      </c>
      <c r="O6909" s="42">
        <v>0.0</v>
      </c>
      <c r="P6909" s="42">
        <v>0.0</v>
      </c>
      <c r="Q6909" s="42">
        <v>0.010469171218574</v>
      </c>
      <c r="R6909" s="42">
        <v>25.0</v>
      </c>
      <c r="S6909" s="42">
        <v>0.751711845397949</v>
      </c>
      <c r="T6909" s="42">
        <v>998.975524902344</v>
      </c>
      <c r="U6909" s="42">
        <v>1511.19958496094</v>
      </c>
      <c r="V6909" s="19"/>
      <c r="W6909" s="19"/>
      <c r="X6909" s="19"/>
      <c r="Y6909" s="19"/>
      <c r="Z6909" s="19"/>
      <c r="AA6909" s="19"/>
    </row>
    <row r="6910" ht="15.75" customHeight="1">
      <c r="A6910" s="19"/>
      <c r="B6910" s="42" t="str">
        <f>"CRS25WT72M23493"</f>
        <v>CRS25WT72M23493</v>
      </c>
      <c r="C6910" s="43">
        <v>45995.0</v>
      </c>
      <c r="D6910" s="44">
        <v>0.18167824074074077</v>
      </c>
      <c r="E6910" s="42" t="s">
        <v>37</v>
      </c>
      <c r="F6910" s="42">
        <v>221.0</v>
      </c>
      <c r="G6910" s="42">
        <v>4.0</v>
      </c>
      <c r="H6910" s="42">
        <v>221.48811340332</v>
      </c>
      <c r="I6910" s="42">
        <v>5.5918083190918</v>
      </c>
      <c r="J6910" s="42">
        <v>50.5225830078125</v>
      </c>
      <c r="K6910" s="42">
        <v>5.14835071563721</v>
      </c>
      <c r="L6910" s="42">
        <v>43.0211791992188</v>
      </c>
      <c r="M6910" s="42">
        <v>0.783993780612946</v>
      </c>
      <c r="N6910" s="42">
        <v>10.7753887176514</v>
      </c>
      <c r="O6910" s="42">
        <v>0.0</v>
      </c>
      <c r="P6910" s="42">
        <v>0.0</v>
      </c>
      <c r="Q6910" s="42">
        <v>0.0106352306902409</v>
      </c>
      <c r="R6910" s="42">
        <v>25.0</v>
      </c>
      <c r="S6910" s="42">
        <v>0.723111212253571</v>
      </c>
      <c r="T6910" s="42">
        <v>998.072204589844</v>
      </c>
      <c r="U6910" s="42">
        <v>2034.22875976563</v>
      </c>
      <c r="V6910" s="19"/>
      <c r="W6910" s="19"/>
      <c r="X6910" s="19"/>
      <c r="Y6910" s="19"/>
      <c r="Z6910" s="19"/>
      <c r="AA6910" s="19"/>
    </row>
    <row r="6911" ht="15.75" customHeight="1">
      <c r="A6911" s="19"/>
      <c r="B6911" s="42" t="str">
        <f>"CRS25WT72M23398"</f>
        <v>CRS25WT72M23398</v>
      </c>
      <c r="C6911" s="43">
        <v>45995.0</v>
      </c>
      <c r="D6911" s="44">
        <v>0.18401620370370372</v>
      </c>
      <c r="E6911" s="42" t="s">
        <v>37</v>
      </c>
      <c r="F6911" s="42">
        <v>221.0</v>
      </c>
      <c r="G6911" s="42">
        <v>4.0</v>
      </c>
      <c r="H6911" s="42">
        <v>221.99626159668</v>
      </c>
      <c r="I6911" s="42">
        <v>5.627516746521</v>
      </c>
      <c r="J6911" s="42">
        <v>50.6331558227539</v>
      </c>
      <c r="K6911" s="42">
        <v>5.16399145126343</v>
      </c>
      <c r="L6911" s="42">
        <v>42.9892768859863</v>
      </c>
      <c r="M6911" s="42">
        <v>0.779101192951202</v>
      </c>
      <c r="N6911" s="42">
        <v>10.8001098632813</v>
      </c>
      <c r="O6911" s="42">
        <v>0.0</v>
      </c>
      <c r="P6911" s="42">
        <v>0.0</v>
      </c>
      <c r="Q6911" s="42">
        <v>0.0104761514812708</v>
      </c>
      <c r="R6911" s="42">
        <v>25.0</v>
      </c>
      <c r="S6911" s="42">
        <v>0.757085561752319</v>
      </c>
      <c r="T6911" s="42">
        <v>996.693054199219</v>
      </c>
      <c r="U6911" s="42">
        <v>2098.6650390625</v>
      </c>
      <c r="V6911" s="19"/>
      <c r="W6911" s="19"/>
      <c r="X6911" s="19"/>
      <c r="Y6911" s="19"/>
      <c r="Z6911" s="19"/>
      <c r="AA6911" s="19"/>
    </row>
    <row r="6912" ht="15.75" customHeight="1">
      <c r="A6912" s="19"/>
      <c r="B6912" s="42" t="str">
        <f>"T72M23397"</f>
        <v>T72M23397</v>
      </c>
      <c r="C6912" s="43">
        <v>45995.0</v>
      </c>
      <c r="D6912" s="44">
        <v>0.1887615740740741</v>
      </c>
      <c r="E6912" s="42" t="s">
        <v>37</v>
      </c>
      <c r="F6912" s="42">
        <v>224.0</v>
      </c>
      <c r="G6912" s="42">
        <v>4.0</v>
      </c>
      <c r="H6912" s="42">
        <v>224.756500244141</v>
      </c>
      <c r="I6912" s="42">
        <v>5.62441205978394</v>
      </c>
      <c r="J6912" s="42">
        <v>50.9399642944336</v>
      </c>
      <c r="K6912" s="42">
        <v>5.20938444137573</v>
      </c>
      <c r="L6912" s="42">
        <v>43.1445426940918</v>
      </c>
      <c r="M6912" s="42">
        <v>0.78447026014328</v>
      </c>
      <c r="N6912" s="42">
        <v>10.9343957901001</v>
      </c>
      <c r="O6912" s="42">
        <v>0.0</v>
      </c>
      <c r="P6912" s="42">
        <v>0.0</v>
      </c>
      <c r="Q6912" s="42">
        <v>0.0126184280961752</v>
      </c>
      <c r="R6912" s="42">
        <v>25.0</v>
      </c>
      <c r="S6912" s="42">
        <v>0.767107963562012</v>
      </c>
      <c r="T6912" s="42">
        <v>998.1953125</v>
      </c>
      <c r="U6912" s="42">
        <v>2426.44287109375</v>
      </c>
      <c r="V6912" s="19"/>
      <c r="W6912" s="19"/>
      <c r="X6912" s="19"/>
      <c r="Y6912" s="19"/>
      <c r="Z6912" s="19"/>
      <c r="AA6912" s="19"/>
    </row>
    <row r="6913" ht="15.75" customHeight="1">
      <c r="A6913" s="19"/>
      <c r="B6913" s="42" t="str">
        <f>"CRS25WT72M23407"</f>
        <v>CRS25WT72M23407</v>
      </c>
      <c r="C6913" s="43">
        <v>45995.0</v>
      </c>
      <c r="D6913" s="44">
        <v>0.18945601851851854</v>
      </c>
      <c r="E6913" s="42" t="s">
        <v>37</v>
      </c>
      <c r="F6913" s="42">
        <v>226.0</v>
      </c>
      <c r="G6913" s="42">
        <v>4.0</v>
      </c>
      <c r="H6913" s="42">
        <v>226.728057861328</v>
      </c>
      <c r="I6913" s="42">
        <v>5.65525960922241</v>
      </c>
      <c r="J6913" s="42">
        <v>50.7848625183105</v>
      </c>
      <c r="K6913" s="42">
        <v>5.27145290374756</v>
      </c>
      <c r="L6913" s="42">
        <v>43.0105438232422</v>
      </c>
      <c r="M6913" s="42">
        <v>0.789438724517822</v>
      </c>
      <c r="N6913" s="42">
        <v>11.0303115844727</v>
      </c>
      <c r="O6913" s="42">
        <v>0.0</v>
      </c>
      <c r="P6913" s="42">
        <v>0.0</v>
      </c>
      <c r="Q6913" s="42">
        <v>0.0151588078588247</v>
      </c>
      <c r="R6913" s="42">
        <v>25.0</v>
      </c>
      <c r="S6913" s="42">
        <v>0.767183601856232</v>
      </c>
      <c r="T6913" s="42">
        <v>996.976928710938</v>
      </c>
      <c r="U6913" s="42">
        <v>2056.08520507813</v>
      </c>
      <c r="V6913" s="19"/>
      <c r="W6913" s="19"/>
      <c r="X6913" s="19"/>
      <c r="Y6913" s="19"/>
      <c r="Z6913" s="19"/>
      <c r="AA6913" s="19"/>
    </row>
    <row r="6914" ht="15.75" customHeight="1">
      <c r="A6914" s="19"/>
      <c r="B6914" s="42" t="str">
        <f>"CRS25WT72M23523"</f>
        <v>CRS25WT72M23523</v>
      </c>
      <c r="C6914" s="43">
        <v>45995.0</v>
      </c>
      <c r="D6914" s="44">
        <v>0.19049768518518517</v>
      </c>
      <c r="E6914" s="42" t="s">
        <v>37</v>
      </c>
      <c r="F6914" s="42">
        <v>220.0</v>
      </c>
      <c r="G6914" s="42">
        <v>4.0</v>
      </c>
      <c r="H6914" s="42">
        <v>220.943618774414</v>
      </c>
      <c r="I6914" s="42">
        <v>5.71254348754883</v>
      </c>
      <c r="J6914" s="42">
        <v>49.7942733764648</v>
      </c>
      <c r="K6914" s="42">
        <v>5.24565362930298</v>
      </c>
      <c r="L6914" s="42">
        <v>42.1193695068359</v>
      </c>
      <c r="M6914" s="42">
        <v>0.776734411716461</v>
      </c>
      <c r="N6914" s="42">
        <v>10.7488994598389</v>
      </c>
      <c r="O6914" s="42">
        <v>0.0</v>
      </c>
      <c r="P6914" s="42">
        <v>0.0</v>
      </c>
      <c r="Q6914" s="42">
        <v>0.0137996217235923</v>
      </c>
      <c r="R6914" s="42">
        <v>25.0</v>
      </c>
      <c r="S6914" s="42">
        <v>0.729620695114136</v>
      </c>
      <c r="T6914" s="42">
        <v>997.638061523438</v>
      </c>
      <c r="U6914" s="42">
        <v>1810.48901367188</v>
      </c>
      <c r="V6914" s="19"/>
      <c r="W6914" s="19"/>
      <c r="X6914" s="19"/>
      <c r="Y6914" s="19"/>
      <c r="Z6914" s="19"/>
      <c r="AA6914" s="19"/>
    </row>
    <row r="6915" ht="15.75" customHeight="1">
      <c r="A6915" s="19"/>
      <c r="B6915" s="42" t="str">
        <f>"CRS25WT72M23512"</f>
        <v>CRS25WT72M23512</v>
      </c>
      <c r="C6915" s="43">
        <v>45995.0</v>
      </c>
      <c r="D6915" s="44">
        <v>0.19136574074074075</v>
      </c>
      <c r="E6915" s="42" t="s">
        <v>37</v>
      </c>
      <c r="F6915" s="42">
        <v>221.0</v>
      </c>
      <c r="G6915" s="42">
        <v>4.0</v>
      </c>
      <c r="H6915" s="42">
        <v>221.620971679688</v>
      </c>
      <c r="I6915" s="42">
        <v>5.6496467590332</v>
      </c>
      <c r="J6915" s="42">
        <v>50.0827369689941</v>
      </c>
      <c r="K6915" s="42">
        <v>5.23819351196289</v>
      </c>
      <c r="L6915" s="42">
        <v>42.308666229248</v>
      </c>
      <c r="M6915" s="42">
        <v>0.783252000808716</v>
      </c>
      <c r="N6915" s="42">
        <v>10.7818517684937</v>
      </c>
      <c r="O6915" s="42">
        <v>0.0</v>
      </c>
      <c r="P6915" s="42">
        <v>0.0</v>
      </c>
      <c r="Q6915" s="42">
        <v>0.0165079217404127</v>
      </c>
      <c r="R6915" s="42">
        <v>25.0</v>
      </c>
      <c r="S6915" s="42">
        <v>0.763763129711151</v>
      </c>
      <c r="T6915" s="42">
        <v>997.795837402344</v>
      </c>
      <c r="U6915" s="42">
        <v>2057.22436523438</v>
      </c>
      <c r="V6915" s="19"/>
      <c r="W6915" s="19"/>
      <c r="X6915" s="19"/>
      <c r="Y6915" s="19"/>
      <c r="Z6915" s="19"/>
      <c r="AA6915" s="19"/>
    </row>
    <row r="6916" ht="15.75" customHeight="1">
      <c r="A6916" s="19"/>
      <c r="B6916" s="42" t="str">
        <f>"CRS25WT72M23404"</f>
        <v>CRS25WT72M23404</v>
      </c>
      <c r="C6916" s="43">
        <v>45995.0</v>
      </c>
      <c r="D6916" s="44">
        <v>0.19293981481481481</v>
      </c>
      <c r="E6916" s="42" t="s">
        <v>37</v>
      </c>
      <c r="F6916" s="42">
        <v>223.0</v>
      </c>
      <c r="G6916" s="42">
        <v>4.0</v>
      </c>
      <c r="H6916" s="42">
        <v>223.531463623047</v>
      </c>
      <c r="I6916" s="42">
        <v>5.62304782867432</v>
      </c>
      <c r="J6916" s="42">
        <v>50.6929893493652</v>
      </c>
      <c r="K6916" s="42">
        <v>5.21621990203857</v>
      </c>
      <c r="L6916" s="42">
        <v>42.8531532287598</v>
      </c>
      <c r="M6916" s="42">
        <v>0.784185826778412</v>
      </c>
      <c r="N6916" s="42">
        <v>10.8747978210449</v>
      </c>
      <c r="O6916" s="42">
        <v>0.0</v>
      </c>
      <c r="P6916" s="42">
        <v>0.0</v>
      </c>
      <c r="Q6916" s="42">
        <v>0.0120560610666871</v>
      </c>
      <c r="R6916" s="42">
        <v>25.0</v>
      </c>
      <c r="S6916" s="42">
        <v>0.751387059688568</v>
      </c>
      <c r="T6916" s="42">
        <v>996.57470703125</v>
      </c>
      <c r="U6916" s="42">
        <v>2899.11767578125</v>
      </c>
      <c r="V6916" s="19"/>
      <c r="W6916" s="19"/>
      <c r="X6916" s="19"/>
      <c r="Y6916" s="19"/>
      <c r="Z6916" s="19"/>
      <c r="AA6916" s="19"/>
    </row>
    <row r="6917" ht="15.75" customHeight="1">
      <c r="A6917" s="19"/>
      <c r="B6917" s="42" t="str">
        <f>"CRS25WT72M23497"</f>
        <v>CRS25WT72M23497</v>
      </c>
      <c r="C6917" s="43">
        <v>45995.0</v>
      </c>
      <c r="D6917" s="44">
        <v>0.19472222222222224</v>
      </c>
      <c r="E6917" s="42" t="s">
        <v>37</v>
      </c>
      <c r="F6917" s="42">
        <v>223.0</v>
      </c>
      <c r="G6917" s="42">
        <v>4.0</v>
      </c>
      <c r="H6917" s="42">
        <v>223.252914428711</v>
      </c>
      <c r="I6917" s="42">
        <v>5.62262296676636</v>
      </c>
      <c r="J6917" s="42">
        <v>50.6692123413086</v>
      </c>
      <c r="K6917" s="42">
        <v>5.21049499511719</v>
      </c>
      <c r="L6917" s="42">
        <v>42.8467750549316</v>
      </c>
      <c r="M6917" s="42">
        <v>0.783635377883911</v>
      </c>
      <c r="N6917" s="42">
        <v>10.8612461090088</v>
      </c>
      <c r="O6917" s="42">
        <v>0.0</v>
      </c>
      <c r="P6917" s="42">
        <v>0.0</v>
      </c>
      <c r="Q6917" s="42">
        <v>0.0132539682090282</v>
      </c>
      <c r="R6917" s="42">
        <v>25.0</v>
      </c>
      <c r="S6917" s="42">
        <v>0.74734103679657</v>
      </c>
      <c r="T6917" s="42">
        <v>997.503234863281</v>
      </c>
      <c r="U6917" s="42">
        <v>1927.94519042969</v>
      </c>
      <c r="V6917" s="19"/>
      <c r="W6917" s="19"/>
      <c r="X6917" s="19"/>
      <c r="Y6917" s="19"/>
      <c r="Z6917" s="19"/>
      <c r="AA6917" s="19"/>
    </row>
    <row r="6918" ht="15.75" customHeight="1">
      <c r="A6918" s="19"/>
      <c r="B6918" s="42" t="str">
        <f>"CRS25WT72M23533"</f>
        <v>CRS25WT72M23533</v>
      </c>
      <c r="C6918" s="43">
        <v>45995.0</v>
      </c>
      <c r="D6918" s="44">
        <v>0.19680555555555557</v>
      </c>
      <c r="E6918" s="42" t="s">
        <v>37</v>
      </c>
      <c r="F6918" s="42">
        <v>227.0</v>
      </c>
      <c r="G6918" s="42">
        <v>4.0</v>
      </c>
      <c r="H6918" s="42">
        <v>227.315551757813</v>
      </c>
      <c r="I6918" s="42">
        <v>5.65859794616699</v>
      </c>
      <c r="J6918" s="42">
        <v>50.8743438720703</v>
      </c>
      <c r="K6918" s="42">
        <v>5.27415800094604</v>
      </c>
      <c r="L6918" s="42">
        <v>43.0998764038086</v>
      </c>
      <c r="M6918" s="42">
        <v>0.789626061916351</v>
      </c>
      <c r="N6918" s="42">
        <v>11.0588932037354</v>
      </c>
      <c r="O6918" s="42">
        <v>0.0</v>
      </c>
      <c r="P6918" s="42">
        <v>0.0</v>
      </c>
      <c r="Q6918" s="42">
        <v>0.0157939605414867</v>
      </c>
      <c r="R6918" s="42">
        <v>25.0</v>
      </c>
      <c r="S6918" s="42">
        <v>0.77784663438797</v>
      </c>
      <c r="T6918" s="42">
        <v>997.195495605469</v>
      </c>
      <c r="U6918" s="42">
        <v>4129.978515625</v>
      </c>
      <c r="V6918" s="19"/>
      <c r="W6918" s="19"/>
      <c r="X6918" s="19"/>
      <c r="Y6918" s="19"/>
      <c r="Z6918" s="19"/>
      <c r="AA6918" s="19"/>
    </row>
    <row r="6919" ht="15.75" customHeight="1">
      <c r="A6919" s="19"/>
      <c r="B6919" s="42" t="str">
        <f>"CRS25WT72M23445"</f>
        <v>CRS25WT72M23445</v>
      </c>
      <c r="C6919" s="43">
        <v>45995.0</v>
      </c>
      <c r="D6919" s="44">
        <v>0.19857638888888887</v>
      </c>
      <c r="E6919" s="42" t="s">
        <v>37</v>
      </c>
      <c r="F6919" s="42">
        <v>224.0</v>
      </c>
      <c r="G6919" s="42">
        <v>4.0</v>
      </c>
      <c r="H6919" s="42">
        <v>224.602737426758</v>
      </c>
      <c r="I6919" s="42">
        <v>5.62582778930664</v>
      </c>
      <c r="J6919" s="42">
        <v>50.673412322998</v>
      </c>
      <c r="K6919" s="42">
        <v>5.23290729522705</v>
      </c>
      <c r="L6919" s="42">
        <v>42.921215057373</v>
      </c>
      <c r="M6919" s="42">
        <v>0.787858903408051</v>
      </c>
      <c r="N6919" s="42">
        <v>10.9269151687622</v>
      </c>
      <c r="O6919" s="42">
        <v>0.0</v>
      </c>
      <c r="P6919" s="42">
        <v>0.0</v>
      </c>
      <c r="Q6919" s="42">
        <v>0.018243758007884</v>
      </c>
      <c r="R6919" s="42">
        <v>25.0</v>
      </c>
      <c r="S6919" s="42">
        <v>0.763828158378601</v>
      </c>
      <c r="T6919" s="42">
        <v>996.013122558594</v>
      </c>
      <c r="U6919" s="42">
        <v>2303.59301757813</v>
      </c>
      <c r="V6919" s="19"/>
      <c r="W6919" s="19"/>
      <c r="X6919" s="19"/>
      <c r="Y6919" s="19"/>
      <c r="Z6919" s="19"/>
      <c r="AA6919" s="19"/>
    </row>
    <row r="6920" ht="15.75" customHeight="1">
      <c r="A6920" s="19"/>
      <c r="B6920" s="42" t="str">
        <f>"CRS25WT72M23488"</f>
        <v>CRS25WT72M23488</v>
      </c>
      <c r="C6920" s="43">
        <v>45995.0</v>
      </c>
      <c r="D6920" s="44">
        <v>0.20019675925925925</v>
      </c>
      <c r="E6920" s="42" t="s">
        <v>37</v>
      </c>
      <c r="F6920" s="42">
        <v>221.0</v>
      </c>
      <c r="G6920" s="42">
        <v>4.0</v>
      </c>
      <c r="H6920" s="42">
        <v>221.493759155273</v>
      </c>
      <c r="I6920" s="42">
        <v>5.57602024078369</v>
      </c>
      <c r="J6920" s="42">
        <v>50.5707893371582</v>
      </c>
      <c r="K6920" s="42">
        <v>5.16098403930664</v>
      </c>
      <c r="L6920" s="42">
        <v>42.9169616699219</v>
      </c>
      <c r="M6920" s="42">
        <v>0.785484135150909</v>
      </c>
      <c r="N6920" s="42">
        <v>10.7756633758545</v>
      </c>
      <c r="O6920" s="42">
        <v>0.0</v>
      </c>
      <c r="P6920" s="42">
        <v>0.0</v>
      </c>
      <c r="Q6920" s="42">
        <v>0.0109477303922176</v>
      </c>
      <c r="R6920" s="42">
        <v>25.0</v>
      </c>
      <c r="S6920" s="42">
        <v>0.74883908033371</v>
      </c>
      <c r="T6920" s="42">
        <v>999.198791503906</v>
      </c>
      <c r="U6920" s="42">
        <v>2029.71740722656</v>
      </c>
      <c r="V6920" s="19"/>
      <c r="W6920" s="19"/>
      <c r="X6920" s="19"/>
      <c r="Y6920" s="19"/>
      <c r="Z6920" s="19"/>
      <c r="AA6920" s="19"/>
    </row>
    <row r="6921" ht="15.75" customHeight="1">
      <c r="A6921" s="19"/>
      <c r="B6921" s="42" t="str">
        <f>"CRS25WT72M23485"</f>
        <v>CRS25WT72M23485</v>
      </c>
      <c r="C6921" s="43">
        <v>45995.0</v>
      </c>
      <c r="D6921" s="44">
        <v>0.20123842592592592</v>
      </c>
      <c r="E6921" s="42" t="s">
        <v>37</v>
      </c>
      <c r="F6921" s="42">
        <v>224.0</v>
      </c>
      <c r="G6921" s="42">
        <v>4.0</v>
      </c>
      <c r="H6921" s="42">
        <v>224.349853515625</v>
      </c>
      <c r="I6921" s="42">
        <v>5.64641714096069</v>
      </c>
      <c r="J6921" s="42">
        <v>50.6149368286133</v>
      </c>
      <c r="K6921" s="42">
        <v>5.22003126144409</v>
      </c>
      <c r="L6921" s="42">
        <v>42.9786415100098</v>
      </c>
      <c r="M6921" s="42">
        <v>0.785008072853088</v>
      </c>
      <c r="N6921" s="42">
        <v>10.9146118164063</v>
      </c>
      <c r="O6921" s="42">
        <v>0.0</v>
      </c>
      <c r="P6921" s="42">
        <v>0.0</v>
      </c>
      <c r="Q6921" s="42">
        <v>0.0106352306902409</v>
      </c>
      <c r="R6921" s="42">
        <v>25.0</v>
      </c>
      <c r="S6921" s="42">
        <v>0.708836078643799</v>
      </c>
      <c r="T6921" s="42">
        <v>1000.13195800781</v>
      </c>
      <c r="U6921" s="42">
        <v>2179.68579101563</v>
      </c>
      <c r="V6921" s="19"/>
      <c r="W6921" s="19"/>
      <c r="X6921" s="19"/>
      <c r="Y6921" s="19"/>
      <c r="Z6921" s="19"/>
      <c r="AA6921" s="19"/>
    </row>
    <row r="6922" ht="15.75" customHeight="1">
      <c r="A6922" s="19"/>
      <c r="B6922" s="42" t="str">
        <f>"CRS25WT72M23448"</f>
        <v>CRS25WT72M23448</v>
      </c>
      <c r="C6922" s="43">
        <v>45995.0</v>
      </c>
      <c r="D6922" s="44">
        <v>0.20190972222222223</v>
      </c>
      <c r="E6922" s="42" t="s">
        <v>37</v>
      </c>
      <c r="F6922" s="42">
        <v>224.0</v>
      </c>
      <c r="G6922" s="42">
        <v>4.0</v>
      </c>
      <c r="H6922" s="42">
        <v>224.929412841797</v>
      </c>
      <c r="I6922" s="42">
        <v>5.70446729660034</v>
      </c>
      <c r="J6922" s="42">
        <v>50.6830978393555</v>
      </c>
      <c r="K6922" s="42">
        <v>5.2611141204834</v>
      </c>
      <c r="L6922" s="42">
        <v>42.7531890869141</v>
      </c>
      <c r="M6922" s="42">
        <v>0.777979254722595</v>
      </c>
      <c r="N6922" s="42">
        <v>10.9428081512451</v>
      </c>
      <c r="O6922" s="42">
        <v>0.0</v>
      </c>
      <c r="P6922" s="42">
        <v>0.0</v>
      </c>
      <c r="Q6922" s="42">
        <v>0.0109474249184132</v>
      </c>
      <c r="R6922" s="42">
        <v>25.0</v>
      </c>
      <c r="S6922" s="42">
        <v>0.776897847652435</v>
      </c>
      <c r="T6922" s="42">
        <v>1001.21337890625</v>
      </c>
      <c r="U6922" s="42">
        <v>1808.28442382813</v>
      </c>
      <c r="V6922" s="19"/>
      <c r="W6922" s="19"/>
      <c r="X6922" s="19"/>
      <c r="Y6922" s="19"/>
      <c r="Z6922" s="19"/>
      <c r="AA6922" s="19"/>
    </row>
    <row r="6923" ht="15.75" customHeight="1">
      <c r="A6923" s="19"/>
      <c r="B6923" s="42" t="str">
        <f>"CRS25WT72M23486"</f>
        <v>CRS25WT72M23486</v>
      </c>
      <c r="C6923" s="43">
        <v>45995.0</v>
      </c>
      <c r="D6923" s="44">
        <v>0.20274305555555558</v>
      </c>
      <c r="E6923" s="42" t="s">
        <v>37</v>
      </c>
      <c r="F6923" s="42">
        <v>225.0</v>
      </c>
      <c r="G6923" s="42">
        <v>4.0</v>
      </c>
      <c r="H6923" s="42">
        <v>225.602111816406</v>
      </c>
      <c r="I6923" s="42">
        <v>5.69574880599976</v>
      </c>
      <c r="J6923" s="42">
        <v>50.5430297851563</v>
      </c>
      <c r="K6923" s="42">
        <v>5.26088333129883</v>
      </c>
      <c r="L6923" s="42">
        <v>42.8829307556152</v>
      </c>
      <c r="M6923" s="42">
        <v>0.78366607427597</v>
      </c>
      <c r="N6923" s="42">
        <v>10.9755344390869</v>
      </c>
      <c r="O6923" s="42">
        <v>0.0</v>
      </c>
      <c r="P6923" s="42">
        <v>0.0</v>
      </c>
      <c r="Q6923" s="42">
        <v>0.012619037181139</v>
      </c>
      <c r="R6923" s="42">
        <v>25.0</v>
      </c>
      <c r="S6923" s="42">
        <v>0.757941126823425</v>
      </c>
      <c r="T6923" s="42">
        <v>1001.61645507813</v>
      </c>
      <c r="U6923" s="42">
        <v>1940.22509765625</v>
      </c>
      <c r="V6923" s="19"/>
      <c r="W6923" s="19"/>
      <c r="X6923" s="19"/>
      <c r="Y6923" s="19"/>
      <c r="Z6923" s="19"/>
      <c r="AA6923" s="19"/>
    </row>
    <row r="6924" ht="15.75" customHeight="1">
      <c r="A6924" s="19"/>
      <c r="B6924" s="42" t="str">
        <f>"CRS25WT72M23468"</f>
        <v>CRS25WT72M23468</v>
      </c>
      <c r="C6924" s="43">
        <v>45995.0</v>
      </c>
      <c r="D6924" s="44">
        <v>0.2049189814814815</v>
      </c>
      <c r="E6924" s="42" t="s">
        <v>37</v>
      </c>
      <c r="F6924" s="42">
        <v>228.0</v>
      </c>
      <c r="G6924" s="42">
        <v>4.0</v>
      </c>
      <c r="H6924" s="42">
        <v>228.378768920898</v>
      </c>
      <c r="I6924" s="42">
        <v>5.73328590393066</v>
      </c>
      <c r="J6924" s="42">
        <v>50.6949195861816</v>
      </c>
      <c r="K6924" s="42">
        <v>5.32193851470947</v>
      </c>
      <c r="L6924" s="42">
        <v>42.9127044677734</v>
      </c>
      <c r="M6924" s="42">
        <v>0.78575599193573</v>
      </c>
      <c r="N6924" s="42">
        <v>11.1106185913086</v>
      </c>
      <c r="O6924" s="42">
        <v>0.0</v>
      </c>
      <c r="P6924" s="42">
        <v>0.0</v>
      </c>
      <c r="Q6924" s="42">
        <v>0.0138092134147882</v>
      </c>
      <c r="R6924" s="42">
        <v>25.0</v>
      </c>
      <c r="S6924" s="42">
        <v>0.710438907146454</v>
      </c>
      <c r="T6924" s="42">
        <v>1001.10900878906</v>
      </c>
      <c r="U6924" s="42">
        <v>3301.7353515625</v>
      </c>
      <c r="V6924" s="19"/>
      <c r="W6924" s="19"/>
      <c r="X6924" s="19"/>
      <c r="Y6924" s="19"/>
      <c r="Z6924" s="19"/>
      <c r="AA6924" s="19"/>
    </row>
    <row r="6925" ht="15.75" customHeight="1">
      <c r="A6925" s="19"/>
      <c r="B6925" s="42" t="str">
        <f>"CRS25WT72M23513"</f>
        <v>CRS25WT72M23513</v>
      </c>
      <c r="C6925" s="43">
        <v>45995.0</v>
      </c>
      <c r="D6925" s="44">
        <v>0.7554398148148148</v>
      </c>
      <c r="E6925" s="42" t="s">
        <v>37</v>
      </c>
      <c r="F6925" s="42">
        <v>218.0</v>
      </c>
      <c r="G6925" s="42">
        <v>4.0</v>
      </c>
      <c r="H6925" s="42">
        <v>218.850662231445</v>
      </c>
      <c r="I6925" s="42">
        <v>5.60114336013794</v>
      </c>
      <c r="J6925" s="42">
        <v>50.281135559082</v>
      </c>
      <c r="K6925" s="42">
        <v>5.08789968490601</v>
      </c>
      <c r="L6925" s="42">
        <v>43.0139503479004</v>
      </c>
      <c r="M6925" s="42">
        <v>0.777080655097961</v>
      </c>
      <c r="N6925" s="42">
        <v>10.6470766067505</v>
      </c>
      <c r="O6925" s="42">
        <v>0.0</v>
      </c>
      <c r="P6925" s="42">
        <v>0.0</v>
      </c>
      <c r="Q6925" s="42">
        <v>0.0119153037667274</v>
      </c>
      <c r="R6925" s="42">
        <v>25.0</v>
      </c>
      <c r="S6925" s="42">
        <v>0.734800517559052</v>
      </c>
      <c r="T6925" s="42">
        <v>1003.15563964844</v>
      </c>
      <c r="U6925" s="42">
        <v>1194.06530761719</v>
      </c>
      <c r="V6925" s="19"/>
      <c r="W6925" s="19"/>
      <c r="X6925" s="19"/>
      <c r="Y6925" s="19"/>
      <c r="Z6925" s="19"/>
      <c r="AA6925" s="19"/>
    </row>
    <row r="6926" ht="15.75" customHeight="1">
      <c r="A6926" s="19"/>
      <c r="B6926" s="42" t="str">
        <f>"CRS25WT72M23532"</f>
        <v>CRS25WT72M23532</v>
      </c>
      <c r="C6926" s="43">
        <v>45995.0</v>
      </c>
      <c r="D6926" s="44">
        <v>0.7621296296296296</v>
      </c>
      <c r="E6926" s="42" t="s">
        <v>37</v>
      </c>
      <c r="F6926" s="42">
        <v>215.0</v>
      </c>
      <c r="G6926" s="42">
        <v>4.0</v>
      </c>
      <c r="H6926" s="42">
        <v>215.606475830078</v>
      </c>
      <c r="I6926" s="42">
        <v>5.45438480377197</v>
      </c>
      <c r="J6926" s="42">
        <v>50.1779747009277</v>
      </c>
      <c r="K6926" s="42">
        <v>5.02311325073242</v>
      </c>
      <c r="L6926" s="42">
        <v>42.9228782653809</v>
      </c>
      <c r="M6926" s="42">
        <v>0.787776291370392</v>
      </c>
      <c r="N6926" s="42">
        <v>10.4892473220825</v>
      </c>
      <c r="O6926" s="42">
        <v>0.0</v>
      </c>
      <c r="P6926" s="42">
        <v>0.0</v>
      </c>
      <c r="Q6926" s="42">
        <v>0.0106659224256873</v>
      </c>
      <c r="R6926" s="42">
        <v>25.0</v>
      </c>
      <c r="S6926" s="42">
        <v>0.728950679302216</v>
      </c>
      <c r="T6926" s="42">
        <v>1000.68609619141</v>
      </c>
      <c r="U6926" s="42">
        <v>2033.04382324219</v>
      </c>
      <c r="V6926" s="19"/>
      <c r="W6926" s="19"/>
      <c r="X6926" s="19"/>
      <c r="Y6926" s="19"/>
      <c r="Z6926" s="19"/>
      <c r="AA6926" s="19"/>
    </row>
    <row r="6927" ht="15.75" customHeight="1">
      <c r="A6927" s="19"/>
      <c r="B6927" s="42" t="str">
        <f>"CRS25WT72M23511"</f>
        <v>CRS25WT72M23511</v>
      </c>
      <c r="C6927" s="43">
        <v>45995.0</v>
      </c>
      <c r="D6927" s="44">
        <v>0.7656597222222222</v>
      </c>
      <c r="E6927" s="42" t="s">
        <v>37</v>
      </c>
      <c r="F6927" s="42">
        <v>215.0</v>
      </c>
      <c r="G6927" s="42">
        <v>4.0</v>
      </c>
      <c r="H6927" s="42">
        <v>215.194107055664</v>
      </c>
      <c r="I6927" s="42">
        <v>5.45159912109375</v>
      </c>
      <c r="J6927" s="42">
        <v>50.1710472106934</v>
      </c>
      <c r="K6927" s="42">
        <v>5.00433588027954</v>
      </c>
      <c r="L6927" s="42">
        <v>43.0015335083008</v>
      </c>
      <c r="M6927" s="42">
        <v>0.786779999732971</v>
      </c>
      <c r="N6927" s="42">
        <v>10.4691858291626</v>
      </c>
      <c r="O6927" s="42">
        <v>0.0</v>
      </c>
      <c r="P6927" s="42">
        <v>0.0</v>
      </c>
      <c r="Q6927" s="42">
        <v>0.0125409225001931</v>
      </c>
      <c r="R6927" s="42">
        <v>25.0</v>
      </c>
      <c r="S6927" s="42">
        <v>0.700566232204437</v>
      </c>
      <c r="T6927" s="42">
        <v>1002.75915527344</v>
      </c>
      <c r="U6927" s="42">
        <v>2062.8330078125</v>
      </c>
      <c r="V6927" s="19"/>
      <c r="W6927" s="19"/>
      <c r="X6927" s="19"/>
      <c r="Y6927" s="19"/>
      <c r="Z6927" s="19"/>
      <c r="AA6927" s="19"/>
    </row>
    <row r="6928" ht="15.75" customHeight="1">
      <c r="A6928" s="19"/>
      <c r="B6928" s="42" t="str">
        <f>"CRS25WT72M23501"</f>
        <v>CRS25WT72M23501</v>
      </c>
      <c r="C6928" s="43">
        <v>45995.0</v>
      </c>
      <c r="D6928" s="44">
        <v>0.7669444444444444</v>
      </c>
      <c r="E6928" s="42" t="s">
        <v>37</v>
      </c>
      <c r="F6928" s="42">
        <v>215.0</v>
      </c>
      <c r="G6928" s="42">
        <v>4.0</v>
      </c>
      <c r="H6928" s="42">
        <v>215.061752319336</v>
      </c>
      <c r="I6928" s="42">
        <v>5.49354648590088</v>
      </c>
      <c r="J6928" s="42">
        <v>50.1972160339355</v>
      </c>
      <c r="K6928" s="42">
        <v>5.0065598487854</v>
      </c>
      <c r="L6928" s="42">
        <v>42.955997467041</v>
      </c>
      <c r="M6928" s="42">
        <v>0.779885292053223</v>
      </c>
      <c r="N6928" s="42">
        <v>10.4627466201782</v>
      </c>
      <c r="O6928" s="42">
        <v>0.0</v>
      </c>
      <c r="P6928" s="42">
        <v>0.0</v>
      </c>
      <c r="Q6928" s="42">
        <v>0.0228969808667898</v>
      </c>
      <c r="R6928" s="42">
        <v>25.0</v>
      </c>
      <c r="S6928" s="42">
        <v>0.728968918323517</v>
      </c>
      <c r="T6928" s="42">
        <v>999.340209960938</v>
      </c>
      <c r="U6928" s="42">
        <v>1510.16149902344</v>
      </c>
      <c r="V6928" s="19"/>
      <c r="W6928" s="19"/>
      <c r="X6928" s="19"/>
      <c r="Y6928" s="19"/>
      <c r="Z6928" s="19"/>
      <c r="AA6928" s="19"/>
    </row>
    <row r="6929" ht="15.75" customHeight="1">
      <c r="A6929" s="19"/>
      <c r="B6929" s="42" t="str">
        <f>"CRS25WT72M23524"</f>
        <v>CRS25WT72M23524</v>
      </c>
      <c r="C6929" s="43">
        <v>45995.0</v>
      </c>
      <c r="D6929" s="44">
        <v>0.7689351851851852</v>
      </c>
      <c r="E6929" s="42" t="s">
        <v>37</v>
      </c>
      <c r="F6929" s="42">
        <v>217.0</v>
      </c>
      <c r="G6929" s="42">
        <v>4.0</v>
      </c>
      <c r="H6929" s="42">
        <v>217.491073608398</v>
      </c>
      <c r="I6929" s="42">
        <v>5.53667783737183</v>
      </c>
      <c r="J6929" s="42">
        <v>50.2068710327148</v>
      </c>
      <c r="K6929" s="42">
        <v>5.09033966064453</v>
      </c>
      <c r="L6929" s="42">
        <v>42.7262420654297</v>
      </c>
      <c r="M6929" s="42">
        <v>0.78240031003952</v>
      </c>
      <c r="N6929" s="42">
        <v>10.5809326171875</v>
      </c>
      <c r="O6929" s="42">
        <v>0.0</v>
      </c>
      <c r="P6929" s="42">
        <v>0.0</v>
      </c>
      <c r="Q6929" s="42">
        <v>0.0128769800066948</v>
      </c>
      <c r="R6929" s="42">
        <v>25.0</v>
      </c>
      <c r="S6929" s="42">
        <v>0.766651809215546</v>
      </c>
      <c r="T6929" s="42">
        <v>999.012756347656</v>
      </c>
      <c r="U6929" s="42">
        <v>2869.39111328125</v>
      </c>
      <c r="V6929" s="19"/>
      <c r="W6929" s="19"/>
      <c r="X6929" s="19"/>
      <c r="Y6929" s="19"/>
      <c r="Z6929" s="19"/>
      <c r="AA6929" s="19"/>
    </row>
    <row r="6930" ht="15.75" customHeight="1">
      <c r="A6930" s="19"/>
      <c r="B6930" s="42" t="str">
        <f>"CRS25WT72M23526"</f>
        <v>CRS25WT72M23526</v>
      </c>
      <c r="C6930" s="43">
        <v>45995.0</v>
      </c>
      <c r="D6930" s="44">
        <v>0.7696875</v>
      </c>
      <c r="E6930" s="42" t="s">
        <v>37</v>
      </c>
      <c r="F6930" s="42">
        <v>217.0</v>
      </c>
      <c r="G6930" s="42">
        <v>4.0</v>
      </c>
      <c r="H6930" s="42">
        <v>217.347579956055</v>
      </c>
      <c r="I6930" s="42">
        <v>5.49048137664795</v>
      </c>
      <c r="J6930" s="42">
        <v>50.0410003662109</v>
      </c>
      <c r="K6930" s="42">
        <v>5.09068059921265</v>
      </c>
      <c r="L6930" s="42">
        <v>42.6951904296875</v>
      </c>
      <c r="M6930" s="42">
        <v>0.791076362133026</v>
      </c>
      <c r="N6930" s="42">
        <v>10.5739517211914</v>
      </c>
      <c r="O6930" s="42">
        <v>0.0</v>
      </c>
      <c r="P6930" s="42">
        <v>0.0</v>
      </c>
      <c r="Q6930" s="42">
        <v>0.0160280279815197</v>
      </c>
      <c r="R6930" s="42">
        <v>25.0</v>
      </c>
      <c r="S6930" s="42">
        <v>0.694511413574219</v>
      </c>
      <c r="T6930" s="42">
        <v>1006.04144287109</v>
      </c>
      <c r="U6930" s="42">
        <v>2375.99755859375</v>
      </c>
      <c r="V6930" s="19"/>
      <c r="W6930" s="19"/>
      <c r="X6930" s="19"/>
      <c r="Y6930" s="19"/>
      <c r="Z6930" s="19"/>
      <c r="AA6930" s="19"/>
    </row>
    <row r="6931" ht="15.75" customHeight="1">
      <c r="A6931" s="19"/>
      <c r="B6931" s="42" t="str">
        <f>"CRS25WT72M23498"</f>
        <v>CRS25WT72M23498</v>
      </c>
      <c r="C6931" s="43">
        <v>45995.0</v>
      </c>
      <c r="D6931" s="44">
        <v>0.7703819444444444</v>
      </c>
      <c r="E6931" s="42" t="s">
        <v>37</v>
      </c>
      <c r="F6931" s="42">
        <v>218.0</v>
      </c>
      <c r="G6931" s="42">
        <v>4.0</v>
      </c>
      <c r="H6931" s="42">
        <v>218.685623168945</v>
      </c>
      <c r="I6931" s="42">
        <v>5.55105495452881</v>
      </c>
      <c r="J6931" s="42">
        <v>50.1954002380371</v>
      </c>
      <c r="K6931" s="42">
        <v>5.12003374099731</v>
      </c>
      <c r="L6931" s="42">
        <v>42.7117538452148</v>
      </c>
      <c r="M6931" s="42">
        <v>0.784839391708374</v>
      </c>
      <c r="N6931" s="42">
        <v>10.6390476226807</v>
      </c>
      <c r="O6931" s="42">
        <v>0.0</v>
      </c>
      <c r="P6931" s="42">
        <v>0.0</v>
      </c>
      <c r="Q6931" s="42">
        <v>0.0227033738046885</v>
      </c>
      <c r="R6931" s="42">
        <v>25.0</v>
      </c>
      <c r="S6931" s="42">
        <v>0.753111064434052</v>
      </c>
      <c r="T6931" s="42">
        <v>1004.16687011719</v>
      </c>
      <c r="U6931" s="42">
        <v>2110.396484375</v>
      </c>
      <c r="V6931" s="19"/>
      <c r="W6931" s="19"/>
      <c r="X6931" s="19"/>
      <c r="Y6931" s="19"/>
      <c r="Z6931" s="19"/>
      <c r="AA6931" s="19"/>
    </row>
    <row r="6932" ht="15.75" customHeight="1">
      <c r="A6932" s="19"/>
      <c r="B6932" s="42" t="str">
        <f>"CRS25WT72M23487"</f>
        <v>CRS25WT72M23487</v>
      </c>
      <c r="C6932" s="43">
        <v>45995.0</v>
      </c>
      <c r="D6932" s="44">
        <v>0.7715740740740741</v>
      </c>
      <c r="E6932" s="42" t="s">
        <v>37</v>
      </c>
      <c r="F6932" s="42">
        <v>223.0</v>
      </c>
      <c r="G6932" s="42">
        <v>4.0</v>
      </c>
      <c r="H6932" s="42">
        <v>223.690170288086</v>
      </c>
      <c r="I6932" s="42">
        <v>5.72664546966553</v>
      </c>
      <c r="J6932" s="42">
        <v>50.1482963562012</v>
      </c>
      <c r="K6932" s="42">
        <v>5.23441362380981</v>
      </c>
      <c r="L6932" s="42">
        <v>42.7345199584961</v>
      </c>
      <c r="M6932" s="42">
        <v>0.778915643692017</v>
      </c>
      <c r="N6932" s="42">
        <v>10.8825187683105</v>
      </c>
      <c r="O6932" s="42">
        <v>0.0</v>
      </c>
      <c r="P6932" s="42">
        <v>0.0</v>
      </c>
      <c r="Q6932" s="42">
        <v>0.0141275497153401</v>
      </c>
      <c r="R6932" s="42">
        <v>25.0</v>
      </c>
      <c r="S6932" s="42">
        <v>0.707889020442963</v>
      </c>
      <c r="T6932" s="42">
        <v>1001.27319335938</v>
      </c>
      <c r="U6932" s="42">
        <v>1914.18151855469</v>
      </c>
      <c r="V6932" s="19"/>
      <c r="W6932" s="19"/>
      <c r="X6932" s="19"/>
      <c r="Y6932" s="19"/>
      <c r="Z6932" s="19"/>
      <c r="AA6932" s="19"/>
    </row>
    <row r="6933" ht="15.75" customHeight="1">
      <c r="A6933" s="19"/>
      <c r="B6933" s="42" t="str">
        <f>"CRS25WT72M23447"</f>
        <v>CRS25WT72M23447</v>
      </c>
      <c r="C6933" s="43">
        <v>45995.0</v>
      </c>
      <c r="D6933" s="44">
        <v>0.7729166666666667</v>
      </c>
      <c r="E6933" s="42" t="s">
        <v>37</v>
      </c>
      <c r="F6933" s="42">
        <v>218.0</v>
      </c>
      <c r="G6933" s="42">
        <v>4.0</v>
      </c>
      <c r="H6933" s="42">
        <v>218.027313232422</v>
      </c>
      <c r="I6933" s="42">
        <v>5.50543975830078</v>
      </c>
      <c r="J6933" s="42">
        <v>50.1041221618652</v>
      </c>
      <c r="K6933" s="42">
        <v>5.1115574836731</v>
      </c>
      <c r="L6933" s="42">
        <v>42.6537933349609</v>
      </c>
      <c r="M6933" s="42">
        <v>0.7903972864151</v>
      </c>
      <c r="N6933" s="42">
        <v>10.6070203781128</v>
      </c>
      <c r="O6933" s="42">
        <v>0.0</v>
      </c>
      <c r="P6933" s="42">
        <v>0.0</v>
      </c>
      <c r="Q6933" s="42">
        <v>0.0160280279815197</v>
      </c>
      <c r="R6933" s="42">
        <v>25.0</v>
      </c>
      <c r="S6933" s="42">
        <v>0.709568619728088</v>
      </c>
      <c r="T6933" s="42">
        <v>997.830871582031</v>
      </c>
      <c r="U6933" s="42">
        <v>2973.63159179688</v>
      </c>
      <c r="V6933" s="19"/>
      <c r="W6933" s="19"/>
      <c r="X6933" s="19"/>
      <c r="Y6933" s="19"/>
      <c r="Z6933" s="19"/>
      <c r="AA6933" s="19"/>
    </row>
    <row r="6934" ht="15.75" customHeight="1">
      <c r="A6934" s="19"/>
      <c r="B6934" s="42" t="str">
        <f>"CRS25WT72M23528"</f>
        <v>CRS25WT72M23528</v>
      </c>
      <c r="C6934" s="43">
        <v>45995.0</v>
      </c>
      <c r="D6934" s="44">
        <v>0.7736111111111111</v>
      </c>
      <c r="E6934" s="42" t="s">
        <v>37</v>
      </c>
      <c r="F6934" s="42">
        <v>220.0</v>
      </c>
      <c r="G6934" s="42">
        <v>4.0</v>
      </c>
      <c r="H6934" s="42">
        <v>220.869232177734</v>
      </c>
      <c r="I6934" s="42">
        <v>5.66875410079956</v>
      </c>
      <c r="J6934" s="42">
        <v>49.5051536560059</v>
      </c>
      <c r="K6934" s="42">
        <v>5.26090049743652</v>
      </c>
      <c r="L6934" s="42">
        <v>41.9831581115723</v>
      </c>
      <c r="M6934" s="42">
        <v>0.787040710449219</v>
      </c>
      <c r="N6934" s="42">
        <v>10.7452802658081</v>
      </c>
      <c r="O6934" s="42">
        <v>0.0</v>
      </c>
      <c r="P6934" s="42">
        <v>0.0</v>
      </c>
      <c r="Q6934" s="42">
        <v>0.0154067445546389</v>
      </c>
      <c r="R6934" s="42">
        <v>25.0</v>
      </c>
      <c r="S6934" s="42">
        <v>0.719535708427429</v>
      </c>
      <c r="T6934" s="42">
        <v>1000.36853027344</v>
      </c>
      <c r="U6934" s="42">
        <v>2058.3095703125</v>
      </c>
      <c r="V6934" s="19"/>
      <c r="W6934" s="19"/>
      <c r="X6934" s="19"/>
      <c r="Y6934" s="19"/>
      <c r="Z6934" s="19"/>
      <c r="AA6934" s="19"/>
    </row>
    <row r="6935" ht="15.75" customHeight="1">
      <c r="A6935" s="19"/>
      <c r="B6935" s="42" t="str">
        <f>"CRS25WT72M23502"</f>
        <v>CRS25WT72M23502</v>
      </c>
      <c r="C6935" s="43">
        <v>45995.0</v>
      </c>
      <c r="D6935" s="44">
        <v>0.7742939814814815</v>
      </c>
      <c r="E6935" s="42" t="s">
        <v>37</v>
      </c>
      <c r="F6935" s="42">
        <v>221.0</v>
      </c>
      <c r="G6935" s="42">
        <v>4.0</v>
      </c>
      <c r="H6935" s="42">
        <v>221.87565612793</v>
      </c>
      <c r="I6935" s="42">
        <v>5.67907428741455</v>
      </c>
      <c r="J6935" s="42">
        <v>49.6938629150391</v>
      </c>
      <c r="K6935" s="42">
        <v>5.24556255340576</v>
      </c>
      <c r="L6935" s="42">
        <v>42.297779083252</v>
      </c>
      <c r="M6935" s="42">
        <v>0.786193311214447</v>
      </c>
      <c r="N6935" s="42">
        <v>10.7942428588867</v>
      </c>
      <c r="O6935" s="42">
        <v>0.0</v>
      </c>
      <c r="P6935" s="42">
        <v>0.0</v>
      </c>
      <c r="Q6935" s="42">
        <v>0.0128769800066948</v>
      </c>
      <c r="R6935" s="42">
        <v>25.0</v>
      </c>
      <c r="S6935" s="42">
        <v>0.661915123462677</v>
      </c>
      <c r="T6935" s="42">
        <v>998.534606933594</v>
      </c>
      <c r="U6935" s="42">
        <v>2541.94653320313</v>
      </c>
      <c r="V6935" s="19"/>
      <c r="W6935" s="19"/>
      <c r="X6935" s="19"/>
      <c r="Y6935" s="19"/>
      <c r="Z6935" s="19"/>
      <c r="AA6935" s="19"/>
    </row>
    <row r="6936" ht="15.75" customHeight="1">
      <c r="A6936" s="19"/>
      <c r="B6936" s="42" t="str">
        <f>"CRS25WT72M23529"</f>
        <v>CRS25WT72M23529</v>
      </c>
      <c r="C6936" s="43">
        <v>45995.0</v>
      </c>
      <c r="D6936" s="44">
        <v>0.7748958333333333</v>
      </c>
      <c r="E6936" s="42" t="s">
        <v>37</v>
      </c>
      <c r="F6936" s="42">
        <v>222.0</v>
      </c>
      <c r="G6936" s="42">
        <v>4.0</v>
      </c>
      <c r="H6936" s="42">
        <v>222.160247802734</v>
      </c>
      <c r="I6936" s="42">
        <v>5.67561483383179</v>
      </c>
      <c r="J6936" s="42">
        <v>49.8199844360352</v>
      </c>
      <c r="K6936" s="42">
        <v>5.24664306640625</v>
      </c>
      <c r="L6936" s="42">
        <v>42.3433151245117</v>
      </c>
      <c r="M6936" s="42">
        <v>0.785687506198883</v>
      </c>
      <c r="N6936" s="42">
        <v>10.8080883026123</v>
      </c>
      <c r="O6936" s="42">
        <v>0.0</v>
      </c>
      <c r="P6936" s="42">
        <v>0.0</v>
      </c>
      <c r="Q6936" s="42">
        <v>0.0163504667580128</v>
      </c>
      <c r="R6936" s="42">
        <v>25.0</v>
      </c>
      <c r="S6936" s="42">
        <v>0.696835577487946</v>
      </c>
      <c r="T6936" s="42">
        <v>999.427368164063</v>
      </c>
      <c r="U6936" s="42">
        <v>2092.13940429688</v>
      </c>
      <c r="V6936" s="19"/>
      <c r="W6936" s="19"/>
      <c r="X6936" s="19"/>
      <c r="Y6936" s="19"/>
      <c r="Z6936" s="19"/>
      <c r="AA6936" s="19"/>
    </row>
    <row r="6937" ht="15.75" customHeight="1">
      <c r="A6937" s="19"/>
      <c r="B6937" s="42" t="str">
        <f>"CRS25WT72M23503"</f>
        <v>CRS25WT72M23503</v>
      </c>
      <c r="C6937" s="43">
        <v>45995.0</v>
      </c>
      <c r="D6937" s="44">
        <v>0.7754398148148148</v>
      </c>
      <c r="E6937" s="42" t="s">
        <v>37</v>
      </c>
      <c r="F6937" s="42">
        <v>222.0</v>
      </c>
      <c r="G6937" s="42">
        <v>4.0</v>
      </c>
      <c r="H6937" s="42">
        <v>222.958419799805</v>
      </c>
      <c r="I6937" s="42">
        <v>5.6858868598938</v>
      </c>
      <c r="J6937" s="42">
        <v>49.853889465332</v>
      </c>
      <c r="K6937" s="42">
        <v>5.27219343185425</v>
      </c>
      <c r="L6937" s="42">
        <v>42.2894973754883</v>
      </c>
      <c r="M6937" s="42">
        <v>0.786550521850586</v>
      </c>
      <c r="N6937" s="42">
        <v>10.8469190597534</v>
      </c>
      <c r="O6937" s="42">
        <v>0.0</v>
      </c>
      <c r="P6937" s="42">
        <v>0.0</v>
      </c>
      <c r="Q6937" s="42">
        <v>0.015238075517118</v>
      </c>
      <c r="R6937" s="42">
        <v>25.0</v>
      </c>
      <c r="S6937" s="42">
        <v>0.735346257686615</v>
      </c>
      <c r="T6937" s="42">
        <v>997.746887207031</v>
      </c>
      <c r="U6937" s="42">
        <v>2737.89013671875</v>
      </c>
      <c r="V6937" s="19"/>
      <c r="W6937" s="19"/>
      <c r="X6937" s="19"/>
      <c r="Y6937" s="19"/>
      <c r="Z6937" s="19"/>
      <c r="AA6937" s="19"/>
    </row>
    <row r="6938" ht="15.75" customHeight="1">
      <c r="A6938" s="19"/>
      <c r="B6938" s="42" t="str">
        <f>"CRS25WT72M23517"</f>
        <v>CRS25WT72M23517</v>
      </c>
      <c r="C6938" s="43">
        <v>45995.0</v>
      </c>
      <c r="D6938" s="44">
        <v>0.776261574074074</v>
      </c>
      <c r="E6938" s="42" t="s">
        <v>37</v>
      </c>
      <c r="F6938" s="42">
        <v>223.0</v>
      </c>
      <c r="G6938" s="42">
        <v>4.0</v>
      </c>
      <c r="H6938" s="42">
        <v>223.659484863281</v>
      </c>
      <c r="I6938" s="42">
        <v>5.72382116317749</v>
      </c>
      <c r="J6938" s="42">
        <v>49.8926811218262</v>
      </c>
      <c r="K6938" s="42">
        <v>5.2725133895874</v>
      </c>
      <c r="L6938" s="42">
        <v>42.4198989868164</v>
      </c>
      <c r="M6938" s="42">
        <v>0.783185124397278</v>
      </c>
      <c r="N6938" s="42">
        <v>10.8810253143311</v>
      </c>
      <c r="O6938" s="42">
        <v>0.0</v>
      </c>
      <c r="P6938" s="42">
        <v>0.0</v>
      </c>
      <c r="Q6938" s="42">
        <v>0.0265070088207722</v>
      </c>
      <c r="R6938" s="42">
        <v>25.0</v>
      </c>
      <c r="S6938" s="42">
        <v>0.724014937877655</v>
      </c>
      <c r="T6938" s="42">
        <v>998.269897460938</v>
      </c>
      <c r="U6938" s="42">
        <v>2795.171875</v>
      </c>
      <c r="V6938" s="19"/>
      <c r="W6938" s="19"/>
      <c r="X6938" s="19"/>
      <c r="Y6938" s="19"/>
      <c r="Z6938" s="19"/>
      <c r="AA6938" s="19"/>
    </row>
    <row r="6939" ht="15.75" customHeight="1">
      <c r="A6939" s="19"/>
      <c r="B6939" s="42" t="str">
        <f>"CRS25WT72M23446"</f>
        <v>CRS25WT72M23446</v>
      </c>
      <c r="C6939" s="43">
        <v>45995.0</v>
      </c>
      <c r="D6939" s="44">
        <v>0.776875</v>
      </c>
      <c r="E6939" s="42" t="s">
        <v>37</v>
      </c>
      <c r="F6939" s="42">
        <v>223.0</v>
      </c>
      <c r="G6939" s="42">
        <v>4.0</v>
      </c>
      <c r="H6939" s="42">
        <v>223.155487060547</v>
      </c>
      <c r="I6939" s="42">
        <v>5.65485334396362</v>
      </c>
      <c r="J6939" s="42">
        <v>49.9954643249512</v>
      </c>
      <c r="K6939" s="42">
        <v>5.25601577758789</v>
      </c>
      <c r="L6939" s="42">
        <v>42.4571571350098</v>
      </c>
      <c r="M6939" s="42">
        <v>0.789324581623077</v>
      </c>
      <c r="N6939" s="42">
        <v>10.8565063476563</v>
      </c>
      <c r="O6939" s="42">
        <v>0.0</v>
      </c>
      <c r="P6939" s="42">
        <v>0.0</v>
      </c>
      <c r="Q6939" s="42">
        <v>0.0230140164494514</v>
      </c>
      <c r="R6939" s="42">
        <v>25.0</v>
      </c>
      <c r="S6939" s="42">
        <v>0.7162144780159</v>
      </c>
      <c r="T6939" s="42">
        <v>1004.09539794922</v>
      </c>
      <c r="U6939" s="42">
        <v>1906.18505859375</v>
      </c>
      <c r="V6939" s="19"/>
      <c r="W6939" s="19"/>
      <c r="X6939" s="19"/>
      <c r="Y6939" s="19"/>
      <c r="Z6939" s="19"/>
      <c r="AA6939" s="19"/>
    </row>
    <row r="6940" ht="15.75" customHeight="1">
      <c r="A6940" s="19"/>
      <c r="B6940" s="42" t="str">
        <f>"CRS25WT72M23462"</f>
        <v>CRS25WT72M23462</v>
      </c>
      <c r="C6940" s="43">
        <v>45995.0</v>
      </c>
      <c r="D6940" s="44">
        <v>0.7776273148148148</v>
      </c>
      <c r="E6940" s="42" t="s">
        <v>37</v>
      </c>
      <c r="F6940" s="42">
        <v>218.0</v>
      </c>
      <c r="G6940" s="42">
        <v>4.0</v>
      </c>
      <c r="H6940" s="42">
        <v>218.899047851563</v>
      </c>
      <c r="I6940" s="42">
        <v>5.57051753997803</v>
      </c>
      <c r="J6940" s="42">
        <v>50.0094184875488</v>
      </c>
      <c r="K6940" s="42">
        <v>5.13648128509521</v>
      </c>
      <c r="L6940" s="42">
        <v>42.6165390014648</v>
      </c>
      <c r="M6940" s="42">
        <v>0.78577196598053</v>
      </c>
      <c r="N6940" s="42">
        <v>10.6494302749634</v>
      </c>
      <c r="O6940" s="42">
        <v>0.0</v>
      </c>
      <c r="P6940" s="42">
        <v>0.0</v>
      </c>
      <c r="Q6940" s="42">
        <v>0.0230158623307943</v>
      </c>
      <c r="R6940" s="42">
        <v>25.0</v>
      </c>
      <c r="S6940" s="42">
        <v>0.754936397075653</v>
      </c>
      <c r="T6940" s="42">
        <v>997.462097167969</v>
      </c>
      <c r="U6940" s="42">
        <v>1792.44384765625</v>
      </c>
      <c r="V6940" s="19"/>
      <c r="W6940" s="19"/>
      <c r="X6940" s="19"/>
      <c r="Y6940" s="19"/>
      <c r="Z6940" s="19"/>
      <c r="AA6940" s="19"/>
    </row>
    <row r="6941" ht="15.75" customHeight="1">
      <c r="A6941" s="19"/>
      <c r="B6941" s="42" t="str">
        <f>"CRS25WT72M23479"</f>
        <v>CRS25WT72M23479</v>
      </c>
      <c r="C6941" s="43">
        <v>45995.0</v>
      </c>
      <c r="D6941" s="44">
        <v>0.7781365740740741</v>
      </c>
      <c r="E6941" s="42" t="s">
        <v>37</v>
      </c>
      <c r="F6941" s="42">
        <v>218.0</v>
      </c>
      <c r="G6941" s="42">
        <v>4.0</v>
      </c>
      <c r="H6941" s="42">
        <v>218.027069091797</v>
      </c>
      <c r="I6941" s="42">
        <v>5.5394287109375</v>
      </c>
      <c r="J6941" s="42">
        <v>50.0807189941406</v>
      </c>
      <c r="K6941" s="42">
        <v>5.10857629776001</v>
      </c>
      <c r="L6941" s="42">
        <v>42.6786346435547</v>
      </c>
      <c r="M6941" s="42">
        <v>0.78591376543045</v>
      </c>
      <c r="N6941" s="42">
        <v>10.607008934021</v>
      </c>
      <c r="O6941" s="42">
        <v>0.0</v>
      </c>
      <c r="P6941" s="42">
        <v>0.0</v>
      </c>
      <c r="Q6941" s="42">
        <v>0.0114384898915887</v>
      </c>
      <c r="R6941" s="42">
        <v>25.0</v>
      </c>
      <c r="S6941" s="42">
        <v>0.726906001567841</v>
      </c>
      <c r="T6941" s="42">
        <v>996.906066894531</v>
      </c>
      <c r="U6941" s="42">
        <v>2043.95007324219</v>
      </c>
      <c r="V6941" s="19"/>
      <c r="W6941" s="19"/>
      <c r="X6941" s="19"/>
      <c r="Y6941" s="19"/>
      <c r="Z6941" s="19"/>
      <c r="AA6941" s="19"/>
    </row>
    <row r="6942" ht="15.75" customHeight="1">
      <c r="A6942" s="19"/>
      <c r="B6942" s="42" t="str">
        <f>"CRS25WT72M23432"</f>
        <v>CRS25WT72M23432</v>
      </c>
      <c r="C6942" s="43">
        <v>45995.0</v>
      </c>
      <c r="D6942" s="44">
        <v>0.7787037037037038</v>
      </c>
      <c r="E6942" s="42" t="s">
        <v>37</v>
      </c>
      <c r="F6942" s="42">
        <v>217.0</v>
      </c>
      <c r="G6942" s="42">
        <v>4.0</v>
      </c>
      <c r="H6942" s="42">
        <v>217.70979309082</v>
      </c>
      <c r="I6942" s="42">
        <v>5.54073047637939</v>
      </c>
      <c r="J6942" s="42">
        <v>50.0595245361328</v>
      </c>
      <c r="K6942" s="42">
        <v>5.11379146575928</v>
      </c>
      <c r="L6942" s="42">
        <v>42.573070526123</v>
      </c>
      <c r="M6942" s="42">
        <v>0.784917891025543</v>
      </c>
      <c r="N6942" s="42">
        <v>10.59157371521</v>
      </c>
      <c r="O6942" s="42">
        <v>0.0</v>
      </c>
      <c r="P6942" s="42">
        <v>0.0</v>
      </c>
      <c r="Q6942" s="42">
        <v>0.0141267515718937</v>
      </c>
      <c r="R6942" s="42">
        <v>25.0</v>
      </c>
      <c r="S6942" s="42">
        <v>0.7574143409729</v>
      </c>
      <c r="T6942" s="42">
        <v>997.804382324219</v>
      </c>
      <c r="U6942" s="42">
        <v>2098.87377929688</v>
      </c>
      <c r="V6942" s="19"/>
      <c r="W6942" s="19"/>
      <c r="X6942" s="19"/>
      <c r="Y6942" s="19"/>
      <c r="Z6942" s="19"/>
      <c r="AA6942" s="19"/>
    </row>
    <row r="6943" ht="15.75" customHeight="1">
      <c r="A6943" s="19"/>
      <c r="B6943" s="42" t="str">
        <f>"CRS25WT72M23455"</f>
        <v>CRS25WT72M23455</v>
      </c>
      <c r="C6943" s="43">
        <v>45995.0</v>
      </c>
      <c r="D6943" s="44">
        <v>0.7794560185185185</v>
      </c>
      <c r="E6943" s="42" t="s">
        <v>37</v>
      </c>
      <c r="F6943" s="42">
        <v>217.0</v>
      </c>
      <c r="G6943" s="42">
        <v>4.0</v>
      </c>
      <c r="H6943" s="42">
        <v>217.176467895508</v>
      </c>
      <c r="I6943" s="42">
        <v>5.52416849136353</v>
      </c>
      <c r="J6943" s="42">
        <v>50.0299873352051</v>
      </c>
      <c r="K6943" s="42">
        <v>5.09630823135376</v>
      </c>
      <c r="L6943" s="42">
        <v>42.6144676208496</v>
      </c>
      <c r="M6943" s="42">
        <v>0.785806238651276</v>
      </c>
      <c r="N6943" s="42">
        <v>10.5656270980835</v>
      </c>
      <c r="O6943" s="42">
        <v>0.0</v>
      </c>
      <c r="P6943" s="42">
        <v>0.0</v>
      </c>
      <c r="Q6943" s="42">
        <v>0.0264484528452158</v>
      </c>
      <c r="R6943" s="42">
        <v>25.0</v>
      </c>
      <c r="S6943" s="42">
        <v>0.767672181129456</v>
      </c>
      <c r="T6943" s="42">
        <v>997.213256835938</v>
      </c>
      <c r="U6943" s="42">
        <v>1910.33471679688</v>
      </c>
      <c r="V6943" s="19"/>
      <c r="W6943" s="19"/>
      <c r="X6943" s="19"/>
      <c r="Y6943" s="19"/>
      <c r="Z6943" s="19"/>
      <c r="AA6943" s="19"/>
    </row>
    <row r="6944" ht="15.75" customHeight="1">
      <c r="A6944" s="19"/>
      <c r="B6944" s="42" t="str">
        <f>"CRS25WT72M23539"</f>
        <v>CRS25WT72M23539</v>
      </c>
      <c r="C6944" s="43">
        <v>45995.0</v>
      </c>
      <c r="D6944" s="44">
        <v>0.7818402777777779</v>
      </c>
      <c r="E6944" s="42" t="s">
        <v>37</v>
      </c>
      <c r="F6944" s="42">
        <v>214.0</v>
      </c>
      <c r="G6944" s="42">
        <v>4.0</v>
      </c>
      <c r="H6944" s="42">
        <v>214.23957824707</v>
      </c>
      <c r="I6944" s="42">
        <v>5.75811862945557</v>
      </c>
      <c r="J6944" s="42">
        <v>48.3757858276367</v>
      </c>
      <c r="K6944" s="42">
        <v>5.29811239242554</v>
      </c>
      <c r="L6944" s="42">
        <v>40.4369659423828</v>
      </c>
      <c r="M6944" s="42">
        <v>0.76911461353302</v>
      </c>
      <c r="N6944" s="42">
        <v>10.4227476119995</v>
      </c>
      <c r="O6944" s="42">
        <v>0.0</v>
      </c>
      <c r="P6944" s="42">
        <v>0.0</v>
      </c>
      <c r="Q6944" s="42">
        <v>0.0163516849279404</v>
      </c>
      <c r="R6944" s="42">
        <v>25.0</v>
      </c>
      <c r="S6944" s="42">
        <v>0.74839460849762</v>
      </c>
      <c r="T6944" s="42">
        <v>1035.75451660156</v>
      </c>
      <c r="U6944" s="42">
        <v>1818.98571777344</v>
      </c>
      <c r="V6944" s="19"/>
      <c r="W6944" s="19"/>
      <c r="X6944" s="19"/>
      <c r="Y6944" s="19"/>
      <c r="Z6944" s="19"/>
      <c r="AA6944" s="19"/>
    </row>
    <row r="6945" ht="15.75" customHeight="1">
      <c r="A6945" s="19"/>
      <c r="B6945" s="42" t="str">
        <f>"CRS25WT72M23536"</f>
        <v>CRS25WT72M23536</v>
      </c>
      <c r="C6945" s="43">
        <v>45995.0</v>
      </c>
      <c r="D6945" s="44">
        <v>0.7826736111111111</v>
      </c>
      <c r="E6945" s="42" t="s">
        <v>37</v>
      </c>
      <c r="F6945" s="42">
        <v>215.0</v>
      </c>
      <c r="G6945" s="42">
        <v>4.0</v>
      </c>
      <c r="H6945" s="42">
        <v>215.632263183594</v>
      </c>
      <c r="I6945" s="42">
        <v>5.63624000549316</v>
      </c>
      <c r="J6945" s="42">
        <v>48.8038673400879</v>
      </c>
      <c r="K6945" s="42">
        <v>5.24080657958984</v>
      </c>
      <c r="L6945" s="42">
        <v>41.1448631286621</v>
      </c>
      <c r="M6945" s="42">
        <v>0.783916890621185</v>
      </c>
      <c r="N6945" s="42">
        <v>10.4905014038086</v>
      </c>
      <c r="O6945" s="42">
        <v>0.0</v>
      </c>
      <c r="P6945" s="42">
        <v>0.0</v>
      </c>
      <c r="Q6945" s="42">
        <v>0.0157938078045845</v>
      </c>
      <c r="R6945" s="42">
        <v>25.0</v>
      </c>
      <c r="S6945" s="42">
        <v>0.756910443305969</v>
      </c>
      <c r="T6945" s="42">
        <v>1031.82458496094</v>
      </c>
      <c r="U6945" s="42">
        <v>2719.07690429688</v>
      </c>
      <c r="V6945" s="19"/>
      <c r="W6945" s="19"/>
      <c r="X6945" s="19"/>
      <c r="Y6945" s="19"/>
      <c r="Z6945" s="19"/>
      <c r="AA6945" s="19"/>
    </row>
    <row r="6946" ht="15.75" customHeight="1">
      <c r="A6946" s="19"/>
      <c r="B6946" s="42" t="str">
        <f>"CRS25WT72M23540"</f>
        <v>CRS25WT72M23540</v>
      </c>
      <c r="C6946" s="43">
        <v>45995.0</v>
      </c>
      <c r="D6946" s="44">
        <v>0.7832291666666666</v>
      </c>
      <c r="E6946" s="42" t="s">
        <v>37</v>
      </c>
      <c r="F6946" s="42">
        <v>214.0</v>
      </c>
      <c r="G6946" s="42">
        <v>4.0</v>
      </c>
      <c r="H6946" s="42">
        <v>214.885482788086</v>
      </c>
      <c r="I6946" s="42">
        <v>5.63022661209106</v>
      </c>
      <c r="J6946" s="42">
        <v>49.0142135620117</v>
      </c>
      <c r="K6946" s="42">
        <v>5.19677448272705</v>
      </c>
      <c r="L6946" s="42">
        <v>41.3497772216797</v>
      </c>
      <c r="M6946" s="42">
        <v>0.778680264949799</v>
      </c>
      <c r="N6946" s="42">
        <v>10.4541711807251</v>
      </c>
      <c r="O6946" s="42">
        <v>0.0</v>
      </c>
      <c r="P6946" s="42">
        <v>0.0</v>
      </c>
      <c r="Q6946" s="42">
        <v>0.0163516849279404</v>
      </c>
      <c r="R6946" s="42">
        <v>25.0</v>
      </c>
      <c r="S6946" s="42">
        <v>0.730636537075043</v>
      </c>
      <c r="T6946" s="42">
        <v>1024.02673339844</v>
      </c>
      <c r="U6946" s="42">
        <v>2271.00244140625</v>
      </c>
      <c r="V6946" s="19"/>
      <c r="W6946" s="19"/>
      <c r="X6946" s="19"/>
      <c r="Y6946" s="19"/>
      <c r="Z6946" s="19"/>
      <c r="AA6946" s="19"/>
    </row>
    <row r="6947" ht="15.75" customHeight="1">
      <c r="A6947" s="19"/>
      <c r="B6947" s="42" t="str">
        <f>"CRS25WT72M23537"</f>
        <v>CRS25WT72M23537</v>
      </c>
      <c r="C6947" s="43">
        <v>45995.0</v>
      </c>
      <c r="D6947" s="44">
        <v>0.7839814814814815</v>
      </c>
      <c r="E6947" s="42" t="s">
        <v>37</v>
      </c>
      <c r="F6947" s="42">
        <v>216.0</v>
      </c>
      <c r="G6947" s="42">
        <v>4.0</v>
      </c>
      <c r="H6947" s="42">
        <v>216.86018371582</v>
      </c>
      <c r="I6947" s="42">
        <v>5.62172698974609</v>
      </c>
      <c r="J6947" s="42">
        <v>49.1669044494629</v>
      </c>
      <c r="K6947" s="42">
        <v>5.22726106643677</v>
      </c>
      <c r="L6947" s="42">
        <v>41.4863891601563</v>
      </c>
      <c r="M6947" s="42">
        <v>0.784579932689667</v>
      </c>
      <c r="N6947" s="42">
        <v>10.5502395629883</v>
      </c>
      <c r="O6947" s="42">
        <v>0.0</v>
      </c>
      <c r="P6947" s="42">
        <v>0.0</v>
      </c>
      <c r="Q6947" s="42">
        <v>0.0264484137296677</v>
      </c>
      <c r="R6947" s="42">
        <v>25.0</v>
      </c>
      <c r="S6947" s="42">
        <v>0.761814117431641</v>
      </c>
      <c r="T6947" s="42">
        <v>1003.86199951172</v>
      </c>
      <c r="U6947" s="42">
        <v>2668.90087890625</v>
      </c>
      <c r="V6947" s="19"/>
      <c r="W6947" s="19"/>
      <c r="X6947" s="19"/>
      <c r="Y6947" s="19"/>
      <c r="Z6947" s="19"/>
      <c r="AA6947" s="19"/>
    </row>
    <row r="6948" ht="15.75" customHeight="1">
      <c r="A6948" s="19"/>
      <c r="B6948" s="42" t="str">
        <f>"CRS25WT72M23453"</f>
        <v>CRS25WT72M23453</v>
      </c>
      <c r="C6948" s="43">
        <v>45995.0</v>
      </c>
      <c r="D6948" s="44">
        <v>0.7844560185185184</v>
      </c>
      <c r="E6948" s="42" t="s">
        <v>37</v>
      </c>
      <c r="F6948" s="42">
        <v>219.0</v>
      </c>
      <c r="G6948" s="42">
        <v>4.0</v>
      </c>
      <c r="H6948" s="42">
        <v>219.290496826172</v>
      </c>
      <c r="I6948" s="42">
        <v>5.73489475250244</v>
      </c>
      <c r="J6948" s="42">
        <v>49.6453018188477</v>
      </c>
      <c r="K6948" s="42">
        <v>5.24242305755615</v>
      </c>
      <c r="L6948" s="42">
        <v>41.8299865722656</v>
      </c>
      <c r="M6948" s="42">
        <v>0.77022248506546</v>
      </c>
      <c r="N6948" s="42">
        <v>10.6684741973877</v>
      </c>
      <c r="O6948" s="42">
        <v>0.0</v>
      </c>
      <c r="P6948" s="42">
        <v>0.0</v>
      </c>
      <c r="Q6948" s="42">
        <v>0.0120560610666871</v>
      </c>
      <c r="R6948" s="42">
        <v>25.0</v>
      </c>
      <c r="S6948" s="42">
        <v>0.753344237804413</v>
      </c>
      <c r="T6948" s="42">
        <v>1008.82080078125</v>
      </c>
      <c r="U6948" s="42">
        <v>1626.67309570313</v>
      </c>
      <c r="V6948" s="19"/>
      <c r="W6948" s="19"/>
      <c r="X6948" s="19"/>
      <c r="Y6948" s="19"/>
      <c r="Z6948" s="19"/>
      <c r="AA6948" s="19"/>
    </row>
    <row r="6949" ht="15.75" customHeight="1">
      <c r="A6949" s="19"/>
      <c r="B6949" s="42" t="str">
        <f>"CRS25WT72M23473"</f>
        <v>CRS25WT72M23473</v>
      </c>
      <c r="C6949" s="43">
        <v>45995.0</v>
      </c>
      <c r="D6949" s="44">
        <v>0.784976851851852</v>
      </c>
      <c r="E6949" s="42" t="s">
        <v>37</v>
      </c>
      <c r="F6949" s="42">
        <v>215.0</v>
      </c>
      <c r="G6949" s="42">
        <v>4.0</v>
      </c>
      <c r="H6949" s="42">
        <v>215.107513427734</v>
      </c>
      <c r="I6949" s="42">
        <v>5.60245895385742</v>
      </c>
      <c r="J6949" s="42">
        <v>49.7851905822754</v>
      </c>
      <c r="K6949" s="42">
        <v>5.09302806854248</v>
      </c>
      <c r="L6949" s="42">
        <v>42.2356834411621</v>
      </c>
      <c r="M6949" s="42">
        <v>0.771217226982117</v>
      </c>
      <c r="N6949" s="42">
        <v>10.4649724960327</v>
      </c>
      <c r="O6949" s="42">
        <v>0.0</v>
      </c>
      <c r="P6949" s="42">
        <v>0.0</v>
      </c>
      <c r="Q6949" s="42">
        <v>0.0138092134147882</v>
      </c>
      <c r="R6949" s="42">
        <v>25.0</v>
      </c>
      <c r="S6949" s="42">
        <v>0.719473481178284</v>
      </c>
      <c r="T6949" s="42">
        <v>1001.74334716797</v>
      </c>
      <c r="U6949" s="42">
        <v>1659.98620605469</v>
      </c>
      <c r="V6949" s="19"/>
      <c r="W6949" s="19"/>
      <c r="X6949" s="19"/>
      <c r="Y6949" s="19"/>
      <c r="Z6949" s="19"/>
      <c r="AA6949" s="19"/>
    </row>
    <row r="6950" ht="15.75" customHeight="1">
      <c r="A6950" s="19"/>
      <c r="B6950" s="42" t="str">
        <f>"CRS25WT72M23476"</f>
        <v>CRS25WT72M23476</v>
      </c>
      <c r="C6950" s="43">
        <v>45995.0</v>
      </c>
      <c r="D6950" s="44">
        <v>0.7882523148148147</v>
      </c>
      <c r="E6950" s="42" t="s">
        <v>37</v>
      </c>
      <c r="F6950" s="42">
        <v>216.0</v>
      </c>
      <c r="G6950" s="42">
        <v>4.0</v>
      </c>
      <c r="H6950" s="42">
        <v>216.065338134766</v>
      </c>
      <c r="I6950" s="42">
        <v>5.52601194381714</v>
      </c>
      <c r="J6950" s="42">
        <v>49.9465293884277</v>
      </c>
      <c r="K6950" s="42">
        <v>5.09771823883057</v>
      </c>
      <c r="L6950" s="42">
        <v>42.3847122192383</v>
      </c>
      <c r="M6950" s="42">
        <v>0.782830893993378</v>
      </c>
      <c r="N6950" s="42">
        <v>10.511570930481</v>
      </c>
      <c r="O6950" s="42">
        <v>0.0</v>
      </c>
      <c r="P6950" s="42">
        <v>0.0</v>
      </c>
      <c r="Q6950" s="42">
        <v>0.0175793655216694</v>
      </c>
      <c r="R6950" s="42">
        <v>25.0</v>
      </c>
      <c r="S6950" s="42">
        <v>0.725691318511963</v>
      </c>
      <c r="T6950" s="42">
        <v>1000.10626220703</v>
      </c>
      <c r="U6950" s="42">
        <v>3630.18896484375</v>
      </c>
      <c r="V6950" s="19"/>
      <c r="W6950" s="19"/>
      <c r="X6950" s="19"/>
      <c r="Y6950" s="19"/>
      <c r="Z6950" s="19"/>
      <c r="AA6950" s="19"/>
    </row>
    <row r="6951" ht="15.75" customHeight="1">
      <c r="A6951" s="19"/>
      <c r="B6951" s="42" t="str">
        <f>"CRS25WT72M23496"</f>
        <v>CRS25WT72M23496</v>
      </c>
      <c r="C6951" s="43">
        <v>45995.0</v>
      </c>
      <c r="D6951" s="44">
        <v>0.7888310185185184</v>
      </c>
      <c r="E6951" s="42" t="s">
        <v>37</v>
      </c>
      <c r="F6951" s="42">
        <v>220.0</v>
      </c>
      <c r="G6951" s="42">
        <v>4.0</v>
      </c>
      <c r="H6951" s="42">
        <v>220.877944946289</v>
      </c>
      <c r="I6951" s="42">
        <v>5.55281496047974</v>
      </c>
      <c r="J6951" s="42">
        <v>50.2145576477051</v>
      </c>
      <c r="K6951" s="42">
        <v>5.16860675811768</v>
      </c>
      <c r="L6951" s="42">
        <v>42.7345199584961</v>
      </c>
      <c r="M6951" s="42">
        <v>0.792153775691986</v>
      </c>
      <c r="N6951" s="42">
        <v>10.7457036972046</v>
      </c>
      <c r="O6951" s="42">
        <v>0.0</v>
      </c>
      <c r="P6951" s="42">
        <v>0.0</v>
      </c>
      <c r="Q6951" s="42">
        <v>0.0138095188885927</v>
      </c>
      <c r="R6951" s="42">
        <v>25.0</v>
      </c>
      <c r="S6951" s="42">
        <v>0.713884890079498</v>
      </c>
      <c r="T6951" s="42">
        <v>1002.88848876953</v>
      </c>
      <c r="U6951" s="42">
        <v>2040.75659179688</v>
      </c>
      <c r="V6951" s="19"/>
      <c r="W6951" s="19"/>
      <c r="X6951" s="19"/>
      <c r="Y6951" s="19"/>
      <c r="Z6951" s="19"/>
      <c r="AA6951" s="19"/>
    </row>
    <row r="6952" ht="15.75" customHeight="1">
      <c r="A6952" s="19"/>
      <c r="B6952" s="42" t="str">
        <f>"CRS25WT72M23522"</f>
        <v>CRS25WT72M23522</v>
      </c>
      <c r="C6952" s="43">
        <v>45995.0</v>
      </c>
      <c r="D6952" s="44">
        <v>0.7896064814814815</v>
      </c>
      <c r="E6952" s="42" t="s">
        <v>37</v>
      </c>
      <c r="F6952" s="42">
        <v>219.0</v>
      </c>
      <c r="G6952" s="42">
        <v>4.0</v>
      </c>
      <c r="H6952" s="42">
        <v>219.195281982422</v>
      </c>
      <c r="I6952" s="42">
        <v>5.54842948913574</v>
      </c>
      <c r="J6952" s="42">
        <v>50.2244682312012</v>
      </c>
      <c r="K6952" s="42">
        <v>5.10844850540161</v>
      </c>
      <c r="L6952" s="42">
        <v>42.908390045166</v>
      </c>
      <c r="M6952" s="42">
        <v>0.786585211753845</v>
      </c>
      <c r="N6952" s="42">
        <v>10.6638422012329</v>
      </c>
      <c r="O6952" s="42">
        <v>0.0</v>
      </c>
      <c r="P6952" s="42">
        <v>0.0</v>
      </c>
      <c r="Q6952" s="42">
        <v>0.0103176152333617</v>
      </c>
      <c r="R6952" s="42">
        <v>25.0</v>
      </c>
      <c r="S6952" s="42">
        <v>0.679965376853943</v>
      </c>
      <c r="T6952" s="42">
        <v>1003.42840576172</v>
      </c>
      <c r="U6952" s="42">
        <v>2123.46459960938</v>
      </c>
      <c r="V6952" s="19"/>
      <c r="W6952" s="19"/>
      <c r="X6952" s="19"/>
      <c r="Y6952" s="19"/>
      <c r="Z6952" s="19"/>
      <c r="AA6952" s="19"/>
    </row>
    <row r="6953" ht="15.75" customHeight="1">
      <c r="A6953" s="19"/>
      <c r="B6953" s="42" t="str">
        <f>"CRS25WT72M23516"</f>
        <v>CRS25WT72M23516</v>
      </c>
      <c r="C6953" s="43">
        <v>45995.0</v>
      </c>
      <c r="D6953" s="44">
        <v>0.7902546296296297</v>
      </c>
      <c r="E6953" s="42" t="s">
        <v>37</v>
      </c>
      <c r="F6953" s="42">
        <v>219.0</v>
      </c>
      <c r="G6953" s="42">
        <v>4.0</v>
      </c>
      <c r="H6953" s="42">
        <v>219.083435058594</v>
      </c>
      <c r="I6953" s="42">
        <v>5.58115911483765</v>
      </c>
      <c r="J6953" s="42">
        <v>50.2754440307617</v>
      </c>
      <c r="K6953" s="42">
        <v>5.10658025741577</v>
      </c>
      <c r="L6953" s="42">
        <v>42.9021797180176</v>
      </c>
      <c r="M6953" s="42">
        <v>0.780780971050262</v>
      </c>
      <c r="N6953" s="42">
        <v>10.6584014892578</v>
      </c>
      <c r="O6953" s="42">
        <v>0.0</v>
      </c>
      <c r="P6953" s="42">
        <v>0.0</v>
      </c>
      <c r="Q6953" s="42">
        <v>0.0117337834089994</v>
      </c>
      <c r="R6953" s="42">
        <v>25.0</v>
      </c>
      <c r="S6953" s="42">
        <v>0.691281855106354</v>
      </c>
      <c r="T6953" s="42">
        <v>1002.97039794922</v>
      </c>
      <c r="U6953" s="42">
        <v>2980.40161132813</v>
      </c>
      <c r="V6953" s="19"/>
      <c r="W6953" s="19"/>
      <c r="X6953" s="19"/>
      <c r="Y6953" s="19"/>
      <c r="Z6953" s="19"/>
      <c r="AA6953" s="19"/>
    </row>
    <row r="6954" ht="15.75" customHeight="1">
      <c r="A6954" s="19"/>
      <c r="B6954" s="42" t="str">
        <f>"CRS25WT72M23535"</f>
        <v>CRS25WT72M23535</v>
      </c>
      <c r="C6954" s="43">
        <v>45995.0</v>
      </c>
      <c r="D6954" s="44">
        <v>0.7911689814814814</v>
      </c>
      <c r="E6954" s="42" t="s">
        <v>37</v>
      </c>
      <c r="F6954" s="42">
        <v>215.0</v>
      </c>
      <c r="G6954" s="42">
        <v>4.0</v>
      </c>
      <c r="H6954" s="42">
        <v>215.041534423828</v>
      </c>
      <c r="I6954" s="42">
        <v>5.73158597946167</v>
      </c>
      <c r="J6954" s="42">
        <v>47.9249458312988</v>
      </c>
      <c r="K6954" s="42">
        <v>5.35081195831299</v>
      </c>
      <c r="L6954" s="42">
        <v>40.1885795593262</v>
      </c>
      <c r="M6954" s="42">
        <v>0.782863259315491</v>
      </c>
      <c r="N6954" s="42">
        <v>10.4617624282837</v>
      </c>
      <c r="O6954" s="42">
        <v>0.0</v>
      </c>
      <c r="P6954" s="42">
        <v>0.0</v>
      </c>
      <c r="Q6954" s="42">
        <v>0.010635226033628</v>
      </c>
      <c r="R6954" s="42">
        <v>25.0</v>
      </c>
      <c r="S6954" s="42">
        <v>0.752079665660858</v>
      </c>
      <c r="T6954" s="42">
        <v>1004.85003662109</v>
      </c>
      <c r="U6954" s="42">
        <v>3747.515625</v>
      </c>
      <c r="V6954" s="19"/>
      <c r="W6954" s="19"/>
      <c r="X6954" s="19"/>
      <c r="Y6954" s="19"/>
      <c r="Z6954" s="19"/>
      <c r="AA6954" s="19"/>
    </row>
    <row r="6955" ht="15.75" customHeight="1">
      <c r="A6955" s="19"/>
      <c r="B6955" s="42" t="str">
        <f>"CRS25WT72M23504"</f>
        <v>CRS25WT72M23504</v>
      </c>
      <c r="C6955" s="43">
        <v>45995.0</v>
      </c>
      <c r="D6955" s="44">
        <v>0.7921527777777778</v>
      </c>
      <c r="E6955" s="42" t="s">
        <v>37</v>
      </c>
      <c r="F6955" s="42">
        <v>215.0</v>
      </c>
      <c r="G6955" s="42">
        <v>4.0</v>
      </c>
      <c r="H6955" s="42">
        <v>215.665481567383</v>
      </c>
      <c r="I6955" s="42">
        <v>5.70737600326538</v>
      </c>
      <c r="J6955" s="42">
        <v>48.3397064208984</v>
      </c>
      <c r="K6955" s="42">
        <v>5.30594348907471</v>
      </c>
      <c r="L6955" s="42">
        <v>40.6460227966309</v>
      </c>
      <c r="M6955" s="42">
        <v>0.781700074672699</v>
      </c>
      <c r="N6955" s="42">
        <v>10.4921178817749</v>
      </c>
      <c r="O6955" s="42">
        <v>0.0</v>
      </c>
      <c r="P6955" s="42">
        <v>0.0</v>
      </c>
      <c r="Q6955" s="42">
        <v>0.0106547614559531</v>
      </c>
      <c r="R6955" s="42">
        <v>25.0</v>
      </c>
      <c r="S6955" s="42">
        <v>0.735518932342529</v>
      </c>
      <c r="T6955" s="42">
        <v>1005.90203857422</v>
      </c>
      <c r="U6955" s="42">
        <v>2602.11840820313</v>
      </c>
      <c r="V6955" s="19"/>
      <c r="W6955" s="19"/>
      <c r="X6955" s="19"/>
      <c r="Y6955" s="19"/>
      <c r="Z6955" s="19"/>
      <c r="AA6955" s="19"/>
    </row>
    <row r="6956" ht="15.75" customHeight="1">
      <c r="A6956" s="19"/>
      <c r="B6956" s="42" t="str">
        <f>"CRS25WT72M23530"</f>
        <v>CRS25WT72M23530</v>
      </c>
      <c r="C6956" s="43">
        <v>45995.0</v>
      </c>
      <c r="D6956" s="44">
        <v>0.793125</v>
      </c>
      <c r="E6956" s="42" t="s">
        <v>37</v>
      </c>
      <c r="F6956" s="42">
        <v>214.0</v>
      </c>
      <c r="G6956" s="42">
        <v>4.0</v>
      </c>
      <c r="H6956" s="42">
        <v>214.694107055664</v>
      </c>
      <c r="I6956" s="42">
        <v>5.62963533401489</v>
      </c>
      <c r="J6956" s="42">
        <v>48.8332214355469</v>
      </c>
      <c r="K6956" s="42">
        <v>5.19995594024658</v>
      </c>
      <c r="L6956" s="42">
        <v>41.2876815795898</v>
      </c>
      <c r="M6956" s="42">
        <v>0.780952274799347</v>
      </c>
      <c r="N6956" s="42">
        <v>10.444860458374</v>
      </c>
      <c r="O6956" s="42">
        <v>0.0</v>
      </c>
      <c r="P6956" s="42">
        <v>0.0</v>
      </c>
      <c r="Q6956" s="42">
        <v>0.0176190380007029</v>
      </c>
      <c r="R6956" s="42">
        <v>25.0</v>
      </c>
      <c r="S6956" s="42">
        <v>0.749507308006287</v>
      </c>
      <c r="T6956" s="42">
        <v>1002.87976074219</v>
      </c>
      <c r="U6956" s="42">
        <v>1975.84643554688</v>
      </c>
      <c r="V6956" s="19"/>
      <c r="W6956" s="19"/>
      <c r="X6956" s="19"/>
      <c r="Y6956" s="19"/>
      <c r="Z6956" s="19"/>
      <c r="AA6956" s="19"/>
    </row>
    <row r="6957" ht="15.75" customHeight="1">
      <c r="A6957" s="19"/>
      <c r="B6957" s="42" t="str">
        <f>"CRS25WT72M23521"</f>
        <v>CRS25WT72M23521</v>
      </c>
      <c r="C6957" s="43">
        <v>45995.0</v>
      </c>
      <c r="D6957" s="44">
        <v>0.7951736111111112</v>
      </c>
      <c r="E6957" s="42" t="s">
        <v>37</v>
      </c>
      <c r="F6957" s="42">
        <v>218.0</v>
      </c>
      <c r="G6957" s="42">
        <v>4.0</v>
      </c>
      <c r="H6957" s="42">
        <v>218.233947753906</v>
      </c>
      <c r="I6957" s="42">
        <v>5.56076765060425</v>
      </c>
      <c r="J6957" s="42">
        <v>49.8428344726563</v>
      </c>
      <c r="K6957" s="42">
        <v>5.14260530471802</v>
      </c>
      <c r="L6957" s="42">
        <v>42.4364585876465</v>
      </c>
      <c r="M6957" s="42">
        <v>0.787380814552307</v>
      </c>
      <c r="N6957" s="42">
        <v>10.6170740127563</v>
      </c>
      <c r="O6957" s="42">
        <v>0.0</v>
      </c>
      <c r="P6957" s="42">
        <v>0.0</v>
      </c>
      <c r="Q6957" s="42">
        <v>0.0157939605414867</v>
      </c>
      <c r="R6957" s="42">
        <v>25.0</v>
      </c>
      <c r="S6957" s="42">
        <v>0.707390666007996</v>
      </c>
      <c r="T6957" s="42">
        <v>999.753540039063</v>
      </c>
      <c r="U6957" s="42">
        <v>4278.72314453125</v>
      </c>
      <c r="V6957" s="19"/>
      <c r="W6957" s="19"/>
      <c r="X6957" s="19"/>
      <c r="Y6957" s="19"/>
      <c r="Z6957" s="19"/>
      <c r="AA6957" s="19"/>
    </row>
    <row r="6958" ht="15.75" customHeight="1">
      <c r="A6958" s="19"/>
      <c r="B6958" s="42" t="str">
        <f>"CRS25WT72M23510"</f>
        <v>CRS25WT72M23510</v>
      </c>
      <c r="C6958" s="43">
        <v>45995.0</v>
      </c>
      <c r="D6958" s="44">
        <v>0.79625</v>
      </c>
      <c r="E6958" s="42" t="s">
        <v>37</v>
      </c>
      <c r="F6958" s="42">
        <v>221.0</v>
      </c>
      <c r="G6958" s="42">
        <v>4.0</v>
      </c>
      <c r="H6958" s="42">
        <v>221.738342285156</v>
      </c>
      <c r="I6958" s="42">
        <v>5.61251640319824</v>
      </c>
      <c r="J6958" s="42">
        <v>50.092414855957</v>
      </c>
      <c r="K6958" s="42">
        <v>5.19477939605713</v>
      </c>
      <c r="L6958" s="42">
        <v>42.6848411560059</v>
      </c>
      <c r="M6958" s="42">
        <v>0.788698852062225</v>
      </c>
      <c r="N6958" s="42">
        <v>10.7875623703003</v>
      </c>
      <c r="O6958" s="42">
        <v>0.0</v>
      </c>
      <c r="P6958" s="42">
        <v>0.0</v>
      </c>
      <c r="Q6958" s="42">
        <v>0.010654759593308</v>
      </c>
      <c r="R6958" s="42">
        <v>25.0</v>
      </c>
      <c r="S6958" s="42">
        <v>0.708997189998627</v>
      </c>
      <c r="T6958" s="42">
        <v>1007.03533935547</v>
      </c>
      <c r="U6958" s="42">
        <v>1989.86853027344</v>
      </c>
      <c r="V6958" s="19"/>
      <c r="W6958" s="19"/>
      <c r="X6958" s="19"/>
      <c r="Y6958" s="19"/>
      <c r="Z6958" s="19"/>
      <c r="AA6958" s="19"/>
    </row>
    <row r="6959" ht="15.75" customHeight="1">
      <c r="A6959" s="19"/>
      <c r="B6959" s="42" t="str">
        <f>"CRS25WT72M23520"</f>
        <v>CRS25WT72M23520</v>
      </c>
      <c r="C6959" s="43">
        <v>45995.0</v>
      </c>
      <c r="D6959" s="44">
        <v>0.7968981481481481</v>
      </c>
      <c r="E6959" s="42" t="s">
        <v>37</v>
      </c>
      <c r="F6959" s="42">
        <v>220.0</v>
      </c>
      <c r="G6959" s="42">
        <v>4.0</v>
      </c>
      <c r="H6959" s="42">
        <v>220.204772949219</v>
      </c>
      <c r="I6959" s="42">
        <v>5.57161235809326</v>
      </c>
      <c r="J6959" s="42">
        <v>50.10791015625</v>
      </c>
      <c r="K6959" s="42">
        <v>5.1471209526062</v>
      </c>
      <c r="L6959" s="42">
        <v>42.7821273803711</v>
      </c>
      <c r="M6959" s="42">
        <v>0.788750290870667</v>
      </c>
      <c r="N6959" s="42">
        <v>10.7129545211792</v>
      </c>
      <c r="O6959" s="42">
        <v>0.0</v>
      </c>
      <c r="P6959" s="42">
        <v>0.0</v>
      </c>
      <c r="Q6959" s="42">
        <v>0.0152380941435695</v>
      </c>
      <c r="R6959" s="42">
        <v>25.0</v>
      </c>
      <c r="S6959" s="42">
        <v>0.69704395532608</v>
      </c>
      <c r="T6959" s="42">
        <v>999.57958984375</v>
      </c>
      <c r="U6959" s="42">
        <v>1889.61572265625</v>
      </c>
      <c r="V6959" s="19"/>
      <c r="W6959" s="19"/>
      <c r="X6959" s="19"/>
      <c r="Y6959" s="19"/>
      <c r="Z6959" s="19"/>
      <c r="AA6959" s="19"/>
    </row>
    <row r="6960" ht="15.75" customHeight="1">
      <c r="A6960" s="19"/>
      <c r="B6960" s="42" t="str">
        <f>"CRS25WT72M23500"</f>
        <v>CRS25WT72M23500</v>
      </c>
      <c r="C6960" s="43">
        <v>45995.0</v>
      </c>
      <c r="D6960" s="44">
        <v>0.7980208333333333</v>
      </c>
      <c r="E6960" s="42" t="s">
        <v>37</v>
      </c>
      <c r="F6960" s="42">
        <v>220.0</v>
      </c>
      <c r="G6960" s="42">
        <v>4.0</v>
      </c>
      <c r="H6960" s="42">
        <v>220.976669311523</v>
      </c>
      <c r="I6960" s="42">
        <v>5.59341049194336</v>
      </c>
      <c r="J6960" s="42">
        <v>50.1670036315918</v>
      </c>
      <c r="K6960" s="42">
        <v>5.15593338012695</v>
      </c>
      <c r="L6960" s="42">
        <v>42.8587112426758</v>
      </c>
      <c r="M6960" s="42">
        <v>0.787501811981201</v>
      </c>
      <c r="N6960" s="42">
        <v>10.7505073547363</v>
      </c>
      <c r="O6960" s="42">
        <v>0.0</v>
      </c>
      <c r="P6960" s="42">
        <v>0.0</v>
      </c>
      <c r="Q6960" s="42">
        <v>0.017581844702363</v>
      </c>
      <c r="R6960" s="42">
        <v>25.0</v>
      </c>
      <c r="S6960" s="42">
        <v>0.688279390335083</v>
      </c>
      <c r="T6960" s="42">
        <v>999.451171875</v>
      </c>
      <c r="U6960" s="42">
        <v>2052.59643554688</v>
      </c>
      <c r="V6960" s="19"/>
      <c r="W6960" s="19"/>
      <c r="X6960" s="19"/>
      <c r="Y6960" s="19"/>
      <c r="Z6960" s="19"/>
      <c r="AA6960" s="19"/>
    </row>
    <row r="6961" ht="15.75" customHeight="1">
      <c r="A6961" s="19"/>
      <c r="B6961" s="42" t="str">
        <f>"CRS25WT72M23515"</f>
        <v>CRS25WT72M23515</v>
      </c>
      <c r="C6961" s="43">
        <v>45995.0</v>
      </c>
      <c r="D6961" s="44">
        <v>0.7986111111111112</v>
      </c>
      <c r="E6961" s="42" t="s">
        <v>37</v>
      </c>
      <c r="F6961" s="42">
        <v>219.0</v>
      </c>
      <c r="G6961" s="42">
        <v>4.0</v>
      </c>
      <c r="H6961" s="42">
        <v>219.21028137207</v>
      </c>
      <c r="I6961" s="42">
        <v>5.54606771469116</v>
      </c>
      <c r="J6961" s="42">
        <v>50.1354560852051</v>
      </c>
      <c r="K6961" s="42">
        <v>5.11743783950806</v>
      </c>
      <c r="L6961" s="42">
        <v>42.8359451293945</v>
      </c>
      <c r="M6961" s="42">
        <v>0.78837126493454</v>
      </c>
      <c r="N6961" s="42">
        <v>10.664571762085</v>
      </c>
      <c r="O6961" s="42">
        <v>0.0</v>
      </c>
      <c r="P6961" s="42">
        <v>0.0</v>
      </c>
      <c r="Q6961" s="42">
        <v>0.0150818452239037</v>
      </c>
      <c r="R6961" s="42">
        <v>25.0</v>
      </c>
      <c r="S6961" s="42">
        <v>0.699736952781677</v>
      </c>
      <c r="T6961" s="42">
        <v>999.766967773438</v>
      </c>
      <c r="U6961" s="42">
        <v>2034.39282226563</v>
      </c>
      <c r="V6961" s="19"/>
      <c r="W6961" s="19"/>
      <c r="X6961" s="19"/>
      <c r="Y6961" s="19"/>
      <c r="Z6961" s="19"/>
      <c r="AA6961" s="19"/>
    </row>
    <row r="6962" ht="15.75" customHeight="1">
      <c r="A6962" s="19"/>
      <c r="B6962" s="42" t="str">
        <f>"CRS25WT72M23527"</f>
        <v>CRS25WT72M23527</v>
      </c>
      <c r="C6962" s="43">
        <v>45995.0</v>
      </c>
      <c r="D6962" s="44">
        <v>0.799537037037037</v>
      </c>
      <c r="E6962" s="42" t="s">
        <v>37</v>
      </c>
      <c r="F6962" s="42">
        <v>219.0</v>
      </c>
      <c r="G6962" s="42">
        <v>4.0</v>
      </c>
      <c r="H6962" s="42">
        <v>219.779754638672</v>
      </c>
      <c r="I6962" s="42">
        <v>5.55389785766602</v>
      </c>
      <c r="J6962" s="42">
        <v>50.1419143676758</v>
      </c>
      <c r="K6962" s="42">
        <v>5.13967275619507</v>
      </c>
      <c r="L6962" s="42">
        <v>42.7614288330078</v>
      </c>
      <c r="M6962" s="42">
        <v>0.789203286170959</v>
      </c>
      <c r="N6962" s="42">
        <v>10.6922769546509</v>
      </c>
      <c r="O6962" s="42">
        <v>0.0</v>
      </c>
      <c r="P6962" s="42">
        <v>0.0</v>
      </c>
      <c r="Q6962" s="42">
        <v>0.015243036672473</v>
      </c>
      <c r="R6962" s="42">
        <v>25.0</v>
      </c>
      <c r="S6962" s="42">
        <v>0.743518471717834</v>
      </c>
      <c r="T6962" s="42">
        <v>999.071838378906</v>
      </c>
      <c r="U6962" s="42">
        <v>1499.26232910156</v>
      </c>
      <c r="V6962" s="19"/>
      <c r="W6962" s="19"/>
      <c r="X6962" s="19"/>
      <c r="Y6962" s="19"/>
      <c r="Z6962" s="19"/>
      <c r="AA6962" s="19"/>
    </row>
    <row r="6963" ht="15.75" customHeight="1">
      <c r="A6963" s="19"/>
      <c r="B6963" s="42" t="str">
        <f>"CRS25WT72M23525"</f>
        <v>CRS25WT72M23525</v>
      </c>
      <c r="C6963" s="43">
        <v>45995.0</v>
      </c>
      <c r="D6963" s="44">
        <v>0.8001851851851852</v>
      </c>
      <c r="E6963" s="42" t="s">
        <v>37</v>
      </c>
      <c r="F6963" s="42">
        <v>217.0</v>
      </c>
      <c r="G6963" s="42">
        <v>4.0</v>
      </c>
      <c r="H6963" s="42">
        <v>217.841537475586</v>
      </c>
      <c r="I6963" s="42">
        <v>5.54497385025024</v>
      </c>
      <c r="J6963" s="42">
        <v>50.0623931884766</v>
      </c>
      <c r="K6963" s="42">
        <v>5.10348701477051</v>
      </c>
      <c r="L6963" s="42">
        <v>42.6848411560059</v>
      </c>
      <c r="M6963" s="42">
        <v>0.784746885299683</v>
      </c>
      <c r="N6963" s="42">
        <v>10.5979824066162</v>
      </c>
      <c r="O6963" s="42">
        <v>0.0</v>
      </c>
      <c r="P6963" s="42">
        <v>0.0</v>
      </c>
      <c r="Q6963" s="42">
        <v>0.0104713086038828</v>
      </c>
      <c r="R6963" s="42">
        <v>25.0</v>
      </c>
      <c r="S6963" s="42">
        <v>0.719155550003052</v>
      </c>
      <c r="T6963" s="42">
        <v>999.395874023438</v>
      </c>
      <c r="U6963" s="42">
        <v>1753.33374023438</v>
      </c>
      <c r="V6963" s="19"/>
      <c r="W6963" s="19"/>
      <c r="X6963" s="19"/>
      <c r="Y6963" s="19"/>
      <c r="Z6963" s="19"/>
      <c r="AA6963" s="19"/>
    </row>
    <row r="6964" ht="15.75" customHeight="1">
      <c r="A6964" s="19"/>
      <c r="B6964" s="42" t="str">
        <f>"RS25WT72M23534"</f>
        <v>RS25WT72M23534</v>
      </c>
      <c r="C6964" s="43">
        <v>45995.0</v>
      </c>
      <c r="D6964" s="44">
        <v>0.80625</v>
      </c>
      <c r="E6964" s="42" t="s">
        <v>37</v>
      </c>
      <c r="F6964" s="42">
        <v>223.0</v>
      </c>
      <c r="G6964" s="42">
        <v>4.0</v>
      </c>
      <c r="H6964" s="42">
        <v>223.49267578125</v>
      </c>
      <c r="I6964" s="42">
        <v>5.45165777206421</v>
      </c>
      <c r="J6964" s="42">
        <v>50.697395324707</v>
      </c>
      <c r="K6964" s="42">
        <v>5.20495748519897</v>
      </c>
      <c r="L6964" s="42">
        <v>42.9384231567383</v>
      </c>
      <c r="M6964" s="42">
        <v>0.808628559112549</v>
      </c>
      <c r="N6964" s="42">
        <v>10.8729104995728</v>
      </c>
      <c r="O6964" s="42">
        <v>0.0</v>
      </c>
      <c r="P6964" s="42">
        <v>0.0</v>
      </c>
      <c r="Q6964" s="42">
        <v>0.0100818444043398</v>
      </c>
      <c r="R6964" s="42">
        <v>25.0</v>
      </c>
      <c r="S6964" s="52">
        <v>9.99999997475243E-7</v>
      </c>
      <c r="T6964" s="42">
        <v>1000.15716552734</v>
      </c>
      <c r="U6964" s="42">
        <v>3390.25927734375</v>
      </c>
      <c r="V6964" s="19"/>
      <c r="W6964" s="19"/>
      <c r="X6964" s="19"/>
      <c r="Y6964" s="19"/>
      <c r="Z6964" s="19"/>
      <c r="AA6964" s="19"/>
    </row>
    <row r="6965" ht="15.75" customHeight="1">
      <c r="A6965" s="19"/>
      <c r="B6965" s="42" t="str">
        <f>"CRS25WT72M23506"</f>
        <v>CRS25WT72M23506</v>
      </c>
      <c r="C6965" s="43">
        <v>45995.0</v>
      </c>
      <c r="D6965" s="44">
        <v>0.8067939814814814</v>
      </c>
      <c r="E6965" s="42" t="s">
        <v>37</v>
      </c>
      <c r="F6965" s="42">
        <v>224.0</v>
      </c>
      <c r="G6965" s="42">
        <v>4.0</v>
      </c>
      <c r="H6965" s="42">
        <v>224.125640869141</v>
      </c>
      <c r="I6965" s="42">
        <v>5.45882081985474</v>
      </c>
      <c r="J6965" s="42">
        <v>50.5045509338379</v>
      </c>
      <c r="K6965" s="42">
        <v>5.19282484054565</v>
      </c>
      <c r="L6965" s="42">
        <v>43.1606407165527</v>
      </c>
      <c r="M6965" s="42">
        <v>0.812946915626526</v>
      </c>
      <c r="N6965" s="42">
        <v>10.9037046432495</v>
      </c>
      <c r="O6965" s="42">
        <v>0.0</v>
      </c>
      <c r="P6965" s="42">
        <v>0.0</v>
      </c>
      <c r="Q6965" s="42">
        <v>0.0103273801505566</v>
      </c>
      <c r="R6965" s="42">
        <v>25.0</v>
      </c>
      <c r="S6965" s="52">
        <v>9.99999997475243E-7</v>
      </c>
      <c r="T6965" s="42">
        <v>1005.70202636719</v>
      </c>
      <c r="U6965" s="42">
        <v>1642.57873535156</v>
      </c>
      <c r="V6965" s="19"/>
      <c r="W6965" s="19"/>
      <c r="X6965" s="19"/>
      <c r="Y6965" s="19"/>
      <c r="Z6965" s="19"/>
      <c r="AA6965" s="19"/>
    </row>
    <row r="6966" ht="15.75" customHeight="1">
      <c r="A6966" s="19"/>
      <c r="B6966" s="42" t="str">
        <f>"CRS25WT72M23531"</f>
        <v>CRS25WT72M23531</v>
      </c>
      <c r="C6966" s="43">
        <v>45995.0</v>
      </c>
      <c r="D6966" s="44">
        <v>0.8072916666666666</v>
      </c>
      <c r="E6966" s="42" t="s">
        <v>37</v>
      </c>
      <c r="F6966" s="42">
        <v>226.0</v>
      </c>
      <c r="G6966" s="42">
        <v>4.0</v>
      </c>
      <c r="H6966" s="42">
        <v>226.485931396484</v>
      </c>
      <c r="I6966" s="42">
        <v>5.5016303062439</v>
      </c>
      <c r="J6966" s="42">
        <v>50.5500869750977</v>
      </c>
      <c r="K6966" s="42">
        <v>5.19610357284546</v>
      </c>
      <c r="L6966" s="42">
        <v>43.5876502990723</v>
      </c>
      <c r="M6966" s="42">
        <v>0.814381539821625</v>
      </c>
      <c r="N6966" s="42">
        <v>11.0185327529907</v>
      </c>
      <c r="O6966" s="42">
        <v>0.0</v>
      </c>
      <c r="P6966" s="42">
        <v>0.0</v>
      </c>
      <c r="Q6966" s="42">
        <v>0.015238075517118</v>
      </c>
      <c r="R6966" s="42">
        <v>25.0</v>
      </c>
      <c r="S6966" s="52">
        <v>9.99999997475243E-7</v>
      </c>
      <c r="T6966" s="42">
        <v>1000.15997314453</v>
      </c>
      <c r="U6966" s="42">
        <v>1558.43823242188</v>
      </c>
      <c r="V6966" s="19"/>
      <c r="W6966" s="19"/>
      <c r="X6966" s="19"/>
      <c r="Y6966" s="19"/>
      <c r="Z6966" s="19"/>
      <c r="AA6966" s="19"/>
    </row>
    <row r="6967" ht="15.75" customHeight="1">
      <c r="A6967" s="19"/>
      <c r="B6967" s="42" t="str">
        <f>"CRS25WT72M23499"</f>
        <v>CRS25WT72M23499</v>
      </c>
      <c r="C6967" s="43">
        <v>45995.0</v>
      </c>
      <c r="D6967" s="44">
        <v>0.8077893518518519</v>
      </c>
      <c r="E6967" s="42" t="s">
        <v>37</v>
      </c>
      <c r="F6967" s="42">
        <v>226.0</v>
      </c>
      <c r="G6967" s="42">
        <v>4.0</v>
      </c>
      <c r="H6967" s="42">
        <v>226.827850341797</v>
      </c>
      <c r="I6967" s="42">
        <v>5.3824028968811</v>
      </c>
      <c r="J6967" s="42">
        <v>50.6036758422852</v>
      </c>
      <c r="K6967" s="42">
        <v>5.0822696685791</v>
      </c>
      <c r="L6967" s="42">
        <v>44.6312103271484</v>
      </c>
      <c r="M6967" s="42">
        <v>0.832795023918152</v>
      </c>
      <c r="N6967" s="42">
        <v>11.0351667404175</v>
      </c>
      <c r="O6967" s="42">
        <v>0.0</v>
      </c>
      <c r="P6967" s="42">
        <v>0.0</v>
      </c>
      <c r="Q6967" s="42">
        <v>0.0102430367842317</v>
      </c>
      <c r="R6967" s="42">
        <v>25.0</v>
      </c>
      <c r="S6967" s="52">
        <v>9.99999997475243E-7</v>
      </c>
      <c r="T6967" s="42">
        <v>1001.72894287109</v>
      </c>
      <c r="U6967" s="42">
        <v>2199.48657226563</v>
      </c>
      <c r="V6967" s="19"/>
      <c r="W6967" s="19"/>
      <c r="X6967" s="19"/>
      <c r="Y6967" s="19"/>
      <c r="Z6967" s="19"/>
      <c r="AA6967" s="19"/>
    </row>
    <row r="6968" ht="15.75" customHeight="1">
      <c r="A6968" s="19"/>
      <c r="B6968" s="42" t="str">
        <f>"CRS25WT72M23480"</f>
        <v>CRS25WT72M23480</v>
      </c>
      <c r="C6968" s="43">
        <v>45995.0</v>
      </c>
      <c r="D6968" s="44">
        <v>0.8091435185185185</v>
      </c>
      <c r="E6968" s="42" t="s">
        <v>37</v>
      </c>
      <c r="F6968" s="42">
        <v>227.0</v>
      </c>
      <c r="G6968" s="42">
        <v>4.0</v>
      </c>
      <c r="H6968" s="42">
        <v>227.705551147461</v>
      </c>
      <c r="I6968" s="42">
        <v>5.36136150360107</v>
      </c>
      <c r="J6968" s="42">
        <v>50.6245918273926</v>
      </c>
      <c r="K6968" s="42">
        <v>5.09596538543701</v>
      </c>
      <c r="L6968" s="42">
        <v>44.6834983825684</v>
      </c>
      <c r="M6968" s="42">
        <v>0.838951766490936</v>
      </c>
      <c r="N6968" s="42">
        <v>11.0778665542603</v>
      </c>
      <c r="O6968" s="42">
        <v>0.0</v>
      </c>
      <c r="P6968" s="42">
        <v>0.0</v>
      </c>
      <c r="Q6968" s="42">
        <v>0.0104737123474479</v>
      </c>
      <c r="R6968" s="42">
        <v>25.0</v>
      </c>
      <c r="S6968" s="52">
        <v>9.99999997475243E-7</v>
      </c>
      <c r="T6968" s="42">
        <v>1001.6728515625</v>
      </c>
      <c r="U6968" s="42">
        <v>2277.94262695313</v>
      </c>
      <c r="V6968" s="19"/>
      <c r="W6968" s="19"/>
      <c r="X6968" s="19"/>
      <c r="Y6968" s="19"/>
      <c r="Z6968" s="19"/>
      <c r="AA6968" s="19"/>
    </row>
    <row r="6969" ht="15.75" customHeight="1">
      <c r="A6969" s="19"/>
      <c r="B6969" s="42" t="str">
        <f>"CRS25WT72M23427"</f>
        <v>CRS25WT72M23427</v>
      </c>
      <c r="C6969" s="43">
        <v>45995.0</v>
      </c>
      <c r="D6969" s="44">
        <v>0.8115046296296297</v>
      </c>
      <c r="E6969" s="42" t="s">
        <v>37</v>
      </c>
      <c r="F6969" s="42">
        <v>226.0</v>
      </c>
      <c r="G6969" s="42">
        <v>4.0</v>
      </c>
      <c r="H6969" s="42">
        <v>226.165298461914</v>
      </c>
      <c r="I6969" s="42">
        <v>5.31962728500366</v>
      </c>
      <c r="J6969" s="42">
        <v>50.6300354003906</v>
      </c>
      <c r="K6969" s="42">
        <v>5.04697704315186</v>
      </c>
      <c r="L6969" s="42">
        <v>44.8120346069336</v>
      </c>
      <c r="M6969" s="42">
        <v>0.839723944664001</v>
      </c>
      <c r="N6969" s="42">
        <v>11.0029335021973</v>
      </c>
      <c r="O6969" s="42">
        <v>0.0</v>
      </c>
      <c r="P6969" s="42">
        <v>0.0</v>
      </c>
      <c r="Q6969" s="42">
        <v>0.013155996799469</v>
      </c>
      <c r="R6969" s="42">
        <v>25.0</v>
      </c>
      <c r="S6969" s="52">
        <v>9.99999997475243E-7</v>
      </c>
      <c r="T6969" s="42">
        <v>1001.23950195313</v>
      </c>
      <c r="U6969" s="42">
        <v>3942.10546875</v>
      </c>
      <c r="V6969" s="19"/>
      <c r="W6969" s="19"/>
      <c r="X6969" s="19"/>
      <c r="Y6969" s="19"/>
      <c r="Z6969" s="19"/>
      <c r="AA6969" s="19"/>
    </row>
    <row r="6970" ht="15.75" customHeight="1">
      <c r="A6970" s="19"/>
      <c r="B6970" s="42" t="str">
        <f>"CRS25WT72M23475"</f>
        <v>CRS25WT72M23475</v>
      </c>
      <c r="C6970" s="43">
        <v>45995.0</v>
      </c>
      <c r="D6970" s="44">
        <v>0.8120601851851852</v>
      </c>
      <c r="E6970" s="42" t="s">
        <v>37</v>
      </c>
      <c r="F6970" s="42">
        <v>226.0</v>
      </c>
      <c r="G6970" s="42">
        <v>4.0</v>
      </c>
      <c r="H6970" s="42">
        <v>226.682067871094</v>
      </c>
      <c r="I6970" s="42">
        <v>5.37940502166748</v>
      </c>
      <c r="J6970" s="42">
        <v>50.6315689086914</v>
      </c>
      <c r="K6970" s="42">
        <v>5.04869031906128</v>
      </c>
      <c r="L6970" s="42">
        <v>44.8991813659668</v>
      </c>
      <c r="M6970" s="42">
        <v>0.832264840602875</v>
      </c>
      <c r="N6970" s="42">
        <v>11.0280742645264</v>
      </c>
      <c r="O6970" s="42">
        <v>0.0</v>
      </c>
      <c r="P6970" s="42">
        <v>0.0</v>
      </c>
      <c r="Q6970" s="42">
        <v>0.0119046065956354</v>
      </c>
      <c r="R6970" s="42">
        <v>25.0</v>
      </c>
      <c r="S6970" s="52">
        <v>9.99999997475243E-7</v>
      </c>
      <c r="T6970" s="42">
        <v>1000.42333984375</v>
      </c>
      <c r="U6970" s="42">
        <v>1850.08032226563</v>
      </c>
      <c r="V6970" s="19"/>
      <c r="W6970" s="19"/>
      <c r="X6970" s="19"/>
      <c r="Y6970" s="19"/>
      <c r="Z6970" s="19"/>
      <c r="AA6970" s="19"/>
    </row>
    <row r="6971" ht="15.75" customHeight="1">
      <c r="A6971" s="19"/>
      <c r="B6971" s="42" t="str">
        <f>"CRS25WT72M23569"</f>
        <v>CRS25WT72M23569</v>
      </c>
      <c r="C6971" s="43">
        <v>45995.0</v>
      </c>
      <c r="D6971" s="44">
        <v>0.8133101851851853</v>
      </c>
      <c r="E6971" s="42" t="s">
        <v>37</v>
      </c>
      <c r="F6971" s="42">
        <v>221.0</v>
      </c>
      <c r="G6971" s="42">
        <v>4.0</v>
      </c>
      <c r="H6971" s="42">
        <v>221.405868530273</v>
      </c>
      <c r="I6971" s="42">
        <v>5.42547273635864</v>
      </c>
      <c r="J6971" s="42">
        <v>50.5041122436523</v>
      </c>
      <c r="K6971" s="42">
        <v>5.1560959815979</v>
      </c>
      <c r="L6971" s="42">
        <v>42.940601348877</v>
      </c>
      <c r="M6971" s="42">
        <v>0.808025002479553</v>
      </c>
      <c r="N6971" s="42">
        <v>10.7713871002197</v>
      </c>
      <c r="O6971" s="42">
        <v>0.0</v>
      </c>
      <c r="P6971" s="42">
        <v>0.0</v>
      </c>
      <c r="Q6971" s="42">
        <v>0.0175794046372175</v>
      </c>
      <c r="R6971" s="42">
        <v>25.0</v>
      </c>
      <c r="S6971" s="52">
        <v>9.99999997475243E-7</v>
      </c>
      <c r="T6971" s="42">
        <v>1002.14178466797</v>
      </c>
      <c r="U6971" s="42">
        <v>1866.13330078125</v>
      </c>
      <c r="V6971" s="19"/>
      <c r="W6971" s="19"/>
      <c r="X6971" s="19"/>
      <c r="Y6971" s="19"/>
      <c r="Z6971" s="19"/>
      <c r="AA6971" s="19"/>
    </row>
    <row r="6972" ht="15.75" customHeight="1">
      <c r="A6972" s="19"/>
      <c r="B6972" s="42" t="str">
        <f>"CRS25WT72M23570"</f>
        <v>CRS25WT72M23570</v>
      </c>
      <c r="C6972" s="43">
        <v>45995.0</v>
      </c>
      <c r="D6972" s="44">
        <v>0.8145601851851851</v>
      </c>
      <c r="E6972" s="42" t="s">
        <v>37</v>
      </c>
      <c r="F6972" s="42">
        <v>224.0</v>
      </c>
      <c r="G6972" s="42">
        <v>4.0</v>
      </c>
      <c r="H6972" s="42">
        <v>224.282501220703</v>
      </c>
      <c r="I6972" s="42">
        <v>5.42383193969727</v>
      </c>
      <c r="J6972" s="42">
        <v>50.5518264770508</v>
      </c>
      <c r="K6972" s="42">
        <v>5.10245084762573</v>
      </c>
      <c r="L6972" s="42">
        <v>43.9558372497559</v>
      </c>
      <c r="M6972" s="42">
        <v>0.817998111248016</v>
      </c>
      <c r="N6972" s="42">
        <v>10.9113359451294</v>
      </c>
      <c r="O6972" s="42">
        <v>0.0</v>
      </c>
      <c r="P6972" s="42">
        <v>0.0</v>
      </c>
      <c r="Q6972" s="42">
        <v>0.0104761514812708</v>
      </c>
      <c r="R6972" s="42">
        <v>25.0</v>
      </c>
      <c r="S6972" s="52">
        <v>9.99999997475243E-7</v>
      </c>
      <c r="T6972" s="42">
        <v>998.375061035156</v>
      </c>
      <c r="U6972" s="42">
        <v>2372.34521484375</v>
      </c>
      <c r="V6972" s="19"/>
      <c r="W6972" s="19"/>
      <c r="X6972" s="19"/>
      <c r="Y6972" s="19"/>
      <c r="Z6972" s="19"/>
      <c r="AA6972" s="19"/>
    </row>
    <row r="6973" ht="15.75" customHeight="1">
      <c r="A6973" s="19"/>
      <c r="B6973" s="42" t="str">
        <f>"CRS25WT72M23542"</f>
        <v>CRS25WT72M23542</v>
      </c>
      <c r="C6973" s="43">
        <v>45995.0</v>
      </c>
      <c r="D6973" s="44">
        <v>0.8156481481481482</v>
      </c>
      <c r="E6973" s="42" t="s">
        <v>37</v>
      </c>
      <c r="F6973" s="42">
        <v>225.0</v>
      </c>
      <c r="G6973" s="42">
        <v>4.0</v>
      </c>
      <c r="H6973" s="42">
        <v>225.574401855469</v>
      </c>
      <c r="I6973" s="42">
        <v>5.40758371353149</v>
      </c>
      <c r="J6973" s="42">
        <v>50.5855941772461</v>
      </c>
      <c r="K6973" s="42">
        <v>5.11207866668701</v>
      </c>
      <c r="L6973" s="42">
        <v>44.1257705688477</v>
      </c>
      <c r="M6973" s="42">
        <v>0.824631094932556</v>
      </c>
      <c r="N6973" s="42">
        <v>10.9741859436035</v>
      </c>
      <c r="O6973" s="42">
        <v>0.0</v>
      </c>
      <c r="P6973" s="42">
        <v>0.0</v>
      </c>
      <c r="Q6973" s="42">
        <v>0.0101636899635196</v>
      </c>
      <c r="R6973" s="42">
        <v>25.0</v>
      </c>
      <c r="S6973" s="52">
        <v>9.99999997475243E-7</v>
      </c>
      <c r="T6973" s="42">
        <v>999.572570800781</v>
      </c>
      <c r="U6973" s="42">
        <v>1972.29833984375</v>
      </c>
      <c r="V6973" s="19"/>
      <c r="W6973" s="19"/>
      <c r="X6973" s="19"/>
      <c r="Y6973" s="19"/>
      <c r="Z6973" s="19"/>
      <c r="AA6973" s="19"/>
    </row>
    <row r="6974" ht="15.75" customHeight="1">
      <c r="A6974" s="19"/>
      <c r="B6974" s="42" t="str">
        <f>"CRS25WT72M23571"</f>
        <v>CRS25WT72M23571</v>
      </c>
      <c r="C6974" s="43">
        <v>45995.0</v>
      </c>
      <c r="D6974" s="44">
        <v>0.8174305555555555</v>
      </c>
      <c r="E6974" s="42" t="s">
        <v>37</v>
      </c>
      <c r="F6974" s="42">
        <v>226.0</v>
      </c>
      <c r="G6974" s="42">
        <v>4.0</v>
      </c>
      <c r="H6974" s="42">
        <v>226.136474609375</v>
      </c>
      <c r="I6974" s="42">
        <v>5.42625904083252</v>
      </c>
      <c r="J6974" s="42">
        <v>50.5947456359863</v>
      </c>
      <c r="K6974" s="42">
        <v>5.09088373184204</v>
      </c>
      <c r="L6974" s="42">
        <v>44.4198837280273</v>
      </c>
      <c r="M6974" s="42">
        <v>0.823691666126251</v>
      </c>
      <c r="N6974" s="42">
        <v>11.0015316009521</v>
      </c>
      <c r="O6974" s="42">
        <v>0.0</v>
      </c>
      <c r="P6974" s="42">
        <v>0.0</v>
      </c>
      <c r="Q6974" s="42">
        <v>0.0125396875664592</v>
      </c>
      <c r="R6974" s="42">
        <v>25.0</v>
      </c>
      <c r="S6974" s="52">
        <v>9.99999997475243E-7</v>
      </c>
      <c r="T6974" s="42">
        <v>1001.27600097656</v>
      </c>
      <c r="U6974" s="42">
        <v>2594.3349609375</v>
      </c>
      <c r="V6974" s="19"/>
      <c r="W6974" s="19"/>
      <c r="X6974" s="19"/>
      <c r="Y6974" s="19"/>
      <c r="Z6974" s="19"/>
      <c r="AA6974" s="19"/>
    </row>
    <row r="6975" ht="15.75" customHeight="1">
      <c r="A6975" s="19"/>
      <c r="B6975" s="42" t="str">
        <f>"CRS25WT72M23429"</f>
        <v>CRS25WT72M23429</v>
      </c>
      <c r="C6975" s="43">
        <v>45995.0</v>
      </c>
      <c r="D6975" s="44">
        <v>0.8194097222222222</v>
      </c>
      <c r="E6975" s="42" t="s">
        <v>37</v>
      </c>
      <c r="F6975" s="42">
        <v>226.0</v>
      </c>
      <c r="G6975" s="42">
        <v>4.0</v>
      </c>
      <c r="H6975" s="42">
        <v>226.175308227539</v>
      </c>
      <c r="I6975" s="42">
        <v>5.42299127578735</v>
      </c>
      <c r="J6975" s="42">
        <v>50.6204490661621</v>
      </c>
      <c r="K6975" s="42">
        <v>5.07086706161499</v>
      </c>
      <c r="L6975" s="42">
        <v>44.6028900146484</v>
      </c>
      <c r="M6975" s="42">
        <v>0.823911011219025</v>
      </c>
      <c r="N6975" s="42">
        <v>11.0034208297729</v>
      </c>
      <c r="O6975" s="42">
        <v>0.0</v>
      </c>
      <c r="P6975" s="42">
        <v>0.0</v>
      </c>
      <c r="Q6975" s="42">
        <v>0.0152380941435695</v>
      </c>
      <c r="R6975" s="42">
        <v>25.0</v>
      </c>
      <c r="S6975" s="52">
        <v>9.99999997475243E-7</v>
      </c>
      <c r="T6975" s="42">
        <v>1001.41479492188</v>
      </c>
      <c r="U6975" s="42">
        <v>1665.17395019531</v>
      </c>
      <c r="V6975" s="19"/>
      <c r="W6975" s="19"/>
      <c r="X6975" s="19"/>
      <c r="Y6975" s="19"/>
      <c r="Z6975" s="19"/>
      <c r="AA6975" s="19"/>
    </row>
    <row r="6976" ht="15.75" customHeight="1">
      <c r="A6976" s="19"/>
      <c r="B6976" s="42" t="str">
        <f>"CRS25WT72M23442"</f>
        <v>CRS25WT72M23442</v>
      </c>
      <c r="C6976" s="43">
        <v>45995.0</v>
      </c>
      <c r="D6976" s="44">
        <v>0.8214351851851852</v>
      </c>
      <c r="E6976" s="42" t="s">
        <v>37</v>
      </c>
      <c r="F6976" s="42">
        <v>225.0</v>
      </c>
      <c r="G6976" s="42">
        <v>4.0</v>
      </c>
      <c r="H6976" s="42">
        <v>225.353454589844</v>
      </c>
      <c r="I6976" s="42">
        <v>5.41176700592041</v>
      </c>
      <c r="J6976" s="42">
        <v>50.616527557373</v>
      </c>
      <c r="K6976" s="42">
        <v>5.00501394271851</v>
      </c>
      <c r="L6976" s="42">
        <v>45.0255432128906</v>
      </c>
      <c r="M6976" s="42">
        <v>0.82268351316452</v>
      </c>
      <c r="N6976" s="42">
        <v>10.9634370803833</v>
      </c>
      <c r="O6976" s="42">
        <v>0.0</v>
      </c>
      <c r="P6976" s="42">
        <v>0.0</v>
      </c>
      <c r="Q6976" s="42">
        <v>0.0101588079705834</v>
      </c>
      <c r="R6976" s="42">
        <v>25.0</v>
      </c>
      <c r="S6976" s="52">
        <v>9.99999997475243E-7</v>
      </c>
      <c r="T6976" s="42">
        <v>1002.22033691406</v>
      </c>
      <c r="U6976" s="42">
        <v>1800.00134277344</v>
      </c>
      <c r="V6976" s="19"/>
      <c r="W6976" s="19"/>
      <c r="X6976" s="19"/>
      <c r="Y6976" s="19"/>
      <c r="Z6976" s="19"/>
      <c r="AA6976" s="19"/>
    </row>
    <row r="6977" ht="15.75" customHeight="1">
      <c r="A6977" s="19"/>
      <c r="B6977" s="42" t="str">
        <f>"CRS25WT72M23423"</f>
        <v>CRS25WT72M23423</v>
      </c>
      <c r="C6977" s="43">
        <v>45995.0</v>
      </c>
      <c r="D6977" s="44">
        <v>0.8228703703703704</v>
      </c>
      <c r="E6977" s="42" t="s">
        <v>37</v>
      </c>
      <c r="F6977" s="42">
        <v>228.0</v>
      </c>
      <c r="G6977" s="42">
        <v>4.0</v>
      </c>
      <c r="H6977" s="42">
        <v>228.810073852539</v>
      </c>
      <c r="I6977" s="42">
        <v>5.50072431564331</v>
      </c>
      <c r="J6977" s="42">
        <v>50.6274261474609</v>
      </c>
      <c r="K6977" s="42">
        <v>5.11345434188843</v>
      </c>
      <c r="L6977" s="42">
        <v>44.7466773986816</v>
      </c>
      <c r="M6977" s="42">
        <v>0.821617007255554</v>
      </c>
      <c r="N6977" s="42">
        <v>11.1316013336182</v>
      </c>
      <c r="O6977" s="42">
        <v>0.0</v>
      </c>
      <c r="P6977" s="42">
        <v>0.0</v>
      </c>
      <c r="Q6977" s="42">
        <v>0.0109523078426719</v>
      </c>
      <c r="R6977" s="42">
        <v>25.0</v>
      </c>
      <c r="S6977" s="52">
        <v>9.99999997475243E-7</v>
      </c>
      <c r="T6977" s="42">
        <v>1000.73498535156</v>
      </c>
      <c r="U6977" s="42">
        <v>1245.53198242188</v>
      </c>
      <c r="V6977" s="19"/>
      <c r="W6977" s="19"/>
      <c r="X6977" s="19"/>
      <c r="Y6977" s="19"/>
      <c r="Z6977" s="19"/>
      <c r="AA6977" s="19"/>
    </row>
    <row r="6978" ht="15.75" customHeight="1">
      <c r="A6978" s="19"/>
      <c r="B6978" s="42" t="str">
        <f>"CRS25WT72M23422"</f>
        <v>CRS25WT72M23422</v>
      </c>
      <c r="C6978" s="43">
        <v>45995.0</v>
      </c>
      <c r="D6978" s="44">
        <v>0.8241435185185185</v>
      </c>
      <c r="E6978" s="42" t="s">
        <v>37</v>
      </c>
      <c r="F6978" s="42">
        <v>227.0</v>
      </c>
      <c r="G6978" s="42">
        <v>4.0</v>
      </c>
      <c r="H6978" s="42">
        <v>227.758483886719</v>
      </c>
      <c r="I6978" s="42">
        <v>5.41497182846069</v>
      </c>
      <c r="J6978" s="42">
        <v>50.6376609802246</v>
      </c>
      <c r="K6978" s="42">
        <v>5.04914474487305</v>
      </c>
      <c r="L6978" s="42">
        <v>45.1083297729492</v>
      </c>
      <c r="M6978" s="42">
        <v>0.830624461174011</v>
      </c>
      <c r="N6978" s="42">
        <v>11.0804414749146</v>
      </c>
      <c r="O6978" s="42">
        <v>0.0</v>
      </c>
      <c r="P6978" s="42">
        <v>0.0</v>
      </c>
      <c r="Q6978" s="42">
        <v>0.00581349199637771</v>
      </c>
      <c r="R6978" s="42">
        <v>25.0</v>
      </c>
      <c r="S6978" s="52">
        <v>9.99999997475243E-7</v>
      </c>
      <c r="T6978" s="42">
        <v>999.925354003906</v>
      </c>
      <c r="U6978" s="42">
        <v>2453.84814453125</v>
      </c>
      <c r="V6978" s="19"/>
      <c r="W6978" s="19"/>
      <c r="X6978" s="19"/>
      <c r="Y6978" s="19"/>
      <c r="Z6978" s="19"/>
      <c r="AA6978" s="19"/>
    </row>
    <row r="6979" ht="15.75" customHeight="1">
      <c r="A6979" s="19"/>
      <c r="B6979" s="42" t="str">
        <f>"CRS25WT72M23431"</f>
        <v>CRS25WT72M23431</v>
      </c>
      <c r="C6979" s="43">
        <v>45995.0</v>
      </c>
      <c r="D6979" s="44">
        <v>0.8250347222222222</v>
      </c>
      <c r="E6979" s="42" t="s">
        <v>37</v>
      </c>
      <c r="F6979" s="42">
        <v>226.0</v>
      </c>
      <c r="G6979" s="42">
        <v>4.0</v>
      </c>
      <c r="H6979" s="42">
        <v>226.122131347656</v>
      </c>
      <c r="I6979" s="42">
        <v>5.46709489822388</v>
      </c>
      <c r="J6979" s="42">
        <v>50.6322135925293</v>
      </c>
      <c r="K6979" s="42">
        <v>5.02135705947876</v>
      </c>
      <c r="L6979" s="42">
        <v>45.0320739746094</v>
      </c>
      <c r="M6979" s="42">
        <v>0.816882431507111</v>
      </c>
      <c r="N6979" s="42">
        <v>11.0008335113525</v>
      </c>
      <c r="O6979" s="42">
        <v>0.0</v>
      </c>
      <c r="P6979" s="42">
        <v>0.0</v>
      </c>
      <c r="Q6979" s="42">
        <v>0.00412675179541111</v>
      </c>
      <c r="R6979" s="42">
        <v>25.0</v>
      </c>
      <c r="S6979" s="52">
        <v>9.99999997475243E-7</v>
      </c>
      <c r="T6979" s="42">
        <v>1000.22576904297</v>
      </c>
      <c r="U6979" s="42">
        <v>1104.45593261719</v>
      </c>
      <c r="V6979" s="19"/>
      <c r="W6979" s="19"/>
      <c r="X6979" s="19"/>
      <c r="Y6979" s="19"/>
      <c r="Z6979" s="19"/>
      <c r="AA6979" s="19"/>
    </row>
    <row r="6980" ht="15.75" customHeight="1">
      <c r="A6980" s="19"/>
      <c r="B6980" s="42" t="str">
        <f>"CRS25WT72M23444"</f>
        <v>CRS25WT72M23444</v>
      </c>
      <c r="C6980" s="43">
        <v>45995.0</v>
      </c>
      <c r="D6980" s="44">
        <v>0.8261574074074075</v>
      </c>
      <c r="E6980" s="42" t="s">
        <v>37</v>
      </c>
      <c r="F6980" s="42">
        <v>222.0</v>
      </c>
      <c r="G6980" s="42">
        <v>4.0</v>
      </c>
      <c r="H6980" s="42">
        <v>222.54704284668</v>
      </c>
      <c r="I6980" s="42">
        <v>5.29367303848267</v>
      </c>
      <c r="J6980" s="42">
        <v>50.6293830871582</v>
      </c>
      <c r="K6980" s="42">
        <v>4.93194627761841</v>
      </c>
      <c r="L6980" s="42">
        <v>45.1235771179199</v>
      </c>
      <c r="M6980" s="42">
        <v>0.830351710319519</v>
      </c>
      <c r="N6980" s="42">
        <v>10.8269052505493</v>
      </c>
      <c r="O6980" s="42">
        <v>0.0</v>
      </c>
      <c r="P6980" s="42">
        <v>0.0</v>
      </c>
      <c r="Q6980" s="42">
        <v>0.00650793593376875</v>
      </c>
      <c r="R6980" s="42">
        <v>25.0</v>
      </c>
      <c r="S6980" s="52">
        <v>9.99999997475243E-7</v>
      </c>
      <c r="T6980" s="42">
        <v>1001.43664550781</v>
      </c>
      <c r="U6980" s="42">
        <v>2200.87524414063</v>
      </c>
      <c r="V6980" s="19"/>
      <c r="W6980" s="19"/>
      <c r="X6980" s="19"/>
      <c r="Y6980" s="19"/>
      <c r="Z6980" s="19"/>
      <c r="AA6980" s="19"/>
    </row>
    <row r="6981" ht="15.75" customHeight="1">
      <c r="A6981" s="19"/>
      <c r="B6981" s="42" t="str">
        <f>"CRS25WT72M23456"</f>
        <v>CRS25WT72M23456</v>
      </c>
      <c r="C6981" s="43">
        <v>45995.0</v>
      </c>
      <c r="D6981" s="44">
        <v>0.8294212962962964</v>
      </c>
      <c r="E6981" s="42" t="s">
        <v>37</v>
      </c>
      <c r="F6981" s="42">
        <v>222.0</v>
      </c>
      <c r="G6981" s="42">
        <v>4.0</v>
      </c>
      <c r="H6981" s="42">
        <v>222.483291625977</v>
      </c>
      <c r="I6981" s="42">
        <v>5.31052923202515</v>
      </c>
      <c r="J6981" s="42">
        <v>50.601936340332</v>
      </c>
      <c r="K6981" s="42">
        <v>4.981764793396</v>
      </c>
      <c r="L6981" s="42">
        <v>44.6595344543457</v>
      </c>
      <c r="M6981" s="42">
        <v>0.827927768230438</v>
      </c>
      <c r="N6981" s="42">
        <v>10.8238039016724</v>
      </c>
      <c r="O6981" s="42">
        <v>0.0</v>
      </c>
      <c r="P6981" s="42">
        <v>0.0</v>
      </c>
      <c r="Q6981" s="42">
        <v>0.015148963779211</v>
      </c>
      <c r="R6981" s="42">
        <v>25.0</v>
      </c>
      <c r="S6981" s="52">
        <v>9.99999997475243E-7</v>
      </c>
      <c r="T6981" s="42">
        <v>1001.72235107422</v>
      </c>
      <c r="U6981" s="42">
        <v>1649.80944824219</v>
      </c>
      <c r="V6981" s="19"/>
      <c r="W6981" s="19"/>
      <c r="X6981" s="19"/>
      <c r="Y6981" s="19"/>
      <c r="Z6981" s="19"/>
      <c r="AA6981" s="19"/>
    </row>
    <row r="6982" ht="15.75" customHeight="1">
      <c r="A6982" s="19"/>
      <c r="B6982" s="42" t="str">
        <f>"CRS25WT72M23469"</f>
        <v>CRS25WT72M23469</v>
      </c>
      <c r="C6982" s="43">
        <v>45995.0</v>
      </c>
      <c r="D6982" s="44">
        <v>0.8302893518518518</v>
      </c>
      <c r="E6982" s="42" t="s">
        <v>37</v>
      </c>
      <c r="F6982" s="42">
        <v>218.0</v>
      </c>
      <c r="G6982" s="42">
        <v>4.0</v>
      </c>
      <c r="H6982" s="42">
        <v>218.614349365234</v>
      </c>
      <c r="I6982" s="42">
        <v>5.33965873718262</v>
      </c>
      <c r="J6982" s="42">
        <v>50.5394058227539</v>
      </c>
      <c r="K6982" s="42">
        <v>5.00250911712646</v>
      </c>
      <c r="L6982" s="42">
        <v>43.7009391784668</v>
      </c>
      <c r="M6982" s="42">
        <v>0.810093283653259</v>
      </c>
      <c r="N6982" s="42">
        <v>10.6355800628662</v>
      </c>
      <c r="O6982" s="42">
        <v>0.0</v>
      </c>
      <c r="P6982" s="42">
        <v>0.0</v>
      </c>
      <c r="Q6982" s="42">
        <v>0.0119047593325377</v>
      </c>
      <c r="R6982" s="42">
        <v>25.0</v>
      </c>
      <c r="S6982" s="52">
        <v>9.99999997475243E-7</v>
      </c>
      <c r="T6982" s="42">
        <v>999.696472167969</v>
      </c>
      <c r="U6982" s="42">
        <v>2080.77270507813</v>
      </c>
      <c r="V6982" s="19"/>
      <c r="W6982" s="19"/>
      <c r="X6982" s="19"/>
      <c r="Y6982" s="19"/>
      <c r="Z6982" s="19"/>
      <c r="AA6982" s="19"/>
    </row>
    <row r="6983" ht="15.75" customHeight="1">
      <c r="A6983" s="19"/>
      <c r="B6983" s="42" t="str">
        <f>"CRS25WT72M23552"</f>
        <v>CRS25WT72M23552</v>
      </c>
      <c r="C6983" s="43">
        <v>45995.0</v>
      </c>
      <c r="D6983" s="44">
        <v>0.8311921296296297</v>
      </c>
      <c r="E6983" s="42" t="s">
        <v>37</v>
      </c>
      <c r="F6983" s="42">
        <v>216.0</v>
      </c>
      <c r="G6983" s="42">
        <v>4.0</v>
      </c>
      <c r="H6983" s="42">
        <v>216.945068359375</v>
      </c>
      <c r="I6983" s="42">
        <v>5.41341066360474</v>
      </c>
      <c r="J6983" s="42">
        <v>50.1945037841797</v>
      </c>
      <c r="K6983" s="42">
        <v>5.13056373596191</v>
      </c>
      <c r="L6983" s="42">
        <v>42.284839630127</v>
      </c>
      <c r="M6983" s="42">
        <v>0.798403859138489</v>
      </c>
      <c r="N6983" s="42">
        <v>10.5543699264526</v>
      </c>
      <c r="O6983" s="42">
        <v>0.0</v>
      </c>
      <c r="P6983" s="42">
        <v>0.0</v>
      </c>
      <c r="Q6983" s="42">
        <v>0.0103273810818791</v>
      </c>
      <c r="R6983" s="42">
        <v>25.0</v>
      </c>
      <c r="S6983" s="42">
        <v>0.802362322807312</v>
      </c>
      <c r="T6983" s="42">
        <v>1000.18511962891</v>
      </c>
      <c r="U6983" s="42">
        <v>1708.55407714844</v>
      </c>
      <c r="V6983" s="19"/>
      <c r="W6983" s="19"/>
      <c r="X6983" s="19"/>
      <c r="Y6983" s="19"/>
      <c r="Z6983" s="19"/>
      <c r="AA6983" s="19"/>
    </row>
    <row r="6984" ht="15.75" customHeight="1">
      <c r="A6984" s="19"/>
      <c r="B6984" s="42" t="str">
        <f>"CRS25WT72M23574"</f>
        <v>CRS25WT72M23574</v>
      </c>
      <c r="C6984" s="43">
        <v>45995.0</v>
      </c>
      <c r="D6984" s="44">
        <v>0.8319907407407406</v>
      </c>
      <c r="E6984" s="42" t="s">
        <v>37</v>
      </c>
      <c r="F6984" s="42">
        <v>216.0</v>
      </c>
      <c r="G6984" s="42">
        <v>4.0</v>
      </c>
      <c r="H6984" s="42">
        <v>216.771850585938</v>
      </c>
      <c r="I6984" s="42">
        <v>5.35777187347412</v>
      </c>
      <c r="J6984" s="42">
        <v>50.6832275390625</v>
      </c>
      <c r="K6984" s="42">
        <v>5.07936143875122</v>
      </c>
      <c r="L6984" s="42">
        <v>42.6769905090332</v>
      </c>
      <c r="M6984" s="42">
        <v>0.798278450965881</v>
      </c>
      <c r="N6984" s="42">
        <v>10.5459423065186</v>
      </c>
      <c r="O6984" s="42">
        <v>0.0</v>
      </c>
      <c r="P6984" s="42">
        <v>0.0</v>
      </c>
      <c r="Q6984" s="42">
        <v>0.0176190380007029</v>
      </c>
      <c r="R6984" s="42">
        <v>25.0</v>
      </c>
      <c r="S6984" s="42">
        <v>0.798855662345886</v>
      </c>
      <c r="T6984" s="42">
        <v>999.936645507813</v>
      </c>
      <c r="U6984" s="42">
        <v>2208.20874023438</v>
      </c>
      <c r="V6984" s="19"/>
      <c r="W6984" s="19"/>
      <c r="X6984" s="19"/>
      <c r="Y6984" s="19"/>
      <c r="Z6984" s="19"/>
      <c r="AA6984" s="19"/>
    </row>
    <row r="6985" ht="15.75" customHeight="1">
      <c r="A6985" s="19"/>
      <c r="B6985" s="42" t="str">
        <f>"CRS25WT72M23553"</f>
        <v>CRS25WT72M23553</v>
      </c>
      <c r="C6985" s="43">
        <v>45995.0</v>
      </c>
      <c r="D6985" s="44">
        <v>0.8327893518518518</v>
      </c>
      <c r="E6985" s="42" t="s">
        <v>37</v>
      </c>
      <c r="F6985" s="42">
        <v>220.0</v>
      </c>
      <c r="G6985" s="42">
        <v>4.0</v>
      </c>
      <c r="H6985" s="42">
        <v>220.557647705078</v>
      </c>
      <c r="I6985" s="42">
        <v>5.33352518081665</v>
      </c>
      <c r="J6985" s="42">
        <v>50.5217628479004</v>
      </c>
      <c r="K6985" s="42">
        <v>5.05453681945801</v>
      </c>
      <c r="L6985" s="42">
        <v>43.6355819702148</v>
      </c>
      <c r="M6985" s="42">
        <v>0.818519949913025</v>
      </c>
      <c r="N6985" s="42">
        <v>10.7301216125488</v>
      </c>
      <c r="O6985" s="42">
        <v>0.0</v>
      </c>
      <c r="P6985" s="42">
        <v>0.0</v>
      </c>
      <c r="Q6985" s="42">
        <v>0.0175794046372175</v>
      </c>
      <c r="R6985" s="42">
        <v>25.0</v>
      </c>
      <c r="S6985" s="52">
        <v>9.99999997475243E-7</v>
      </c>
      <c r="T6985" s="42">
        <v>1001.103515625</v>
      </c>
      <c r="U6985" s="42">
        <v>1740.66247558594</v>
      </c>
      <c r="V6985" s="19"/>
      <c r="W6985" s="19"/>
      <c r="X6985" s="19"/>
      <c r="Y6985" s="19"/>
      <c r="Z6985" s="19"/>
      <c r="AA6985" s="19"/>
    </row>
    <row r="6986" ht="15.75" customHeight="1">
      <c r="A6986" s="19"/>
      <c r="B6986" s="42" t="str">
        <f>"CRS25WT72M23575"</f>
        <v>CRS25WT72M23575</v>
      </c>
      <c r="C6986" s="43">
        <v>45995.0</v>
      </c>
      <c r="D6986" s="44">
        <v>0.8523842592592592</v>
      </c>
      <c r="E6986" s="42" t="s">
        <v>37</v>
      </c>
      <c r="F6986" s="42">
        <v>227.0</v>
      </c>
      <c r="G6986" s="42">
        <v>4.0</v>
      </c>
      <c r="H6986" s="42">
        <v>227.123657226563</v>
      </c>
      <c r="I6986" s="42">
        <v>5.45432186126709</v>
      </c>
      <c r="J6986" s="42">
        <v>50.6265487670898</v>
      </c>
      <c r="K6986" s="42">
        <v>5.05190706253052</v>
      </c>
      <c r="L6986" s="42">
        <v>44.9580039978027</v>
      </c>
      <c r="M6986" s="42">
        <v>0.822513997554779</v>
      </c>
      <c r="N6986" s="42">
        <v>11.0495576858521</v>
      </c>
      <c r="O6986" s="42">
        <v>0.0</v>
      </c>
      <c r="P6986" s="42">
        <v>0.0</v>
      </c>
      <c r="Q6986" s="42">
        <v>0.0152346072718501</v>
      </c>
      <c r="R6986" s="42">
        <v>25.0</v>
      </c>
      <c r="S6986" s="52">
        <v>9.99999997475243E-7</v>
      </c>
      <c r="T6986" s="42">
        <v>1001.23840332031</v>
      </c>
      <c r="U6986" s="42">
        <v>1134.33569335938</v>
      </c>
      <c r="V6986" s="19"/>
      <c r="W6986" s="19"/>
      <c r="X6986" s="19"/>
      <c r="Y6986" s="19"/>
      <c r="Z6986" s="19"/>
      <c r="AA6986" s="19"/>
    </row>
    <row r="6987" ht="15.75" customHeight="1">
      <c r="A6987" s="19"/>
      <c r="B6987" s="42" t="str">
        <f>"CRS25WT72M23550"</f>
        <v>CRS25WT72M23550</v>
      </c>
      <c r="C6987" s="43">
        <v>45995.0</v>
      </c>
      <c r="D6987" s="44">
        <v>0.8533564814814815</v>
      </c>
      <c r="E6987" s="42" t="s">
        <v>37</v>
      </c>
      <c r="F6987" s="42">
        <v>224.0</v>
      </c>
      <c r="G6987" s="42">
        <v>4.0</v>
      </c>
      <c r="H6987" s="42">
        <v>224.125305175781</v>
      </c>
      <c r="I6987" s="42">
        <v>5.36821126937866</v>
      </c>
      <c r="J6987" s="42">
        <v>50.5999717712402</v>
      </c>
      <c r="K6987" s="42">
        <v>4.99853706359863</v>
      </c>
      <c r="L6987" s="42">
        <v>44.8381767272949</v>
      </c>
      <c r="M6987" s="42">
        <v>0.825108408927917</v>
      </c>
      <c r="N6987" s="42">
        <v>10.9036874771118</v>
      </c>
      <c r="O6987" s="42">
        <v>0.0</v>
      </c>
      <c r="P6987" s="42">
        <v>0.0</v>
      </c>
      <c r="Q6987" s="42">
        <v>0.0137897012755275</v>
      </c>
      <c r="R6987" s="42">
        <v>25.0</v>
      </c>
      <c r="S6987" s="52">
        <v>9.99999997475243E-7</v>
      </c>
      <c r="T6987" s="42">
        <v>999.641052246094</v>
      </c>
      <c r="U6987" s="42">
        <v>1356.90441894531</v>
      </c>
      <c r="V6987" s="19"/>
      <c r="W6987" s="19"/>
      <c r="X6987" s="19"/>
      <c r="Y6987" s="19"/>
      <c r="Z6987" s="19"/>
      <c r="AA6987" s="19"/>
    </row>
    <row r="6988" ht="15.75" customHeight="1">
      <c r="A6988" s="19"/>
      <c r="B6988" s="42" t="str">
        <f>"CRS25WT72M23572"</f>
        <v>CRS25WT72M23572</v>
      </c>
      <c r="C6988" s="43">
        <v>45995.0</v>
      </c>
      <c r="D6988" s="44">
        <v>0.8539930555555556</v>
      </c>
      <c r="E6988" s="42" t="s">
        <v>37</v>
      </c>
      <c r="F6988" s="42">
        <v>222.0</v>
      </c>
      <c r="G6988" s="42">
        <v>4.0</v>
      </c>
      <c r="H6988" s="42">
        <v>222.48893737793</v>
      </c>
      <c r="I6988" s="42">
        <v>5.30005502700806</v>
      </c>
      <c r="J6988" s="42">
        <v>50.6097793579102</v>
      </c>
      <c r="K6988" s="42">
        <v>4.96204233169556</v>
      </c>
      <c r="L6988" s="42">
        <v>44.8381767272949</v>
      </c>
      <c r="M6988" s="42">
        <v>0.829456448554993</v>
      </c>
      <c r="N6988" s="42">
        <v>10.8240785598755</v>
      </c>
      <c r="O6988" s="42">
        <v>0.0</v>
      </c>
      <c r="P6988" s="42">
        <v>0.0</v>
      </c>
      <c r="Q6988" s="42">
        <v>0.010654759593308</v>
      </c>
      <c r="R6988" s="42">
        <v>25.0</v>
      </c>
      <c r="S6988" s="52">
        <v>9.99999997475243E-7</v>
      </c>
      <c r="T6988" s="42">
        <v>998.582824707031</v>
      </c>
      <c r="U6988" s="42">
        <v>1618.96740722656</v>
      </c>
      <c r="V6988" s="19"/>
      <c r="W6988" s="19"/>
      <c r="X6988" s="19"/>
      <c r="Y6988" s="19"/>
      <c r="Z6988" s="19"/>
      <c r="AA6988" s="19"/>
    </row>
    <row r="6989" ht="15.75" customHeight="1">
      <c r="A6989" s="19"/>
      <c r="B6989" s="42" t="str">
        <f>"CRS25WT72M23577"</f>
        <v>CRS25WT72M23577</v>
      </c>
      <c r="C6989" s="43">
        <v>45995.0</v>
      </c>
      <c r="D6989" s="44">
        <v>0.8545370370370371</v>
      </c>
      <c r="E6989" s="42" t="s">
        <v>37</v>
      </c>
      <c r="F6989" s="42">
        <v>224.0</v>
      </c>
      <c r="G6989" s="42">
        <v>4.0</v>
      </c>
      <c r="H6989" s="42">
        <v>224.515045166016</v>
      </c>
      <c r="I6989" s="42">
        <v>5.36628293991089</v>
      </c>
      <c r="J6989" s="42">
        <v>50.605640411377</v>
      </c>
      <c r="K6989" s="42">
        <v>5.02946758270264</v>
      </c>
      <c r="L6989" s="42">
        <v>44.6399230957031</v>
      </c>
      <c r="M6989" s="42">
        <v>0.82674765586853</v>
      </c>
      <c r="N6989" s="42">
        <v>10.9226484298706</v>
      </c>
      <c r="O6989" s="42">
        <v>0.0</v>
      </c>
      <c r="P6989" s="42">
        <v>0.0</v>
      </c>
      <c r="Q6989" s="42">
        <v>0.0106352306902409</v>
      </c>
      <c r="R6989" s="42">
        <v>25.0</v>
      </c>
      <c r="S6989" s="52">
        <v>9.99999997475243E-7</v>
      </c>
      <c r="T6989" s="42">
        <v>997.859558105469</v>
      </c>
      <c r="U6989" s="42">
        <v>2023.38842773438</v>
      </c>
      <c r="V6989" s="19"/>
      <c r="W6989" s="19"/>
      <c r="X6989" s="19"/>
      <c r="Y6989" s="19"/>
      <c r="Z6989" s="19"/>
      <c r="AA6989" s="19"/>
    </row>
    <row r="6990" ht="15.75" customHeight="1">
      <c r="A6990" s="19"/>
      <c r="B6990" s="42" t="str">
        <f>"CRS25WT72M23546"</f>
        <v>CRS25WT72M23546</v>
      </c>
      <c r="C6990" s="43">
        <v>45995.0</v>
      </c>
      <c r="D6990" s="44">
        <v>0.8551851851851852</v>
      </c>
      <c r="E6990" s="42" t="s">
        <v>37</v>
      </c>
      <c r="F6990" s="42">
        <v>221.0</v>
      </c>
      <c r="G6990" s="42">
        <v>4.0</v>
      </c>
      <c r="H6990" s="42">
        <v>221.744766235352</v>
      </c>
      <c r="I6990" s="42">
        <v>5.36586952209473</v>
      </c>
      <c r="J6990" s="42">
        <v>50.5860290527344</v>
      </c>
      <c r="K6990" s="42">
        <v>4.97858572006226</v>
      </c>
      <c r="L6990" s="42">
        <v>44.5397071838379</v>
      </c>
      <c r="M6990" s="42">
        <v>0.816925942897797</v>
      </c>
      <c r="N6990" s="42">
        <v>10.7878751754761</v>
      </c>
      <c r="O6990" s="42">
        <v>0.0</v>
      </c>
      <c r="P6990" s="42">
        <v>0.0</v>
      </c>
      <c r="Q6990" s="42">
        <v>0.0101636908948421</v>
      </c>
      <c r="R6990" s="42">
        <v>25.0</v>
      </c>
      <c r="S6990" s="52">
        <v>9.99999997475243E-7</v>
      </c>
      <c r="T6990" s="42">
        <v>998.557312011719</v>
      </c>
      <c r="U6990" s="42">
        <v>1673.69201660156</v>
      </c>
      <c r="V6990" s="19"/>
      <c r="W6990" s="19"/>
      <c r="X6990" s="19"/>
      <c r="Y6990" s="19"/>
      <c r="Z6990" s="19"/>
      <c r="AA6990" s="19"/>
    </row>
    <row r="6991" ht="15.75" customHeight="1">
      <c r="A6991" s="19"/>
      <c r="B6991" s="42" t="str">
        <f>"CRS25WT72M23544"</f>
        <v>CRS25WT72M23544</v>
      </c>
      <c r="C6991" s="43">
        <v>45995.0</v>
      </c>
      <c r="D6991" s="44">
        <v>0.8561689814814816</v>
      </c>
      <c r="E6991" s="42" t="s">
        <v>37</v>
      </c>
      <c r="F6991" s="42">
        <v>225.0</v>
      </c>
      <c r="G6991" s="42">
        <v>4.0</v>
      </c>
      <c r="H6991" s="42">
        <v>225.49543762207</v>
      </c>
      <c r="I6991" s="42">
        <v>5.4241156578064</v>
      </c>
      <c r="J6991" s="42">
        <v>50.5929985046387</v>
      </c>
      <c r="K6991" s="42">
        <v>5.07894372940063</v>
      </c>
      <c r="L6991" s="42">
        <v>44.3980979919434</v>
      </c>
      <c r="M6991" s="42">
        <v>0.82170969247818</v>
      </c>
      <c r="N6991" s="42">
        <v>10.970344543457</v>
      </c>
      <c r="O6991" s="42">
        <v>0.0</v>
      </c>
      <c r="P6991" s="42">
        <v>0.0</v>
      </c>
      <c r="Q6991" s="42">
        <v>0.0126190474256873</v>
      </c>
      <c r="R6991" s="42">
        <v>25.0</v>
      </c>
      <c r="S6991" s="52">
        <v>9.99999997475243E-7</v>
      </c>
      <c r="T6991" s="42">
        <v>997.875</v>
      </c>
      <c r="U6991" s="42">
        <v>2243.84912109375</v>
      </c>
      <c r="V6991" s="19"/>
      <c r="W6991" s="19"/>
      <c r="X6991" s="19"/>
      <c r="Y6991" s="19"/>
      <c r="Z6991" s="19"/>
      <c r="AA6991" s="19"/>
    </row>
    <row r="6992" ht="15.75" customHeight="1">
      <c r="A6992" s="19"/>
      <c r="B6992" s="42" t="str">
        <f>"CRS25WT72M23576"</f>
        <v>CRS25WT72M23576</v>
      </c>
      <c r="C6992" s="43">
        <v>45995.0</v>
      </c>
      <c r="D6992" s="44">
        <v>0.8643171296296296</v>
      </c>
      <c r="E6992" s="42" t="s">
        <v>37</v>
      </c>
      <c r="F6992" s="42">
        <v>225.0</v>
      </c>
      <c r="G6992" s="42">
        <v>4.0</v>
      </c>
      <c r="H6992" s="42">
        <v>225.98014831543</v>
      </c>
      <c r="I6992" s="42">
        <v>5.31540250778198</v>
      </c>
      <c r="J6992" s="42">
        <v>50.6228446960449</v>
      </c>
      <c r="K6992" s="42">
        <v>5.01432275772095</v>
      </c>
      <c r="L6992" s="42">
        <v>45.0669326782227</v>
      </c>
      <c r="M6992" s="42">
        <v>0.83982264995575</v>
      </c>
      <c r="N6992" s="42">
        <v>10.9939260482788</v>
      </c>
      <c r="O6992" s="42">
        <v>0.0</v>
      </c>
      <c r="P6992" s="42">
        <v>0.0</v>
      </c>
      <c r="Q6992" s="42">
        <v>0.0138123147189617</v>
      </c>
      <c r="R6992" s="42">
        <v>25.0</v>
      </c>
      <c r="S6992" s="52">
        <v>9.99999997475243E-7</v>
      </c>
      <c r="T6992" s="42">
        <v>1000.41925048828</v>
      </c>
      <c r="U6992" s="42">
        <v>1413.35534667969</v>
      </c>
      <c r="V6992" s="19"/>
      <c r="W6992" s="19"/>
      <c r="X6992" s="19"/>
      <c r="Y6992" s="19"/>
      <c r="Z6992" s="19"/>
      <c r="AA6992" s="19"/>
    </row>
    <row r="6993" ht="15.75" customHeight="1">
      <c r="A6993" s="19"/>
      <c r="B6993" s="42" t="str">
        <f>"CRS25WT72M23580"</f>
        <v>CRS25WT72M23580</v>
      </c>
      <c r="C6993" s="43">
        <v>45995.0</v>
      </c>
      <c r="D6993" s="44">
        <v>0.8657291666666667</v>
      </c>
      <c r="E6993" s="42" t="s">
        <v>37</v>
      </c>
      <c r="F6993" s="42">
        <v>224.0</v>
      </c>
      <c r="G6993" s="42">
        <v>4.0</v>
      </c>
      <c r="H6993" s="42">
        <v>224.442443847656</v>
      </c>
      <c r="I6993" s="42">
        <v>5.35884475708008</v>
      </c>
      <c r="J6993" s="42">
        <v>50.6174049377441</v>
      </c>
      <c r="K6993" s="42">
        <v>4.98116540908813</v>
      </c>
      <c r="L6993" s="42">
        <v>45.0582160949707</v>
      </c>
      <c r="M6993" s="42">
        <v>0.827435076236725</v>
      </c>
      <c r="N6993" s="42">
        <v>10.919116973877</v>
      </c>
      <c r="O6993" s="42">
        <v>0.0</v>
      </c>
      <c r="P6993" s="42">
        <v>0.0</v>
      </c>
      <c r="Q6993" s="42">
        <v>0.0103063238784671</v>
      </c>
      <c r="R6993" s="42">
        <v>25.0</v>
      </c>
      <c r="S6993" s="52">
        <v>9.99999997475243E-7</v>
      </c>
      <c r="T6993" s="42">
        <v>1001.91729736328</v>
      </c>
      <c r="U6993" s="42">
        <v>1473.07434082031</v>
      </c>
      <c r="V6993" s="19"/>
      <c r="W6993" s="19"/>
      <c r="X6993" s="19"/>
      <c r="Y6993" s="19"/>
      <c r="Z6993" s="19"/>
      <c r="AA6993" s="19"/>
    </row>
    <row r="6994" ht="15.75" customHeight="1">
      <c r="A6994" s="19"/>
      <c r="B6994" s="42" t="str">
        <f>"CRS25WT72M23557"</f>
        <v>CRS25WT72M23557</v>
      </c>
      <c r="C6994" s="43">
        <v>45995.0</v>
      </c>
      <c r="D6994" s="44">
        <v>0.8666782407407408</v>
      </c>
      <c r="E6994" s="42" t="s">
        <v>37</v>
      </c>
      <c r="F6994" s="42">
        <v>225.0</v>
      </c>
      <c r="G6994" s="42">
        <v>4.0</v>
      </c>
      <c r="H6994" s="42">
        <v>225.145889282227</v>
      </c>
      <c r="I6994" s="42">
        <v>5.42740392684937</v>
      </c>
      <c r="J6994" s="42">
        <v>50.6219749450684</v>
      </c>
      <c r="K6994" s="42">
        <v>5.02985239028931</v>
      </c>
      <c r="L6994" s="42">
        <v>44.7619285583496</v>
      </c>
      <c r="M6994" s="42">
        <v>0.819469511508942</v>
      </c>
      <c r="N6994" s="42">
        <v>10.9533395767212</v>
      </c>
      <c r="O6994" s="42">
        <v>0.0</v>
      </c>
      <c r="P6994" s="42">
        <v>0.0</v>
      </c>
      <c r="Q6994" s="42">
        <v>0.0104737123474479</v>
      </c>
      <c r="R6994" s="42">
        <v>25.0</v>
      </c>
      <c r="S6994" s="52">
        <v>9.99999997475243E-7</v>
      </c>
      <c r="T6994" s="42">
        <v>1000.2177734375</v>
      </c>
      <c r="U6994" s="42">
        <v>1239.73999023438</v>
      </c>
      <c r="V6994" s="19"/>
      <c r="W6994" s="19"/>
      <c r="X6994" s="19"/>
      <c r="Y6994" s="19"/>
      <c r="Z6994" s="19"/>
      <c r="AA6994" s="19"/>
    </row>
    <row r="6995" ht="15.75" customHeight="1">
      <c r="A6995" s="19"/>
      <c r="B6995" s="42" t="str">
        <f>"CRS25WT72M23549"</f>
        <v>CRS25WT72M23549</v>
      </c>
      <c r="C6995" s="43">
        <v>45995.0</v>
      </c>
      <c r="D6995" s="44">
        <v>0.8735995370370371</v>
      </c>
      <c r="E6995" s="42" t="s">
        <v>37</v>
      </c>
      <c r="F6995" s="42">
        <v>222.0</v>
      </c>
      <c r="G6995" s="42">
        <v>4.0</v>
      </c>
      <c r="H6995" s="42">
        <v>222.66423034668</v>
      </c>
      <c r="I6995" s="42">
        <v>5.31017827987671</v>
      </c>
      <c r="J6995" s="42">
        <v>50.6115188598633</v>
      </c>
      <c r="K6995" s="42">
        <v>4.9323992729187</v>
      </c>
      <c r="L6995" s="42">
        <v>45.1431846618652</v>
      </c>
      <c r="M6995" s="42">
        <v>0.828499019145966</v>
      </c>
      <c r="N6995" s="42">
        <v>10.8326063156128</v>
      </c>
      <c r="O6995" s="42">
        <v>0.0</v>
      </c>
      <c r="P6995" s="42">
        <v>0.0</v>
      </c>
      <c r="Q6995" s="42">
        <v>0.0152380773797631</v>
      </c>
      <c r="R6995" s="42">
        <v>25.0</v>
      </c>
      <c r="S6995" s="52">
        <v>9.99999997475243E-7</v>
      </c>
      <c r="T6995" s="42">
        <v>1001.44323730469</v>
      </c>
      <c r="U6995" s="42">
        <v>1412.810546875</v>
      </c>
      <c r="V6995" s="19"/>
      <c r="W6995" s="19"/>
      <c r="X6995" s="19"/>
      <c r="Y6995" s="19"/>
      <c r="Z6995" s="19"/>
      <c r="AA6995" s="19"/>
    </row>
    <row r="6996" ht="15.75" customHeight="1">
      <c r="A6996" s="19"/>
      <c r="B6996" s="42" t="str">
        <f>"CRS25WT72M23551"</f>
        <v>CRS25WT72M23551</v>
      </c>
      <c r="C6996" s="43">
        <v>45995.0</v>
      </c>
      <c r="D6996" s="44">
        <v>0.8756018518518518</v>
      </c>
      <c r="E6996" s="42" t="s">
        <v>37</v>
      </c>
      <c r="F6996" s="42">
        <v>227.0</v>
      </c>
      <c r="G6996" s="42">
        <v>4.0</v>
      </c>
      <c r="H6996" s="42">
        <v>227.249603271484</v>
      </c>
      <c r="I6996" s="42">
        <v>5.46843242645264</v>
      </c>
      <c r="J6996" s="42">
        <v>50.6058578491211</v>
      </c>
      <c r="K6996" s="42">
        <v>5.0810546875</v>
      </c>
      <c r="L6996" s="42">
        <v>44.7248878479004</v>
      </c>
      <c r="M6996" s="42">
        <v>0.821182131767273</v>
      </c>
      <c r="N6996" s="42">
        <v>11.055685043335</v>
      </c>
      <c r="O6996" s="42">
        <v>0.0</v>
      </c>
      <c r="P6996" s="42">
        <v>0.0</v>
      </c>
      <c r="Q6996" s="42">
        <v>0.0112704606726766</v>
      </c>
      <c r="R6996" s="42">
        <v>25.0</v>
      </c>
      <c r="S6996" s="52">
        <v>9.99999997475243E-7</v>
      </c>
      <c r="T6996" s="42">
        <v>1002.34545898438</v>
      </c>
      <c r="U6996" s="42">
        <v>1383.35729980469</v>
      </c>
      <c r="V6996" s="19"/>
      <c r="W6996" s="19"/>
      <c r="X6996" s="19"/>
      <c r="Y6996" s="19"/>
      <c r="Z6996" s="19"/>
      <c r="AA6996" s="19"/>
    </row>
    <row r="6997" ht="15.75" customHeight="1">
      <c r="A6997" s="19"/>
      <c r="B6997" s="42" t="str">
        <f>"CRS25WT72M23545"</f>
        <v>CRS25WT72M23545</v>
      </c>
      <c r="C6997" s="43">
        <v>45995.0</v>
      </c>
      <c r="D6997" s="44">
        <v>0.8765046296296296</v>
      </c>
      <c r="E6997" s="42" t="s">
        <v>37</v>
      </c>
      <c r="F6997" s="42">
        <v>227.0</v>
      </c>
      <c r="G6997" s="42">
        <v>4.0</v>
      </c>
      <c r="H6997" s="42">
        <v>227.022598266602</v>
      </c>
      <c r="I6997" s="42">
        <v>5.44533252716064</v>
      </c>
      <c r="J6997" s="42">
        <v>50.5936584472656</v>
      </c>
      <c r="K6997" s="42">
        <v>5.06684684753418</v>
      </c>
      <c r="L6997" s="42">
        <v>44.8054962158203</v>
      </c>
      <c r="M6997" s="42">
        <v>0.824040591716766</v>
      </c>
      <c r="N6997" s="42">
        <v>11.044641494751</v>
      </c>
      <c r="O6997" s="42">
        <v>0.0</v>
      </c>
      <c r="P6997" s="42">
        <v>0.0</v>
      </c>
      <c r="Q6997" s="42">
        <v>0.0104737123474479</v>
      </c>
      <c r="R6997" s="42">
        <v>25.0</v>
      </c>
      <c r="S6997" s="52">
        <v>9.99999997475243E-7</v>
      </c>
      <c r="T6997" s="42">
        <v>1002.43310546875</v>
      </c>
      <c r="U6997" s="42">
        <v>1652.51745605469</v>
      </c>
      <c r="V6997" s="19"/>
      <c r="W6997" s="19"/>
      <c r="X6997" s="19"/>
      <c r="Y6997" s="19"/>
      <c r="Z6997" s="19"/>
      <c r="AA6997" s="19"/>
    </row>
    <row r="6998" ht="15.75" customHeight="1">
      <c r="A6998" s="19"/>
      <c r="B6998" s="42" t="str">
        <f>"CRS25WT72M23573"</f>
        <v>CRS25WT72M23573</v>
      </c>
      <c r="C6998" s="43">
        <v>45995.0</v>
      </c>
      <c r="D6998" s="44">
        <v>0.8771180555555556</v>
      </c>
      <c r="E6998" s="42" t="s">
        <v>37</v>
      </c>
      <c r="F6998" s="42">
        <v>225.0</v>
      </c>
      <c r="G6998" s="42">
        <v>4.0</v>
      </c>
      <c r="H6998" s="42">
        <v>225.729614257813</v>
      </c>
      <c r="I6998" s="42">
        <v>5.43308305740356</v>
      </c>
      <c r="J6998" s="42">
        <v>50.5790557861328</v>
      </c>
      <c r="K6998" s="42">
        <v>5.08371925354004</v>
      </c>
      <c r="L6998" s="42">
        <v>44.4024543762207</v>
      </c>
      <c r="M6998" s="42">
        <v>0.821431756019592</v>
      </c>
      <c r="N6998" s="42">
        <v>10.9817371368408</v>
      </c>
      <c r="O6998" s="42">
        <v>0.0</v>
      </c>
      <c r="P6998" s="42">
        <v>0.0</v>
      </c>
      <c r="Q6998" s="42">
        <v>0.0119047593325377</v>
      </c>
      <c r="R6998" s="42">
        <v>25.0</v>
      </c>
      <c r="S6998" s="52">
        <v>9.99999997475243E-7</v>
      </c>
      <c r="T6998" s="42">
        <v>1001.27984619141</v>
      </c>
      <c r="U6998" s="42">
        <v>1678.4609375</v>
      </c>
      <c r="V6998" s="19"/>
      <c r="W6998" s="19"/>
      <c r="X6998" s="19"/>
      <c r="Y6998" s="19"/>
      <c r="Z6998" s="19"/>
      <c r="AA6998" s="19"/>
    </row>
    <row r="6999" ht="15.75" customHeight="1">
      <c r="A6999" s="19"/>
      <c r="B6999" s="42" t="str">
        <f>"CRS25WT72M23538"</f>
        <v>CRS25WT72M23538</v>
      </c>
      <c r="C6999" s="43">
        <v>45995.0</v>
      </c>
      <c r="D6999" s="44">
        <v>0.8808217592592592</v>
      </c>
      <c r="E6999" s="42" t="s">
        <v>37</v>
      </c>
      <c r="F6999" s="42">
        <v>227.0</v>
      </c>
      <c r="G6999" s="42">
        <v>4.0</v>
      </c>
      <c r="H6999" s="42">
        <v>227.080261230469</v>
      </c>
      <c r="I6999" s="42">
        <v>5.4262113571167</v>
      </c>
      <c r="J6999" s="42">
        <v>50.6010627746582</v>
      </c>
      <c r="K6999" s="42">
        <v>5.09912586212158</v>
      </c>
      <c r="L6999" s="42">
        <v>44.5331726074219</v>
      </c>
      <c r="M6999" s="42">
        <v>0.827033400535583</v>
      </c>
      <c r="N6999" s="42">
        <v>11.0474462509155</v>
      </c>
      <c r="O6999" s="42">
        <v>0.0</v>
      </c>
      <c r="P6999" s="42">
        <v>0.0</v>
      </c>
      <c r="Q6999" s="42">
        <v>0.0106349252164364</v>
      </c>
      <c r="R6999" s="42">
        <v>25.0</v>
      </c>
      <c r="S6999" s="52">
        <v>9.99999997475243E-7</v>
      </c>
      <c r="T6999" s="42">
        <v>1001.59423828125</v>
      </c>
      <c r="U6999" s="42">
        <v>1750.63842773438</v>
      </c>
      <c r="V6999" s="19"/>
      <c r="W6999" s="19"/>
      <c r="X6999" s="19"/>
      <c r="Y6999" s="19"/>
      <c r="Z6999" s="19"/>
      <c r="AA6999" s="19"/>
    </row>
    <row r="7000" ht="15.75" customHeight="1">
      <c r="A7000" s="19"/>
      <c r="B7000" s="42" t="str">
        <f>"CRS25WT72M23505"</f>
        <v>CRS25WT72M23505</v>
      </c>
      <c r="C7000" s="43">
        <v>45995.0</v>
      </c>
      <c r="D7000" s="44">
        <v>0.8827314814814815</v>
      </c>
      <c r="E7000" s="42" t="s">
        <v>37</v>
      </c>
      <c r="F7000" s="42">
        <v>227.0</v>
      </c>
      <c r="G7000" s="42">
        <v>4.0</v>
      </c>
      <c r="H7000" s="42">
        <v>227.929000854492</v>
      </c>
      <c r="I7000" s="42">
        <v>5.43471574783325</v>
      </c>
      <c r="J7000" s="42">
        <v>50.5975761413574</v>
      </c>
      <c r="K7000" s="42">
        <v>5.08139371871948</v>
      </c>
      <c r="L7000" s="42">
        <v>44.8556098937988</v>
      </c>
      <c r="M7000" s="42">
        <v>0.82888263463974</v>
      </c>
      <c r="N7000" s="42">
        <v>11.088737487793</v>
      </c>
      <c r="O7000" s="42">
        <v>0.0</v>
      </c>
      <c r="P7000" s="42">
        <v>0.0</v>
      </c>
      <c r="Q7000" s="42">
        <v>0.0118948509916663</v>
      </c>
      <c r="R7000" s="42">
        <v>25.0</v>
      </c>
      <c r="S7000" s="52">
        <v>9.99999997475243E-7</v>
      </c>
      <c r="T7000" s="42">
        <v>1002.4521484375</v>
      </c>
      <c r="U7000" s="42">
        <v>2398.4765625</v>
      </c>
      <c r="V7000" s="19"/>
      <c r="W7000" s="19"/>
      <c r="X7000" s="19"/>
      <c r="Y7000" s="19"/>
      <c r="Z7000" s="19"/>
      <c r="AA7000" s="19"/>
    </row>
    <row r="7001" ht="15.75" customHeight="1">
      <c r="A7001" s="19"/>
      <c r="B7001" s="42" t="str">
        <f>"CRS25WT72M23558"</f>
        <v>CRS25WT72M23558</v>
      </c>
      <c r="C7001" s="43">
        <v>45995.0</v>
      </c>
      <c r="D7001" s="44">
        <v>0.8846296296296297</v>
      </c>
      <c r="E7001" s="42" t="s">
        <v>37</v>
      </c>
      <c r="F7001" s="42">
        <v>227.0</v>
      </c>
      <c r="G7001" s="42">
        <v>4.0</v>
      </c>
      <c r="H7001" s="42">
        <v>227.406661987305</v>
      </c>
      <c r="I7001" s="42">
        <v>5.42767286300659</v>
      </c>
      <c r="J7001" s="42">
        <v>50.5712127685547</v>
      </c>
      <c r="K7001" s="42">
        <v>5.15054988861084</v>
      </c>
      <c r="L7001" s="42">
        <v>44.1519165039063</v>
      </c>
      <c r="M7001" s="42">
        <v>0.828487873077393</v>
      </c>
      <c r="N7001" s="42">
        <v>11.063325881958</v>
      </c>
      <c r="O7001" s="42">
        <v>0.0</v>
      </c>
      <c r="P7001" s="42">
        <v>0.0</v>
      </c>
      <c r="Q7001" s="42">
        <v>0.0175794046372175</v>
      </c>
      <c r="R7001" s="42">
        <v>25.0</v>
      </c>
      <c r="S7001" s="52">
        <v>9.99999997475243E-7</v>
      </c>
      <c r="T7001" s="42">
        <v>1006.53356933594</v>
      </c>
      <c r="U7001" s="42">
        <v>1901.30114746094</v>
      </c>
      <c r="V7001" s="19"/>
      <c r="W7001" s="19"/>
      <c r="X7001" s="19"/>
      <c r="Y7001" s="19"/>
      <c r="Z7001" s="19"/>
      <c r="AA7001" s="19"/>
    </row>
    <row r="7002" ht="15.75" customHeight="1">
      <c r="A7002" s="19"/>
      <c r="B7002" s="42" t="str">
        <f>"CRS25WT72M23579"</f>
        <v>CRS25WT72M23579</v>
      </c>
      <c r="C7002" s="43">
        <v>45995.0</v>
      </c>
      <c r="D7002" s="44">
        <v>0.8874768518518518</v>
      </c>
      <c r="E7002" s="42" t="s">
        <v>37</v>
      </c>
      <c r="F7002" s="42">
        <v>223.0</v>
      </c>
      <c r="G7002" s="42">
        <v>4.0</v>
      </c>
      <c r="H7002" s="42">
        <v>223.337677001953</v>
      </c>
      <c r="I7002" s="42">
        <v>5.4191255569458</v>
      </c>
      <c r="J7002" s="42">
        <v>50.5596694946289</v>
      </c>
      <c r="K7002" s="42">
        <v>5.07040119171143</v>
      </c>
      <c r="L7002" s="42">
        <v>44.0473403930664</v>
      </c>
      <c r="M7002" s="42">
        <v>0.815133154392242</v>
      </c>
      <c r="N7002" s="42">
        <v>10.8653697967529</v>
      </c>
      <c r="O7002" s="42">
        <v>0.0</v>
      </c>
      <c r="P7002" s="42">
        <v>0.0</v>
      </c>
      <c r="Q7002" s="42">
        <v>0.0118948509916663</v>
      </c>
      <c r="R7002" s="42">
        <v>25.0</v>
      </c>
      <c r="S7002" s="52">
        <v>9.99999997475243E-7</v>
      </c>
      <c r="T7002" s="42">
        <v>1010.87042236328</v>
      </c>
      <c r="U7002" s="42">
        <v>2013.68591308594</v>
      </c>
      <c r="V7002" s="19"/>
      <c r="W7002" s="19"/>
      <c r="X7002" s="19"/>
      <c r="Y7002" s="19"/>
      <c r="Z7002" s="19"/>
      <c r="AA7002" s="19"/>
    </row>
    <row r="7003" ht="15.75" customHeight="1">
      <c r="A7003" s="19"/>
      <c r="B7003" s="42" t="str">
        <f>"CRS25WT72M23561"</f>
        <v>CRS25WT72M23561</v>
      </c>
      <c r="C7003" s="43">
        <v>45995.0</v>
      </c>
      <c r="D7003" s="44">
        <v>0.8885763888888888</v>
      </c>
      <c r="E7003" s="42" t="s">
        <v>37</v>
      </c>
      <c r="F7003" s="42">
        <v>219.0</v>
      </c>
      <c r="G7003" s="42">
        <v>4.0</v>
      </c>
      <c r="H7003" s="42">
        <v>219.202575683594</v>
      </c>
      <c r="I7003" s="42">
        <v>5.46645593643188</v>
      </c>
      <c r="J7003" s="42">
        <v>50.4779510498047</v>
      </c>
      <c r="K7003" s="42">
        <v>5.17382287979126</v>
      </c>
      <c r="L7003" s="42">
        <v>42.3676261901855</v>
      </c>
      <c r="M7003" s="42">
        <v>0.79439789056778</v>
      </c>
      <c r="N7003" s="42">
        <v>10.6641969680786</v>
      </c>
      <c r="O7003" s="42">
        <v>0.0</v>
      </c>
      <c r="P7003" s="42">
        <v>0.0</v>
      </c>
      <c r="Q7003" s="42">
        <v>0.0106352306902409</v>
      </c>
      <c r="R7003" s="42">
        <v>25.0</v>
      </c>
      <c r="S7003" s="42">
        <v>0.848482191562653</v>
      </c>
      <c r="T7003" s="42">
        <v>1015.28137207031</v>
      </c>
      <c r="U7003" s="42">
        <v>1834.96618652344</v>
      </c>
      <c r="V7003" s="19"/>
      <c r="W7003" s="19"/>
      <c r="X7003" s="19"/>
      <c r="Y7003" s="19"/>
      <c r="Z7003" s="19"/>
      <c r="AA7003" s="19"/>
    </row>
    <row r="7004" ht="15.75" customHeight="1">
      <c r="A7004" s="19"/>
      <c r="B7004" s="42" t="str">
        <f>"CRS25WT72M23585"</f>
        <v>CRS25WT72M23585</v>
      </c>
      <c r="C7004" s="43">
        <v>45995.0</v>
      </c>
      <c r="D7004" s="44">
        <v>0.8902083333333333</v>
      </c>
      <c r="E7004" s="42" t="s">
        <v>37</v>
      </c>
      <c r="F7004" s="42">
        <v>220.0</v>
      </c>
      <c r="G7004" s="42">
        <v>4.0</v>
      </c>
      <c r="H7004" s="42">
        <v>220.520111083984</v>
      </c>
      <c r="I7004" s="42">
        <v>5.42464685440063</v>
      </c>
      <c r="J7004" s="42">
        <v>50.6129608154297</v>
      </c>
      <c r="K7004" s="42">
        <v>5.11031913757324</v>
      </c>
      <c r="L7004" s="42">
        <v>43.151927947998</v>
      </c>
      <c r="M7004" s="42">
        <v>0.803183913230896</v>
      </c>
      <c r="N7004" s="42">
        <v>10.7282953262329</v>
      </c>
      <c r="O7004" s="42">
        <v>0.0</v>
      </c>
      <c r="P7004" s="42">
        <v>0.0</v>
      </c>
      <c r="Q7004" s="42">
        <v>0.015238075517118</v>
      </c>
      <c r="R7004" s="42">
        <v>25.0</v>
      </c>
      <c r="S7004" s="52">
        <v>9.99999997475243E-7</v>
      </c>
      <c r="T7004" s="42">
        <v>1005.08142089844</v>
      </c>
      <c r="U7004" s="42">
        <v>2491.56860351563</v>
      </c>
      <c r="V7004" s="19"/>
      <c r="W7004" s="19"/>
      <c r="X7004" s="19"/>
      <c r="Y7004" s="19"/>
      <c r="Z7004" s="19"/>
      <c r="AA7004" s="19"/>
    </row>
    <row r="7005" ht="15.75" customHeight="1">
      <c r="A7005" s="19"/>
      <c r="B7005" s="42" t="str">
        <f>"CRS25WT72M23582"</f>
        <v>CRS25WT72M23582</v>
      </c>
      <c r="C7005" s="43">
        <v>45995.0</v>
      </c>
      <c r="D7005" s="44">
        <v>0.8925000000000001</v>
      </c>
      <c r="E7005" s="42" t="s">
        <v>37</v>
      </c>
      <c r="F7005" s="42">
        <v>226.0</v>
      </c>
      <c r="G7005" s="42">
        <v>4.0</v>
      </c>
      <c r="H7005" s="42">
        <v>226.559753417969</v>
      </c>
      <c r="I7005" s="42">
        <v>5.49009275436401</v>
      </c>
      <c r="J7005" s="42">
        <v>50.5461616516113</v>
      </c>
      <c r="K7005" s="42">
        <v>5.15579223632813</v>
      </c>
      <c r="L7005" s="42">
        <v>43.9427642822266</v>
      </c>
      <c r="M7005" s="42">
        <v>0.816422402858734</v>
      </c>
      <c r="N7005" s="42">
        <v>11.022123336792</v>
      </c>
      <c r="O7005" s="42">
        <v>0.0</v>
      </c>
      <c r="P7005" s="42">
        <v>0.0</v>
      </c>
      <c r="Q7005" s="42">
        <v>0.0103273801505566</v>
      </c>
      <c r="R7005" s="42">
        <v>25.0</v>
      </c>
      <c r="S7005" s="52">
        <v>9.99999997475243E-7</v>
      </c>
      <c r="T7005" s="42">
        <v>1006.85949707031</v>
      </c>
      <c r="U7005" s="42">
        <v>3301.4677734375</v>
      </c>
      <c r="V7005" s="19"/>
      <c r="W7005" s="19"/>
      <c r="X7005" s="19"/>
      <c r="Y7005" s="19"/>
      <c r="Z7005" s="19"/>
      <c r="AA7005" s="19"/>
    </row>
    <row r="7006" ht="15.75" customHeight="1">
      <c r="A7006" s="19"/>
      <c r="B7006" s="42" t="str">
        <f>"CRS25WT72M23581"</f>
        <v>CRS25WT72M23581</v>
      </c>
      <c r="C7006" s="43">
        <v>45995.0</v>
      </c>
      <c r="D7006" s="44">
        <v>0.8933333333333334</v>
      </c>
      <c r="E7006" s="42" t="s">
        <v>37</v>
      </c>
      <c r="F7006" s="42">
        <v>225.0</v>
      </c>
      <c r="G7006" s="42">
        <v>4.0</v>
      </c>
      <c r="H7006" s="42">
        <v>225.764770507813</v>
      </c>
      <c r="I7006" s="42">
        <v>5.48030090332031</v>
      </c>
      <c r="J7006" s="42">
        <v>50.5583572387695</v>
      </c>
      <c r="K7006" s="42">
        <v>5.13617277145386</v>
      </c>
      <c r="L7006" s="42">
        <v>43.9558372497559</v>
      </c>
      <c r="M7006" s="42">
        <v>0.814814627170563</v>
      </c>
      <c r="N7006" s="42">
        <v>10.9834480285645</v>
      </c>
      <c r="O7006" s="42">
        <v>0.0</v>
      </c>
      <c r="P7006" s="42">
        <v>0.0</v>
      </c>
      <c r="Q7006" s="42">
        <v>0.0141267515718937</v>
      </c>
      <c r="R7006" s="42">
        <v>25.0</v>
      </c>
      <c r="S7006" s="52">
        <v>9.99999997475243E-7</v>
      </c>
      <c r="T7006" s="42">
        <v>1002.66906738281</v>
      </c>
      <c r="U7006" s="42">
        <v>2404.744140625</v>
      </c>
      <c r="V7006" s="19"/>
      <c r="W7006" s="19"/>
      <c r="X7006" s="19"/>
      <c r="Y7006" s="19"/>
      <c r="Z7006" s="19"/>
      <c r="AA7006" s="19"/>
    </row>
    <row r="7007" ht="15.75" customHeight="1">
      <c r="A7007" s="19"/>
      <c r="B7007" s="42" t="str">
        <f>"CRS25WT72M23587"</f>
        <v>CRS25WT72M23587</v>
      </c>
      <c r="C7007" s="43">
        <v>45995.0</v>
      </c>
      <c r="D7007" s="44">
        <v>0.8940972222222222</v>
      </c>
      <c r="E7007" s="42" t="s">
        <v>37</v>
      </c>
      <c r="F7007" s="42">
        <v>223.0</v>
      </c>
      <c r="G7007" s="42">
        <v>4.0</v>
      </c>
      <c r="H7007" s="42">
        <v>223.852401733398</v>
      </c>
      <c r="I7007" s="42">
        <v>5.40638732910156</v>
      </c>
      <c r="J7007" s="42">
        <v>50.5603256225586</v>
      </c>
      <c r="K7007" s="42">
        <v>5.05981349945068</v>
      </c>
      <c r="L7007" s="42">
        <v>44.2412376403809</v>
      </c>
      <c r="M7007" s="42">
        <v>0.818926155567169</v>
      </c>
      <c r="N7007" s="42">
        <v>10.8904113769531</v>
      </c>
      <c r="O7007" s="42">
        <v>0.0</v>
      </c>
      <c r="P7007" s="42">
        <v>0.0</v>
      </c>
      <c r="Q7007" s="42">
        <v>0.0138092134147882</v>
      </c>
      <c r="R7007" s="42">
        <v>25.0</v>
      </c>
      <c r="S7007" s="52">
        <v>9.99999997475243E-7</v>
      </c>
      <c r="T7007" s="42">
        <v>1002.57983398438</v>
      </c>
      <c r="U7007" s="42">
        <v>1996.68481445313</v>
      </c>
      <c r="V7007" s="19"/>
      <c r="W7007" s="19"/>
      <c r="X7007" s="19"/>
      <c r="Y7007" s="19"/>
      <c r="Z7007" s="19"/>
      <c r="AA7007" s="19"/>
    </row>
    <row r="7008" ht="15.75" customHeight="1">
      <c r="A7008" s="19"/>
      <c r="B7008" s="42" t="str">
        <f>"CRS25WT72M23562"</f>
        <v>CRS25WT72M23562</v>
      </c>
      <c r="C7008" s="43">
        <v>45995.0</v>
      </c>
      <c r="D7008" s="44">
        <v>0.8956944444444445</v>
      </c>
      <c r="E7008" s="42" t="s">
        <v>37</v>
      </c>
      <c r="F7008" s="42">
        <v>227.0</v>
      </c>
      <c r="G7008" s="42">
        <v>4.0</v>
      </c>
      <c r="H7008" s="42">
        <v>227.239105224609</v>
      </c>
      <c r="I7008" s="42">
        <v>5.4382963180542</v>
      </c>
      <c r="J7008" s="42">
        <v>50.5932197570801</v>
      </c>
      <c r="K7008" s="42">
        <v>5.11319875717163</v>
      </c>
      <c r="L7008" s="42">
        <v>44.4416694641113</v>
      </c>
      <c r="M7008" s="42">
        <v>0.825900793075562</v>
      </c>
      <c r="N7008" s="42">
        <v>11.0551738739014</v>
      </c>
      <c r="O7008" s="42">
        <v>0.0</v>
      </c>
      <c r="P7008" s="42">
        <v>0.0</v>
      </c>
      <c r="Q7008" s="42">
        <v>0.010654759593308</v>
      </c>
      <c r="R7008" s="42">
        <v>25.0</v>
      </c>
      <c r="S7008" s="52">
        <v>9.99999997475243E-7</v>
      </c>
      <c r="T7008" s="42">
        <v>1003.54913330078</v>
      </c>
      <c r="U7008" s="42">
        <v>3192.23583984375</v>
      </c>
      <c r="V7008" s="19"/>
      <c r="W7008" s="19"/>
      <c r="X7008" s="19"/>
      <c r="Y7008" s="19"/>
      <c r="Z7008" s="19"/>
      <c r="AA7008" s="19"/>
    </row>
    <row r="7009" ht="15.75" customHeight="1">
      <c r="A7009" s="19"/>
      <c r="B7009" s="42" t="str">
        <f>"CRS25WT72M23592"</f>
        <v>CRS25WT72M23592</v>
      </c>
      <c r="C7009" s="43">
        <v>45995.0</v>
      </c>
      <c r="D7009" s="44">
        <v>0.897650462962963</v>
      </c>
      <c r="E7009" s="42" t="s">
        <v>37</v>
      </c>
      <c r="F7009" s="42">
        <v>218.0</v>
      </c>
      <c r="G7009" s="42">
        <v>4.0</v>
      </c>
      <c r="H7009" s="42">
        <v>218.112152099609</v>
      </c>
      <c r="I7009" s="42">
        <v>5.50263166427612</v>
      </c>
      <c r="J7009" s="42">
        <v>50.3901252746582</v>
      </c>
      <c r="K7009" s="42">
        <v>5.1629524230957</v>
      </c>
      <c r="L7009" s="42">
        <v>42.2456245422363</v>
      </c>
      <c r="M7009" s="42">
        <v>0.786618173122406</v>
      </c>
      <c r="N7009" s="42">
        <v>10.6111478805542</v>
      </c>
      <c r="O7009" s="42">
        <v>0.0</v>
      </c>
      <c r="P7009" s="42">
        <v>0.0</v>
      </c>
      <c r="Q7009" s="42">
        <v>0.0138095235452056</v>
      </c>
      <c r="R7009" s="42">
        <v>25.0</v>
      </c>
      <c r="S7009" s="42">
        <v>0.897262692451477</v>
      </c>
      <c r="T7009" s="42">
        <v>1000.90051269531</v>
      </c>
      <c r="U7009" s="42">
        <v>3153.013671875</v>
      </c>
      <c r="V7009" s="19"/>
      <c r="W7009" s="19"/>
      <c r="X7009" s="19"/>
      <c r="Y7009" s="19"/>
      <c r="Z7009" s="19"/>
      <c r="AA7009" s="19"/>
    </row>
    <row r="7010" ht="15.75" customHeight="1">
      <c r="A7010" s="19"/>
      <c r="B7010" s="42" t="str">
        <f>"CRS25WT72M23591"</f>
        <v>CRS25WT72M23591</v>
      </c>
      <c r="C7010" s="43">
        <v>45995.0</v>
      </c>
      <c r="D7010" s="44">
        <v>0.8982291666666667</v>
      </c>
      <c r="E7010" s="42" t="s">
        <v>37</v>
      </c>
      <c r="F7010" s="42">
        <v>224.0</v>
      </c>
      <c r="G7010" s="42">
        <v>4.0</v>
      </c>
      <c r="H7010" s="42">
        <v>224.394058227539</v>
      </c>
      <c r="I7010" s="42">
        <v>5.45934629440308</v>
      </c>
      <c r="J7010" s="42">
        <v>50.5106544494629</v>
      </c>
      <c r="K7010" s="42">
        <v>5.16049194335938</v>
      </c>
      <c r="L7010" s="42">
        <v>43.4830780029297</v>
      </c>
      <c r="M7010" s="42">
        <v>0.813743829727173</v>
      </c>
      <c r="N7010" s="42">
        <v>10.9167623519897</v>
      </c>
      <c r="O7010" s="42">
        <v>0.0</v>
      </c>
      <c r="P7010" s="42">
        <v>0.0</v>
      </c>
      <c r="Q7010" s="42">
        <v>0.0113095231354237</v>
      </c>
      <c r="R7010" s="42">
        <v>25.0</v>
      </c>
      <c r="S7010" s="52">
        <v>9.99999997475243E-7</v>
      </c>
      <c r="T7010" s="42">
        <v>999.989929199219</v>
      </c>
      <c r="U7010" s="42">
        <v>1846.58227539063</v>
      </c>
      <c r="V7010" s="19"/>
      <c r="W7010" s="19"/>
      <c r="X7010" s="19"/>
      <c r="Y7010" s="19"/>
      <c r="Z7010" s="19"/>
      <c r="AA7010" s="19"/>
    </row>
    <row r="7011" ht="15.75" customHeight="1">
      <c r="A7011" s="19"/>
      <c r="B7011" s="42" t="str">
        <f>"CRS25WT72M23588"</f>
        <v>CRS25WT72M23588</v>
      </c>
      <c r="C7011" s="43">
        <v>45995.0</v>
      </c>
      <c r="D7011" s="44">
        <v>0.903287037037037</v>
      </c>
      <c r="E7011" s="42" t="s">
        <v>37</v>
      </c>
      <c r="F7011" s="42">
        <v>226.0</v>
      </c>
      <c r="G7011" s="42">
        <v>4.0</v>
      </c>
      <c r="H7011" s="42">
        <v>226.343521118164</v>
      </c>
      <c r="I7011" s="42">
        <v>5.47040987014771</v>
      </c>
      <c r="J7011" s="42">
        <v>50.5838508605957</v>
      </c>
      <c r="K7011" s="42">
        <v>5.13229560852051</v>
      </c>
      <c r="L7011" s="42">
        <v>44.101806640625</v>
      </c>
      <c r="M7011" s="42">
        <v>0.817968010902405</v>
      </c>
      <c r="N7011" s="42">
        <v>11.011604309082</v>
      </c>
      <c r="O7011" s="42">
        <v>0.0</v>
      </c>
      <c r="P7011" s="42">
        <v>0.0</v>
      </c>
      <c r="Q7011" s="42">
        <v>0.0175855662673712</v>
      </c>
      <c r="R7011" s="42">
        <v>25.0</v>
      </c>
      <c r="S7011" s="52">
        <v>9.99999997475243E-7</v>
      </c>
      <c r="T7011" s="42">
        <v>1005.53015136719</v>
      </c>
      <c r="U7011" s="42">
        <v>2203.45703125</v>
      </c>
      <c r="V7011" s="19"/>
      <c r="W7011" s="19"/>
      <c r="X7011" s="19"/>
      <c r="Y7011" s="19"/>
      <c r="Z7011" s="19"/>
      <c r="AA7011" s="19"/>
    </row>
    <row r="7012" ht="15.75" customHeight="1">
      <c r="A7012" s="19"/>
      <c r="B7012" s="42" t="str">
        <f>"CRS25WT72M23563"</f>
        <v>CRS25WT72M23563</v>
      </c>
      <c r="C7012" s="43">
        <v>45995.0</v>
      </c>
      <c r="D7012" s="44">
        <v>0.9053935185185185</v>
      </c>
      <c r="E7012" s="42" t="s">
        <v>37</v>
      </c>
      <c r="F7012" s="42">
        <v>225.0</v>
      </c>
      <c r="G7012" s="42">
        <v>4.0</v>
      </c>
      <c r="H7012" s="42">
        <v>225.811141967773</v>
      </c>
      <c r="I7012" s="42">
        <v>5.46463441848755</v>
      </c>
      <c r="J7012" s="42">
        <v>50.536792755127</v>
      </c>
      <c r="K7012" s="42">
        <v>5.15921831130981</v>
      </c>
      <c r="L7012" s="42">
        <v>43.7684783935547</v>
      </c>
      <c r="M7012" s="42">
        <v>0.817667186260223</v>
      </c>
      <c r="N7012" s="42">
        <v>10.9857034683228</v>
      </c>
      <c r="O7012" s="42">
        <v>0.0</v>
      </c>
      <c r="P7012" s="42">
        <v>0.0</v>
      </c>
      <c r="Q7012" s="42">
        <v>0.0104737123474479</v>
      </c>
      <c r="R7012" s="42">
        <v>25.0</v>
      </c>
      <c r="S7012" s="52">
        <v>9.99999997475243E-7</v>
      </c>
      <c r="T7012" s="42">
        <v>1001.3505859375</v>
      </c>
      <c r="U7012" s="42">
        <v>4267.31103515625</v>
      </c>
      <c r="V7012" s="19"/>
      <c r="W7012" s="19"/>
      <c r="X7012" s="19"/>
      <c r="Y7012" s="19"/>
      <c r="Z7012" s="19"/>
      <c r="AA7012" s="19"/>
    </row>
    <row r="7013" ht="15.75" customHeight="1">
      <c r="A7013" s="19"/>
      <c r="B7013" s="42" t="str">
        <f>"CRS25WT72M23541"</f>
        <v>CRS25WT72M23541</v>
      </c>
      <c r="C7013" s="43">
        <v>45995.0</v>
      </c>
      <c r="D7013" s="44">
        <v>0.9094560185185184</v>
      </c>
      <c r="E7013" s="42" t="s">
        <v>37</v>
      </c>
      <c r="F7013" s="42">
        <v>219.0</v>
      </c>
      <c r="G7013" s="42">
        <v>4.0</v>
      </c>
      <c r="H7013" s="42">
        <v>219.970321655273</v>
      </c>
      <c r="I7013" s="42">
        <v>5.32471752166748</v>
      </c>
      <c r="J7013" s="42">
        <v>50.5655517578125</v>
      </c>
      <c r="K7013" s="42">
        <v>4.98556852340698</v>
      </c>
      <c r="L7013" s="42">
        <v>44.1214141845703</v>
      </c>
      <c r="M7013" s="42">
        <v>0.816982507705688</v>
      </c>
      <c r="N7013" s="42">
        <v>10.701548576355</v>
      </c>
      <c r="O7013" s="42">
        <v>0.0</v>
      </c>
      <c r="P7013" s="42">
        <v>0.0</v>
      </c>
      <c r="Q7013" s="42">
        <v>0.015317615121603</v>
      </c>
      <c r="R7013" s="42">
        <v>25.0</v>
      </c>
      <c r="S7013" s="52">
        <v>9.99999997475243E-7</v>
      </c>
      <c r="T7013" s="42">
        <v>1002.04156494141</v>
      </c>
      <c r="U7013" s="42">
        <v>2294.48559570313</v>
      </c>
      <c r="V7013" s="19"/>
      <c r="W7013" s="19"/>
      <c r="X7013" s="19"/>
      <c r="Y7013" s="19"/>
      <c r="Z7013" s="19"/>
      <c r="AA7013" s="19"/>
    </row>
    <row r="7014" ht="15.75" customHeight="1">
      <c r="A7014" s="19"/>
      <c r="B7014" s="42" t="str">
        <f>"CRS25WT72M23565"</f>
        <v>CRS25WT72M23565</v>
      </c>
      <c r="C7014" s="43">
        <v>45995.0</v>
      </c>
      <c r="D7014" s="44">
        <v>0.9108912037037037</v>
      </c>
      <c r="E7014" s="42" t="s">
        <v>37</v>
      </c>
      <c r="F7014" s="42">
        <v>223.0</v>
      </c>
      <c r="G7014" s="42">
        <v>4.0</v>
      </c>
      <c r="H7014" s="42">
        <v>223.457794189453</v>
      </c>
      <c r="I7014" s="42">
        <v>5.50168085098267</v>
      </c>
      <c r="J7014" s="42">
        <v>50.5285148620605</v>
      </c>
      <c r="K7014" s="42">
        <v>5.14953756332397</v>
      </c>
      <c r="L7014" s="42">
        <v>43.3937568664551</v>
      </c>
      <c r="M7014" s="42">
        <v>0.803828835487366</v>
      </c>
      <c r="N7014" s="42">
        <v>10.8712139129639</v>
      </c>
      <c r="O7014" s="42">
        <v>0.0</v>
      </c>
      <c r="P7014" s="42">
        <v>0.0</v>
      </c>
      <c r="Q7014" s="42">
        <v>0.0119046065956354</v>
      </c>
      <c r="R7014" s="42">
        <v>25.0</v>
      </c>
      <c r="S7014" s="52">
        <v>9.99999997475243E-7</v>
      </c>
      <c r="T7014" s="42">
        <v>1002.27777099609</v>
      </c>
      <c r="U7014" s="42">
        <v>1543.50170898438</v>
      </c>
      <c r="V7014" s="19"/>
      <c r="W7014" s="19"/>
      <c r="X7014" s="19"/>
      <c r="Y7014" s="19"/>
      <c r="Z7014" s="19"/>
      <c r="AA7014" s="19"/>
    </row>
    <row r="7015" ht="15.75" customHeight="1">
      <c r="A7015" s="19"/>
      <c r="B7015" s="42" t="str">
        <f>"CRS25WT72M23601"</f>
        <v>CRS25WT72M23601</v>
      </c>
      <c r="C7015" s="43">
        <v>45995.0</v>
      </c>
      <c r="D7015" s="44">
        <v>0.9119675925925925</v>
      </c>
      <c r="E7015" s="42" t="s">
        <v>37</v>
      </c>
      <c r="F7015" s="42">
        <v>222.0</v>
      </c>
      <c r="G7015" s="42">
        <v>4.0</v>
      </c>
      <c r="H7015" s="42">
        <v>222.037948608398</v>
      </c>
      <c r="I7015" s="42">
        <v>5.47381210327148</v>
      </c>
      <c r="J7015" s="42">
        <v>50.4783897399902</v>
      </c>
      <c r="K7015" s="42">
        <v>5.15512323379517</v>
      </c>
      <c r="L7015" s="42">
        <v>43.0713157653809</v>
      </c>
      <c r="M7015" s="42">
        <v>0.80358499288559</v>
      </c>
      <c r="N7015" s="42">
        <v>10.8021383285522</v>
      </c>
      <c r="O7015" s="42">
        <v>0.0</v>
      </c>
      <c r="P7015" s="42">
        <v>0.0</v>
      </c>
      <c r="Q7015" s="42">
        <v>0.012619037181139</v>
      </c>
      <c r="R7015" s="42">
        <v>25.0</v>
      </c>
      <c r="S7015" s="52">
        <v>9.99999997475243E-7</v>
      </c>
      <c r="T7015" s="42">
        <v>999.758178710938</v>
      </c>
      <c r="U7015" s="42">
        <v>2156.75805664063</v>
      </c>
      <c r="V7015" s="19"/>
      <c r="W7015" s="19"/>
      <c r="X7015" s="19"/>
      <c r="Y7015" s="19"/>
      <c r="Z7015" s="19"/>
      <c r="AA7015" s="19"/>
    </row>
    <row r="7016" ht="15.75" customHeight="1">
      <c r="A7016" s="19"/>
      <c r="B7016" s="42" t="str">
        <f>"CRS25WT72M23602"</f>
        <v>CRS25WT72M23602</v>
      </c>
      <c r="C7016" s="43">
        <v>45995.0</v>
      </c>
      <c r="D7016" s="44">
        <v>0.913449074074074</v>
      </c>
      <c r="E7016" s="42" t="s">
        <v>37</v>
      </c>
      <c r="F7016" s="42">
        <v>225.0</v>
      </c>
      <c r="G7016" s="42">
        <v>4.0</v>
      </c>
      <c r="H7016" s="42">
        <v>225.744171142578</v>
      </c>
      <c r="I7016" s="42">
        <v>5.40079307556152</v>
      </c>
      <c r="J7016" s="42">
        <v>50.567512512207</v>
      </c>
      <c r="K7016" s="42">
        <v>5.13952493667603</v>
      </c>
      <c r="L7016" s="42">
        <v>43.9231605529785</v>
      </c>
      <c r="M7016" s="42">
        <v>0.826584815979004</v>
      </c>
      <c r="N7016" s="42">
        <v>10.9824457168579</v>
      </c>
      <c r="O7016" s="42">
        <v>0.0</v>
      </c>
      <c r="P7016" s="42">
        <v>0.0</v>
      </c>
      <c r="Q7016" s="42">
        <v>0.015238095074892</v>
      </c>
      <c r="R7016" s="42">
        <v>25.0</v>
      </c>
      <c r="S7016" s="52">
        <v>9.99999997475243E-7</v>
      </c>
      <c r="T7016" s="42">
        <v>1000.14569091797</v>
      </c>
      <c r="U7016" s="42">
        <v>3022.62817382813</v>
      </c>
      <c r="V7016" s="19"/>
      <c r="W7016" s="19"/>
      <c r="X7016" s="19"/>
      <c r="Y7016" s="19"/>
      <c r="Z7016" s="19"/>
      <c r="AA7016" s="19"/>
    </row>
    <row r="7017" ht="15.75" customHeight="1">
      <c r="A7017" s="19"/>
      <c r="B7017" s="42" t="str">
        <f>"CRS25WT72M23596"</f>
        <v>CRS25WT72M23596</v>
      </c>
      <c r="C7017" s="43">
        <v>45995.0</v>
      </c>
      <c r="D7017" s="44">
        <v>0.9147222222222222</v>
      </c>
      <c r="E7017" s="42" t="s">
        <v>37</v>
      </c>
      <c r="F7017" s="42">
        <v>225.0</v>
      </c>
      <c r="G7017" s="42">
        <v>4.0</v>
      </c>
      <c r="H7017" s="42">
        <v>225.755783081055</v>
      </c>
      <c r="I7017" s="42">
        <v>5.38948488235474</v>
      </c>
      <c r="J7017" s="42">
        <v>50.5781860351563</v>
      </c>
      <c r="K7017" s="42">
        <v>5.10736322402954</v>
      </c>
      <c r="L7017" s="42">
        <v>44.2020225524902</v>
      </c>
      <c r="M7017" s="42">
        <v>0.828186929225922</v>
      </c>
      <c r="N7017" s="42">
        <v>10.9830102920532</v>
      </c>
      <c r="O7017" s="42">
        <v>0.0</v>
      </c>
      <c r="P7017" s="42">
        <v>0.0</v>
      </c>
      <c r="Q7017" s="42">
        <v>0.00778785115107894</v>
      </c>
      <c r="R7017" s="42">
        <v>25.0</v>
      </c>
      <c r="S7017" s="52">
        <v>9.99999997475243E-7</v>
      </c>
      <c r="T7017" s="42">
        <v>1000.59777832031</v>
      </c>
      <c r="U7017" s="42">
        <v>2214.3359375</v>
      </c>
      <c r="V7017" s="19"/>
      <c r="W7017" s="19"/>
      <c r="X7017" s="19"/>
      <c r="Y7017" s="19"/>
      <c r="Z7017" s="19"/>
      <c r="AA7017" s="19"/>
    </row>
    <row r="7018" ht="15.75" customHeight="1">
      <c r="A7018" s="19"/>
      <c r="B7018" s="42" t="str">
        <f>"CRS25WT72M23564"</f>
        <v>CRS25WT72M23564</v>
      </c>
      <c r="C7018" s="43">
        <v>45995.0</v>
      </c>
      <c r="D7018" s="44">
        <v>0.9156944444444445</v>
      </c>
      <c r="E7018" s="42" t="s">
        <v>37</v>
      </c>
      <c r="F7018" s="42">
        <v>215.0</v>
      </c>
      <c r="G7018" s="42">
        <v>4.0</v>
      </c>
      <c r="H7018" s="42">
        <v>215.635314941406</v>
      </c>
      <c r="I7018" s="42">
        <v>5.36303043365479</v>
      </c>
      <c r="J7018" s="42">
        <v>50.4627151489258</v>
      </c>
      <c r="K7018" s="42">
        <v>5.02426052093506</v>
      </c>
      <c r="L7018" s="42">
        <v>42.918815612793</v>
      </c>
      <c r="M7018" s="42">
        <v>0.796781063079834</v>
      </c>
      <c r="N7018" s="42">
        <v>10.490650177002</v>
      </c>
      <c r="O7018" s="42">
        <v>0.0</v>
      </c>
      <c r="P7018" s="42">
        <v>0.0</v>
      </c>
      <c r="Q7018" s="42">
        <v>7.93960818555206E-4</v>
      </c>
      <c r="R7018" s="42">
        <v>25.0</v>
      </c>
      <c r="S7018" s="52">
        <v>9.99999997475243E-7</v>
      </c>
      <c r="T7018" s="42">
        <v>999.812927246094</v>
      </c>
      <c r="U7018" s="42">
        <v>2136.505859375</v>
      </c>
      <c r="V7018" s="19"/>
      <c r="W7018" s="19"/>
      <c r="X7018" s="19"/>
      <c r="Y7018" s="19"/>
      <c r="Z7018" s="19"/>
      <c r="AA7018" s="19"/>
    </row>
    <row r="7019" ht="15.75" customHeight="1">
      <c r="A7019" s="19"/>
      <c r="B7019" s="42" t="str">
        <f>"CRS25WT72M23586"</f>
        <v>CRS25WT72M23586</v>
      </c>
      <c r="C7019" s="43">
        <v>45995.0</v>
      </c>
      <c r="D7019" s="44">
        <v>0.9180439814814815</v>
      </c>
      <c r="E7019" s="42" t="s">
        <v>37</v>
      </c>
      <c r="F7019" s="42">
        <v>225.0</v>
      </c>
      <c r="G7019" s="42">
        <v>4.0</v>
      </c>
      <c r="H7019" s="42">
        <v>225.41796875</v>
      </c>
      <c r="I7019" s="42">
        <v>5.52806663513184</v>
      </c>
      <c r="J7019" s="42">
        <v>50.4973640441895</v>
      </c>
      <c r="K7019" s="42">
        <v>5.21171808242798</v>
      </c>
      <c r="L7019" s="42">
        <v>43.2521438598633</v>
      </c>
      <c r="M7019" s="42">
        <v>0.807507455348969</v>
      </c>
      <c r="N7019" s="42">
        <v>10.9665756225586</v>
      </c>
      <c r="O7019" s="42">
        <v>0.0</v>
      </c>
      <c r="P7019" s="42">
        <v>0.0</v>
      </c>
      <c r="Q7019" s="42">
        <v>0.012619037181139</v>
      </c>
      <c r="R7019" s="42">
        <v>25.0</v>
      </c>
      <c r="S7019" s="52">
        <v>9.99999997475243E-7</v>
      </c>
      <c r="T7019" s="42">
        <v>999.217529296875</v>
      </c>
      <c r="U7019" s="42">
        <v>1286.18334960938</v>
      </c>
      <c r="V7019" s="19"/>
      <c r="W7019" s="19"/>
      <c r="X7019" s="19"/>
      <c r="Y7019" s="19"/>
      <c r="Z7019" s="19"/>
      <c r="AA7019" s="19"/>
    </row>
    <row r="7020" ht="15.75" customHeight="1">
      <c r="A7020" s="19"/>
      <c r="B7020" s="42" t="str">
        <f>"CRS25WT72M23599"</f>
        <v>CRS25WT72M23599</v>
      </c>
      <c r="C7020" s="43">
        <v>45995.0</v>
      </c>
      <c r="D7020" s="44">
        <v>0.9197916666666667</v>
      </c>
      <c r="E7020" s="42" t="s">
        <v>37</v>
      </c>
      <c r="F7020" s="42">
        <v>221.0</v>
      </c>
      <c r="G7020" s="42">
        <v>4.0</v>
      </c>
      <c r="H7020" s="42">
        <v>221.06950378418</v>
      </c>
      <c r="I7020" s="42">
        <v>5.47171449661255</v>
      </c>
      <c r="J7020" s="42">
        <v>50.4962692260742</v>
      </c>
      <c r="K7020" s="42">
        <v>5.11040782928467</v>
      </c>
      <c r="L7020" s="42">
        <v>43.2586822509766</v>
      </c>
      <c r="M7020" s="42">
        <v>0.800103425979614</v>
      </c>
      <c r="N7020" s="42">
        <v>10.7550230026245</v>
      </c>
      <c r="O7020" s="42">
        <v>0.0</v>
      </c>
      <c r="P7020" s="42">
        <v>0.0</v>
      </c>
      <c r="Q7020" s="42">
        <v>0.0104761514812708</v>
      </c>
      <c r="R7020" s="42">
        <v>25.0</v>
      </c>
      <c r="S7020" s="52">
        <v>9.99999997475243E-7</v>
      </c>
      <c r="T7020" s="42">
        <v>999.261169433594</v>
      </c>
      <c r="U7020" s="42">
        <v>1804.15112304688</v>
      </c>
      <c r="V7020" s="19"/>
      <c r="W7020" s="19"/>
      <c r="X7020" s="19"/>
      <c r="Y7020" s="19"/>
      <c r="Z7020" s="19"/>
      <c r="AA7020" s="19"/>
    </row>
    <row r="7021" ht="15.75" customHeight="1">
      <c r="A7021" s="19"/>
      <c r="B7021" s="42" t="str">
        <f>"CRS25WT72M23594"</f>
        <v>CRS25WT72M23594</v>
      </c>
      <c r="C7021" s="43">
        <v>45995.0</v>
      </c>
      <c r="D7021" s="44">
        <v>0.9207638888888888</v>
      </c>
      <c r="E7021" s="42" t="s">
        <v>37</v>
      </c>
      <c r="F7021" s="42">
        <v>221.0</v>
      </c>
      <c r="G7021" s="42">
        <v>4.0</v>
      </c>
      <c r="H7021" s="42">
        <v>221.637344360352</v>
      </c>
      <c r="I7021" s="42">
        <v>5.45709466934204</v>
      </c>
      <c r="J7021" s="42">
        <v>50.4834175109863</v>
      </c>
      <c r="K7021" s="42">
        <v>5.13387680053711</v>
      </c>
      <c r="L7021" s="42">
        <v>43.1715354919434</v>
      </c>
      <c r="M7021" s="42">
        <v>0.804512321949005</v>
      </c>
      <c r="N7021" s="42">
        <v>10.7826490402222</v>
      </c>
      <c r="O7021" s="42">
        <v>0.0</v>
      </c>
      <c r="P7021" s="42">
        <v>0.0</v>
      </c>
      <c r="Q7021" s="42">
        <v>0.0118948509916663</v>
      </c>
      <c r="R7021" s="42">
        <v>25.0</v>
      </c>
      <c r="S7021" s="52">
        <v>9.99999997475243E-7</v>
      </c>
      <c r="T7021" s="42">
        <v>999.113525390625</v>
      </c>
      <c r="U7021" s="42">
        <v>1799.65600585938</v>
      </c>
      <c r="V7021" s="19"/>
      <c r="W7021" s="19"/>
      <c r="X7021" s="19"/>
      <c r="Y7021" s="19"/>
      <c r="Z7021" s="19"/>
      <c r="AA7021" s="19"/>
    </row>
    <row r="7022" ht="15.75" customHeight="1">
      <c r="A7022" s="19"/>
      <c r="B7022" s="42" t="str">
        <f>"CRS25WT72M23597"</f>
        <v>CRS25WT72M23597</v>
      </c>
      <c r="C7022" s="43">
        <v>45995.0</v>
      </c>
      <c r="D7022" s="44">
        <v>0.9220949074074074</v>
      </c>
      <c r="E7022" s="42" t="s">
        <v>37</v>
      </c>
      <c r="F7022" s="42">
        <v>219.0</v>
      </c>
      <c r="G7022" s="42">
        <v>4.0</v>
      </c>
      <c r="H7022" s="42">
        <v>219.008682250977</v>
      </c>
      <c r="I7022" s="42">
        <v>5.35649013519287</v>
      </c>
      <c r="J7022" s="42">
        <v>50.5479049682617</v>
      </c>
      <c r="K7022" s="42">
        <v>5.00031518936157</v>
      </c>
      <c r="L7022" s="42">
        <v>43.7989768981934</v>
      </c>
      <c r="M7022" s="42">
        <v>0.808868408203125</v>
      </c>
      <c r="N7022" s="42">
        <v>10.654764175415</v>
      </c>
      <c r="O7022" s="42">
        <v>0.0</v>
      </c>
      <c r="P7022" s="42">
        <v>0.0</v>
      </c>
      <c r="Q7022" s="42">
        <v>0.015238075517118</v>
      </c>
      <c r="R7022" s="42">
        <v>25.0</v>
      </c>
      <c r="S7022" s="52">
        <v>9.99999997475243E-7</v>
      </c>
      <c r="T7022" s="42">
        <v>999.333740234375</v>
      </c>
      <c r="U7022" s="42">
        <v>1846.68664550781</v>
      </c>
      <c r="V7022" s="19"/>
      <c r="W7022" s="19"/>
      <c r="X7022" s="19"/>
      <c r="Y7022" s="19"/>
      <c r="Z7022" s="19"/>
      <c r="AA7022" s="19"/>
    </row>
    <row r="7023" ht="15.75" customHeight="1">
      <c r="A7023" s="19"/>
      <c r="B7023" s="42" t="str">
        <f>"CRS25WT72M23603"</f>
        <v>CRS25WT72M23603</v>
      </c>
      <c r="C7023" s="43">
        <v>45995.0</v>
      </c>
      <c r="D7023" s="44">
        <v>0.9227893518518518</v>
      </c>
      <c r="E7023" s="42" t="s">
        <v>37</v>
      </c>
      <c r="F7023" s="42">
        <v>222.0</v>
      </c>
      <c r="G7023" s="42">
        <v>4.0</v>
      </c>
      <c r="H7023" s="42">
        <v>222.70637512207</v>
      </c>
      <c r="I7023" s="42">
        <v>5.44836091995239</v>
      </c>
      <c r="J7023" s="42">
        <v>50.5014953613281</v>
      </c>
      <c r="K7023" s="42">
        <v>5.15006303787231</v>
      </c>
      <c r="L7023" s="42">
        <v>43.2434272766113</v>
      </c>
      <c r="M7023" s="42">
        <v>0.809398770332336</v>
      </c>
      <c r="N7023" s="42">
        <v>10.8346567153931</v>
      </c>
      <c r="O7023" s="42">
        <v>0.0</v>
      </c>
      <c r="P7023" s="42">
        <v>0.0</v>
      </c>
      <c r="Q7023" s="42">
        <v>0.0109523804858327</v>
      </c>
      <c r="R7023" s="42">
        <v>25.0</v>
      </c>
      <c r="S7023" s="52">
        <v>9.99999997475243E-7</v>
      </c>
      <c r="T7023" s="42">
        <v>997.468322753906</v>
      </c>
      <c r="U7023" s="42">
        <v>2117.89013671875</v>
      </c>
      <c r="V7023" s="19"/>
      <c r="W7023" s="19"/>
      <c r="X7023" s="19"/>
      <c r="Y7023" s="19"/>
      <c r="Z7023" s="19"/>
      <c r="AA7023" s="19"/>
    </row>
    <row r="7024" ht="15.75" customHeight="1">
      <c r="A7024" s="19"/>
      <c r="B7024" s="42" t="str">
        <f>"CRS25WT72M23598"</f>
        <v>CRS25WT72M23598</v>
      </c>
      <c r="C7024" s="43">
        <v>45995.0</v>
      </c>
      <c r="D7024" s="44">
        <v>0.9241782407407407</v>
      </c>
      <c r="E7024" s="42" t="s">
        <v>37</v>
      </c>
      <c r="F7024" s="42">
        <v>220.0</v>
      </c>
      <c r="G7024" s="42">
        <v>4.0</v>
      </c>
      <c r="H7024" s="42">
        <v>220.263153076172</v>
      </c>
      <c r="I7024" s="42">
        <v>5.29088020324707</v>
      </c>
      <c r="J7024" s="42">
        <v>50.5797119140625</v>
      </c>
      <c r="K7024" s="42">
        <v>4.96353054046631</v>
      </c>
      <c r="L7024" s="42">
        <v>44.3763122558594</v>
      </c>
      <c r="M7024" s="42">
        <v>0.823071539402008</v>
      </c>
      <c r="N7024" s="42">
        <v>10.7157945632935</v>
      </c>
      <c r="O7024" s="42">
        <v>0.0</v>
      </c>
      <c r="P7024" s="42">
        <v>0.0</v>
      </c>
      <c r="Q7024" s="42">
        <v>0.0106352306902409</v>
      </c>
      <c r="R7024" s="42">
        <v>25.0</v>
      </c>
      <c r="S7024" s="52">
        <v>9.99999997475243E-7</v>
      </c>
      <c r="T7024" s="42">
        <v>999.365356445313</v>
      </c>
      <c r="U7024" s="42">
        <v>1600.60021972656</v>
      </c>
      <c r="V7024" s="19"/>
      <c r="W7024" s="19"/>
      <c r="X7024" s="19"/>
      <c r="Y7024" s="19"/>
      <c r="Z7024" s="19"/>
      <c r="AA7024" s="19"/>
    </row>
    <row r="7025" ht="15.75" customHeight="1">
      <c r="A7025" s="19"/>
      <c r="B7025" s="42" t="str">
        <f>"CRS25WT72M23567"</f>
        <v>CRS25WT72M23567</v>
      </c>
      <c r="C7025" s="43">
        <v>45995.0</v>
      </c>
      <c r="D7025" s="44">
        <v>0.926724537037037</v>
      </c>
      <c r="E7025" s="42" t="s">
        <v>37</v>
      </c>
      <c r="F7025" s="42">
        <v>223.0</v>
      </c>
      <c r="G7025" s="42">
        <v>4.0</v>
      </c>
      <c r="H7025" s="42">
        <v>223.678985595703</v>
      </c>
      <c r="I7025" s="42">
        <v>5.42061805725098</v>
      </c>
      <c r="J7025" s="42">
        <v>50.5890808105469</v>
      </c>
      <c r="K7025" s="42">
        <v>5.02496290206909</v>
      </c>
      <c r="L7025" s="42">
        <v>44.5135650634766</v>
      </c>
      <c r="M7025" s="42">
        <v>0.815679550170898</v>
      </c>
      <c r="N7025" s="42">
        <v>10.8819742202759</v>
      </c>
      <c r="O7025" s="42">
        <v>0.0</v>
      </c>
      <c r="P7025" s="42">
        <v>0.0</v>
      </c>
      <c r="Q7025" s="42">
        <v>0.0151587314903736</v>
      </c>
      <c r="R7025" s="42">
        <v>25.0</v>
      </c>
      <c r="S7025" s="52">
        <v>9.99999997475243E-7</v>
      </c>
      <c r="T7025" s="42">
        <v>998.449768066406</v>
      </c>
      <c r="U7025" s="42">
        <v>1158.19018554688</v>
      </c>
      <c r="V7025" s="19"/>
      <c r="W7025" s="19"/>
      <c r="X7025" s="19"/>
      <c r="Y7025" s="19"/>
      <c r="Z7025" s="19"/>
      <c r="AA7025" s="19"/>
    </row>
    <row r="7026" ht="15.75" customHeight="1">
      <c r="A7026" s="19"/>
      <c r="B7026" s="42" t="str">
        <f>"CRS25WT72M23595"</f>
        <v>CRS25WT72M23595</v>
      </c>
      <c r="C7026" s="43">
        <v>45995.0</v>
      </c>
      <c r="D7026" s="44">
        <v>0.9278240740740741</v>
      </c>
      <c r="E7026" s="42" t="s">
        <v>37</v>
      </c>
      <c r="F7026" s="42">
        <v>217.0</v>
      </c>
      <c r="G7026" s="42">
        <v>4.0</v>
      </c>
      <c r="H7026" s="42">
        <v>217.46630859375</v>
      </c>
      <c r="I7026" s="42">
        <v>5.35905599594116</v>
      </c>
      <c r="J7026" s="42">
        <v>50.5228500366211</v>
      </c>
      <c r="K7026" s="42">
        <v>5.00543403625488</v>
      </c>
      <c r="L7026" s="42">
        <v>43.4460411071777</v>
      </c>
      <c r="M7026" s="42">
        <v>0.80318546295166</v>
      </c>
      <c r="N7026" s="42">
        <v>10.5797281265259</v>
      </c>
      <c r="O7026" s="42">
        <v>0.0</v>
      </c>
      <c r="P7026" s="42">
        <v>0.0</v>
      </c>
      <c r="Q7026" s="42">
        <v>0.0104737123474479</v>
      </c>
      <c r="R7026" s="42">
        <v>25.0</v>
      </c>
      <c r="S7026" s="52">
        <v>9.99999997475243E-7</v>
      </c>
      <c r="T7026" s="42">
        <v>1000.54901123047</v>
      </c>
      <c r="U7026" s="42">
        <v>1924.68322753906</v>
      </c>
      <c r="V7026" s="19"/>
      <c r="W7026" s="19"/>
      <c r="X7026" s="19"/>
      <c r="Y7026" s="19"/>
      <c r="Z7026" s="19"/>
      <c r="AA7026" s="19"/>
    </row>
    <row r="7027" ht="15.75" customHeight="1">
      <c r="A7027" s="19"/>
      <c r="B7027" s="42" t="str">
        <f>"CRS25WT72M23600"</f>
        <v>CRS25WT72M23600</v>
      </c>
      <c r="C7027" s="43">
        <v>45995.0</v>
      </c>
      <c r="D7027" s="44">
        <v>0.9287731481481482</v>
      </c>
      <c r="E7027" s="42" t="s">
        <v>37</v>
      </c>
      <c r="F7027" s="42">
        <v>223.0</v>
      </c>
      <c r="G7027" s="42">
        <v>4.0</v>
      </c>
      <c r="H7027" s="42">
        <v>223.892150878906</v>
      </c>
      <c r="I7027" s="42">
        <v>5.49514865875244</v>
      </c>
      <c r="J7027" s="42">
        <v>50.5243759155273</v>
      </c>
      <c r="K7027" s="42">
        <v>5.15385484695435</v>
      </c>
      <c r="L7027" s="42">
        <v>43.4416847229004</v>
      </c>
      <c r="M7027" s="42">
        <v>0.806414783000946</v>
      </c>
      <c r="N7027" s="42">
        <v>10.8923454284668</v>
      </c>
      <c r="O7027" s="42">
        <v>0.0</v>
      </c>
      <c r="P7027" s="42">
        <v>0.0</v>
      </c>
      <c r="Q7027" s="42">
        <v>0.0165079217404127</v>
      </c>
      <c r="R7027" s="42">
        <v>25.0</v>
      </c>
      <c r="S7027" s="52">
        <v>9.99999997475243E-7</v>
      </c>
      <c r="T7027" s="42">
        <v>1001.21057128906</v>
      </c>
      <c r="U7027" s="42">
        <v>1618.015625</v>
      </c>
      <c r="V7027" s="19"/>
      <c r="W7027" s="19"/>
      <c r="X7027" s="19"/>
      <c r="Y7027" s="19"/>
      <c r="Z7027" s="19"/>
      <c r="AA7027" s="19"/>
    </row>
    <row r="7028" ht="15.75" customHeight="1">
      <c r="A7028" s="19"/>
      <c r="B7028" s="42" t="str">
        <f>"CRS25WT72M23583"</f>
        <v>CRS25WT72M23583</v>
      </c>
      <c r="C7028" s="43">
        <v>45995.0</v>
      </c>
      <c r="D7028" s="44">
        <v>0.929525462962963</v>
      </c>
      <c r="E7028" s="42" t="s">
        <v>37</v>
      </c>
      <c r="F7028" s="42">
        <v>221.0</v>
      </c>
      <c r="G7028" s="42">
        <v>4.0</v>
      </c>
      <c r="H7028" s="42">
        <v>221.770126342773</v>
      </c>
      <c r="I7028" s="42">
        <v>5.4168529510498</v>
      </c>
      <c r="J7028" s="42">
        <v>50.5041122436523</v>
      </c>
      <c r="K7028" s="42">
        <v>5.09249353408813</v>
      </c>
      <c r="L7028" s="42">
        <v>43.5484352111816</v>
      </c>
      <c r="M7028" s="42">
        <v>0.810642302036285</v>
      </c>
      <c r="N7028" s="42">
        <v>10.7891082763672</v>
      </c>
      <c r="O7028" s="42">
        <v>0.0</v>
      </c>
      <c r="P7028" s="42">
        <v>0.0</v>
      </c>
      <c r="Q7028" s="42">
        <v>0.00540186325088143</v>
      </c>
      <c r="R7028" s="42">
        <v>25.0</v>
      </c>
      <c r="S7028" s="52">
        <v>9.99999997475243E-7</v>
      </c>
      <c r="T7028" s="42">
        <v>999.971984863281</v>
      </c>
      <c r="U7028" s="42">
        <v>1957.21765136719</v>
      </c>
      <c r="V7028" s="19"/>
      <c r="W7028" s="19"/>
      <c r="X7028" s="19"/>
      <c r="Y7028" s="19"/>
      <c r="Z7028" s="19"/>
      <c r="AA7028" s="19"/>
    </row>
    <row r="7029" ht="15.75" customHeight="1">
      <c r="A7029" s="19"/>
      <c r="B7029" s="42" t="str">
        <f>"CRS25WT72M23560"</f>
        <v>CRS25WT72M23560</v>
      </c>
      <c r="C7029" s="43">
        <v>45995.0</v>
      </c>
      <c r="D7029" s="44">
        <v>0.9309143518518518</v>
      </c>
      <c r="E7029" s="42" t="s">
        <v>37</v>
      </c>
      <c r="F7029" s="42">
        <v>219.0</v>
      </c>
      <c r="G7029" s="42">
        <v>4.0</v>
      </c>
      <c r="H7029" s="42">
        <v>219.529067993164</v>
      </c>
      <c r="I7029" s="42">
        <v>5.32977151870728</v>
      </c>
      <c r="J7029" s="42">
        <v>50.5102157592773</v>
      </c>
      <c r="K7029" s="42">
        <v>5.04254531860352</v>
      </c>
      <c r="L7029" s="42">
        <v>43.5353660583496</v>
      </c>
      <c r="M7029" s="42">
        <v>0.815462946891785</v>
      </c>
      <c r="N7029" s="42">
        <v>10.6800813674927</v>
      </c>
      <c r="O7029" s="42">
        <v>0.0</v>
      </c>
      <c r="P7029" s="42">
        <v>0.0</v>
      </c>
      <c r="Q7029" s="42">
        <v>0.0127033721655607</v>
      </c>
      <c r="R7029" s="42">
        <v>25.0</v>
      </c>
      <c r="S7029" s="52">
        <v>9.99999997475243E-7</v>
      </c>
      <c r="T7029" s="42">
        <v>998.635070800781</v>
      </c>
      <c r="U7029" s="42">
        <v>2699.23657226563</v>
      </c>
      <c r="V7029" s="19"/>
      <c r="W7029" s="19"/>
      <c r="X7029" s="19"/>
      <c r="Y7029" s="19"/>
      <c r="Z7029" s="19"/>
      <c r="AA7029" s="19"/>
    </row>
    <row r="7030" ht="15.75" customHeight="1">
      <c r="A7030" s="19"/>
      <c r="B7030" s="42" t="str">
        <f>"CRS25WT72M23584"</f>
        <v>CRS25WT72M23584</v>
      </c>
      <c r="C7030" s="43">
        <v>45995.0</v>
      </c>
      <c r="D7030" s="44">
        <v>0.9317245370370371</v>
      </c>
      <c r="E7030" s="42" t="s">
        <v>37</v>
      </c>
      <c r="F7030" s="42">
        <v>218.0</v>
      </c>
      <c r="G7030" s="42">
        <v>4.0</v>
      </c>
      <c r="H7030" s="42">
        <v>218.929733276367</v>
      </c>
      <c r="I7030" s="42">
        <v>5.43796539306641</v>
      </c>
      <c r="J7030" s="42">
        <v>50.5102119445801</v>
      </c>
      <c r="K7030" s="42">
        <v>5.021240234375</v>
      </c>
      <c r="L7030" s="42">
        <v>43.6007270812988</v>
      </c>
      <c r="M7030" s="42">
        <v>0.797056496143341</v>
      </c>
      <c r="N7030" s="42">
        <v>10.6509237289429</v>
      </c>
      <c r="O7030" s="42">
        <v>0.0</v>
      </c>
      <c r="P7030" s="42">
        <v>0.0</v>
      </c>
      <c r="Q7030" s="42">
        <v>0.0164484903216362</v>
      </c>
      <c r="R7030" s="42">
        <v>25.0</v>
      </c>
      <c r="S7030" s="52">
        <v>9.99999997475243E-7</v>
      </c>
      <c r="T7030" s="42">
        <v>998.724426269531</v>
      </c>
      <c r="U7030" s="42">
        <v>1064.61865234375</v>
      </c>
      <c r="V7030" s="19"/>
      <c r="W7030" s="19"/>
      <c r="X7030" s="19"/>
      <c r="Y7030" s="19"/>
      <c r="Z7030" s="19"/>
      <c r="AA7030" s="19"/>
    </row>
    <row r="7031" ht="15.75" customHeight="1">
      <c r="A7031" s="19"/>
      <c r="B7031" s="42" t="str">
        <f>"CRS25WT72M23589"</f>
        <v>CRS25WT72M23589</v>
      </c>
      <c r="C7031" s="43">
        <v>45995.0</v>
      </c>
      <c r="D7031" s="44">
        <v>0.9324421296296297</v>
      </c>
      <c r="E7031" s="42" t="s">
        <v>37</v>
      </c>
      <c r="F7031" s="42">
        <v>220.0</v>
      </c>
      <c r="G7031" s="42">
        <v>4.0</v>
      </c>
      <c r="H7031" s="42">
        <v>220.287124633789</v>
      </c>
      <c r="I7031" s="42">
        <v>5.34669637680054</v>
      </c>
      <c r="J7031" s="42">
        <v>50.5239410400391</v>
      </c>
      <c r="K7031" s="42">
        <v>5.03100538253784</v>
      </c>
      <c r="L7031" s="42">
        <v>43.7859077453613</v>
      </c>
      <c r="M7031" s="42">
        <v>0.815466940402985</v>
      </c>
      <c r="N7031" s="42">
        <v>10.7169609069824</v>
      </c>
      <c r="O7031" s="42">
        <v>0.0</v>
      </c>
      <c r="P7031" s="42">
        <v>0.0</v>
      </c>
      <c r="Q7031" s="42">
        <v>0.0130146266892552</v>
      </c>
      <c r="R7031" s="42">
        <v>25.0</v>
      </c>
      <c r="S7031" s="52">
        <v>9.99999997475243E-7</v>
      </c>
      <c r="T7031" s="42">
        <v>998.967163085938</v>
      </c>
      <c r="U7031" s="42">
        <v>2455.76220703125</v>
      </c>
      <c r="V7031" s="19"/>
      <c r="W7031" s="19"/>
      <c r="X7031" s="19"/>
      <c r="Y7031" s="19"/>
      <c r="Z7031" s="19"/>
      <c r="AA7031" s="19"/>
    </row>
    <row r="7032" ht="15.75" customHeight="1">
      <c r="A7032" s="19"/>
      <c r="B7032" s="42" t="str">
        <f>"CRS25WT72M23590"</f>
        <v>CRS25WT72M23590</v>
      </c>
      <c r="C7032" s="43">
        <v>45995.0</v>
      </c>
      <c r="D7032" s="44">
        <v>0.9334490740740741</v>
      </c>
      <c r="E7032" s="42" t="s">
        <v>37</v>
      </c>
      <c r="F7032" s="42">
        <v>219.0</v>
      </c>
      <c r="G7032" s="42">
        <v>4.0</v>
      </c>
      <c r="H7032" s="42">
        <v>219.694549560547</v>
      </c>
      <c r="I7032" s="42">
        <v>5.31807470321655</v>
      </c>
      <c r="J7032" s="42">
        <v>50.5263366699219</v>
      </c>
      <c r="K7032" s="42">
        <v>5.02121925354004</v>
      </c>
      <c r="L7032" s="42">
        <v>43.7532272338867</v>
      </c>
      <c r="M7032" s="42">
        <v>0.817611575126648</v>
      </c>
      <c r="N7032" s="42">
        <v>10.6881322860718</v>
      </c>
      <c r="O7032" s="42">
        <v>0.0</v>
      </c>
      <c r="P7032" s="42">
        <v>0.0</v>
      </c>
      <c r="Q7032" s="42">
        <v>0.0104737123474479</v>
      </c>
      <c r="R7032" s="42">
        <v>25.0</v>
      </c>
      <c r="S7032" s="52">
        <v>9.99999997475243E-7</v>
      </c>
      <c r="T7032" s="42">
        <v>998.856140136719</v>
      </c>
      <c r="U7032" s="42">
        <v>1822.30456542969</v>
      </c>
      <c r="V7032" s="19"/>
      <c r="W7032" s="19"/>
      <c r="X7032" s="19"/>
      <c r="Y7032" s="19"/>
      <c r="Z7032" s="19"/>
      <c r="AA7032" s="19"/>
    </row>
    <row r="7033" ht="15.75" customHeight="1">
      <c r="A7033" s="19"/>
      <c r="B7033" s="42" t="str">
        <f>"CRS25WT72M23559"</f>
        <v>CRS25WT72M23559</v>
      </c>
      <c r="C7033" s="43">
        <v>45995.0</v>
      </c>
      <c r="D7033" s="44">
        <v>0.9340393518518518</v>
      </c>
      <c r="E7033" s="42" t="s">
        <v>37</v>
      </c>
      <c r="F7033" s="42">
        <v>223.0</v>
      </c>
      <c r="G7033" s="42">
        <v>4.0</v>
      </c>
      <c r="H7033" s="42">
        <v>223.464401245117</v>
      </c>
      <c r="I7033" s="42">
        <v>5.36304426193237</v>
      </c>
      <c r="J7033" s="42">
        <v>50.5409317016602</v>
      </c>
      <c r="K7033" s="42">
        <v>5.11323738098145</v>
      </c>
      <c r="L7033" s="42">
        <v>43.7031173706055</v>
      </c>
      <c r="M7033" s="42">
        <v>0.824429869651794</v>
      </c>
      <c r="N7033" s="42">
        <v>10.8715353012085</v>
      </c>
      <c r="O7033" s="42">
        <v>0.0</v>
      </c>
      <c r="P7033" s="42">
        <v>0.0</v>
      </c>
      <c r="Q7033" s="42">
        <v>0.0109474249184132</v>
      </c>
      <c r="R7033" s="42">
        <v>25.0</v>
      </c>
      <c r="S7033" s="52">
        <v>9.99999997475243E-7</v>
      </c>
      <c r="T7033" s="42">
        <v>1000.23480224609</v>
      </c>
      <c r="U7033" s="42">
        <v>1456.47705078125</v>
      </c>
      <c r="V7033" s="19"/>
      <c r="W7033" s="19"/>
      <c r="X7033" s="19"/>
      <c r="Y7033" s="19"/>
      <c r="Z7033" s="19"/>
      <c r="AA7033" s="19"/>
    </row>
    <row r="7034" ht="15.75" customHeight="1">
      <c r="A7034" s="19"/>
      <c r="B7034" s="42" t="str">
        <f>"CRS25WT72M23547"</f>
        <v>CRS25WT72M23547</v>
      </c>
      <c r="C7034" s="43">
        <v>45995.0</v>
      </c>
      <c r="D7034" s="44">
        <v>0.9345949074074075</v>
      </c>
      <c r="E7034" s="42" t="s">
        <v>37</v>
      </c>
      <c r="F7034" s="42">
        <v>224.0</v>
      </c>
      <c r="G7034" s="42">
        <v>4.0</v>
      </c>
      <c r="H7034" s="42">
        <v>224.026641845703</v>
      </c>
      <c r="I7034" s="42">
        <v>5.35812187194824</v>
      </c>
      <c r="J7034" s="42">
        <v>50.5291633605957</v>
      </c>
      <c r="K7034" s="42">
        <v>5.1263575553894</v>
      </c>
      <c r="L7034" s="42">
        <v>43.7009391784668</v>
      </c>
      <c r="M7034" s="42">
        <v>0.827456116676331</v>
      </c>
      <c r="N7034" s="42">
        <v>10.8988876342773</v>
      </c>
      <c r="O7034" s="42">
        <v>0.0</v>
      </c>
      <c r="P7034" s="42">
        <v>0.0</v>
      </c>
      <c r="Q7034" s="42">
        <v>0.0150818452239037</v>
      </c>
      <c r="R7034" s="42">
        <v>25.0</v>
      </c>
      <c r="S7034" s="52">
        <v>9.99999997475243E-7</v>
      </c>
      <c r="T7034" s="42">
        <v>999.301086425781</v>
      </c>
      <c r="U7034" s="42">
        <v>1476.70422363281</v>
      </c>
      <c r="V7034" s="19"/>
      <c r="W7034" s="19"/>
      <c r="X7034" s="19"/>
      <c r="Y7034" s="19"/>
      <c r="Z7034" s="19"/>
      <c r="AA7034" s="19"/>
    </row>
    <row r="7035" ht="15.75" customHeight="1">
      <c r="A7035" s="19"/>
      <c r="B7035" s="42" t="str">
        <f>"CRS25WT72M23554"</f>
        <v>CRS25WT72M23554</v>
      </c>
      <c r="C7035" s="43">
        <v>45995.0</v>
      </c>
      <c r="D7035" s="44">
        <v>0.9353125000000001</v>
      </c>
      <c r="E7035" s="42" t="s">
        <v>37</v>
      </c>
      <c r="F7035" s="42">
        <v>223.0</v>
      </c>
      <c r="G7035" s="42">
        <v>4.0</v>
      </c>
      <c r="H7035" s="42">
        <v>223.774719238281</v>
      </c>
      <c r="I7035" s="42">
        <v>5.36610269546509</v>
      </c>
      <c r="J7035" s="42">
        <v>50.5363616943359</v>
      </c>
      <c r="K7035" s="42">
        <v>5.11294603347778</v>
      </c>
      <c r="L7035" s="42">
        <v>43.766300201416</v>
      </c>
      <c r="M7035" s="42">
        <v>0.825178802013397</v>
      </c>
      <c r="N7035" s="42">
        <v>10.8866319656372</v>
      </c>
      <c r="O7035" s="42">
        <v>0.0</v>
      </c>
      <c r="P7035" s="42">
        <v>0.0</v>
      </c>
      <c r="Q7035" s="42">
        <v>0.0106547614559531</v>
      </c>
      <c r="R7035" s="42">
        <v>25.0</v>
      </c>
      <c r="S7035" s="52">
        <v>9.99999997475243E-7</v>
      </c>
      <c r="T7035" s="42">
        <v>998.4912109375</v>
      </c>
      <c r="U7035" s="42">
        <v>1716.42126464844</v>
      </c>
      <c r="V7035" s="19"/>
      <c r="W7035" s="19"/>
      <c r="X7035" s="19"/>
      <c r="Y7035" s="19"/>
      <c r="Z7035" s="19"/>
      <c r="AA7035" s="19"/>
    </row>
    <row r="7036" ht="15.75" customHeight="1">
      <c r="A7036" s="19"/>
      <c r="B7036" s="42" t="str">
        <f>"CRS25WT72M23555"</f>
        <v>CRS25WT72M23555</v>
      </c>
      <c r="C7036" s="43">
        <v>45995.0</v>
      </c>
      <c r="D7036" s="44">
        <v>0.9363078703703703</v>
      </c>
      <c r="E7036" s="42" t="s">
        <v>37</v>
      </c>
      <c r="F7036" s="42">
        <v>221.0</v>
      </c>
      <c r="G7036" s="42">
        <v>4.0</v>
      </c>
      <c r="H7036" s="42">
        <v>221.549423217773</v>
      </c>
      <c r="I7036" s="42">
        <v>5.37050294876099</v>
      </c>
      <c r="J7036" s="42">
        <v>50.5326538085938</v>
      </c>
      <c r="K7036" s="42">
        <v>5.04002285003662</v>
      </c>
      <c r="L7036" s="42">
        <v>43.9580192565918</v>
      </c>
      <c r="M7036" s="42">
        <v>0.816363453865051</v>
      </c>
      <c r="N7036" s="42">
        <v>10.7783718109131</v>
      </c>
      <c r="O7036" s="42">
        <v>0.0</v>
      </c>
      <c r="P7036" s="42">
        <v>0.0</v>
      </c>
      <c r="Q7036" s="42">
        <v>0.0150818442925811</v>
      </c>
      <c r="R7036" s="42">
        <v>25.0</v>
      </c>
      <c r="S7036" s="52">
        <v>9.99999997475243E-7</v>
      </c>
      <c r="T7036" s="42">
        <v>998.572998046875</v>
      </c>
      <c r="U7036" s="42">
        <v>1176.94445800781</v>
      </c>
      <c r="V7036" s="19"/>
      <c r="W7036" s="19"/>
      <c r="X7036" s="19"/>
      <c r="Y7036" s="19"/>
      <c r="Z7036" s="19"/>
      <c r="AA7036" s="19"/>
    </row>
    <row r="7037" ht="15.75" customHeight="1">
      <c r="A7037" s="19"/>
      <c r="B7037" s="42" t="str">
        <f>"CRS25WT72M23578"</f>
        <v>CRS25WT72M23578</v>
      </c>
      <c r="C7037" s="43">
        <v>45995.0</v>
      </c>
      <c r="D7037" s="44">
        <v>0.9381828703703704</v>
      </c>
      <c r="E7037" s="42" t="s">
        <v>37</v>
      </c>
      <c r="F7037" s="42">
        <v>221.0</v>
      </c>
      <c r="G7037" s="42">
        <v>4.0</v>
      </c>
      <c r="H7037" s="42">
        <v>221.006393432617</v>
      </c>
      <c r="I7037" s="42">
        <v>5.30980730056763</v>
      </c>
      <c r="J7037" s="42">
        <v>50.553352355957</v>
      </c>
      <c r="K7037" s="42">
        <v>5.01672983169556</v>
      </c>
      <c r="L7037" s="42">
        <v>44.0538749694824</v>
      </c>
      <c r="M7037" s="42">
        <v>0.823334097862244</v>
      </c>
      <c r="N7037" s="42">
        <v>10.751953125</v>
      </c>
      <c r="O7037" s="42">
        <v>0.0</v>
      </c>
      <c r="P7037" s="42">
        <v>0.0</v>
      </c>
      <c r="Q7037" s="42">
        <v>0.0175794046372175</v>
      </c>
      <c r="R7037" s="42">
        <v>25.0</v>
      </c>
      <c r="S7037" s="52">
        <v>9.99999997475243E-7</v>
      </c>
      <c r="T7037" s="42">
        <v>997.675476074219</v>
      </c>
      <c r="U7037" s="42">
        <v>2346.9765625</v>
      </c>
      <c r="V7037" s="19"/>
      <c r="W7037" s="19"/>
      <c r="X7037" s="19"/>
      <c r="Y7037" s="19"/>
      <c r="Z7037" s="19"/>
      <c r="AA7037" s="19"/>
    </row>
    <row r="7038" ht="15.75" customHeight="1">
      <c r="A7038" s="19"/>
      <c r="B7038" s="42" t="str">
        <f>"CRS25WT72M23556"</f>
        <v>CRS25WT72M23556</v>
      </c>
      <c r="C7038" s="43">
        <v>45995.0</v>
      </c>
      <c r="D7038" s="44">
        <v>0.9392708333333334</v>
      </c>
      <c r="E7038" s="42" t="s">
        <v>37</v>
      </c>
      <c r="F7038" s="42">
        <v>220.0</v>
      </c>
      <c r="G7038" s="42">
        <v>4.0</v>
      </c>
      <c r="H7038" s="42">
        <v>220.37451171875</v>
      </c>
      <c r="I7038" s="42">
        <v>5.26052808761597</v>
      </c>
      <c r="J7038" s="42">
        <v>50.5605392456055</v>
      </c>
      <c r="K7038" s="42">
        <v>5.00907468795776</v>
      </c>
      <c r="L7038" s="42">
        <v>43.9950523376465</v>
      </c>
      <c r="M7038" s="42">
        <v>0.828553080558777</v>
      </c>
      <c r="N7038" s="42">
        <v>10.721212387085</v>
      </c>
      <c r="O7038" s="42">
        <v>0.0</v>
      </c>
      <c r="P7038" s="42">
        <v>0.0</v>
      </c>
      <c r="Q7038" s="42">
        <v>0.0137897012755275</v>
      </c>
      <c r="R7038" s="42">
        <v>25.0</v>
      </c>
      <c r="S7038" s="52">
        <v>9.99999997475243E-7</v>
      </c>
      <c r="T7038" s="42">
        <v>997.807250976563</v>
      </c>
      <c r="U7038" s="42">
        <v>2268.486328125</v>
      </c>
      <c r="V7038" s="19"/>
      <c r="W7038" s="19"/>
      <c r="X7038" s="19"/>
      <c r="Y7038" s="19"/>
      <c r="Z7038" s="19"/>
      <c r="AA7038" s="19"/>
    </row>
    <row r="7039" ht="15.75" customHeight="1">
      <c r="A7039" s="19"/>
      <c r="B7039" s="42" t="str">
        <f>"CRS25WT72M23624"</f>
        <v>CRS25WT72M23624</v>
      </c>
      <c r="C7039" s="43">
        <v>45995.0</v>
      </c>
      <c r="D7039" s="44">
        <v>0.9404513888888889</v>
      </c>
      <c r="E7039" s="42" t="s">
        <v>37</v>
      </c>
      <c r="F7039" s="42">
        <v>221.0</v>
      </c>
      <c r="G7039" s="42">
        <v>4.0</v>
      </c>
      <c r="H7039" s="42">
        <v>221.591384887695</v>
      </c>
      <c r="I7039" s="42">
        <v>5.3817138671875</v>
      </c>
      <c r="J7039" s="42">
        <v>50.5361366271973</v>
      </c>
      <c r="K7039" s="42">
        <v>5.06028890609741</v>
      </c>
      <c r="L7039" s="42">
        <v>43.7902641296387</v>
      </c>
      <c r="M7039" s="42">
        <v>0.814760982990265</v>
      </c>
      <c r="N7039" s="42">
        <v>10.7804126739502</v>
      </c>
      <c r="O7039" s="42">
        <v>0.0</v>
      </c>
      <c r="P7039" s="42">
        <v>0.0</v>
      </c>
      <c r="Q7039" s="42">
        <v>0.0113095184788108</v>
      </c>
      <c r="R7039" s="42">
        <v>25.0</v>
      </c>
      <c r="S7039" s="52">
        <v>9.99999997475243E-7</v>
      </c>
      <c r="T7039" s="42">
        <v>997.583068847656</v>
      </c>
      <c r="U7039" s="42">
        <v>1638.52465820313</v>
      </c>
      <c r="V7039" s="19"/>
      <c r="W7039" s="19"/>
      <c r="X7039" s="19"/>
      <c r="Y7039" s="19"/>
      <c r="Z7039" s="19"/>
      <c r="AA7039" s="19"/>
    </row>
    <row r="7040" ht="15.75" customHeight="1">
      <c r="A7040" s="19"/>
      <c r="B7040" s="42" t="str">
        <f>"CRS25WT72M23625"</f>
        <v>CRS25WT72M23625</v>
      </c>
      <c r="C7040" s="43">
        <v>45995.0</v>
      </c>
      <c r="D7040" s="44">
        <v>0.94125</v>
      </c>
      <c r="E7040" s="42" t="s">
        <v>37</v>
      </c>
      <c r="F7040" s="42">
        <v>226.0</v>
      </c>
      <c r="G7040" s="42">
        <v>4.0</v>
      </c>
      <c r="H7040" s="42">
        <v>226.398986816406</v>
      </c>
      <c r="I7040" s="42">
        <v>5.4450831413269</v>
      </c>
      <c r="J7040" s="42">
        <v>50.5701217651367</v>
      </c>
      <c r="K7040" s="42">
        <v>5.11989593505859</v>
      </c>
      <c r="L7040" s="42">
        <v>44.2194480895996</v>
      </c>
      <c r="M7040" s="42">
        <v>0.822197139263153</v>
      </c>
      <c r="N7040" s="42">
        <v>11.0143022537231</v>
      </c>
      <c r="O7040" s="42">
        <v>0.0</v>
      </c>
      <c r="P7040" s="42">
        <v>0.0</v>
      </c>
      <c r="Q7040" s="42">
        <v>0.0151588078588247</v>
      </c>
      <c r="R7040" s="42">
        <v>25.0</v>
      </c>
      <c r="S7040" s="52">
        <v>9.99999997475243E-7</v>
      </c>
      <c r="T7040" s="42">
        <v>998.006164550781</v>
      </c>
      <c r="U7040" s="42">
        <v>2100.12060546875</v>
      </c>
      <c r="V7040" s="19"/>
      <c r="W7040" s="19"/>
      <c r="X7040" s="19"/>
      <c r="Y7040" s="19"/>
      <c r="Z7040" s="19"/>
      <c r="AA7040" s="19"/>
    </row>
    <row r="7041" ht="15.75" customHeight="1">
      <c r="A7041" s="19"/>
      <c r="B7041" s="42" t="str">
        <f>"CRS25WT72M23611"</f>
        <v>CRS25WT72M23611</v>
      </c>
      <c r="C7041" s="43">
        <v>45995.0</v>
      </c>
      <c r="D7041" s="44">
        <v>0.9420717592592592</v>
      </c>
      <c r="E7041" s="42" t="s">
        <v>37</v>
      </c>
      <c r="F7041" s="42">
        <v>222.0</v>
      </c>
      <c r="G7041" s="42">
        <v>4.0</v>
      </c>
      <c r="H7041" s="42">
        <v>222.799118041992</v>
      </c>
      <c r="I7041" s="42">
        <v>5.28264188766479</v>
      </c>
      <c r="J7041" s="42">
        <v>50.6032447814941</v>
      </c>
      <c r="K7041" s="42">
        <v>4.9762134552002</v>
      </c>
      <c r="L7041" s="42">
        <v>44.7728233337402</v>
      </c>
      <c r="M7041" s="42">
        <v>0.833458423614502</v>
      </c>
      <c r="N7041" s="42">
        <v>10.839168548584</v>
      </c>
      <c r="O7041" s="42">
        <v>0.0</v>
      </c>
      <c r="P7041" s="42">
        <v>0.0</v>
      </c>
      <c r="Q7041" s="42">
        <v>0.0176190473139286</v>
      </c>
      <c r="R7041" s="42">
        <v>25.0</v>
      </c>
      <c r="S7041" s="52">
        <v>9.99999997475243E-7</v>
      </c>
      <c r="T7041" s="42">
        <v>997.705139160156</v>
      </c>
      <c r="U7041" s="42">
        <v>1670.90161132813</v>
      </c>
      <c r="V7041" s="19"/>
      <c r="W7041" s="19"/>
      <c r="X7041" s="19"/>
      <c r="Y7041" s="19"/>
      <c r="Z7041" s="19"/>
      <c r="AA7041" s="19"/>
    </row>
    <row r="7042" ht="15.75" customHeight="1">
      <c r="A7042" s="19"/>
      <c r="B7042" s="42" t="str">
        <f>"CRS25WT72M23620"</f>
        <v>CRS25WT72M23620</v>
      </c>
      <c r="C7042" s="43">
        <v>45995.0</v>
      </c>
      <c r="D7042" s="44">
        <v>0.9438773148148147</v>
      </c>
      <c r="E7042" s="42" t="s">
        <v>37</v>
      </c>
      <c r="F7042" s="42">
        <v>225.0</v>
      </c>
      <c r="G7042" s="42">
        <v>4.0</v>
      </c>
      <c r="H7042" s="42">
        <v>225.680816650391</v>
      </c>
      <c r="I7042" s="42">
        <v>5.39364910125732</v>
      </c>
      <c r="J7042" s="42">
        <v>50.584285736084</v>
      </c>
      <c r="K7042" s="42">
        <v>5.07191944122314</v>
      </c>
      <c r="L7042" s="42">
        <v>44.4961395263672</v>
      </c>
      <c r="M7042" s="42">
        <v>0.827172994613647</v>
      </c>
      <c r="N7042" s="42">
        <v>10.9793634414673</v>
      </c>
      <c r="O7042" s="42">
        <v>0.0</v>
      </c>
      <c r="P7042" s="42">
        <v>0.0</v>
      </c>
      <c r="Q7042" s="42">
        <v>0.0125409225001931</v>
      </c>
      <c r="R7042" s="42">
        <v>25.0</v>
      </c>
      <c r="S7042" s="52">
        <v>9.99999997475243E-7</v>
      </c>
      <c r="T7042" s="42">
        <v>997.701538085938</v>
      </c>
      <c r="U7042" s="42">
        <v>2247.59057617188</v>
      </c>
      <c r="V7042" s="19"/>
      <c r="W7042" s="19"/>
      <c r="X7042" s="19"/>
      <c r="Y7042" s="19"/>
      <c r="Z7042" s="19"/>
      <c r="AA7042" s="19"/>
    </row>
    <row r="7043" ht="15.75" customHeight="1">
      <c r="A7043" s="19"/>
      <c r="B7043" s="42" t="str">
        <f>"CRS25WT72M23548"</f>
        <v>CRS25WT72M23548</v>
      </c>
      <c r="C7043" s="43">
        <v>45995.0</v>
      </c>
      <c r="D7043" s="44">
        <v>0.947511574074074</v>
      </c>
      <c r="E7043" s="42" t="s">
        <v>37</v>
      </c>
      <c r="F7043" s="42">
        <v>222.0</v>
      </c>
      <c r="G7043" s="42">
        <v>4.0</v>
      </c>
      <c r="H7043" s="42">
        <v>222.058395385742</v>
      </c>
      <c r="I7043" s="42">
        <v>5.29950904846191</v>
      </c>
      <c r="J7043" s="42">
        <v>50.5829772949219</v>
      </c>
      <c r="K7043" s="42">
        <v>4.97953844070435</v>
      </c>
      <c r="L7043" s="42">
        <v>44.5941734313965</v>
      </c>
      <c r="M7043" s="42">
        <v>0.828375339508057</v>
      </c>
      <c r="N7043" s="42">
        <v>10.8031330108643</v>
      </c>
      <c r="O7043" s="42">
        <v>0.0</v>
      </c>
      <c r="P7043" s="42">
        <v>0.0</v>
      </c>
      <c r="Q7043" s="42">
        <v>0.0104789808392525</v>
      </c>
      <c r="R7043" s="42">
        <v>25.0</v>
      </c>
      <c r="S7043" s="52">
        <v>9.99999997475243E-7</v>
      </c>
      <c r="T7043" s="42">
        <v>999.2763671875</v>
      </c>
      <c r="U7043" s="42">
        <v>2005.30786132813</v>
      </c>
      <c r="V7043" s="19"/>
      <c r="W7043" s="19"/>
      <c r="X7043" s="19"/>
      <c r="Y7043" s="19"/>
      <c r="Z7043" s="19"/>
      <c r="AA7043" s="19"/>
    </row>
    <row r="7044" ht="15.75" customHeight="1">
      <c r="A7044" s="19"/>
      <c r="B7044" s="42" t="str">
        <f>"CRS25WT72M23543"</f>
        <v>CRS25WT72M23543</v>
      </c>
      <c r="C7044" s="43">
        <v>45995.0</v>
      </c>
      <c r="D7044" s="44">
        <v>0.9484490740740741</v>
      </c>
      <c r="E7044" s="42" t="s">
        <v>37</v>
      </c>
      <c r="F7044" s="42">
        <v>222.0</v>
      </c>
      <c r="G7044" s="42">
        <v>4.0</v>
      </c>
      <c r="H7044" s="42">
        <v>222.501434326172</v>
      </c>
      <c r="I7044" s="42">
        <v>5.33512926101685</v>
      </c>
      <c r="J7044" s="42">
        <v>50.5864639282227</v>
      </c>
      <c r="K7044" s="42">
        <v>4.98606300354004</v>
      </c>
      <c r="L7044" s="42">
        <v>44.6246757507324</v>
      </c>
      <c r="M7044" s="42">
        <v>0.824429571628571</v>
      </c>
      <c r="N7044" s="42">
        <v>10.8246870040894</v>
      </c>
      <c r="O7044" s="42">
        <v>0.0</v>
      </c>
      <c r="P7044" s="42">
        <v>0.0</v>
      </c>
      <c r="Q7044" s="42">
        <v>0.0176184289157391</v>
      </c>
      <c r="R7044" s="42">
        <v>25.0</v>
      </c>
      <c r="S7044" s="52">
        <v>9.99999997475243E-7</v>
      </c>
      <c r="T7044" s="42">
        <v>997.690185546875</v>
      </c>
      <c r="U7044" s="42">
        <v>1681.38098144531</v>
      </c>
      <c r="V7044" s="19"/>
      <c r="W7044" s="19"/>
      <c r="X7044" s="19"/>
      <c r="Y7044" s="19"/>
      <c r="Z7044" s="19"/>
      <c r="AA7044" s="19"/>
    </row>
    <row r="7045" ht="15.75" customHeight="1">
      <c r="A7045" s="19"/>
      <c r="B7045" s="42" t="str">
        <f>"CRS25WT72M23606"</f>
        <v>CRS25WT72M23606</v>
      </c>
      <c r="C7045" s="43">
        <v>45995.0</v>
      </c>
      <c r="D7045" s="44">
        <v>0.9509837962962964</v>
      </c>
      <c r="E7045" s="42" t="s">
        <v>37</v>
      </c>
      <c r="F7045" s="42">
        <v>221.0</v>
      </c>
      <c r="G7045" s="42">
        <v>4.0</v>
      </c>
      <c r="H7045" s="42">
        <v>221.890914916992</v>
      </c>
      <c r="I7045" s="42">
        <v>5.2879433631897</v>
      </c>
      <c r="J7045" s="42">
        <v>50.6158790588379</v>
      </c>
      <c r="K7045" s="42">
        <v>4.93790817260742</v>
      </c>
      <c r="L7045" s="42">
        <v>44.9362182617188</v>
      </c>
      <c r="M7045" s="42">
        <v>0.829021811485291</v>
      </c>
      <c r="N7045" s="42">
        <v>10.7949848175049</v>
      </c>
      <c r="O7045" s="42">
        <v>0.0</v>
      </c>
      <c r="P7045" s="42">
        <v>0.0</v>
      </c>
      <c r="Q7045" s="42">
        <v>0.012619037181139</v>
      </c>
      <c r="R7045" s="42">
        <v>25.0</v>
      </c>
      <c r="S7045" s="52">
        <v>9.99999997475243E-7</v>
      </c>
      <c r="T7045" s="42">
        <v>999.752685546875</v>
      </c>
      <c r="U7045" s="42">
        <v>1777.33764648438</v>
      </c>
      <c r="V7045" s="19"/>
      <c r="W7045" s="19"/>
      <c r="X7045" s="19"/>
      <c r="Y7045" s="19"/>
      <c r="Z7045" s="19"/>
      <c r="AA7045" s="19"/>
    </row>
    <row r="7046" ht="15.75" customHeight="1">
      <c r="A7046" s="19"/>
      <c r="B7046" s="42" t="str">
        <f>"CRS25WT72M23568"</f>
        <v>CRS25WT72M23568</v>
      </c>
      <c r="C7046" s="43">
        <v>45995.0</v>
      </c>
      <c r="D7046" s="44">
        <v>0.9519097222222223</v>
      </c>
      <c r="E7046" s="42" t="s">
        <v>37</v>
      </c>
      <c r="F7046" s="42">
        <v>222.0</v>
      </c>
      <c r="G7046" s="42">
        <v>4.0</v>
      </c>
      <c r="H7046" s="42">
        <v>222.241790771484</v>
      </c>
      <c r="I7046" s="42">
        <v>5.28658771514893</v>
      </c>
      <c r="J7046" s="42">
        <v>50.6130447387695</v>
      </c>
      <c r="K7046" s="42">
        <v>4.9466757774353</v>
      </c>
      <c r="L7046" s="42">
        <v>44.9275016784668</v>
      </c>
      <c r="M7046" s="42">
        <v>0.830592155456543</v>
      </c>
      <c r="N7046" s="42">
        <v>10.8120546340942</v>
      </c>
      <c r="O7046" s="42">
        <v>0.0</v>
      </c>
      <c r="P7046" s="42">
        <v>0.0</v>
      </c>
      <c r="Q7046" s="42">
        <v>0.0113095184788108</v>
      </c>
      <c r="R7046" s="42">
        <v>25.0</v>
      </c>
      <c r="S7046" s="52">
        <v>9.99999997475243E-7</v>
      </c>
      <c r="T7046" s="42">
        <v>999.814636230469</v>
      </c>
      <c r="U7046" s="42">
        <v>2002.23010253906</v>
      </c>
      <c r="V7046" s="19"/>
      <c r="W7046" s="19"/>
      <c r="X7046" s="19"/>
      <c r="Y7046" s="19"/>
      <c r="Z7046" s="19"/>
      <c r="AA7046" s="19"/>
    </row>
    <row r="7047" ht="15.75" customHeight="1">
      <c r="A7047" s="19"/>
      <c r="B7047" s="42" t="str">
        <f>"CRS25WT72M23604"</f>
        <v>CRS25WT72M23604</v>
      </c>
      <c r="C7047" s="43">
        <v>45995.0</v>
      </c>
      <c r="D7047" s="44">
        <v>0.9527546296296295</v>
      </c>
      <c r="E7047" s="42" t="s">
        <v>37</v>
      </c>
      <c r="F7047" s="42">
        <v>226.0</v>
      </c>
      <c r="G7047" s="42">
        <v>4.0</v>
      </c>
      <c r="H7047" s="42">
        <v>226.285858154297</v>
      </c>
      <c r="I7047" s="42">
        <v>5.39660739898682</v>
      </c>
      <c r="J7047" s="42">
        <v>50.6117362976074</v>
      </c>
      <c r="K7047" s="42">
        <v>5.03107786178589</v>
      </c>
      <c r="L7047" s="42">
        <v>44.9776077270508</v>
      </c>
      <c r="M7047" s="42">
        <v>0.828486323356628</v>
      </c>
      <c r="N7047" s="42">
        <v>11.0087985992432</v>
      </c>
      <c r="O7047" s="42">
        <v>0.0</v>
      </c>
      <c r="P7047" s="42">
        <v>0.0</v>
      </c>
      <c r="Q7047" s="42">
        <v>0.0152368573471904</v>
      </c>
      <c r="R7047" s="42">
        <v>25.0</v>
      </c>
      <c r="S7047" s="52">
        <v>9.99999997475243E-7</v>
      </c>
      <c r="T7047" s="42">
        <v>999.731567382813</v>
      </c>
      <c r="U7047" s="42">
        <v>1891.82824707031</v>
      </c>
      <c r="V7047" s="19"/>
      <c r="W7047" s="19"/>
      <c r="X7047" s="19"/>
      <c r="Y7047" s="19"/>
      <c r="Z7047" s="19"/>
      <c r="AA7047" s="19"/>
    </row>
    <row r="7048" ht="15.75" customHeight="1">
      <c r="A7048" s="19"/>
      <c r="B7048" s="42" t="str">
        <f>"CRS25WT72M23593"</f>
        <v>CRS25WT72M23593</v>
      </c>
      <c r="C7048" s="43">
        <v>45995.0</v>
      </c>
      <c r="D7048" s="44">
        <v>0.9559837962962963</v>
      </c>
      <c r="E7048" s="42" t="s">
        <v>37</v>
      </c>
      <c r="F7048" s="42">
        <v>228.0</v>
      </c>
      <c r="G7048" s="42">
        <v>4.0</v>
      </c>
      <c r="H7048" s="42">
        <v>228.095413208008</v>
      </c>
      <c r="I7048" s="42">
        <v>5.44896745681763</v>
      </c>
      <c r="J7048" s="42">
        <v>50.6069450378418</v>
      </c>
      <c r="K7048" s="42">
        <v>5.10319709777832</v>
      </c>
      <c r="L7048" s="42">
        <v>44.6965675354004</v>
      </c>
      <c r="M7048" s="42">
        <v>0.827165126800537</v>
      </c>
      <c r="N7048" s="42">
        <v>11.0968332290649</v>
      </c>
      <c r="O7048" s="42">
        <v>0.0</v>
      </c>
      <c r="P7048" s="42">
        <v>0.0</v>
      </c>
      <c r="Q7048" s="42">
        <v>0.0150818452239037</v>
      </c>
      <c r="R7048" s="42">
        <v>25.0</v>
      </c>
      <c r="S7048" s="52">
        <v>9.99999997475243E-7</v>
      </c>
      <c r="T7048" s="42">
        <v>999.236572265625</v>
      </c>
      <c r="U7048" s="42">
        <v>2153.30932617188</v>
      </c>
      <c r="V7048" s="19"/>
      <c r="W7048" s="19"/>
      <c r="X7048" s="19"/>
      <c r="Y7048" s="19"/>
      <c r="Z7048" s="19"/>
      <c r="AA7048" s="19"/>
    </row>
    <row r="7049" ht="15.75" customHeight="1">
      <c r="A7049" s="19"/>
      <c r="B7049" s="42" t="str">
        <f>"CRS25WT72M23566"</f>
        <v>CRS25WT72M23566</v>
      </c>
      <c r="C7049" s="43">
        <v>45995.0</v>
      </c>
      <c r="D7049" s="42" t="s">
        <v>1558</v>
      </c>
      <c r="E7049" s="42" t="s">
        <v>37</v>
      </c>
      <c r="F7049" s="42">
        <v>223.0</v>
      </c>
      <c r="G7049" s="42">
        <v>4.0</v>
      </c>
      <c r="H7049" s="42">
        <v>223.780090332031</v>
      </c>
      <c r="I7049" s="42">
        <v>5.31994867324829</v>
      </c>
      <c r="J7049" s="42">
        <v>50.6139144897461</v>
      </c>
      <c r="K7049" s="42">
        <v>4.98043251037598</v>
      </c>
      <c r="L7049" s="42">
        <v>44.9318580627441</v>
      </c>
      <c r="M7049" s="42">
        <v>0.831082403659821</v>
      </c>
      <c r="N7049" s="42">
        <v>10.8868932723999</v>
      </c>
      <c r="O7049" s="42">
        <v>0.0</v>
      </c>
      <c r="P7049" s="42">
        <v>0.0</v>
      </c>
      <c r="Q7049" s="42">
        <v>0.0119046065956354</v>
      </c>
      <c r="R7049" s="42">
        <v>25.0</v>
      </c>
      <c r="S7049" s="52">
        <v>9.99999997475243E-7</v>
      </c>
      <c r="T7049" s="42">
        <v>999.588195800781</v>
      </c>
      <c r="U7049" s="42">
        <v>2018.58679199219</v>
      </c>
      <c r="V7049" s="19"/>
      <c r="W7049" s="19"/>
      <c r="X7049" s="19"/>
      <c r="Y7049" s="19"/>
      <c r="Z7049" s="19"/>
      <c r="AA7049" s="19"/>
    </row>
    <row r="7050" ht="15.75" customHeight="1">
      <c r="A7050" s="19"/>
      <c r="B7050" s="42" t="str">
        <f>"CRS25WT72M23609"</f>
        <v>CRS25WT72M23609</v>
      </c>
      <c r="C7050" s="43">
        <v>45996.0</v>
      </c>
      <c r="D7050" s="44">
        <v>0.01252314814814815</v>
      </c>
      <c r="E7050" s="42" t="s">
        <v>37</v>
      </c>
      <c r="F7050" s="42">
        <v>223.0</v>
      </c>
      <c r="G7050" s="42">
        <v>4.0</v>
      </c>
      <c r="H7050" s="42">
        <v>223.199249267578</v>
      </c>
      <c r="I7050" s="42">
        <v>5.32630014419556</v>
      </c>
      <c r="J7050" s="42">
        <v>50.6134796142578</v>
      </c>
      <c r="K7050" s="42">
        <v>4.97136211395264</v>
      </c>
      <c r="L7050" s="42">
        <v>44.8969993591309</v>
      </c>
      <c r="M7050" s="42">
        <v>0.827943861484528</v>
      </c>
      <c r="N7050" s="42">
        <v>10.8586349487305</v>
      </c>
      <c r="O7050" s="42">
        <v>0.0</v>
      </c>
      <c r="P7050" s="42">
        <v>0.0</v>
      </c>
      <c r="Q7050" s="42">
        <v>0.0106352306902409</v>
      </c>
      <c r="R7050" s="42">
        <v>25.0</v>
      </c>
      <c r="S7050" s="52">
        <v>9.99999997475243E-7</v>
      </c>
      <c r="T7050" s="42">
        <v>999.408752441406</v>
      </c>
      <c r="U7050" s="42">
        <v>1618.5556640625</v>
      </c>
      <c r="V7050" s="19"/>
      <c r="W7050" s="19"/>
      <c r="X7050" s="19"/>
      <c r="Y7050" s="19"/>
      <c r="Z7050" s="19"/>
      <c r="AA7050" s="19"/>
    </row>
    <row r="7051" ht="15.75" customHeight="1">
      <c r="A7051" s="19"/>
      <c r="B7051" s="42" t="str">
        <f>"CRS25WT72M23626"</f>
        <v>CRS25WT72M23626</v>
      </c>
      <c r="C7051" s="43">
        <v>45996.0</v>
      </c>
      <c r="D7051" s="44">
        <v>0.013506944444444445</v>
      </c>
      <c r="E7051" s="42" t="s">
        <v>37</v>
      </c>
      <c r="F7051" s="42">
        <v>223.0</v>
      </c>
      <c r="G7051" s="42">
        <v>4.0</v>
      </c>
      <c r="H7051" s="42">
        <v>223.656433105469</v>
      </c>
      <c r="I7051" s="42">
        <v>5.27767372131348</v>
      </c>
      <c r="J7051" s="42">
        <v>50.6176223754883</v>
      </c>
      <c r="K7051" s="42">
        <v>4.92797994613647</v>
      </c>
      <c r="L7051" s="42">
        <v>45.3850135803223</v>
      </c>
      <c r="M7051" s="42">
        <v>0.83721524477005</v>
      </c>
      <c r="N7051" s="42">
        <v>10.880877494812</v>
      </c>
      <c r="O7051" s="42">
        <v>0.0</v>
      </c>
      <c r="P7051" s="42">
        <v>0.0</v>
      </c>
      <c r="Q7051" s="42">
        <v>0.0101636899635196</v>
      </c>
      <c r="R7051" s="42">
        <v>25.0</v>
      </c>
      <c r="S7051" s="52">
        <v>9.99999997475243E-7</v>
      </c>
      <c r="T7051" s="42">
        <v>997.879760742188</v>
      </c>
      <c r="U7051" s="42">
        <v>1969.23999023438</v>
      </c>
      <c r="V7051" s="19"/>
      <c r="W7051" s="19"/>
      <c r="X7051" s="19"/>
      <c r="Y7051" s="19"/>
      <c r="Z7051" s="19"/>
      <c r="AA7051" s="19"/>
    </row>
    <row r="7052" ht="15.75" customHeight="1">
      <c r="A7052" s="19"/>
      <c r="B7052" s="42" t="str">
        <f>"CRS25WT72M23615"</f>
        <v>CRS25WT72M23615</v>
      </c>
      <c r="C7052" s="43">
        <v>45996.0</v>
      </c>
      <c r="D7052" s="44">
        <v>0.01554398148148148</v>
      </c>
      <c r="E7052" s="42" t="s">
        <v>37</v>
      </c>
      <c r="F7052" s="42">
        <v>222.0</v>
      </c>
      <c r="G7052" s="42">
        <v>4.0</v>
      </c>
      <c r="H7052" s="42">
        <v>222.17121887207</v>
      </c>
      <c r="I7052" s="42">
        <v>5.27519512176514</v>
      </c>
      <c r="J7052" s="42">
        <v>50.6139144897461</v>
      </c>
      <c r="K7052" s="42">
        <v>4.94079208374023</v>
      </c>
      <c r="L7052" s="42">
        <v>44.9667205810547</v>
      </c>
      <c r="M7052" s="42">
        <v>0.832107305526733</v>
      </c>
      <c r="N7052" s="42">
        <v>10.8086214065552</v>
      </c>
      <c r="O7052" s="42">
        <v>0.0</v>
      </c>
      <c r="P7052" s="42">
        <v>0.0</v>
      </c>
      <c r="Q7052" s="42">
        <v>0.0106349252164364</v>
      </c>
      <c r="R7052" s="42">
        <v>25.0</v>
      </c>
      <c r="S7052" s="52">
        <v>9.99999997475243E-7</v>
      </c>
      <c r="T7052" s="42">
        <v>1000.20104980469</v>
      </c>
      <c r="U7052" s="42">
        <v>4041.43334960938</v>
      </c>
      <c r="V7052" s="19"/>
      <c r="W7052" s="19"/>
      <c r="X7052" s="19"/>
      <c r="Y7052" s="19"/>
      <c r="Z7052" s="19"/>
      <c r="AA7052" s="19"/>
    </row>
    <row r="7053" ht="15.75" customHeight="1">
      <c r="A7053" s="19"/>
      <c r="B7053" s="42" t="str">
        <f>"CRS25WT72M23608"</f>
        <v>CRS25WT72M23608</v>
      </c>
      <c r="C7053" s="43">
        <v>45996.0</v>
      </c>
      <c r="D7053" s="44">
        <v>0.01826388888888889</v>
      </c>
      <c r="E7053" s="42" t="s">
        <v>37</v>
      </c>
      <c r="F7053" s="42">
        <v>223.0</v>
      </c>
      <c r="G7053" s="42">
        <v>4.0</v>
      </c>
      <c r="H7053" s="42">
        <v>223.618469238281</v>
      </c>
      <c r="I7053" s="42">
        <v>5.30983209609985</v>
      </c>
      <c r="J7053" s="42">
        <v>50.594310760498</v>
      </c>
      <c r="K7053" s="42">
        <v>4.99743223190308</v>
      </c>
      <c r="L7053" s="42">
        <v>44.7466773986816</v>
      </c>
      <c r="M7053" s="42">
        <v>0.83238685131073</v>
      </c>
      <c r="N7053" s="42">
        <v>10.8790302276611</v>
      </c>
      <c r="O7053" s="42">
        <v>0.0</v>
      </c>
      <c r="P7053" s="42">
        <v>0.0</v>
      </c>
      <c r="Q7053" s="42">
        <v>0.0104761514812708</v>
      </c>
      <c r="R7053" s="42">
        <v>25.0</v>
      </c>
      <c r="S7053" s="52">
        <v>9.99999997475243E-7</v>
      </c>
      <c r="T7053" s="42">
        <v>999.230285644531</v>
      </c>
      <c r="U7053" s="42">
        <v>1917.00170898438</v>
      </c>
      <c r="V7053" s="19"/>
      <c r="W7053" s="19"/>
      <c r="X7053" s="19"/>
      <c r="Y7053" s="19"/>
      <c r="Z7053" s="19"/>
      <c r="AA7053" s="19"/>
    </row>
    <row r="7054" ht="15.75" customHeight="1">
      <c r="A7054" s="19"/>
      <c r="B7054" s="42" t="str">
        <f>"CRS25WT72M23614"</f>
        <v>CRS25WT72M23614</v>
      </c>
      <c r="C7054" s="43">
        <v>45996.0</v>
      </c>
      <c r="D7054" s="44">
        <v>0.019270833333333334</v>
      </c>
      <c r="E7054" s="42" t="s">
        <v>37</v>
      </c>
      <c r="F7054" s="42">
        <v>222.0</v>
      </c>
      <c r="G7054" s="42">
        <v>4.0</v>
      </c>
      <c r="H7054" s="42">
        <v>222.183395385742</v>
      </c>
      <c r="I7054" s="42">
        <v>5.31543254852295</v>
      </c>
      <c r="J7054" s="42">
        <v>50.5953979492188</v>
      </c>
      <c r="K7054" s="42">
        <v>4.95691394805908</v>
      </c>
      <c r="L7054" s="42">
        <v>44.8229293823242</v>
      </c>
      <c r="M7054" s="42">
        <v>0.826155841350555</v>
      </c>
      <c r="N7054" s="42">
        <v>10.8092136383057</v>
      </c>
      <c r="O7054" s="42">
        <v>0.0</v>
      </c>
      <c r="P7054" s="42">
        <v>0.0</v>
      </c>
      <c r="Q7054" s="42">
        <v>0.0152368573471904</v>
      </c>
      <c r="R7054" s="42">
        <v>25.0</v>
      </c>
      <c r="S7054" s="52">
        <v>9.99999997475243E-7</v>
      </c>
      <c r="T7054" s="42">
        <v>998.368225097656</v>
      </c>
      <c r="U7054" s="42">
        <v>1694.01586914063</v>
      </c>
      <c r="V7054" s="19"/>
      <c r="W7054" s="19"/>
      <c r="X7054" s="19"/>
      <c r="Y7054" s="19"/>
      <c r="Z7054" s="19"/>
      <c r="AA7054" s="19"/>
    </row>
    <row r="7055" ht="15.75" customHeight="1">
      <c r="A7055" s="19"/>
      <c r="B7055" s="42" t="str">
        <f>"CRS25WT72M23618"</f>
        <v>CRS25WT72M23618</v>
      </c>
      <c r="C7055" s="43">
        <v>45996.0</v>
      </c>
      <c r="D7055" s="44">
        <v>0.02221064814814815</v>
      </c>
      <c r="E7055" s="42" t="s">
        <v>37</v>
      </c>
      <c r="F7055" s="42">
        <v>223.0</v>
      </c>
      <c r="G7055" s="42">
        <v>4.0</v>
      </c>
      <c r="H7055" s="42">
        <v>223.724975585938</v>
      </c>
      <c r="I7055" s="42">
        <v>5.30115747451782</v>
      </c>
      <c r="J7055" s="42">
        <v>50.6202392578125</v>
      </c>
      <c r="K7055" s="42">
        <v>4.96956729888916</v>
      </c>
      <c r="L7055" s="42">
        <v>45.0190048217773</v>
      </c>
      <c r="M7055" s="42">
        <v>0.833718776702881</v>
      </c>
      <c r="N7055" s="42">
        <v>10.8842115402222</v>
      </c>
      <c r="O7055" s="42">
        <v>0.0</v>
      </c>
      <c r="P7055" s="42">
        <v>0.0</v>
      </c>
      <c r="Q7055" s="42">
        <v>0.0103273810818791</v>
      </c>
      <c r="R7055" s="42">
        <v>25.0</v>
      </c>
      <c r="S7055" s="52">
        <v>9.99999997475243E-7</v>
      </c>
      <c r="T7055" s="42">
        <v>998.639709472656</v>
      </c>
      <c r="U7055" s="42">
        <v>1749.97375488281</v>
      </c>
      <c r="V7055" s="19"/>
      <c r="W7055" s="19"/>
      <c r="X7055" s="19"/>
      <c r="Y7055" s="19"/>
      <c r="Z7055" s="19"/>
      <c r="AA7055" s="19"/>
    </row>
    <row r="7056" ht="15.75" customHeight="1">
      <c r="A7056" s="19"/>
      <c r="B7056" s="42" t="str">
        <f>"CRS25WT72M23610"</f>
        <v>CRS25WT72M23610</v>
      </c>
      <c r="C7056" s="43">
        <v>45996.0</v>
      </c>
      <c r="D7056" s="44">
        <v>0.02390046296296296</v>
      </c>
      <c r="E7056" s="42" t="s">
        <v>37</v>
      </c>
      <c r="F7056" s="42">
        <v>224.0</v>
      </c>
      <c r="G7056" s="42">
        <v>4.0</v>
      </c>
      <c r="H7056" s="42">
        <v>224.042221069336</v>
      </c>
      <c r="I7056" s="42">
        <v>5.32618951797485</v>
      </c>
      <c r="J7056" s="42">
        <v>50.6010627746582</v>
      </c>
      <c r="K7056" s="42">
        <v>4.98409128189087</v>
      </c>
      <c r="L7056" s="42">
        <v>44.9514656066895</v>
      </c>
      <c r="M7056" s="42">
        <v>0.831292033195496</v>
      </c>
      <c r="N7056" s="42">
        <v>10.8996458053589</v>
      </c>
      <c r="O7056" s="42">
        <v>0.0</v>
      </c>
      <c r="P7056" s="42">
        <v>0.0</v>
      </c>
      <c r="Q7056" s="42">
        <v>0.00305710500106215</v>
      </c>
      <c r="R7056" s="42">
        <v>25.0</v>
      </c>
      <c r="S7056" s="52">
        <v>9.99999997475243E-7</v>
      </c>
      <c r="T7056" s="42">
        <v>997.794189453125</v>
      </c>
      <c r="U7056" s="42">
        <v>1594.875</v>
      </c>
      <c r="V7056" s="19"/>
      <c r="W7056" s="19"/>
      <c r="X7056" s="19"/>
      <c r="Y7056" s="19"/>
      <c r="Z7056" s="19"/>
      <c r="AA7056" s="19"/>
    </row>
    <row r="7057" ht="15.75" customHeight="1">
      <c r="A7057" s="19"/>
      <c r="B7057" s="42" t="str">
        <f>"CRS25WT72M23605"</f>
        <v>CRS25WT72M23605</v>
      </c>
      <c r="C7057" s="43">
        <v>45996.0</v>
      </c>
      <c r="D7057" s="44">
        <v>0.025416666666666667</v>
      </c>
      <c r="E7057" s="42" t="s">
        <v>37</v>
      </c>
      <c r="F7057" s="42">
        <v>224.0</v>
      </c>
      <c r="G7057" s="42">
        <v>4.0</v>
      </c>
      <c r="H7057" s="42">
        <v>224.127227783203</v>
      </c>
      <c r="I7057" s="42">
        <v>5.32262420654297</v>
      </c>
      <c r="J7057" s="42">
        <v>50.618709564209</v>
      </c>
      <c r="K7057" s="42">
        <v>4.96337032318115</v>
      </c>
      <c r="L7057" s="42">
        <v>45.1562576293945</v>
      </c>
      <c r="M7057" s="42">
        <v>0.831874370574951</v>
      </c>
      <c r="N7057" s="42">
        <v>10.9037818908691</v>
      </c>
      <c r="O7057" s="42">
        <v>0.0</v>
      </c>
      <c r="P7057" s="42">
        <v>0.0</v>
      </c>
      <c r="Q7057" s="42">
        <v>0.015238075517118</v>
      </c>
      <c r="R7057" s="42">
        <v>25.0</v>
      </c>
      <c r="S7057" s="52">
        <v>9.99999997475243E-7</v>
      </c>
      <c r="T7057" s="42">
        <v>997.968933105469</v>
      </c>
      <c r="U7057" s="42">
        <v>2223.58984375</v>
      </c>
      <c r="V7057" s="19"/>
      <c r="W7057" s="19"/>
      <c r="X7057" s="19"/>
      <c r="Y7057" s="19"/>
      <c r="Z7057" s="19"/>
      <c r="AA7057" s="19"/>
    </row>
    <row r="7058" ht="15.75" customHeight="1">
      <c r="A7058" s="19"/>
      <c r="B7058" s="42" t="str">
        <f>"CRS25WT72M23622"</f>
        <v>CRS25WT72M23622</v>
      </c>
      <c r="C7058" s="43">
        <v>45996.0</v>
      </c>
      <c r="D7058" s="44">
        <v>0.026238425925925925</v>
      </c>
      <c r="E7058" s="42" t="s">
        <v>37</v>
      </c>
      <c r="F7058" s="42">
        <v>223.0</v>
      </c>
      <c r="G7058" s="42">
        <v>4.0</v>
      </c>
      <c r="H7058" s="42">
        <v>223.145202636719</v>
      </c>
      <c r="I7058" s="42">
        <v>5.31101655960083</v>
      </c>
      <c r="J7058" s="42">
        <v>50.6076011657715</v>
      </c>
      <c r="K7058" s="42">
        <v>4.95932865142822</v>
      </c>
      <c r="L7058" s="42">
        <v>44.9950408935547</v>
      </c>
      <c r="M7058" s="42">
        <v>0.830221831798553</v>
      </c>
      <c r="N7058" s="42">
        <v>10.8560056686401</v>
      </c>
      <c r="O7058" s="42">
        <v>0.0</v>
      </c>
      <c r="P7058" s="42">
        <v>0.0</v>
      </c>
      <c r="Q7058" s="42">
        <v>0.0109474249184132</v>
      </c>
      <c r="R7058" s="42">
        <v>25.0</v>
      </c>
      <c r="S7058" s="52">
        <v>9.99999997475243E-7</v>
      </c>
      <c r="T7058" s="42">
        <v>999.103332519531</v>
      </c>
      <c r="U7058" s="42">
        <v>1853.90759277344</v>
      </c>
      <c r="V7058" s="19"/>
      <c r="W7058" s="19"/>
      <c r="X7058" s="19"/>
      <c r="Y7058" s="19"/>
      <c r="Z7058" s="19"/>
      <c r="AA7058" s="19"/>
    </row>
    <row r="7059" ht="15.75" customHeight="1">
      <c r="A7059" s="19"/>
      <c r="B7059" s="42" t="str">
        <f>"CRS25WT72M23627"</f>
        <v>CRS25WT72M23627</v>
      </c>
      <c r="C7059" s="43">
        <v>45996.0</v>
      </c>
      <c r="D7059" s="44">
        <v>0.027083333333333334</v>
      </c>
      <c r="E7059" s="42" t="s">
        <v>37</v>
      </c>
      <c r="F7059" s="42">
        <v>222.0</v>
      </c>
      <c r="G7059" s="42">
        <v>4.0</v>
      </c>
      <c r="H7059" s="42">
        <v>222.743713378906</v>
      </c>
      <c r="I7059" s="42">
        <v>5.31651592254639</v>
      </c>
      <c r="J7059" s="42">
        <v>50.603458404541</v>
      </c>
      <c r="K7059" s="42">
        <v>4.96193790435791</v>
      </c>
      <c r="L7059" s="42">
        <v>44.8904647827148</v>
      </c>
      <c r="M7059" s="42">
        <v>0.827938616275787</v>
      </c>
      <c r="N7059" s="42">
        <v>10.8364734649658</v>
      </c>
      <c r="O7059" s="42">
        <v>0.0</v>
      </c>
      <c r="P7059" s="42">
        <v>0.0</v>
      </c>
      <c r="Q7059" s="42">
        <v>0.0151636907830834</v>
      </c>
      <c r="R7059" s="42">
        <v>25.0</v>
      </c>
      <c r="S7059" s="52">
        <v>9.99999997475243E-7</v>
      </c>
      <c r="T7059" s="42">
        <v>999.38037109375</v>
      </c>
      <c r="U7059" s="42">
        <v>1390.89074707031</v>
      </c>
      <c r="V7059" s="19"/>
      <c r="W7059" s="19"/>
      <c r="X7059" s="19"/>
      <c r="Y7059" s="19"/>
      <c r="Z7059" s="19"/>
      <c r="AA7059" s="19"/>
    </row>
    <row r="7060" ht="15.75" customHeight="1">
      <c r="A7060" s="19"/>
      <c r="B7060" s="42" t="str">
        <f>"CRS25WT72M23623"</f>
        <v>CRS25WT72M23623</v>
      </c>
      <c r="C7060" s="43">
        <v>45996.0</v>
      </c>
      <c r="D7060" s="44">
        <v>0.028483796296296295</v>
      </c>
      <c r="E7060" s="42" t="s">
        <v>37</v>
      </c>
      <c r="F7060" s="42">
        <v>227.0</v>
      </c>
      <c r="G7060" s="42">
        <v>4.0</v>
      </c>
      <c r="H7060" s="42">
        <v>227.655334472656</v>
      </c>
      <c r="I7060" s="42">
        <v>5.38282155990601</v>
      </c>
      <c r="J7060" s="42">
        <v>50.5980110168457</v>
      </c>
      <c r="K7060" s="42">
        <v>5.06741666793823</v>
      </c>
      <c r="L7060" s="42">
        <v>44.9253234863281</v>
      </c>
      <c r="M7060" s="42">
        <v>0.835861682891846</v>
      </c>
      <c r="N7060" s="42">
        <v>11.0754232406616</v>
      </c>
      <c r="O7060" s="42">
        <v>0.0</v>
      </c>
      <c r="P7060" s="42">
        <v>0.0</v>
      </c>
      <c r="Q7060" s="42">
        <v>0.0137897012755275</v>
      </c>
      <c r="R7060" s="42">
        <v>25.0</v>
      </c>
      <c r="S7060" s="52">
        <v>9.99999997475243E-7</v>
      </c>
      <c r="T7060" s="42">
        <v>997.361083984375</v>
      </c>
      <c r="U7060" s="42">
        <v>2410.80590820313</v>
      </c>
      <c r="V7060" s="19"/>
      <c r="W7060" s="19"/>
      <c r="X7060" s="19"/>
      <c r="Y7060" s="19"/>
      <c r="Z7060" s="19"/>
      <c r="AA7060" s="19"/>
    </row>
    <row r="7061" ht="15.75" customHeight="1">
      <c r="A7061" s="19"/>
      <c r="B7061" s="42" t="str">
        <f>"CRS25WT72M23348"</f>
        <v>CRS25WT72M23348</v>
      </c>
      <c r="C7061" s="43">
        <v>45996.0</v>
      </c>
      <c r="D7061" s="44">
        <v>0.033888888888888885</v>
      </c>
      <c r="E7061" s="42" t="s">
        <v>37</v>
      </c>
      <c r="F7061" s="42">
        <v>227.0</v>
      </c>
      <c r="G7061" s="42">
        <v>4.0</v>
      </c>
      <c r="H7061" s="42">
        <v>227.042510986328</v>
      </c>
      <c r="I7061" s="42">
        <v>5.47566890716553</v>
      </c>
      <c r="J7061" s="42">
        <v>50.5620651245117</v>
      </c>
      <c r="K7061" s="42">
        <v>5.14281034469604</v>
      </c>
      <c r="L7061" s="42">
        <v>44.1475563049316</v>
      </c>
      <c r="M7061" s="42">
        <v>0.820059180259705</v>
      </c>
      <c r="N7061" s="42">
        <v>11.0456094741821</v>
      </c>
      <c r="O7061" s="42">
        <v>0.0</v>
      </c>
      <c r="P7061" s="42">
        <v>0.0</v>
      </c>
      <c r="Q7061" s="42">
        <v>0.0103273810818791</v>
      </c>
      <c r="R7061" s="42">
        <v>25.0</v>
      </c>
      <c r="S7061" s="52">
        <v>9.99999997475243E-7</v>
      </c>
      <c r="T7061" s="42">
        <v>999.331970214844</v>
      </c>
      <c r="U7061" s="42">
        <v>1946.34802246094</v>
      </c>
      <c r="V7061" s="19"/>
      <c r="W7061" s="19"/>
      <c r="X7061" s="19"/>
      <c r="Y7061" s="19"/>
      <c r="Z7061" s="19"/>
      <c r="AA7061" s="19"/>
    </row>
    <row r="7062" ht="15.75" customHeight="1">
      <c r="A7062" s="19"/>
      <c r="B7062" s="42" t="str">
        <f>"CRS25WT72M23349"</f>
        <v>CRS25WT72M23349</v>
      </c>
      <c r="C7062" s="43">
        <v>45996.0</v>
      </c>
      <c r="D7062" s="44">
        <v>0.035277777777777776</v>
      </c>
      <c r="E7062" s="42" t="s">
        <v>37</v>
      </c>
      <c r="F7062" s="42">
        <v>219.0</v>
      </c>
      <c r="G7062" s="42">
        <v>4.0</v>
      </c>
      <c r="H7062" s="42">
        <v>219.896957397461</v>
      </c>
      <c r="I7062" s="42">
        <v>5.3292875289917</v>
      </c>
      <c r="J7062" s="42">
        <v>50.5287322998047</v>
      </c>
      <c r="K7062" s="42">
        <v>5.01435995101929</v>
      </c>
      <c r="L7062" s="42">
        <v>43.853443145752</v>
      </c>
      <c r="M7062" s="42">
        <v>0.816604316234589</v>
      </c>
      <c r="N7062" s="42">
        <v>10.6979789733887</v>
      </c>
      <c r="O7062" s="42">
        <v>0.0</v>
      </c>
      <c r="P7062" s="42">
        <v>0.0</v>
      </c>
      <c r="Q7062" s="42">
        <v>0.0109523804858327</v>
      </c>
      <c r="R7062" s="42">
        <v>25.0</v>
      </c>
      <c r="S7062" s="52">
        <v>9.99999997475243E-7</v>
      </c>
      <c r="T7062" s="42">
        <v>999.17236328125</v>
      </c>
      <c r="U7062" s="42">
        <v>1901.85339355469</v>
      </c>
      <c r="V7062" s="19"/>
      <c r="W7062" s="19"/>
      <c r="X7062" s="19"/>
      <c r="Y7062" s="19"/>
      <c r="Z7062" s="19"/>
      <c r="AA7062" s="19"/>
    </row>
    <row r="7063" ht="15.75" customHeight="1">
      <c r="A7063" s="19"/>
      <c r="B7063" s="42" t="str">
        <f>"CRS25WT72M23612"</f>
        <v>CRS25WT72M23612</v>
      </c>
      <c r="C7063" s="43">
        <v>45996.0</v>
      </c>
      <c r="D7063" s="44">
        <v>0.03940972222222222</v>
      </c>
      <c r="E7063" s="42" t="s">
        <v>37</v>
      </c>
      <c r="F7063" s="42">
        <v>221.0</v>
      </c>
      <c r="G7063" s="42">
        <v>4.0</v>
      </c>
      <c r="H7063" s="42">
        <v>221.087661743164</v>
      </c>
      <c r="I7063" s="42">
        <v>5.30991792678833</v>
      </c>
      <c r="J7063" s="42">
        <v>50.5779685974121</v>
      </c>
      <c r="K7063" s="42">
        <v>4.98382234573364</v>
      </c>
      <c r="L7063" s="42">
        <v>44.3610610961914</v>
      </c>
      <c r="M7063" s="42">
        <v>0.823218882083893</v>
      </c>
      <c r="N7063" s="42">
        <v>10.7559070587158</v>
      </c>
      <c r="O7063" s="42">
        <v>0.0</v>
      </c>
      <c r="P7063" s="42">
        <v>0.0</v>
      </c>
      <c r="Q7063" s="42">
        <v>0.0118948509916663</v>
      </c>
      <c r="R7063" s="42">
        <v>25.0</v>
      </c>
      <c r="S7063" s="52">
        <v>9.99999997475243E-7</v>
      </c>
      <c r="T7063" s="42">
        <v>999.160522460938</v>
      </c>
      <c r="U7063" s="42">
        <v>2066.62744140625</v>
      </c>
      <c r="V7063" s="19"/>
      <c r="W7063" s="19"/>
      <c r="X7063" s="19"/>
      <c r="Y7063" s="19"/>
      <c r="Z7063" s="19"/>
      <c r="AA7063" s="19"/>
    </row>
    <row r="7064" ht="15.75" customHeight="1">
      <c r="A7064" s="19"/>
      <c r="B7064" s="42" t="str">
        <f>"CRS25WT72M23607"</f>
        <v>CRS25WT72M23607</v>
      </c>
      <c r="C7064" s="43">
        <v>45996.0</v>
      </c>
      <c r="D7064" s="44">
        <v>0.041990740740740745</v>
      </c>
      <c r="E7064" s="42" t="s">
        <v>37</v>
      </c>
      <c r="F7064" s="42">
        <v>221.0</v>
      </c>
      <c r="G7064" s="42">
        <v>4.0</v>
      </c>
      <c r="H7064" s="42">
        <v>221.249557495117</v>
      </c>
      <c r="I7064" s="42">
        <v>5.27021551132202</v>
      </c>
      <c r="J7064" s="42">
        <v>50.5831985473633</v>
      </c>
      <c r="K7064" s="42">
        <v>4.950758934021</v>
      </c>
      <c r="L7064" s="42">
        <v>44.6900329589844</v>
      </c>
      <c r="M7064" s="42">
        <v>0.829941987991333</v>
      </c>
      <c r="N7064" s="42">
        <v>10.7637825012207</v>
      </c>
      <c r="O7064" s="42">
        <v>0.0</v>
      </c>
      <c r="P7064" s="42">
        <v>0.0</v>
      </c>
      <c r="Q7064" s="42">
        <v>0.0103273801505566</v>
      </c>
      <c r="R7064" s="42">
        <v>25.0</v>
      </c>
      <c r="S7064" s="52">
        <v>9.99999997475243E-7</v>
      </c>
      <c r="T7064" s="42">
        <v>998.699462890625</v>
      </c>
      <c r="U7064" s="42">
        <v>1885.39526367188</v>
      </c>
      <c r="V7064" s="19"/>
      <c r="W7064" s="19"/>
      <c r="X7064" s="19"/>
      <c r="Y7064" s="19"/>
      <c r="Z7064" s="19"/>
      <c r="AA7064" s="19"/>
    </row>
    <row r="7065" ht="15.75" customHeight="1">
      <c r="A7065" s="19"/>
      <c r="B7065" s="42" t="str">
        <f>"CRS25WT72M23621"</f>
        <v>CRS25WT72M23621</v>
      </c>
      <c r="C7065" s="43">
        <v>45996.0</v>
      </c>
      <c r="D7065" s="44">
        <v>0.04459490740740741</v>
      </c>
      <c r="E7065" s="42" t="s">
        <v>37</v>
      </c>
      <c r="F7065" s="42">
        <v>223.0</v>
      </c>
      <c r="G7065" s="42">
        <v>4.0</v>
      </c>
      <c r="H7065" s="42">
        <v>223.772766113281</v>
      </c>
      <c r="I7065" s="42">
        <v>5.31151628494263</v>
      </c>
      <c r="J7065" s="42">
        <v>50.5927810668945</v>
      </c>
      <c r="K7065" s="42">
        <v>4.99115943908691</v>
      </c>
      <c r="L7065" s="42">
        <v>44.8338203430176</v>
      </c>
      <c r="M7065" s="42">
        <v>0.832722246646881</v>
      </c>
      <c r="N7065" s="42">
        <v>10.8865365982056</v>
      </c>
      <c r="O7065" s="42">
        <v>0.0</v>
      </c>
      <c r="P7065" s="42">
        <v>0.0</v>
      </c>
      <c r="Q7065" s="42">
        <v>0.0138095188885927</v>
      </c>
      <c r="R7065" s="42">
        <v>25.0</v>
      </c>
      <c r="S7065" s="52">
        <v>9.99999997475243E-7</v>
      </c>
      <c r="T7065" s="42">
        <v>998.874328613281</v>
      </c>
      <c r="U7065" s="42">
        <v>1368.22045898438</v>
      </c>
      <c r="V7065" s="19"/>
      <c r="W7065" s="19"/>
      <c r="X7065" s="19"/>
      <c r="Y7065" s="19"/>
      <c r="Z7065" s="19"/>
      <c r="AA7065" s="19"/>
    </row>
    <row r="7066" ht="15.75" customHeight="1">
      <c r="A7066" s="19"/>
      <c r="B7066" s="42" t="str">
        <f>"CRS25WT72M23350"</f>
        <v>CRS25WT72M23350</v>
      </c>
      <c r="C7066" s="43">
        <v>45996.0</v>
      </c>
      <c r="D7066" s="44">
        <v>0.04549768518518518</v>
      </c>
      <c r="E7066" s="42" t="s">
        <v>37</v>
      </c>
      <c r="F7066" s="42">
        <v>227.0</v>
      </c>
      <c r="G7066" s="42">
        <v>4.0</v>
      </c>
      <c r="H7066" s="42">
        <v>227.480850219727</v>
      </c>
      <c r="I7066" s="42">
        <v>5.4658989906311</v>
      </c>
      <c r="J7066" s="42">
        <v>50.5653305053711</v>
      </c>
      <c r="K7066" s="42">
        <v>5.13828611373901</v>
      </c>
      <c r="L7066" s="42">
        <v>44.2717399597168</v>
      </c>
      <c r="M7066" s="42">
        <v>0.823057889938354</v>
      </c>
      <c r="N7066" s="42">
        <v>11.0669355392456</v>
      </c>
      <c r="O7066" s="42">
        <v>0.0</v>
      </c>
      <c r="P7066" s="42">
        <v>0.0</v>
      </c>
      <c r="Q7066" s="42">
        <v>0.0125409225001931</v>
      </c>
      <c r="R7066" s="42">
        <v>25.0</v>
      </c>
      <c r="S7066" s="52">
        <v>9.99999997475243E-7</v>
      </c>
      <c r="T7066" s="42">
        <v>997.563049316406</v>
      </c>
      <c r="U7066" s="42">
        <v>1486.95642089844</v>
      </c>
      <c r="V7066" s="19"/>
      <c r="W7066" s="19"/>
      <c r="X7066" s="19"/>
      <c r="Y7066" s="19"/>
      <c r="Z7066" s="19"/>
      <c r="AA7066" s="19"/>
    </row>
    <row r="7067" ht="15.75" customHeight="1">
      <c r="A7067" s="19"/>
      <c r="B7067" s="42" t="str">
        <f>"CRS25WT72M23613"</f>
        <v>CRS25WT72M23613</v>
      </c>
      <c r="C7067" s="43">
        <v>45996.0</v>
      </c>
      <c r="D7067" s="44">
        <v>0.046238425925925926</v>
      </c>
      <c r="E7067" s="42" t="s">
        <v>37</v>
      </c>
      <c r="F7067" s="42">
        <v>223.0</v>
      </c>
      <c r="G7067" s="42">
        <v>4.0</v>
      </c>
      <c r="H7067" s="42">
        <v>223.896423339844</v>
      </c>
      <c r="I7067" s="42">
        <v>5.25502157211304</v>
      </c>
      <c r="J7067" s="42">
        <v>50.5914688110352</v>
      </c>
      <c r="K7067" s="42">
        <v>5.00072193145752</v>
      </c>
      <c r="L7067" s="42">
        <v>44.7728233337402</v>
      </c>
      <c r="M7067" s="42">
        <v>0.842161476612091</v>
      </c>
      <c r="N7067" s="42">
        <v>10.8925523757935</v>
      </c>
      <c r="O7067" s="42">
        <v>0.0</v>
      </c>
      <c r="P7067" s="42">
        <v>0.0</v>
      </c>
      <c r="Q7067" s="42">
        <v>0.010952303186059</v>
      </c>
      <c r="R7067" s="42">
        <v>25.0</v>
      </c>
      <c r="S7067" s="52">
        <v>9.99999997475243E-7</v>
      </c>
      <c r="T7067" s="42">
        <v>998.126098632813</v>
      </c>
      <c r="U7067" s="42">
        <v>2340.818359375</v>
      </c>
      <c r="V7067" s="19"/>
      <c r="W7067" s="19"/>
      <c r="X7067" s="19"/>
      <c r="Y7067" s="19"/>
      <c r="Z7067" s="19"/>
      <c r="AA7067" s="19"/>
    </row>
    <row r="7068" ht="15.75" customHeight="1">
      <c r="A7068" s="19"/>
      <c r="B7068" s="42" t="str">
        <f>"CRS25WT72M23347"</f>
        <v>CRS25WT72M23347</v>
      </c>
      <c r="C7068" s="43">
        <v>45996.0</v>
      </c>
      <c r="D7068" s="44">
        <v>0.049166666666666664</v>
      </c>
      <c r="E7068" s="42" t="s">
        <v>37</v>
      </c>
      <c r="F7068" s="42">
        <v>223.0</v>
      </c>
      <c r="G7068" s="42">
        <v>4.0</v>
      </c>
      <c r="H7068" s="42">
        <v>223.630966186523</v>
      </c>
      <c r="I7068" s="42">
        <v>5.29640102386475</v>
      </c>
      <c r="J7068" s="42">
        <v>50.6093368530273</v>
      </c>
      <c r="K7068" s="42">
        <v>4.98146152496338</v>
      </c>
      <c r="L7068" s="42">
        <v>44.8926429748535</v>
      </c>
      <c r="M7068" s="42">
        <v>0.834296524524689</v>
      </c>
      <c r="N7068" s="42">
        <v>10.879638671875</v>
      </c>
      <c r="O7068" s="42">
        <v>0.0</v>
      </c>
      <c r="P7068" s="42">
        <v>0.0</v>
      </c>
      <c r="Q7068" s="42">
        <v>0.0103174624964595</v>
      </c>
      <c r="R7068" s="42">
        <v>25.0</v>
      </c>
      <c r="S7068" s="52">
        <v>9.99999997475243E-7</v>
      </c>
      <c r="T7068" s="42">
        <v>997.994201660156</v>
      </c>
      <c r="U7068" s="42">
        <v>1883.53466796875</v>
      </c>
      <c r="V7068" s="19"/>
      <c r="W7068" s="19"/>
      <c r="X7068" s="19"/>
      <c r="Y7068" s="19"/>
      <c r="Z7068" s="19"/>
      <c r="AA7068" s="19"/>
    </row>
    <row r="7069" ht="15.75" customHeight="1">
      <c r="A7069" s="19"/>
      <c r="B7069" s="42" t="str">
        <f>"CRS25WT72M23351"</f>
        <v>CRS25WT72M23351</v>
      </c>
      <c r="C7069" s="43">
        <v>45996.0</v>
      </c>
      <c r="D7069" s="44">
        <v>0.04988425925925926</v>
      </c>
      <c r="E7069" s="42" t="s">
        <v>37</v>
      </c>
      <c r="F7069" s="42">
        <v>218.0</v>
      </c>
      <c r="G7069" s="42">
        <v>4.0</v>
      </c>
      <c r="H7069" s="42">
        <v>218.026824951172</v>
      </c>
      <c r="I7069" s="42">
        <v>5.38120746612549</v>
      </c>
      <c r="J7069" s="42">
        <v>50.4886436462402</v>
      </c>
      <c r="K7069" s="42">
        <v>5.03044366836548</v>
      </c>
      <c r="L7069" s="42">
        <v>43.3414688110352</v>
      </c>
      <c r="M7069" s="42">
        <v>0.802484214305878</v>
      </c>
      <c r="N7069" s="42">
        <v>10.6069974899292</v>
      </c>
      <c r="O7069" s="42">
        <v>0.0</v>
      </c>
      <c r="P7069" s="42">
        <v>0.0</v>
      </c>
      <c r="Q7069" s="42">
        <v>0.0119047621265054</v>
      </c>
      <c r="R7069" s="42">
        <v>25.0</v>
      </c>
      <c r="S7069" s="52">
        <v>9.99999997475243E-7</v>
      </c>
      <c r="T7069" s="42">
        <v>998.181091308594</v>
      </c>
      <c r="U7069" s="42">
        <v>1308.5810546875</v>
      </c>
      <c r="V7069" s="19"/>
      <c r="W7069" s="19"/>
      <c r="X7069" s="19"/>
      <c r="Y7069" s="19"/>
      <c r="Z7069" s="19"/>
      <c r="AA7069" s="19"/>
    </row>
    <row r="7070" ht="15.75" customHeight="1">
      <c r="A7070" s="19"/>
      <c r="B7070" s="42" t="str">
        <f>"CRS25WT72M23316"</f>
        <v>CRS25WT72M23316</v>
      </c>
      <c r="C7070" s="43">
        <v>45996.0</v>
      </c>
      <c r="D7070" s="44">
        <v>0.056851851851851855</v>
      </c>
      <c r="E7070" s="42" t="s">
        <v>37</v>
      </c>
      <c r="F7070" s="42">
        <v>145.0</v>
      </c>
      <c r="G7070" s="42">
        <v>2.0</v>
      </c>
      <c r="H7070" s="42">
        <v>145.571273803711</v>
      </c>
      <c r="I7070" s="42">
        <v>5.41271257400513</v>
      </c>
      <c r="J7070" s="42">
        <v>34.0107116699219</v>
      </c>
      <c r="K7070" s="42">
        <v>5.07504844665527</v>
      </c>
      <c r="L7070" s="42">
        <v>28.6837196350098</v>
      </c>
      <c r="M7070" s="42">
        <v>0.790760576725006</v>
      </c>
      <c r="N7070" s="42">
        <v>7.0820369720459</v>
      </c>
      <c r="O7070" s="42">
        <v>0.0</v>
      </c>
      <c r="P7070" s="42">
        <v>0.0</v>
      </c>
      <c r="Q7070" s="42">
        <v>0.0151588506996632</v>
      </c>
      <c r="R7070" s="42">
        <v>25.0</v>
      </c>
      <c r="S7070" s="42">
        <v>0.588879287242889</v>
      </c>
      <c r="T7070" s="42">
        <v>997.015502929688</v>
      </c>
      <c r="U7070" s="42">
        <v>1830.59387207031</v>
      </c>
      <c r="V7070" s="19"/>
      <c r="W7070" s="19"/>
      <c r="X7070" s="19"/>
      <c r="Y7070" s="19"/>
      <c r="Z7070" s="19"/>
      <c r="AA7070" s="19"/>
    </row>
    <row r="7071" ht="15.75" customHeight="1">
      <c r="A7071" s="19"/>
      <c r="B7071" s="42" t="str">
        <f>"CRS25WT72M23353"</f>
        <v>CRS25WT72M23353</v>
      </c>
      <c r="C7071" s="43">
        <v>45996.0</v>
      </c>
      <c r="D7071" s="44">
        <v>0.060798611111111116</v>
      </c>
      <c r="E7071" s="42" t="s">
        <v>37</v>
      </c>
      <c r="F7071" s="42">
        <v>219.0</v>
      </c>
      <c r="G7071" s="42">
        <v>4.0</v>
      </c>
      <c r="H7071" s="42">
        <v>219.542373657227</v>
      </c>
      <c r="I7071" s="42">
        <v>5.36469459533691</v>
      </c>
      <c r="J7071" s="42">
        <v>50.4753608703613</v>
      </c>
      <c r="K7071" s="42">
        <v>5.0763840675354</v>
      </c>
      <c r="L7071" s="42">
        <v>43.2477874755859</v>
      </c>
      <c r="M7071" s="42">
        <v>0.810763001441956</v>
      </c>
      <c r="N7071" s="42">
        <v>10.6807289123535</v>
      </c>
      <c r="O7071" s="42">
        <v>0.0</v>
      </c>
      <c r="P7071" s="42">
        <v>0.0</v>
      </c>
      <c r="Q7071" s="42">
        <v>0.0119047593325377</v>
      </c>
      <c r="R7071" s="42">
        <v>25.0</v>
      </c>
      <c r="S7071" s="52">
        <v>9.99999997475243E-7</v>
      </c>
      <c r="T7071" s="42">
        <v>998.166442871094</v>
      </c>
      <c r="U7071" s="42">
        <v>1489.70153808594</v>
      </c>
      <c r="V7071" s="19"/>
      <c r="W7071" s="19"/>
      <c r="X7071" s="19"/>
      <c r="Y7071" s="19"/>
      <c r="Z7071" s="19"/>
      <c r="AA7071" s="19"/>
    </row>
    <row r="7072" ht="15.75" customHeight="1">
      <c r="A7072" s="19"/>
      <c r="B7072" s="42" t="str">
        <f>"CRS25WT72M23314"</f>
        <v>CRS25WT72M23314</v>
      </c>
      <c r="C7072" s="43">
        <v>45996.0</v>
      </c>
      <c r="D7072" s="44">
        <v>0.06239583333333334</v>
      </c>
      <c r="E7072" s="42" t="s">
        <v>37</v>
      </c>
      <c r="F7072" s="42">
        <v>217.0</v>
      </c>
      <c r="G7072" s="42">
        <v>4.0</v>
      </c>
      <c r="H7072" s="42">
        <v>217.149215698242</v>
      </c>
      <c r="I7072" s="42">
        <v>5.34852409362793</v>
      </c>
      <c r="J7072" s="42">
        <v>50.3583068847656</v>
      </c>
      <c r="K7072" s="42">
        <v>5.03067779541016</v>
      </c>
      <c r="L7072" s="42">
        <v>43.1650009155273</v>
      </c>
      <c r="M7072" s="42">
        <v>0.806219279766083</v>
      </c>
      <c r="N7072" s="42">
        <v>10.5643014907837</v>
      </c>
      <c r="O7072" s="42">
        <v>0.0</v>
      </c>
      <c r="P7072" s="42">
        <v>0.0</v>
      </c>
      <c r="Q7072" s="42">
        <v>0.0176184289157391</v>
      </c>
      <c r="R7072" s="42">
        <v>25.0</v>
      </c>
      <c r="S7072" s="52">
        <v>9.99999997475243E-7</v>
      </c>
      <c r="T7072" s="42">
        <v>998.634643554688</v>
      </c>
      <c r="U7072" s="42">
        <v>1449.31811523438</v>
      </c>
      <c r="V7072" s="19"/>
      <c r="W7072" s="19"/>
      <c r="X7072" s="19"/>
      <c r="Y7072" s="19"/>
      <c r="Z7072" s="19"/>
      <c r="AA7072" s="19"/>
    </row>
    <row r="7073" ht="15.75" customHeight="1">
      <c r="A7073" s="19"/>
      <c r="B7073" s="42" t="str">
        <f>"CRS25WT72M23352"</f>
        <v>CRS25WT72M23352</v>
      </c>
      <c r="C7073" s="43">
        <v>45996.0</v>
      </c>
      <c r="D7073" s="44">
        <v>0.06408564814814814</v>
      </c>
      <c r="E7073" s="42" t="s">
        <v>37</v>
      </c>
      <c r="F7073" s="42">
        <v>218.0</v>
      </c>
      <c r="G7073" s="42">
        <v>4.0</v>
      </c>
      <c r="H7073" s="42">
        <v>218.649169921875</v>
      </c>
      <c r="I7073" s="42">
        <v>5.37622213363647</v>
      </c>
      <c r="J7073" s="42">
        <v>50.4681663513184</v>
      </c>
      <c r="K7073" s="42">
        <v>5.06542730331421</v>
      </c>
      <c r="L7073" s="42">
        <v>43.1650009155273</v>
      </c>
      <c r="M7073" s="42">
        <v>0.805847942829132</v>
      </c>
      <c r="N7073" s="42">
        <v>10.6372737884521</v>
      </c>
      <c r="O7073" s="42">
        <v>0.0</v>
      </c>
      <c r="P7073" s="42">
        <v>0.0</v>
      </c>
      <c r="Q7073" s="42">
        <v>0.0150818442925811</v>
      </c>
      <c r="R7073" s="42">
        <v>25.0</v>
      </c>
      <c r="S7073" s="52">
        <v>9.99999997475243E-7</v>
      </c>
      <c r="T7073" s="42">
        <v>999.098693847656</v>
      </c>
      <c r="U7073" s="42">
        <v>1613.03881835938</v>
      </c>
      <c r="V7073" s="19"/>
      <c r="W7073" s="19"/>
      <c r="X7073" s="19"/>
      <c r="Y7073" s="19"/>
      <c r="Z7073" s="19"/>
      <c r="AA7073" s="19"/>
    </row>
    <row r="7074" ht="15.75" customHeight="1">
      <c r="A7074" s="19"/>
      <c r="B7074" s="42" t="str">
        <f>"CRS25WT72M23315"</f>
        <v>CRS25WT72M23315</v>
      </c>
      <c r="C7074" s="43">
        <v>45996.0</v>
      </c>
      <c r="D7074" s="44">
        <v>0.0648611111111111</v>
      </c>
      <c r="E7074" s="42" t="s">
        <v>37</v>
      </c>
      <c r="F7074" s="42">
        <v>219.0</v>
      </c>
      <c r="G7074" s="42">
        <v>4.0</v>
      </c>
      <c r="H7074" s="42">
        <v>219.634750366211</v>
      </c>
      <c r="I7074" s="42">
        <v>5.41348552703857</v>
      </c>
      <c r="J7074" s="42">
        <v>50.4799308776855</v>
      </c>
      <c r="K7074" s="42">
        <v>5.07289791107178</v>
      </c>
      <c r="L7074" s="42">
        <v>43.2957153320313</v>
      </c>
      <c r="M7074" s="42">
        <v>0.803721010684967</v>
      </c>
      <c r="N7074" s="42">
        <v>10.6852226257324</v>
      </c>
      <c r="O7074" s="42">
        <v>0.0</v>
      </c>
      <c r="P7074" s="42">
        <v>0.0</v>
      </c>
      <c r="Q7074" s="42">
        <v>0.0103176152333617</v>
      </c>
      <c r="R7074" s="42">
        <v>25.0</v>
      </c>
      <c r="S7074" s="52">
        <v>9.99999997475243E-7</v>
      </c>
      <c r="T7074" s="42">
        <v>999.595520019531</v>
      </c>
      <c r="U7074" s="42">
        <v>1301.35473632813</v>
      </c>
      <c r="V7074" s="19"/>
      <c r="W7074" s="19"/>
      <c r="X7074" s="19"/>
      <c r="Y7074" s="19"/>
      <c r="Z7074" s="19"/>
      <c r="AA7074" s="19"/>
    </row>
    <row r="7075" ht="15.75" customHeight="1">
      <c r="A7075" s="19"/>
      <c r="B7075" s="42" t="str">
        <f>"CRS25WT72M23619"</f>
        <v>CRS25WT72M23619</v>
      </c>
      <c r="C7075" s="43">
        <v>45996.0</v>
      </c>
      <c r="D7075" s="44">
        <v>0.06694444444444445</v>
      </c>
      <c r="E7075" s="42" t="s">
        <v>37</v>
      </c>
      <c r="F7075" s="42">
        <v>220.0</v>
      </c>
      <c r="G7075" s="42">
        <v>4.0</v>
      </c>
      <c r="H7075" s="42">
        <v>220.884536743164</v>
      </c>
      <c r="I7075" s="42">
        <v>5.36949110031128</v>
      </c>
      <c r="J7075" s="42">
        <v>50.5193634033203</v>
      </c>
      <c r="K7075" s="42">
        <v>5.04188919067383</v>
      </c>
      <c r="L7075" s="42">
        <v>43.809871673584</v>
      </c>
      <c r="M7075" s="42">
        <v>0.814281046390533</v>
      </c>
      <c r="N7075" s="42">
        <v>10.7460250854492</v>
      </c>
      <c r="O7075" s="42">
        <v>0.0</v>
      </c>
      <c r="P7075" s="42">
        <v>0.0</v>
      </c>
      <c r="Q7075" s="42">
        <v>0.0118948509916663</v>
      </c>
      <c r="R7075" s="42">
        <v>25.0</v>
      </c>
      <c r="S7075" s="52">
        <v>9.99999997475243E-7</v>
      </c>
      <c r="T7075" s="42">
        <v>998.199157714844</v>
      </c>
      <c r="U7075" s="42">
        <v>1555.39685058594</v>
      </c>
      <c r="V7075" s="19"/>
      <c r="W7075" s="19"/>
      <c r="X7075" s="19"/>
      <c r="Y7075" s="19"/>
      <c r="Z7075" s="19"/>
      <c r="AA7075" s="19"/>
    </row>
    <row r="7076" ht="15.75" customHeight="1">
      <c r="A7076" s="19"/>
      <c r="B7076" s="42" t="str">
        <f>"CRS25WT72M23359"</f>
        <v>CRS25WT72M23359</v>
      </c>
      <c r="C7076" s="43">
        <v>45996.0</v>
      </c>
      <c r="D7076" s="44">
        <v>0.0678125</v>
      </c>
      <c r="E7076" s="42" t="s">
        <v>37</v>
      </c>
      <c r="F7076" s="42">
        <v>221.0</v>
      </c>
      <c r="G7076" s="42">
        <v>4.0</v>
      </c>
      <c r="H7076" s="42">
        <v>221.310424804688</v>
      </c>
      <c r="I7076" s="42">
        <v>5.29709625244141</v>
      </c>
      <c r="J7076" s="42">
        <v>50.5383148193359</v>
      </c>
      <c r="K7076" s="42">
        <v>5.04634094238281</v>
      </c>
      <c r="L7076" s="42">
        <v>43.8556213378906</v>
      </c>
      <c r="M7076" s="42">
        <v>0.826691091060638</v>
      </c>
      <c r="N7076" s="42">
        <v>10.7667436599731</v>
      </c>
      <c r="O7076" s="42">
        <v>0.0</v>
      </c>
      <c r="P7076" s="42">
        <v>0.0</v>
      </c>
      <c r="Q7076" s="42">
        <v>0.0151588078588247</v>
      </c>
      <c r="R7076" s="42">
        <v>25.0</v>
      </c>
      <c r="S7076" s="52">
        <v>9.99999997475243E-7</v>
      </c>
      <c r="T7076" s="42">
        <v>999.476440429688</v>
      </c>
      <c r="U7076" s="42">
        <v>3333.82690429688</v>
      </c>
      <c r="V7076" s="19"/>
      <c r="W7076" s="19"/>
      <c r="X7076" s="19"/>
      <c r="Y7076" s="19"/>
      <c r="Z7076" s="19"/>
      <c r="AA7076" s="19"/>
    </row>
    <row r="7077" ht="15.75" customHeight="1">
      <c r="A7077" s="19"/>
      <c r="B7077" s="42" t="str">
        <f>"CRS25WT72M23616"</f>
        <v>CRS25WT72M23616</v>
      </c>
      <c r="C7077" s="43">
        <v>45996.0</v>
      </c>
      <c r="D7077" s="44">
        <v>0.07195601851851852</v>
      </c>
      <c r="E7077" s="42" t="s">
        <v>37</v>
      </c>
      <c r="F7077" s="42">
        <v>223.0</v>
      </c>
      <c r="G7077" s="42">
        <v>4.0</v>
      </c>
      <c r="H7077" s="42">
        <v>223.215911865234</v>
      </c>
      <c r="I7077" s="42">
        <v>5.38282775878906</v>
      </c>
      <c r="J7077" s="42">
        <v>50.5585746765137</v>
      </c>
      <c r="K7077" s="42">
        <v>5.07969665527344</v>
      </c>
      <c r="L7077" s="42">
        <v>43.9427642822266</v>
      </c>
      <c r="M7077" s="42">
        <v>0.820200145244598</v>
      </c>
      <c r="N7077" s="42">
        <v>10.8594455718994</v>
      </c>
      <c r="O7077" s="42">
        <v>0.0</v>
      </c>
      <c r="P7077" s="42">
        <v>0.0</v>
      </c>
      <c r="Q7077" s="42">
        <v>0.0103176152333617</v>
      </c>
      <c r="R7077" s="42">
        <v>25.0</v>
      </c>
      <c r="S7077" s="52">
        <v>9.99999997475243E-7</v>
      </c>
      <c r="T7077" s="42">
        <v>998.5830078125</v>
      </c>
      <c r="U7077" s="42">
        <v>1626.03686523438</v>
      </c>
      <c r="V7077" s="19"/>
      <c r="W7077" s="19"/>
      <c r="X7077" s="19"/>
      <c r="Y7077" s="19"/>
      <c r="Z7077" s="19"/>
      <c r="AA7077" s="19"/>
    </row>
    <row r="7078" ht="15.75" customHeight="1">
      <c r="A7078" s="19"/>
      <c r="B7078" s="42" t="str">
        <f>"CRS25WT72M23346"</f>
        <v>CRS25WT72M23346</v>
      </c>
      <c r="C7078" s="43">
        <v>45996.0</v>
      </c>
      <c r="D7078" s="44">
        <v>0.0744675925925926</v>
      </c>
      <c r="E7078" s="42" t="s">
        <v>37</v>
      </c>
      <c r="F7078" s="42">
        <v>221.0</v>
      </c>
      <c r="G7078" s="42">
        <v>4.0</v>
      </c>
      <c r="H7078" s="42">
        <v>221.172958374023</v>
      </c>
      <c r="I7078" s="42">
        <v>5.2935037612915</v>
      </c>
      <c r="J7078" s="42">
        <v>50.5415878295898</v>
      </c>
      <c r="K7078" s="42">
        <v>5.03570222854614</v>
      </c>
      <c r="L7078" s="42">
        <v>43.9209785461426</v>
      </c>
      <c r="M7078" s="42">
        <v>0.826684713363647</v>
      </c>
      <c r="N7078" s="42">
        <v>10.7600564956665</v>
      </c>
      <c r="O7078" s="42">
        <v>0.0</v>
      </c>
      <c r="P7078" s="42">
        <v>0.0</v>
      </c>
      <c r="Q7078" s="42">
        <v>0.010654759593308</v>
      </c>
      <c r="R7078" s="42">
        <v>25.0</v>
      </c>
      <c r="S7078" s="52">
        <v>9.99999997475243E-7</v>
      </c>
      <c r="T7078" s="42">
        <v>998.162719726563</v>
      </c>
      <c r="U7078" s="42">
        <v>1654.50708007813</v>
      </c>
      <c r="V7078" s="19"/>
      <c r="W7078" s="19"/>
      <c r="X7078" s="19"/>
      <c r="Y7078" s="19"/>
      <c r="Z7078" s="19"/>
      <c r="AA7078" s="19"/>
    </row>
    <row r="7079" ht="15.75" customHeight="1">
      <c r="A7079" s="19"/>
      <c r="B7079" s="42" t="str">
        <f>"CRS25WT72M23685"</f>
        <v>CRS25WT72M23685</v>
      </c>
      <c r="C7079" s="43">
        <v>45996.0</v>
      </c>
      <c r="D7079" s="44">
        <v>0.08</v>
      </c>
      <c r="E7079" s="42" t="s">
        <v>37</v>
      </c>
      <c r="F7079" s="42">
        <v>222.0</v>
      </c>
      <c r="G7079" s="42">
        <v>4.0</v>
      </c>
      <c r="H7079" s="42">
        <v>222.342681884766</v>
      </c>
      <c r="I7079" s="42">
        <v>5.45218944549561</v>
      </c>
      <c r="J7079" s="42">
        <v>50.499755859375</v>
      </c>
      <c r="K7079" s="42">
        <v>5.13156938552856</v>
      </c>
      <c r="L7079" s="42">
        <v>43.3283958435059</v>
      </c>
      <c r="M7079" s="42">
        <v>0.807537376880646</v>
      </c>
      <c r="N7079" s="42">
        <v>10.8169631958008</v>
      </c>
      <c r="O7079" s="42">
        <v>0.0</v>
      </c>
      <c r="P7079" s="42">
        <v>0.0</v>
      </c>
      <c r="Q7079" s="42">
        <v>0.0109967133030295</v>
      </c>
      <c r="R7079" s="42">
        <v>25.0</v>
      </c>
      <c r="S7079" s="52">
        <v>9.99999997475243E-7</v>
      </c>
      <c r="T7079" s="42">
        <v>998.648071289063</v>
      </c>
      <c r="U7079" s="42">
        <v>1790.37084960938</v>
      </c>
      <c r="V7079" s="19"/>
      <c r="W7079" s="19"/>
      <c r="X7079" s="19"/>
      <c r="Y7079" s="19"/>
      <c r="Z7079" s="19"/>
      <c r="AA7079" s="19"/>
    </row>
    <row r="7080" ht="15.75" customHeight="1">
      <c r="A7080" s="19"/>
      <c r="B7080" s="42" t="str">
        <f>"CRS25WT72M23646"</f>
        <v>CRS25WT72M23646</v>
      </c>
      <c r="C7080" s="43">
        <v>45996.0</v>
      </c>
      <c r="D7080" s="44">
        <v>0.08125</v>
      </c>
      <c r="E7080" s="42" t="s">
        <v>37</v>
      </c>
      <c r="F7080" s="42">
        <v>222.0</v>
      </c>
      <c r="G7080" s="42">
        <v>4.0</v>
      </c>
      <c r="H7080" s="42">
        <v>222.165267944336</v>
      </c>
      <c r="I7080" s="42">
        <v>5.34163856506348</v>
      </c>
      <c r="J7080" s="42">
        <v>50.5871162414551</v>
      </c>
      <c r="K7080" s="42">
        <v>4.99584674835205</v>
      </c>
      <c r="L7080" s="42">
        <v>44.4699897766113</v>
      </c>
      <c r="M7080" s="42">
        <v>0.822170197963715</v>
      </c>
      <c r="N7080" s="42">
        <v>10.8083324432373</v>
      </c>
      <c r="O7080" s="42">
        <v>0.0</v>
      </c>
      <c r="P7080" s="42">
        <v>0.0</v>
      </c>
      <c r="Q7080" s="42">
        <v>0.0109523795545101</v>
      </c>
      <c r="R7080" s="42">
        <v>25.0</v>
      </c>
      <c r="S7080" s="52">
        <v>9.99999997475243E-7</v>
      </c>
      <c r="T7080" s="42">
        <v>999.693237304688</v>
      </c>
      <c r="U7080" s="42">
        <v>2011.51721191406</v>
      </c>
      <c r="V7080" s="19"/>
      <c r="W7080" s="19"/>
      <c r="X7080" s="19"/>
      <c r="Y7080" s="19"/>
      <c r="Z7080" s="19"/>
      <c r="AA7080" s="19"/>
    </row>
    <row r="7081" ht="15.75" customHeight="1">
      <c r="A7081" s="19"/>
      <c r="B7081" s="42" t="str">
        <f>"CRS25WT72M23669"</f>
        <v>CRS25WT72M23669</v>
      </c>
      <c r="C7081" s="43">
        <v>45996.0</v>
      </c>
      <c r="D7081" s="44">
        <v>0.08182870370370371</v>
      </c>
      <c r="E7081" s="42" t="s">
        <v>37</v>
      </c>
      <c r="F7081" s="42">
        <v>223.0</v>
      </c>
      <c r="G7081" s="42">
        <v>4.0</v>
      </c>
      <c r="H7081" s="42">
        <v>223.160614013672</v>
      </c>
      <c r="I7081" s="42">
        <v>5.32890462875366</v>
      </c>
      <c r="J7081" s="42">
        <v>50.5871200561523</v>
      </c>
      <c r="K7081" s="42">
        <v>5.01528024673462</v>
      </c>
      <c r="L7081" s="42">
        <v>44.4961395263672</v>
      </c>
      <c r="M7081" s="42">
        <v>0.827827095985413</v>
      </c>
      <c r="N7081" s="42">
        <v>10.8567552566528</v>
      </c>
      <c r="O7081" s="42">
        <v>0.0</v>
      </c>
      <c r="P7081" s="42">
        <v>0.0</v>
      </c>
      <c r="Q7081" s="42">
        <v>0.0104761514812708</v>
      </c>
      <c r="R7081" s="42">
        <v>25.0</v>
      </c>
      <c r="S7081" s="52">
        <v>9.99999997475243E-7</v>
      </c>
      <c r="T7081" s="42">
        <v>999.042602539063</v>
      </c>
      <c r="U7081" s="42">
        <v>2318.21826171875</v>
      </c>
      <c r="V7081" s="19"/>
      <c r="W7081" s="19"/>
      <c r="X7081" s="19"/>
      <c r="Y7081" s="19"/>
      <c r="Z7081" s="19"/>
      <c r="AA7081" s="19"/>
    </row>
    <row r="7082" ht="15.75" customHeight="1">
      <c r="A7082" s="19"/>
      <c r="B7082" s="42" t="str">
        <f>"CRS25WT72M23355"</f>
        <v>CRS25WT72M23355</v>
      </c>
      <c r="C7082" s="43">
        <v>45996.0</v>
      </c>
      <c r="D7082" s="44">
        <v>0.08923611111111111</v>
      </c>
      <c r="E7082" s="42" t="s">
        <v>37</v>
      </c>
      <c r="F7082" s="42">
        <v>223.0</v>
      </c>
      <c r="G7082" s="42">
        <v>4.0</v>
      </c>
      <c r="H7082" s="42">
        <v>223.345703125</v>
      </c>
      <c r="I7082" s="42">
        <v>5.33451700210571</v>
      </c>
      <c r="J7082" s="42">
        <v>50.5786209106445</v>
      </c>
      <c r="K7082" s="42">
        <v>5.01526594161987</v>
      </c>
      <c r="L7082" s="42">
        <v>44.5331726074219</v>
      </c>
      <c r="M7082" s="42">
        <v>0.827781140804291</v>
      </c>
      <c r="N7082" s="42">
        <v>10.8657598495483</v>
      </c>
      <c r="O7082" s="42">
        <v>0.0</v>
      </c>
      <c r="P7082" s="42">
        <v>0.0</v>
      </c>
      <c r="Q7082" s="42">
        <v>0.0114880939945579</v>
      </c>
      <c r="R7082" s="42">
        <v>25.0</v>
      </c>
      <c r="S7082" s="52">
        <v>9.99999997475243E-7</v>
      </c>
      <c r="T7082" s="42">
        <v>1001.89532470703</v>
      </c>
      <c r="U7082" s="42">
        <v>1455.048828125</v>
      </c>
      <c r="V7082" s="19"/>
      <c r="W7082" s="19"/>
      <c r="X7082" s="19"/>
      <c r="Y7082" s="19"/>
      <c r="Z7082" s="19"/>
      <c r="AA7082" s="19"/>
    </row>
    <row r="7083" ht="15.75" customHeight="1">
      <c r="A7083" s="19"/>
      <c r="B7083" s="42" t="str">
        <f>"CRS25WT72M23688"</f>
        <v>CRS25WT72M23688</v>
      </c>
      <c r="C7083" s="43">
        <v>45996.0</v>
      </c>
      <c r="D7083" s="44">
        <v>0.09384259259259259</v>
      </c>
      <c r="E7083" s="42" t="s">
        <v>37</v>
      </c>
      <c r="F7083" s="42">
        <v>217.0</v>
      </c>
      <c r="G7083" s="42">
        <v>4.0</v>
      </c>
      <c r="H7083" s="42">
        <v>217.334777832031</v>
      </c>
      <c r="I7083" s="42">
        <v>5.46269273757935</v>
      </c>
      <c r="J7083" s="42">
        <v>50.4863815307617</v>
      </c>
      <c r="K7083" s="42">
        <v>5.13158416748047</v>
      </c>
      <c r="L7083" s="42">
        <v>42.3523750305176</v>
      </c>
      <c r="M7083" s="42">
        <v>0.788039922714233</v>
      </c>
      <c r="N7083" s="42">
        <v>10.5733289718628</v>
      </c>
      <c r="O7083" s="42">
        <v>0.0</v>
      </c>
      <c r="P7083" s="42">
        <v>0.0</v>
      </c>
      <c r="Q7083" s="42">
        <v>0.0113318441435695</v>
      </c>
      <c r="R7083" s="42">
        <v>25.0</v>
      </c>
      <c r="S7083" s="42">
        <v>0.873079597949982</v>
      </c>
      <c r="T7083" s="42">
        <v>1003.13238525391</v>
      </c>
      <c r="U7083" s="42">
        <v>1543.22534179688</v>
      </c>
      <c r="V7083" s="19"/>
      <c r="W7083" s="19"/>
      <c r="X7083" s="19"/>
      <c r="Y7083" s="19"/>
      <c r="Z7083" s="19"/>
      <c r="AA7083" s="19"/>
    </row>
    <row r="7084" ht="15.75" customHeight="1">
      <c r="A7084" s="19"/>
      <c r="B7084" s="42" t="str">
        <f>"CRS25WT72M23648"</f>
        <v>CRS25WT72M23648</v>
      </c>
      <c r="C7084" s="43">
        <v>45996.0</v>
      </c>
      <c r="D7084" s="44">
        <v>0.09606481481481481</v>
      </c>
      <c r="E7084" s="42" t="s">
        <v>37</v>
      </c>
      <c r="F7084" s="42">
        <v>219.0</v>
      </c>
      <c r="G7084" s="42">
        <v>4.0</v>
      </c>
      <c r="H7084" s="42">
        <v>219.821823120117</v>
      </c>
      <c r="I7084" s="42">
        <v>5.39490270614624</v>
      </c>
      <c r="J7084" s="42">
        <v>50.5228500366211</v>
      </c>
      <c r="K7084" s="42">
        <v>5.02788352966309</v>
      </c>
      <c r="L7084" s="42">
        <v>43.7205467224121</v>
      </c>
      <c r="M7084" s="42">
        <v>0.806490659713745</v>
      </c>
      <c r="N7084" s="42">
        <v>10.6943235397339</v>
      </c>
      <c r="O7084" s="42">
        <v>0.0</v>
      </c>
      <c r="P7084" s="42">
        <v>0.0</v>
      </c>
      <c r="Q7084" s="42">
        <v>0.0138095188885927</v>
      </c>
      <c r="R7084" s="42">
        <v>25.0</v>
      </c>
      <c r="S7084" s="52">
        <v>9.99999997475243E-7</v>
      </c>
      <c r="T7084" s="42">
        <v>1002.51763916016</v>
      </c>
      <c r="U7084" s="42">
        <v>1290.05505371094</v>
      </c>
      <c r="V7084" s="19"/>
      <c r="W7084" s="19"/>
      <c r="X7084" s="19"/>
      <c r="Y7084" s="19"/>
      <c r="Z7084" s="19"/>
      <c r="AA7084" s="19"/>
    </row>
    <row r="7085" ht="15.75" customHeight="1">
      <c r="A7085" s="19"/>
      <c r="B7085" s="42" t="str">
        <f>"CRS25WT72M23649"</f>
        <v>CRS25WT72M23649</v>
      </c>
      <c r="C7085" s="43">
        <v>45996.0</v>
      </c>
      <c r="D7085" s="44">
        <v>0.09697916666666667</v>
      </c>
      <c r="E7085" s="42" t="s">
        <v>37</v>
      </c>
      <c r="F7085" s="42">
        <v>220.0</v>
      </c>
      <c r="G7085" s="42">
        <v>4.0</v>
      </c>
      <c r="H7085" s="42">
        <v>220.321533203125</v>
      </c>
      <c r="I7085" s="42">
        <v>5.40890407562256</v>
      </c>
      <c r="J7085" s="42">
        <v>50.6711540222168</v>
      </c>
      <c r="K7085" s="42">
        <v>5.13683843612671</v>
      </c>
      <c r="L7085" s="42">
        <v>42.890495300293</v>
      </c>
      <c r="M7085" s="42">
        <v>0.803871929645538</v>
      </c>
      <c r="N7085" s="42">
        <v>10.7186346054077</v>
      </c>
      <c r="O7085" s="42">
        <v>0.0</v>
      </c>
      <c r="P7085" s="42">
        <v>0.0</v>
      </c>
      <c r="Q7085" s="42">
        <v>0.0138095188885927</v>
      </c>
      <c r="R7085" s="42">
        <v>25.0</v>
      </c>
      <c r="S7085" s="52">
        <v>9.99999997475243E-7</v>
      </c>
      <c r="T7085" s="42">
        <v>1000.09576416016</v>
      </c>
      <c r="U7085" s="42">
        <v>2184.314453125</v>
      </c>
      <c r="V7085" s="19"/>
      <c r="W7085" s="19"/>
      <c r="X7085" s="19"/>
      <c r="Y7085" s="19"/>
      <c r="Z7085" s="19"/>
      <c r="AA7085" s="19"/>
    </row>
    <row r="7086" ht="15.75" customHeight="1">
      <c r="A7086" s="19"/>
      <c r="B7086" s="42" t="str">
        <f>"CRS25WT72M23687"</f>
        <v>CRS25WT72M23687</v>
      </c>
      <c r="C7086" s="43">
        <v>45996.0</v>
      </c>
      <c r="D7086" s="44">
        <v>0.0976851851851852</v>
      </c>
      <c r="E7086" s="42" t="s">
        <v>37</v>
      </c>
      <c r="F7086" s="42">
        <v>223.0</v>
      </c>
      <c r="G7086" s="42">
        <v>4.0</v>
      </c>
      <c r="H7086" s="42">
        <v>223.633224487305</v>
      </c>
      <c r="I7086" s="42">
        <v>5.37470769882202</v>
      </c>
      <c r="J7086" s="42">
        <v>50.5520439147949</v>
      </c>
      <c r="K7086" s="42">
        <v>5.10082578659058</v>
      </c>
      <c r="L7086" s="42">
        <v>43.8425521850586</v>
      </c>
      <c r="M7086" s="42">
        <v>0.823081314563751</v>
      </c>
      <c r="N7086" s="42">
        <v>10.8797483444214</v>
      </c>
      <c r="O7086" s="42">
        <v>0.0</v>
      </c>
      <c r="P7086" s="42">
        <v>0.0</v>
      </c>
      <c r="Q7086" s="42">
        <v>0.0175794046372175</v>
      </c>
      <c r="R7086" s="42">
        <v>25.0</v>
      </c>
      <c r="S7086" s="52">
        <v>9.99999997475243E-7</v>
      </c>
      <c r="T7086" s="42">
        <v>998.617065429688</v>
      </c>
      <c r="U7086" s="42">
        <v>1991.96594238281</v>
      </c>
      <c r="V7086" s="19"/>
      <c r="W7086" s="19"/>
      <c r="X7086" s="19"/>
      <c r="Y7086" s="19"/>
      <c r="Z7086" s="19"/>
      <c r="AA7086" s="19"/>
    </row>
    <row r="7087" ht="15.75" customHeight="1">
      <c r="A7087" s="19"/>
      <c r="B7087" s="42" t="str">
        <f>"CRS25WT72M23672"</f>
        <v>CRS25WT72M23672</v>
      </c>
      <c r="C7087" s="43">
        <v>45996.0</v>
      </c>
      <c r="D7087" s="44">
        <v>0.09836805555555556</v>
      </c>
      <c r="E7087" s="42" t="s">
        <v>37</v>
      </c>
      <c r="F7087" s="42">
        <v>219.0</v>
      </c>
      <c r="G7087" s="42">
        <v>4.0</v>
      </c>
      <c r="H7087" s="42">
        <v>219.290054321289</v>
      </c>
      <c r="I7087" s="42">
        <v>5.36589384078979</v>
      </c>
      <c r="J7087" s="42">
        <v>50.5106468200684</v>
      </c>
      <c r="K7087" s="42">
        <v>5.05146408081055</v>
      </c>
      <c r="L7087" s="42">
        <v>43.4111824035645</v>
      </c>
      <c r="M7087" s="42">
        <v>0.809084594249725</v>
      </c>
      <c r="N7087" s="42">
        <v>10.6684532165527</v>
      </c>
      <c r="O7087" s="42">
        <v>0.0</v>
      </c>
      <c r="P7087" s="42">
        <v>0.0</v>
      </c>
      <c r="Q7087" s="42">
        <v>0.0112698506563902</v>
      </c>
      <c r="R7087" s="42">
        <v>25.0</v>
      </c>
      <c r="S7087" s="52">
        <v>9.99999997475243E-7</v>
      </c>
      <c r="T7087" s="42">
        <v>999.287231445313</v>
      </c>
      <c r="U7087" s="42">
        <v>1963.05810546875</v>
      </c>
      <c r="V7087" s="19"/>
      <c r="W7087" s="19"/>
      <c r="X7087" s="19"/>
      <c r="Y7087" s="19"/>
      <c r="Z7087" s="19"/>
      <c r="AA7087" s="19"/>
    </row>
    <row r="7088" ht="15.75" customHeight="1">
      <c r="A7088" s="19"/>
      <c r="B7088" s="42" t="str">
        <f>"CRS25WT72M23647"</f>
        <v>CRS25WT72M23647</v>
      </c>
      <c r="C7088" s="43">
        <v>45996.0</v>
      </c>
      <c r="D7088" s="44">
        <v>0.09909722222222223</v>
      </c>
      <c r="E7088" s="42" t="s">
        <v>37</v>
      </c>
      <c r="F7088" s="42">
        <v>219.0</v>
      </c>
      <c r="G7088" s="42">
        <v>4.0</v>
      </c>
      <c r="H7088" s="42">
        <v>219.9375</v>
      </c>
      <c r="I7088" s="42">
        <v>5.35613059997559</v>
      </c>
      <c r="J7088" s="42">
        <v>50.517406463623</v>
      </c>
      <c r="K7088" s="42">
        <v>5.03002834320068</v>
      </c>
      <c r="L7088" s="42">
        <v>43.7249031066895</v>
      </c>
      <c r="M7088" s="42">
        <v>0.81284373998642</v>
      </c>
      <c r="N7088" s="42">
        <v>10.699951171875</v>
      </c>
      <c r="O7088" s="42">
        <v>0.0</v>
      </c>
      <c r="P7088" s="42">
        <v>0.0</v>
      </c>
      <c r="Q7088" s="42">
        <v>0.0112704606726766</v>
      </c>
      <c r="R7088" s="42">
        <v>25.0</v>
      </c>
      <c r="S7088" s="52">
        <v>9.99999997475243E-7</v>
      </c>
      <c r="T7088" s="42">
        <v>999.5078125</v>
      </c>
      <c r="U7088" s="42">
        <v>1382.75451660156</v>
      </c>
      <c r="V7088" s="19"/>
      <c r="W7088" s="19"/>
      <c r="X7088" s="19"/>
      <c r="Y7088" s="19"/>
      <c r="Z7088" s="19"/>
      <c r="AA7088" s="19"/>
    </row>
    <row r="7089" ht="15.75" customHeight="1">
      <c r="A7089" s="19"/>
      <c r="B7089" s="42" t="str">
        <f>"CRS25WT72M23686"</f>
        <v>CRS25WT72M23686</v>
      </c>
      <c r="C7089" s="43">
        <v>45996.0</v>
      </c>
      <c r="D7089" s="44">
        <v>0.1008912037037037</v>
      </c>
      <c r="E7089" s="42" t="s">
        <v>37</v>
      </c>
      <c r="F7089" s="42">
        <v>223.0</v>
      </c>
      <c r="G7089" s="42">
        <v>4.0</v>
      </c>
      <c r="H7089" s="42">
        <v>223.010757446289</v>
      </c>
      <c r="I7089" s="42">
        <v>5.35422897338867</v>
      </c>
      <c r="J7089" s="42">
        <v>50.5657653808594</v>
      </c>
      <c r="K7089" s="42">
        <v>5.02224016189575</v>
      </c>
      <c r="L7089" s="42">
        <v>44.4046363830566</v>
      </c>
      <c r="M7089" s="42">
        <v>0.823706090450287</v>
      </c>
      <c r="N7089" s="42">
        <v>10.8494653701782</v>
      </c>
      <c r="O7089" s="42">
        <v>0.0</v>
      </c>
      <c r="P7089" s="42">
        <v>0.0</v>
      </c>
      <c r="Q7089" s="42">
        <v>0.015238075517118</v>
      </c>
      <c r="R7089" s="42">
        <v>25.0</v>
      </c>
      <c r="S7089" s="52">
        <v>9.99999997475243E-7</v>
      </c>
      <c r="T7089" s="42">
        <v>998.719299316406</v>
      </c>
      <c r="U7089" s="42">
        <v>1127.44116210938</v>
      </c>
      <c r="V7089" s="19"/>
      <c r="W7089" s="19"/>
      <c r="X7089" s="19"/>
      <c r="Y7089" s="19"/>
      <c r="Z7089" s="19"/>
      <c r="AA7089" s="19"/>
    </row>
    <row r="7090" ht="15.75" customHeight="1">
      <c r="A7090" s="19"/>
      <c r="B7090" s="42" t="str">
        <f>"CRS25WT72M23671"</f>
        <v>CRS25WT72M23671</v>
      </c>
      <c r="C7090" s="43">
        <v>45996.0</v>
      </c>
      <c r="D7090" s="44">
        <v>0.10180555555555555</v>
      </c>
      <c r="E7090" s="42" t="s">
        <v>37</v>
      </c>
      <c r="F7090" s="42">
        <v>218.0</v>
      </c>
      <c r="G7090" s="42">
        <v>4.0</v>
      </c>
      <c r="H7090" s="42">
        <v>218.75260925293</v>
      </c>
      <c r="I7090" s="42">
        <v>5.33044862747192</v>
      </c>
      <c r="J7090" s="42">
        <v>50.5341796875</v>
      </c>
      <c r="K7090" s="42">
        <v>4.98851299285889</v>
      </c>
      <c r="L7090" s="42">
        <v>43.8512649536133</v>
      </c>
      <c r="M7090" s="42">
        <v>0.812090158462524</v>
      </c>
      <c r="N7090" s="42">
        <v>10.6423063278198</v>
      </c>
      <c r="O7090" s="42">
        <v>0.0</v>
      </c>
      <c r="P7090" s="42">
        <v>0.0</v>
      </c>
      <c r="Q7090" s="42">
        <v>0.0150794042274356</v>
      </c>
      <c r="R7090" s="42">
        <v>25.0</v>
      </c>
      <c r="S7090" s="52">
        <v>9.99999997475243E-7</v>
      </c>
      <c r="T7090" s="42">
        <v>998.718627929688</v>
      </c>
      <c r="U7090" s="42">
        <v>1719.06652832031</v>
      </c>
      <c r="V7090" s="19"/>
      <c r="W7090" s="19"/>
      <c r="X7090" s="19"/>
      <c r="Y7090" s="19"/>
      <c r="Z7090" s="19"/>
      <c r="AA7090" s="19"/>
    </row>
    <row r="7091" ht="15.75" customHeight="1">
      <c r="A7091" s="19"/>
      <c r="B7091" s="42" t="str">
        <f>"CRS25WT72M23670"</f>
        <v>CRS25WT72M23670</v>
      </c>
      <c r="C7091" s="43">
        <v>45996.0</v>
      </c>
      <c r="D7091" s="44">
        <v>0.10376157407407409</v>
      </c>
      <c r="E7091" s="42" t="s">
        <v>37</v>
      </c>
      <c r="F7091" s="42">
        <v>220.0</v>
      </c>
      <c r="G7091" s="42">
        <v>4.0</v>
      </c>
      <c r="H7091" s="42">
        <v>220.667404174805</v>
      </c>
      <c r="I7091" s="42">
        <v>5.36062955856323</v>
      </c>
      <c r="J7091" s="42">
        <v>50.5553092956543</v>
      </c>
      <c r="K7091" s="42">
        <v>5.00284957885742</v>
      </c>
      <c r="L7091" s="42">
        <v>44.108341217041</v>
      </c>
      <c r="M7091" s="42">
        <v>0.814245998859406</v>
      </c>
      <c r="N7091" s="42">
        <v>10.7354612350464</v>
      </c>
      <c r="O7091" s="42">
        <v>0.0</v>
      </c>
      <c r="P7091" s="42">
        <v>0.0</v>
      </c>
      <c r="Q7091" s="42">
        <v>0.0101636908948421</v>
      </c>
      <c r="R7091" s="42">
        <v>25.0</v>
      </c>
      <c r="S7091" s="52">
        <v>9.99999997475243E-7</v>
      </c>
      <c r="T7091" s="42">
        <v>1001.22241210938</v>
      </c>
      <c r="U7091" s="42">
        <v>1160.73913574219</v>
      </c>
      <c r="V7091" s="19"/>
      <c r="W7091" s="19"/>
      <c r="X7091" s="19"/>
      <c r="Y7091" s="19"/>
      <c r="Z7091" s="19"/>
      <c r="AA7091" s="19"/>
    </row>
    <row r="7092" ht="15.75" customHeight="1">
      <c r="A7092" s="19"/>
      <c r="B7092" s="42" t="str">
        <f>"CRS25WT72M23652"</f>
        <v>CRS25WT72M23652</v>
      </c>
      <c r="C7092" s="43">
        <v>45996.0</v>
      </c>
      <c r="D7092" s="44">
        <v>0.1075462962962963</v>
      </c>
      <c r="E7092" s="42" t="s">
        <v>37</v>
      </c>
      <c r="F7092" s="42">
        <v>219.0</v>
      </c>
      <c r="G7092" s="42">
        <v>4.0</v>
      </c>
      <c r="H7092" s="42">
        <v>219.749267578125</v>
      </c>
      <c r="I7092" s="42">
        <v>5.37346172332764</v>
      </c>
      <c r="J7092" s="42">
        <v>50.5646743774414</v>
      </c>
      <c r="K7092" s="42">
        <v>5.00601863861084</v>
      </c>
      <c r="L7092" s="42">
        <v>43.8970146179199</v>
      </c>
      <c r="M7092" s="42">
        <v>0.808771908283234</v>
      </c>
      <c r="N7092" s="42">
        <v>10.6907939910889</v>
      </c>
      <c r="O7092" s="42">
        <v>0.0</v>
      </c>
      <c r="P7092" s="42">
        <v>0.0</v>
      </c>
      <c r="Q7092" s="42">
        <v>0.0103323506191373</v>
      </c>
      <c r="R7092" s="42">
        <v>25.0</v>
      </c>
      <c r="S7092" s="52">
        <v>9.99999997475243E-7</v>
      </c>
      <c r="T7092" s="42">
        <v>1001.33355712891</v>
      </c>
      <c r="U7092" s="42">
        <v>1092.53076171875</v>
      </c>
      <c r="V7092" s="19"/>
      <c r="W7092" s="19"/>
      <c r="X7092" s="19"/>
      <c r="Y7092" s="19"/>
      <c r="Z7092" s="19"/>
      <c r="AA7092" s="19"/>
    </row>
    <row r="7093" ht="15.75" customHeight="1">
      <c r="A7093" s="19"/>
      <c r="B7093" s="42" t="str">
        <f>"CRS25WT72M23650"</f>
        <v>CRS25WT72M23650</v>
      </c>
      <c r="C7093" s="43">
        <v>45996.0</v>
      </c>
      <c r="D7093" s="44">
        <v>0.10844907407407407</v>
      </c>
      <c r="E7093" s="42" t="s">
        <v>37</v>
      </c>
      <c r="F7093" s="42">
        <v>219.0</v>
      </c>
      <c r="G7093" s="42">
        <v>4.0</v>
      </c>
      <c r="H7093" s="42">
        <v>219.775695800781</v>
      </c>
      <c r="I7093" s="42">
        <v>5.32087135314941</v>
      </c>
      <c r="J7093" s="42">
        <v>50.5354843139648</v>
      </c>
      <c r="K7093" s="42">
        <v>5.00761461257935</v>
      </c>
      <c r="L7093" s="42">
        <v>43.8883018493652</v>
      </c>
      <c r="M7093" s="42">
        <v>0.817335724830627</v>
      </c>
      <c r="N7093" s="42">
        <v>10.6920795440674</v>
      </c>
      <c r="O7093" s="42">
        <v>0.0</v>
      </c>
      <c r="P7093" s="42">
        <v>0.0</v>
      </c>
      <c r="Q7093" s="42">
        <v>0.010952303186059</v>
      </c>
      <c r="R7093" s="42">
        <v>25.0</v>
      </c>
      <c r="S7093" s="52">
        <v>9.99999997475243E-7</v>
      </c>
      <c r="T7093" s="42">
        <v>998.116333007813</v>
      </c>
      <c r="U7093" s="42">
        <v>1246.02661132813</v>
      </c>
      <c r="V7093" s="19"/>
      <c r="W7093" s="19"/>
      <c r="X7093" s="19"/>
      <c r="Y7093" s="19"/>
      <c r="Z7093" s="19"/>
      <c r="AA7093" s="19"/>
    </row>
    <row r="7094" ht="15.75" customHeight="1">
      <c r="A7094" s="19"/>
      <c r="B7094" s="42" t="str">
        <f>"CRS25WT72M23689"</f>
        <v>CRS25WT72M23689</v>
      </c>
      <c r="C7094" s="43">
        <v>45996.0</v>
      </c>
      <c r="D7094" s="44">
        <v>0.11028935185185185</v>
      </c>
      <c r="E7094" s="42" t="s">
        <v>37</v>
      </c>
      <c r="F7094" s="42">
        <v>219.0</v>
      </c>
      <c r="G7094" s="42">
        <v>4.0</v>
      </c>
      <c r="H7094" s="42">
        <v>219.138595581055</v>
      </c>
      <c r="I7094" s="42">
        <v>5.33288717269897</v>
      </c>
      <c r="J7094" s="42">
        <v>50.5378837585449</v>
      </c>
      <c r="K7094" s="42">
        <v>4.99607467651367</v>
      </c>
      <c r="L7094" s="42">
        <v>43.8621559143066</v>
      </c>
      <c r="M7094" s="42">
        <v>0.813091516494751</v>
      </c>
      <c r="N7094" s="42">
        <v>10.6610851287842</v>
      </c>
      <c r="O7094" s="42">
        <v>0.0</v>
      </c>
      <c r="P7094" s="42">
        <v>0.0</v>
      </c>
      <c r="Q7094" s="42">
        <v>0.0176190473139286</v>
      </c>
      <c r="R7094" s="42">
        <v>25.0</v>
      </c>
      <c r="S7094" s="52">
        <v>9.99999997475243E-7</v>
      </c>
      <c r="T7094" s="42">
        <v>999.464660644531</v>
      </c>
      <c r="U7094" s="42">
        <v>1282.0810546875</v>
      </c>
      <c r="V7094" s="19"/>
      <c r="W7094" s="19"/>
      <c r="X7094" s="19"/>
      <c r="Y7094" s="19"/>
      <c r="Z7094" s="19"/>
      <c r="AA7094" s="19"/>
    </row>
    <row r="7095" ht="15.75" customHeight="1">
      <c r="A7095" s="19"/>
      <c r="B7095" s="42" t="str">
        <f>"CRS25WT72M23690"</f>
        <v>CRS25WT72M23690</v>
      </c>
      <c r="C7095" s="43">
        <v>45996.0</v>
      </c>
      <c r="D7095" s="44">
        <v>0.11121527777777777</v>
      </c>
      <c r="E7095" s="42" t="s">
        <v>37</v>
      </c>
      <c r="F7095" s="42">
        <v>219.0</v>
      </c>
      <c r="G7095" s="42">
        <v>4.0</v>
      </c>
      <c r="H7095" s="42">
        <v>219.617645263672</v>
      </c>
      <c r="I7095" s="42">
        <v>5.37190198898315</v>
      </c>
      <c r="J7095" s="42">
        <v>50.5343971252441</v>
      </c>
      <c r="K7095" s="42">
        <v>5.00848865509033</v>
      </c>
      <c r="L7095" s="42">
        <v>43.8490867614746</v>
      </c>
      <c r="M7095" s="42">
        <v>0.809006571769714</v>
      </c>
      <c r="N7095" s="42">
        <v>10.6843900680542</v>
      </c>
      <c r="O7095" s="42">
        <v>0.0</v>
      </c>
      <c r="P7095" s="42">
        <v>0.0</v>
      </c>
      <c r="Q7095" s="42">
        <v>0.010952303186059</v>
      </c>
      <c r="R7095" s="42">
        <v>25.0</v>
      </c>
      <c r="S7095" s="52">
        <v>9.99999997475243E-7</v>
      </c>
      <c r="T7095" s="42">
        <v>1000.82409667969</v>
      </c>
      <c r="U7095" s="42">
        <v>1456.34741210938</v>
      </c>
      <c r="V7095" s="19"/>
      <c r="W7095" s="19"/>
      <c r="X7095" s="19"/>
      <c r="Y7095" s="19"/>
      <c r="Z7095" s="19"/>
      <c r="AA7095" s="19"/>
    </row>
    <row r="7096" ht="15.75" customHeight="1">
      <c r="A7096" s="19"/>
      <c r="B7096" s="42" t="str">
        <f>"CRS25WT72M23673"</f>
        <v>CRS25WT72M23673</v>
      </c>
      <c r="C7096" s="43">
        <v>45996.0</v>
      </c>
      <c r="D7096" s="44">
        <v>0.11219907407407408</v>
      </c>
      <c r="E7096" s="42" t="s">
        <v>37</v>
      </c>
      <c r="F7096" s="42">
        <v>219.0</v>
      </c>
      <c r="G7096" s="42">
        <v>4.0</v>
      </c>
      <c r="H7096" s="42">
        <v>219.155990600586</v>
      </c>
      <c r="I7096" s="42">
        <v>5.29149675369263</v>
      </c>
      <c r="J7096" s="42">
        <v>50.535701751709</v>
      </c>
      <c r="K7096" s="42">
        <v>4.99945020675659</v>
      </c>
      <c r="L7096" s="42">
        <v>43.8360137939453</v>
      </c>
      <c r="M7096" s="42">
        <v>0.819552004337311</v>
      </c>
      <c r="N7096" s="42">
        <v>10.6619310379028</v>
      </c>
      <c r="O7096" s="42">
        <v>0.0</v>
      </c>
      <c r="P7096" s="42">
        <v>0.0</v>
      </c>
      <c r="Q7096" s="42">
        <v>0.0101587316021323</v>
      </c>
      <c r="R7096" s="42">
        <v>25.0</v>
      </c>
      <c r="S7096" s="52">
        <v>9.99999997475243E-7</v>
      </c>
      <c r="T7096" s="42">
        <v>998.739501953125</v>
      </c>
      <c r="U7096" s="42">
        <v>1766.8896484375</v>
      </c>
      <c r="V7096" s="19"/>
      <c r="W7096" s="19"/>
      <c r="X7096" s="19"/>
      <c r="Y7096" s="19"/>
      <c r="Z7096" s="19"/>
      <c r="AA7096" s="19"/>
    </row>
    <row r="7097" ht="15.75" customHeight="1">
      <c r="A7097" s="19"/>
      <c r="B7097" s="42" t="str">
        <f>"CRS25WT72M23691"</f>
        <v>CRS25WT72M23691</v>
      </c>
      <c r="C7097" s="43">
        <v>45996.0</v>
      </c>
      <c r="D7097" s="44">
        <v>0.1145486111111111</v>
      </c>
      <c r="E7097" s="42" t="s">
        <v>37</v>
      </c>
      <c r="F7097" s="42">
        <v>221.0</v>
      </c>
      <c r="G7097" s="42">
        <v>4.0</v>
      </c>
      <c r="H7097" s="42">
        <v>221.0673828125</v>
      </c>
      <c r="I7097" s="42">
        <v>5.31712675094604</v>
      </c>
      <c r="J7097" s="42">
        <v>50.528076171875</v>
      </c>
      <c r="K7097" s="42">
        <v>5.03055286407471</v>
      </c>
      <c r="L7097" s="42">
        <v>43.9449462890625</v>
      </c>
      <c r="M7097" s="42">
        <v>0.822839021682739</v>
      </c>
      <c r="N7097" s="42">
        <v>10.7549200057983</v>
      </c>
      <c r="O7097" s="42">
        <v>0.0</v>
      </c>
      <c r="P7097" s="42">
        <v>0.0</v>
      </c>
      <c r="Q7097" s="42">
        <v>0.0152380941435695</v>
      </c>
      <c r="R7097" s="42">
        <v>25.0</v>
      </c>
      <c r="S7097" s="52">
        <v>9.99999997475243E-7</v>
      </c>
      <c r="T7097" s="42">
        <v>998.768005371094</v>
      </c>
      <c r="U7097" s="42">
        <v>1592.94714355469</v>
      </c>
      <c r="V7097" s="19"/>
      <c r="W7097" s="19"/>
      <c r="X7097" s="19"/>
      <c r="Y7097" s="19"/>
      <c r="Z7097" s="19"/>
      <c r="AA7097" s="19"/>
    </row>
    <row r="7098" ht="15.75" customHeight="1">
      <c r="A7098" s="19"/>
      <c r="B7098" s="42" t="str">
        <f>"CRS25WT3608738"</f>
        <v>CRS25WT3608738</v>
      </c>
      <c r="C7098" s="43">
        <v>45996.0</v>
      </c>
      <c r="D7098" s="44">
        <v>0.12197916666666668</v>
      </c>
      <c r="E7098" s="42" t="s">
        <v>37</v>
      </c>
      <c r="F7098" s="42">
        <v>200.0</v>
      </c>
      <c r="G7098" s="42">
        <v>4.0</v>
      </c>
      <c r="H7098" s="42">
        <v>200.561950683594</v>
      </c>
      <c r="I7098" s="42">
        <v>9.66718292236328</v>
      </c>
      <c r="J7098" s="42">
        <v>24.5484199523926</v>
      </c>
      <c r="K7098" s="42">
        <v>9.84377288818359</v>
      </c>
      <c r="L7098" s="42">
        <v>20.3745002746582</v>
      </c>
      <c r="M7098" s="42">
        <v>0.845133006572723</v>
      </c>
      <c r="N7098" s="42">
        <v>9.75733184814453</v>
      </c>
      <c r="O7098" s="42">
        <v>0.0</v>
      </c>
      <c r="P7098" s="42">
        <v>0.0</v>
      </c>
      <c r="Q7098" s="42">
        <v>0.0166733730584383</v>
      </c>
      <c r="R7098" s="42">
        <v>25.0</v>
      </c>
      <c r="S7098" s="42">
        <v>0.244583383202553</v>
      </c>
      <c r="T7098" s="42">
        <v>999.5009765625</v>
      </c>
      <c r="U7098" s="42">
        <v>97.8309783935547</v>
      </c>
      <c r="V7098" s="19"/>
      <c r="W7098" s="19"/>
      <c r="X7098" s="19"/>
      <c r="Y7098" s="19"/>
      <c r="Z7098" s="19"/>
      <c r="AA7098" s="19"/>
    </row>
    <row r="7099" ht="15.75" customHeight="1">
      <c r="A7099" s="19"/>
      <c r="B7099" s="42" t="str">
        <f>"CRS25WT3608670"</f>
        <v>CRS25WT3608670</v>
      </c>
      <c r="C7099" s="43">
        <v>45996.0</v>
      </c>
      <c r="D7099" s="44">
        <v>0.12251157407407408</v>
      </c>
      <c r="E7099" s="42" t="s">
        <v>37</v>
      </c>
      <c r="F7099" s="42">
        <v>196.0</v>
      </c>
      <c r="G7099" s="42">
        <v>4.0</v>
      </c>
      <c r="H7099" s="42">
        <v>196.919372558594</v>
      </c>
      <c r="I7099" s="42">
        <v>9.40504360198975</v>
      </c>
      <c r="J7099" s="42">
        <v>24.6265602111816</v>
      </c>
      <c r="K7099" s="42">
        <v>9.56359767913818</v>
      </c>
      <c r="L7099" s="42">
        <v>20.5905132293701</v>
      </c>
      <c r="M7099" s="42">
        <v>0.850205421447754</v>
      </c>
      <c r="N7099" s="42">
        <v>9.58012008666992</v>
      </c>
      <c r="O7099" s="42">
        <v>0.0</v>
      </c>
      <c r="P7099" s="42">
        <v>0.0</v>
      </c>
      <c r="Q7099" s="42">
        <v>0.0113095184788108</v>
      </c>
      <c r="R7099" s="42">
        <v>25.0</v>
      </c>
      <c r="S7099" s="42">
        <v>0.240394964814186</v>
      </c>
      <c r="T7099" s="42">
        <v>998.135192871094</v>
      </c>
      <c r="U7099" s="42">
        <v>9999.0</v>
      </c>
      <c r="V7099" s="19"/>
      <c r="W7099" s="19"/>
      <c r="X7099" s="19"/>
      <c r="Y7099" s="19"/>
      <c r="Z7099" s="19"/>
      <c r="AA7099" s="19"/>
    </row>
    <row r="7100" ht="15.75" customHeight="1">
      <c r="A7100" s="19"/>
      <c r="B7100" s="42" t="str">
        <f>"CRS25WT3608667"</f>
        <v>CRS25WT3608667</v>
      </c>
      <c r="C7100" s="43">
        <v>45996.0</v>
      </c>
      <c r="D7100" s="44">
        <v>0.12298611111111112</v>
      </c>
      <c r="E7100" s="42" t="s">
        <v>37</v>
      </c>
      <c r="F7100" s="42">
        <v>195.0</v>
      </c>
      <c r="G7100" s="42">
        <v>4.0</v>
      </c>
      <c r="H7100" s="42">
        <v>195.207260131836</v>
      </c>
      <c r="I7100" s="42">
        <v>9.40563011169434</v>
      </c>
      <c r="J7100" s="42">
        <v>24.6294994354248</v>
      </c>
      <c r="K7100" s="42">
        <v>9.48420143127441</v>
      </c>
      <c r="L7100" s="42">
        <v>20.5823612213135</v>
      </c>
      <c r="M7100" s="42">
        <v>0.842660188674927</v>
      </c>
      <c r="N7100" s="42">
        <v>9.496826171875</v>
      </c>
      <c r="O7100" s="42">
        <v>0.0</v>
      </c>
      <c r="P7100" s="42">
        <v>0.0</v>
      </c>
      <c r="Q7100" s="42">
        <v>0.0112704606726766</v>
      </c>
      <c r="R7100" s="42">
        <v>25.0</v>
      </c>
      <c r="S7100" s="42">
        <v>0.244725525379181</v>
      </c>
      <c r="T7100" s="42">
        <v>998.040161132813</v>
      </c>
      <c r="U7100" s="42">
        <v>9999.0</v>
      </c>
      <c r="V7100" s="19"/>
      <c r="W7100" s="19"/>
      <c r="X7100" s="19"/>
      <c r="Y7100" s="19"/>
      <c r="Z7100" s="19"/>
      <c r="AA7100" s="19"/>
    </row>
    <row r="7101" ht="15.75" customHeight="1">
      <c r="A7101" s="19"/>
      <c r="B7101" s="42" t="str">
        <f>"CRS25WT3608659"</f>
        <v>CRS25WT3608659</v>
      </c>
      <c r="C7101" s="43">
        <v>45996.0</v>
      </c>
      <c r="D7101" s="44">
        <v>0.12349537037037038</v>
      </c>
      <c r="E7101" s="42" t="s">
        <v>37</v>
      </c>
      <c r="F7101" s="42">
        <v>198.0</v>
      </c>
      <c r="G7101" s="42">
        <v>4.0</v>
      </c>
      <c r="H7101" s="42">
        <v>198.868209838867</v>
      </c>
      <c r="I7101" s="42">
        <v>9.4831657409668</v>
      </c>
      <c r="J7101" s="42">
        <v>24.6112003326416</v>
      </c>
      <c r="K7101" s="42">
        <v>9.6467866897583</v>
      </c>
      <c r="L7101" s="42">
        <v>20.6149673461914</v>
      </c>
      <c r="M7101" s="42">
        <v>0.852077782154083</v>
      </c>
      <c r="N7101" s="42">
        <v>9.67493152618408</v>
      </c>
      <c r="O7101" s="42">
        <v>0.0</v>
      </c>
      <c r="P7101" s="42">
        <v>0.0</v>
      </c>
      <c r="Q7101" s="42">
        <v>0.0109474202618003</v>
      </c>
      <c r="R7101" s="42">
        <v>25.0</v>
      </c>
      <c r="S7101" s="42">
        <v>0.244020253419876</v>
      </c>
      <c r="T7101" s="42">
        <v>998.673034667969</v>
      </c>
      <c r="U7101" s="42">
        <v>9999.0</v>
      </c>
      <c r="V7101" s="19"/>
      <c r="W7101" s="19"/>
      <c r="X7101" s="19"/>
      <c r="Y7101" s="19"/>
      <c r="Z7101" s="19"/>
      <c r="AA7101" s="19"/>
    </row>
    <row r="7102" ht="15.75" customHeight="1">
      <c r="A7102" s="19"/>
      <c r="B7102" s="42" t="str">
        <f>"CRS25WT3608688"</f>
        <v>CRS25WT3608688</v>
      </c>
      <c r="C7102" s="43">
        <v>45996.0</v>
      </c>
      <c r="D7102" s="44">
        <v>0.12387731481481483</v>
      </c>
      <c r="E7102" s="42" t="s">
        <v>37</v>
      </c>
      <c r="F7102" s="42">
        <v>195.0</v>
      </c>
      <c r="G7102" s="42">
        <v>4.0</v>
      </c>
      <c r="H7102" s="42">
        <v>195.935104370117</v>
      </c>
      <c r="I7102" s="42">
        <v>9.40306091308594</v>
      </c>
      <c r="J7102" s="42">
        <v>24.6032752990723</v>
      </c>
      <c r="K7102" s="42">
        <v>9.51203060150146</v>
      </c>
      <c r="L7102" s="42">
        <v>20.5986633300781</v>
      </c>
      <c r="M7102" s="42">
        <v>0.846934974193573</v>
      </c>
      <c r="N7102" s="42">
        <v>9.53223609924316</v>
      </c>
      <c r="O7102" s="42">
        <v>0.0</v>
      </c>
      <c r="P7102" s="42">
        <v>0.0</v>
      </c>
      <c r="Q7102" s="42">
        <v>0.0106352306902409</v>
      </c>
      <c r="R7102" s="42">
        <v>25.0</v>
      </c>
      <c r="S7102" s="42">
        <v>0.242703586816788</v>
      </c>
      <c r="T7102" s="42">
        <v>999.598999023438</v>
      </c>
      <c r="U7102" s="42">
        <v>9999.0</v>
      </c>
      <c r="V7102" s="19"/>
      <c r="W7102" s="19"/>
      <c r="X7102" s="19"/>
      <c r="Y7102" s="19"/>
      <c r="Z7102" s="19"/>
      <c r="AA7102" s="19"/>
    </row>
    <row r="7103" ht="15.75" customHeight="1">
      <c r="A7103" s="19"/>
      <c r="B7103" s="42" t="str">
        <f>"CRS25WT3608658"</f>
        <v>CRS25WT3608658</v>
      </c>
      <c r="C7103" s="43">
        <v>45996.0</v>
      </c>
      <c r="D7103" s="44">
        <v>0.12425925925925925</v>
      </c>
      <c r="E7103" s="42" t="s">
        <v>37</v>
      </c>
      <c r="F7103" s="42">
        <v>196.0</v>
      </c>
      <c r="G7103" s="42">
        <v>4.0</v>
      </c>
      <c r="H7103" s="42">
        <v>196.999923706055</v>
      </c>
      <c r="I7103" s="42">
        <v>9.46388721466064</v>
      </c>
      <c r="J7103" s="42">
        <v>24.6375541687012</v>
      </c>
      <c r="K7103" s="42">
        <v>9.54012775421143</v>
      </c>
      <c r="L7103" s="42">
        <v>20.6496105194092</v>
      </c>
      <c r="M7103" s="42">
        <v>0.844887554645538</v>
      </c>
      <c r="N7103" s="42">
        <v>9.58403873443604</v>
      </c>
      <c r="O7103" s="42">
        <v>0.0</v>
      </c>
      <c r="P7103" s="42">
        <v>0.0</v>
      </c>
      <c r="Q7103" s="42">
        <v>0.0138092134147882</v>
      </c>
      <c r="R7103" s="42">
        <v>25.0</v>
      </c>
      <c r="S7103" s="42">
        <v>0.24328750371933</v>
      </c>
      <c r="T7103" s="42">
        <v>998.13427734375</v>
      </c>
      <c r="U7103" s="42">
        <v>9999.0</v>
      </c>
      <c r="V7103" s="19"/>
      <c r="W7103" s="19"/>
      <c r="X7103" s="19"/>
      <c r="Y7103" s="19"/>
      <c r="Z7103" s="19"/>
      <c r="AA7103" s="19"/>
    </row>
    <row r="7104" ht="15.75" customHeight="1">
      <c r="A7104" s="19"/>
      <c r="B7104" s="42" t="str">
        <f>"CRS25WT3608665"</f>
        <v>CRS25WT3608665</v>
      </c>
      <c r="C7104" s="43">
        <v>45996.0</v>
      </c>
      <c r="D7104" s="44">
        <v>0.12468749999999999</v>
      </c>
      <c r="E7104" s="42" t="s">
        <v>37</v>
      </c>
      <c r="F7104" s="42">
        <v>196.0</v>
      </c>
      <c r="G7104" s="42">
        <v>4.0</v>
      </c>
      <c r="H7104" s="42">
        <v>196.987655639648</v>
      </c>
      <c r="I7104" s="42">
        <v>9.39764881134033</v>
      </c>
      <c r="J7104" s="42">
        <v>24.652042388916</v>
      </c>
      <c r="K7104" s="42">
        <v>9.53106880187988</v>
      </c>
      <c r="L7104" s="42">
        <v>20.6679496765137</v>
      </c>
      <c r="M7104" s="42">
        <v>0.850289642810822</v>
      </c>
      <c r="N7104" s="42">
        <v>9.58344268798828</v>
      </c>
      <c r="O7104" s="42">
        <v>0.0</v>
      </c>
      <c r="P7104" s="42">
        <v>0.0</v>
      </c>
      <c r="Q7104" s="42">
        <v>0.0104761542752385</v>
      </c>
      <c r="R7104" s="42">
        <v>25.0</v>
      </c>
      <c r="S7104" s="42">
        <v>0.240070804953575</v>
      </c>
      <c r="T7104" s="42">
        <v>997.438903808594</v>
      </c>
      <c r="U7104" s="42">
        <v>9999.0</v>
      </c>
      <c r="V7104" s="19"/>
      <c r="W7104" s="19"/>
      <c r="X7104" s="19"/>
      <c r="Y7104" s="19"/>
      <c r="Z7104" s="19"/>
      <c r="AA7104" s="19"/>
    </row>
    <row r="7105" ht="15.75" customHeight="1">
      <c r="A7105" s="19"/>
      <c r="B7105" s="42" t="str">
        <f>"CRS25WT3608660"</f>
        <v>CRS25WT3608660</v>
      </c>
      <c r="C7105" s="43">
        <v>45996.0</v>
      </c>
      <c r="D7105" s="44">
        <v>0.12524305555555557</v>
      </c>
      <c r="E7105" s="42" t="s">
        <v>37</v>
      </c>
      <c r="F7105" s="42">
        <v>196.0</v>
      </c>
      <c r="G7105" s="42">
        <v>4.0</v>
      </c>
      <c r="H7105" s="42">
        <v>196.672012329102</v>
      </c>
      <c r="I7105" s="42">
        <v>9.38144207000732</v>
      </c>
      <c r="J7105" s="42">
        <v>24.6706962585449</v>
      </c>
      <c r="K7105" s="42">
        <v>9.50454998016357</v>
      </c>
      <c r="L7105" s="42">
        <v>20.6924057006836</v>
      </c>
      <c r="M7105" s="42">
        <v>0.849750757217407</v>
      </c>
      <c r="N7105" s="42">
        <v>9.56808662414551</v>
      </c>
      <c r="O7105" s="42">
        <v>0.0</v>
      </c>
      <c r="P7105" s="42">
        <v>0.0</v>
      </c>
      <c r="Q7105" s="42">
        <v>0.015238095074892</v>
      </c>
      <c r="R7105" s="42">
        <v>25.0</v>
      </c>
      <c r="S7105" s="42">
        <v>0.239943772554398</v>
      </c>
      <c r="T7105" s="42">
        <v>997.816711425781</v>
      </c>
      <c r="U7105" s="42">
        <v>9999.0</v>
      </c>
      <c r="V7105" s="19"/>
      <c r="W7105" s="19"/>
      <c r="X7105" s="19"/>
      <c r="Y7105" s="19"/>
      <c r="Z7105" s="19"/>
      <c r="AA7105" s="19"/>
    </row>
    <row r="7106" ht="15.75" customHeight="1">
      <c r="A7106" s="19"/>
      <c r="B7106" s="42" t="str">
        <f>"CRS25WT3608662"</f>
        <v>CRS25WT3608662</v>
      </c>
      <c r="C7106" s="43">
        <v>45996.0</v>
      </c>
      <c r="D7106" s="44">
        <v>0.12587962962962965</v>
      </c>
      <c r="E7106" s="42" t="s">
        <v>37</v>
      </c>
      <c r="F7106" s="42">
        <v>197.0</v>
      </c>
      <c r="G7106" s="42">
        <v>4.0</v>
      </c>
      <c r="H7106" s="42">
        <v>197.116714477539</v>
      </c>
      <c r="I7106" s="42">
        <v>9.44657897949219</v>
      </c>
      <c r="J7106" s="42">
        <v>24.6691074371338</v>
      </c>
      <c r="K7106" s="42">
        <v>9.5194787979126</v>
      </c>
      <c r="L7106" s="42">
        <v>20.7066707611084</v>
      </c>
      <c r="M7106" s="42">
        <v>0.845854103565216</v>
      </c>
      <c r="N7106" s="42">
        <v>9.58972072601318</v>
      </c>
      <c r="O7106" s="42">
        <v>0.0</v>
      </c>
      <c r="P7106" s="42">
        <v>0.0</v>
      </c>
      <c r="Q7106" s="42">
        <v>0.0152368573471904</v>
      </c>
      <c r="R7106" s="42">
        <v>25.0</v>
      </c>
      <c r="S7106" s="42">
        <v>0.239298477768898</v>
      </c>
      <c r="T7106" s="42">
        <v>997.538146972656</v>
      </c>
      <c r="U7106" s="42">
        <v>523.051147460938</v>
      </c>
      <c r="V7106" s="19"/>
      <c r="W7106" s="19"/>
      <c r="X7106" s="19"/>
      <c r="Y7106" s="19"/>
      <c r="Z7106" s="19"/>
      <c r="AA7106" s="19"/>
    </row>
    <row r="7107" ht="15.75" customHeight="1">
      <c r="A7107" s="19"/>
      <c r="B7107" s="42" t="str">
        <f>"CRS25WT3608663"</f>
        <v>CRS25WT3608663</v>
      </c>
      <c r="C7107" s="43">
        <v>45996.0</v>
      </c>
      <c r="D7107" s="44">
        <v>0.12655092592592593</v>
      </c>
      <c r="E7107" s="42" t="s">
        <v>37</v>
      </c>
      <c r="F7107" s="42">
        <v>195.0</v>
      </c>
      <c r="G7107" s="42">
        <v>4.0</v>
      </c>
      <c r="H7107" s="42">
        <v>195.842895507813</v>
      </c>
      <c r="I7107" s="42">
        <v>9.37116146087646</v>
      </c>
      <c r="J7107" s="42">
        <v>24.6763210296631</v>
      </c>
      <c r="K7107" s="42">
        <v>9.44773387908936</v>
      </c>
      <c r="L7107" s="42">
        <v>20.7290878295898</v>
      </c>
      <c r="M7107" s="42">
        <v>0.846903622150421</v>
      </c>
      <c r="N7107" s="42">
        <v>9.52775001525879</v>
      </c>
      <c r="O7107" s="42">
        <v>0.0</v>
      </c>
      <c r="P7107" s="42">
        <v>0.0</v>
      </c>
      <c r="Q7107" s="42">
        <v>0.00603168783709407</v>
      </c>
      <c r="R7107" s="42">
        <v>25.0</v>
      </c>
      <c r="S7107" s="42">
        <v>0.240897506475449</v>
      </c>
      <c r="T7107" s="42">
        <v>997.964172363281</v>
      </c>
      <c r="U7107" s="42">
        <v>9999.0</v>
      </c>
      <c r="V7107" s="19"/>
      <c r="W7107" s="19"/>
      <c r="X7107" s="19"/>
      <c r="Y7107" s="19"/>
      <c r="Z7107" s="19"/>
      <c r="AA7107" s="19"/>
    </row>
    <row r="7108" ht="15.75" customHeight="1">
      <c r="A7108" s="19"/>
      <c r="B7108" s="42" t="str">
        <f>"CRS25WT3608664"</f>
        <v>CRS25WT3608664</v>
      </c>
      <c r="C7108" s="43">
        <v>45996.0</v>
      </c>
      <c r="D7108" s="44">
        <v>0.1269212962962963</v>
      </c>
      <c r="E7108" s="42" t="s">
        <v>37</v>
      </c>
      <c r="F7108" s="42">
        <v>196.0</v>
      </c>
      <c r="G7108" s="42">
        <v>4.0</v>
      </c>
      <c r="H7108" s="42">
        <v>196.380218505859</v>
      </c>
      <c r="I7108" s="42">
        <v>9.40346908569336</v>
      </c>
      <c r="J7108" s="42">
        <v>24.6821212768555</v>
      </c>
      <c r="K7108" s="42">
        <v>9.50730228424072</v>
      </c>
      <c r="L7108" s="42">
        <v>20.6557235717773</v>
      </c>
      <c r="M7108" s="42">
        <v>0.846110641956329</v>
      </c>
      <c r="N7108" s="42">
        <v>9.55389022827148</v>
      </c>
      <c r="O7108" s="42">
        <v>0.0</v>
      </c>
      <c r="P7108" s="42">
        <v>0.0</v>
      </c>
      <c r="Q7108" s="42">
        <v>0.00970195978879929</v>
      </c>
      <c r="R7108" s="42">
        <v>25.0</v>
      </c>
      <c r="S7108" s="42">
        <v>0.243418708443642</v>
      </c>
      <c r="T7108" s="42">
        <v>998.502502441406</v>
      </c>
      <c r="U7108" s="42">
        <v>9999.0</v>
      </c>
      <c r="V7108" s="19"/>
      <c r="W7108" s="19"/>
      <c r="X7108" s="19"/>
      <c r="Y7108" s="19"/>
      <c r="Z7108" s="19"/>
      <c r="AA7108" s="19"/>
    </row>
    <row r="7109" ht="15.75" customHeight="1">
      <c r="A7109" s="19"/>
      <c r="B7109" s="42" t="str">
        <f>"CRS25WT3608654"</f>
        <v>CRS25WT3608654</v>
      </c>
      <c r="C7109" s="43">
        <v>45996.0</v>
      </c>
      <c r="D7109" s="44">
        <v>0.12734953703703702</v>
      </c>
      <c r="E7109" s="42" t="s">
        <v>37</v>
      </c>
      <c r="F7109" s="42">
        <v>196.0</v>
      </c>
      <c r="G7109" s="42">
        <v>4.0</v>
      </c>
      <c r="H7109" s="42">
        <v>196.363174438477</v>
      </c>
      <c r="I7109" s="42">
        <v>9.38305282592773</v>
      </c>
      <c r="J7109" s="42">
        <v>24.6615715026855</v>
      </c>
      <c r="K7109" s="42">
        <v>9.46724891662598</v>
      </c>
      <c r="L7109" s="42">
        <v>20.7413139343262</v>
      </c>
      <c r="M7109" s="42">
        <v>0.848584592342377</v>
      </c>
      <c r="N7109" s="42">
        <v>9.55306148529053</v>
      </c>
      <c r="O7109" s="42">
        <v>0.0</v>
      </c>
      <c r="P7109" s="42">
        <v>0.0</v>
      </c>
      <c r="Q7109" s="42">
        <v>0.0136645911261439</v>
      </c>
      <c r="R7109" s="42">
        <v>25.0</v>
      </c>
      <c r="S7109" s="42">
        <v>0.23464435338974</v>
      </c>
      <c r="T7109" s="42">
        <v>997.676696777344</v>
      </c>
      <c r="U7109" s="42">
        <v>9999.0</v>
      </c>
      <c r="V7109" s="19"/>
      <c r="W7109" s="19"/>
      <c r="X7109" s="19"/>
      <c r="Y7109" s="19"/>
      <c r="Z7109" s="19"/>
      <c r="AA7109" s="19"/>
    </row>
    <row r="7110" ht="15.75" customHeight="1">
      <c r="A7110" s="19"/>
      <c r="B7110" s="42" t="str">
        <f>"CRS25WT3608655"</f>
        <v>CRS25WT3608655</v>
      </c>
      <c r="C7110" s="43">
        <v>45996.0</v>
      </c>
      <c r="D7110" s="44">
        <v>0.1277777777777778</v>
      </c>
      <c r="E7110" s="42" t="s">
        <v>37</v>
      </c>
      <c r="F7110" s="42">
        <v>195.0</v>
      </c>
      <c r="G7110" s="42">
        <v>4.0</v>
      </c>
      <c r="H7110" s="42">
        <v>195.917404174805</v>
      </c>
      <c r="I7110" s="42">
        <v>9.37631797790527</v>
      </c>
      <c r="J7110" s="42">
        <v>24.653694152832</v>
      </c>
      <c r="K7110" s="42">
        <v>9.45504665374756</v>
      </c>
      <c r="L7110" s="42">
        <v>20.7209339141846</v>
      </c>
      <c r="M7110" s="42">
        <v>0.847537040710449</v>
      </c>
      <c r="N7110" s="42">
        <v>9.53137493133545</v>
      </c>
      <c r="O7110" s="42">
        <v>0.0</v>
      </c>
      <c r="P7110" s="42">
        <v>0.0</v>
      </c>
      <c r="Q7110" s="42">
        <v>0.00178323418367654</v>
      </c>
      <c r="R7110" s="42">
        <v>25.0</v>
      </c>
      <c r="S7110" s="42">
        <v>0.238493427634239</v>
      </c>
      <c r="T7110" s="42">
        <v>997.419006347656</v>
      </c>
      <c r="U7110" s="42">
        <v>9999.0</v>
      </c>
      <c r="V7110" s="19"/>
      <c r="W7110" s="19"/>
      <c r="X7110" s="19"/>
      <c r="Y7110" s="19"/>
      <c r="Z7110" s="19"/>
      <c r="AA7110" s="19"/>
    </row>
    <row r="7111" ht="15.75" customHeight="1">
      <c r="A7111" s="19"/>
      <c r="B7111" s="42" t="str">
        <f>"CRS25WT3608657"</f>
        <v>CRS25WT3608657</v>
      </c>
      <c r="C7111" s="43">
        <v>45996.0</v>
      </c>
      <c r="D7111" s="44">
        <v>0.1287384259259259</v>
      </c>
      <c r="E7111" s="42" t="s">
        <v>37</v>
      </c>
      <c r="F7111" s="42">
        <v>196.0</v>
      </c>
      <c r="G7111" s="42">
        <v>4.0</v>
      </c>
      <c r="H7111" s="42">
        <v>196.299453735352</v>
      </c>
      <c r="I7111" s="42">
        <v>9.41513633728027</v>
      </c>
      <c r="J7111" s="42">
        <v>24.6662616729736</v>
      </c>
      <c r="K7111" s="42">
        <v>9.53537845611572</v>
      </c>
      <c r="L7111" s="42">
        <v>20.5864372253418</v>
      </c>
      <c r="M7111" s="42">
        <v>0.845257699489594</v>
      </c>
      <c r="N7111" s="42">
        <v>9.54996109008789</v>
      </c>
      <c r="O7111" s="42">
        <v>0.0</v>
      </c>
      <c r="P7111" s="42">
        <v>0.0</v>
      </c>
      <c r="Q7111" s="42">
        <v>0.011894840747118</v>
      </c>
      <c r="R7111" s="42">
        <v>25.0</v>
      </c>
      <c r="S7111" s="42">
        <v>0.248451605439186</v>
      </c>
      <c r="T7111" s="42">
        <v>998.149841308594</v>
      </c>
      <c r="U7111" s="42">
        <v>104.230209350586</v>
      </c>
      <c r="V7111" s="19"/>
      <c r="W7111" s="19"/>
      <c r="X7111" s="19"/>
      <c r="Y7111" s="19"/>
      <c r="Z7111" s="19"/>
      <c r="AA7111" s="19"/>
    </row>
    <row r="7112" ht="15.75" customHeight="1">
      <c r="A7112" s="19"/>
      <c r="B7112" s="42" t="str">
        <f>"CRS25WT3608650"</f>
        <v>CRS25WT3608650</v>
      </c>
      <c r="C7112" s="43">
        <v>45996.0</v>
      </c>
      <c r="D7112" s="44">
        <v>0.12962962962962962</v>
      </c>
      <c r="E7112" s="42" t="s">
        <v>37</v>
      </c>
      <c r="F7112" s="42">
        <v>197.0</v>
      </c>
      <c r="G7112" s="42">
        <v>4.0</v>
      </c>
      <c r="H7112" s="42">
        <v>197.054931640625</v>
      </c>
      <c r="I7112" s="42">
        <v>9.48648452758789</v>
      </c>
      <c r="J7112" s="42">
        <v>24.6636638641357</v>
      </c>
      <c r="K7112" s="42">
        <v>9.54090881347656</v>
      </c>
      <c r="L7112" s="42">
        <v>20.6536865234375</v>
      </c>
      <c r="M7112" s="42">
        <v>0.842217803001404</v>
      </c>
      <c r="N7112" s="42">
        <v>9.58671569824219</v>
      </c>
      <c r="O7112" s="42">
        <v>0.0</v>
      </c>
      <c r="P7112" s="42">
        <v>0.0</v>
      </c>
      <c r="Q7112" s="42">
        <v>0.0126190474256873</v>
      </c>
      <c r="R7112" s="42">
        <v>25.0</v>
      </c>
      <c r="S7112" s="42">
        <v>0.240921854972839</v>
      </c>
      <c r="T7112" s="42">
        <v>999.68994140625</v>
      </c>
      <c r="U7112" s="42">
        <v>51.2248954772949</v>
      </c>
      <c r="V7112" s="19"/>
      <c r="W7112" s="19"/>
      <c r="X7112" s="19"/>
      <c r="Y7112" s="19"/>
      <c r="Z7112" s="19"/>
      <c r="AA7112" s="19"/>
    </row>
    <row r="7113" ht="15.75" customHeight="1">
      <c r="A7113" s="19"/>
      <c r="B7113" s="42" t="str">
        <f>"CRS25WT3608651"</f>
        <v>CRS25WT3608651</v>
      </c>
      <c r="C7113" s="43">
        <v>45996.0</v>
      </c>
      <c r="D7113" s="44">
        <v>0.1300925925925926</v>
      </c>
      <c r="E7113" s="42" t="s">
        <v>37</v>
      </c>
      <c r="F7113" s="42">
        <v>197.0</v>
      </c>
      <c r="G7113" s="42">
        <v>4.0</v>
      </c>
      <c r="H7113" s="42">
        <v>197.38883972168</v>
      </c>
      <c r="I7113" s="42">
        <v>9.34597778320313</v>
      </c>
      <c r="J7113" s="42">
        <v>24.6650638580322</v>
      </c>
      <c r="K7113" s="42">
        <v>9.5148286819458</v>
      </c>
      <c r="L7113" s="42">
        <v>20.7453899383545</v>
      </c>
      <c r="M7113" s="42">
        <v>0.856279611587524</v>
      </c>
      <c r="N7113" s="42">
        <v>9.60295963287354</v>
      </c>
      <c r="O7113" s="42">
        <v>0.0</v>
      </c>
      <c r="P7113" s="42">
        <v>0.0</v>
      </c>
      <c r="Q7113" s="42">
        <v>0.0103176152333617</v>
      </c>
      <c r="R7113" s="42">
        <v>25.0</v>
      </c>
      <c r="S7113" s="42">
        <v>0.237332537770271</v>
      </c>
      <c r="T7113" s="42">
        <v>1001.07977294922</v>
      </c>
      <c r="U7113" s="42">
        <v>9999.0</v>
      </c>
      <c r="V7113" s="19"/>
      <c r="W7113" s="19"/>
      <c r="X7113" s="19"/>
      <c r="Y7113" s="19"/>
      <c r="Z7113" s="19"/>
      <c r="AA7113" s="19"/>
    </row>
    <row r="7114" ht="15.75" customHeight="1">
      <c r="A7114" s="19"/>
      <c r="B7114" s="42" t="str">
        <f>"CRS25WT3608652"</f>
        <v>CRS25WT3608652</v>
      </c>
      <c r="C7114" s="43">
        <v>45996.0</v>
      </c>
      <c r="D7114" s="44">
        <v>0.13055555555555556</v>
      </c>
      <c r="E7114" s="42" t="s">
        <v>37</v>
      </c>
      <c r="F7114" s="42">
        <v>196.0</v>
      </c>
      <c r="G7114" s="42">
        <v>4.0</v>
      </c>
      <c r="H7114" s="42">
        <v>196.663879394531</v>
      </c>
      <c r="I7114" s="42">
        <v>9.36164474487305</v>
      </c>
      <c r="J7114" s="42">
        <v>24.661548614502</v>
      </c>
      <c r="K7114" s="42">
        <v>9.47895240783691</v>
      </c>
      <c r="L7114" s="42">
        <v>20.7474269866943</v>
      </c>
      <c r="M7114" s="42">
        <v>0.851828396320343</v>
      </c>
      <c r="N7114" s="42">
        <v>9.5676908493042</v>
      </c>
      <c r="O7114" s="42">
        <v>0.0</v>
      </c>
      <c r="P7114" s="42">
        <v>0.0</v>
      </c>
      <c r="Q7114" s="42">
        <v>0.0118942400440574</v>
      </c>
      <c r="R7114" s="42">
        <v>25.0</v>
      </c>
      <c r="S7114" s="42">
        <v>0.237888962030411</v>
      </c>
      <c r="T7114" s="42">
        <v>997.961547851563</v>
      </c>
      <c r="U7114" s="42">
        <v>9999.0</v>
      </c>
      <c r="V7114" s="19"/>
      <c r="W7114" s="19"/>
      <c r="X7114" s="19"/>
      <c r="Y7114" s="19"/>
      <c r="Z7114" s="19"/>
      <c r="AA7114" s="19"/>
    </row>
    <row r="7115" ht="15.75" customHeight="1">
      <c r="A7115" s="19"/>
      <c r="B7115" s="42" t="str">
        <f>"CRS25WT3608653"</f>
        <v>CRS25WT3608653</v>
      </c>
      <c r="C7115" s="43">
        <v>45996.0</v>
      </c>
      <c r="D7115" s="44">
        <v>0.13127314814814814</v>
      </c>
      <c r="E7115" s="42" t="s">
        <v>37</v>
      </c>
      <c r="F7115" s="42">
        <v>197.0</v>
      </c>
      <c r="G7115" s="42">
        <v>4.0</v>
      </c>
      <c r="H7115" s="42">
        <v>197.679473876953</v>
      </c>
      <c r="I7115" s="42">
        <v>9.4186315536499</v>
      </c>
      <c r="J7115" s="42">
        <v>24.6899700164795</v>
      </c>
      <c r="K7115" s="42">
        <v>9.52603149414063</v>
      </c>
      <c r="L7115" s="42">
        <v>20.7515029907227</v>
      </c>
      <c r="M7115" s="42">
        <v>0.85006707906723</v>
      </c>
      <c r="N7115" s="42">
        <v>9.61709880828857</v>
      </c>
      <c r="O7115" s="42">
        <v>0.0</v>
      </c>
      <c r="P7115" s="42">
        <v>0.0</v>
      </c>
      <c r="Q7115" s="42">
        <v>0.0137518597766757</v>
      </c>
      <c r="R7115" s="42">
        <v>25.0</v>
      </c>
      <c r="S7115" s="42">
        <v>0.235665440559387</v>
      </c>
      <c r="T7115" s="42">
        <v>999.4365234375</v>
      </c>
      <c r="U7115" s="42">
        <v>9999.0</v>
      </c>
      <c r="V7115" s="19"/>
      <c r="W7115" s="19"/>
      <c r="X7115" s="19"/>
      <c r="Y7115" s="19"/>
      <c r="Z7115" s="19"/>
      <c r="AA7115" s="19"/>
    </row>
    <row r="7116" ht="15.75" customHeight="1">
      <c r="A7116" s="19"/>
      <c r="B7116" s="42" t="str">
        <f>"CRS25WT3608646"</f>
        <v>CRS25WT3608646</v>
      </c>
      <c r="C7116" s="43">
        <v>45996.0</v>
      </c>
      <c r="D7116" s="44">
        <v>0.1317824074074074</v>
      </c>
      <c r="E7116" s="42" t="s">
        <v>37</v>
      </c>
      <c r="F7116" s="42">
        <v>197.0</v>
      </c>
      <c r="G7116" s="42">
        <v>4.0</v>
      </c>
      <c r="H7116" s="42">
        <v>197.861282348633</v>
      </c>
      <c r="I7116" s="42">
        <v>9.453293800354</v>
      </c>
      <c r="J7116" s="42">
        <v>24.6482067108154</v>
      </c>
      <c r="K7116" s="42">
        <v>9.62744617462158</v>
      </c>
      <c r="L7116" s="42">
        <v>20.551794052124</v>
      </c>
      <c r="M7116" s="42">
        <v>0.849165499210358</v>
      </c>
      <c r="N7116" s="42">
        <v>9.62594413757324</v>
      </c>
      <c r="O7116" s="42">
        <v>0.0</v>
      </c>
      <c r="P7116" s="42">
        <v>0.0</v>
      </c>
      <c r="Q7116" s="42">
        <v>0.010654759593308</v>
      </c>
      <c r="R7116" s="42">
        <v>25.0</v>
      </c>
      <c r="S7116" s="42">
        <v>0.24409319460392</v>
      </c>
      <c r="T7116" s="42">
        <v>997.783020019531</v>
      </c>
      <c r="U7116" s="42">
        <v>9999.0</v>
      </c>
      <c r="V7116" s="19"/>
      <c r="W7116" s="19"/>
      <c r="X7116" s="19"/>
      <c r="Y7116" s="19"/>
      <c r="Z7116" s="19"/>
      <c r="AA7116" s="19"/>
    </row>
    <row r="7117" ht="15.75" customHeight="1">
      <c r="A7117" s="19"/>
      <c r="B7117" s="42" t="str">
        <f>"CRS25WT3608647"</f>
        <v>CRS25WT3608647</v>
      </c>
      <c r="C7117" s="43">
        <v>45996.0</v>
      </c>
      <c r="D7117" s="44">
        <v>0.13233796296296296</v>
      </c>
      <c r="E7117" s="42" t="s">
        <v>37</v>
      </c>
      <c r="F7117" s="42">
        <v>199.0</v>
      </c>
      <c r="G7117" s="42">
        <v>4.0</v>
      </c>
      <c r="H7117" s="42">
        <v>199.275451660156</v>
      </c>
      <c r="I7117" s="42">
        <v>9.53592967987061</v>
      </c>
      <c r="J7117" s="42">
        <v>24.6622371673584</v>
      </c>
      <c r="K7117" s="42">
        <v>9.61616039276123</v>
      </c>
      <c r="L7117" s="42">
        <v>20.722972869873</v>
      </c>
      <c r="M7117" s="42">
        <v>0.847341120243073</v>
      </c>
      <c r="N7117" s="42">
        <v>9.69474315643311</v>
      </c>
      <c r="O7117" s="42">
        <v>0.0</v>
      </c>
      <c r="P7117" s="42">
        <v>0.0</v>
      </c>
      <c r="Q7117" s="42">
        <v>0.0175794046372175</v>
      </c>
      <c r="R7117" s="42">
        <v>25.0</v>
      </c>
      <c r="S7117" s="42">
        <v>0.232914909720421</v>
      </c>
      <c r="T7117" s="42">
        <v>998.099731445313</v>
      </c>
      <c r="U7117" s="42">
        <v>9999.0</v>
      </c>
      <c r="V7117" s="19"/>
      <c r="W7117" s="19"/>
      <c r="X7117" s="19"/>
      <c r="Y7117" s="19"/>
      <c r="Z7117" s="19"/>
      <c r="AA7117" s="19"/>
    </row>
    <row r="7118" ht="15.75" customHeight="1">
      <c r="A7118" s="19"/>
      <c r="B7118" s="42" t="str">
        <f>"CRS25WT3608748"</f>
        <v>CRS25WT3608748</v>
      </c>
      <c r="C7118" s="43">
        <v>45996.0</v>
      </c>
      <c r="D7118" s="44">
        <v>0.13372685185185185</v>
      </c>
      <c r="E7118" s="42" t="s">
        <v>37</v>
      </c>
      <c r="F7118" s="42">
        <v>196.0</v>
      </c>
      <c r="G7118" s="42">
        <v>4.0</v>
      </c>
      <c r="H7118" s="42">
        <v>196.098449707031</v>
      </c>
      <c r="I7118" s="42">
        <v>9.79230785369873</v>
      </c>
      <c r="J7118" s="42">
        <v>23.9458751678467</v>
      </c>
      <c r="K7118" s="42">
        <v>9.97695636749268</v>
      </c>
      <c r="L7118" s="42">
        <v>19.6551380157471</v>
      </c>
      <c r="M7118" s="42">
        <v>0.836292862892151</v>
      </c>
      <c r="N7118" s="42">
        <v>9.54018211364746</v>
      </c>
      <c r="O7118" s="42">
        <v>0.0</v>
      </c>
      <c r="P7118" s="42">
        <v>0.0</v>
      </c>
      <c r="Q7118" s="42">
        <v>0.0176184289157391</v>
      </c>
      <c r="R7118" s="42">
        <v>25.0</v>
      </c>
      <c r="S7118" s="42">
        <v>0.2561896443367</v>
      </c>
      <c r="T7118" s="42">
        <v>998.971252441406</v>
      </c>
      <c r="U7118" s="42">
        <v>9999.0</v>
      </c>
      <c r="V7118" s="19"/>
      <c r="W7118" s="19"/>
      <c r="X7118" s="19"/>
      <c r="Y7118" s="19"/>
      <c r="Z7118" s="19"/>
      <c r="AA7118" s="19"/>
    </row>
    <row r="7119" ht="15.75" customHeight="1">
      <c r="A7119" s="19"/>
      <c r="B7119" s="42" t="str">
        <f>"CRS25WT3608648"</f>
        <v>CRS25WT3608648</v>
      </c>
      <c r="C7119" s="43">
        <v>45996.0</v>
      </c>
      <c r="D7119" s="44">
        <v>0.13420138888888888</v>
      </c>
      <c r="E7119" s="42" t="s">
        <v>37</v>
      </c>
      <c r="F7119" s="42">
        <v>195.0</v>
      </c>
      <c r="G7119" s="42">
        <v>4.0</v>
      </c>
      <c r="H7119" s="42">
        <v>195.115325927734</v>
      </c>
      <c r="I7119" s="42">
        <v>9.39672756195068</v>
      </c>
      <c r="J7119" s="42">
        <v>24.6004333496094</v>
      </c>
      <c r="K7119" s="42">
        <v>9.47973442077637</v>
      </c>
      <c r="L7119" s="42">
        <v>20.5823612213135</v>
      </c>
      <c r="M7119" s="42">
        <v>0.844057440757751</v>
      </c>
      <c r="N7119" s="42">
        <v>9.49235343933105</v>
      </c>
      <c r="O7119" s="42">
        <v>0.0</v>
      </c>
      <c r="P7119" s="42">
        <v>0.0</v>
      </c>
      <c r="Q7119" s="42">
        <v>0.015238075517118</v>
      </c>
      <c r="R7119" s="42">
        <v>25.0</v>
      </c>
      <c r="S7119" s="42">
        <v>0.245245710015297</v>
      </c>
      <c r="T7119" s="42">
        <v>999.21337890625</v>
      </c>
      <c r="U7119" s="42">
        <v>33.1598625183105</v>
      </c>
      <c r="V7119" s="19"/>
      <c r="W7119" s="19"/>
      <c r="X7119" s="19"/>
      <c r="Y7119" s="19"/>
      <c r="Z7119" s="19"/>
      <c r="AA7119" s="19"/>
    </row>
    <row r="7120" ht="15.75" customHeight="1">
      <c r="A7120" s="19"/>
      <c r="B7120" s="42" t="str">
        <f>"CRS25WT3608749"</f>
        <v>CRS25WT3608749</v>
      </c>
      <c r="C7120" s="43">
        <v>45996.0</v>
      </c>
      <c r="D7120" s="44">
        <v>0.1350462962962963</v>
      </c>
      <c r="E7120" s="42" t="s">
        <v>37</v>
      </c>
      <c r="F7120" s="42">
        <v>195.0</v>
      </c>
      <c r="G7120" s="42">
        <v>4.0</v>
      </c>
      <c r="H7120" s="42">
        <v>195.310791015625</v>
      </c>
      <c r="I7120" s="42">
        <v>9.47027587890625</v>
      </c>
      <c r="J7120" s="42">
        <v>24.2958869934082</v>
      </c>
      <c r="K7120" s="42">
        <v>9.68288898468018</v>
      </c>
      <c r="L7120" s="42">
        <v>20.1707153320313</v>
      </c>
      <c r="M7120" s="42">
        <v>0.848849773406982</v>
      </c>
      <c r="N7120" s="42">
        <v>9.50186252593994</v>
      </c>
      <c r="O7120" s="42">
        <v>0.0</v>
      </c>
      <c r="P7120" s="42">
        <v>0.0</v>
      </c>
      <c r="Q7120" s="42">
        <v>0.0104761505499482</v>
      </c>
      <c r="R7120" s="42">
        <v>25.0</v>
      </c>
      <c r="S7120" s="42">
        <v>0.249796226620674</v>
      </c>
      <c r="T7120" s="42">
        <v>997.807312011719</v>
      </c>
      <c r="U7120" s="42">
        <v>9999.0</v>
      </c>
      <c r="V7120" s="19"/>
      <c r="W7120" s="19"/>
      <c r="X7120" s="19"/>
      <c r="Y7120" s="19"/>
      <c r="Z7120" s="19"/>
      <c r="AA7120" s="19"/>
    </row>
    <row r="7121" ht="15.75" customHeight="1">
      <c r="A7121" s="19"/>
      <c r="B7121" s="42" t="str">
        <f>"CRS25WT3608649"</f>
        <v>CRS25WT3608649</v>
      </c>
      <c r="C7121" s="43">
        <v>45996.0</v>
      </c>
      <c r="D7121" s="44">
        <v>0.13555555555555557</v>
      </c>
      <c r="E7121" s="42" t="s">
        <v>37</v>
      </c>
      <c r="F7121" s="42">
        <v>197.0</v>
      </c>
      <c r="G7121" s="42">
        <v>4.0</v>
      </c>
      <c r="H7121" s="42">
        <v>197.562896728516</v>
      </c>
      <c r="I7121" s="42">
        <v>9.45447635650635</v>
      </c>
      <c r="J7121" s="42">
        <v>24.5750732421875</v>
      </c>
      <c r="K7121" s="42">
        <v>9.61769485473633</v>
      </c>
      <c r="L7121" s="42">
        <v>20.5416049957275</v>
      </c>
      <c r="M7121" s="42">
        <v>0.850301802158356</v>
      </c>
      <c r="N7121" s="42">
        <v>9.61142730712891</v>
      </c>
      <c r="O7121" s="42">
        <v>0.0</v>
      </c>
      <c r="P7121" s="42">
        <v>0.0</v>
      </c>
      <c r="Q7121" s="42">
        <v>0.00898949056863785</v>
      </c>
      <c r="R7121" s="42">
        <v>25.0</v>
      </c>
      <c r="S7121" s="42">
        <v>0.243800565600395</v>
      </c>
      <c r="T7121" s="42">
        <v>997.692749023438</v>
      </c>
      <c r="U7121" s="42">
        <v>9999.0</v>
      </c>
      <c r="V7121" s="19"/>
      <c r="W7121" s="19"/>
      <c r="X7121" s="19"/>
      <c r="Y7121" s="19"/>
      <c r="Z7121" s="19"/>
      <c r="AA7121" s="19"/>
    </row>
    <row r="7122" ht="15.75" customHeight="1">
      <c r="A7122" s="19"/>
      <c r="B7122" s="42" t="str">
        <f>"CRS25WT3608787"</f>
        <v>CRS25WT3608787</v>
      </c>
      <c r="C7122" s="43">
        <v>45996.0</v>
      </c>
      <c r="D7122" s="44">
        <v>0.13629629629629628</v>
      </c>
      <c r="E7122" s="42" t="s">
        <v>37</v>
      </c>
      <c r="F7122" s="42">
        <v>195.0</v>
      </c>
      <c r="G7122" s="42">
        <v>4.0</v>
      </c>
      <c r="H7122" s="42">
        <v>195.221115112305</v>
      </c>
      <c r="I7122" s="42">
        <v>9.52994060516357</v>
      </c>
      <c r="J7122" s="42">
        <v>24.2464942932129</v>
      </c>
      <c r="K7122" s="42">
        <v>9.70491600036621</v>
      </c>
      <c r="L7122" s="42">
        <v>20.1156921386719</v>
      </c>
      <c r="M7122" s="42">
        <v>0.844865620136261</v>
      </c>
      <c r="N7122" s="42">
        <v>9.4975004196167</v>
      </c>
      <c r="O7122" s="42">
        <v>0.0</v>
      </c>
      <c r="P7122" s="42">
        <v>0.0</v>
      </c>
      <c r="Q7122" s="42">
        <v>0.012541513890028</v>
      </c>
      <c r="R7122" s="42">
        <v>25.0</v>
      </c>
      <c r="S7122" s="42">
        <v>0.242518648505211</v>
      </c>
      <c r="T7122" s="42">
        <v>999.553466796875</v>
      </c>
      <c r="U7122" s="42">
        <v>9999.0</v>
      </c>
      <c r="V7122" s="19"/>
      <c r="W7122" s="19"/>
      <c r="X7122" s="19"/>
      <c r="Y7122" s="19"/>
      <c r="Z7122" s="19"/>
      <c r="AA7122" s="19"/>
    </row>
    <row r="7123" ht="15.75" customHeight="1">
      <c r="A7123" s="19"/>
      <c r="B7123" s="42" t="str">
        <f>"CRS25WT3608642"</f>
        <v>CRS25WT3608642</v>
      </c>
      <c r="C7123" s="43">
        <v>45996.0</v>
      </c>
      <c r="D7123" s="44">
        <v>0.13701388888888888</v>
      </c>
      <c r="E7123" s="42" t="s">
        <v>37</v>
      </c>
      <c r="F7123" s="42">
        <v>199.0</v>
      </c>
      <c r="G7123" s="42">
        <v>4.0</v>
      </c>
      <c r="H7123" s="42">
        <v>199.366622924805</v>
      </c>
      <c r="I7123" s="42">
        <v>9.42016315460205</v>
      </c>
      <c r="J7123" s="42">
        <v>24.5912818908691</v>
      </c>
      <c r="K7123" s="42">
        <v>9.78804206848145</v>
      </c>
      <c r="L7123" s="42">
        <v>20.36838722229</v>
      </c>
      <c r="M7123" s="42">
        <v>0.860622823238373</v>
      </c>
      <c r="N7123" s="42">
        <v>9.69917869567871</v>
      </c>
      <c r="O7123" s="42">
        <v>0.0</v>
      </c>
      <c r="P7123" s="42">
        <v>0.0</v>
      </c>
      <c r="Q7123" s="42">
        <v>0.0176246277987957</v>
      </c>
      <c r="R7123" s="42">
        <v>25.0</v>
      </c>
      <c r="S7123" s="42">
        <v>0.245823636651039</v>
      </c>
      <c r="T7123" s="42">
        <v>997.648071289063</v>
      </c>
      <c r="U7123" s="42">
        <v>9999.0</v>
      </c>
      <c r="V7123" s="19"/>
      <c r="W7123" s="19"/>
      <c r="X7123" s="19"/>
      <c r="Y7123" s="19"/>
      <c r="Z7123" s="19"/>
      <c r="AA7123" s="19"/>
    </row>
    <row r="7124" ht="15.75" customHeight="1">
      <c r="A7124" s="19"/>
      <c r="B7124" s="42" t="str">
        <f>"CRS25WT3608643"</f>
        <v>CRS25WT3608643</v>
      </c>
      <c r="C7124" s="43">
        <v>45996.0</v>
      </c>
      <c r="D7124" s="44">
        <v>0.13849537037037038</v>
      </c>
      <c r="E7124" s="42" t="s">
        <v>37</v>
      </c>
      <c r="F7124" s="42">
        <v>196.0</v>
      </c>
      <c r="G7124" s="42">
        <v>4.0</v>
      </c>
      <c r="H7124" s="42">
        <v>196.792022705078</v>
      </c>
      <c r="I7124" s="42">
        <v>9.48795986175537</v>
      </c>
      <c r="J7124" s="42">
        <v>24.6008987426758</v>
      </c>
      <c r="K7124" s="42">
        <v>9.61163520812988</v>
      </c>
      <c r="L7124" s="42">
        <v>20.4743537902832</v>
      </c>
      <c r="M7124" s="42">
        <v>0.843108892440796</v>
      </c>
      <c r="N7124" s="42">
        <v>9.57392501831055</v>
      </c>
      <c r="O7124" s="42">
        <v>0.0</v>
      </c>
      <c r="P7124" s="42">
        <v>0.0</v>
      </c>
      <c r="Q7124" s="42">
        <v>0.0125409225001931</v>
      </c>
      <c r="R7124" s="42">
        <v>25.0</v>
      </c>
      <c r="S7124" s="42">
        <v>0.255342483520508</v>
      </c>
      <c r="T7124" s="42">
        <v>997.884521484375</v>
      </c>
      <c r="U7124" s="42">
        <v>9999.0</v>
      </c>
      <c r="V7124" s="19"/>
      <c r="W7124" s="19"/>
      <c r="X7124" s="19"/>
      <c r="Y7124" s="19"/>
      <c r="Z7124" s="19"/>
      <c r="AA7124" s="19"/>
    </row>
    <row r="7125" ht="15.75" customHeight="1">
      <c r="A7125" s="19"/>
      <c r="B7125" s="42" t="str">
        <f>"CRS25WT3608644"</f>
        <v>CRS25WT3608644</v>
      </c>
      <c r="C7125" s="43">
        <v>45996.0</v>
      </c>
      <c r="D7125" s="44">
        <v>0.1389351851851852</v>
      </c>
      <c r="E7125" s="42" t="s">
        <v>37</v>
      </c>
      <c r="F7125" s="42">
        <v>196.0</v>
      </c>
      <c r="G7125" s="42">
        <v>4.0</v>
      </c>
      <c r="H7125" s="42">
        <v>196.38671875</v>
      </c>
      <c r="I7125" s="42">
        <v>9.45501232147217</v>
      </c>
      <c r="J7125" s="42">
        <v>24.6186656951904</v>
      </c>
      <c r="K7125" s="42">
        <v>9.60618019104004</v>
      </c>
      <c r="L7125" s="42">
        <v>20.4437866210938</v>
      </c>
      <c r="M7125" s="42">
        <v>0.843695044517517</v>
      </c>
      <c r="N7125" s="42">
        <v>9.55420684814453</v>
      </c>
      <c r="O7125" s="42">
        <v>0.0</v>
      </c>
      <c r="P7125" s="42">
        <v>0.0</v>
      </c>
      <c r="Q7125" s="42">
        <v>0.0118852304294705</v>
      </c>
      <c r="R7125" s="42">
        <v>25.0</v>
      </c>
      <c r="S7125" s="42">
        <v>0.261871308088303</v>
      </c>
      <c r="T7125" s="42">
        <v>997.637817382813</v>
      </c>
      <c r="U7125" s="42">
        <v>9999.0</v>
      </c>
      <c r="V7125" s="19"/>
      <c r="W7125" s="19"/>
      <c r="X7125" s="19"/>
      <c r="Y7125" s="19"/>
      <c r="Z7125" s="19"/>
      <c r="AA7125" s="19"/>
    </row>
    <row r="7126" ht="15.75" customHeight="1">
      <c r="A7126" s="19"/>
      <c r="B7126" s="42" t="str">
        <f>"CRS25WT3608645"</f>
        <v>CRS25WT3608645</v>
      </c>
      <c r="C7126" s="43">
        <v>45996.0</v>
      </c>
      <c r="D7126" s="44">
        <v>0.13939814814814813</v>
      </c>
      <c r="E7126" s="42" t="s">
        <v>37</v>
      </c>
      <c r="F7126" s="42">
        <v>196.0</v>
      </c>
      <c r="G7126" s="42">
        <v>4.0</v>
      </c>
      <c r="H7126" s="42">
        <v>196.134735107422</v>
      </c>
      <c r="I7126" s="42">
        <v>9.45949077606201</v>
      </c>
      <c r="J7126" s="42">
        <v>24.6337699890137</v>
      </c>
      <c r="K7126" s="42">
        <v>9.62648105621338</v>
      </c>
      <c r="L7126" s="42">
        <v>20.3745002746582</v>
      </c>
      <c r="M7126" s="42">
        <v>0.841697156429291</v>
      </c>
      <c r="N7126" s="42">
        <v>9.54194736480713</v>
      </c>
      <c r="O7126" s="42">
        <v>0.0</v>
      </c>
      <c r="P7126" s="42">
        <v>0.0</v>
      </c>
      <c r="Q7126" s="42">
        <v>0.0125409225001931</v>
      </c>
      <c r="R7126" s="42">
        <v>25.0</v>
      </c>
      <c r="S7126" s="42">
        <v>0.261464029550552</v>
      </c>
      <c r="T7126" s="42">
        <v>997.665832519531</v>
      </c>
      <c r="U7126" s="42">
        <v>448.055969238281</v>
      </c>
      <c r="V7126" s="19"/>
      <c r="W7126" s="19"/>
      <c r="X7126" s="19"/>
      <c r="Y7126" s="19"/>
      <c r="Z7126" s="19"/>
      <c r="AA7126" s="19"/>
    </row>
    <row r="7127" ht="15.75" customHeight="1">
      <c r="A7127" s="19"/>
      <c r="B7127" s="42" t="str">
        <f>"CRS25WT3608634"</f>
        <v>CRS25WT3608634</v>
      </c>
      <c r="C7127" s="43">
        <v>45996.0</v>
      </c>
      <c r="D7127" s="44">
        <v>0.1398263888888889</v>
      </c>
      <c r="E7127" s="42" t="s">
        <v>37</v>
      </c>
      <c r="F7127" s="42">
        <v>199.0</v>
      </c>
      <c r="G7127" s="42">
        <v>4.0</v>
      </c>
      <c r="H7127" s="42">
        <v>199.279373168945</v>
      </c>
      <c r="I7127" s="42">
        <v>9.56563568115234</v>
      </c>
      <c r="J7127" s="42">
        <v>24.6372776031494</v>
      </c>
      <c r="K7127" s="42">
        <v>9.75837516784668</v>
      </c>
      <c r="L7127" s="42">
        <v>20.4213695526123</v>
      </c>
      <c r="M7127" s="42">
        <v>0.845582127571106</v>
      </c>
      <c r="N7127" s="42">
        <v>9.69493389129639</v>
      </c>
      <c r="O7127" s="42">
        <v>0.0</v>
      </c>
      <c r="P7127" s="42">
        <v>0.0</v>
      </c>
      <c r="Q7127" s="42">
        <v>0.0103176152333617</v>
      </c>
      <c r="R7127" s="42">
        <v>25.0</v>
      </c>
      <c r="S7127" s="42">
        <v>0.252738386392593</v>
      </c>
      <c r="T7127" s="42">
        <v>1005.74786376953</v>
      </c>
      <c r="U7127" s="42">
        <v>9999.0</v>
      </c>
      <c r="V7127" s="19"/>
      <c r="W7127" s="19"/>
      <c r="X7127" s="19"/>
      <c r="Y7127" s="19"/>
      <c r="Z7127" s="19"/>
      <c r="AA7127" s="19"/>
    </row>
    <row r="7128" ht="15.75" customHeight="1">
      <c r="A7128" s="19"/>
      <c r="B7128" s="42" t="str">
        <f>"CRS25WT3608639"</f>
        <v>CRS25WT3608639</v>
      </c>
      <c r="C7128" s="43">
        <v>45996.0</v>
      </c>
      <c r="D7128" s="44">
        <v>0.1401388888888889</v>
      </c>
      <c r="E7128" s="42" t="s">
        <v>37</v>
      </c>
      <c r="F7128" s="42">
        <v>199.0</v>
      </c>
      <c r="G7128" s="42">
        <v>4.0</v>
      </c>
      <c r="H7128" s="42">
        <v>199.906387329102</v>
      </c>
      <c r="I7128" s="42">
        <v>9.57702732086182</v>
      </c>
      <c r="J7128" s="42">
        <v>24.6329574584961</v>
      </c>
      <c r="K7128" s="42">
        <v>9.77055168151855</v>
      </c>
      <c r="L7128" s="42">
        <v>20.460090637207</v>
      </c>
      <c r="M7128" s="42">
        <v>0.847382307052612</v>
      </c>
      <c r="N7128" s="42">
        <v>9.72543811798096</v>
      </c>
      <c r="O7128" s="42">
        <v>0.0</v>
      </c>
      <c r="P7128" s="42">
        <v>0.0</v>
      </c>
      <c r="Q7128" s="42">
        <v>0.0176190380007029</v>
      </c>
      <c r="R7128" s="42">
        <v>25.0</v>
      </c>
      <c r="S7128" s="42">
        <v>0.248417630791664</v>
      </c>
      <c r="T7128" s="42">
        <v>1003.20538330078</v>
      </c>
      <c r="U7128" s="42">
        <v>9999.0</v>
      </c>
      <c r="V7128" s="19"/>
      <c r="W7128" s="19"/>
      <c r="X7128" s="19"/>
      <c r="Y7128" s="19"/>
      <c r="Z7128" s="19"/>
      <c r="AA7128" s="19"/>
    </row>
    <row r="7129" ht="15.75" customHeight="1">
      <c r="A7129" s="19"/>
      <c r="B7129" s="42" t="str">
        <f>"CRS25WT3608640"</f>
        <v>CRS25WT3608640</v>
      </c>
      <c r="C7129" s="43">
        <v>45996.0</v>
      </c>
      <c r="D7129" s="44">
        <v>0.14043981481481482</v>
      </c>
      <c r="E7129" s="42" t="s">
        <v>37</v>
      </c>
      <c r="F7129" s="42">
        <v>198.0</v>
      </c>
      <c r="G7129" s="42">
        <v>4.0</v>
      </c>
      <c r="H7129" s="42">
        <v>198.527450561523</v>
      </c>
      <c r="I7129" s="42">
        <v>9.56138801574707</v>
      </c>
      <c r="J7129" s="42">
        <v>24.6222057342529</v>
      </c>
      <c r="K7129" s="42">
        <v>9.67713165283203</v>
      </c>
      <c r="L7129" s="42">
        <v>20.5151119232178</v>
      </c>
      <c r="M7129" s="42">
        <v>0.843281686306</v>
      </c>
      <c r="N7129" s="42">
        <v>9.65835285186768</v>
      </c>
      <c r="O7129" s="42">
        <v>0.0</v>
      </c>
      <c r="P7129" s="42">
        <v>0.0</v>
      </c>
      <c r="Q7129" s="42">
        <v>0.015238075517118</v>
      </c>
      <c r="R7129" s="42">
        <v>25.0</v>
      </c>
      <c r="S7129" s="42">
        <v>0.248637244105339</v>
      </c>
      <c r="T7129" s="42">
        <v>1000.75787353516</v>
      </c>
      <c r="U7129" s="42">
        <v>478.229248046875</v>
      </c>
      <c r="V7129" s="19"/>
      <c r="W7129" s="19"/>
      <c r="X7129" s="19"/>
      <c r="Y7129" s="19"/>
      <c r="Z7129" s="19"/>
      <c r="AA7129" s="19"/>
    </row>
    <row r="7130" ht="15.75" customHeight="1">
      <c r="A7130" s="19"/>
      <c r="B7130" s="42" t="str">
        <f>"CRS25WT3608641"</f>
        <v>CRS25WT3608641</v>
      </c>
      <c r="C7130" s="43">
        <v>45996.0</v>
      </c>
      <c r="D7130" s="44">
        <v>0.1409375</v>
      </c>
      <c r="E7130" s="42" t="s">
        <v>37</v>
      </c>
      <c r="F7130" s="42">
        <v>200.0</v>
      </c>
      <c r="G7130" s="42">
        <v>4.0</v>
      </c>
      <c r="H7130" s="42">
        <v>200.53108215332</v>
      </c>
      <c r="I7130" s="42">
        <v>9.7116641998291</v>
      </c>
      <c r="J7130" s="42">
        <v>24.6669597625732</v>
      </c>
      <c r="K7130" s="42">
        <v>9.72552871704102</v>
      </c>
      <c r="L7130" s="42">
        <v>20.6190414428711</v>
      </c>
      <c r="M7130" s="42">
        <v>0.837090492248535</v>
      </c>
      <c r="N7130" s="42">
        <v>9.75582981109619</v>
      </c>
      <c r="O7130" s="42">
        <v>0.0</v>
      </c>
      <c r="P7130" s="42">
        <v>0.0</v>
      </c>
      <c r="Q7130" s="42">
        <v>0.0119046214967966</v>
      </c>
      <c r="R7130" s="42">
        <v>25.0</v>
      </c>
      <c r="S7130" s="42">
        <v>0.24797560274601</v>
      </c>
      <c r="T7130" s="42">
        <v>999.827331542969</v>
      </c>
      <c r="U7130" s="42">
        <v>9999.0</v>
      </c>
      <c r="V7130" s="19"/>
      <c r="W7130" s="19"/>
      <c r="X7130" s="19"/>
      <c r="Y7130" s="19"/>
      <c r="Z7130" s="19"/>
      <c r="AA7130" s="19"/>
    </row>
    <row r="7131" ht="15.75" customHeight="1">
      <c r="A7131" s="19"/>
      <c r="B7131" s="42" t="str">
        <f>"CRS25WT3608636"</f>
        <v>CRS25WT3608636</v>
      </c>
      <c r="C7131" s="43">
        <v>45996.0</v>
      </c>
      <c r="D7131" s="44">
        <v>0.14125000000000001</v>
      </c>
      <c r="E7131" s="42" t="s">
        <v>37</v>
      </c>
      <c r="F7131" s="42">
        <v>198.0</v>
      </c>
      <c r="G7131" s="42">
        <v>4.0</v>
      </c>
      <c r="H7131" s="42">
        <v>198.781051635742</v>
      </c>
      <c r="I7131" s="42">
        <v>9.65454959869385</v>
      </c>
      <c r="J7131" s="42">
        <v>24.6214923858643</v>
      </c>
      <c r="K7131" s="42">
        <v>9.77690029144287</v>
      </c>
      <c r="L7131" s="42">
        <v>20.3317050933838</v>
      </c>
      <c r="M7131" s="42">
        <v>0.836235463619232</v>
      </c>
      <c r="N7131" s="42">
        <v>9.67069053649902</v>
      </c>
      <c r="O7131" s="42">
        <v>0.0</v>
      </c>
      <c r="P7131" s="42">
        <v>0.0</v>
      </c>
      <c r="Q7131" s="42">
        <v>0.0151588078588247</v>
      </c>
      <c r="R7131" s="42">
        <v>25.0</v>
      </c>
      <c r="S7131" s="42">
        <v>0.26021945476532</v>
      </c>
      <c r="T7131" s="42">
        <v>999.177062988281</v>
      </c>
      <c r="U7131" s="42">
        <v>9999.0</v>
      </c>
      <c r="V7131" s="19"/>
      <c r="W7131" s="19"/>
      <c r="X7131" s="19"/>
      <c r="Y7131" s="19"/>
      <c r="Z7131" s="19"/>
      <c r="AA7131" s="19"/>
    </row>
    <row r="7132" ht="15.75" customHeight="1">
      <c r="A7132" s="19"/>
      <c r="B7132" s="42" t="str">
        <f>"CRS25WT3608635"</f>
        <v>CRS25WT3608635</v>
      </c>
      <c r="C7132" s="43">
        <v>45996.0</v>
      </c>
      <c r="D7132" s="44">
        <v>0.14157407407407407</v>
      </c>
      <c r="E7132" s="42" t="s">
        <v>37</v>
      </c>
      <c r="F7132" s="42">
        <v>197.0</v>
      </c>
      <c r="G7132" s="42">
        <v>4.0</v>
      </c>
      <c r="H7132" s="42">
        <v>197.809097290039</v>
      </c>
      <c r="I7132" s="42">
        <v>9.49809265136719</v>
      </c>
      <c r="J7132" s="42">
        <v>24.6144371032715</v>
      </c>
      <c r="K7132" s="42">
        <v>9.6641960144043</v>
      </c>
      <c r="L7132" s="42">
        <v>20.468240737915</v>
      </c>
      <c r="M7132" s="42">
        <v>0.846096575260162</v>
      </c>
      <c r="N7132" s="42">
        <v>9.62340545654297</v>
      </c>
      <c r="O7132" s="42">
        <v>0.0</v>
      </c>
      <c r="P7132" s="42">
        <v>0.0</v>
      </c>
      <c r="Q7132" s="42">
        <v>0.0176184289157391</v>
      </c>
      <c r="R7132" s="42">
        <v>25.0</v>
      </c>
      <c r="S7132" s="42">
        <v>0.25406751036644</v>
      </c>
      <c r="T7132" s="42">
        <v>1000.22412109375</v>
      </c>
      <c r="U7132" s="42">
        <v>9999.0</v>
      </c>
      <c r="V7132" s="19"/>
      <c r="W7132" s="19"/>
      <c r="X7132" s="19"/>
      <c r="Y7132" s="19"/>
      <c r="Z7132" s="19"/>
      <c r="AA7132" s="19"/>
    </row>
    <row r="7133" ht="15.75" customHeight="1">
      <c r="A7133" s="19"/>
      <c r="B7133" s="42" t="str">
        <f>"CRS25WT3608638"</f>
        <v>CRS25WT3608638</v>
      </c>
      <c r="C7133" s="43">
        <v>45996.0</v>
      </c>
      <c r="D7133" s="44">
        <v>0.14188657407407407</v>
      </c>
      <c r="E7133" s="42" t="s">
        <v>37</v>
      </c>
      <c r="F7133" s="42">
        <v>202.0</v>
      </c>
      <c r="G7133" s="42">
        <v>4.0</v>
      </c>
      <c r="H7133" s="42">
        <v>202.869857788086</v>
      </c>
      <c r="I7133" s="42">
        <v>9.68242645263672</v>
      </c>
      <c r="J7133" s="42">
        <v>24.6562404632568</v>
      </c>
      <c r="K7133" s="42">
        <v>9.88978290557861</v>
      </c>
      <c r="L7133" s="42">
        <v>20.5130748748779</v>
      </c>
      <c r="M7133" s="42">
        <v>0.849779903888702</v>
      </c>
      <c r="N7133" s="42">
        <v>9.86961078643799</v>
      </c>
      <c r="O7133" s="42">
        <v>0.0</v>
      </c>
      <c r="P7133" s="42">
        <v>0.0</v>
      </c>
      <c r="Q7133" s="42">
        <v>0.0176184289157391</v>
      </c>
      <c r="R7133" s="42">
        <v>25.0</v>
      </c>
      <c r="S7133" s="42">
        <v>0.24944469332695</v>
      </c>
      <c r="T7133" s="42">
        <v>1000.30908203125</v>
      </c>
      <c r="U7133" s="42">
        <v>59.4311599731445</v>
      </c>
      <c r="V7133" s="19"/>
      <c r="W7133" s="19"/>
      <c r="X7133" s="19"/>
      <c r="Y7133" s="19"/>
      <c r="Z7133" s="19"/>
      <c r="AA7133" s="19"/>
    </row>
    <row r="7134" ht="15.75" customHeight="1">
      <c r="A7134" s="19"/>
      <c r="B7134" s="42" t="str">
        <f>"CRS25WT3608637"</f>
        <v>CRS25WT3608637</v>
      </c>
      <c r="C7134" s="43">
        <v>45996.0</v>
      </c>
      <c r="D7134" s="44">
        <v>0.14229166666666668</v>
      </c>
      <c r="E7134" s="42" t="s">
        <v>37</v>
      </c>
      <c r="F7134" s="42">
        <v>198.0</v>
      </c>
      <c r="G7134" s="42">
        <v>4.0</v>
      </c>
      <c r="H7134" s="42">
        <v>198.094329833984</v>
      </c>
      <c r="I7134" s="42">
        <v>9.52955150604248</v>
      </c>
      <c r="J7134" s="42">
        <v>24.6057281494141</v>
      </c>
      <c r="K7134" s="42">
        <v>9.68005847930908</v>
      </c>
      <c r="L7134" s="42">
        <v>20.4641647338867</v>
      </c>
      <c r="M7134" s="42">
        <v>0.844818413257599</v>
      </c>
      <c r="N7134" s="42">
        <v>9.637282371521</v>
      </c>
      <c r="O7134" s="42">
        <v>0.0</v>
      </c>
      <c r="P7134" s="42">
        <v>0.0</v>
      </c>
      <c r="Q7134" s="42">
        <v>0.010952303186059</v>
      </c>
      <c r="R7134" s="42">
        <v>25.0</v>
      </c>
      <c r="S7134" s="42">
        <v>0.252653121948242</v>
      </c>
      <c r="T7134" s="42">
        <v>1001.00738525391</v>
      </c>
      <c r="U7134" s="42">
        <v>9999.0</v>
      </c>
      <c r="V7134" s="19"/>
      <c r="W7134" s="19"/>
      <c r="X7134" s="19"/>
      <c r="Y7134" s="19"/>
      <c r="Z7134" s="19"/>
      <c r="AA7134" s="19"/>
    </row>
    <row r="7135" ht="15.75" customHeight="1">
      <c r="A7135" s="19"/>
      <c r="B7135" s="42" t="str">
        <f>"CRS25WT3608685"</f>
        <v>CRS25WT3608685</v>
      </c>
      <c r="C7135" s="43">
        <v>45996.0</v>
      </c>
      <c r="D7135" s="44">
        <v>0.1426388888888889</v>
      </c>
      <c r="E7135" s="42" t="s">
        <v>37</v>
      </c>
      <c r="F7135" s="42">
        <v>200.0</v>
      </c>
      <c r="G7135" s="42">
        <v>4.0</v>
      </c>
      <c r="H7135" s="42">
        <v>200.491943359375</v>
      </c>
      <c r="I7135" s="42">
        <v>9.55588054656982</v>
      </c>
      <c r="J7135" s="42">
        <v>24.6361827850342</v>
      </c>
      <c r="K7135" s="42">
        <v>9.71115207672119</v>
      </c>
      <c r="L7135" s="42">
        <v>20.6455345153809</v>
      </c>
      <c r="M7135" s="42">
        <v>0.851633608341217</v>
      </c>
      <c r="N7135" s="42">
        <v>9.75392532348633</v>
      </c>
      <c r="O7135" s="42">
        <v>0.0</v>
      </c>
      <c r="P7135" s="42">
        <v>0.0</v>
      </c>
      <c r="Q7135" s="42">
        <v>0.0103174624964595</v>
      </c>
      <c r="R7135" s="42">
        <v>25.0</v>
      </c>
      <c r="S7135" s="42">
        <v>0.236252769827843</v>
      </c>
      <c r="T7135" s="42">
        <v>998.784057617188</v>
      </c>
      <c r="U7135" s="42">
        <v>9999.0</v>
      </c>
      <c r="V7135" s="19"/>
      <c r="W7135" s="19"/>
      <c r="X7135" s="19"/>
      <c r="Y7135" s="19"/>
      <c r="Z7135" s="19"/>
      <c r="AA7135" s="19"/>
    </row>
    <row r="7136" ht="15.75" customHeight="1">
      <c r="A7136" s="19"/>
      <c r="B7136" s="42" t="str">
        <f>"CRS25WT3608683"</f>
        <v>CRS25WT3608683</v>
      </c>
      <c r="C7136" s="43">
        <v>45996.0</v>
      </c>
      <c r="D7136" s="44">
        <v>0.1429398148148148</v>
      </c>
      <c r="E7136" s="42" t="s">
        <v>37</v>
      </c>
      <c r="F7136" s="42">
        <v>205.0</v>
      </c>
      <c r="G7136" s="42">
        <v>4.0</v>
      </c>
      <c r="H7136" s="42">
        <v>205.389770507813</v>
      </c>
      <c r="I7136" s="42">
        <v>9.73821067810059</v>
      </c>
      <c r="J7136" s="42">
        <v>24.6488876342773</v>
      </c>
      <c r="K7136" s="42">
        <v>9.99574661254883</v>
      </c>
      <c r="L7136" s="42">
        <v>20.5477180480957</v>
      </c>
      <c r="M7136" s="42">
        <v>0.855662167072296</v>
      </c>
      <c r="N7136" s="42">
        <v>9.9922046661377</v>
      </c>
      <c r="O7136" s="42">
        <v>0.0</v>
      </c>
      <c r="P7136" s="42">
        <v>0.0</v>
      </c>
      <c r="Q7136" s="42">
        <v>0.015238075517118</v>
      </c>
      <c r="R7136" s="42">
        <v>25.0</v>
      </c>
      <c r="S7136" s="42">
        <v>0.234833642840385</v>
      </c>
      <c r="T7136" s="42">
        <v>999.455139160156</v>
      </c>
      <c r="U7136" s="42">
        <v>9999.0</v>
      </c>
      <c r="V7136" s="19"/>
      <c r="W7136" s="19"/>
      <c r="X7136" s="19"/>
      <c r="Y7136" s="19"/>
      <c r="Z7136" s="19"/>
      <c r="AA7136" s="19"/>
    </row>
    <row r="7137" ht="15.75" customHeight="1">
      <c r="A7137" s="19"/>
      <c r="B7137" s="42" t="str">
        <f>"CRS25WT3608706"</f>
        <v>CRS25WT3608706</v>
      </c>
      <c r="C7137" s="43">
        <v>45996.0</v>
      </c>
      <c r="D7137" s="44">
        <v>0.1434837962962963</v>
      </c>
      <c r="E7137" s="42" t="s">
        <v>37</v>
      </c>
      <c r="F7137" s="42">
        <v>204.0</v>
      </c>
      <c r="G7137" s="42">
        <v>4.0</v>
      </c>
      <c r="H7137" s="42">
        <v>204.253768920898</v>
      </c>
      <c r="I7137" s="42">
        <v>9.65878200531006</v>
      </c>
      <c r="J7137" s="42">
        <v>24.667688369751</v>
      </c>
      <c r="K7137" s="42">
        <v>9.91685581207275</v>
      </c>
      <c r="L7137" s="42">
        <v>20.5966262817383</v>
      </c>
      <c r="M7137" s="42">
        <v>0.85727322101593</v>
      </c>
      <c r="N7137" s="42">
        <v>9.93693828582764</v>
      </c>
      <c r="O7137" s="42">
        <v>0.0</v>
      </c>
      <c r="P7137" s="42">
        <v>0.0</v>
      </c>
      <c r="Q7137" s="42">
        <v>0.0109523795545101</v>
      </c>
      <c r="R7137" s="42">
        <v>25.0</v>
      </c>
      <c r="S7137" s="42">
        <v>0.230449065566063</v>
      </c>
      <c r="T7137" s="42">
        <v>999.51953125</v>
      </c>
      <c r="U7137" s="42">
        <v>9999.0</v>
      </c>
      <c r="V7137" s="19"/>
      <c r="W7137" s="19"/>
      <c r="X7137" s="19"/>
      <c r="Y7137" s="19"/>
      <c r="Z7137" s="19"/>
      <c r="AA7137" s="19"/>
    </row>
    <row r="7138" ht="15.75" customHeight="1">
      <c r="A7138" s="19"/>
      <c r="B7138" s="42" t="str">
        <f>"CRS25WT3608705"</f>
        <v>CRS25WT3608705</v>
      </c>
      <c r="C7138" s="43">
        <v>45996.0</v>
      </c>
      <c r="D7138" s="44">
        <v>0.14385416666666667</v>
      </c>
      <c r="E7138" s="42" t="s">
        <v>37</v>
      </c>
      <c r="F7138" s="42">
        <v>203.0</v>
      </c>
      <c r="G7138" s="42">
        <v>4.0</v>
      </c>
      <c r="H7138" s="42">
        <v>203.408050537109</v>
      </c>
      <c r="I7138" s="42">
        <v>9.68689250946045</v>
      </c>
      <c r="J7138" s="42">
        <v>24.6871681213379</v>
      </c>
      <c r="K7138" s="42">
        <v>9.88655376434326</v>
      </c>
      <c r="L7138" s="42">
        <v>20.5742092132568</v>
      </c>
      <c r="M7138" s="42">
        <v>0.850574553012848</v>
      </c>
      <c r="N7138" s="42">
        <v>9.89579391479492</v>
      </c>
      <c r="O7138" s="42">
        <v>0.0</v>
      </c>
      <c r="P7138" s="42">
        <v>0.0</v>
      </c>
      <c r="Q7138" s="42">
        <v>0.0119046065956354</v>
      </c>
      <c r="R7138" s="42">
        <v>25.0</v>
      </c>
      <c r="S7138" s="42">
        <v>0.243231579661369</v>
      </c>
      <c r="T7138" s="42">
        <v>1001.85473632813</v>
      </c>
      <c r="U7138" s="42">
        <v>9999.0</v>
      </c>
      <c r="V7138" s="19"/>
      <c r="W7138" s="19"/>
      <c r="X7138" s="19"/>
      <c r="Y7138" s="19"/>
      <c r="Z7138" s="19"/>
      <c r="AA7138" s="19"/>
    </row>
    <row r="7139" ht="15.75" customHeight="1">
      <c r="A7139" s="19"/>
      <c r="B7139" s="42" t="str">
        <f>"CRS25WT3608686"</f>
        <v>CRS25WT3608686</v>
      </c>
      <c r="C7139" s="43">
        <v>45996.0</v>
      </c>
      <c r="D7139" s="44">
        <v>0.14438657407407407</v>
      </c>
      <c r="E7139" s="42" t="s">
        <v>37</v>
      </c>
      <c r="F7139" s="42">
        <v>199.0</v>
      </c>
      <c r="G7139" s="42">
        <v>4.0</v>
      </c>
      <c r="H7139" s="42">
        <v>199.306106567383</v>
      </c>
      <c r="I7139" s="42">
        <v>9.52743721008301</v>
      </c>
      <c r="J7139" s="42">
        <v>24.6798057556152</v>
      </c>
      <c r="K7139" s="42">
        <v>9.63469409942627</v>
      </c>
      <c r="L7139" s="42">
        <v>20.6862926483154</v>
      </c>
      <c r="M7139" s="42">
        <v>0.84762305021286</v>
      </c>
      <c r="N7139" s="42">
        <v>9.69623470306396</v>
      </c>
      <c r="O7139" s="42">
        <v>0.0</v>
      </c>
      <c r="P7139" s="42">
        <v>0.0</v>
      </c>
      <c r="Q7139" s="42">
        <v>0.0139849949628115</v>
      </c>
      <c r="R7139" s="42">
        <v>25.0</v>
      </c>
      <c r="S7139" s="42">
        <v>0.244627356529236</v>
      </c>
      <c r="T7139" s="42">
        <v>999.504577636719</v>
      </c>
      <c r="U7139" s="42">
        <v>9999.0</v>
      </c>
      <c r="V7139" s="19"/>
      <c r="W7139" s="19"/>
      <c r="X7139" s="19"/>
      <c r="Y7139" s="19"/>
      <c r="Z7139" s="19"/>
      <c r="AA7139" s="19"/>
    </row>
    <row r="7140" ht="15.75" customHeight="1">
      <c r="A7140" s="19"/>
      <c r="B7140" s="42" t="str">
        <f>"CRS25WT3608687"</f>
        <v>CRS25WT3608687</v>
      </c>
      <c r="C7140" s="43">
        <v>45996.0</v>
      </c>
      <c r="D7140" s="44">
        <v>0.1449189814814815</v>
      </c>
      <c r="E7140" s="42" t="s">
        <v>37</v>
      </c>
      <c r="F7140" s="42">
        <v>198.0</v>
      </c>
      <c r="G7140" s="42">
        <v>4.0</v>
      </c>
      <c r="H7140" s="42">
        <v>198.660766601563</v>
      </c>
      <c r="I7140" s="42">
        <v>9.52152919769287</v>
      </c>
      <c r="J7140" s="42">
        <v>24.6680107116699</v>
      </c>
      <c r="K7140" s="42">
        <v>9.68362998962402</v>
      </c>
      <c r="L7140" s="42">
        <v>20.5151119232178</v>
      </c>
      <c r="M7140" s="42">
        <v>0.845807015895844</v>
      </c>
      <c r="N7140" s="42">
        <v>9.66483879089355</v>
      </c>
      <c r="O7140" s="42">
        <v>0.0</v>
      </c>
      <c r="P7140" s="42">
        <v>0.0</v>
      </c>
      <c r="Q7140" s="42">
        <v>0.0109477303922176</v>
      </c>
      <c r="R7140" s="42">
        <v>25.0</v>
      </c>
      <c r="S7140" s="42">
        <v>0.253272622823715</v>
      </c>
      <c r="T7140" s="42">
        <v>1000.55059814453</v>
      </c>
      <c r="U7140" s="42">
        <v>9999.0</v>
      </c>
      <c r="V7140" s="19"/>
      <c r="W7140" s="19"/>
      <c r="X7140" s="19"/>
      <c r="Y7140" s="19"/>
      <c r="Z7140" s="19"/>
      <c r="AA7140" s="19"/>
    </row>
    <row r="7141" ht="15.75" customHeight="1">
      <c r="A7141" s="19"/>
      <c r="B7141" s="42" t="str">
        <f>"CRS25WT3608702"</f>
        <v>CRS25WT3608702</v>
      </c>
      <c r="C7141" s="43">
        <v>45996.0</v>
      </c>
      <c r="D7141" s="44">
        <v>0.14539351851851853</v>
      </c>
      <c r="E7141" s="42" t="s">
        <v>37</v>
      </c>
      <c r="F7141" s="42">
        <v>198.0</v>
      </c>
      <c r="G7141" s="42">
        <v>4.0</v>
      </c>
      <c r="H7141" s="42">
        <v>198.557464599609</v>
      </c>
      <c r="I7141" s="42">
        <v>9.4897289276123</v>
      </c>
      <c r="J7141" s="42">
        <v>24.6464672088623</v>
      </c>
      <c r="K7141" s="42">
        <v>9.64601707458496</v>
      </c>
      <c r="L7141" s="42">
        <v>20.584400177002</v>
      </c>
      <c r="M7141" s="42">
        <v>0.848941445350647</v>
      </c>
      <c r="N7141" s="42">
        <v>9.65981388092041</v>
      </c>
      <c r="O7141" s="42">
        <v>0.0</v>
      </c>
      <c r="P7141" s="42">
        <v>0.0</v>
      </c>
      <c r="Q7141" s="42">
        <v>0.0152368545532227</v>
      </c>
      <c r="R7141" s="42">
        <v>25.0</v>
      </c>
      <c r="S7141" s="42">
        <v>0.242432296276093</v>
      </c>
      <c r="T7141" s="42">
        <v>1001.90277099609</v>
      </c>
      <c r="U7141" s="42">
        <v>9999.0</v>
      </c>
      <c r="V7141" s="19"/>
      <c r="W7141" s="19"/>
      <c r="X7141" s="19"/>
      <c r="Y7141" s="19"/>
      <c r="Z7141" s="19"/>
      <c r="AA7141" s="19"/>
    </row>
    <row r="7142" ht="15.75" customHeight="1">
      <c r="A7142" s="19"/>
      <c r="B7142" s="42" t="str">
        <f>"CRS25WT3608703"</f>
        <v>CRS25WT3608703</v>
      </c>
      <c r="C7142" s="43">
        <v>45996.0</v>
      </c>
      <c r="D7142" s="44">
        <v>0.14586805555555557</v>
      </c>
      <c r="E7142" s="42" t="s">
        <v>37</v>
      </c>
      <c r="F7142" s="42">
        <v>198.0</v>
      </c>
      <c r="G7142" s="42">
        <v>4.0</v>
      </c>
      <c r="H7142" s="42">
        <v>198.857543945313</v>
      </c>
      <c r="I7142" s="42">
        <v>9.49495410919189</v>
      </c>
      <c r="J7142" s="42">
        <v>24.6624717712402</v>
      </c>
      <c r="K7142" s="42">
        <v>9.62913703918457</v>
      </c>
      <c r="L7142" s="42">
        <v>20.651647567749</v>
      </c>
      <c r="M7142" s="42">
        <v>0.849205136299133</v>
      </c>
      <c r="N7142" s="42">
        <v>9.67441272735596</v>
      </c>
      <c r="O7142" s="42">
        <v>0.0</v>
      </c>
      <c r="P7142" s="42">
        <v>0.0</v>
      </c>
      <c r="Q7142" s="42">
        <v>0.0109474249184132</v>
      </c>
      <c r="R7142" s="42">
        <v>25.0</v>
      </c>
      <c r="S7142" s="42">
        <v>0.238248631358147</v>
      </c>
      <c r="T7142" s="42">
        <v>1001.72027587891</v>
      </c>
      <c r="U7142" s="42">
        <v>9999.0</v>
      </c>
      <c r="V7142" s="19"/>
      <c r="W7142" s="19"/>
      <c r="X7142" s="19"/>
      <c r="Y7142" s="19"/>
      <c r="Z7142" s="19"/>
      <c r="AA7142" s="19"/>
    </row>
    <row r="7143" ht="15.75" customHeight="1">
      <c r="A7143" s="19"/>
      <c r="B7143" s="42" t="str">
        <f>"CRS25WT3608704"</f>
        <v>CRS25WT3608704</v>
      </c>
      <c r="C7143" s="43">
        <v>45996.0</v>
      </c>
      <c r="D7143" s="44">
        <v>0.14671296296296296</v>
      </c>
      <c r="E7143" s="42" t="s">
        <v>37</v>
      </c>
      <c r="F7143" s="42">
        <v>199.0</v>
      </c>
      <c r="G7143" s="42">
        <v>4.0</v>
      </c>
      <c r="H7143" s="42">
        <v>199.130310058594</v>
      </c>
      <c r="I7143" s="42">
        <v>9.51559829711914</v>
      </c>
      <c r="J7143" s="42">
        <v>24.656078338623</v>
      </c>
      <c r="K7143" s="42">
        <v>9.62714576721191</v>
      </c>
      <c r="L7143" s="42">
        <v>20.684253692627</v>
      </c>
      <c r="M7143" s="42">
        <v>0.848745107650757</v>
      </c>
      <c r="N7143" s="42">
        <v>9.68768215179443</v>
      </c>
      <c r="O7143" s="42">
        <v>0.0</v>
      </c>
      <c r="P7143" s="42">
        <v>0.0</v>
      </c>
      <c r="Q7143" s="42">
        <v>0.0137897012755275</v>
      </c>
      <c r="R7143" s="42">
        <v>25.0</v>
      </c>
      <c r="S7143" s="42">
        <v>0.242036908864975</v>
      </c>
      <c r="T7143" s="42">
        <v>1000.18121337891</v>
      </c>
      <c r="U7143" s="42">
        <v>9999.0</v>
      </c>
      <c r="V7143" s="19"/>
      <c r="W7143" s="19"/>
      <c r="X7143" s="19"/>
      <c r="Y7143" s="19"/>
      <c r="Z7143" s="19"/>
      <c r="AA7143" s="19"/>
    </row>
    <row r="7144" ht="15.75" customHeight="1">
      <c r="A7144" s="19"/>
      <c r="B7144" s="42" t="str">
        <f>"CRS25WT3608684"</f>
        <v>CRS25WT3608684</v>
      </c>
      <c r="C7144" s="43">
        <v>45996.0</v>
      </c>
      <c r="D7144" s="44">
        <v>0.14716435185185187</v>
      </c>
      <c r="E7144" s="42" t="s">
        <v>37</v>
      </c>
      <c r="F7144" s="42">
        <v>197.0</v>
      </c>
      <c r="G7144" s="42">
        <v>4.0</v>
      </c>
      <c r="H7144" s="42">
        <v>197.534942626953</v>
      </c>
      <c r="I7144" s="42">
        <v>9.44216251373291</v>
      </c>
      <c r="J7144" s="42">
        <v>24.6374549865723</v>
      </c>
      <c r="K7144" s="42">
        <v>9.57927131652832</v>
      </c>
      <c r="L7144" s="42">
        <v>20.6210803985596</v>
      </c>
      <c r="M7144" s="42">
        <v>0.849134743213654</v>
      </c>
      <c r="N7144" s="42">
        <v>9.61006736755371</v>
      </c>
      <c r="O7144" s="42">
        <v>0.0</v>
      </c>
      <c r="P7144" s="42">
        <v>0.0</v>
      </c>
      <c r="Q7144" s="42">
        <v>0.0137897012755275</v>
      </c>
      <c r="R7144" s="42">
        <v>25.0</v>
      </c>
      <c r="S7144" s="42">
        <v>0.242333337664604</v>
      </c>
      <c r="T7144" s="42">
        <v>1000.41864013672</v>
      </c>
      <c r="U7144" s="42">
        <v>72.141357421875</v>
      </c>
      <c r="V7144" s="19"/>
      <c r="W7144" s="19"/>
      <c r="X7144" s="19"/>
      <c r="Y7144" s="19"/>
      <c r="Z7144" s="19"/>
      <c r="AA7144" s="19"/>
    </row>
    <row r="7145" ht="15.75" customHeight="1">
      <c r="A7145" s="19"/>
      <c r="B7145" s="42" t="str">
        <f>"CRS25WT3608681"</f>
        <v>CRS25WT3608681</v>
      </c>
      <c r="C7145" s="43">
        <v>45996.0</v>
      </c>
      <c r="D7145" s="44">
        <v>0.14814814814814814</v>
      </c>
      <c r="E7145" s="42" t="s">
        <v>37</v>
      </c>
      <c r="F7145" s="42">
        <v>199.0</v>
      </c>
      <c r="G7145" s="42">
        <v>4.0</v>
      </c>
      <c r="H7145" s="42">
        <v>199.257110595703</v>
      </c>
      <c r="I7145" s="42">
        <v>9.45610427856445</v>
      </c>
      <c r="J7145" s="42">
        <v>24.6447486877441</v>
      </c>
      <c r="K7145" s="42">
        <v>9.64658069610596</v>
      </c>
      <c r="L7145" s="42">
        <v>20.6557235717773</v>
      </c>
      <c r="M7145" s="42">
        <v>0.855021774768829</v>
      </c>
      <c r="N7145" s="42">
        <v>9.69385147094727</v>
      </c>
      <c r="O7145" s="42">
        <v>0.0</v>
      </c>
      <c r="P7145" s="42">
        <v>0.0</v>
      </c>
      <c r="Q7145" s="42">
        <v>0.0119046159088612</v>
      </c>
      <c r="R7145" s="42">
        <v>25.0</v>
      </c>
      <c r="S7145" s="42">
        <v>0.230053260922432</v>
      </c>
      <c r="T7145" s="42">
        <v>1000.17962646484</v>
      </c>
      <c r="U7145" s="42">
        <v>9999.0</v>
      </c>
      <c r="V7145" s="19"/>
      <c r="W7145" s="19"/>
      <c r="X7145" s="19"/>
      <c r="Y7145" s="19"/>
      <c r="Z7145" s="19"/>
      <c r="AA7145" s="19"/>
    </row>
    <row r="7146" ht="15.75" customHeight="1">
      <c r="A7146" s="19"/>
      <c r="B7146" s="42" t="str">
        <f>"CRS25WT3608682"</f>
        <v>CRS25WT3608682</v>
      </c>
      <c r="C7146" s="43">
        <v>45996.0</v>
      </c>
      <c r="D7146" s="44">
        <v>0.15005787037037036</v>
      </c>
      <c r="E7146" s="42" t="s">
        <v>37</v>
      </c>
      <c r="F7146" s="42">
        <v>198.0</v>
      </c>
      <c r="G7146" s="42">
        <v>4.0</v>
      </c>
      <c r="H7146" s="42">
        <v>198.355178833008</v>
      </c>
      <c r="I7146" s="42">
        <v>9.44740104675293</v>
      </c>
      <c r="J7146" s="42">
        <v>24.6514759063721</v>
      </c>
      <c r="K7146" s="42">
        <v>9.62380409240723</v>
      </c>
      <c r="L7146" s="42">
        <v>20.6108913421631</v>
      </c>
      <c r="M7146" s="42">
        <v>0.85170316696167</v>
      </c>
      <c r="N7146" s="42">
        <v>9.6499719619751</v>
      </c>
      <c r="O7146" s="42">
        <v>0.0</v>
      </c>
      <c r="P7146" s="42">
        <v>0.0</v>
      </c>
      <c r="Q7146" s="42">
        <v>0.0125409225001931</v>
      </c>
      <c r="R7146" s="42">
        <v>25.0</v>
      </c>
      <c r="S7146" s="42">
        <v>0.235793218016624</v>
      </c>
      <c r="T7146" s="42">
        <v>1000.23162841797</v>
      </c>
      <c r="U7146" s="42">
        <v>208.78271484375</v>
      </c>
      <c r="V7146" s="19"/>
      <c r="W7146" s="19"/>
      <c r="X7146" s="19"/>
      <c r="Y7146" s="19"/>
      <c r="Z7146" s="19"/>
      <c r="AA7146" s="19"/>
    </row>
    <row r="7147" ht="15.75" customHeight="1">
      <c r="A7147" s="19"/>
      <c r="B7147" s="42" t="str">
        <f>"CRS25WT3608699"</f>
        <v>CRS25WT3608699</v>
      </c>
      <c r="C7147" s="43">
        <v>45996.0</v>
      </c>
      <c r="D7147" s="44">
        <v>0.15063657407407408</v>
      </c>
      <c r="E7147" s="42" t="s">
        <v>37</v>
      </c>
      <c r="F7147" s="42">
        <v>198.0</v>
      </c>
      <c r="G7147" s="42">
        <v>4.0</v>
      </c>
      <c r="H7147" s="42">
        <v>198.119903564453</v>
      </c>
      <c r="I7147" s="42">
        <v>9.45926380157471</v>
      </c>
      <c r="J7147" s="42">
        <v>24.6439838409424</v>
      </c>
      <c r="K7147" s="42">
        <v>9.62666606903076</v>
      </c>
      <c r="L7147" s="42">
        <v>20.580322265625</v>
      </c>
      <c r="M7147" s="42">
        <v>0.849884390830994</v>
      </c>
      <c r="N7147" s="42">
        <v>9.63852596282959</v>
      </c>
      <c r="O7147" s="42">
        <v>0.0</v>
      </c>
      <c r="P7147" s="42">
        <v>0.0</v>
      </c>
      <c r="Q7147" s="42">
        <v>0.0104761896654963</v>
      </c>
      <c r="R7147" s="42">
        <v>25.0</v>
      </c>
      <c r="S7147" s="42">
        <v>0.249488353729248</v>
      </c>
      <c r="T7147" s="42">
        <v>999.716735839844</v>
      </c>
      <c r="U7147" s="42">
        <v>9999.0</v>
      </c>
      <c r="V7147" s="19"/>
      <c r="W7147" s="19"/>
      <c r="X7147" s="19"/>
      <c r="Y7147" s="19"/>
      <c r="Z7147" s="19"/>
      <c r="AA7147" s="19"/>
    </row>
    <row r="7148" ht="15.75" customHeight="1">
      <c r="A7148" s="19"/>
      <c r="B7148" s="42" t="str">
        <f>"CRS25WT3608701"</f>
        <v>CRS25WT3608701</v>
      </c>
      <c r="C7148" s="43">
        <v>45996.0</v>
      </c>
      <c r="D7148" s="44">
        <v>0.15127314814814816</v>
      </c>
      <c r="E7148" s="42" t="s">
        <v>37</v>
      </c>
      <c r="F7148" s="42">
        <v>197.0</v>
      </c>
      <c r="G7148" s="42">
        <v>4.0</v>
      </c>
      <c r="H7148" s="42">
        <v>197.960220336914</v>
      </c>
      <c r="I7148" s="42">
        <v>9.50903511047363</v>
      </c>
      <c r="J7148" s="42">
        <v>24.6320133209229</v>
      </c>
      <c r="K7148" s="42">
        <v>9.61890697479248</v>
      </c>
      <c r="L7148" s="42">
        <v>20.580322265625</v>
      </c>
      <c r="M7148" s="42">
        <v>0.845165133476257</v>
      </c>
      <c r="N7148" s="42">
        <v>9.63075733184814</v>
      </c>
      <c r="O7148" s="42">
        <v>0.0</v>
      </c>
      <c r="P7148" s="42">
        <v>0.0</v>
      </c>
      <c r="Q7148" s="42">
        <v>0.010654759593308</v>
      </c>
      <c r="R7148" s="42">
        <v>25.0</v>
      </c>
      <c r="S7148" s="42">
        <v>0.243684992194176</v>
      </c>
      <c r="T7148" s="42">
        <v>1000.59454345703</v>
      </c>
      <c r="U7148" s="42">
        <v>9999.0</v>
      </c>
      <c r="V7148" s="19"/>
      <c r="W7148" s="19"/>
      <c r="X7148" s="19"/>
      <c r="Y7148" s="19"/>
      <c r="Z7148" s="19"/>
      <c r="AA7148" s="19"/>
    </row>
    <row r="7149" ht="15.75" customHeight="1">
      <c r="A7149" s="19"/>
      <c r="B7149" s="42" t="str">
        <f>"CRS25WT3608700"</f>
        <v>CRS25WT3608700</v>
      </c>
      <c r="C7149" s="43">
        <v>45996.0</v>
      </c>
      <c r="D7149" s="44">
        <v>0.1524074074074074</v>
      </c>
      <c r="E7149" s="42" t="s">
        <v>37</v>
      </c>
      <c r="F7149" s="42">
        <v>197.0</v>
      </c>
      <c r="G7149" s="42">
        <v>4.0</v>
      </c>
      <c r="H7149" s="42">
        <v>197.937164306641</v>
      </c>
      <c r="I7149" s="42">
        <v>9.49155902862549</v>
      </c>
      <c r="J7149" s="42">
        <v>24.6451778411865</v>
      </c>
      <c r="K7149" s="42">
        <v>9.61873912811279</v>
      </c>
      <c r="L7149" s="42">
        <v>20.5782852172852</v>
      </c>
      <c r="M7149" s="42">
        <v>0.846170425415039</v>
      </c>
      <c r="N7149" s="42">
        <v>9.62963581085205</v>
      </c>
      <c r="O7149" s="42">
        <v>0.0</v>
      </c>
      <c r="P7149" s="42">
        <v>0.0</v>
      </c>
      <c r="Q7149" s="42">
        <v>0.0109523804858327</v>
      </c>
      <c r="R7149" s="42">
        <v>25.0</v>
      </c>
      <c r="S7149" s="42">
        <v>0.244935229420662</v>
      </c>
      <c r="T7149" s="42">
        <v>999.6025390625</v>
      </c>
      <c r="U7149" s="42">
        <v>9999.0</v>
      </c>
      <c r="V7149" s="19"/>
      <c r="W7149" s="19"/>
      <c r="X7149" s="19"/>
      <c r="Y7149" s="19"/>
      <c r="Z7149" s="19"/>
      <c r="AA7149" s="19"/>
    </row>
    <row r="7150" ht="15.75" customHeight="1">
      <c r="A7150" s="19"/>
      <c r="B7150" s="42" t="str">
        <f>"CRS25WT3608680"</f>
        <v>CRS25WT3608680</v>
      </c>
      <c r="C7150" s="43">
        <v>45996.0</v>
      </c>
      <c r="D7150" s="44">
        <v>0.15297453703703703</v>
      </c>
      <c r="E7150" s="42" t="s">
        <v>37</v>
      </c>
      <c r="F7150" s="42">
        <v>199.0</v>
      </c>
      <c r="G7150" s="42">
        <v>4.0</v>
      </c>
      <c r="H7150" s="42">
        <v>199.059753417969</v>
      </c>
      <c r="I7150" s="42">
        <v>9.48484134674072</v>
      </c>
      <c r="J7150" s="42">
        <v>24.6393299102783</v>
      </c>
      <c r="K7150" s="42">
        <v>9.6370267868042</v>
      </c>
      <c r="L7150" s="42">
        <v>20.6557235717773</v>
      </c>
      <c r="M7150" s="42">
        <v>0.851774215698242</v>
      </c>
      <c r="N7150" s="42">
        <v>9.68424987792969</v>
      </c>
      <c r="O7150" s="42">
        <v>0.0</v>
      </c>
      <c r="P7150" s="42">
        <v>0.0</v>
      </c>
      <c r="Q7150" s="42">
        <v>0.0119046065956354</v>
      </c>
      <c r="R7150" s="42">
        <v>25.0</v>
      </c>
      <c r="S7150" s="42">
        <v>0.239989042282104</v>
      </c>
      <c r="T7150" s="42">
        <v>1000.57220458984</v>
      </c>
      <c r="U7150" s="42">
        <v>782.701904296875</v>
      </c>
      <c r="V7150" s="19"/>
      <c r="W7150" s="19"/>
      <c r="X7150" s="19"/>
      <c r="Y7150" s="19"/>
      <c r="Z7150" s="19"/>
      <c r="AA7150" s="19"/>
    </row>
    <row r="7151" ht="15.75" customHeight="1">
      <c r="A7151" s="19"/>
      <c r="B7151" s="42" t="str">
        <f>"CRS25WT3608698"</f>
        <v>CRS25WT3608698</v>
      </c>
      <c r="C7151" s="43">
        <v>45996.0</v>
      </c>
      <c r="D7151" s="44">
        <v>0.1544560185185185</v>
      </c>
      <c r="E7151" s="42" t="s">
        <v>37</v>
      </c>
      <c r="F7151" s="42">
        <v>203.0</v>
      </c>
      <c r="G7151" s="42">
        <v>4.0</v>
      </c>
      <c r="H7151" s="42">
        <v>203.154754638672</v>
      </c>
      <c r="I7151" s="42">
        <v>9.77356910705566</v>
      </c>
      <c r="J7151" s="42">
        <v>24.6492881774902</v>
      </c>
      <c r="K7151" s="42">
        <v>9.88011455535889</v>
      </c>
      <c r="L7151" s="42">
        <v>20.5619831085205</v>
      </c>
      <c r="M7151" s="42">
        <v>0.843275368213654</v>
      </c>
      <c r="N7151" s="42">
        <v>9.88347148895264</v>
      </c>
      <c r="O7151" s="42">
        <v>0.0</v>
      </c>
      <c r="P7151" s="42">
        <v>0.0</v>
      </c>
      <c r="Q7151" s="42">
        <v>0.0118948509916663</v>
      </c>
      <c r="R7151" s="42">
        <v>25.0</v>
      </c>
      <c r="S7151" s="42">
        <v>0.241389453411102</v>
      </c>
      <c r="T7151" s="42">
        <v>1000.99041748047</v>
      </c>
      <c r="U7151" s="42">
        <v>9999.0</v>
      </c>
      <c r="V7151" s="19"/>
      <c r="W7151" s="19"/>
      <c r="X7151" s="19"/>
      <c r="Y7151" s="19"/>
      <c r="Z7151" s="19"/>
      <c r="AA7151" s="19"/>
    </row>
    <row r="7152" ht="15.75" customHeight="1">
      <c r="A7152" s="19"/>
      <c r="B7152" s="42" t="str">
        <f>"CRS25WT3608679"</f>
        <v>CRS25WT3608679</v>
      </c>
      <c r="C7152" s="43">
        <v>45996.0</v>
      </c>
      <c r="D7152" s="44">
        <v>0.15488425925925928</v>
      </c>
      <c r="E7152" s="42" t="s">
        <v>37</v>
      </c>
      <c r="F7152" s="42">
        <v>199.0</v>
      </c>
      <c r="G7152" s="42">
        <v>4.0</v>
      </c>
      <c r="H7152" s="42">
        <v>199.309097290039</v>
      </c>
      <c r="I7152" s="42">
        <v>9.54504489898682</v>
      </c>
      <c r="J7152" s="42">
        <v>24.6429195404053</v>
      </c>
      <c r="K7152" s="42">
        <v>9.66626358032227</v>
      </c>
      <c r="L7152" s="42">
        <v>20.6190414428711</v>
      </c>
      <c r="M7152" s="42">
        <v>0.847338616847992</v>
      </c>
      <c r="N7152" s="42">
        <v>9.69638061523438</v>
      </c>
      <c r="O7152" s="42">
        <v>0.0</v>
      </c>
      <c r="P7152" s="42">
        <v>0.0</v>
      </c>
      <c r="Q7152" s="42">
        <v>0.0125409225001931</v>
      </c>
      <c r="R7152" s="42">
        <v>25.0</v>
      </c>
      <c r="S7152" s="42">
        <v>0.242883861064911</v>
      </c>
      <c r="T7152" s="42">
        <v>1000.22521972656</v>
      </c>
      <c r="U7152" s="42">
        <v>9999.0</v>
      </c>
      <c r="V7152" s="19"/>
      <c r="W7152" s="19"/>
      <c r="X7152" s="19"/>
      <c r="Y7152" s="19"/>
      <c r="Z7152" s="19"/>
      <c r="AA7152" s="19"/>
    </row>
    <row r="7153" ht="15.75" customHeight="1">
      <c r="A7153" s="19"/>
      <c r="B7153" s="42" t="str">
        <f>"CRS25WT3608678"</f>
        <v>CRS25WT3608678</v>
      </c>
      <c r="C7153" s="43">
        <v>45996.0</v>
      </c>
      <c r="D7153" s="44">
        <v>0.15542824074074074</v>
      </c>
      <c r="E7153" s="42" t="s">
        <v>37</v>
      </c>
      <c r="F7153" s="42">
        <v>197.0</v>
      </c>
      <c r="G7153" s="42">
        <v>4.0</v>
      </c>
      <c r="H7153" s="42">
        <v>197.824752807617</v>
      </c>
      <c r="I7153" s="42">
        <v>9.46396160125732</v>
      </c>
      <c r="J7153" s="42">
        <v>24.6678066253662</v>
      </c>
      <c r="K7153" s="42">
        <v>9.59901809692383</v>
      </c>
      <c r="L7153" s="42">
        <v>20.6088523864746</v>
      </c>
      <c r="M7153" s="42">
        <v>0.847377896308899</v>
      </c>
      <c r="N7153" s="42">
        <v>9.62416744232178</v>
      </c>
      <c r="O7153" s="42">
        <v>0.0</v>
      </c>
      <c r="P7153" s="42">
        <v>0.0</v>
      </c>
      <c r="Q7153" s="42">
        <v>0.0176190380007029</v>
      </c>
      <c r="R7153" s="42">
        <v>25.0</v>
      </c>
      <c r="S7153" s="42">
        <v>0.247950911521912</v>
      </c>
      <c r="T7153" s="42">
        <v>999.192749023438</v>
      </c>
      <c r="U7153" s="42">
        <v>9999.0</v>
      </c>
      <c r="V7153" s="19"/>
      <c r="W7153" s="19"/>
      <c r="X7153" s="19"/>
      <c r="Y7153" s="19"/>
      <c r="Z7153" s="19"/>
      <c r="AA7153" s="19"/>
    </row>
    <row r="7154" ht="15.75" customHeight="1">
      <c r="A7154" s="19"/>
      <c r="B7154" s="42" t="str">
        <f>"CRS25WT3608676"</f>
        <v>CRS25WT3608676</v>
      </c>
      <c r="C7154" s="43">
        <v>45996.0</v>
      </c>
      <c r="D7154" s="44">
        <v>0.15820601851851854</v>
      </c>
      <c r="E7154" s="42" t="s">
        <v>37</v>
      </c>
      <c r="F7154" s="42">
        <v>196.0</v>
      </c>
      <c r="G7154" s="42">
        <v>4.0</v>
      </c>
      <c r="H7154" s="42">
        <v>196.266494750977</v>
      </c>
      <c r="I7154" s="42">
        <v>9.3769702911377</v>
      </c>
      <c r="J7154" s="42">
        <v>24.6452484130859</v>
      </c>
      <c r="K7154" s="42">
        <v>9.50648593902588</v>
      </c>
      <c r="L7154" s="42">
        <v>20.6455345153809</v>
      </c>
      <c r="M7154" s="42">
        <v>0.8492791056633</v>
      </c>
      <c r="N7154" s="42">
        <v>9.54835796356201</v>
      </c>
      <c r="O7154" s="42">
        <v>0.0</v>
      </c>
      <c r="P7154" s="42">
        <v>0.0</v>
      </c>
      <c r="Q7154" s="42">
        <v>0.0119047593325377</v>
      </c>
      <c r="R7154" s="42">
        <v>25.0</v>
      </c>
      <c r="S7154" s="42">
        <v>0.241563081741333</v>
      </c>
      <c r="T7154" s="42">
        <v>1002.56274414063</v>
      </c>
      <c r="U7154" s="42">
        <v>447.578430175781</v>
      </c>
      <c r="V7154" s="19"/>
      <c r="W7154" s="19"/>
      <c r="X7154" s="19"/>
      <c r="Y7154" s="19"/>
      <c r="Z7154" s="19"/>
      <c r="AA7154" s="19"/>
    </row>
    <row r="7155" ht="15.75" customHeight="1">
      <c r="A7155" s="19"/>
      <c r="B7155" s="42" t="str">
        <f>"CRS25WT3608696"</f>
        <v>CRS25WT3608696</v>
      </c>
      <c r="C7155" s="43">
        <v>45996.0</v>
      </c>
      <c r="D7155" s="44">
        <v>0.15907407407407406</v>
      </c>
      <c r="E7155" s="42" t="s">
        <v>37</v>
      </c>
      <c r="F7155" s="42">
        <v>198.0</v>
      </c>
      <c r="G7155" s="42">
        <v>4.0</v>
      </c>
      <c r="H7155" s="42">
        <v>198.084106445313</v>
      </c>
      <c r="I7155" s="42">
        <v>9.40969848632813</v>
      </c>
      <c r="J7155" s="42">
        <v>24.6491355895996</v>
      </c>
      <c r="K7155" s="42">
        <v>9.58790016174316</v>
      </c>
      <c r="L7155" s="42">
        <v>20.6597995758057</v>
      </c>
      <c r="M7155" s="42">
        <v>0.854028224945068</v>
      </c>
      <c r="N7155" s="42">
        <v>9.63678455352783</v>
      </c>
      <c r="O7155" s="42">
        <v>0.0</v>
      </c>
      <c r="P7155" s="42">
        <v>0.0</v>
      </c>
      <c r="Q7155" s="42">
        <v>0.0106349252164364</v>
      </c>
      <c r="R7155" s="42">
        <v>25.0</v>
      </c>
      <c r="S7155" s="42">
        <v>0.234153389930725</v>
      </c>
      <c r="T7155" s="42">
        <v>998.460083007813</v>
      </c>
      <c r="U7155" s="42">
        <v>9999.0</v>
      </c>
      <c r="V7155" s="19"/>
      <c r="W7155" s="19"/>
      <c r="X7155" s="19"/>
      <c r="Y7155" s="19"/>
      <c r="Z7155" s="19"/>
      <c r="AA7155" s="19"/>
    </row>
    <row r="7156" ht="15.75" customHeight="1">
      <c r="A7156" s="19"/>
      <c r="B7156" s="42" t="str">
        <f>"CRS25WT3608677"</f>
        <v>CRS25WT3608677</v>
      </c>
      <c r="C7156" s="43">
        <v>45996.0</v>
      </c>
      <c r="D7156" s="44">
        <v>0.15975694444444444</v>
      </c>
      <c r="E7156" s="42" t="s">
        <v>37</v>
      </c>
      <c r="F7156" s="42">
        <v>200.0</v>
      </c>
      <c r="G7156" s="42">
        <v>4.0</v>
      </c>
      <c r="H7156" s="42">
        <v>200.332290649414</v>
      </c>
      <c r="I7156" s="42">
        <v>9.46741771697998</v>
      </c>
      <c r="J7156" s="42">
        <v>24.64892578125</v>
      </c>
      <c r="K7156" s="42">
        <v>9.71396732330322</v>
      </c>
      <c r="L7156" s="42">
        <v>20.6231174468994</v>
      </c>
      <c r="M7156" s="42">
        <v>0.858462691307068</v>
      </c>
      <c r="N7156" s="42">
        <v>9.74615859985352</v>
      </c>
      <c r="O7156" s="42">
        <v>0.0</v>
      </c>
      <c r="P7156" s="42">
        <v>0.0</v>
      </c>
      <c r="Q7156" s="42">
        <v>0.0104761514812708</v>
      </c>
      <c r="R7156" s="42">
        <v>25.0</v>
      </c>
      <c r="S7156" s="42">
        <v>0.235539883375168</v>
      </c>
      <c r="T7156" s="42">
        <v>998.151611328125</v>
      </c>
      <c r="U7156" s="42">
        <v>80.4083786010742</v>
      </c>
      <c r="V7156" s="19"/>
      <c r="W7156" s="19"/>
      <c r="X7156" s="19"/>
      <c r="Y7156" s="19"/>
      <c r="Z7156" s="19"/>
      <c r="AA7156" s="19"/>
    </row>
    <row r="7157" ht="15.75" customHeight="1">
      <c r="A7157" s="19"/>
      <c r="B7157" s="42" t="str">
        <f>"CRS25WT3608697"</f>
        <v>CRS25WT3608697</v>
      </c>
      <c r="C7157" s="43">
        <v>45996.0</v>
      </c>
      <c r="D7157" s="44">
        <v>0.1602662037037037</v>
      </c>
      <c r="E7157" s="42" t="s">
        <v>37</v>
      </c>
      <c r="F7157" s="42">
        <v>200.0</v>
      </c>
      <c r="G7157" s="42">
        <v>4.0</v>
      </c>
      <c r="H7157" s="42">
        <v>200.862121582031</v>
      </c>
      <c r="I7157" s="42">
        <v>9.46397590637207</v>
      </c>
      <c r="J7157" s="42">
        <v>24.6934261322021</v>
      </c>
      <c r="K7157" s="42">
        <v>9.70226764678955</v>
      </c>
      <c r="L7157" s="42">
        <v>20.7025947570801</v>
      </c>
      <c r="M7157" s="42">
        <v>0.85949444770813</v>
      </c>
      <c r="N7157" s="42">
        <v>9.77193450927734</v>
      </c>
      <c r="O7157" s="42">
        <v>0.0</v>
      </c>
      <c r="P7157" s="42">
        <v>0.0</v>
      </c>
      <c r="Q7157" s="42">
        <v>0.010654759593308</v>
      </c>
      <c r="R7157" s="42">
        <v>25.0</v>
      </c>
      <c r="S7157" s="42">
        <v>0.233402416110039</v>
      </c>
      <c r="T7157" s="42">
        <v>999.581176757813</v>
      </c>
      <c r="U7157" s="42">
        <v>93.9160919189453</v>
      </c>
      <c r="V7157" s="19"/>
      <c r="W7157" s="19"/>
      <c r="X7157" s="19"/>
      <c r="Y7157" s="19"/>
      <c r="Z7157" s="19"/>
      <c r="AA7157" s="19"/>
    </row>
    <row r="7158" ht="15.75" customHeight="1">
      <c r="A7158" s="19"/>
      <c r="B7158" s="42" t="str">
        <f>"CRS25WT3608694"</f>
        <v>CRS25WT3608694</v>
      </c>
      <c r="C7158" s="43">
        <v>45996.0</v>
      </c>
      <c r="D7158" s="44">
        <v>0.16068287037037035</v>
      </c>
      <c r="E7158" s="42" t="s">
        <v>37</v>
      </c>
      <c r="F7158" s="42">
        <v>199.0</v>
      </c>
      <c r="G7158" s="42">
        <v>4.0</v>
      </c>
      <c r="H7158" s="42">
        <v>199.242050170898</v>
      </c>
      <c r="I7158" s="42">
        <v>9.41208076477051</v>
      </c>
      <c r="J7158" s="42">
        <v>24.6687068939209</v>
      </c>
      <c r="K7158" s="42">
        <v>9.65919399261475</v>
      </c>
      <c r="L7158" s="42">
        <v>20.6271934509277</v>
      </c>
      <c r="M7158" s="42">
        <v>0.858121871948242</v>
      </c>
      <c r="N7158" s="42">
        <v>9.69311809539795</v>
      </c>
      <c r="O7158" s="42">
        <v>0.0</v>
      </c>
      <c r="P7158" s="42">
        <v>0.0</v>
      </c>
      <c r="Q7158" s="42">
        <v>0.0104737104848027</v>
      </c>
      <c r="R7158" s="42">
        <v>25.0</v>
      </c>
      <c r="S7158" s="42">
        <v>0.23882719874382</v>
      </c>
      <c r="T7158" s="42">
        <v>999.114074707031</v>
      </c>
      <c r="U7158" s="42">
        <v>9999.0</v>
      </c>
      <c r="V7158" s="19"/>
      <c r="W7158" s="19"/>
      <c r="X7158" s="19"/>
      <c r="Y7158" s="19"/>
      <c r="Z7158" s="19"/>
      <c r="AA7158" s="19"/>
    </row>
    <row r="7159" ht="15.75" customHeight="1">
      <c r="A7159" s="19"/>
      <c r="B7159" s="42" t="str">
        <f>"CRS25WT3608674"</f>
        <v>CRS25WT3608674</v>
      </c>
      <c r="C7159" s="43">
        <v>45996.0</v>
      </c>
      <c r="D7159" s="44">
        <v>0.16109953703703703</v>
      </c>
      <c r="E7159" s="42" t="s">
        <v>37</v>
      </c>
      <c r="F7159" s="42">
        <v>203.0</v>
      </c>
      <c r="G7159" s="42">
        <v>4.0</v>
      </c>
      <c r="H7159" s="42">
        <v>203.562210083008</v>
      </c>
      <c r="I7159" s="42">
        <v>9.64140129089355</v>
      </c>
      <c r="J7159" s="42">
        <v>24.666316986084</v>
      </c>
      <c r="K7159" s="42">
        <v>9.88425731658936</v>
      </c>
      <c r="L7159" s="42">
        <v>20.5945892333984</v>
      </c>
      <c r="M7159" s="42">
        <v>0.855958461761475</v>
      </c>
      <c r="N7159" s="42">
        <v>9.90329456329346</v>
      </c>
      <c r="O7159" s="42">
        <v>0.0</v>
      </c>
      <c r="P7159" s="42">
        <v>0.0</v>
      </c>
      <c r="Q7159" s="42">
        <v>0.0106352306902409</v>
      </c>
      <c r="R7159" s="42">
        <v>25.0</v>
      </c>
      <c r="S7159" s="42">
        <v>0.237548187375069</v>
      </c>
      <c r="T7159" s="42">
        <v>1001.57757568359</v>
      </c>
      <c r="U7159" s="42">
        <v>9999.0</v>
      </c>
      <c r="V7159" s="19"/>
      <c r="W7159" s="19"/>
      <c r="X7159" s="19"/>
      <c r="Y7159" s="19"/>
      <c r="Z7159" s="19"/>
      <c r="AA7159" s="19"/>
    </row>
    <row r="7160" ht="15.75" customHeight="1">
      <c r="A7160" s="19"/>
      <c r="B7160" s="42" t="str">
        <f>"CRS25WT3608675"</f>
        <v>CRS25WT3608675</v>
      </c>
      <c r="C7160" s="43">
        <v>45996.0</v>
      </c>
      <c r="D7160" s="44">
        <v>0.16192129629629629</v>
      </c>
      <c r="E7160" s="42" t="s">
        <v>37</v>
      </c>
      <c r="F7160" s="42">
        <v>200.0</v>
      </c>
      <c r="G7160" s="42">
        <v>4.0</v>
      </c>
      <c r="H7160" s="42">
        <v>200.528137207031</v>
      </c>
      <c r="I7160" s="42">
        <v>9.43007659912109</v>
      </c>
      <c r="J7160" s="42">
        <v>24.6526966094971</v>
      </c>
      <c r="K7160" s="42">
        <v>9.76011180877686</v>
      </c>
      <c r="L7160" s="42">
        <v>20.5456809997559</v>
      </c>
      <c r="M7160" s="42">
        <v>0.862572610378265</v>
      </c>
      <c r="N7160" s="42">
        <v>9.75568675994873</v>
      </c>
      <c r="O7160" s="42">
        <v>0.0</v>
      </c>
      <c r="P7160" s="42">
        <v>0.0</v>
      </c>
      <c r="Q7160" s="42">
        <v>0.0150818452239037</v>
      </c>
      <c r="R7160" s="42">
        <v>25.0</v>
      </c>
      <c r="S7160" s="42">
        <v>0.239562138915062</v>
      </c>
      <c r="T7160" s="42">
        <v>1000.21936035156</v>
      </c>
      <c r="U7160" s="42">
        <v>9999.0</v>
      </c>
      <c r="V7160" s="19"/>
      <c r="W7160" s="19"/>
      <c r="X7160" s="19"/>
      <c r="Y7160" s="19"/>
      <c r="Z7160" s="19"/>
      <c r="AA7160" s="19"/>
    </row>
    <row r="7161" ht="15.75" customHeight="1">
      <c r="A7161" s="19"/>
      <c r="B7161" s="42" t="str">
        <f>"CRS25WT3608695"</f>
        <v>CRS25WT3608695</v>
      </c>
      <c r="C7161" s="43">
        <v>45996.0</v>
      </c>
      <c r="D7161" s="44">
        <v>0.1628587962962963</v>
      </c>
      <c r="E7161" s="42" t="s">
        <v>37</v>
      </c>
      <c r="F7161" s="42">
        <v>198.0</v>
      </c>
      <c r="G7161" s="42">
        <v>4.0</v>
      </c>
      <c r="H7161" s="42">
        <v>198.65217590332</v>
      </c>
      <c r="I7161" s="42">
        <v>9.43773078918457</v>
      </c>
      <c r="J7161" s="42">
        <v>24.6591625213623</v>
      </c>
      <c r="K7161" s="42">
        <v>9.5917444229126</v>
      </c>
      <c r="L7161" s="42">
        <v>20.7107448577881</v>
      </c>
      <c r="M7161" s="42">
        <v>0.853586256504059</v>
      </c>
      <c r="N7161" s="42">
        <v>9.66442108154297</v>
      </c>
      <c r="O7161" s="42">
        <v>0.0</v>
      </c>
      <c r="P7161" s="42">
        <v>0.0</v>
      </c>
      <c r="Q7161" s="42">
        <v>0.0104761896654963</v>
      </c>
      <c r="R7161" s="42">
        <v>25.0</v>
      </c>
      <c r="S7161" s="42">
        <v>0.238299995660782</v>
      </c>
      <c r="T7161" s="42">
        <v>999.497619628906</v>
      </c>
      <c r="U7161" s="42">
        <v>368.385681152344</v>
      </c>
      <c r="V7161" s="19"/>
      <c r="W7161" s="19"/>
      <c r="X7161" s="19"/>
      <c r="Y7161" s="19"/>
      <c r="Z7161" s="19"/>
      <c r="AA7161" s="19"/>
    </row>
    <row r="7162" ht="15.75" customHeight="1">
      <c r="A7162" s="19"/>
      <c r="B7162" s="42" t="str">
        <f>"CRS25WT3608671"</f>
        <v>CRS25WT3608671</v>
      </c>
      <c r="C7162" s="43">
        <v>45996.0</v>
      </c>
      <c r="D7162" s="44">
        <v>0.16353009259259257</v>
      </c>
      <c r="E7162" s="42" t="s">
        <v>37</v>
      </c>
      <c r="F7162" s="42">
        <v>199.0</v>
      </c>
      <c r="G7162" s="42">
        <v>4.0</v>
      </c>
      <c r="H7162" s="42">
        <v>199.793304443359</v>
      </c>
      <c r="I7162" s="42">
        <v>9.49143600463867</v>
      </c>
      <c r="J7162" s="42">
        <v>24.6602001190186</v>
      </c>
      <c r="K7162" s="42">
        <v>9.68017959594727</v>
      </c>
      <c r="L7162" s="42">
        <v>20.6394214630127</v>
      </c>
      <c r="M7162" s="42">
        <v>0.853596091270447</v>
      </c>
      <c r="N7162" s="42">
        <v>9.71993732452393</v>
      </c>
      <c r="O7162" s="42">
        <v>0.0</v>
      </c>
      <c r="P7162" s="42">
        <v>0.0</v>
      </c>
      <c r="Q7162" s="42">
        <v>0.015238075517118</v>
      </c>
      <c r="R7162" s="42">
        <v>25.0</v>
      </c>
      <c r="S7162" s="42">
        <v>0.234341353178024</v>
      </c>
      <c r="T7162" s="42">
        <v>1001.55633544922</v>
      </c>
      <c r="U7162" s="42">
        <v>9999.0</v>
      </c>
      <c r="V7162" s="19"/>
      <c r="W7162" s="19"/>
      <c r="X7162" s="19"/>
      <c r="Y7162" s="19"/>
      <c r="Z7162" s="19"/>
      <c r="AA7162" s="19"/>
    </row>
    <row r="7163" ht="15.75" customHeight="1">
      <c r="A7163" s="19"/>
      <c r="B7163" s="42" t="str">
        <f>"CRS25WT3608672"</f>
        <v>CRS25WT3608672</v>
      </c>
      <c r="C7163" s="43">
        <v>45996.0</v>
      </c>
      <c r="D7163" s="44">
        <v>0.16445601851851852</v>
      </c>
      <c r="E7163" s="42" t="s">
        <v>37</v>
      </c>
      <c r="F7163" s="42">
        <v>199.0</v>
      </c>
      <c r="G7163" s="42">
        <v>4.0</v>
      </c>
      <c r="H7163" s="42">
        <v>199.489776611328</v>
      </c>
      <c r="I7163" s="42">
        <v>9.5121545791626</v>
      </c>
      <c r="J7163" s="42">
        <v>24.6559734344482</v>
      </c>
      <c r="K7163" s="42">
        <v>9.65879726409912</v>
      </c>
      <c r="L7163" s="42">
        <v>20.6536865234375</v>
      </c>
      <c r="M7163" s="42">
        <v>0.85058867931366</v>
      </c>
      <c r="N7163" s="42">
        <v>9.70517063140869</v>
      </c>
      <c r="O7163" s="42">
        <v>0.0</v>
      </c>
      <c r="P7163" s="42">
        <v>0.0</v>
      </c>
      <c r="Q7163" s="42">
        <v>0.0112704606726766</v>
      </c>
      <c r="R7163" s="42">
        <v>25.0</v>
      </c>
      <c r="S7163" s="42">
        <v>0.230951964855194</v>
      </c>
      <c r="T7163" s="42">
        <v>999.885070800781</v>
      </c>
      <c r="U7163" s="42">
        <v>9999.0</v>
      </c>
      <c r="V7163" s="19"/>
      <c r="W7163" s="19"/>
      <c r="X7163" s="19"/>
      <c r="Y7163" s="19"/>
      <c r="Z7163" s="19"/>
      <c r="AA7163" s="19"/>
    </row>
    <row r="7164" ht="15.75" customHeight="1">
      <c r="A7164" s="19"/>
      <c r="B7164" s="42" t="str">
        <f>"CRS25WT3608693"</f>
        <v>CRS25WT3608693</v>
      </c>
      <c r="C7164" s="43">
        <v>45996.0</v>
      </c>
      <c r="D7164" s="44">
        <v>0.16480324074074074</v>
      </c>
      <c r="E7164" s="42" t="s">
        <v>37</v>
      </c>
      <c r="F7164" s="42">
        <v>200.0</v>
      </c>
      <c r="G7164" s="42">
        <v>4.0</v>
      </c>
      <c r="H7164" s="42">
        <v>200.235855102539</v>
      </c>
      <c r="I7164" s="42">
        <v>9.60766696929932</v>
      </c>
      <c r="J7164" s="42">
        <v>24.6844520568848</v>
      </c>
      <c r="K7164" s="42">
        <v>9.65965557098389</v>
      </c>
      <c r="L7164" s="42">
        <v>20.7290878295898</v>
      </c>
      <c r="M7164" s="42">
        <v>0.844307065010071</v>
      </c>
      <c r="N7164" s="42">
        <v>9.74146747589111</v>
      </c>
      <c r="O7164" s="42">
        <v>0.0</v>
      </c>
      <c r="P7164" s="42">
        <v>0.0</v>
      </c>
      <c r="Q7164" s="42">
        <v>0.0103273810818791</v>
      </c>
      <c r="R7164" s="42">
        <v>25.0</v>
      </c>
      <c r="S7164" s="42">
        <v>0.235876724123955</v>
      </c>
      <c r="T7164" s="42">
        <v>1000.70050048828</v>
      </c>
      <c r="U7164" s="42">
        <v>9999.0</v>
      </c>
      <c r="V7164" s="19"/>
      <c r="W7164" s="19"/>
      <c r="X7164" s="19"/>
      <c r="Y7164" s="19"/>
      <c r="Z7164" s="19"/>
      <c r="AA7164" s="19"/>
    </row>
    <row r="7165" ht="15.75" customHeight="1">
      <c r="A7165" s="19"/>
      <c r="B7165" s="42" t="str">
        <f>"CRS25WT3608692"</f>
        <v>CRS25WT3608692</v>
      </c>
      <c r="C7165" s="43">
        <v>45996.0</v>
      </c>
      <c r="D7165" s="44">
        <v>0.16533564814814813</v>
      </c>
      <c r="E7165" s="42" t="s">
        <v>37</v>
      </c>
      <c r="F7165" s="42">
        <v>200.0</v>
      </c>
      <c r="G7165" s="42">
        <v>4.0</v>
      </c>
      <c r="H7165" s="42">
        <v>200.242645263672</v>
      </c>
      <c r="I7165" s="42">
        <v>9.47131538391113</v>
      </c>
      <c r="J7165" s="42">
        <v>24.675708770752</v>
      </c>
      <c r="K7165" s="42">
        <v>9.70482540130615</v>
      </c>
      <c r="L7165" s="42">
        <v>20.6333084106445</v>
      </c>
      <c r="M7165" s="42">
        <v>0.856794416904449</v>
      </c>
      <c r="N7165" s="42">
        <v>9.74179744720459</v>
      </c>
      <c r="O7165" s="42">
        <v>0.0</v>
      </c>
      <c r="P7165" s="42">
        <v>0.0</v>
      </c>
      <c r="Q7165" s="42">
        <v>0.0138287637382746</v>
      </c>
      <c r="R7165" s="42">
        <v>25.0</v>
      </c>
      <c r="S7165" s="42">
        <v>0.240209087729454</v>
      </c>
      <c r="T7165" s="42">
        <v>1000.57666015625</v>
      </c>
      <c r="U7165" s="42">
        <v>9999.0</v>
      </c>
      <c r="V7165" s="19"/>
      <c r="W7165" s="19"/>
      <c r="X7165" s="19"/>
      <c r="Y7165" s="19"/>
      <c r="Z7165" s="19"/>
      <c r="AA7165" s="19"/>
    </row>
    <row r="7166" ht="15.75" customHeight="1">
      <c r="A7166" s="19"/>
      <c r="B7166" s="42" t="str">
        <f>"CRS25WT3608691"</f>
        <v>CRS25WT3608691</v>
      </c>
      <c r="C7166" s="43">
        <v>45996.0</v>
      </c>
      <c r="D7166" s="44">
        <v>0.16590277777777776</v>
      </c>
      <c r="E7166" s="42" t="s">
        <v>37</v>
      </c>
      <c r="F7166" s="42">
        <v>197.0</v>
      </c>
      <c r="G7166" s="42">
        <v>4.0</v>
      </c>
      <c r="H7166" s="42">
        <v>197.114318847656</v>
      </c>
      <c r="I7166" s="42">
        <v>9.48038578033447</v>
      </c>
      <c r="J7166" s="42">
        <v>24.6354312896729</v>
      </c>
      <c r="K7166" s="42">
        <v>9.59395408630371</v>
      </c>
      <c r="L7166" s="42">
        <v>20.5456809997559</v>
      </c>
      <c r="M7166" s="42">
        <v>0.84397965669632</v>
      </c>
      <c r="N7166" s="42">
        <v>9.58960437774658</v>
      </c>
      <c r="O7166" s="42">
        <v>0.0</v>
      </c>
      <c r="P7166" s="42">
        <v>0.0</v>
      </c>
      <c r="Q7166" s="42">
        <v>0.0103174624964595</v>
      </c>
      <c r="R7166" s="42">
        <v>25.0</v>
      </c>
      <c r="S7166" s="42">
        <v>0.257199615240097</v>
      </c>
      <c r="T7166" s="42">
        <v>1000.01818847656</v>
      </c>
      <c r="U7166" s="42">
        <v>1800.23425292969</v>
      </c>
      <c r="V7166" s="19"/>
      <c r="W7166" s="19"/>
      <c r="X7166" s="19"/>
      <c r="Y7166" s="19"/>
      <c r="Z7166" s="19"/>
      <c r="AA7166" s="19"/>
    </row>
    <row r="7167" ht="15.75" customHeight="1">
      <c r="A7167" s="19"/>
      <c r="B7167" s="42" t="str">
        <f>"CRS25WT3608690"</f>
        <v>CRS25WT3608690</v>
      </c>
      <c r="C7167" s="43">
        <v>45996.0</v>
      </c>
      <c r="D7167" s="44">
        <v>0.16635416666666666</v>
      </c>
      <c r="E7167" s="42" t="s">
        <v>37</v>
      </c>
      <c r="F7167" s="42">
        <v>202.0</v>
      </c>
      <c r="G7167" s="42">
        <v>4.0</v>
      </c>
      <c r="H7167" s="42">
        <v>202.357330322266</v>
      </c>
      <c r="I7167" s="42">
        <v>9.57770538330078</v>
      </c>
      <c r="J7167" s="42">
        <v>24.6660480499268</v>
      </c>
      <c r="K7167" s="42">
        <v>9.85305118560791</v>
      </c>
      <c r="L7167" s="42">
        <v>20.5375289916992</v>
      </c>
      <c r="M7167" s="42">
        <v>0.856560230255127</v>
      </c>
      <c r="N7167" s="42">
        <v>9.84467697143555</v>
      </c>
      <c r="O7167" s="42">
        <v>0.0</v>
      </c>
      <c r="P7167" s="42">
        <v>0.0</v>
      </c>
      <c r="Q7167" s="42">
        <v>0.0101636908948421</v>
      </c>
      <c r="R7167" s="42">
        <v>25.0</v>
      </c>
      <c r="S7167" s="42">
        <v>0.240805551409721</v>
      </c>
      <c r="T7167" s="42">
        <v>999.747985839844</v>
      </c>
      <c r="U7167" s="42">
        <v>9999.0</v>
      </c>
      <c r="V7167" s="19"/>
      <c r="W7167" s="19"/>
      <c r="X7167" s="19"/>
      <c r="Y7167" s="19"/>
      <c r="Z7167" s="19"/>
      <c r="AA7167" s="19"/>
    </row>
    <row r="7168" ht="15.75" customHeight="1">
      <c r="A7168" s="19"/>
      <c r="B7168" s="42" t="str">
        <f>"CRS25WT3608673"</f>
        <v>CRS25WT3608673</v>
      </c>
      <c r="C7168" s="43">
        <v>45996.0</v>
      </c>
      <c r="D7168" s="44">
        <v>0.16684027777777777</v>
      </c>
      <c r="E7168" s="42" t="s">
        <v>37</v>
      </c>
      <c r="F7168" s="42">
        <v>198.0</v>
      </c>
      <c r="G7168" s="42">
        <v>4.0</v>
      </c>
      <c r="H7168" s="42">
        <v>198.025253295898</v>
      </c>
      <c r="I7168" s="42">
        <v>9.49006748199463</v>
      </c>
      <c r="J7168" s="42">
        <v>24.6159839630127</v>
      </c>
      <c r="K7168" s="42">
        <v>9.58978080749512</v>
      </c>
      <c r="L7168" s="42">
        <v>20.6496105194092</v>
      </c>
      <c r="M7168" s="42">
        <v>0.8476842045784</v>
      </c>
      <c r="N7168" s="42">
        <v>9.63392162322998</v>
      </c>
      <c r="O7168" s="42">
        <v>0.0</v>
      </c>
      <c r="P7168" s="42">
        <v>0.0</v>
      </c>
      <c r="Q7168" s="42">
        <v>0.0103174624964595</v>
      </c>
      <c r="R7168" s="42">
        <v>25.0</v>
      </c>
      <c r="S7168" s="42">
        <v>0.236003115773201</v>
      </c>
      <c r="T7168" s="42">
        <v>999.255187988281</v>
      </c>
      <c r="U7168" s="42">
        <v>9999.0</v>
      </c>
      <c r="V7168" s="19"/>
      <c r="W7168" s="19"/>
      <c r="X7168" s="19"/>
      <c r="Y7168" s="19"/>
      <c r="Z7168" s="19"/>
      <c r="AA7168" s="19"/>
    </row>
    <row r="7169" ht="15.75" customHeight="1">
      <c r="A7169" s="19"/>
      <c r="B7169" s="42" t="str">
        <f>"CRS25WT3608689"</f>
        <v>CRS25WT3608689</v>
      </c>
      <c r="C7169" s="43">
        <v>45996.0</v>
      </c>
      <c r="D7169" s="44">
        <v>0.1673148148148148</v>
      </c>
      <c r="E7169" s="42" t="s">
        <v>37</v>
      </c>
      <c r="F7169" s="42">
        <v>198.0</v>
      </c>
      <c r="G7169" s="42">
        <v>4.0</v>
      </c>
      <c r="H7169" s="42">
        <v>198.222930908203</v>
      </c>
      <c r="I7169" s="42">
        <v>9.41218090057373</v>
      </c>
      <c r="J7169" s="42">
        <v>24.6555213928223</v>
      </c>
      <c r="K7169" s="42">
        <v>9.62595367431641</v>
      </c>
      <c r="L7169" s="42">
        <v>20.59255027771</v>
      </c>
      <c r="M7169" s="42">
        <v>0.854180097579956</v>
      </c>
      <c r="N7169" s="42">
        <v>9.64353847503662</v>
      </c>
      <c r="O7169" s="42">
        <v>0.0</v>
      </c>
      <c r="P7169" s="42">
        <v>0.0</v>
      </c>
      <c r="Q7169" s="42">
        <v>0.0109474249184132</v>
      </c>
      <c r="R7169" s="42">
        <v>25.0</v>
      </c>
      <c r="S7169" s="42">
        <v>0.245875015854836</v>
      </c>
      <c r="T7169" s="42">
        <v>1000.31372070313</v>
      </c>
      <c r="U7169" s="42">
        <v>9999.0</v>
      </c>
      <c r="V7169" s="19"/>
      <c r="W7169" s="19"/>
      <c r="X7169" s="19"/>
      <c r="Y7169" s="19"/>
      <c r="Z7169" s="19"/>
      <c r="AA7169" s="19"/>
    </row>
    <row r="7170" ht="15.75" customHeight="1">
      <c r="A7170" s="19"/>
      <c r="B7170" s="42" t="str">
        <f>"CRS25WT3608668"</f>
        <v>CRS25WT3608668</v>
      </c>
      <c r="C7170" s="43">
        <v>45996.0</v>
      </c>
      <c r="D7170" s="44">
        <v>0.1678125</v>
      </c>
      <c r="E7170" s="42" t="s">
        <v>37</v>
      </c>
      <c r="F7170" s="42">
        <v>199.0</v>
      </c>
      <c r="G7170" s="42">
        <v>4.0</v>
      </c>
      <c r="H7170" s="42">
        <v>199.057281494141</v>
      </c>
      <c r="I7170" s="42">
        <v>9.4263162612915</v>
      </c>
      <c r="J7170" s="42">
        <v>24.6616802215576</v>
      </c>
      <c r="K7170" s="42">
        <v>9.6616907119751</v>
      </c>
      <c r="L7170" s="42">
        <v>20.6027393341064</v>
      </c>
      <c r="M7170" s="42">
        <v>0.856275260448456</v>
      </c>
      <c r="N7170" s="42">
        <v>9.68412971496582</v>
      </c>
      <c r="O7170" s="42">
        <v>0.0</v>
      </c>
      <c r="P7170" s="42">
        <v>0.0</v>
      </c>
      <c r="Q7170" s="42">
        <v>0.0113095231354237</v>
      </c>
      <c r="R7170" s="42">
        <v>25.0</v>
      </c>
      <c r="S7170" s="42">
        <v>0.241476535797119</v>
      </c>
      <c r="T7170" s="42">
        <v>1000.11608886719</v>
      </c>
      <c r="U7170" s="42">
        <v>9999.0</v>
      </c>
      <c r="V7170" s="19"/>
      <c r="W7170" s="19"/>
      <c r="X7170" s="19"/>
      <c r="Y7170" s="19"/>
      <c r="Z7170" s="19"/>
      <c r="AA7170" s="19"/>
    </row>
    <row r="7171" ht="15.75" customHeight="1">
      <c r="A7171" s="19"/>
      <c r="B7171" s="42" t="str">
        <f>"CRS25WT3608669"</f>
        <v>CRS25WT3608669</v>
      </c>
      <c r="C7171" s="43">
        <v>45996.0</v>
      </c>
      <c r="D7171" s="44">
        <v>0.16815972222222222</v>
      </c>
      <c r="E7171" s="42" t="s">
        <v>37</v>
      </c>
      <c r="F7171" s="42">
        <v>202.0</v>
      </c>
      <c r="G7171" s="42">
        <v>4.0</v>
      </c>
      <c r="H7171" s="42">
        <v>202.912796020508</v>
      </c>
      <c r="I7171" s="42">
        <v>9.6624813079834</v>
      </c>
      <c r="J7171" s="42">
        <v>24.6475811004639</v>
      </c>
      <c r="K7171" s="42">
        <v>9.85077476501465</v>
      </c>
      <c r="L7171" s="42">
        <v>20.5986633300781</v>
      </c>
      <c r="M7171" s="42">
        <v>0.852013468742371</v>
      </c>
      <c r="N7171" s="42">
        <v>9.87170028686523</v>
      </c>
      <c r="O7171" s="42">
        <v>0.0</v>
      </c>
      <c r="P7171" s="42">
        <v>0.0</v>
      </c>
      <c r="Q7171" s="42">
        <v>0.010654759593308</v>
      </c>
      <c r="R7171" s="42">
        <v>25.0</v>
      </c>
      <c r="S7171" s="42">
        <v>0.233748555183411</v>
      </c>
      <c r="T7171" s="42">
        <v>1000.53674316406</v>
      </c>
      <c r="U7171" s="42">
        <v>9999.0</v>
      </c>
      <c r="V7171" s="19"/>
      <c r="W7171" s="19"/>
      <c r="X7171" s="19"/>
      <c r="Y7171" s="19"/>
      <c r="Z7171" s="19"/>
      <c r="AA7171" s="19"/>
    </row>
    <row r="7172" ht="15.75" customHeight="1">
      <c r="A7172" s="19"/>
      <c r="B7172" s="42" t="str">
        <f>"CRS25WT3608751"</f>
        <v>CRS25WT3608751</v>
      </c>
      <c r="C7172" s="43">
        <v>45996.0</v>
      </c>
      <c r="D7172" s="44">
        <v>0.16854166666666667</v>
      </c>
      <c r="E7172" s="42" t="s">
        <v>37</v>
      </c>
      <c r="F7172" s="42">
        <v>197.0</v>
      </c>
      <c r="G7172" s="42">
        <v>4.0</v>
      </c>
      <c r="H7172" s="42">
        <v>197.512405395508</v>
      </c>
      <c r="I7172" s="42">
        <v>9.607741355896</v>
      </c>
      <c r="J7172" s="42">
        <v>24.3553657531738</v>
      </c>
      <c r="K7172" s="42">
        <v>9.80194187164307</v>
      </c>
      <c r="L7172" s="42">
        <v>20.1503353118896</v>
      </c>
      <c r="M7172" s="42">
        <v>0.84406989812851</v>
      </c>
      <c r="N7172" s="42">
        <v>9.60897159576416</v>
      </c>
      <c r="O7172" s="42">
        <v>0.0</v>
      </c>
      <c r="P7172" s="42">
        <v>0.0</v>
      </c>
      <c r="Q7172" s="42">
        <v>0.0109523078426719</v>
      </c>
      <c r="R7172" s="42">
        <v>25.0</v>
      </c>
      <c r="S7172" s="42">
        <v>0.250976860523224</v>
      </c>
      <c r="T7172" s="42">
        <v>1000.39123535156</v>
      </c>
      <c r="U7172" s="42">
        <v>9999.0</v>
      </c>
      <c r="V7172" s="19"/>
      <c r="W7172" s="19"/>
      <c r="X7172" s="19"/>
      <c r="Y7172" s="19"/>
      <c r="Z7172" s="19"/>
      <c r="AA7172" s="19"/>
    </row>
    <row r="7173" ht="15.75" customHeight="1">
      <c r="A7173" s="19"/>
      <c r="B7173" s="42" t="str">
        <f>"CRS25WT3608666"</f>
        <v>CRS25WT3608666</v>
      </c>
      <c r="C7173" s="43">
        <v>45996.0</v>
      </c>
      <c r="D7173" s="44">
        <v>0.16902777777777778</v>
      </c>
      <c r="E7173" s="42" t="s">
        <v>37</v>
      </c>
      <c r="F7173" s="42">
        <v>199.0</v>
      </c>
      <c r="G7173" s="42">
        <v>4.0</v>
      </c>
      <c r="H7173" s="42">
        <v>199.642654418945</v>
      </c>
      <c r="I7173" s="42">
        <v>9.41377258300781</v>
      </c>
      <c r="J7173" s="42">
        <v>24.609733581543</v>
      </c>
      <c r="K7173" s="42">
        <v>9.70642375946045</v>
      </c>
      <c r="L7173" s="42">
        <v>20.5680961608887</v>
      </c>
      <c r="M7173" s="42">
        <v>0.861752808094025</v>
      </c>
      <c r="N7173" s="42">
        <v>9.71260738372803</v>
      </c>
      <c r="O7173" s="42">
        <v>0.0</v>
      </c>
      <c r="P7173" s="42">
        <v>0.0</v>
      </c>
      <c r="Q7173" s="42">
        <v>0.0103176152333617</v>
      </c>
      <c r="R7173" s="42">
        <v>25.0</v>
      </c>
      <c r="S7173" s="42">
        <v>0.236404910683632</v>
      </c>
      <c r="T7173" s="42">
        <v>998.882263183594</v>
      </c>
      <c r="U7173" s="42">
        <v>9999.0</v>
      </c>
      <c r="V7173" s="19"/>
      <c r="W7173" s="19"/>
      <c r="X7173" s="19"/>
      <c r="Y7173" s="19"/>
      <c r="Z7173" s="19"/>
      <c r="AA7173" s="19"/>
    </row>
    <row r="7174" ht="15.75" customHeight="1">
      <c r="A7174" s="19"/>
      <c r="B7174" s="42" t="str">
        <f>"CRS25WT3608750"</f>
        <v>CRS25WT3608750</v>
      </c>
      <c r="C7174" s="43">
        <v>45996.0</v>
      </c>
      <c r="D7174" s="44">
        <v>0.17077546296296298</v>
      </c>
      <c r="E7174" s="42" t="s">
        <v>37</v>
      </c>
      <c r="F7174" s="42">
        <v>197.0</v>
      </c>
      <c r="G7174" s="42">
        <v>4.0</v>
      </c>
      <c r="H7174" s="42">
        <v>197.24430847168</v>
      </c>
      <c r="I7174" s="42">
        <v>9.53570652008057</v>
      </c>
      <c r="J7174" s="42">
        <v>24.2648849487305</v>
      </c>
      <c r="K7174" s="42">
        <v>9.86244487762451</v>
      </c>
      <c r="L7174" s="42">
        <v>19.9995346069336</v>
      </c>
      <c r="M7174" s="42">
        <v>0.852458715438843</v>
      </c>
      <c r="N7174" s="42">
        <v>9.59592819213867</v>
      </c>
      <c r="O7174" s="42">
        <v>0.0</v>
      </c>
      <c r="P7174" s="42">
        <v>0.0</v>
      </c>
      <c r="Q7174" s="42">
        <v>0.0150818452239037</v>
      </c>
      <c r="R7174" s="42">
        <v>25.0</v>
      </c>
      <c r="S7174" s="42">
        <v>0.261359363794327</v>
      </c>
      <c r="T7174" s="42">
        <v>998.426574707031</v>
      </c>
      <c r="U7174" s="42">
        <v>9999.0</v>
      </c>
      <c r="V7174" s="19"/>
      <c r="W7174" s="19"/>
      <c r="X7174" s="19"/>
      <c r="Y7174" s="19"/>
      <c r="Z7174" s="19"/>
      <c r="AA7174" s="19"/>
    </row>
    <row r="7175" ht="15.75" customHeight="1">
      <c r="A7175" s="19"/>
      <c r="B7175" s="42" t="str">
        <f>"CRS25WT3608733"</f>
        <v>CRS25WT3608733</v>
      </c>
      <c r="C7175" s="43">
        <v>45996.0</v>
      </c>
      <c r="D7175" s="44">
        <v>0.1710300925925926</v>
      </c>
      <c r="E7175" s="42" t="s">
        <v>37</v>
      </c>
      <c r="F7175" s="42">
        <v>197.0</v>
      </c>
      <c r="G7175" s="42">
        <v>4.0</v>
      </c>
      <c r="H7175" s="42">
        <v>197.172088623047</v>
      </c>
      <c r="I7175" s="42">
        <v>9.51704883575439</v>
      </c>
      <c r="J7175" s="42">
        <v>24.4532852172852</v>
      </c>
      <c r="K7175" s="42">
        <v>9.70068168640137</v>
      </c>
      <c r="L7175" s="42">
        <v>20.3255920410156</v>
      </c>
      <c r="M7175" s="42">
        <v>0.847238957881927</v>
      </c>
      <c r="N7175" s="42">
        <v>9.59241485595703</v>
      </c>
      <c r="O7175" s="42">
        <v>0.0</v>
      </c>
      <c r="P7175" s="42">
        <v>0.0</v>
      </c>
      <c r="Q7175" s="42">
        <v>0.0118948509916663</v>
      </c>
      <c r="R7175" s="42">
        <v>25.0</v>
      </c>
      <c r="S7175" s="42">
        <v>0.24491660296917</v>
      </c>
      <c r="T7175" s="42">
        <v>998.446472167969</v>
      </c>
      <c r="U7175" s="42">
        <v>9999.0</v>
      </c>
      <c r="V7175" s="19"/>
      <c r="W7175" s="19"/>
      <c r="X7175" s="19"/>
      <c r="Y7175" s="19"/>
      <c r="Z7175" s="19"/>
      <c r="AA7175" s="19"/>
    </row>
    <row r="7176" ht="15.75" customHeight="1">
      <c r="A7176" s="19"/>
      <c r="B7176" s="42" t="str">
        <f>"CRS25WT3608753"</f>
        <v>CRS25WT3608753</v>
      </c>
      <c r="C7176" s="43">
        <v>45996.0</v>
      </c>
      <c r="D7176" s="44">
        <v>0.1713888888888889</v>
      </c>
      <c r="E7176" s="42" t="s">
        <v>37</v>
      </c>
      <c r="F7176" s="42">
        <v>197.0</v>
      </c>
      <c r="G7176" s="42">
        <v>4.0</v>
      </c>
      <c r="H7176" s="42">
        <v>197.593688964844</v>
      </c>
      <c r="I7176" s="42">
        <v>9.52571678161621</v>
      </c>
      <c r="J7176" s="42">
        <v>24.3871002197266</v>
      </c>
      <c r="K7176" s="42">
        <v>9.72239875793457</v>
      </c>
      <c r="L7176" s="42">
        <v>20.3235530853271</v>
      </c>
      <c r="M7176" s="42">
        <v>0.850580155849457</v>
      </c>
      <c r="N7176" s="42">
        <v>9.61292552947998</v>
      </c>
      <c r="O7176" s="42">
        <v>0.0</v>
      </c>
      <c r="P7176" s="42">
        <v>0.0</v>
      </c>
      <c r="Q7176" s="42">
        <v>0.0119047621265054</v>
      </c>
      <c r="R7176" s="42">
        <v>25.0</v>
      </c>
      <c r="S7176" s="42">
        <v>0.23819525539875</v>
      </c>
      <c r="T7176" s="42">
        <v>1003.20037841797</v>
      </c>
      <c r="U7176" s="42">
        <v>9999.0</v>
      </c>
      <c r="V7176" s="19"/>
      <c r="W7176" s="19"/>
      <c r="X7176" s="19"/>
      <c r="Y7176" s="19"/>
      <c r="Z7176" s="19"/>
      <c r="AA7176" s="19"/>
    </row>
    <row r="7177" ht="15.75" customHeight="1">
      <c r="A7177" s="19"/>
      <c r="B7177" s="42" t="str">
        <f>"CRS25WT3608754"</f>
        <v>CRS25WT3608754</v>
      </c>
      <c r="C7177" s="43">
        <v>45996.0</v>
      </c>
      <c r="D7177" s="44">
        <v>0.1719328703703704</v>
      </c>
      <c r="E7177" s="42" t="s">
        <v>37</v>
      </c>
      <c r="F7177" s="42">
        <v>198.0</v>
      </c>
      <c r="G7177" s="42">
        <v>4.0</v>
      </c>
      <c r="H7177" s="42">
        <v>198.174301147461</v>
      </c>
      <c r="I7177" s="42">
        <v>9.73446083068848</v>
      </c>
      <c r="J7177" s="42">
        <v>24.3944091796875</v>
      </c>
      <c r="K7177" s="42">
        <v>9.8070182800293</v>
      </c>
      <c r="L7177" s="42">
        <v>20.2073955535889</v>
      </c>
      <c r="M7177" s="42">
        <v>0.834536075592041</v>
      </c>
      <c r="N7177" s="42">
        <v>9.64117240905762</v>
      </c>
      <c r="O7177" s="42">
        <v>0.0</v>
      </c>
      <c r="P7177" s="42">
        <v>0.0</v>
      </c>
      <c r="Q7177" s="42">
        <v>0.0125409225001931</v>
      </c>
      <c r="R7177" s="42">
        <v>25.0</v>
      </c>
      <c r="S7177" s="42">
        <v>0.254485279321671</v>
      </c>
      <c r="T7177" s="42">
        <v>1000.59478759766</v>
      </c>
      <c r="U7177" s="42">
        <v>9999.0</v>
      </c>
      <c r="V7177" s="19"/>
      <c r="W7177" s="19"/>
      <c r="X7177" s="19"/>
      <c r="Y7177" s="19"/>
      <c r="Z7177" s="19"/>
      <c r="AA7177" s="19"/>
    </row>
    <row r="7178" ht="15.75" customHeight="1">
      <c r="A7178" s="19"/>
      <c r="B7178" s="42" t="str">
        <f>"CRS25WT3608732"</f>
        <v>CRS25WT3608732</v>
      </c>
      <c r="C7178" s="43">
        <v>45996.0</v>
      </c>
      <c r="D7178" s="44">
        <v>0.1731365740740741</v>
      </c>
      <c r="E7178" s="42" t="s">
        <v>37</v>
      </c>
      <c r="F7178" s="42">
        <v>198.0</v>
      </c>
      <c r="G7178" s="42">
        <v>4.0</v>
      </c>
      <c r="H7178" s="42">
        <v>198.929473876953</v>
      </c>
      <c r="I7178" s="42">
        <v>9.60287380218506</v>
      </c>
      <c r="J7178" s="42">
        <v>24.5166606903076</v>
      </c>
      <c r="K7178" s="42">
        <v>9.69384002685547</v>
      </c>
      <c r="L7178" s="42">
        <v>20.5212249755859</v>
      </c>
      <c r="M7178" s="42">
        <v>0.844960868358612</v>
      </c>
      <c r="N7178" s="42">
        <v>9.67791175842285</v>
      </c>
      <c r="O7178" s="42">
        <v>0.0</v>
      </c>
      <c r="P7178" s="42">
        <v>0.0</v>
      </c>
      <c r="Q7178" s="42">
        <v>0.0113290548324585</v>
      </c>
      <c r="R7178" s="42">
        <v>25.0</v>
      </c>
      <c r="S7178" s="42">
        <v>0.243962407112122</v>
      </c>
      <c r="T7178" s="42">
        <v>997.741760253906</v>
      </c>
      <c r="U7178" s="42">
        <v>305.845764160156</v>
      </c>
      <c r="V7178" s="19"/>
      <c r="W7178" s="19"/>
      <c r="X7178" s="19"/>
      <c r="Y7178" s="19"/>
      <c r="Z7178" s="19"/>
      <c r="AA7178" s="19"/>
    </row>
    <row r="7179" ht="15.75" customHeight="1">
      <c r="A7179" s="19"/>
      <c r="B7179" s="42" t="str">
        <f>"CRS25WT3608731"</f>
        <v>CRS25WT3608731</v>
      </c>
      <c r="C7179" s="43">
        <v>45996.0</v>
      </c>
      <c r="D7179" s="44">
        <v>0.17354166666666668</v>
      </c>
      <c r="E7179" s="42" t="s">
        <v>37</v>
      </c>
      <c r="F7179" s="42">
        <v>199.0</v>
      </c>
      <c r="G7179" s="42">
        <v>4.0</v>
      </c>
      <c r="H7179" s="42">
        <v>199.359161376953</v>
      </c>
      <c r="I7179" s="42">
        <v>9.56575012207031</v>
      </c>
      <c r="J7179" s="42">
        <v>24.5762310028076</v>
      </c>
      <c r="K7179" s="42">
        <v>9.69456100463867</v>
      </c>
      <c r="L7179" s="42">
        <v>20.5640201568604</v>
      </c>
      <c r="M7179" s="42">
        <v>0.848011791706085</v>
      </c>
      <c r="N7179" s="42">
        <v>9.69881629943848</v>
      </c>
      <c r="O7179" s="42">
        <v>0.0</v>
      </c>
      <c r="P7179" s="42">
        <v>0.0</v>
      </c>
      <c r="Q7179" s="42">
        <v>0.0152368545532227</v>
      </c>
      <c r="R7179" s="42">
        <v>25.0</v>
      </c>
      <c r="S7179" s="42">
        <v>0.242498248815536</v>
      </c>
      <c r="T7179" s="42">
        <v>999.323669433594</v>
      </c>
      <c r="U7179" s="42">
        <v>9999.0</v>
      </c>
      <c r="V7179" s="19"/>
      <c r="W7179" s="19"/>
      <c r="X7179" s="19"/>
      <c r="Y7179" s="19"/>
      <c r="Z7179" s="19"/>
      <c r="AA7179" s="19"/>
    </row>
    <row r="7180" ht="15.75" customHeight="1">
      <c r="A7180" s="19"/>
      <c r="B7180" s="42" t="str">
        <f>"CRS25WT3608724"</f>
        <v>CRS25WT3608724</v>
      </c>
      <c r="C7180" s="43">
        <v>45996.0</v>
      </c>
      <c r="D7180" s="44">
        <v>0.1739236111111111</v>
      </c>
      <c r="E7180" s="42" t="s">
        <v>37</v>
      </c>
      <c r="F7180" s="42">
        <v>199.0</v>
      </c>
      <c r="G7180" s="42">
        <v>4.0</v>
      </c>
      <c r="H7180" s="42">
        <v>199.979629516602</v>
      </c>
      <c r="I7180" s="42">
        <v>9.38098335266113</v>
      </c>
      <c r="J7180" s="42">
        <v>24.5925807952881</v>
      </c>
      <c r="K7180" s="42">
        <v>9.72184371948242</v>
      </c>
      <c r="L7180" s="42">
        <v>20.5701332092285</v>
      </c>
      <c r="M7180" s="42">
        <v>0.866828739643097</v>
      </c>
      <c r="N7180" s="42">
        <v>9.72900199890137</v>
      </c>
      <c r="O7180" s="42">
        <v>0.0</v>
      </c>
      <c r="P7180" s="42">
        <v>0.0</v>
      </c>
      <c r="Q7180" s="42">
        <v>0.015238075517118</v>
      </c>
      <c r="R7180" s="42">
        <v>25.0</v>
      </c>
      <c r="S7180" s="42">
        <v>0.23715016245842</v>
      </c>
      <c r="T7180" s="42">
        <v>998.874938964844</v>
      </c>
      <c r="U7180" s="42">
        <v>9999.0</v>
      </c>
      <c r="V7180" s="19"/>
      <c r="W7180" s="19"/>
      <c r="X7180" s="19"/>
      <c r="Y7180" s="19"/>
      <c r="Z7180" s="19"/>
      <c r="AA7180" s="19"/>
    </row>
    <row r="7181" ht="15.75" customHeight="1">
      <c r="A7181" s="19"/>
      <c r="B7181" s="42" t="str">
        <f>"CRS25WT3608730"</f>
        <v>CRS25WT3608730</v>
      </c>
      <c r="C7181" s="43">
        <v>45996.0</v>
      </c>
      <c r="D7181" s="44">
        <v>0.17513888888888887</v>
      </c>
      <c r="E7181" s="42" t="s">
        <v>37</v>
      </c>
      <c r="F7181" s="42">
        <v>200.0</v>
      </c>
      <c r="G7181" s="42">
        <v>4.0</v>
      </c>
      <c r="H7181" s="42">
        <v>200.005844116211</v>
      </c>
      <c r="I7181" s="42">
        <v>9.48084926605225</v>
      </c>
      <c r="J7181" s="42">
        <v>24.6458187103271</v>
      </c>
      <c r="K7181" s="42">
        <v>9.7067699432373</v>
      </c>
      <c r="L7181" s="42">
        <v>20.6047782897949</v>
      </c>
      <c r="M7181" s="42">
        <v>0.855957508087158</v>
      </c>
      <c r="N7181" s="42">
        <v>9.7302770614624</v>
      </c>
      <c r="O7181" s="42">
        <v>0.0</v>
      </c>
      <c r="P7181" s="42">
        <v>0.0</v>
      </c>
      <c r="Q7181" s="42">
        <v>0.0106352306902409</v>
      </c>
      <c r="R7181" s="42">
        <v>25.0</v>
      </c>
      <c r="S7181" s="42">
        <v>0.248073726892471</v>
      </c>
      <c r="T7181" s="42">
        <v>998.509460449219</v>
      </c>
      <c r="U7181" s="42">
        <v>9999.0</v>
      </c>
      <c r="V7181" s="19"/>
      <c r="W7181" s="19"/>
      <c r="X7181" s="19"/>
      <c r="Y7181" s="19"/>
      <c r="Z7181" s="19"/>
      <c r="AA7181" s="19"/>
    </row>
    <row r="7182" ht="15.75" customHeight="1">
      <c r="A7182" s="19"/>
      <c r="B7182" s="42" t="str">
        <f>"CRS25WT3608729"</f>
        <v>CRS25WT3608729</v>
      </c>
      <c r="C7182" s="43">
        <v>45996.0</v>
      </c>
      <c r="D7182" s="44">
        <v>0.17598379629629632</v>
      </c>
      <c r="E7182" s="42" t="s">
        <v>37</v>
      </c>
      <c r="F7182" s="42">
        <v>197.0</v>
      </c>
      <c r="G7182" s="42">
        <v>4.0</v>
      </c>
      <c r="H7182" s="42">
        <v>197.252349853516</v>
      </c>
      <c r="I7182" s="42">
        <v>9.38210582733154</v>
      </c>
      <c r="J7182" s="42">
        <v>24.5971698760986</v>
      </c>
      <c r="K7182" s="42">
        <v>9.61880016326904</v>
      </c>
      <c r="L7182" s="42">
        <v>20.5069599151611</v>
      </c>
      <c r="M7182" s="42">
        <v>0.854745268821716</v>
      </c>
      <c r="N7182" s="42">
        <v>9.5963191986084</v>
      </c>
      <c r="O7182" s="42">
        <v>0.0</v>
      </c>
      <c r="P7182" s="42">
        <v>0.0</v>
      </c>
      <c r="Q7182" s="42">
        <v>0.0152380941435695</v>
      </c>
      <c r="R7182" s="42">
        <v>25.0</v>
      </c>
      <c r="S7182" s="42">
        <v>0.245812982320786</v>
      </c>
      <c r="T7182" s="42">
        <v>998.74609375</v>
      </c>
      <c r="U7182" s="42">
        <v>9999.0</v>
      </c>
      <c r="V7182" s="19"/>
      <c r="W7182" s="19"/>
      <c r="X7182" s="19"/>
      <c r="Y7182" s="19"/>
      <c r="Z7182" s="19"/>
      <c r="AA7182" s="19"/>
    </row>
    <row r="7183" ht="15.75" customHeight="1">
      <c r="A7183" s="19"/>
      <c r="B7183" s="42" t="str">
        <f>"CRS25WT3608728"</f>
        <v>CRS25WT3608728</v>
      </c>
      <c r="C7183" s="43">
        <v>45996.0</v>
      </c>
      <c r="D7183" s="44">
        <v>0.17675925925925925</v>
      </c>
      <c r="E7183" s="42" t="s">
        <v>37</v>
      </c>
      <c r="F7183" s="42">
        <v>201.0</v>
      </c>
      <c r="G7183" s="42">
        <v>4.0</v>
      </c>
      <c r="H7183" s="42">
        <v>201.194702148438</v>
      </c>
      <c r="I7183" s="42">
        <v>9.65967750549316</v>
      </c>
      <c r="J7183" s="42">
        <v>24.6206283569336</v>
      </c>
      <c r="K7183" s="42">
        <v>9.82471370697021</v>
      </c>
      <c r="L7183" s="42">
        <v>20.4784297943115</v>
      </c>
      <c r="M7183" s="42">
        <v>0.845969617366791</v>
      </c>
      <c r="N7183" s="42">
        <v>9.78811454772949</v>
      </c>
      <c r="O7183" s="42">
        <v>0.0</v>
      </c>
      <c r="P7183" s="42">
        <v>0.0</v>
      </c>
      <c r="Q7183" s="42">
        <v>0.0112704606726766</v>
      </c>
      <c r="R7183" s="42">
        <v>25.0</v>
      </c>
      <c r="S7183" s="42">
        <v>0.246025994420052</v>
      </c>
      <c r="T7183" s="42">
        <v>1000.38543701172</v>
      </c>
      <c r="U7183" s="42">
        <v>9999.0</v>
      </c>
      <c r="V7183" s="19"/>
      <c r="W7183" s="19"/>
      <c r="X7183" s="19"/>
      <c r="Y7183" s="19"/>
      <c r="Z7183" s="19"/>
      <c r="AA7183" s="19"/>
    </row>
    <row r="7184" ht="15.75" customHeight="1">
      <c r="A7184" s="19"/>
      <c r="B7184" s="42" t="str">
        <f>"CRS25WT3608727"</f>
        <v>CRS25WT3608727</v>
      </c>
      <c r="C7184" s="43">
        <v>45996.0</v>
      </c>
      <c r="D7184" s="44">
        <v>0.17752314814814815</v>
      </c>
      <c r="E7184" s="42" t="s">
        <v>37</v>
      </c>
      <c r="F7184" s="42">
        <v>198.0</v>
      </c>
      <c r="G7184" s="42">
        <v>4.0</v>
      </c>
      <c r="H7184" s="42">
        <v>198.590927124023</v>
      </c>
      <c r="I7184" s="42">
        <v>9.4072847366333</v>
      </c>
      <c r="J7184" s="42">
        <v>24.6151714324951</v>
      </c>
      <c r="K7184" s="42">
        <v>9.68888854980469</v>
      </c>
      <c r="L7184" s="42">
        <v>20.4967708587646</v>
      </c>
      <c r="M7184" s="42">
        <v>0.857614755630493</v>
      </c>
      <c r="N7184" s="42">
        <v>9.66144180297852</v>
      </c>
      <c r="O7184" s="42">
        <v>0.0</v>
      </c>
      <c r="P7184" s="42">
        <v>0.0</v>
      </c>
      <c r="Q7184" s="42">
        <v>0.0109523078426719</v>
      </c>
      <c r="R7184" s="42">
        <v>25.0</v>
      </c>
      <c r="S7184" s="42">
        <v>0.249934062361717</v>
      </c>
      <c r="T7184" s="42">
        <v>998.327453613281</v>
      </c>
      <c r="U7184" s="42">
        <v>9999.0</v>
      </c>
      <c r="V7184" s="19"/>
      <c r="W7184" s="19"/>
      <c r="X7184" s="19"/>
      <c r="Y7184" s="19"/>
      <c r="Z7184" s="19"/>
      <c r="AA7184" s="19"/>
    </row>
    <row r="7185" ht="15.75" customHeight="1">
      <c r="A7185" s="19"/>
      <c r="B7185" s="42" t="str">
        <f>"CRS25WT3608726"</f>
        <v>CRS25WT3608726</v>
      </c>
      <c r="C7185" s="43">
        <v>45996.0</v>
      </c>
      <c r="D7185" s="44">
        <v>0.1782638888888889</v>
      </c>
      <c r="E7185" s="42" t="s">
        <v>37</v>
      </c>
      <c r="F7185" s="42">
        <v>202.0</v>
      </c>
      <c r="G7185" s="42">
        <v>4.0</v>
      </c>
      <c r="H7185" s="42">
        <v>202.351135253906</v>
      </c>
      <c r="I7185" s="42">
        <v>9.66676807403564</v>
      </c>
      <c r="J7185" s="42">
        <v>24.6469192504883</v>
      </c>
      <c r="K7185" s="42">
        <v>9.91176128387451</v>
      </c>
      <c r="L7185" s="42">
        <v>20.4152565002441</v>
      </c>
      <c r="M7185" s="42">
        <v>0.849301159381866</v>
      </c>
      <c r="N7185" s="42">
        <v>9.84437561035156</v>
      </c>
      <c r="O7185" s="42">
        <v>0.0</v>
      </c>
      <c r="P7185" s="42">
        <v>0.0</v>
      </c>
      <c r="Q7185" s="42">
        <v>0.015238095074892</v>
      </c>
      <c r="R7185" s="42">
        <v>25.0</v>
      </c>
      <c r="S7185" s="42">
        <v>0.247452676296234</v>
      </c>
      <c r="T7185" s="42">
        <v>999.054992675781</v>
      </c>
      <c r="U7185" s="42">
        <v>9999.0</v>
      </c>
      <c r="V7185" s="19"/>
      <c r="W7185" s="19"/>
      <c r="X7185" s="19"/>
      <c r="Y7185" s="19"/>
      <c r="Z7185" s="19"/>
      <c r="AA7185" s="19"/>
    </row>
    <row r="7186" ht="15.75" customHeight="1">
      <c r="A7186" s="19"/>
      <c r="B7186" s="42" t="str">
        <f>"CRS25WT3608725"</f>
        <v>CRS25WT3608725</v>
      </c>
      <c r="C7186" s="43">
        <v>45996.0</v>
      </c>
      <c r="D7186" s="44">
        <v>0.1787037037037037</v>
      </c>
      <c r="E7186" s="42" t="s">
        <v>37</v>
      </c>
      <c r="F7186" s="42">
        <v>200.0</v>
      </c>
      <c r="G7186" s="42">
        <v>4.0</v>
      </c>
      <c r="H7186" s="42">
        <v>200.20817565918</v>
      </c>
      <c r="I7186" s="42">
        <v>9.60348796844482</v>
      </c>
      <c r="J7186" s="42">
        <v>24.6467170715332</v>
      </c>
      <c r="K7186" s="42">
        <v>9.77167701721191</v>
      </c>
      <c r="L7186" s="42">
        <v>20.488618850708</v>
      </c>
      <c r="M7186" s="42">
        <v>0.845850765705109</v>
      </c>
      <c r="N7186" s="42">
        <v>9.74012088775635</v>
      </c>
      <c r="O7186" s="42">
        <v>0.0</v>
      </c>
      <c r="P7186" s="42">
        <v>0.0</v>
      </c>
      <c r="Q7186" s="42">
        <v>0.0109523795545101</v>
      </c>
      <c r="R7186" s="42">
        <v>25.0</v>
      </c>
      <c r="S7186" s="42">
        <v>0.25222435593605</v>
      </c>
      <c r="T7186" s="42">
        <v>998.303527832031</v>
      </c>
      <c r="U7186" s="42">
        <v>9999.0</v>
      </c>
      <c r="V7186" s="19"/>
      <c r="W7186" s="19"/>
      <c r="X7186" s="19"/>
      <c r="Y7186" s="19"/>
      <c r="Z7186" s="19"/>
      <c r="AA7186" s="19"/>
    </row>
    <row r="7187" ht="15.75" customHeight="1">
      <c r="A7187" s="19"/>
      <c r="B7187" s="42" t="str">
        <f>"CRS25WT3608723"</f>
        <v>CRS25WT3608723</v>
      </c>
      <c r="C7187" s="43">
        <v>45996.0</v>
      </c>
      <c r="D7187" s="44">
        <v>0.17929398148148148</v>
      </c>
      <c r="E7187" s="42" t="s">
        <v>37</v>
      </c>
      <c r="F7187" s="42">
        <v>202.0</v>
      </c>
      <c r="G7187" s="42">
        <v>4.0</v>
      </c>
      <c r="H7187" s="42">
        <v>202.552963256836</v>
      </c>
      <c r="I7187" s="42">
        <v>9.65983200073242</v>
      </c>
      <c r="J7187" s="42">
        <v>24.6456031799316</v>
      </c>
      <c r="K7187" s="42">
        <v>9.87727832794189</v>
      </c>
      <c r="L7187" s="42">
        <v>20.5069599151611</v>
      </c>
      <c r="M7187" s="42">
        <v>0.850804090499878</v>
      </c>
      <c r="N7187" s="42">
        <v>9.85419464111328</v>
      </c>
      <c r="O7187" s="42">
        <v>0.0</v>
      </c>
      <c r="P7187" s="42">
        <v>0.0</v>
      </c>
      <c r="Q7187" s="42">
        <v>0.0103273810818791</v>
      </c>
      <c r="R7187" s="42">
        <v>25.0</v>
      </c>
      <c r="S7187" s="42">
        <v>0.240104138851166</v>
      </c>
      <c r="T7187" s="42">
        <v>997.902954101563</v>
      </c>
      <c r="U7187" s="42">
        <v>9999.0</v>
      </c>
      <c r="V7187" s="19"/>
      <c r="W7187" s="19"/>
      <c r="X7187" s="19"/>
      <c r="Y7187" s="19"/>
      <c r="Z7187" s="19"/>
      <c r="AA7187" s="19"/>
    </row>
    <row r="7188" ht="15.75" customHeight="1">
      <c r="A7188" s="19"/>
      <c r="B7188" s="42" t="str">
        <f>"CRS25WT3608721"</f>
        <v>CRS25WT3608721</v>
      </c>
      <c r="C7188" s="43">
        <v>45996.0</v>
      </c>
      <c r="D7188" s="44">
        <v>0.18016203703703704</v>
      </c>
      <c r="E7188" s="42" t="s">
        <v>37</v>
      </c>
      <c r="F7188" s="42">
        <v>198.0</v>
      </c>
      <c r="G7188" s="42">
        <v>4.0</v>
      </c>
      <c r="H7188" s="42">
        <v>198.986923217773</v>
      </c>
      <c r="I7188" s="42">
        <v>9.54372882843018</v>
      </c>
      <c r="J7188" s="42">
        <v>24.6261043548584</v>
      </c>
      <c r="K7188" s="42">
        <v>9.68221759796143</v>
      </c>
      <c r="L7188" s="42">
        <v>20.551794052124</v>
      </c>
      <c r="M7188" s="42">
        <v>0.846663296222687</v>
      </c>
      <c r="N7188" s="42">
        <v>9.68070697784424</v>
      </c>
      <c r="O7188" s="42">
        <v>0.0</v>
      </c>
      <c r="P7188" s="42">
        <v>0.0</v>
      </c>
      <c r="Q7188" s="42">
        <v>0.0150794042274356</v>
      </c>
      <c r="R7188" s="42">
        <v>25.0</v>
      </c>
      <c r="S7188" s="42">
        <v>0.24295748770237</v>
      </c>
      <c r="T7188" s="42">
        <v>998.374877929688</v>
      </c>
      <c r="U7188" s="42">
        <v>9999.0</v>
      </c>
      <c r="V7188" s="19"/>
      <c r="W7188" s="19"/>
      <c r="X7188" s="19"/>
      <c r="Y7188" s="19"/>
      <c r="Z7188" s="19"/>
      <c r="AA7188" s="19"/>
    </row>
    <row r="7189" ht="15.75" customHeight="1">
      <c r="A7189" s="19"/>
      <c r="B7189" s="42" t="str">
        <f>"CRS25WT3608719"</f>
        <v>CRS25WT3608719</v>
      </c>
      <c r="C7189" s="43">
        <v>45996.0</v>
      </c>
      <c r="D7189" s="44">
        <v>0.18185185185185185</v>
      </c>
      <c r="E7189" s="42" t="s">
        <v>37</v>
      </c>
      <c r="F7189" s="42">
        <v>203.0</v>
      </c>
      <c r="G7189" s="42">
        <v>4.0</v>
      </c>
      <c r="H7189" s="42">
        <v>203.214462280273</v>
      </c>
      <c r="I7189" s="42">
        <v>9.83171367645264</v>
      </c>
      <c r="J7189" s="42">
        <v>24.6310043334961</v>
      </c>
      <c r="K7189" s="42">
        <v>9.91643333435059</v>
      </c>
      <c r="L7189" s="42">
        <v>20.492696762085</v>
      </c>
      <c r="M7189" s="42">
        <v>0.839157104492188</v>
      </c>
      <c r="N7189" s="42">
        <v>9.88637638092041</v>
      </c>
      <c r="O7189" s="42">
        <v>0.0</v>
      </c>
      <c r="P7189" s="42">
        <v>0.0</v>
      </c>
      <c r="Q7189" s="42">
        <v>0.0109477303922176</v>
      </c>
      <c r="R7189" s="42">
        <v>25.0</v>
      </c>
      <c r="S7189" s="42">
        <v>0.245689362287521</v>
      </c>
      <c r="T7189" s="42">
        <v>997.158081054688</v>
      </c>
      <c r="U7189" s="42">
        <v>9999.0</v>
      </c>
      <c r="V7189" s="19"/>
      <c r="W7189" s="19"/>
      <c r="X7189" s="19"/>
      <c r="Y7189" s="19"/>
      <c r="Z7189" s="19"/>
      <c r="AA7189" s="19"/>
    </row>
    <row r="7190" ht="15.75" customHeight="1">
      <c r="A7190" s="19"/>
      <c r="B7190" s="42" t="str">
        <f>"CRS25WT3608720"</f>
        <v>CRS25WT3608720</v>
      </c>
      <c r="C7190" s="43">
        <v>45996.0</v>
      </c>
      <c r="D7190" s="44">
        <v>0.18231481481481482</v>
      </c>
      <c r="E7190" s="42" t="s">
        <v>37</v>
      </c>
      <c r="F7190" s="42">
        <v>202.0</v>
      </c>
      <c r="G7190" s="42">
        <v>4.0</v>
      </c>
      <c r="H7190" s="42">
        <v>202.840286254883</v>
      </c>
      <c r="I7190" s="42">
        <v>9.75491619110107</v>
      </c>
      <c r="J7190" s="42">
        <v>24.6710758209229</v>
      </c>
      <c r="K7190" s="42">
        <v>9.89817523956299</v>
      </c>
      <c r="L7190" s="42">
        <v>20.492696762085</v>
      </c>
      <c r="M7190" s="42">
        <v>0.842835068702698</v>
      </c>
      <c r="N7190" s="42">
        <v>9.86817264556885</v>
      </c>
      <c r="O7190" s="42">
        <v>0.0</v>
      </c>
      <c r="P7190" s="42">
        <v>0.0</v>
      </c>
      <c r="Q7190" s="42">
        <v>0.0113095231354237</v>
      </c>
      <c r="R7190" s="42">
        <v>25.0</v>
      </c>
      <c r="S7190" s="42">
        <v>0.250966459512711</v>
      </c>
      <c r="T7190" s="42">
        <v>1000.08337402344</v>
      </c>
      <c r="U7190" s="42">
        <v>134.258544921875</v>
      </c>
      <c r="V7190" s="19"/>
      <c r="W7190" s="19"/>
      <c r="X7190" s="19"/>
      <c r="Y7190" s="19"/>
      <c r="Z7190" s="19"/>
      <c r="AA7190" s="19"/>
    </row>
    <row r="7191" ht="15.75" customHeight="1">
      <c r="A7191" s="19"/>
      <c r="B7191" s="42" t="str">
        <f>"CRS25WT3608717"</f>
        <v>CRS25WT3608717</v>
      </c>
      <c r="C7191" s="43">
        <v>45996.0</v>
      </c>
      <c r="D7191" s="44">
        <v>0.182662037037037</v>
      </c>
      <c r="E7191" s="42" t="s">
        <v>37</v>
      </c>
      <c r="F7191" s="42">
        <v>199.0</v>
      </c>
      <c r="G7191" s="42">
        <v>4.0</v>
      </c>
      <c r="H7191" s="42">
        <v>199.11116027832</v>
      </c>
      <c r="I7191" s="42">
        <v>9.5046854019165</v>
      </c>
      <c r="J7191" s="42">
        <v>24.6485805511475</v>
      </c>
      <c r="K7191" s="42">
        <v>9.72587299346924</v>
      </c>
      <c r="L7191" s="42">
        <v>20.4723167419434</v>
      </c>
      <c r="M7191" s="42">
        <v>0.849896311759949</v>
      </c>
      <c r="N7191" s="42">
        <v>9.6867504119873</v>
      </c>
      <c r="O7191" s="42">
        <v>0.0</v>
      </c>
      <c r="P7191" s="42">
        <v>0.0</v>
      </c>
      <c r="Q7191" s="42">
        <v>0.0176190380007029</v>
      </c>
      <c r="R7191" s="42">
        <v>25.0</v>
      </c>
      <c r="S7191" s="42">
        <v>0.248081728816032</v>
      </c>
      <c r="T7191" s="42">
        <v>1001.65637207031</v>
      </c>
      <c r="U7191" s="42">
        <v>9999.0</v>
      </c>
      <c r="V7191" s="19"/>
      <c r="W7191" s="19"/>
      <c r="X7191" s="19"/>
      <c r="Y7191" s="19"/>
      <c r="Z7191" s="19"/>
      <c r="AA7191" s="19"/>
    </row>
    <row r="7192" ht="15.75" customHeight="1">
      <c r="A7192" s="19"/>
      <c r="B7192" s="42" t="str">
        <f>"CRS25WT3608718"</f>
        <v>CRS25WT3608718</v>
      </c>
      <c r="C7192" s="43">
        <v>45996.0</v>
      </c>
      <c r="D7192" s="44">
        <v>0.1834375</v>
      </c>
      <c r="E7192" s="42" t="s">
        <v>37</v>
      </c>
      <c r="F7192" s="42">
        <v>198.0</v>
      </c>
      <c r="G7192" s="42">
        <v>4.0</v>
      </c>
      <c r="H7192" s="42">
        <v>198.674194335938</v>
      </c>
      <c r="I7192" s="42">
        <v>9.49126815795898</v>
      </c>
      <c r="J7192" s="42">
        <v>24.6187591552734</v>
      </c>
      <c r="K7192" s="42">
        <v>9.68043899536133</v>
      </c>
      <c r="L7192" s="42">
        <v>20.5232620239258</v>
      </c>
      <c r="M7192" s="42">
        <v>0.850258648395538</v>
      </c>
      <c r="N7192" s="42">
        <v>9.66549205780029</v>
      </c>
      <c r="O7192" s="42">
        <v>0.0</v>
      </c>
      <c r="P7192" s="42">
        <v>0.0</v>
      </c>
      <c r="Q7192" s="42">
        <v>0.0119047593325377</v>
      </c>
      <c r="R7192" s="42">
        <v>25.0</v>
      </c>
      <c r="S7192" s="42">
        <v>0.24707904458046</v>
      </c>
      <c r="T7192" s="42">
        <v>998.110900878906</v>
      </c>
      <c r="U7192" s="42">
        <v>9999.0</v>
      </c>
      <c r="V7192" s="19"/>
      <c r="W7192" s="19"/>
      <c r="X7192" s="19"/>
      <c r="Y7192" s="19"/>
      <c r="Z7192" s="19"/>
      <c r="AA7192" s="19"/>
    </row>
    <row r="7193" ht="15.75" customHeight="1">
      <c r="A7193" s="19"/>
      <c r="B7193" s="42" t="str">
        <f>"CRS25WT3608716"</f>
        <v>CRS25WT3608716</v>
      </c>
      <c r="C7193" s="43">
        <v>45996.0</v>
      </c>
      <c r="D7193" s="44">
        <v>0.18391203703703704</v>
      </c>
      <c r="E7193" s="42" t="s">
        <v>37</v>
      </c>
      <c r="F7193" s="42">
        <v>202.0</v>
      </c>
      <c r="G7193" s="42">
        <v>4.0</v>
      </c>
      <c r="H7193" s="42">
        <v>202.637115478516</v>
      </c>
      <c r="I7193" s="42">
        <v>9.67958641052246</v>
      </c>
      <c r="J7193" s="42">
        <v>24.63889503479</v>
      </c>
      <c r="K7193" s="42">
        <v>9.84713268280029</v>
      </c>
      <c r="L7193" s="42">
        <v>20.5782852172852</v>
      </c>
      <c r="M7193" s="42">
        <v>0.849651753902435</v>
      </c>
      <c r="N7193" s="42">
        <v>9.8582878112793</v>
      </c>
      <c r="O7193" s="42">
        <v>0.0</v>
      </c>
      <c r="P7193" s="42">
        <v>0.0</v>
      </c>
      <c r="Q7193" s="42">
        <v>0.0138092134147882</v>
      </c>
      <c r="R7193" s="42">
        <v>25.0</v>
      </c>
      <c r="S7193" s="42">
        <v>0.23719722032547</v>
      </c>
      <c r="T7193" s="42">
        <v>1004.51647949219</v>
      </c>
      <c r="U7193" s="42">
        <v>153.908309936523</v>
      </c>
      <c r="V7193" s="19"/>
      <c r="W7193" s="19"/>
      <c r="X7193" s="19"/>
      <c r="Y7193" s="19"/>
      <c r="Z7193" s="19"/>
      <c r="AA7193" s="19"/>
    </row>
    <row r="7194" ht="15.75" customHeight="1">
      <c r="A7194" s="19"/>
      <c r="B7194" s="42" t="str">
        <f>"CRS25WT3608715"</f>
        <v>CRS25WT3608715</v>
      </c>
      <c r="C7194" s="43">
        <v>45996.0</v>
      </c>
      <c r="D7194" s="44">
        <v>0.18457175925925925</v>
      </c>
      <c r="E7194" s="42" t="s">
        <v>37</v>
      </c>
      <c r="F7194" s="42">
        <v>200.0</v>
      </c>
      <c r="G7194" s="42">
        <v>4.0</v>
      </c>
      <c r="H7194" s="42">
        <v>200.929428100586</v>
      </c>
      <c r="I7194" s="42">
        <v>9.56674480438232</v>
      </c>
      <c r="J7194" s="42">
        <v>24.6523456573486</v>
      </c>
      <c r="K7194" s="42">
        <v>9.78643894195557</v>
      </c>
      <c r="L7194" s="42">
        <v>20.5314140319824</v>
      </c>
      <c r="M7194" s="42">
        <v>0.851963758468628</v>
      </c>
      <c r="N7194" s="42">
        <v>9.77520942687988</v>
      </c>
      <c r="O7194" s="42">
        <v>0.0</v>
      </c>
      <c r="P7194" s="42">
        <v>0.0</v>
      </c>
      <c r="Q7194" s="42">
        <v>0.0106547614559531</v>
      </c>
      <c r="R7194" s="42">
        <v>25.0</v>
      </c>
      <c r="S7194" s="42">
        <v>0.2457554936409</v>
      </c>
      <c r="T7194" s="42">
        <v>1001.40393066406</v>
      </c>
      <c r="U7194" s="42">
        <v>89.1675872802734</v>
      </c>
      <c r="V7194" s="19"/>
      <c r="W7194" s="19"/>
      <c r="X7194" s="19"/>
      <c r="Y7194" s="19"/>
      <c r="Z7194" s="19"/>
      <c r="AA7194" s="19"/>
    </row>
    <row r="7195" ht="15.75" customHeight="1">
      <c r="A7195" s="19"/>
      <c r="B7195" s="42" t="str">
        <f>"CRS25WT3608714"</f>
        <v>CRS25WT3608714</v>
      </c>
      <c r="C7195" s="43">
        <v>45996.0</v>
      </c>
      <c r="D7195" s="44">
        <v>0.18519675925925927</v>
      </c>
      <c r="E7195" s="42" t="s">
        <v>37</v>
      </c>
      <c r="F7195" s="42">
        <v>202.0</v>
      </c>
      <c r="G7195" s="42">
        <v>4.0</v>
      </c>
      <c r="H7195" s="42">
        <v>202.379272460938</v>
      </c>
      <c r="I7195" s="42">
        <v>9.62247371673584</v>
      </c>
      <c r="J7195" s="42">
        <v>24.6251678466797</v>
      </c>
      <c r="K7195" s="42">
        <v>9.84728050231934</v>
      </c>
      <c r="L7195" s="42">
        <v>20.551794052124</v>
      </c>
      <c r="M7195" s="42">
        <v>0.854083061218262</v>
      </c>
      <c r="N7195" s="42">
        <v>9.84574413299561</v>
      </c>
      <c r="O7195" s="42">
        <v>0.0</v>
      </c>
      <c r="P7195" s="42">
        <v>0.0</v>
      </c>
      <c r="Q7195" s="42">
        <v>0.0109523078426719</v>
      </c>
      <c r="R7195" s="42">
        <v>25.0</v>
      </c>
      <c r="S7195" s="42">
        <v>0.242365315556526</v>
      </c>
      <c r="T7195" s="42">
        <v>1000.57629394531</v>
      </c>
      <c r="U7195" s="42">
        <v>9999.0</v>
      </c>
      <c r="V7195" s="19"/>
      <c r="W7195" s="19"/>
      <c r="X7195" s="19"/>
      <c r="Y7195" s="19"/>
      <c r="Z7195" s="19"/>
      <c r="AA7195" s="19"/>
    </row>
    <row r="7196" ht="15.75" customHeight="1">
      <c r="A7196" s="19"/>
      <c r="B7196" s="42" t="str">
        <f>"CRS25WT3608713"</f>
        <v>CRS25WT3608713</v>
      </c>
      <c r="C7196" s="43">
        <v>45996.0</v>
      </c>
      <c r="D7196" s="44">
        <v>0.1857523148148148</v>
      </c>
      <c r="E7196" s="42" t="s">
        <v>37</v>
      </c>
      <c r="F7196" s="42">
        <v>201.0</v>
      </c>
      <c r="G7196" s="42">
        <v>4.0</v>
      </c>
      <c r="H7196" s="42">
        <v>201.450057983398</v>
      </c>
      <c r="I7196" s="42">
        <v>9.63881397247314</v>
      </c>
      <c r="J7196" s="42">
        <v>24.6464881896973</v>
      </c>
      <c r="K7196" s="42">
        <v>9.76720237731934</v>
      </c>
      <c r="L7196" s="42">
        <v>20.6251544952393</v>
      </c>
      <c r="M7196" s="42">
        <v>0.847986161708832</v>
      </c>
      <c r="N7196" s="42">
        <v>9.80053806304932</v>
      </c>
      <c r="O7196" s="42">
        <v>0.0</v>
      </c>
      <c r="P7196" s="42">
        <v>0.0</v>
      </c>
      <c r="Q7196" s="42">
        <v>0.0176190380007029</v>
      </c>
      <c r="R7196" s="42">
        <v>25.0</v>
      </c>
      <c r="S7196" s="42">
        <v>0.235247731208801</v>
      </c>
      <c r="T7196" s="42">
        <v>999.509582519531</v>
      </c>
      <c r="U7196" s="42">
        <v>9999.0</v>
      </c>
      <c r="V7196" s="19"/>
      <c r="W7196" s="19"/>
      <c r="X7196" s="19"/>
      <c r="Y7196" s="19"/>
      <c r="Z7196" s="19"/>
      <c r="AA7196" s="19"/>
    </row>
    <row r="7197" ht="15.75" customHeight="1">
      <c r="A7197" s="19"/>
      <c r="B7197" s="42" t="str">
        <f>"CRS25WT3608712"</f>
        <v>CRS25WT3608712</v>
      </c>
      <c r="C7197" s="43">
        <v>45996.0</v>
      </c>
      <c r="D7197" s="44">
        <v>0.18655092592592593</v>
      </c>
      <c r="E7197" s="42" t="s">
        <v>37</v>
      </c>
      <c r="F7197" s="42">
        <v>200.0</v>
      </c>
      <c r="G7197" s="42">
        <v>4.0</v>
      </c>
      <c r="H7197" s="42">
        <v>200.390808105469</v>
      </c>
      <c r="I7197" s="42">
        <v>9.61041069030762</v>
      </c>
      <c r="J7197" s="42">
        <v>24.636682510376</v>
      </c>
      <c r="K7197" s="42">
        <v>9.77961921691895</v>
      </c>
      <c r="L7197" s="42">
        <v>20.4906578063965</v>
      </c>
      <c r="M7197" s="42">
        <v>0.846357047557831</v>
      </c>
      <c r="N7197" s="42">
        <v>9.74900531768799</v>
      </c>
      <c r="O7197" s="42">
        <v>0.0</v>
      </c>
      <c r="P7197" s="42">
        <v>0.0</v>
      </c>
      <c r="Q7197" s="42">
        <v>0.0125397015362978</v>
      </c>
      <c r="R7197" s="42">
        <v>25.0</v>
      </c>
      <c r="S7197" s="42">
        <v>0.248829871416092</v>
      </c>
      <c r="T7197" s="42">
        <v>998.064514160156</v>
      </c>
      <c r="U7197" s="42">
        <v>9999.0</v>
      </c>
      <c r="V7197" s="19"/>
      <c r="W7197" s="19"/>
      <c r="X7197" s="19"/>
      <c r="Y7197" s="19"/>
      <c r="Z7197" s="19"/>
      <c r="AA7197" s="19"/>
    </row>
    <row r="7198" ht="15.75" customHeight="1">
      <c r="A7198" s="19"/>
      <c r="B7198" s="42" t="str">
        <f>"CRS25WT3608711"</f>
        <v>CRS25WT3608711</v>
      </c>
      <c r="C7198" s="43">
        <v>45996.0</v>
      </c>
      <c r="D7198" s="44">
        <v>0.1877662037037037</v>
      </c>
      <c r="E7198" s="42" t="s">
        <v>37</v>
      </c>
      <c r="F7198" s="42">
        <v>201.0</v>
      </c>
      <c r="G7198" s="42">
        <v>4.0</v>
      </c>
      <c r="H7198" s="42">
        <v>201.842315673828</v>
      </c>
      <c r="I7198" s="42">
        <v>9.56960678100586</v>
      </c>
      <c r="J7198" s="42">
        <v>24.6143913269043</v>
      </c>
      <c r="K7198" s="42">
        <v>9.84164619445801</v>
      </c>
      <c r="L7198" s="42">
        <v>20.5089988708496</v>
      </c>
      <c r="M7198" s="42">
        <v>0.85689777135849</v>
      </c>
      <c r="N7198" s="42">
        <v>9.81962108612061</v>
      </c>
      <c r="O7198" s="42">
        <v>0.0</v>
      </c>
      <c r="P7198" s="42">
        <v>0.0</v>
      </c>
      <c r="Q7198" s="42">
        <v>0.0103273801505566</v>
      </c>
      <c r="R7198" s="42">
        <v>25.0</v>
      </c>
      <c r="S7198" s="42">
        <v>0.240865930914879</v>
      </c>
      <c r="T7198" s="42">
        <v>999.766174316406</v>
      </c>
      <c r="U7198" s="42">
        <v>9999.0</v>
      </c>
      <c r="V7198" s="19"/>
      <c r="W7198" s="19"/>
      <c r="X7198" s="19"/>
      <c r="Y7198" s="19"/>
      <c r="Z7198" s="19"/>
      <c r="AA7198" s="19"/>
    </row>
    <row r="7199" ht="15.75" customHeight="1">
      <c r="A7199" s="19"/>
      <c r="B7199" s="42" t="str">
        <f>"CRS25WT3608710"</f>
        <v>CRS25WT3608710</v>
      </c>
      <c r="C7199" s="43">
        <v>45996.0</v>
      </c>
      <c r="D7199" s="44">
        <v>0.18901620370370367</v>
      </c>
      <c r="E7199" s="42" t="s">
        <v>37</v>
      </c>
      <c r="F7199" s="42">
        <v>202.0</v>
      </c>
      <c r="G7199" s="42">
        <v>4.0</v>
      </c>
      <c r="H7199" s="42">
        <v>202.473709106445</v>
      </c>
      <c r="I7199" s="42">
        <v>9.58172798156738</v>
      </c>
      <c r="J7199" s="42">
        <v>24.6326503753662</v>
      </c>
      <c r="K7199" s="42">
        <v>9.87145137786865</v>
      </c>
      <c r="L7199" s="42">
        <v>20.5110359191895</v>
      </c>
      <c r="M7199" s="42">
        <v>0.857854545116425</v>
      </c>
      <c r="N7199" s="42">
        <v>9.85033893585205</v>
      </c>
      <c r="O7199" s="42">
        <v>0.0</v>
      </c>
      <c r="P7199" s="42">
        <v>0.0</v>
      </c>
      <c r="Q7199" s="42">
        <v>0.012619037181139</v>
      </c>
      <c r="R7199" s="42">
        <v>25.0</v>
      </c>
      <c r="S7199" s="42">
        <v>0.236616030335426</v>
      </c>
      <c r="T7199" s="42">
        <v>999.543334960938</v>
      </c>
      <c r="U7199" s="42">
        <v>9999.0</v>
      </c>
      <c r="V7199" s="19"/>
      <c r="W7199" s="19"/>
      <c r="X7199" s="19"/>
      <c r="Y7199" s="19"/>
      <c r="Z7199" s="19"/>
      <c r="AA7199" s="19"/>
    </row>
    <row r="7200" ht="15.75" customHeight="1">
      <c r="A7200" s="19"/>
      <c r="B7200" s="42" t="str">
        <f>"CRS25WT3608661"</f>
        <v>CRS25WT3608661</v>
      </c>
      <c r="C7200" s="43">
        <v>45996.0</v>
      </c>
      <c r="D7200" s="44">
        <v>0.19182870370370372</v>
      </c>
      <c r="E7200" s="42" t="s">
        <v>37</v>
      </c>
      <c r="F7200" s="42">
        <v>203.0</v>
      </c>
      <c r="G7200" s="42">
        <v>4.0</v>
      </c>
      <c r="H7200" s="42">
        <v>203.428161621094</v>
      </c>
      <c r="I7200" s="42">
        <v>9.55198001861572</v>
      </c>
      <c r="J7200" s="42">
        <v>24.6385288238525</v>
      </c>
      <c r="K7200" s="42">
        <v>9.8826379776001</v>
      </c>
      <c r="L7200" s="42">
        <v>20.584400177002</v>
      </c>
      <c r="M7200" s="42">
        <v>0.864376366138458</v>
      </c>
      <c r="N7200" s="42">
        <v>9.89677238464355</v>
      </c>
      <c r="O7200" s="42">
        <v>0.0</v>
      </c>
      <c r="P7200" s="42">
        <v>0.0</v>
      </c>
      <c r="Q7200" s="42">
        <v>0.0118948509916663</v>
      </c>
      <c r="R7200" s="42">
        <v>25.0</v>
      </c>
      <c r="S7200" s="42">
        <v>0.23166449368</v>
      </c>
      <c r="T7200" s="42">
        <v>998.590393066406</v>
      </c>
      <c r="U7200" s="42">
        <v>9999.0</v>
      </c>
      <c r="V7200" s="19"/>
      <c r="W7200" s="19"/>
      <c r="X7200" s="19"/>
      <c r="Y7200" s="19"/>
      <c r="Z7200" s="19"/>
      <c r="AA7200" s="19"/>
    </row>
    <row r="7201" ht="15.75" customHeight="1">
      <c r="A7201" s="19"/>
      <c r="B7201" s="42" t="str">
        <f>"CRS25WT3608707"</f>
        <v>CRS25WT3608707</v>
      </c>
      <c r="C7201" s="43">
        <v>45996.0</v>
      </c>
      <c r="D7201" s="44">
        <v>0.1922800925925926</v>
      </c>
      <c r="E7201" s="42" t="s">
        <v>37</v>
      </c>
      <c r="F7201" s="42">
        <v>202.0</v>
      </c>
      <c r="G7201" s="42">
        <v>4.0</v>
      </c>
      <c r="H7201" s="42">
        <v>202.775894165039</v>
      </c>
      <c r="I7201" s="42">
        <v>9.65445709228516</v>
      </c>
      <c r="J7201" s="42">
        <v>24.6424198150635</v>
      </c>
      <c r="K7201" s="42">
        <v>9.8999547958374</v>
      </c>
      <c r="L7201" s="42">
        <v>20.4825057983398</v>
      </c>
      <c r="M7201" s="42">
        <v>0.852324783802032</v>
      </c>
      <c r="N7201" s="42">
        <v>9.86503982543945</v>
      </c>
      <c r="O7201" s="42">
        <v>0.0</v>
      </c>
      <c r="P7201" s="42">
        <v>0.0</v>
      </c>
      <c r="Q7201" s="42">
        <v>0.00761903775855899</v>
      </c>
      <c r="R7201" s="42">
        <v>25.0</v>
      </c>
      <c r="S7201" s="42">
        <v>0.248312503099442</v>
      </c>
      <c r="T7201" s="42">
        <v>999.574462890625</v>
      </c>
      <c r="U7201" s="42">
        <v>9999.0</v>
      </c>
      <c r="V7201" s="19"/>
      <c r="W7201" s="19"/>
      <c r="X7201" s="19"/>
      <c r="Y7201" s="19"/>
      <c r="Z7201" s="19"/>
      <c r="AA7201" s="19"/>
    </row>
    <row r="7202" ht="15.75" customHeight="1">
      <c r="A7202" s="19"/>
      <c r="B7202" s="42" t="str">
        <f>"CRS25WT3608708"</f>
        <v>CRS25WT3608708</v>
      </c>
      <c r="C7202" s="43">
        <v>45996.0</v>
      </c>
      <c r="D7202" s="44">
        <v>0.19269675925925925</v>
      </c>
      <c r="E7202" s="42" t="s">
        <v>37</v>
      </c>
      <c r="F7202" s="42">
        <v>199.0</v>
      </c>
      <c r="G7202" s="42">
        <v>4.0</v>
      </c>
      <c r="H7202" s="42">
        <v>199.472549438477</v>
      </c>
      <c r="I7202" s="42">
        <v>9.5724630355835</v>
      </c>
      <c r="J7202" s="42">
        <v>24.6054039001465</v>
      </c>
      <c r="K7202" s="42">
        <v>9.70680904388428</v>
      </c>
      <c r="L7202" s="42">
        <v>20.5497550964355</v>
      </c>
      <c r="M7202" s="42">
        <v>0.846893787384033</v>
      </c>
      <c r="N7202" s="42">
        <v>9.70433235168457</v>
      </c>
      <c r="O7202" s="42">
        <v>0.0</v>
      </c>
      <c r="P7202" s="42">
        <v>0.0</v>
      </c>
      <c r="Q7202" s="42">
        <v>0.0151588078588247</v>
      </c>
      <c r="R7202" s="42">
        <v>25.0</v>
      </c>
      <c r="S7202" s="42">
        <v>0.239140868186951</v>
      </c>
      <c r="T7202" s="42">
        <v>999.981689453125</v>
      </c>
      <c r="U7202" s="42">
        <v>9999.0</v>
      </c>
      <c r="V7202" s="19"/>
      <c r="W7202" s="19"/>
      <c r="X7202" s="19"/>
      <c r="Y7202" s="19"/>
      <c r="Z7202" s="19"/>
      <c r="AA7202" s="19"/>
    </row>
    <row r="7203" ht="15.75" customHeight="1">
      <c r="A7203" s="19"/>
      <c r="B7203" s="42" t="str">
        <f>"CRS25WT3608709"</f>
        <v>CRS25WT3608709</v>
      </c>
      <c r="C7203" s="43">
        <v>45996.0</v>
      </c>
      <c r="D7203" s="44">
        <v>0.19337962962962962</v>
      </c>
      <c r="E7203" s="42" t="s">
        <v>37</v>
      </c>
      <c r="F7203" s="42">
        <v>201.0</v>
      </c>
      <c r="G7203" s="42">
        <v>4.0</v>
      </c>
      <c r="H7203" s="42">
        <v>201.078247070313</v>
      </c>
      <c r="I7203" s="42">
        <v>9.71604156494141</v>
      </c>
      <c r="J7203" s="42">
        <v>24.598201751709</v>
      </c>
      <c r="K7203" s="42">
        <v>9.84744548797607</v>
      </c>
      <c r="L7203" s="42">
        <v>20.4193325042725</v>
      </c>
      <c r="M7203" s="42">
        <v>0.841341614723206</v>
      </c>
      <c r="N7203" s="42">
        <v>9.78244972229004</v>
      </c>
      <c r="O7203" s="42">
        <v>0.0</v>
      </c>
      <c r="P7203" s="42">
        <v>0.0</v>
      </c>
      <c r="Q7203" s="42">
        <v>0.0109523152932525</v>
      </c>
      <c r="R7203" s="42">
        <v>25.0</v>
      </c>
      <c r="S7203" s="42">
        <v>0.252386569976807</v>
      </c>
      <c r="T7203" s="42">
        <v>997.9619140625</v>
      </c>
      <c r="U7203" s="42">
        <v>63.5551643371582</v>
      </c>
      <c r="V7203" s="19"/>
      <c r="W7203" s="19"/>
      <c r="X7203" s="19"/>
      <c r="Y7203" s="19"/>
      <c r="Z7203" s="19"/>
      <c r="AA7203" s="19"/>
    </row>
    <row r="7204" ht="15.75" customHeight="1">
      <c r="A7204" s="19"/>
      <c r="B7204" s="42" t="str">
        <f>"CRS25WT3608736"</f>
        <v>CRS25WT3608736</v>
      </c>
      <c r="C7204" s="43">
        <v>45996.0</v>
      </c>
      <c r="D7204" s="44">
        <v>0.19412037037037036</v>
      </c>
      <c r="E7204" s="42" t="s">
        <v>37</v>
      </c>
      <c r="F7204" s="42">
        <v>196.0</v>
      </c>
      <c r="G7204" s="42">
        <v>4.0</v>
      </c>
      <c r="H7204" s="42">
        <v>196.622970581055</v>
      </c>
      <c r="I7204" s="42">
        <v>9.56690692901611</v>
      </c>
      <c r="J7204" s="42">
        <v>23.9802780151367</v>
      </c>
      <c r="K7204" s="42">
        <v>9.89185333251953</v>
      </c>
      <c r="L7204" s="42">
        <v>19.8772621154785</v>
      </c>
      <c r="M7204" s="42">
        <v>0.857054591178894</v>
      </c>
      <c r="N7204" s="42">
        <v>9.56570053100586</v>
      </c>
      <c r="O7204" s="42">
        <v>0.0</v>
      </c>
      <c r="P7204" s="42">
        <v>0.0</v>
      </c>
      <c r="Q7204" s="42">
        <v>0.0137897012755275</v>
      </c>
      <c r="R7204" s="42">
        <v>25.0</v>
      </c>
      <c r="S7204" s="42">
        <v>0.239168047904968</v>
      </c>
      <c r="T7204" s="42">
        <v>998.568908691406</v>
      </c>
      <c r="U7204" s="42">
        <v>9999.0</v>
      </c>
      <c r="V7204" s="19"/>
      <c r="W7204" s="19"/>
      <c r="X7204" s="19"/>
      <c r="Y7204" s="19"/>
      <c r="Z7204" s="19"/>
      <c r="AA7204" s="19"/>
    </row>
    <row r="7205" ht="15.75" customHeight="1">
      <c r="A7205" s="19"/>
      <c r="B7205" s="42" t="str">
        <f>"CRS25WT3608735"</f>
        <v>CRS25WT3608735</v>
      </c>
      <c r="C7205" s="43">
        <v>45996.0</v>
      </c>
      <c r="D7205" s="44">
        <v>0.19457175925925926</v>
      </c>
      <c r="E7205" s="42" t="s">
        <v>37</v>
      </c>
      <c r="F7205" s="42">
        <v>197.0</v>
      </c>
      <c r="G7205" s="42">
        <v>4.0</v>
      </c>
      <c r="H7205" s="42">
        <v>197.543121337891</v>
      </c>
      <c r="I7205" s="42">
        <v>9.56995964050293</v>
      </c>
      <c r="J7205" s="42">
        <v>24.5311737060547</v>
      </c>
      <c r="K7205" s="42">
        <v>9.62341594696045</v>
      </c>
      <c r="L7205" s="42">
        <v>20.5273380279541</v>
      </c>
      <c r="M7205" s="42">
        <v>0.841459989547729</v>
      </c>
      <c r="N7205" s="42">
        <v>9.61046600341797</v>
      </c>
      <c r="O7205" s="42">
        <v>0.0</v>
      </c>
      <c r="P7205" s="42">
        <v>0.0</v>
      </c>
      <c r="Q7205" s="42">
        <v>0.0109523795545101</v>
      </c>
      <c r="R7205" s="42">
        <v>25.0</v>
      </c>
      <c r="S7205" s="42">
        <v>0.231863796710968</v>
      </c>
      <c r="T7205" s="42">
        <v>999.46826171875</v>
      </c>
      <c r="U7205" s="42">
        <v>9999.0</v>
      </c>
      <c r="V7205" s="19"/>
      <c r="W7205" s="19"/>
      <c r="X7205" s="19"/>
      <c r="Y7205" s="19"/>
      <c r="Z7205" s="19"/>
      <c r="AA7205" s="19"/>
    </row>
    <row r="7206" ht="15.75" customHeight="1">
      <c r="A7206" s="19"/>
      <c r="B7206" s="42" t="str">
        <f>"CRS25WT3608744"</f>
        <v>CRS25WT3608744</v>
      </c>
      <c r="C7206" s="43">
        <v>45996.0</v>
      </c>
      <c r="D7206" s="44">
        <v>0.19549768518518518</v>
      </c>
      <c r="E7206" s="42" t="s">
        <v>37</v>
      </c>
      <c r="F7206" s="42">
        <v>199.0</v>
      </c>
      <c r="G7206" s="42">
        <v>4.0</v>
      </c>
      <c r="H7206" s="42">
        <v>199.341430664063</v>
      </c>
      <c r="I7206" s="42">
        <v>9.65948677062988</v>
      </c>
      <c r="J7206" s="42">
        <v>24.4910449981689</v>
      </c>
      <c r="K7206" s="42">
        <v>9.77506923675537</v>
      </c>
      <c r="L7206" s="42">
        <v>20.3928394317627</v>
      </c>
      <c r="M7206" s="42">
        <v>0.842628598213196</v>
      </c>
      <c r="N7206" s="42">
        <v>9.69795322418213</v>
      </c>
      <c r="O7206" s="42">
        <v>0.0</v>
      </c>
      <c r="P7206" s="42">
        <v>0.0</v>
      </c>
      <c r="Q7206" s="42">
        <v>0.0118948509916663</v>
      </c>
      <c r="R7206" s="42">
        <v>25.0</v>
      </c>
      <c r="S7206" s="42">
        <v>0.239449173212051</v>
      </c>
      <c r="T7206" s="42">
        <v>999.995788574219</v>
      </c>
      <c r="U7206" s="42">
        <v>9999.0</v>
      </c>
      <c r="V7206" s="19"/>
      <c r="W7206" s="19"/>
      <c r="X7206" s="19"/>
      <c r="Y7206" s="19"/>
      <c r="Z7206" s="19"/>
      <c r="AA7206" s="19"/>
    </row>
    <row r="7207" ht="15.75" customHeight="1">
      <c r="A7207" s="19"/>
      <c r="B7207" s="42" t="str">
        <f>"CRS25WT3608743"</f>
        <v>CRS25WT3608743</v>
      </c>
      <c r="C7207" s="43">
        <v>45996.0</v>
      </c>
      <c r="D7207" s="44">
        <v>0.19694444444444445</v>
      </c>
      <c r="E7207" s="42" t="s">
        <v>37</v>
      </c>
      <c r="F7207" s="42">
        <v>200.0</v>
      </c>
      <c r="G7207" s="42">
        <v>4.0</v>
      </c>
      <c r="H7207" s="42">
        <v>200.89013671875</v>
      </c>
      <c r="I7207" s="42">
        <v>9.7282829284668</v>
      </c>
      <c r="J7207" s="42">
        <v>24.4985656738281</v>
      </c>
      <c r="K7207" s="42">
        <v>9.8500280380249</v>
      </c>
      <c r="L7207" s="42">
        <v>20.3948783874512</v>
      </c>
      <c r="M7207" s="42">
        <v>0.842911064624786</v>
      </c>
      <c r="N7207" s="42">
        <v>9.7732982635498</v>
      </c>
      <c r="O7207" s="42">
        <v>0.0</v>
      </c>
      <c r="P7207" s="42">
        <v>0.0</v>
      </c>
      <c r="Q7207" s="42">
        <v>0.0126190474256873</v>
      </c>
      <c r="R7207" s="42">
        <v>25.0</v>
      </c>
      <c r="S7207" s="42">
        <v>0.238686069846153</v>
      </c>
      <c r="T7207" s="42">
        <v>997.937133789063</v>
      </c>
      <c r="U7207" s="42">
        <v>9999.0</v>
      </c>
      <c r="V7207" s="19"/>
      <c r="W7207" s="19"/>
      <c r="X7207" s="19"/>
      <c r="Y7207" s="19"/>
      <c r="Z7207" s="19"/>
      <c r="AA7207" s="19"/>
    </row>
    <row r="7208" ht="15.75" customHeight="1">
      <c r="A7208" s="19"/>
      <c r="B7208" s="42" t="str">
        <f>"CRS25WT3608745"</f>
        <v>CRS25WT3608745</v>
      </c>
      <c r="C7208" s="43">
        <v>45996.0</v>
      </c>
      <c r="D7208" s="44">
        <v>0.19803240740740743</v>
      </c>
      <c r="E7208" s="42" t="s">
        <v>37</v>
      </c>
      <c r="F7208" s="42">
        <v>200.0</v>
      </c>
      <c r="G7208" s="42">
        <v>4.0</v>
      </c>
      <c r="H7208" s="42">
        <v>200.372207641602</v>
      </c>
      <c r="I7208" s="42">
        <v>9.656081199646</v>
      </c>
      <c r="J7208" s="42">
        <v>24.4672412872314</v>
      </c>
      <c r="K7208" s="42">
        <v>9.86306858062744</v>
      </c>
      <c r="L7208" s="42">
        <v>20.3154029846191</v>
      </c>
      <c r="M7208" s="42">
        <v>0.84810882806778</v>
      </c>
      <c r="N7208" s="42">
        <v>9.74810028076172</v>
      </c>
      <c r="O7208" s="42">
        <v>0.0</v>
      </c>
      <c r="P7208" s="42">
        <v>0.0</v>
      </c>
      <c r="Q7208" s="42">
        <v>0.015238075517118</v>
      </c>
      <c r="R7208" s="42">
        <v>25.0</v>
      </c>
      <c r="S7208" s="42">
        <v>0.24892084300518</v>
      </c>
      <c r="T7208" s="42">
        <v>998.931274414063</v>
      </c>
      <c r="U7208" s="42">
        <v>9999.0</v>
      </c>
      <c r="V7208" s="19"/>
      <c r="W7208" s="19"/>
      <c r="X7208" s="19"/>
      <c r="Y7208" s="19"/>
      <c r="Z7208" s="19"/>
      <c r="AA7208" s="19"/>
    </row>
    <row r="7209" ht="15.75" customHeight="1">
      <c r="A7209" s="19"/>
      <c r="B7209" s="42" t="str">
        <f>"CRS25WT3608742"</f>
        <v>CRS25WT3608742</v>
      </c>
      <c r="C7209" s="43">
        <v>45996.0</v>
      </c>
      <c r="D7209" s="44">
        <v>0.19900462962962964</v>
      </c>
      <c r="E7209" s="42" t="s">
        <v>37</v>
      </c>
      <c r="F7209" s="42">
        <v>198.0</v>
      </c>
      <c r="G7209" s="42">
        <v>4.0</v>
      </c>
      <c r="H7209" s="42">
        <v>198.318786621094</v>
      </c>
      <c r="I7209" s="42">
        <v>9.55764865875244</v>
      </c>
      <c r="J7209" s="42">
        <v>24.5079898834229</v>
      </c>
      <c r="K7209" s="42">
        <v>9.71133613586426</v>
      </c>
      <c r="L7209" s="42">
        <v>20.4213695526123</v>
      </c>
      <c r="M7209" s="42">
        <v>0.846652328968048</v>
      </c>
      <c r="N7209" s="42">
        <v>9.64820194244385</v>
      </c>
      <c r="O7209" s="42">
        <v>0.0</v>
      </c>
      <c r="P7209" s="42">
        <v>0.0</v>
      </c>
      <c r="Q7209" s="42">
        <v>0.0112698413431644</v>
      </c>
      <c r="R7209" s="42">
        <v>25.0</v>
      </c>
      <c r="S7209" s="42">
        <v>0.246701806783676</v>
      </c>
      <c r="T7209" s="42">
        <v>998.779052734375</v>
      </c>
      <c r="U7209" s="42">
        <v>9999.0</v>
      </c>
      <c r="V7209" s="19"/>
      <c r="W7209" s="19"/>
      <c r="X7209" s="19"/>
      <c r="Y7209" s="19"/>
      <c r="Z7209" s="19"/>
      <c r="AA7209" s="19"/>
    </row>
    <row r="7210" ht="15.75" customHeight="1">
      <c r="A7210" s="19"/>
      <c r="B7210" s="42" t="str">
        <f>"CRS25WT3608740"</f>
        <v>CRS25WT3608740</v>
      </c>
      <c r="C7210" s="43">
        <v>45996.0</v>
      </c>
      <c r="D7210" s="44">
        <v>0.1996759259259259</v>
      </c>
      <c r="E7210" s="42" t="s">
        <v>37</v>
      </c>
      <c r="F7210" s="42">
        <v>201.0</v>
      </c>
      <c r="G7210" s="42">
        <v>4.0</v>
      </c>
      <c r="H7210" s="42">
        <v>201.121307373047</v>
      </c>
      <c r="I7210" s="42">
        <v>9.71227550506592</v>
      </c>
      <c r="J7210" s="42">
        <v>24.5151615142822</v>
      </c>
      <c r="K7210" s="42">
        <v>9.83581066131592</v>
      </c>
      <c r="L7210" s="42">
        <v>20.4478626251221</v>
      </c>
      <c r="M7210" s="42">
        <v>0.844699680805206</v>
      </c>
      <c r="N7210" s="42">
        <v>9.78454399108887</v>
      </c>
      <c r="O7210" s="42">
        <v>0.0</v>
      </c>
      <c r="P7210" s="42">
        <v>0.0</v>
      </c>
      <c r="Q7210" s="42">
        <v>0.0152368573471904</v>
      </c>
      <c r="R7210" s="42">
        <v>25.0</v>
      </c>
      <c r="S7210" s="42">
        <v>0.229089438915253</v>
      </c>
      <c r="T7210" s="42">
        <v>999.08056640625</v>
      </c>
      <c r="U7210" s="42">
        <v>9999.0</v>
      </c>
      <c r="V7210" s="19"/>
      <c r="W7210" s="19"/>
      <c r="X7210" s="19"/>
      <c r="Y7210" s="19"/>
      <c r="Z7210" s="19"/>
      <c r="AA7210" s="19"/>
    </row>
    <row r="7211" ht="15.75" customHeight="1">
      <c r="A7211" s="19"/>
      <c r="B7211" s="42" t="str">
        <f>"CRS25WT3608734"</f>
        <v>CRS25WT3608734</v>
      </c>
      <c r="C7211" s="43">
        <v>45996.0</v>
      </c>
      <c r="D7211" s="44">
        <v>0.2003125</v>
      </c>
      <c r="E7211" s="42" t="s">
        <v>37</v>
      </c>
      <c r="F7211" s="42">
        <v>199.0</v>
      </c>
      <c r="G7211" s="42">
        <v>4.0</v>
      </c>
      <c r="H7211" s="42">
        <v>199.914215087891</v>
      </c>
      <c r="I7211" s="42">
        <v>9.6105260848999</v>
      </c>
      <c r="J7211" s="42">
        <v>24.5275440216064</v>
      </c>
      <c r="K7211" s="42">
        <v>9.81983852386475</v>
      </c>
      <c r="L7211" s="42">
        <v>20.3581981658936</v>
      </c>
      <c r="M7211" s="42">
        <v>0.848091006278992</v>
      </c>
      <c r="N7211" s="42">
        <v>9.72581958770752</v>
      </c>
      <c r="O7211" s="42">
        <v>0.0</v>
      </c>
      <c r="P7211" s="42">
        <v>0.0</v>
      </c>
      <c r="Q7211" s="42">
        <v>0.0152380941435695</v>
      </c>
      <c r="R7211" s="42">
        <v>25.0</v>
      </c>
      <c r="S7211" s="42">
        <v>0.251791775226593</v>
      </c>
      <c r="T7211" s="42">
        <v>999.350463867188</v>
      </c>
      <c r="U7211" s="42">
        <v>9999.0</v>
      </c>
      <c r="V7211" s="19"/>
      <c r="W7211" s="19"/>
      <c r="X7211" s="19"/>
      <c r="Y7211" s="19"/>
      <c r="Z7211" s="19"/>
      <c r="AA7211" s="19"/>
    </row>
    <row r="7212" ht="15.75" customHeight="1">
      <c r="A7212" s="19"/>
      <c r="B7212" s="42" t="str">
        <f>"CRS25WT3608737"</f>
        <v>CRS25WT3608737</v>
      </c>
      <c r="C7212" s="43">
        <v>45996.0</v>
      </c>
      <c r="D7212" s="44">
        <v>0.20106481481481484</v>
      </c>
      <c r="E7212" s="42" t="s">
        <v>37</v>
      </c>
      <c r="F7212" s="42">
        <v>198.0</v>
      </c>
      <c r="G7212" s="42">
        <v>4.0</v>
      </c>
      <c r="H7212" s="42">
        <v>198.667083740234</v>
      </c>
      <c r="I7212" s="42">
        <v>9.65257453918457</v>
      </c>
      <c r="J7212" s="42">
        <v>24.4843635559082</v>
      </c>
      <c r="K7212" s="42">
        <v>9.75662708282471</v>
      </c>
      <c r="L7212" s="42">
        <v>20.3622722625732</v>
      </c>
      <c r="M7212" s="42">
        <v>0.840608775615692</v>
      </c>
      <c r="N7212" s="42">
        <v>9.66514682769775</v>
      </c>
      <c r="O7212" s="42">
        <v>0.0</v>
      </c>
      <c r="P7212" s="42">
        <v>0.0</v>
      </c>
      <c r="Q7212" s="42">
        <v>0.0112704606726766</v>
      </c>
      <c r="R7212" s="42">
        <v>25.0</v>
      </c>
      <c r="S7212" s="42">
        <v>0.255581319332123</v>
      </c>
      <c r="T7212" s="42">
        <v>999.826232910156</v>
      </c>
      <c r="U7212" s="42">
        <v>9999.0</v>
      </c>
      <c r="V7212" s="19"/>
      <c r="W7212" s="19"/>
      <c r="X7212" s="19"/>
      <c r="Y7212" s="19"/>
      <c r="Z7212" s="19"/>
      <c r="AA7212" s="19"/>
    </row>
    <row r="7213" ht="15.75" customHeight="1">
      <c r="A7213" s="19"/>
      <c r="B7213" s="42" t="str">
        <f>"CRS25WT3608747"</f>
        <v>CRS25WT3608747</v>
      </c>
      <c r="C7213" s="43">
        <v>45996.0</v>
      </c>
      <c r="D7213" s="44">
        <v>0.20206018518518518</v>
      </c>
      <c r="E7213" s="42" t="s">
        <v>37</v>
      </c>
      <c r="F7213" s="42">
        <v>199.0</v>
      </c>
      <c r="G7213" s="42">
        <v>4.0</v>
      </c>
      <c r="H7213" s="42">
        <v>199.9462890625</v>
      </c>
      <c r="I7213" s="42">
        <v>9.61852741241455</v>
      </c>
      <c r="J7213" s="42">
        <v>24.5695133209229</v>
      </c>
      <c r="K7213" s="42">
        <v>9.79396343231201</v>
      </c>
      <c r="L7213" s="42">
        <v>20.4152565002441</v>
      </c>
      <c r="M7213" s="42">
        <v>0.846073746681213</v>
      </c>
      <c r="N7213" s="42">
        <v>9.72737979888916</v>
      </c>
      <c r="O7213" s="42">
        <v>0.0</v>
      </c>
      <c r="P7213" s="42">
        <v>0.0</v>
      </c>
      <c r="Q7213" s="42">
        <v>0.0104761514812708</v>
      </c>
      <c r="R7213" s="42">
        <v>25.0</v>
      </c>
      <c r="S7213" s="42">
        <v>0.246809512376785</v>
      </c>
      <c r="T7213" s="42">
        <v>998.906860351563</v>
      </c>
      <c r="U7213" s="42">
        <v>9999.0</v>
      </c>
      <c r="V7213" s="19"/>
      <c r="W7213" s="19"/>
      <c r="X7213" s="19"/>
      <c r="Y7213" s="19"/>
      <c r="Z7213" s="19"/>
      <c r="AA7213" s="19"/>
    </row>
    <row r="7214" ht="15.75" customHeight="1">
      <c r="A7214" s="19"/>
      <c r="B7214" s="42" t="str">
        <f>"CRS25WT3608746"</f>
        <v>CRS25WT3608746</v>
      </c>
      <c r="C7214" s="43">
        <v>45996.0</v>
      </c>
      <c r="D7214" s="42" t="s">
        <v>1559</v>
      </c>
      <c r="E7214" s="42" t="s">
        <v>37</v>
      </c>
      <c r="F7214" s="42">
        <v>197.0</v>
      </c>
      <c r="G7214" s="42">
        <v>4.0</v>
      </c>
      <c r="H7214" s="42">
        <v>197.951416015625</v>
      </c>
      <c r="I7214" s="42">
        <v>9.48997974395752</v>
      </c>
      <c r="J7214" s="42">
        <v>24.5359401702881</v>
      </c>
      <c r="K7214" s="42">
        <v>9.7478199005127</v>
      </c>
      <c r="L7214" s="42">
        <v>20.3072509765625</v>
      </c>
      <c r="M7214" s="42">
        <v>0.850140333175659</v>
      </c>
      <c r="N7214" s="42">
        <v>9.63032913208008</v>
      </c>
      <c r="O7214" s="42">
        <v>0.0</v>
      </c>
      <c r="P7214" s="42">
        <v>0.0</v>
      </c>
      <c r="Q7214" s="42">
        <v>0.0113095184788108</v>
      </c>
      <c r="R7214" s="42">
        <v>25.0</v>
      </c>
      <c r="S7214" s="42">
        <v>0.251203507184982</v>
      </c>
      <c r="T7214" s="42">
        <v>998.35986328125</v>
      </c>
      <c r="U7214" s="42">
        <v>9999.0</v>
      </c>
      <c r="V7214" s="19"/>
      <c r="W7214" s="19"/>
      <c r="X7214" s="19"/>
      <c r="Y7214" s="19"/>
      <c r="Z7214" s="19"/>
      <c r="AA7214" s="19"/>
    </row>
    <row r="7215" ht="15.75" customHeight="1">
      <c r="A7215" s="19"/>
      <c r="B7215" s="42" t="str">
        <f>"CRS25WT72M23252"</f>
        <v>CRS25WT72M23252</v>
      </c>
      <c r="C7215" s="43">
        <v>45987.0</v>
      </c>
      <c r="D7215" s="44">
        <v>0.008819444444444444</v>
      </c>
      <c r="E7215" s="42" t="s">
        <v>37</v>
      </c>
      <c r="F7215" s="42">
        <v>223.0</v>
      </c>
      <c r="G7215" s="42">
        <v>4.0</v>
      </c>
      <c r="H7215" s="42">
        <v>223.131301879883</v>
      </c>
      <c r="I7215" s="42">
        <v>5.6599907875061</v>
      </c>
      <c r="J7215" s="42">
        <v>50.0405578613281</v>
      </c>
      <c r="K7215" s="42">
        <v>5.26993131637573</v>
      </c>
      <c r="L7215" s="42">
        <v>42.3404579162598</v>
      </c>
      <c r="M7215" s="42">
        <v>0.787812054157257</v>
      </c>
      <c r="N7215" s="42">
        <v>10.8553295135498</v>
      </c>
      <c r="O7215" s="42">
        <v>0.0</v>
      </c>
      <c r="P7215" s="42">
        <v>0.0</v>
      </c>
      <c r="Q7215" s="42">
        <v>0.00325395772233605</v>
      </c>
      <c r="R7215" s="42">
        <v>25.0</v>
      </c>
      <c r="S7215" s="42">
        <v>0.749315142631531</v>
      </c>
      <c r="T7215" s="42">
        <v>980.740539550781</v>
      </c>
      <c r="U7215" s="42">
        <v>1405.74890136719</v>
      </c>
      <c r="V7215" s="19"/>
      <c r="W7215" s="19"/>
      <c r="X7215" s="19"/>
      <c r="Y7215" s="19"/>
      <c r="Z7215" s="19"/>
      <c r="AA7215" s="19"/>
    </row>
    <row r="7216" ht="15.75" customHeight="1">
      <c r="A7216" s="19"/>
      <c r="B7216" s="42" t="str">
        <f>"CRS25WT72M23251"</f>
        <v>CRS25WT72M23251</v>
      </c>
      <c r="C7216" s="43">
        <v>45987.0</v>
      </c>
      <c r="D7216" s="44">
        <v>0.011863425925925925</v>
      </c>
      <c r="E7216" s="42" t="s">
        <v>37</v>
      </c>
      <c r="F7216" s="42">
        <v>223.0</v>
      </c>
      <c r="G7216" s="42">
        <v>4.0</v>
      </c>
      <c r="H7216" s="42">
        <v>223.302108764648</v>
      </c>
      <c r="I7216" s="42">
        <v>5.68160629272461</v>
      </c>
      <c r="J7216" s="42">
        <v>50.1335144042969</v>
      </c>
      <c r="K7216" s="42">
        <v>5.25817394256592</v>
      </c>
      <c r="L7216" s="42">
        <v>42.4676170349121</v>
      </c>
      <c r="M7216" s="42">
        <v>0.783959329128265</v>
      </c>
      <c r="N7216" s="42">
        <v>10.863639831543</v>
      </c>
      <c r="O7216" s="42">
        <v>0.0</v>
      </c>
      <c r="P7216" s="42">
        <v>0.0</v>
      </c>
      <c r="Q7216" s="42">
        <v>0.0130140129476786</v>
      </c>
      <c r="R7216" s="42">
        <v>25.0</v>
      </c>
      <c r="S7216" s="42">
        <v>0.728470802307129</v>
      </c>
      <c r="T7216" s="42">
        <v>990.378051757812</v>
      </c>
      <c r="U7216" s="42">
        <v>1447.8173828125</v>
      </c>
      <c r="V7216" s="19"/>
      <c r="W7216" s="19"/>
      <c r="X7216" s="19"/>
      <c r="Y7216" s="19"/>
      <c r="Z7216" s="19"/>
      <c r="AA7216" s="19"/>
    </row>
    <row r="7217" ht="15.75" customHeight="1">
      <c r="A7217" s="19"/>
      <c r="B7217" s="42" t="str">
        <f>"CRS25WT72M23249"</f>
        <v>CRS25WT72M23249</v>
      </c>
      <c r="C7217" s="43">
        <v>45987.0</v>
      </c>
      <c r="D7217" s="44">
        <v>0.013148148148148147</v>
      </c>
      <c r="E7217" s="42" t="s">
        <v>37</v>
      </c>
      <c r="F7217" s="42">
        <v>222.0</v>
      </c>
      <c r="G7217" s="42">
        <v>4.0</v>
      </c>
      <c r="H7217" s="42">
        <v>222.113815307617</v>
      </c>
      <c r="I7217" s="42">
        <v>5.65011930465698</v>
      </c>
      <c r="J7217" s="42">
        <v>50.1076431274414</v>
      </c>
      <c r="K7217" s="42">
        <v>5.23276090621948</v>
      </c>
      <c r="L7217" s="42">
        <v>42.4467697143555</v>
      </c>
      <c r="M7217" s="42">
        <v>0.784537971019745</v>
      </c>
      <c r="N7217" s="42">
        <v>10.8058290481567</v>
      </c>
      <c r="O7217" s="42">
        <v>0.0</v>
      </c>
      <c r="P7217" s="42">
        <v>0.0</v>
      </c>
      <c r="Q7217" s="42">
        <v>0.0130158439278603</v>
      </c>
      <c r="R7217" s="42">
        <v>25.0</v>
      </c>
      <c r="S7217" s="42">
        <v>0.743334472179413</v>
      </c>
      <c r="T7217" s="42">
        <v>984.414733886719</v>
      </c>
      <c r="U7217" s="42">
        <v>1504.87036132813</v>
      </c>
      <c r="V7217" s="19"/>
      <c r="W7217" s="19"/>
      <c r="X7217" s="19"/>
      <c r="Y7217" s="19"/>
      <c r="Z7217" s="19"/>
      <c r="AA7217" s="19"/>
    </row>
    <row r="7218" ht="15.75" customHeight="1">
      <c r="A7218" s="19"/>
      <c r="B7218" s="42" t="str">
        <f>"CRS25WT72M23276"</f>
        <v>CRS25WT72M23276</v>
      </c>
      <c r="C7218" s="43">
        <v>45987.0</v>
      </c>
      <c r="D7218" s="44">
        <v>0.014328703703703703</v>
      </c>
      <c r="E7218" s="42" t="s">
        <v>37</v>
      </c>
      <c r="F7218" s="42">
        <v>221.0</v>
      </c>
      <c r="G7218" s="42">
        <v>4.0</v>
      </c>
      <c r="H7218" s="42">
        <v>221.685638427734</v>
      </c>
      <c r="I7218" s="42">
        <v>5.6453742980957</v>
      </c>
      <c r="J7218" s="42">
        <v>50.0400123596191</v>
      </c>
      <c r="K7218" s="42">
        <v>5.23115110397339</v>
      </c>
      <c r="L7218" s="42">
        <v>42.3779830932617</v>
      </c>
      <c r="M7218" s="42">
        <v>0.784742951393127</v>
      </c>
      <c r="N7218" s="42">
        <v>10.7849979400635</v>
      </c>
      <c r="O7218" s="42">
        <v>0.0</v>
      </c>
      <c r="P7218" s="42">
        <v>0.0</v>
      </c>
      <c r="Q7218" s="42">
        <v>0.00540674617514014</v>
      </c>
      <c r="R7218" s="42">
        <v>25.0</v>
      </c>
      <c r="S7218" s="42">
        <v>0.721390902996063</v>
      </c>
      <c r="T7218" s="42">
        <v>977.721740722656</v>
      </c>
      <c r="U7218" s="42">
        <v>2435.072265625</v>
      </c>
      <c r="V7218" s="19"/>
      <c r="W7218" s="19"/>
      <c r="X7218" s="19"/>
      <c r="Y7218" s="19"/>
      <c r="Z7218" s="19"/>
      <c r="AA7218" s="19"/>
    </row>
    <row r="7219" ht="15.75" customHeight="1">
      <c r="A7219" s="19"/>
      <c r="B7219" s="42" t="str">
        <f>"CRS25WT72M23274"</f>
        <v>CRS25WT72M23274</v>
      </c>
      <c r="C7219" s="43">
        <v>45987.0</v>
      </c>
      <c r="D7219" s="44">
        <v>0.015081018518518516</v>
      </c>
      <c r="E7219" s="42" t="s">
        <v>37</v>
      </c>
      <c r="F7219" s="42">
        <v>221.0</v>
      </c>
      <c r="G7219" s="42">
        <v>4.0</v>
      </c>
      <c r="H7219" s="42">
        <v>221.213836669922</v>
      </c>
      <c r="I7219" s="42">
        <v>5.65393781661987</v>
      </c>
      <c r="J7219" s="42">
        <v>50.0200309753418</v>
      </c>
      <c r="K7219" s="42">
        <v>5.18735837936401</v>
      </c>
      <c r="L7219" s="42">
        <v>42.6447982788086</v>
      </c>
      <c r="M7219" s="42">
        <v>0.782199084758759</v>
      </c>
      <c r="N7219" s="42">
        <v>10.7620449066162</v>
      </c>
      <c r="O7219" s="42">
        <v>0.0</v>
      </c>
      <c r="P7219" s="42">
        <v>0.0</v>
      </c>
      <c r="Q7219" s="42">
        <v>0.0109474202618003</v>
      </c>
      <c r="R7219" s="42">
        <v>25.0</v>
      </c>
      <c r="S7219" s="42">
        <v>0.695098280906677</v>
      </c>
      <c r="T7219" s="42">
        <v>973.925598144531</v>
      </c>
      <c r="U7219" s="42">
        <v>1628.20642089844</v>
      </c>
      <c r="V7219" s="19"/>
      <c r="W7219" s="19"/>
      <c r="X7219" s="19"/>
      <c r="Y7219" s="19"/>
      <c r="Z7219" s="19"/>
      <c r="AA7219" s="19"/>
    </row>
    <row r="7220" ht="15.75" customHeight="1">
      <c r="A7220" s="19"/>
      <c r="B7220" s="42" t="str">
        <f>"CRS25WT72M23275"</f>
        <v>CRS25WT72M23275</v>
      </c>
      <c r="C7220" s="43">
        <v>45987.0</v>
      </c>
      <c r="D7220" s="44">
        <v>0.02784722222222222</v>
      </c>
      <c r="E7220" s="42" t="s">
        <v>37</v>
      </c>
      <c r="F7220" s="42">
        <v>223.0</v>
      </c>
      <c r="G7220" s="42">
        <v>4.0</v>
      </c>
      <c r="H7220" s="42">
        <v>223.42414855957</v>
      </c>
      <c r="I7220" s="42">
        <v>5.65978050231934</v>
      </c>
      <c r="J7220" s="42">
        <v>50.0188674926758</v>
      </c>
      <c r="K7220" s="42">
        <v>5.25125312805176</v>
      </c>
      <c r="L7220" s="42">
        <v>42.5468254089355</v>
      </c>
      <c r="M7220" s="42">
        <v>0.789217412471771</v>
      </c>
      <c r="N7220" s="42">
        <v>10.8695764541626</v>
      </c>
      <c r="O7220" s="42">
        <v>0.0</v>
      </c>
      <c r="P7220" s="42">
        <v>0.0</v>
      </c>
      <c r="Q7220" s="42">
        <v>0.0158329792320728</v>
      </c>
      <c r="R7220" s="42">
        <v>25.0</v>
      </c>
      <c r="S7220" s="42">
        <v>0.727192580699921</v>
      </c>
      <c r="T7220" s="42">
        <v>978.132019042969</v>
      </c>
      <c r="U7220" s="42">
        <v>1822.11547851562</v>
      </c>
      <c r="V7220" s="19"/>
      <c r="W7220" s="19"/>
      <c r="X7220" s="19"/>
      <c r="Y7220" s="19"/>
      <c r="Z7220" s="19"/>
      <c r="AA7220" s="19"/>
    </row>
    <row r="7221" ht="15.75" customHeight="1">
      <c r="A7221" s="19"/>
      <c r="B7221" s="42" t="str">
        <f>"CRS25WT72M23273"</f>
        <v>CRS25WT72M23273</v>
      </c>
      <c r="C7221" s="43">
        <v>45987.0</v>
      </c>
      <c r="D7221" s="44">
        <v>0.03116898148148148</v>
      </c>
      <c r="E7221" s="42" t="s">
        <v>37</v>
      </c>
      <c r="F7221" s="42">
        <v>216.0</v>
      </c>
      <c r="G7221" s="42">
        <v>4.0</v>
      </c>
      <c r="H7221" s="42">
        <v>216.322860717773</v>
      </c>
      <c r="I7221" s="42">
        <v>5.54363059997559</v>
      </c>
      <c r="J7221" s="42">
        <v>49.9818229675293</v>
      </c>
      <c r="K7221" s="42">
        <v>5.11038684844971</v>
      </c>
      <c r="L7221" s="42">
        <v>42.3300361633301</v>
      </c>
      <c r="M7221" s="42">
        <v>0.780721306800842</v>
      </c>
      <c r="N7221" s="42">
        <v>10.5240993499756</v>
      </c>
      <c r="O7221" s="42">
        <v>0.0</v>
      </c>
      <c r="P7221" s="42">
        <v>0.0</v>
      </c>
      <c r="Q7221" s="42">
        <v>0.0176190380007029</v>
      </c>
      <c r="R7221" s="42">
        <v>25.0</v>
      </c>
      <c r="S7221" s="42">
        <v>0.745007276535034</v>
      </c>
      <c r="T7221" s="42">
        <v>986.38671875</v>
      </c>
      <c r="U7221" s="42">
        <v>1786.25280761719</v>
      </c>
      <c r="V7221" s="19"/>
      <c r="W7221" s="19"/>
      <c r="X7221" s="19"/>
      <c r="Y7221" s="19"/>
      <c r="Z7221" s="19"/>
      <c r="AA7221" s="19"/>
    </row>
    <row r="7222" ht="15.75" customHeight="1">
      <c r="A7222" s="19"/>
      <c r="B7222" s="42" t="str">
        <f>"CRS25WT72M23270"</f>
        <v>CRS25WT72M23270</v>
      </c>
      <c r="C7222" s="43">
        <v>45987.0</v>
      </c>
      <c r="D7222" s="44">
        <v>0.032060185185185185</v>
      </c>
      <c r="E7222" s="42" t="s">
        <v>37</v>
      </c>
      <c r="F7222" s="42">
        <v>214.0</v>
      </c>
      <c r="G7222" s="42">
        <v>4.0</v>
      </c>
      <c r="H7222" s="42">
        <v>214.666931152344</v>
      </c>
      <c r="I7222" s="42">
        <v>5.53260326385498</v>
      </c>
      <c r="J7222" s="42">
        <v>50.0348320007324</v>
      </c>
      <c r="K7222" s="42">
        <v>5.09182786941528</v>
      </c>
      <c r="L7222" s="42">
        <v>42.1591110229492</v>
      </c>
      <c r="M7222" s="42">
        <v>0.775466740131378</v>
      </c>
      <c r="N7222" s="42">
        <v>10.4435386657715</v>
      </c>
      <c r="O7222" s="42">
        <v>0.0</v>
      </c>
      <c r="P7222" s="42">
        <v>0.0</v>
      </c>
      <c r="Q7222" s="42">
        <v>0.0106352306902409</v>
      </c>
      <c r="R7222" s="42">
        <v>25.0</v>
      </c>
      <c r="S7222" s="42">
        <v>0.795490980148315</v>
      </c>
      <c r="T7222" s="42">
        <v>994.902893066406</v>
      </c>
      <c r="U7222" s="42">
        <v>1967.8974609375</v>
      </c>
      <c r="V7222" s="19"/>
      <c r="W7222" s="19"/>
      <c r="X7222" s="19"/>
      <c r="Y7222" s="19"/>
      <c r="Z7222" s="19"/>
      <c r="AA7222" s="19"/>
    </row>
    <row r="7223" ht="15.75" customHeight="1">
      <c r="A7223" s="19"/>
      <c r="B7223" s="42" t="str">
        <f>"CRS25WT72M23271"</f>
        <v>CRS25WT72M23271</v>
      </c>
      <c r="C7223" s="43">
        <v>45987.0</v>
      </c>
      <c r="D7223" s="44">
        <v>0.03311342592592593</v>
      </c>
      <c r="E7223" s="42" t="s">
        <v>37</v>
      </c>
      <c r="F7223" s="42">
        <v>215.0</v>
      </c>
      <c r="G7223" s="42">
        <v>4.0</v>
      </c>
      <c r="H7223" s="42">
        <v>215.088882446289</v>
      </c>
      <c r="I7223" s="42">
        <v>5.54930973052978</v>
      </c>
      <c r="J7223" s="42">
        <v>49.9660568237305</v>
      </c>
      <c r="K7223" s="42">
        <v>5.10486507415771</v>
      </c>
      <c r="L7223" s="42">
        <v>42.1340980529785</v>
      </c>
      <c r="M7223" s="42">
        <v>0.775718092918396</v>
      </c>
      <c r="N7223" s="42">
        <v>10.4640665054321</v>
      </c>
      <c r="O7223" s="42">
        <v>0.0</v>
      </c>
      <c r="P7223" s="42">
        <v>0.0</v>
      </c>
      <c r="Q7223" s="42">
        <v>0.0113095184788108</v>
      </c>
      <c r="R7223" s="42">
        <v>25.0</v>
      </c>
      <c r="S7223" s="42">
        <v>0.746275067329407</v>
      </c>
      <c r="T7223" s="42">
        <v>977.214050292969</v>
      </c>
      <c r="U7223" s="42">
        <v>1582.81591796875</v>
      </c>
      <c r="V7223" s="19"/>
      <c r="W7223" s="19"/>
      <c r="X7223" s="19"/>
      <c r="Y7223" s="19"/>
      <c r="Z7223" s="19"/>
      <c r="AA7223" s="19"/>
    </row>
    <row r="7224" ht="15.75" customHeight="1">
      <c r="A7224" s="19"/>
      <c r="B7224" s="42" t="str">
        <f>"CRS25WT72M23266"</f>
        <v>CRS25WT72M23266</v>
      </c>
      <c r="C7224" s="43">
        <v>45987.0</v>
      </c>
      <c r="D7224" s="44">
        <v>0.864201388888889</v>
      </c>
      <c r="E7224" s="42" t="s">
        <v>37</v>
      </c>
      <c r="F7224" s="42">
        <v>220.0</v>
      </c>
      <c r="G7224" s="42">
        <v>4.0</v>
      </c>
      <c r="H7224" s="42">
        <v>220.203430175781</v>
      </c>
      <c r="I7224" s="42">
        <v>5.57695531845093</v>
      </c>
      <c r="J7224" s="42">
        <v>50.0982513427734</v>
      </c>
      <c r="K7224" s="42">
        <v>5.16545915603638</v>
      </c>
      <c r="L7224" s="42">
        <v>42.6299819946289</v>
      </c>
      <c r="M7224" s="42">
        <v>0.788141787052154</v>
      </c>
      <c r="N7224" s="42">
        <v>10.7128887176514</v>
      </c>
      <c r="O7224" s="42">
        <v>0.0</v>
      </c>
      <c r="P7224" s="42">
        <v>0.0</v>
      </c>
      <c r="Q7224" s="42">
        <v>0.0152083337306976</v>
      </c>
      <c r="R7224" s="42">
        <v>25.0</v>
      </c>
      <c r="S7224" s="42">
        <v>0.735273540019989</v>
      </c>
      <c r="T7224" s="42">
        <v>997.928039550781</v>
      </c>
      <c r="U7224" s="42">
        <v>3230.8671875</v>
      </c>
      <c r="V7224" s="19"/>
      <c r="W7224" s="19"/>
      <c r="X7224" s="19"/>
      <c r="Y7224" s="19"/>
      <c r="Z7224" s="19"/>
      <c r="AA7224" s="19"/>
    </row>
    <row r="7225" ht="15.75" customHeight="1">
      <c r="A7225" s="19"/>
      <c r="B7225" s="42" t="str">
        <f>"CRS25WT72M23292"</f>
        <v>CRS25WT72M23292</v>
      </c>
      <c r="C7225" s="43">
        <v>45987.0</v>
      </c>
      <c r="D7225" s="44">
        <v>0.8646759259259259</v>
      </c>
      <c r="E7225" s="42" t="s">
        <v>37</v>
      </c>
      <c r="F7225" s="42">
        <v>218.0</v>
      </c>
      <c r="G7225" s="42">
        <v>4.0</v>
      </c>
      <c r="H7225" s="42">
        <v>218.927734375</v>
      </c>
      <c r="I7225" s="42">
        <v>5.52077293395996</v>
      </c>
      <c r="J7225" s="42">
        <v>50.1769676208496</v>
      </c>
      <c r="K7225" s="42">
        <v>5.17173194885254</v>
      </c>
      <c r="L7225" s="42">
        <v>42.3316078186035</v>
      </c>
      <c r="M7225" s="42">
        <v>0.790308177471161</v>
      </c>
      <c r="N7225" s="42">
        <v>10.6508264541626</v>
      </c>
      <c r="O7225" s="42">
        <v>0.0</v>
      </c>
      <c r="P7225" s="42">
        <v>0.0</v>
      </c>
      <c r="Q7225" s="42">
        <v>0.017976151779294</v>
      </c>
      <c r="R7225" s="42">
        <v>25.0</v>
      </c>
      <c r="S7225" s="42">
        <v>0.768607616424561</v>
      </c>
      <c r="T7225" s="42">
        <v>987.984497070312</v>
      </c>
      <c r="U7225" s="42">
        <v>2911.9580078125</v>
      </c>
      <c r="V7225" s="19"/>
      <c r="W7225" s="19"/>
      <c r="X7225" s="19"/>
      <c r="Y7225" s="19"/>
      <c r="Z7225" s="19"/>
      <c r="AA7225" s="19"/>
    </row>
    <row r="7226" ht="15.75" customHeight="1">
      <c r="A7226" s="19"/>
      <c r="B7226" s="42" t="str">
        <f>"CRS25WT72M23296"</f>
        <v>CRS25WT72M23296</v>
      </c>
      <c r="C7226" s="43">
        <v>45987.0</v>
      </c>
      <c r="D7226" s="44">
        <v>0.8659374999999999</v>
      </c>
      <c r="E7226" s="42" t="s">
        <v>37</v>
      </c>
      <c r="F7226" s="42">
        <v>215.0</v>
      </c>
      <c r="G7226" s="42">
        <v>4.0</v>
      </c>
      <c r="H7226" s="42">
        <v>215.036376953125</v>
      </c>
      <c r="I7226" s="42">
        <v>5.50925493240356</v>
      </c>
      <c r="J7226" s="42">
        <v>49.9766120910645</v>
      </c>
      <c r="K7226" s="42">
        <v>5.07680368423462</v>
      </c>
      <c r="L7226" s="42">
        <v>42.3566436767578</v>
      </c>
      <c r="M7226" s="42">
        <v>0.781002163887024</v>
      </c>
      <c r="N7226" s="42">
        <v>10.4615116119385</v>
      </c>
      <c r="O7226" s="42">
        <v>0.0</v>
      </c>
      <c r="P7226" s="42">
        <v>0.0</v>
      </c>
      <c r="Q7226" s="42">
        <v>0.0106550669297576</v>
      </c>
      <c r="R7226" s="42">
        <v>25.0</v>
      </c>
      <c r="S7226" s="42">
        <v>0.759963631629944</v>
      </c>
      <c r="T7226" s="42">
        <v>962.047546386719</v>
      </c>
      <c r="U7226" s="42">
        <v>2070.236328125</v>
      </c>
      <c r="V7226" s="19"/>
      <c r="W7226" s="19"/>
      <c r="X7226" s="19"/>
      <c r="Y7226" s="19"/>
      <c r="Z7226" s="19"/>
      <c r="AA7226" s="19"/>
    </row>
    <row r="7227" ht="15.75" customHeight="1">
      <c r="A7227" s="19"/>
      <c r="B7227" s="42" t="str">
        <f>"CRS25WT72M23297"</f>
        <v>CRS25WT72M23297</v>
      </c>
      <c r="C7227" s="43">
        <v>45987.0</v>
      </c>
      <c r="D7227" s="44">
        <v>0.8668055555555556</v>
      </c>
      <c r="E7227" s="42" t="s">
        <v>37</v>
      </c>
      <c r="F7227" s="42">
        <v>219.0</v>
      </c>
      <c r="G7227" s="42">
        <v>4.0</v>
      </c>
      <c r="H7227" s="42">
        <v>219.454711914062</v>
      </c>
      <c r="I7227" s="42">
        <v>5.66521549224854</v>
      </c>
      <c r="J7227" s="42">
        <v>49.988338470459</v>
      </c>
      <c r="K7227" s="42">
        <v>5.18264865875244</v>
      </c>
      <c r="L7227" s="42">
        <v>42.3441276550293</v>
      </c>
      <c r="M7227" s="42">
        <v>0.774925172328949</v>
      </c>
      <c r="N7227" s="42">
        <v>10.6764640808105</v>
      </c>
      <c r="O7227" s="42">
        <v>0.0</v>
      </c>
      <c r="P7227" s="42">
        <v>0.0</v>
      </c>
      <c r="Q7227" s="42">
        <v>0.0150818452239037</v>
      </c>
      <c r="R7227" s="42">
        <v>25.0</v>
      </c>
      <c r="S7227" s="42">
        <v>0.754821479320526</v>
      </c>
      <c r="T7227" s="42">
        <v>956.422546386719</v>
      </c>
      <c r="U7227" s="42">
        <v>1601.46362304687</v>
      </c>
      <c r="V7227" s="19"/>
      <c r="W7227" s="19"/>
      <c r="X7227" s="19"/>
      <c r="Y7227" s="19"/>
      <c r="Z7227" s="19"/>
      <c r="AA7227" s="19"/>
    </row>
    <row r="7228" ht="15.75" customHeight="1">
      <c r="A7228" s="19"/>
      <c r="B7228" s="42" t="str">
        <f>"CRS25WT72M23285"</f>
        <v>CRS25WT72M23285</v>
      </c>
      <c r="C7228" s="43">
        <v>45987.0</v>
      </c>
      <c r="D7228" s="44">
        <v>0.868136574074074</v>
      </c>
      <c r="E7228" s="42" t="s">
        <v>37</v>
      </c>
      <c r="F7228" s="42">
        <v>214.0</v>
      </c>
      <c r="G7228" s="42">
        <v>4.0</v>
      </c>
      <c r="H7228" s="42">
        <v>214.851211547852</v>
      </c>
      <c r="I7228" s="42">
        <v>5.48488616943359</v>
      </c>
      <c r="J7228" s="42">
        <v>50.0246658325195</v>
      </c>
      <c r="K7228" s="42">
        <v>5.07043361663818</v>
      </c>
      <c r="L7228" s="42">
        <v>42.3733406066895</v>
      </c>
      <c r="M7228" s="42">
        <v>0.783043682575226</v>
      </c>
      <c r="N7228" s="42">
        <v>10.4525032043457</v>
      </c>
      <c r="O7228" s="42">
        <v>0.0</v>
      </c>
      <c r="P7228" s="42">
        <v>0.0</v>
      </c>
      <c r="Q7228" s="42">
        <v>0.0176184289157391</v>
      </c>
      <c r="R7228" s="42">
        <v>25.0</v>
      </c>
      <c r="S7228" s="42">
        <v>0.75692743062973</v>
      </c>
      <c r="T7228" s="42">
        <v>950.213745117187</v>
      </c>
      <c r="U7228" s="42">
        <v>1194.93286132812</v>
      </c>
      <c r="V7228" s="19"/>
      <c r="W7228" s="19"/>
      <c r="X7228" s="19"/>
      <c r="Y7228" s="19"/>
      <c r="Z7228" s="19"/>
      <c r="AA7228" s="19"/>
    </row>
    <row r="7229" ht="15.75" customHeight="1">
      <c r="A7229" s="19"/>
      <c r="B7229" s="42" t="str">
        <f>"CRS25WT72M23286"</f>
        <v>CRS25WT72M23286</v>
      </c>
      <c r="C7229" s="43">
        <v>45987.0</v>
      </c>
      <c r="D7229" s="44">
        <v>0.8700231481481482</v>
      </c>
      <c r="E7229" s="42" t="s">
        <v>37</v>
      </c>
      <c r="F7229" s="42">
        <v>215.0</v>
      </c>
      <c r="G7229" s="42">
        <v>4.0</v>
      </c>
      <c r="H7229" s="42">
        <v>215.593490600586</v>
      </c>
      <c r="I7229" s="42">
        <v>5.58683919906616</v>
      </c>
      <c r="J7229" s="42">
        <v>50.083812713623</v>
      </c>
      <c r="K7229" s="42">
        <v>5.14009189605713</v>
      </c>
      <c r="L7229" s="42">
        <v>41.9435119628906</v>
      </c>
      <c r="M7229" s="42">
        <v>0.770498991012573</v>
      </c>
      <c r="N7229" s="42">
        <v>10.4886150360107</v>
      </c>
      <c r="O7229" s="42">
        <v>0.0</v>
      </c>
      <c r="P7229" s="42">
        <v>0.0</v>
      </c>
      <c r="Q7229" s="42">
        <v>0.0137897012755275</v>
      </c>
      <c r="R7229" s="42">
        <v>25.0</v>
      </c>
      <c r="S7229" s="42">
        <v>0.769898176193237</v>
      </c>
      <c r="T7229" s="42">
        <v>949.512878417969</v>
      </c>
      <c r="U7229" s="42">
        <v>4594.2548828125</v>
      </c>
      <c r="V7229" s="19"/>
      <c r="W7229" s="19"/>
      <c r="X7229" s="19"/>
      <c r="Y7229" s="19"/>
      <c r="Z7229" s="19"/>
      <c r="AA7229" s="19"/>
    </row>
    <row r="7230" ht="15.75" customHeight="1">
      <c r="A7230" s="19"/>
      <c r="B7230" s="42" t="str">
        <f>"CRS25WT72M23287"</f>
        <v>CRS25WT72M23287</v>
      </c>
      <c r="C7230" s="43">
        <v>45987.0</v>
      </c>
      <c r="D7230" s="44">
        <v>0.8710069444444444</v>
      </c>
      <c r="E7230" s="42" t="s">
        <v>37</v>
      </c>
      <c r="F7230" s="42">
        <v>214.0</v>
      </c>
      <c r="G7230" s="42">
        <v>4.0</v>
      </c>
      <c r="H7230" s="42">
        <v>214.824676513672</v>
      </c>
      <c r="I7230" s="42">
        <v>5.55366325378418</v>
      </c>
      <c r="J7230" s="42">
        <v>50.0658950805664</v>
      </c>
      <c r="K7230" s="42">
        <v>5.12890577316284</v>
      </c>
      <c r="L7230" s="42">
        <v>41.8850898742676</v>
      </c>
      <c r="M7230" s="42">
        <v>0.772614121437073</v>
      </c>
      <c r="N7230" s="42">
        <v>10.4512128829956</v>
      </c>
      <c r="O7230" s="42">
        <v>0.0</v>
      </c>
      <c r="P7230" s="42">
        <v>0.0</v>
      </c>
      <c r="Q7230" s="42">
        <v>0.0125409225001931</v>
      </c>
      <c r="R7230" s="42">
        <v>25.0</v>
      </c>
      <c r="S7230" s="42">
        <v>0.775256752967834</v>
      </c>
      <c r="T7230" s="42">
        <v>946.027282714844</v>
      </c>
      <c r="U7230" s="42">
        <v>4387.02490234375</v>
      </c>
      <c r="V7230" s="19"/>
      <c r="W7230" s="19"/>
      <c r="X7230" s="19"/>
      <c r="Y7230" s="19"/>
      <c r="Z7230" s="19"/>
      <c r="AA7230" s="19"/>
    </row>
    <row r="7231" ht="15.75" customHeight="1">
      <c r="A7231" s="19"/>
      <c r="B7231" s="42" t="str">
        <f>"CRS25WT72M23294"</f>
        <v>CRS25WT72M23294</v>
      </c>
      <c r="C7231" s="43">
        <v>45987.0</v>
      </c>
      <c r="D7231" s="44">
        <v>0.8718518518518518</v>
      </c>
      <c r="E7231" s="42" t="s">
        <v>37</v>
      </c>
      <c r="F7231" s="42">
        <v>218.0</v>
      </c>
      <c r="G7231" s="42">
        <v>4.0</v>
      </c>
      <c r="H7231" s="42">
        <v>218.096481323242</v>
      </c>
      <c r="I7231" s="42">
        <v>5.52619314193726</v>
      </c>
      <c r="J7231" s="42">
        <v>49.9825706481934</v>
      </c>
      <c r="K7231" s="42">
        <v>5.1493034362793</v>
      </c>
      <c r="L7231" s="42">
        <v>42.3545608520508</v>
      </c>
      <c r="M7231" s="42">
        <v>0.789594292640686</v>
      </c>
      <c r="N7231" s="42">
        <v>10.6103858947754</v>
      </c>
      <c r="O7231" s="42">
        <v>0.0</v>
      </c>
      <c r="P7231" s="42">
        <v>0.0</v>
      </c>
      <c r="Q7231" s="42">
        <v>0.0175794046372175</v>
      </c>
      <c r="R7231" s="42">
        <v>25.0</v>
      </c>
      <c r="S7231" s="42">
        <v>0.726253986358643</v>
      </c>
      <c r="T7231" s="42">
        <v>949.005859375</v>
      </c>
      <c r="U7231" s="42">
        <v>3737.38452148438</v>
      </c>
      <c r="V7231" s="19"/>
      <c r="W7231" s="19"/>
      <c r="X7231" s="19"/>
      <c r="Y7231" s="19"/>
      <c r="Z7231" s="19"/>
      <c r="AA7231" s="19"/>
    </row>
    <row r="7232" ht="15.75" customHeight="1">
      <c r="A7232" s="19"/>
      <c r="B7232" s="42" t="str">
        <f>"CRS25WT72M23295"</f>
        <v>CRS25WT72M23295</v>
      </c>
      <c r="C7232" s="43">
        <v>45987.0</v>
      </c>
      <c r="D7232" s="44">
        <v>0.8724537037037038</v>
      </c>
      <c r="E7232" s="42" t="s">
        <v>37</v>
      </c>
      <c r="F7232" s="42">
        <v>220.0</v>
      </c>
      <c r="G7232" s="42">
        <v>4.0</v>
      </c>
      <c r="H7232" s="42">
        <v>220.544540405273</v>
      </c>
      <c r="I7232" s="42">
        <v>5.56274271011353</v>
      </c>
      <c r="J7232" s="42">
        <v>50.1077919006348</v>
      </c>
      <c r="K7232" s="42">
        <v>5.20274591445923</v>
      </c>
      <c r="L7232" s="42">
        <v>42.3900299072266</v>
      </c>
      <c r="M7232" s="42">
        <v>0.791228771209717</v>
      </c>
      <c r="N7232" s="42">
        <v>10.7294836044312</v>
      </c>
      <c r="O7232" s="42">
        <v>0.0</v>
      </c>
      <c r="P7232" s="42">
        <v>0.0</v>
      </c>
      <c r="Q7232" s="42">
        <v>0.0175794046372175</v>
      </c>
      <c r="R7232" s="42">
        <v>25.0</v>
      </c>
      <c r="S7232" s="42">
        <v>0.745109558105469</v>
      </c>
      <c r="T7232" s="42">
        <v>948.829162597656</v>
      </c>
      <c r="U7232" s="42">
        <v>1973.1005859375</v>
      </c>
      <c r="V7232" s="19"/>
      <c r="W7232" s="19"/>
      <c r="X7232" s="19"/>
      <c r="Y7232" s="19"/>
      <c r="Z7232" s="19"/>
      <c r="AA7232" s="19"/>
    </row>
    <row r="7233" ht="15.75" customHeight="1">
      <c r="A7233" s="19"/>
      <c r="B7233" s="42" t="str">
        <f>"CRS25WT72M23293"</f>
        <v>CRS25WT72M23293</v>
      </c>
      <c r="C7233" s="43">
        <v>45987.0</v>
      </c>
      <c r="D7233" s="44">
        <v>0.8770023148148148</v>
      </c>
      <c r="E7233" s="42" t="s">
        <v>37</v>
      </c>
      <c r="F7233" s="42">
        <v>218.0</v>
      </c>
      <c r="G7233" s="42">
        <v>4.0</v>
      </c>
      <c r="H7233" s="42">
        <v>218.311630249023</v>
      </c>
      <c r="I7233" s="42">
        <v>5.51382303237915</v>
      </c>
      <c r="J7233" s="42">
        <v>50.0985565185547</v>
      </c>
      <c r="K7233" s="42">
        <v>5.147536277771</v>
      </c>
      <c r="L7233" s="42">
        <v>42.4108963012695</v>
      </c>
      <c r="M7233" s="42">
        <v>0.790312469005585</v>
      </c>
      <c r="N7233" s="42">
        <v>10.6208524703979</v>
      </c>
      <c r="O7233" s="42">
        <v>0.0</v>
      </c>
      <c r="P7233" s="42">
        <v>0.0</v>
      </c>
      <c r="Q7233" s="42">
        <v>0.0113095231354237</v>
      </c>
      <c r="R7233" s="42">
        <v>25.0</v>
      </c>
      <c r="S7233" s="42">
        <v>0.77109283208847</v>
      </c>
      <c r="T7233" s="42">
        <v>947.945678710937</v>
      </c>
      <c r="U7233" s="42">
        <v>2078.21411132813</v>
      </c>
      <c r="V7233" s="19"/>
      <c r="W7233" s="19"/>
      <c r="X7233" s="19"/>
      <c r="Y7233" s="19"/>
      <c r="Z7233" s="19"/>
      <c r="AA7233" s="19"/>
    </row>
    <row r="7234" ht="15.75" customHeight="1">
      <c r="A7234" s="19"/>
      <c r="B7234" s="42" t="str">
        <f>"CRS25WT72M23277"</f>
        <v>CRS25WT72M23277</v>
      </c>
      <c r="C7234" s="43">
        <v>45987.0</v>
      </c>
      <c r="D7234" s="44">
        <v>0.8780555555555556</v>
      </c>
      <c r="E7234" s="42" t="s">
        <v>37</v>
      </c>
      <c r="F7234" s="42">
        <v>215.0</v>
      </c>
      <c r="G7234" s="42">
        <v>4.0</v>
      </c>
      <c r="H7234" s="42">
        <v>215.362213134766</v>
      </c>
      <c r="I7234" s="42">
        <v>5.51862335205078</v>
      </c>
      <c r="J7234" s="42">
        <v>50.049503326416</v>
      </c>
      <c r="K7234" s="42">
        <v>5.12718057632446</v>
      </c>
      <c r="L7234" s="42">
        <v>42.004020690918</v>
      </c>
      <c r="M7234" s="42">
        <v>0.779720544815063</v>
      </c>
      <c r="N7234" s="42">
        <v>10.4773635864258</v>
      </c>
      <c r="O7234" s="42">
        <v>0.0</v>
      </c>
      <c r="P7234" s="42">
        <v>0.0</v>
      </c>
      <c r="Q7234" s="42">
        <v>0.0101636908948421</v>
      </c>
      <c r="R7234" s="42">
        <v>25.0</v>
      </c>
      <c r="S7234" s="42">
        <v>0.76545661687851</v>
      </c>
      <c r="T7234" s="42">
        <v>947.515319824219</v>
      </c>
      <c r="U7234" s="42">
        <v>4950.32373046875</v>
      </c>
      <c r="V7234" s="19"/>
      <c r="W7234" s="19"/>
      <c r="X7234" s="19"/>
      <c r="Y7234" s="19"/>
      <c r="Z7234" s="19"/>
      <c r="AA7234" s="19"/>
    </row>
    <row r="7235" ht="15.75" customHeight="1">
      <c r="A7235" s="19"/>
      <c r="B7235" s="42" t="str">
        <f>"CRS25WT72M23283"</f>
        <v>CRS25WT72M23283</v>
      </c>
      <c r="C7235" s="43">
        <v>45987.0</v>
      </c>
      <c r="D7235" s="44">
        <v>0.8795949074074074</v>
      </c>
      <c r="E7235" s="42" t="s">
        <v>37</v>
      </c>
      <c r="F7235" s="42">
        <v>218.0</v>
      </c>
      <c r="G7235" s="42">
        <v>4.0</v>
      </c>
      <c r="H7235" s="42">
        <v>218.671630859375</v>
      </c>
      <c r="I7235" s="42">
        <v>5.60254049301147</v>
      </c>
      <c r="J7235" s="42">
        <v>50.1284332275391</v>
      </c>
      <c r="K7235" s="42">
        <v>5.15602493286133</v>
      </c>
      <c r="L7235" s="42">
        <v>42.4108963012695</v>
      </c>
      <c r="M7235" s="42">
        <v>0.778615951538086</v>
      </c>
      <c r="N7235" s="42">
        <v>10.6383666992187</v>
      </c>
      <c r="O7235" s="42">
        <v>0.0</v>
      </c>
      <c r="P7235" s="42">
        <v>0.0</v>
      </c>
      <c r="Q7235" s="42">
        <v>0.0119047593325377</v>
      </c>
      <c r="R7235" s="42">
        <v>25.0</v>
      </c>
      <c r="S7235" s="42">
        <v>0.74094021320343</v>
      </c>
      <c r="T7235" s="42">
        <v>945.440368652344</v>
      </c>
      <c r="U7235" s="42">
        <v>1541.95581054687</v>
      </c>
      <c r="V7235" s="19"/>
      <c r="W7235" s="19"/>
      <c r="X7235" s="19"/>
      <c r="Y7235" s="19"/>
      <c r="Z7235" s="19"/>
      <c r="AA7235" s="19"/>
    </row>
    <row r="7236" ht="15.75" customHeight="1">
      <c r="A7236" s="19"/>
      <c r="B7236" s="42" t="str">
        <f>"CRS25WT72M23443"</f>
        <v>CRS25WT72M23443</v>
      </c>
      <c r="C7236" s="43">
        <v>45987.0</v>
      </c>
      <c r="D7236" s="44">
        <v>0.8814814814814814</v>
      </c>
      <c r="E7236" s="42" t="s">
        <v>37</v>
      </c>
      <c r="F7236" s="42">
        <v>217.0</v>
      </c>
      <c r="G7236" s="42">
        <v>4.0</v>
      </c>
      <c r="H7236" s="42">
        <v>217.179061889648</v>
      </c>
      <c r="I7236" s="42">
        <v>5.57854986190796</v>
      </c>
      <c r="J7236" s="42">
        <v>49.9498481750488</v>
      </c>
      <c r="K7236" s="42">
        <v>5.14793109893799</v>
      </c>
      <c r="L7236" s="42">
        <v>42.1876373291016</v>
      </c>
      <c r="M7236" s="42">
        <v>0.779403686523437</v>
      </c>
      <c r="N7236" s="42">
        <v>10.5657529830933</v>
      </c>
      <c r="O7236" s="42">
        <v>0.0</v>
      </c>
      <c r="P7236" s="42">
        <v>0.0</v>
      </c>
      <c r="Q7236" s="42">
        <v>0.0137533666566014</v>
      </c>
      <c r="R7236" s="42">
        <v>25.0</v>
      </c>
      <c r="S7236" s="42">
        <v>0.737786948680878</v>
      </c>
      <c r="T7236" s="42">
        <v>944.145690917969</v>
      </c>
      <c r="U7236" s="42">
        <v>1577.91772460938</v>
      </c>
      <c r="V7236" s="19"/>
      <c r="W7236" s="19"/>
      <c r="X7236" s="19"/>
      <c r="Y7236" s="19"/>
      <c r="Z7236" s="19"/>
      <c r="AA7236" s="19"/>
    </row>
    <row r="7237" ht="15.75" customHeight="1">
      <c r="A7237" s="19"/>
      <c r="B7237" s="42" t="str">
        <f>"CRS25WT72M23278"</f>
        <v>CRS25WT72M23278</v>
      </c>
      <c r="C7237" s="43">
        <v>45987.0</v>
      </c>
      <c r="D7237" s="44">
        <v>0.899988425925926</v>
      </c>
      <c r="E7237" s="42" t="s">
        <v>37</v>
      </c>
      <c r="F7237" s="42">
        <v>216.0</v>
      </c>
      <c r="G7237" s="42">
        <v>4.0</v>
      </c>
      <c r="H7237" s="42">
        <v>216.597396850586</v>
      </c>
      <c r="I7237" s="42">
        <v>5.54651260375977</v>
      </c>
      <c r="J7237" s="42">
        <v>49.9981422424316</v>
      </c>
      <c r="K7237" s="42">
        <v>5.14865875244141</v>
      </c>
      <c r="L7237" s="42">
        <v>42.0687026977539</v>
      </c>
      <c r="M7237" s="42">
        <v>0.78105092048645</v>
      </c>
      <c r="N7237" s="42">
        <v>10.5374555587769</v>
      </c>
      <c r="O7237" s="42">
        <v>0.0</v>
      </c>
      <c r="P7237" s="42">
        <v>0.0</v>
      </c>
      <c r="Q7237" s="42">
        <v>0.0153273390606046</v>
      </c>
      <c r="R7237" s="42">
        <v>25.0</v>
      </c>
      <c r="S7237" s="42">
        <v>0.774615466594696</v>
      </c>
      <c r="T7237" s="42">
        <v>945.612609863281</v>
      </c>
      <c r="U7237" s="42">
        <v>4206.34033203125</v>
      </c>
      <c r="V7237" s="19"/>
      <c r="W7237" s="19"/>
      <c r="X7237" s="19"/>
      <c r="Y7237" s="19"/>
      <c r="Z7237" s="19"/>
      <c r="AA7237" s="19"/>
    </row>
    <row r="7238" ht="15.75" customHeight="1">
      <c r="A7238" s="19"/>
      <c r="B7238" s="42" t="str">
        <f>"CRS25WT72M23302"</f>
        <v>CRS25WT72M23302</v>
      </c>
      <c r="C7238" s="43">
        <v>45987.0</v>
      </c>
      <c r="D7238" s="44">
        <v>0.9007638888888888</v>
      </c>
      <c r="E7238" s="42" t="s">
        <v>37</v>
      </c>
      <c r="F7238" s="42">
        <v>223.0</v>
      </c>
      <c r="G7238" s="42">
        <v>4.0</v>
      </c>
      <c r="H7238" s="42">
        <v>223.480484008789</v>
      </c>
      <c r="I7238" s="42">
        <v>5.6916971206665</v>
      </c>
      <c r="J7238" s="42">
        <v>50.0304107666016</v>
      </c>
      <c r="K7238" s="42">
        <v>5.29598808288574</v>
      </c>
      <c r="L7238" s="42">
        <v>42.198070526123</v>
      </c>
      <c r="M7238" s="42">
        <v>0.784808576107025</v>
      </c>
      <c r="N7238" s="42">
        <v>10.8723173141479</v>
      </c>
      <c r="O7238" s="42">
        <v>0.0</v>
      </c>
      <c r="P7238" s="42">
        <v>0.0</v>
      </c>
      <c r="Q7238" s="42">
        <v>0.0104737104848027</v>
      </c>
      <c r="R7238" s="42">
        <v>25.0</v>
      </c>
      <c r="S7238" s="42">
        <v>0.73680055141449</v>
      </c>
      <c r="T7238" s="42">
        <v>944.430847167969</v>
      </c>
      <c r="U7238" s="42">
        <v>5239.6982421875</v>
      </c>
      <c r="V7238" s="19"/>
      <c r="W7238" s="19"/>
      <c r="X7238" s="19"/>
      <c r="Y7238" s="19"/>
      <c r="Z7238" s="19"/>
      <c r="AA7238" s="19"/>
    </row>
    <row r="7239" ht="15.75" customHeight="1">
      <c r="A7239" s="19"/>
      <c r="B7239" s="42" t="str">
        <f>"CRS25WT72M23303"</f>
        <v>CRS25WT72M23303</v>
      </c>
      <c r="C7239" s="43">
        <v>45987.0</v>
      </c>
      <c r="D7239" s="44">
        <v>0.9018287037037037</v>
      </c>
      <c r="E7239" s="42" t="s">
        <v>37</v>
      </c>
      <c r="F7239" s="42">
        <v>214.0</v>
      </c>
      <c r="G7239" s="42">
        <v>4.0</v>
      </c>
      <c r="H7239" s="42">
        <v>214.649856567383</v>
      </c>
      <c r="I7239" s="42">
        <v>5.47185468673706</v>
      </c>
      <c r="J7239" s="42">
        <v>49.9150619506836</v>
      </c>
      <c r="K7239" s="42">
        <v>5.04877662658691</v>
      </c>
      <c r="L7239" s="42">
        <v>42.5152206420898</v>
      </c>
      <c r="M7239" s="42">
        <v>0.785894811153412</v>
      </c>
      <c r="N7239" s="42">
        <v>10.4427080154419</v>
      </c>
      <c r="O7239" s="42">
        <v>0.0</v>
      </c>
      <c r="P7239" s="42">
        <v>0.0</v>
      </c>
      <c r="Q7239" s="42">
        <v>0.0119046065956354</v>
      </c>
      <c r="R7239" s="42">
        <v>25.0</v>
      </c>
      <c r="S7239" s="42">
        <v>0.747484505176544</v>
      </c>
      <c r="T7239" s="42">
        <v>945.039611816406</v>
      </c>
      <c r="U7239" s="42">
        <v>2595.0556640625</v>
      </c>
      <c r="V7239" s="19"/>
      <c r="W7239" s="19"/>
      <c r="X7239" s="19"/>
      <c r="Y7239" s="19"/>
      <c r="Z7239" s="19"/>
      <c r="AA7239" s="19"/>
    </row>
    <row r="7240" ht="15.75" customHeight="1">
      <c r="A7240" s="19"/>
      <c r="B7240" s="42" t="str">
        <f>"CRS25WT72M23300"</f>
        <v>CRS25WT72M23300</v>
      </c>
      <c r="C7240" s="43">
        <v>45987.0</v>
      </c>
      <c r="D7240" s="44">
        <v>0.9028125</v>
      </c>
      <c r="E7240" s="42" t="s">
        <v>37</v>
      </c>
      <c r="F7240" s="42">
        <v>216.0</v>
      </c>
      <c r="G7240" s="42">
        <v>4.0</v>
      </c>
      <c r="H7240" s="42">
        <v>216.099838256836</v>
      </c>
      <c r="I7240" s="42">
        <v>5.56287050247192</v>
      </c>
      <c r="J7240" s="42">
        <v>49.9225807189941</v>
      </c>
      <c r="K7240" s="42">
        <v>5.14474153518677</v>
      </c>
      <c r="L7240" s="42">
        <v>42.004020690918</v>
      </c>
      <c r="M7240" s="42">
        <v>0.77814131975174</v>
      </c>
      <c r="N7240" s="42">
        <v>10.5132493972778</v>
      </c>
      <c r="O7240" s="42">
        <v>0.0</v>
      </c>
      <c r="P7240" s="42">
        <v>0.0</v>
      </c>
      <c r="Q7240" s="42">
        <v>0.015238075517118</v>
      </c>
      <c r="R7240" s="42">
        <v>25.0</v>
      </c>
      <c r="S7240" s="42">
        <v>0.754525184631348</v>
      </c>
      <c r="T7240" s="42">
        <v>943.413024902344</v>
      </c>
      <c r="U7240" s="42">
        <v>5007.05419921875</v>
      </c>
      <c r="V7240" s="19"/>
      <c r="W7240" s="19"/>
      <c r="X7240" s="19"/>
      <c r="Y7240" s="19"/>
      <c r="Z7240" s="19"/>
      <c r="AA7240" s="19"/>
    </row>
    <row r="7241" ht="15.75" customHeight="1">
      <c r="A7241" s="19"/>
      <c r="B7241" s="42" t="str">
        <f>"CRS25WT72M23301"</f>
        <v>CRS25WT72M23301</v>
      </c>
      <c r="C7241" s="43">
        <v>45987.0</v>
      </c>
      <c r="D7241" s="44">
        <v>0.9039351851851851</v>
      </c>
      <c r="E7241" s="42" t="s">
        <v>37</v>
      </c>
      <c r="F7241" s="42">
        <v>216.0</v>
      </c>
      <c r="G7241" s="42">
        <v>4.0</v>
      </c>
      <c r="H7241" s="42">
        <v>216.254821777344</v>
      </c>
      <c r="I7241" s="42">
        <v>5.65206336975098</v>
      </c>
      <c r="J7241" s="42">
        <v>49.9077224731445</v>
      </c>
      <c r="K7241" s="42">
        <v>5.18267154693604</v>
      </c>
      <c r="L7241" s="42">
        <v>41.7265129089355</v>
      </c>
      <c r="M7241" s="42">
        <v>0.766639232635498</v>
      </c>
      <c r="N7241" s="42">
        <v>10.5207891464233</v>
      </c>
      <c r="O7241" s="42">
        <v>0.0</v>
      </c>
      <c r="P7241" s="42">
        <v>0.0</v>
      </c>
      <c r="Q7241" s="42">
        <v>0.0175794046372175</v>
      </c>
      <c r="R7241" s="42">
        <v>25.0</v>
      </c>
      <c r="S7241" s="42">
        <v>0.754357516765594</v>
      </c>
      <c r="T7241" s="42">
        <v>943.981079101562</v>
      </c>
      <c r="U7241" s="42">
        <v>3102.49877929687</v>
      </c>
      <c r="V7241" s="19"/>
      <c r="W7241" s="19"/>
      <c r="X7241" s="19"/>
      <c r="Y7241" s="19"/>
      <c r="Z7241" s="19"/>
      <c r="AA7241" s="19"/>
    </row>
    <row r="7242" ht="15.75" customHeight="1">
      <c r="A7242" s="19"/>
      <c r="B7242" s="42" t="str">
        <f>"CRS25WT72M23280"</f>
        <v>CRS25WT72M23280</v>
      </c>
      <c r="C7242" s="43">
        <v>45987.0</v>
      </c>
      <c r="D7242" s="44">
        <v>0.9054050925925926</v>
      </c>
      <c r="E7242" s="42" t="s">
        <v>37</v>
      </c>
      <c r="F7242" s="42">
        <v>215.0</v>
      </c>
      <c r="G7242" s="42">
        <v>4.0</v>
      </c>
      <c r="H7242" s="42">
        <v>215.345443725586</v>
      </c>
      <c r="I7242" s="42">
        <v>5.52239513397217</v>
      </c>
      <c r="J7242" s="42">
        <v>49.966968536377</v>
      </c>
      <c r="K7242" s="42">
        <v>5.10522556304932</v>
      </c>
      <c r="L7242" s="42">
        <v>42.1813774108887</v>
      </c>
      <c r="M7242" s="42">
        <v>0.780414283275604</v>
      </c>
      <c r="N7242" s="42">
        <v>10.4765481948853</v>
      </c>
      <c r="O7242" s="42">
        <v>0.0</v>
      </c>
      <c r="P7242" s="42">
        <v>0.0</v>
      </c>
      <c r="Q7242" s="42">
        <v>0.0152380941435695</v>
      </c>
      <c r="R7242" s="42">
        <v>25.0</v>
      </c>
      <c r="S7242" s="42">
        <v>0.727071523666382</v>
      </c>
      <c r="T7242" s="42">
        <v>947.513732910156</v>
      </c>
      <c r="U7242" s="42">
        <v>3285.21264648438</v>
      </c>
      <c r="V7242" s="19"/>
      <c r="W7242" s="19"/>
      <c r="X7242" s="19"/>
      <c r="Y7242" s="19"/>
      <c r="Z7242" s="19"/>
      <c r="AA7242" s="19"/>
    </row>
    <row r="7243" ht="15.75" customHeight="1">
      <c r="A7243" s="19"/>
      <c r="B7243" s="42" t="str">
        <f>"CRS25WT72M23288"</f>
        <v>CRS25WT72M23288</v>
      </c>
      <c r="C7243" s="43">
        <v>45987.0</v>
      </c>
      <c r="D7243" s="44">
        <v>0.9080208333333334</v>
      </c>
      <c r="E7243" s="42" t="s">
        <v>37</v>
      </c>
      <c r="F7243" s="42">
        <v>216.0</v>
      </c>
      <c r="G7243" s="42">
        <v>4.0</v>
      </c>
      <c r="H7243" s="42">
        <v>216.438034057617</v>
      </c>
      <c r="I7243" s="42">
        <v>5.54523086547852</v>
      </c>
      <c r="J7243" s="42">
        <v>49.9197006225586</v>
      </c>
      <c r="K7243" s="42">
        <v>5.13748073577881</v>
      </c>
      <c r="L7243" s="42">
        <v>42.1292114257812</v>
      </c>
      <c r="M7243" s="42">
        <v>0.781883358955383</v>
      </c>
      <c r="N7243" s="42">
        <v>10.5297021865845</v>
      </c>
      <c r="O7243" s="42">
        <v>0.0</v>
      </c>
      <c r="P7243" s="42">
        <v>0.0</v>
      </c>
      <c r="Q7243" s="42">
        <v>0.0112704606726766</v>
      </c>
      <c r="R7243" s="42">
        <v>25.0</v>
      </c>
      <c r="S7243" s="42">
        <v>0.756506443023682</v>
      </c>
      <c r="T7243" s="42">
        <v>947.368774414062</v>
      </c>
      <c r="U7243" s="42">
        <v>1688.08129882813</v>
      </c>
      <c r="V7243" s="19"/>
      <c r="W7243" s="19"/>
      <c r="X7243" s="19"/>
      <c r="Y7243" s="19"/>
      <c r="Z7243" s="19"/>
      <c r="AA7243" s="19"/>
    </row>
    <row r="7244" ht="15.75" customHeight="1">
      <c r="A7244" s="19"/>
      <c r="B7244" s="42" t="str">
        <f>"CRS25WT72M23289"</f>
        <v>CRS25WT72M23289</v>
      </c>
      <c r="C7244" s="43">
        <v>45987.0</v>
      </c>
      <c r="D7244" s="44">
        <v>0.909212962962963</v>
      </c>
      <c r="E7244" s="42" t="s">
        <v>37</v>
      </c>
      <c r="F7244" s="42">
        <v>216.0</v>
      </c>
      <c r="G7244" s="42">
        <v>4.0</v>
      </c>
      <c r="H7244" s="42">
        <v>216.035934448242</v>
      </c>
      <c r="I7244" s="42">
        <v>5.54743671417236</v>
      </c>
      <c r="J7244" s="42">
        <v>49.9110794067383</v>
      </c>
      <c r="K7244" s="42">
        <v>5.12844467163086</v>
      </c>
      <c r="L7244" s="42">
        <v>42.1250419616699</v>
      </c>
      <c r="M7244" s="42">
        <v>0.780255198478699</v>
      </c>
      <c r="N7244" s="42">
        <v>10.5101404190063</v>
      </c>
      <c r="O7244" s="42">
        <v>0.0</v>
      </c>
      <c r="P7244" s="42">
        <v>0.0</v>
      </c>
      <c r="Q7244" s="42">
        <v>0.010952303186059</v>
      </c>
      <c r="R7244" s="42">
        <v>25.0</v>
      </c>
      <c r="S7244" s="42">
        <v>0.767352879047394</v>
      </c>
      <c r="T7244" s="42">
        <v>947.15869140625</v>
      </c>
      <c r="U7244" s="42">
        <v>2344.71752929687</v>
      </c>
      <c r="V7244" s="19"/>
      <c r="W7244" s="19"/>
      <c r="X7244" s="19"/>
      <c r="Y7244" s="19"/>
      <c r="Z7244" s="19"/>
      <c r="AA7244" s="19"/>
    </row>
    <row r="7245" ht="15.75" customHeight="1">
      <c r="A7245" s="19"/>
      <c r="B7245" s="42" t="str">
        <f>"CRS25WT72M23290"</f>
        <v>CRS25WT72M23290</v>
      </c>
      <c r="C7245" s="43">
        <v>45987.0</v>
      </c>
      <c r="D7245" s="42" t="s">
        <v>1560</v>
      </c>
      <c r="E7245" s="42" t="s">
        <v>37</v>
      </c>
      <c r="F7245" s="42">
        <v>217.0</v>
      </c>
      <c r="G7245" s="42">
        <v>4.0</v>
      </c>
      <c r="H7245" s="42">
        <v>217.948867797852</v>
      </c>
      <c r="I7245" s="42">
        <v>5.5532169342041</v>
      </c>
      <c r="J7245" s="42">
        <v>49.9479370117188</v>
      </c>
      <c r="K7245" s="42">
        <v>5.16847944259644</v>
      </c>
      <c r="L7245" s="42">
        <v>42.1688575744629</v>
      </c>
      <c r="M7245" s="42">
        <v>0.785764515399933</v>
      </c>
      <c r="N7245" s="42">
        <v>10.6032047271729</v>
      </c>
      <c r="O7245" s="42">
        <v>0.0</v>
      </c>
      <c r="P7245" s="42">
        <v>0.0</v>
      </c>
      <c r="Q7245" s="42">
        <v>0.0152368545532227</v>
      </c>
      <c r="R7245" s="42">
        <v>25.0</v>
      </c>
      <c r="S7245" s="42">
        <v>0.761347472667694</v>
      </c>
      <c r="T7245" s="42">
        <v>944.17626953125</v>
      </c>
      <c r="U7245" s="42">
        <v>2135.23095703125</v>
      </c>
      <c r="V7245" s="19"/>
      <c r="W7245" s="19"/>
      <c r="X7245" s="19"/>
      <c r="Y7245" s="19"/>
      <c r="Z7245" s="19"/>
      <c r="AA7245" s="19"/>
    </row>
    <row r="7246" ht="15.75" customHeight="1">
      <c r="A7246" s="19"/>
      <c r="B7246" s="42" t="str">
        <f>"CRS25WT72M23272"</f>
        <v>CRS25WT72M23272</v>
      </c>
      <c r="C7246" s="43">
        <v>45986.0</v>
      </c>
      <c r="D7246" s="44">
        <v>0.9064351851851852</v>
      </c>
      <c r="E7246" s="42" t="s">
        <v>37</v>
      </c>
      <c r="F7246" s="42">
        <v>218.0</v>
      </c>
      <c r="G7246" s="42">
        <v>4.0</v>
      </c>
      <c r="H7246" s="42">
        <v>218.907806396484</v>
      </c>
      <c r="I7246" s="42">
        <v>5.62559127807617</v>
      </c>
      <c r="J7246" s="42">
        <v>50.2716598510742</v>
      </c>
      <c r="K7246" s="42">
        <v>5.12212991714478</v>
      </c>
      <c r="L7246" s="42">
        <v>42.7376518249512</v>
      </c>
      <c r="M7246" s="42">
        <v>0.774051487445831</v>
      </c>
      <c r="N7246" s="42">
        <v>10.6498565673828</v>
      </c>
      <c r="O7246" s="42">
        <v>0.0</v>
      </c>
      <c r="P7246" s="42">
        <v>0.0</v>
      </c>
      <c r="Q7246" s="42">
        <v>0.0151588078588247</v>
      </c>
      <c r="R7246" s="42">
        <v>25.0</v>
      </c>
      <c r="S7246" s="42">
        <v>0.692109048366547</v>
      </c>
      <c r="T7246" s="42">
        <v>1013.06768798828</v>
      </c>
      <c r="U7246" s="42">
        <v>2473.93383789062</v>
      </c>
      <c r="V7246" s="19"/>
      <c r="W7246" s="19"/>
      <c r="X7246" s="19"/>
      <c r="Y7246" s="19"/>
      <c r="Z7246" s="19"/>
      <c r="AA7246" s="19"/>
    </row>
    <row r="7247" ht="15.75" customHeight="1">
      <c r="A7247" s="19"/>
      <c r="B7247" s="42" t="str">
        <f>"CRS25WT72M23269"</f>
        <v>CRS25WT72M23269</v>
      </c>
      <c r="C7247" s="43">
        <v>45986.0</v>
      </c>
      <c r="D7247" s="44">
        <v>0.9083564814814814</v>
      </c>
      <c r="E7247" s="42" t="s">
        <v>37</v>
      </c>
      <c r="F7247" s="42">
        <v>214.0</v>
      </c>
      <c r="G7247" s="42">
        <v>4.0</v>
      </c>
      <c r="H7247" s="42">
        <v>214.36164855957</v>
      </c>
      <c r="I7247" s="42">
        <v>5.68322515487671</v>
      </c>
      <c r="J7247" s="42">
        <v>51.420726776123</v>
      </c>
      <c r="K7247" s="42">
        <v>5.08766984939575</v>
      </c>
      <c r="L7247" s="42">
        <v>42.1335639953613</v>
      </c>
      <c r="M7247" s="42">
        <v>0.733523488044739</v>
      </c>
      <c r="N7247" s="42">
        <v>10.4286861419678</v>
      </c>
      <c r="O7247" s="42">
        <v>0.0</v>
      </c>
      <c r="P7247" s="42">
        <v>0.0</v>
      </c>
      <c r="Q7247" s="42">
        <v>0.0113095184788108</v>
      </c>
      <c r="R7247" s="42">
        <v>25.0</v>
      </c>
      <c r="S7247" s="42">
        <v>0.940920233726502</v>
      </c>
      <c r="T7247" s="42">
        <v>1824.59020996094</v>
      </c>
      <c r="U7247" s="42">
        <v>9999.0</v>
      </c>
      <c r="V7247" s="19"/>
      <c r="W7247" s="19"/>
      <c r="X7247" s="19"/>
      <c r="Y7247" s="19"/>
      <c r="Z7247" s="19"/>
      <c r="AA7247" s="19"/>
    </row>
    <row r="7248" ht="15.75" customHeight="1">
      <c r="A7248" s="19"/>
      <c r="B7248" s="42" t="str">
        <f>"CRS25WT72M23268"</f>
        <v>CRS25WT72M23268</v>
      </c>
      <c r="C7248" s="43">
        <v>45986.0</v>
      </c>
      <c r="D7248" s="44">
        <v>0.9097569444444445</v>
      </c>
      <c r="E7248" s="42" t="s">
        <v>37</v>
      </c>
      <c r="F7248" s="42">
        <v>218.0</v>
      </c>
      <c r="G7248" s="42">
        <v>4.0</v>
      </c>
      <c r="H7248" s="42">
        <v>218.81169128418</v>
      </c>
      <c r="I7248" s="42">
        <v>5.62889051437378</v>
      </c>
      <c r="J7248" s="42">
        <v>50.1857757568359</v>
      </c>
      <c r="K7248" s="42">
        <v>5.1203818321228</v>
      </c>
      <c r="L7248" s="42">
        <v>42.7334671020508</v>
      </c>
      <c r="M7248" s="42">
        <v>0.774581432342529</v>
      </c>
      <c r="N7248" s="42">
        <v>10.6451807022095</v>
      </c>
      <c r="O7248" s="42">
        <v>0.0</v>
      </c>
      <c r="P7248" s="42">
        <v>0.0</v>
      </c>
      <c r="Q7248" s="42">
        <v>0.0109474249184132</v>
      </c>
      <c r="R7248" s="42">
        <v>25.0</v>
      </c>
      <c r="S7248" s="42">
        <v>0.683711111545563</v>
      </c>
      <c r="T7248" s="42">
        <v>989.640625</v>
      </c>
      <c r="U7248" s="42">
        <v>2267.89965820313</v>
      </c>
      <c r="V7248" s="19"/>
      <c r="W7248" s="19"/>
      <c r="X7248" s="19"/>
      <c r="Y7248" s="19"/>
      <c r="Z7248" s="19"/>
      <c r="AA7248" s="19"/>
    </row>
    <row r="7249" ht="15.75" customHeight="1">
      <c r="A7249" s="19"/>
      <c r="B7249" s="42" t="str">
        <f>"CRS25WT72M23267"</f>
        <v>CRS25WT72M23267</v>
      </c>
      <c r="C7249" s="43">
        <v>45986.0</v>
      </c>
      <c r="D7249" s="44">
        <v>0.9125231481481482</v>
      </c>
      <c r="E7249" s="42" t="s">
        <v>37</v>
      </c>
      <c r="F7249" s="42">
        <v>216.0</v>
      </c>
      <c r="G7249" s="42">
        <v>4.0</v>
      </c>
      <c r="H7249" s="42">
        <v>216.84098815918</v>
      </c>
      <c r="I7249" s="42">
        <v>5.6060733795166</v>
      </c>
      <c r="J7249" s="42">
        <v>50.3170928955078</v>
      </c>
      <c r="K7249" s="42">
        <v>5.09570217132568</v>
      </c>
      <c r="L7249" s="42">
        <v>42.5537071228027</v>
      </c>
      <c r="M7249" s="42">
        <v>0.768718004226685</v>
      </c>
      <c r="N7249" s="42">
        <v>10.5493059158325</v>
      </c>
      <c r="O7249" s="42">
        <v>0.0</v>
      </c>
      <c r="P7249" s="42">
        <v>0.0</v>
      </c>
      <c r="Q7249" s="42">
        <v>0.0104761514812708</v>
      </c>
      <c r="R7249" s="42">
        <v>25.0</v>
      </c>
      <c r="S7249" s="42">
        <v>0.735804259777069</v>
      </c>
      <c r="T7249" s="42">
        <v>1045.74560546875</v>
      </c>
      <c r="U7249" s="42">
        <v>1249.44006347656</v>
      </c>
      <c r="V7249" s="19"/>
      <c r="W7249" s="19"/>
      <c r="X7249" s="19"/>
      <c r="Y7249" s="19"/>
      <c r="Z7249" s="19"/>
      <c r="AA7249" s="19"/>
    </row>
    <row r="7250" ht="15.75" customHeight="1">
      <c r="A7250" s="19"/>
      <c r="B7250" s="42" t="str">
        <f>"CRS25WT72M23265"</f>
        <v>CRS25WT72M23265</v>
      </c>
      <c r="C7250" s="43">
        <v>45986.0</v>
      </c>
      <c r="D7250" s="44">
        <v>0.9242592592592592</v>
      </c>
      <c r="E7250" s="42" t="s">
        <v>37</v>
      </c>
      <c r="F7250" s="42">
        <v>219.0</v>
      </c>
      <c r="G7250" s="42">
        <v>4.0</v>
      </c>
      <c r="H7250" s="42">
        <v>219.084335327148</v>
      </c>
      <c r="I7250" s="42">
        <v>5.68577861785889</v>
      </c>
      <c r="J7250" s="42">
        <v>50.1374282836914</v>
      </c>
      <c r="K7250" s="42">
        <v>5.20097875595093</v>
      </c>
      <c r="L7250" s="42">
        <v>42.1236724853516</v>
      </c>
      <c r="M7250" s="42">
        <v>0.768527328968048</v>
      </c>
      <c r="N7250" s="42">
        <v>10.6584453582764</v>
      </c>
      <c r="O7250" s="42">
        <v>0.0</v>
      </c>
      <c r="P7250" s="42">
        <v>0.0</v>
      </c>
      <c r="Q7250" s="42">
        <v>0.0112704606726766</v>
      </c>
      <c r="R7250" s="42">
        <v>25.0</v>
      </c>
      <c r="S7250" s="42">
        <v>0.754018127918243</v>
      </c>
      <c r="T7250" s="42">
        <v>1000.38342285156</v>
      </c>
      <c r="U7250" s="42">
        <v>2007.39782714844</v>
      </c>
      <c r="V7250" s="19"/>
      <c r="W7250" s="19"/>
      <c r="X7250" s="19"/>
      <c r="Y7250" s="19"/>
      <c r="Z7250" s="19"/>
      <c r="AA7250" s="19"/>
    </row>
    <row r="7251" ht="15.75" customHeight="1">
      <c r="A7251" s="19"/>
      <c r="B7251" s="42" t="str">
        <f>"CRS25WT72M23264"</f>
        <v>CRS25WT72M23264</v>
      </c>
      <c r="C7251" s="43">
        <v>45986.0</v>
      </c>
      <c r="D7251" s="44">
        <v>0.9319097222222222</v>
      </c>
      <c r="E7251" s="42" t="s">
        <v>37</v>
      </c>
      <c r="F7251" s="42">
        <v>225.0</v>
      </c>
      <c r="G7251" s="42">
        <v>4.0</v>
      </c>
      <c r="H7251" s="42">
        <v>225.523956298828</v>
      </c>
      <c r="I7251" s="42">
        <v>5.75720882415771</v>
      </c>
      <c r="J7251" s="42">
        <v>50.1167297363281</v>
      </c>
      <c r="K7251" s="42">
        <v>5.33774089813232</v>
      </c>
      <c r="L7251" s="42">
        <v>42.2508277893066</v>
      </c>
      <c r="M7251" s="42">
        <v>0.781624138355255</v>
      </c>
      <c r="N7251" s="42">
        <v>10.9717321395874</v>
      </c>
      <c r="O7251" s="42">
        <v>0.0</v>
      </c>
      <c r="P7251" s="42">
        <v>0.0</v>
      </c>
      <c r="Q7251" s="42">
        <v>0.0106352306902409</v>
      </c>
      <c r="R7251" s="42">
        <v>25.0</v>
      </c>
      <c r="S7251" s="42">
        <v>0.748419463634491</v>
      </c>
      <c r="T7251" s="42">
        <v>985.948547363281</v>
      </c>
      <c r="U7251" s="42">
        <v>1543.44543457031</v>
      </c>
      <c r="V7251" s="19"/>
      <c r="W7251" s="19"/>
      <c r="X7251" s="19"/>
      <c r="Y7251" s="19"/>
      <c r="Z7251" s="19"/>
      <c r="AA7251" s="19"/>
    </row>
    <row r="7252" ht="15.75" customHeight="1">
      <c r="A7252" s="19"/>
      <c r="B7252" s="42" t="str">
        <f>"CRS25WT72M23262"</f>
        <v>CRS25WT72M23262</v>
      </c>
      <c r="C7252" s="43">
        <v>45986.0</v>
      </c>
      <c r="D7252" s="44">
        <v>0.9324421296296297</v>
      </c>
      <c r="E7252" s="42" t="s">
        <v>37</v>
      </c>
      <c r="F7252" s="42">
        <v>225.0</v>
      </c>
      <c r="G7252" s="42">
        <v>4.0</v>
      </c>
      <c r="H7252" s="42">
        <v>225.224487304687</v>
      </c>
      <c r="I7252" s="42">
        <v>5.75627136230469</v>
      </c>
      <c r="J7252" s="42">
        <v>50.1282844543457</v>
      </c>
      <c r="K7252" s="42">
        <v>5.32382345199585</v>
      </c>
      <c r="L7252" s="42">
        <v>42.3050231933594</v>
      </c>
      <c r="M7252" s="42">
        <v>0.78053343296051</v>
      </c>
      <c r="N7252" s="42">
        <v>10.9571628570557</v>
      </c>
      <c r="O7252" s="42">
        <v>0.0</v>
      </c>
      <c r="P7252" s="42">
        <v>0.0</v>
      </c>
      <c r="Q7252" s="42">
        <v>0.0150832403451204</v>
      </c>
      <c r="R7252" s="42">
        <v>25.0</v>
      </c>
      <c r="S7252" s="42">
        <v>0.734278380870819</v>
      </c>
      <c r="T7252" s="42">
        <v>989.736083984375</v>
      </c>
      <c r="U7252" s="42">
        <v>1434.75305175781</v>
      </c>
      <c r="V7252" s="19"/>
      <c r="W7252" s="19"/>
      <c r="X7252" s="19"/>
      <c r="Y7252" s="19"/>
      <c r="Z7252" s="19"/>
      <c r="AA7252" s="19"/>
    </row>
    <row r="7253" ht="15.75" customHeight="1">
      <c r="A7253" s="19"/>
      <c r="B7253" s="42" t="str">
        <f>"CRS25WT72M23263"</f>
        <v>CRS25WT72M23263</v>
      </c>
      <c r="C7253" s="43">
        <v>45986.0</v>
      </c>
      <c r="D7253" s="44">
        <v>0.9342476851851852</v>
      </c>
      <c r="E7253" s="42" t="s">
        <v>37</v>
      </c>
      <c r="F7253" s="42">
        <v>220.0</v>
      </c>
      <c r="G7253" s="42">
        <v>4.0</v>
      </c>
      <c r="H7253" s="42">
        <v>220.513046264648</v>
      </c>
      <c r="I7253" s="42">
        <v>5.66878938674927</v>
      </c>
      <c r="J7253" s="42">
        <v>50.0771484375</v>
      </c>
      <c r="K7253" s="42">
        <v>5.22146034240723</v>
      </c>
      <c r="L7253" s="42">
        <v>42.232063293457</v>
      </c>
      <c r="M7253" s="42">
        <v>0.776791334152222</v>
      </c>
      <c r="N7253" s="42">
        <v>10.727952003479</v>
      </c>
      <c r="O7253" s="42">
        <v>0.0</v>
      </c>
      <c r="P7253" s="42">
        <v>0.0</v>
      </c>
      <c r="Q7253" s="42">
        <v>0.0138095188885927</v>
      </c>
      <c r="R7253" s="42">
        <v>25.0</v>
      </c>
      <c r="S7253" s="42">
        <v>0.758984923362732</v>
      </c>
      <c r="T7253" s="42">
        <v>990.520629882813</v>
      </c>
      <c r="U7253" s="42">
        <v>1389.92272949219</v>
      </c>
      <c r="V7253" s="19"/>
      <c r="W7253" s="19"/>
      <c r="X7253" s="19"/>
      <c r="Y7253" s="19"/>
      <c r="Z7253" s="19"/>
      <c r="AA7253" s="19"/>
    </row>
    <row r="7254" ht="15.75" customHeight="1">
      <c r="A7254" s="19"/>
      <c r="B7254" s="42" t="str">
        <f>"CRS25WT72M23261"</f>
        <v>CRS25WT72M23261</v>
      </c>
      <c r="C7254" s="43">
        <v>45986.0</v>
      </c>
      <c r="D7254" s="44">
        <v>0.9364699074074073</v>
      </c>
      <c r="E7254" s="42" t="s">
        <v>37</v>
      </c>
      <c r="F7254" s="42">
        <v>220.0</v>
      </c>
      <c r="G7254" s="42">
        <v>4.0</v>
      </c>
      <c r="H7254" s="42">
        <v>220.816909790039</v>
      </c>
      <c r="I7254" s="42">
        <v>5.57213354110718</v>
      </c>
      <c r="J7254" s="42">
        <v>50.0352096557617</v>
      </c>
      <c r="K7254" s="42">
        <v>5.22556018829346</v>
      </c>
      <c r="L7254" s="42">
        <v>42.257080078125</v>
      </c>
      <c r="M7254" s="42">
        <v>0.792018055915833</v>
      </c>
      <c r="N7254" s="42">
        <v>10.7427349090576</v>
      </c>
      <c r="O7254" s="42">
        <v>0.0</v>
      </c>
      <c r="P7254" s="42">
        <v>0.0</v>
      </c>
      <c r="Q7254" s="42">
        <v>0.0109474249184132</v>
      </c>
      <c r="R7254" s="42">
        <v>25.0</v>
      </c>
      <c r="S7254" s="42">
        <v>0.749253690242767</v>
      </c>
      <c r="T7254" s="42">
        <v>981.828247070312</v>
      </c>
      <c r="U7254" s="42">
        <v>2042.63134765625</v>
      </c>
      <c r="V7254" s="19"/>
      <c r="W7254" s="19"/>
      <c r="X7254" s="19"/>
      <c r="Y7254" s="19"/>
      <c r="Z7254" s="19"/>
      <c r="AA7254" s="19"/>
    </row>
    <row r="7255" ht="15.75" customHeight="1">
      <c r="A7255" s="19"/>
      <c r="B7255" s="42" t="str">
        <f>"CRS25WT72M23260"</f>
        <v>CRS25WT72M23260</v>
      </c>
      <c r="C7255" s="43">
        <v>45986.0</v>
      </c>
      <c r="D7255" s="44">
        <v>0.9372685185185184</v>
      </c>
      <c r="E7255" s="42" t="s">
        <v>37</v>
      </c>
      <c r="F7255" s="42">
        <v>219.0</v>
      </c>
      <c r="G7255" s="42">
        <v>4.0</v>
      </c>
      <c r="H7255" s="42">
        <v>219.033203125</v>
      </c>
      <c r="I7255" s="42">
        <v>5.55701780319214</v>
      </c>
      <c r="J7255" s="42">
        <v>50.0838813781738</v>
      </c>
      <c r="K7255" s="42">
        <v>5.16602039337158</v>
      </c>
      <c r="L7255" s="42">
        <v>42.3988265991211</v>
      </c>
      <c r="M7255" s="42">
        <v>0.786991775035858</v>
      </c>
      <c r="N7255" s="42">
        <v>10.6559572219849</v>
      </c>
      <c r="O7255" s="42">
        <v>0.0</v>
      </c>
      <c r="P7255" s="42">
        <v>0.0</v>
      </c>
      <c r="Q7255" s="42">
        <v>0.00579396076500416</v>
      </c>
      <c r="R7255" s="42">
        <v>25.0</v>
      </c>
      <c r="S7255" s="42">
        <v>0.756158173084259</v>
      </c>
      <c r="T7255" s="42">
        <v>985.288391113281</v>
      </c>
      <c r="U7255" s="42">
        <v>1369.09619140625</v>
      </c>
      <c r="V7255" s="19"/>
      <c r="W7255" s="19"/>
      <c r="X7255" s="19"/>
      <c r="Y7255" s="19"/>
      <c r="Z7255" s="19"/>
      <c r="AA7255" s="19"/>
    </row>
    <row r="7256" ht="15.75" customHeight="1">
      <c r="A7256" s="19"/>
      <c r="B7256" s="42" t="str">
        <f>"CRS25WT72M23259"</f>
        <v>CRS25WT72M23259</v>
      </c>
      <c r="C7256" s="43">
        <v>45986.0</v>
      </c>
      <c r="D7256" s="44">
        <v>0.9411342592592593</v>
      </c>
      <c r="E7256" s="42" t="s">
        <v>37</v>
      </c>
      <c r="F7256" s="42">
        <v>221.0</v>
      </c>
      <c r="G7256" s="42">
        <v>4.0</v>
      </c>
      <c r="H7256" s="42">
        <v>221.230041503906</v>
      </c>
      <c r="I7256" s="42">
        <v>5.670006275177</v>
      </c>
      <c r="J7256" s="42">
        <v>50.0462036132812</v>
      </c>
      <c r="K7256" s="42">
        <v>5.229660987854</v>
      </c>
      <c r="L7256" s="42">
        <v>42.3029403686523</v>
      </c>
      <c r="M7256" s="42">
        <v>0.779631555080414</v>
      </c>
      <c r="N7256" s="42">
        <v>10.7628335952759</v>
      </c>
      <c r="O7256" s="42">
        <v>0.0</v>
      </c>
      <c r="P7256" s="42">
        <v>0.0</v>
      </c>
      <c r="Q7256" s="42">
        <v>0.017281686887145</v>
      </c>
      <c r="R7256" s="42">
        <v>25.0</v>
      </c>
      <c r="S7256" s="42">
        <v>0.723199427127838</v>
      </c>
      <c r="T7256" s="42">
        <v>987.161010742188</v>
      </c>
      <c r="U7256" s="42">
        <v>1571.31640625</v>
      </c>
      <c r="V7256" s="19"/>
      <c r="W7256" s="19"/>
      <c r="X7256" s="19"/>
      <c r="Y7256" s="19"/>
      <c r="Z7256" s="19"/>
      <c r="AA7256" s="19"/>
    </row>
    <row r="7257" ht="15.75" customHeight="1">
      <c r="A7257" s="19"/>
      <c r="B7257" s="42" t="str">
        <f>"CRS25WT72M23258"</f>
        <v>CRS25WT72M23258</v>
      </c>
      <c r="C7257" s="43">
        <v>45986.0</v>
      </c>
      <c r="D7257" s="44">
        <v>0.9419791666666667</v>
      </c>
      <c r="E7257" s="42" t="s">
        <v>37</v>
      </c>
      <c r="F7257" s="42">
        <v>221.0</v>
      </c>
      <c r="G7257" s="42">
        <v>4.0</v>
      </c>
      <c r="H7257" s="42">
        <v>221.547637939453</v>
      </c>
      <c r="I7257" s="42">
        <v>5.63496255874634</v>
      </c>
      <c r="J7257" s="42">
        <v>50.1043243408203</v>
      </c>
      <c r="K7257" s="42">
        <v>5.22609519958496</v>
      </c>
      <c r="L7257" s="42">
        <v>42.3925743103027</v>
      </c>
      <c r="M7257" s="42">
        <v>0.784694969654083</v>
      </c>
      <c r="N7257" s="42">
        <v>10.778284072876</v>
      </c>
      <c r="O7257" s="42">
        <v>0.0</v>
      </c>
      <c r="P7257" s="42">
        <v>0.0</v>
      </c>
      <c r="Q7257" s="42">
        <v>0.00317584304139018</v>
      </c>
      <c r="R7257" s="42">
        <v>25.0</v>
      </c>
      <c r="S7257" s="42">
        <v>0.767105996608734</v>
      </c>
      <c r="T7257" s="42">
        <v>984.351196289063</v>
      </c>
      <c r="U7257" s="42">
        <v>2570.26245117187</v>
      </c>
      <c r="V7257" s="19"/>
      <c r="W7257" s="19"/>
      <c r="X7257" s="19"/>
      <c r="Y7257" s="19"/>
      <c r="Z7257" s="19"/>
      <c r="AA7257" s="19"/>
    </row>
    <row r="7258" ht="15.75" customHeight="1">
      <c r="A7258" s="19"/>
      <c r="B7258" s="42" t="str">
        <f>"CRS25WT72M23257"</f>
        <v>CRS25WT72M23257</v>
      </c>
      <c r="C7258" s="43">
        <v>45986.0</v>
      </c>
      <c r="D7258" s="44">
        <v>0.9485763888888888</v>
      </c>
      <c r="E7258" s="42" t="s">
        <v>37</v>
      </c>
      <c r="F7258" s="42">
        <v>223.0</v>
      </c>
      <c r="G7258" s="42">
        <v>4.0</v>
      </c>
      <c r="H7258" s="42">
        <v>223.797607421875</v>
      </c>
      <c r="I7258" s="42">
        <v>5.69703197479248</v>
      </c>
      <c r="J7258" s="42">
        <v>50.1396903991699</v>
      </c>
      <c r="K7258" s="42">
        <v>5.28592777252197</v>
      </c>
      <c r="L7258" s="42">
        <v>42.3383750915527</v>
      </c>
      <c r="M7258" s="42">
        <v>0.783474981784821</v>
      </c>
      <c r="N7258" s="42">
        <v>10.8877458572388</v>
      </c>
      <c r="O7258" s="42">
        <v>0.0</v>
      </c>
      <c r="P7258" s="42">
        <v>0.0</v>
      </c>
      <c r="Q7258" s="42">
        <v>7.2424509562552E-4</v>
      </c>
      <c r="R7258" s="42">
        <v>25.0</v>
      </c>
      <c r="S7258" s="42">
        <v>0.759779453277588</v>
      </c>
      <c r="T7258" s="42">
        <v>996.762451171875</v>
      </c>
      <c r="U7258" s="42">
        <v>3249.73046875</v>
      </c>
      <c r="V7258" s="19"/>
      <c r="W7258" s="19"/>
      <c r="X7258" s="19"/>
      <c r="Y7258" s="19"/>
      <c r="Z7258" s="19"/>
      <c r="AA7258" s="19"/>
    </row>
    <row r="7259" ht="15.75" customHeight="1">
      <c r="A7259" s="19"/>
      <c r="B7259" s="42" t="str">
        <f>"CRS25WT72M23256"</f>
        <v>CRS25WT72M23256</v>
      </c>
      <c r="C7259" s="43">
        <v>45986.0</v>
      </c>
      <c r="D7259" s="44">
        <v>0.949537037037037</v>
      </c>
      <c r="E7259" s="42" t="s">
        <v>37</v>
      </c>
      <c r="F7259" s="42">
        <v>225.0</v>
      </c>
      <c r="G7259" s="42">
        <v>4.0</v>
      </c>
      <c r="H7259" s="42">
        <v>225.604095458984</v>
      </c>
      <c r="I7259" s="42">
        <v>5.69760322570801</v>
      </c>
      <c r="J7259" s="42">
        <v>50.0781669616699</v>
      </c>
      <c r="K7259" s="42">
        <v>5.31342267990112</v>
      </c>
      <c r="L7259" s="42">
        <v>42.4592781066895</v>
      </c>
      <c r="M7259" s="42">
        <v>0.790690183639526</v>
      </c>
      <c r="N7259" s="42">
        <v>10.9756307601929</v>
      </c>
      <c r="O7259" s="42">
        <v>0.0</v>
      </c>
      <c r="P7259" s="42">
        <v>0.0</v>
      </c>
      <c r="Q7259" s="42">
        <v>0.0165079347789288</v>
      </c>
      <c r="R7259" s="42">
        <v>25.0</v>
      </c>
      <c r="S7259" s="42">
        <v>0.703762769699097</v>
      </c>
      <c r="T7259" s="42">
        <v>989.017578125</v>
      </c>
      <c r="U7259" s="42">
        <v>2601.50122070313</v>
      </c>
      <c r="V7259" s="19"/>
      <c r="W7259" s="19"/>
      <c r="X7259" s="19"/>
      <c r="Y7259" s="19"/>
      <c r="Z7259" s="19"/>
      <c r="AA7259" s="19"/>
    </row>
    <row r="7260" ht="15.75" customHeight="1">
      <c r="A7260" s="19"/>
      <c r="B7260" s="42" t="str">
        <f>"CRS25WT72M23255"</f>
        <v>CRS25WT72M23255</v>
      </c>
      <c r="C7260" s="43">
        <v>45986.0</v>
      </c>
      <c r="D7260" s="44">
        <v>0.9503125</v>
      </c>
      <c r="E7260" s="42" t="s">
        <v>37</v>
      </c>
      <c r="F7260" s="42">
        <v>226.0</v>
      </c>
      <c r="G7260" s="42">
        <v>4.0</v>
      </c>
      <c r="H7260" s="42">
        <v>226.401565551758</v>
      </c>
      <c r="I7260" s="42">
        <v>5.73089265823364</v>
      </c>
      <c r="J7260" s="42">
        <v>50.0865669250488</v>
      </c>
      <c r="K7260" s="42">
        <v>5.32227611541748</v>
      </c>
      <c r="L7260" s="42">
        <v>42.5384864807129</v>
      </c>
      <c r="M7260" s="42">
        <v>0.788743674755096</v>
      </c>
      <c r="N7260" s="42">
        <v>11.0144281387329</v>
      </c>
      <c r="O7260" s="42">
        <v>0.0</v>
      </c>
      <c r="P7260" s="42">
        <v>0.0</v>
      </c>
      <c r="Q7260" s="42">
        <v>0.0130140148103237</v>
      </c>
      <c r="R7260" s="42">
        <v>25.0</v>
      </c>
      <c r="S7260" s="42">
        <v>0.698579490184784</v>
      </c>
      <c r="T7260" s="42">
        <v>981.956481933594</v>
      </c>
      <c r="U7260" s="42">
        <v>2623.33813476562</v>
      </c>
      <c r="V7260" s="19"/>
      <c r="W7260" s="19"/>
      <c r="X7260" s="19"/>
      <c r="Y7260" s="19"/>
      <c r="Z7260" s="19"/>
      <c r="AA7260" s="19"/>
    </row>
    <row r="7261" ht="15.75" customHeight="1">
      <c r="A7261" s="19"/>
      <c r="B7261" s="42" t="str">
        <f>"CRS25WT72M23254"</f>
        <v>CRS25WT72M23254</v>
      </c>
      <c r="C7261" s="43">
        <v>45986.0</v>
      </c>
      <c r="D7261" s="42" t="s">
        <v>1561</v>
      </c>
      <c r="E7261" s="42" t="s">
        <v>37</v>
      </c>
      <c r="F7261" s="42">
        <v>224.0</v>
      </c>
      <c r="G7261" s="42">
        <v>4.0</v>
      </c>
      <c r="H7261" s="42">
        <v>224.14208984375</v>
      </c>
      <c r="I7261" s="42">
        <v>5.71808052062988</v>
      </c>
      <c r="J7261" s="42">
        <v>50.0571060180664</v>
      </c>
      <c r="K7261" s="42">
        <v>5.30398750305176</v>
      </c>
      <c r="L7261" s="42">
        <v>42.2591667175293</v>
      </c>
      <c r="M7261" s="42">
        <v>0.78308230638504</v>
      </c>
      <c r="N7261" s="42">
        <v>10.904504776001</v>
      </c>
      <c r="O7261" s="42">
        <v>0.0</v>
      </c>
      <c r="P7261" s="42">
        <v>0.0</v>
      </c>
      <c r="Q7261" s="42">
        <v>0.00580372614786029</v>
      </c>
      <c r="R7261" s="42">
        <v>25.0</v>
      </c>
      <c r="S7261" s="42">
        <v>0.762727677822113</v>
      </c>
      <c r="T7261" s="42">
        <v>981.624633789063</v>
      </c>
      <c r="U7261" s="42">
        <v>1553.44836425781</v>
      </c>
      <c r="V7261" s="19"/>
      <c r="W7261" s="19"/>
      <c r="X7261" s="19"/>
      <c r="Y7261" s="19"/>
      <c r="Z7261" s="19"/>
      <c r="AA7261" s="19"/>
    </row>
    <row r="7262" ht="15.75" customHeight="1">
      <c r="A7262" s="19"/>
      <c r="B7262" s="42" t="str">
        <f>"CRS25WT72M23420"</f>
        <v>CRS25WT72M23420</v>
      </c>
      <c r="C7262" s="43">
        <v>45996.0</v>
      </c>
      <c r="D7262" s="44">
        <v>0.01252314814814815</v>
      </c>
      <c r="E7262" s="42" t="s">
        <v>37</v>
      </c>
      <c r="F7262" s="42">
        <v>223.0</v>
      </c>
      <c r="G7262" s="42">
        <v>4.0</v>
      </c>
      <c r="H7262" s="42">
        <v>223.199249267578</v>
      </c>
      <c r="I7262" s="42">
        <v>5.32630014419556</v>
      </c>
      <c r="J7262" s="42">
        <v>50.6134796142578</v>
      </c>
      <c r="K7262" s="42">
        <v>4.97136211395264</v>
      </c>
      <c r="L7262" s="42">
        <v>44.8969993591309</v>
      </c>
      <c r="M7262" s="42">
        <v>0.827943861484528</v>
      </c>
      <c r="N7262" s="42">
        <v>10.8586349487305</v>
      </c>
      <c r="O7262" s="42">
        <v>0.0</v>
      </c>
      <c r="P7262" s="42">
        <v>0.0</v>
      </c>
      <c r="Q7262" s="42">
        <v>0.0106352306902409</v>
      </c>
      <c r="R7262" s="42">
        <v>25.0</v>
      </c>
      <c r="S7262" s="52">
        <v>9.99999997475243E-7</v>
      </c>
      <c r="T7262" s="42">
        <v>999.408752441406</v>
      </c>
      <c r="U7262" s="42">
        <v>1618.5556640625</v>
      </c>
      <c r="V7262" s="19"/>
      <c r="W7262" s="19"/>
      <c r="X7262" s="19"/>
      <c r="Y7262" s="19"/>
      <c r="Z7262" s="19"/>
      <c r="AA7262" s="19"/>
    </row>
    <row r="7263" ht="15.75" customHeight="1">
      <c r="A7263" s="19"/>
      <c r="B7263" s="42" t="str">
        <f>"CRS25WT72M23441"</f>
        <v>CRS25WT72M23441</v>
      </c>
      <c r="C7263" s="43">
        <v>45996.0</v>
      </c>
      <c r="D7263" s="44">
        <v>0.013506944444444445</v>
      </c>
      <c r="E7263" s="42" t="s">
        <v>37</v>
      </c>
      <c r="F7263" s="42">
        <v>223.0</v>
      </c>
      <c r="G7263" s="42">
        <v>4.0</v>
      </c>
      <c r="H7263" s="42">
        <v>223.656433105469</v>
      </c>
      <c r="I7263" s="42">
        <v>5.27767372131348</v>
      </c>
      <c r="J7263" s="42">
        <v>50.6176223754883</v>
      </c>
      <c r="K7263" s="42">
        <v>4.92797994613647</v>
      </c>
      <c r="L7263" s="42">
        <v>45.3850135803223</v>
      </c>
      <c r="M7263" s="42">
        <v>0.83721524477005</v>
      </c>
      <c r="N7263" s="42">
        <v>10.880877494812</v>
      </c>
      <c r="O7263" s="42">
        <v>0.0</v>
      </c>
      <c r="P7263" s="42">
        <v>0.0</v>
      </c>
      <c r="Q7263" s="42">
        <v>0.0101636899635196</v>
      </c>
      <c r="R7263" s="42">
        <v>25.0</v>
      </c>
      <c r="S7263" s="52">
        <v>9.99999997475243E-7</v>
      </c>
      <c r="T7263" s="42">
        <v>997.879760742188</v>
      </c>
      <c r="U7263" s="42">
        <v>1969.23999023438</v>
      </c>
      <c r="V7263" s="19"/>
      <c r="W7263" s="19"/>
      <c r="X7263" s="19"/>
      <c r="Y7263" s="19"/>
      <c r="Z7263" s="19"/>
      <c r="AA7263" s="19"/>
    </row>
    <row r="7264" ht="15.75" customHeight="1">
      <c r="A7264" s="19"/>
      <c r="B7264" s="42" t="str">
        <f>"CRS25WT72M23617"</f>
        <v>CRS25WT72M23617</v>
      </c>
      <c r="C7264" s="43">
        <v>45996.0</v>
      </c>
      <c r="D7264" s="44">
        <v>0.014363425925925925</v>
      </c>
      <c r="E7264" s="42" t="s">
        <v>37</v>
      </c>
      <c r="F7264" s="42">
        <v>224.0</v>
      </c>
      <c r="G7264" s="42">
        <v>4.0</v>
      </c>
      <c r="H7264" s="42">
        <v>224.098968505859</v>
      </c>
      <c r="I7264" s="42">
        <v>5.31648254394531</v>
      </c>
      <c r="J7264" s="42">
        <v>50.6171836853027</v>
      </c>
      <c r="K7264" s="42">
        <v>4.96609878540039</v>
      </c>
      <c r="L7264" s="42">
        <v>45.1257553100586</v>
      </c>
      <c r="M7264" s="42">
        <v>0.832755446434021</v>
      </c>
      <c r="N7264" s="42">
        <v>10.9024066925049</v>
      </c>
      <c r="O7264" s="42">
        <v>0.0</v>
      </c>
      <c r="P7264" s="42">
        <v>0.0</v>
      </c>
      <c r="Q7264" s="42">
        <v>0.0103273810818791</v>
      </c>
      <c r="R7264" s="42">
        <v>25.0</v>
      </c>
      <c r="S7264" s="52">
        <v>9.99999997475243E-7</v>
      </c>
      <c r="T7264" s="42">
        <v>999.221130371094</v>
      </c>
      <c r="U7264" s="42">
        <v>2127.13696289063</v>
      </c>
      <c r="V7264" s="19"/>
      <c r="W7264" s="19"/>
      <c r="X7264" s="19"/>
      <c r="Y7264" s="19"/>
      <c r="Z7264" s="19"/>
      <c r="AA7264" s="19"/>
    </row>
    <row r="7265" ht="15.75" customHeight="1">
      <c r="A7265" s="19"/>
      <c r="B7265" s="42" t="str">
        <f>"CRS25WT72M23324"</f>
        <v>CRS25WT72M23324</v>
      </c>
      <c r="C7265" s="43">
        <v>45995.0</v>
      </c>
      <c r="D7265" s="44">
        <v>1.6203703703703703E-4</v>
      </c>
      <c r="E7265" s="42" t="s">
        <v>37</v>
      </c>
      <c r="F7265" s="42">
        <v>222.0</v>
      </c>
      <c r="G7265" s="42">
        <v>4.0</v>
      </c>
      <c r="H7265" s="42">
        <v>222.491760253906</v>
      </c>
      <c r="I7265" s="42">
        <v>5.57450151443481</v>
      </c>
      <c r="J7265" s="42">
        <v>50.0974960327148</v>
      </c>
      <c r="K7265" s="42">
        <v>5.29697895050049</v>
      </c>
      <c r="L7265" s="42">
        <v>42.0035171508789</v>
      </c>
      <c r="M7265" s="42">
        <v>0.796694576740265</v>
      </c>
      <c r="N7265" s="42">
        <v>10.8242158889771</v>
      </c>
      <c r="O7265" s="42">
        <v>0.0</v>
      </c>
      <c r="P7265" s="42">
        <v>0.0</v>
      </c>
      <c r="Q7265" s="42">
        <v>0.0115879215300083</v>
      </c>
      <c r="R7265" s="42">
        <v>25.0</v>
      </c>
      <c r="S7265" s="42">
        <v>1.02717852592468</v>
      </c>
      <c r="T7265" s="42">
        <v>993.61376953125</v>
      </c>
      <c r="U7265" s="42">
        <v>2488.0576171875</v>
      </c>
      <c r="V7265" s="19"/>
      <c r="W7265" s="19"/>
      <c r="X7265" s="19"/>
      <c r="Y7265" s="19"/>
      <c r="Z7265" s="19"/>
      <c r="AA7265" s="19"/>
    </row>
    <row r="7266" ht="15.75" customHeight="1">
      <c r="A7266" s="19"/>
      <c r="B7266" s="42" t="str">
        <f>"CRS25WT72M23338"</f>
        <v>CRS25WT72M23338</v>
      </c>
      <c r="C7266" s="43">
        <v>45995.0</v>
      </c>
      <c r="D7266" s="44">
        <v>0.001261574074074074</v>
      </c>
      <c r="E7266" s="42" t="s">
        <v>37</v>
      </c>
      <c r="F7266" s="42">
        <v>223.0</v>
      </c>
      <c r="G7266" s="42">
        <v>4.0</v>
      </c>
      <c r="H7266" s="42">
        <v>223.432327270508</v>
      </c>
      <c r="I7266" s="42">
        <v>5.60979127883911</v>
      </c>
      <c r="J7266" s="42">
        <v>50.0077857971191</v>
      </c>
      <c r="K7266" s="42">
        <v>5.31858348846436</v>
      </c>
      <c r="L7266" s="42">
        <v>42.0097465515137</v>
      </c>
      <c r="M7266" s="42">
        <v>0.796455800533295</v>
      </c>
      <c r="N7266" s="42">
        <v>10.8699741363525</v>
      </c>
      <c r="O7266" s="42">
        <v>0.0</v>
      </c>
      <c r="P7266" s="42">
        <v>0.0</v>
      </c>
      <c r="Q7266" s="42">
        <v>0.0122812772169709</v>
      </c>
      <c r="R7266" s="42">
        <v>25.0</v>
      </c>
      <c r="S7266" s="42">
        <v>1.05616414546967</v>
      </c>
      <c r="T7266" s="42">
        <v>994.275390625</v>
      </c>
      <c r="U7266" s="42">
        <v>1817.0205078125</v>
      </c>
      <c r="V7266" s="19"/>
      <c r="W7266" s="19"/>
      <c r="X7266" s="19"/>
      <c r="Y7266" s="19"/>
      <c r="Z7266" s="19"/>
      <c r="AA7266" s="19"/>
    </row>
    <row r="7267" ht="15.75" customHeight="1">
      <c r="A7267" s="19"/>
      <c r="B7267" s="42" t="str">
        <f>"CRS25WT72M23318"</f>
        <v>CRS25WT72M23318</v>
      </c>
      <c r="C7267" s="43">
        <v>45995.0</v>
      </c>
      <c r="D7267" s="44">
        <v>0.004409722222222222</v>
      </c>
      <c r="E7267" s="42" t="s">
        <v>37</v>
      </c>
      <c r="F7267" s="42">
        <v>220.0</v>
      </c>
      <c r="G7267" s="42">
        <v>4.0</v>
      </c>
      <c r="H7267" s="42">
        <v>220.228591918945</v>
      </c>
      <c r="I7267" s="42">
        <v>5.4988374710083</v>
      </c>
      <c r="J7267" s="42">
        <v>50.0321655273438</v>
      </c>
      <c r="K7267" s="42">
        <v>5.26050996780396</v>
      </c>
      <c r="L7267" s="42">
        <v>41.8644943237305</v>
      </c>
      <c r="M7267" s="42">
        <v>0.800485610961914</v>
      </c>
      <c r="N7267" s="42">
        <v>10.7141132354736</v>
      </c>
      <c r="O7267" s="42">
        <v>0.0</v>
      </c>
      <c r="P7267" s="42">
        <v>0.0</v>
      </c>
      <c r="Q7267" s="42">
        <v>0.0145244291052222</v>
      </c>
      <c r="R7267" s="42">
        <v>25.0</v>
      </c>
      <c r="S7267" s="42">
        <v>1.10980331897736</v>
      </c>
      <c r="T7267" s="42">
        <v>994.167846679688</v>
      </c>
      <c r="U7267" s="42">
        <v>2754.0908203125</v>
      </c>
      <c r="V7267" s="19"/>
      <c r="W7267" s="19"/>
      <c r="X7267" s="19"/>
      <c r="Y7267" s="19"/>
      <c r="Z7267" s="19"/>
      <c r="AA7267" s="19"/>
    </row>
    <row r="7268" ht="15.75" customHeight="1">
      <c r="A7268" s="19"/>
      <c r="B7268" s="42" t="str">
        <f>"CRS25WT72M23327"</f>
        <v>CRS25WT72M23327</v>
      </c>
      <c r="C7268" s="43">
        <v>45995.0</v>
      </c>
      <c r="D7268" s="44">
        <v>0.00650462962962963</v>
      </c>
      <c r="E7268" s="42" t="s">
        <v>37</v>
      </c>
      <c r="F7268" s="42">
        <v>218.0</v>
      </c>
      <c r="G7268" s="42">
        <v>4.0</v>
      </c>
      <c r="H7268" s="42">
        <v>218.480697631836</v>
      </c>
      <c r="I7268" s="42">
        <v>5.49680423736572</v>
      </c>
      <c r="J7268" s="42">
        <v>50.0147171020508</v>
      </c>
      <c r="K7268" s="42">
        <v>5.22601079940796</v>
      </c>
      <c r="L7268" s="42">
        <v>41.806396484375</v>
      </c>
      <c r="M7268" s="42">
        <v>0.794703245162964</v>
      </c>
      <c r="N7268" s="42">
        <v>10.629077911377</v>
      </c>
      <c r="O7268" s="42">
        <v>0.0</v>
      </c>
      <c r="P7268" s="42">
        <v>0.0</v>
      </c>
      <c r="Q7268" s="42">
        <v>0.0160317253321409</v>
      </c>
      <c r="R7268" s="42">
        <v>25.0</v>
      </c>
      <c r="S7268" s="42">
        <v>1.0496963262558</v>
      </c>
      <c r="T7268" s="42">
        <v>992.984375</v>
      </c>
      <c r="U7268" s="42">
        <v>3213.86840820313</v>
      </c>
      <c r="V7268" s="19"/>
      <c r="W7268" s="19"/>
      <c r="X7268" s="19"/>
      <c r="Y7268" s="19"/>
      <c r="Z7268" s="19"/>
      <c r="AA7268" s="19"/>
    </row>
    <row r="7269" ht="15.75" customHeight="1">
      <c r="A7269" s="19"/>
      <c r="B7269" s="42" t="str">
        <f>"CRS25WT72M23326"</f>
        <v>CRS25WT72M23326</v>
      </c>
      <c r="C7269" s="43">
        <v>45995.0</v>
      </c>
      <c r="D7269" s="44">
        <v>0.010775462962962964</v>
      </c>
      <c r="E7269" s="42" t="s">
        <v>37</v>
      </c>
      <c r="F7269" s="42">
        <v>217.0</v>
      </c>
      <c r="G7269" s="42">
        <v>4.0</v>
      </c>
      <c r="H7269" s="42">
        <v>217.324859619141</v>
      </c>
      <c r="I7269" s="42">
        <v>5.44928884506226</v>
      </c>
      <c r="J7269" s="42">
        <v>50.1084251403809</v>
      </c>
      <c r="K7269" s="42">
        <v>5.15664529800415</v>
      </c>
      <c r="L7269" s="42">
        <v>42.1446151733398</v>
      </c>
      <c r="M7269" s="42">
        <v>0.795900583267212</v>
      </c>
      <c r="N7269" s="42">
        <v>10.5728464126587</v>
      </c>
      <c r="O7269" s="42">
        <v>0.0</v>
      </c>
      <c r="P7269" s="42">
        <v>0.0</v>
      </c>
      <c r="Q7269" s="42">
        <v>0.0123263895511627</v>
      </c>
      <c r="R7269" s="42">
        <v>25.0</v>
      </c>
      <c r="S7269" s="42">
        <v>1.10982763767242</v>
      </c>
      <c r="T7269" s="42">
        <v>998.329162597656</v>
      </c>
      <c r="U7269" s="42">
        <v>1555.67297363281</v>
      </c>
      <c r="V7269" s="19"/>
      <c r="W7269" s="19"/>
      <c r="X7269" s="19"/>
      <c r="Y7269" s="19"/>
      <c r="Z7269" s="19"/>
      <c r="AA7269" s="19"/>
    </row>
    <row r="7270" ht="15.75" customHeight="1">
      <c r="A7270" s="19"/>
      <c r="B7270" s="42" t="str">
        <f>"CRS25WT72M23320"</f>
        <v>CRS25WT72M23320</v>
      </c>
      <c r="C7270" s="43">
        <v>45995.0</v>
      </c>
      <c r="D7270" s="44">
        <v>0.011412037037037038</v>
      </c>
      <c r="E7270" s="42" t="s">
        <v>37</v>
      </c>
      <c r="F7270" s="42">
        <v>222.0</v>
      </c>
      <c r="G7270" s="42">
        <v>4.0</v>
      </c>
      <c r="H7270" s="42">
        <v>222.224502563477</v>
      </c>
      <c r="I7270" s="42">
        <v>5.54701519012451</v>
      </c>
      <c r="J7270" s="42">
        <v>50.0815353393555</v>
      </c>
      <c r="K7270" s="42">
        <v>5.28852558135986</v>
      </c>
      <c r="L7270" s="42">
        <v>42.0201187133789</v>
      </c>
      <c r="M7270" s="42">
        <v>0.799935460090637</v>
      </c>
      <c r="N7270" s="42">
        <v>10.8112134933472</v>
      </c>
      <c r="O7270" s="42">
        <v>0.0</v>
      </c>
      <c r="P7270" s="42">
        <v>0.0</v>
      </c>
      <c r="Q7270" s="42">
        <v>0.0141121223568916</v>
      </c>
      <c r="R7270" s="42">
        <v>25.0</v>
      </c>
      <c r="S7270" s="42">
        <v>1.06318318843842</v>
      </c>
      <c r="T7270" s="42">
        <v>995.360595703125</v>
      </c>
      <c r="U7270" s="42">
        <v>2411.736328125</v>
      </c>
      <c r="V7270" s="19"/>
      <c r="W7270" s="19"/>
      <c r="X7270" s="19"/>
      <c r="Y7270" s="19"/>
      <c r="Z7270" s="19"/>
      <c r="AA7270" s="19"/>
    </row>
    <row r="7271" ht="15.75" customHeight="1">
      <c r="A7271" s="19"/>
      <c r="B7271" s="42" t="str">
        <f>"CRS25WT72M23321"</f>
        <v>CRS25WT72M23321</v>
      </c>
      <c r="C7271" s="43">
        <v>45995.0</v>
      </c>
      <c r="D7271" s="44">
        <v>0.011967592592592592</v>
      </c>
      <c r="E7271" s="42" t="s">
        <v>37</v>
      </c>
      <c r="F7271" s="42">
        <v>219.0</v>
      </c>
      <c r="G7271" s="42">
        <v>4.0</v>
      </c>
      <c r="H7271" s="42">
        <v>219.755416870117</v>
      </c>
      <c r="I7271" s="42">
        <v>5.53169918060303</v>
      </c>
      <c r="J7271" s="42">
        <v>50.1860237121582</v>
      </c>
      <c r="K7271" s="42">
        <v>5.21457433700562</v>
      </c>
      <c r="L7271" s="42">
        <v>42.1425437927246</v>
      </c>
      <c r="M7271" s="42">
        <v>0.79158627986908</v>
      </c>
      <c r="N7271" s="42">
        <v>10.6910934448242</v>
      </c>
      <c r="O7271" s="42">
        <v>0.0</v>
      </c>
      <c r="P7271" s="42">
        <v>0.0</v>
      </c>
      <c r="Q7271" s="42">
        <v>0.0282508675009012</v>
      </c>
      <c r="R7271" s="42">
        <v>25.0</v>
      </c>
      <c r="S7271" s="42">
        <v>1.08844351768494</v>
      </c>
      <c r="T7271" s="42">
        <v>996.596313476563</v>
      </c>
      <c r="U7271" s="42">
        <v>978.090698242188</v>
      </c>
      <c r="V7271" s="19"/>
      <c r="W7271" s="19"/>
      <c r="X7271" s="19"/>
      <c r="Y7271" s="19"/>
      <c r="Z7271" s="19"/>
      <c r="AA7271" s="19"/>
    </row>
    <row r="7272" ht="15.75" customHeight="1">
      <c r="A7272" s="19"/>
      <c r="B7272" s="42" t="str">
        <f>"CRS25WT72M23323"</f>
        <v>CRS25WT72M23323</v>
      </c>
      <c r="C7272" s="43">
        <v>45995.0</v>
      </c>
      <c r="D7272" s="44">
        <v>0.015000000000000001</v>
      </c>
      <c r="E7272" s="42" t="s">
        <v>37</v>
      </c>
      <c r="F7272" s="42">
        <v>216.0</v>
      </c>
      <c r="G7272" s="42">
        <v>4.0</v>
      </c>
      <c r="H7272" s="42">
        <v>216.822494506836</v>
      </c>
      <c r="I7272" s="42">
        <v>5.45690059661865</v>
      </c>
      <c r="J7272" s="42">
        <v>49.9757957458496</v>
      </c>
      <c r="K7272" s="42">
        <v>5.16736841201782</v>
      </c>
      <c r="L7272" s="42">
        <v>41.9599456787109</v>
      </c>
      <c r="M7272" s="42">
        <v>0.795057594776154</v>
      </c>
      <c r="N7272" s="42">
        <v>10.5484066009521</v>
      </c>
      <c r="O7272" s="42">
        <v>0.0</v>
      </c>
      <c r="P7272" s="42">
        <v>0.0</v>
      </c>
      <c r="Q7272" s="42">
        <v>0.0182535033673048</v>
      </c>
      <c r="R7272" s="42">
        <v>25.0</v>
      </c>
      <c r="S7272" s="42">
        <v>1.11552655696869</v>
      </c>
      <c r="T7272" s="42">
        <v>991.39501953125</v>
      </c>
      <c r="U7272" s="42">
        <v>1477.49011230469</v>
      </c>
      <c r="V7272" s="19"/>
      <c r="W7272" s="19"/>
      <c r="X7272" s="19"/>
      <c r="Y7272" s="19"/>
      <c r="Z7272" s="19"/>
      <c r="AA7272" s="19"/>
    </row>
    <row r="7273" ht="15.75" customHeight="1">
      <c r="A7273" s="19"/>
      <c r="B7273" s="42" t="str">
        <f>"CRS25WT72M23534"</f>
        <v>CRS25WT72M23534</v>
      </c>
      <c r="C7273" s="43">
        <v>45995.0</v>
      </c>
      <c r="D7273" s="44">
        <v>0.015532407407407406</v>
      </c>
      <c r="E7273" s="42" t="s">
        <v>37</v>
      </c>
      <c r="F7273" s="42">
        <v>218.0</v>
      </c>
      <c r="G7273" s="42">
        <v>4.0</v>
      </c>
      <c r="H7273" s="42">
        <v>218.078155517578</v>
      </c>
      <c r="I7273" s="42">
        <v>5.50784301757813</v>
      </c>
      <c r="J7273" s="42">
        <v>49.7935485839844</v>
      </c>
      <c r="K7273" s="42">
        <v>5.20140933990479</v>
      </c>
      <c r="L7273" s="42">
        <v>41.9267463684082</v>
      </c>
      <c r="M7273" s="42">
        <v>0.795165479183197</v>
      </c>
      <c r="N7273" s="42">
        <v>10.6094942092896</v>
      </c>
      <c r="O7273" s="42">
        <v>0.0</v>
      </c>
      <c r="P7273" s="42">
        <v>0.0</v>
      </c>
      <c r="Q7273" s="42">
        <v>0.0131758423522115</v>
      </c>
      <c r="R7273" s="42">
        <v>25.0</v>
      </c>
      <c r="S7273" s="42">
        <v>1.01565802097321</v>
      </c>
      <c r="T7273" s="42">
        <v>992.533996582031</v>
      </c>
      <c r="U7273" s="42">
        <v>1126.70690917969</v>
      </c>
      <c r="V7273" s="19"/>
      <c r="W7273" s="19"/>
      <c r="X7273" s="19"/>
      <c r="Y7273" s="19"/>
      <c r="Z7273" s="19"/>
      <c r="AA7273" s="19"/>
    </row>
    <row r="7274" ht="15.75" customHeight="1">
      <c r="A7274" s="19"/>
      <c r="B7274" s="42" t="str">
        <f>"CRS25WT72M23397"</f>
        <v>CRS25WT72M23397</v>
      </c>
      <c r="C7274" s="43">
        <v>45995.0</v>
      </c>
      <c r="D7274" s="44">
        <v>0.017280092592592593</v>
      </c>
      <c r="E7274" s="42" t="s">
        <v>37</v>
      </c>
      <c r="F7274" s="42">
        <v>217.0</v>
      </c>
      <c r="G7274" s="42">
        <v>4.0</v>
      </c>
      <c r="H7274" s="42">
        <v>217.943313598633</v>
      </c>
      <c r="I7274" s="42">
        <v>5.54281091690063</v>
      </c>
      <c r="J7274" s="42">
        <v>49.801643371582</v>
      </c>
      <c r="K7274" s="42">
        <v>5.2097954750061</v>
      </c>
      <c r="L7274" s="42">
        <v>41.8333740234375</v>
      </c>
      <c r="M7274" s="42">
        <v>0.789532124996185</v>
      </c>
      <c r="N7274" s="42">
        <v>10.602933883667</v>
      </c>
      <c r="O7274" s="42">
        <v>0.0</v>
      </c>
      <c r="P7274" s="42">
        <v>0.0</v>
      </c>
      <c r="Q7274" s="42">
        <v>0.0160317439585924</v>
      </c>
      <c r="R7274" s="42">
        <v>25.0</v>
      </c>
      <c r="S7274" s="42">
        <v>1.05921900272369</v>
      </c>
      <c r="T7274" s="42">
        <v>991.098266601563</v>
      </c>
      <c r="U7274" s="42">
        <v>2188.52490234375</v>
      </c>
      <c r="V7274" s="19"/>
      <c r="W7274" s="19"/>
      <c r="X7274" s="19"/>
      <c r="Y7274" s="19"/>
      <c r="Z7274" s="19"/>
      <c r="AA7274" s="19"/>
    </row>
    <row r="7275" ht="15.75" customHeight="1">
      <c r="A7275" s="19"/>
      <c r="B7275" s="42" t="str">
        <f>"CRS25WT72M23354"</f>
        <v>CRS25WT72M23354</v>
      </c>
      <c r="C7275" s="43">
        <v>45999.0</v>
      </c>
      <c r="D7275" s="44">
        <v>0.8864351851851852</v>
      </c>
      <c r="E7275" s="42" t="s">
        <v>37</v>
      </c>
      <c r="F7275" s="42">
        <v>220.0</v>
      </c>
      <c r="G7275" s="42">
        <v>4.0</v>
      </c>
      <c r="H7275" s="42">
        <v>220.322250366211</v>
      </c>
      <c r="I7275" s="42">
        <v>5.60893726348877</v>
      </c>
      <c r="J7275" s="42">
        <v>50.2980003356934</v>
      </c>
      <c r="K7275" s="42">
        <v>5.13262271881104</v>
      </c>
      <c r="L7275" s="42">
        <v>42.9258613586426</v>
      </c>
      <c r="M7275" s="42">
        <v>0.780956864356995</v>
      </c>
      <c r="N7275" s="42">
        <v>10.7186698913574</v>
      </c>
      <c r="O7275" s="42">
        <v>0.0</v>
      </c>
      <c r="P7275" s="42">
        <v>0.0</v>
      </c>
      <c r="Q7275" s="42">
        <v>0.0125415418297052</v>
      </c>
      <c r="R7275" s="42">
        <v>25.0</v>
      </c>
      <c r="S7275" s="42">
        <v>0.707447588443756</v>
      </c>
      <c r="T7275" s="42">
        <v>1005.87243652344</v>
      </c>
      <c r="U7275" s="42">
        <v>1931.04931640625</v>
      </c>
      <c r="V7275" s="19"/>
      <c r="W7275" s="19"/>
      <c r="X7275" s="19"/>
      <c r="Y7275" s="19"/>
      <c r="Z7275" s="19"/>
      <c r="AA7275" s="19"/>
    </row>
    <row r="7276" ht="15.75" customHeight="1">
      <c r="A7276" s="19"/>
      <c r="B7276" s="42" t="str">
        <f>"CRS25WT72M23651"</f>
        <v>CRS25WT72M23651</v>
      </c>
      <c r="C7276" s="43">
        <v>45999.0</v>
      </c>
      <c r="D7276" s="44">
        <v>0.8875347222222222</v>
      </c>
      <c r="E7276" s="42" t="s">
        <v>37</v>
      </c>
      <c r="F7276" s="42">
        <v>219.0</v>
      </c>
      <c r="G7276" s="42">
        <v>4.0</v>
      </c>
      <c r="H7276" s="42">
        <v>219.017974853516</v>
      </c>
      <c r="I7276" s="42">
        <v>5.64227485656738</v>
      </c>
      <c r="J7276" s="42">
        <v>50.2144660949707</v>
      </c>
      <c r="K7276" s="42">
        <v>5.13110828399658</v>
      </c>
      <c r="L7276" s="42">
        <v>42.6843376159668</v>
      </c>
      <c r="M7276" s="42">
        <v>0.773030579090118</v>
      </c>
      <c r="N7276" s="42">
        <v>10.655216217041</v>
      </c>
      <c r="O7276" s="42">
        <v>0.0</v>
      </c>
      <c r="P7276" s="42">
        <v>0.0</v>
      </c>
      <c r="Q7276" s="42">
        <v>0.0157939605414867</v>
      </c>
      <c r="R7276" s="42">
        <v>25.0</v>
      </c>
      <c r="S7276" s="42">
        <v>0.737207531929016</v>
      </c>
      <c r="T7276" s="42">
        <v>1012.35205078125</v>
      </c>
      <c r="U7276" s="42">
        <v>2048.25341796875</v>
      </c>
      <c r="V7276" s="19"/>
      <c r="W7276" s="19"/>
      <c r="X7276" s="19"/>
      <c r="Y7276" s="19"/>
      <c r="Z7276" s="19"/>
      <c r="AA7276" s="19"/>
    </row>
    <row r="7277" ht="15.75" customHeight="1">
      <c r="A7277" s="19"/>
      <c r="B7277" s="42" t="str">
        <f>"CRS25WT72M23694"</f>
        <v>CRS25WT72M23694</v>
      </c>
      <c r="C7277" s="43">
        <v>45999.0</v>
      </c>
      <c r="D7277" s="44">
        <v>0.8969907407407408</v>
      </c>
      <c r="E7277" s="42" t="s">
        <v>37</v>
      </c>
      <c r="F7277" s="42">
        <v>216.0</v>
      </c>
      <c r="G7277" s="42">
        <v>4.0</v>
      </c>
      <c r="H7277" s="42">
        <v>216.78955078125</v>
      </c>
      <c r="I7277" s="42">
        <v>5.78849744796753</v>
      </c>
      <c r="J7277" s="42">
        <v>49.7691230773926</v>
      </c>
      <c r="K7277" s="42">
        <v>5.15772533416748</v>
      </c>
      <c r="L7277" s="42">
        <v>42.0320053100586</v>
      </c>
      <c r="M7277" s="42">
        <v>0.75251042842865</v>
      </c>
      <c r="N7277" s="42">
        <v>10.5468034744263</v>
      </c>
      <c r="O7277" s="42">
        <v>0.0</v>
      </c>
      <c r="P7277" s="42">
        <v>0.0</v>
      </c>
      <c r="Q7277" s="42">
        <v>0.0154067445546389</v>
      </c>
      <c r="R7277" s="42">
        <v>25.0</v>
      </c>
      <c r="S7277" s="42">
        <v>0.734029352664948</v>
      </c>
      <c r="T7277" s="42">
        <v>1016.96514892578</v>
      </c>
      <c r="U7277" s="42">
        <v>1257.01806640625</v>
      </c>
      <c r="V7277" s="19"/>
      <c r="W7277" s="19"/>
      <c r="X7277" s="19"/>
      <c r="Y7277" s="19"/>
      <c r="Z7277" s="19"/>
      <c r="AA7277" s="19"/>
    </row>
    <row r="7278" ht="15.75" customHeight="1">
      <c r="A7278" s="19"/>
      <c r="B7278" s="42" t="str">
        <f>"230.CRS25WT72M23695"</f>
        <v>230.CRS25WT72M23695</v>
      </c>
      <c r="C7278" s="43">
        <v>45999.0</v>
      </c>
      <c r="D7278" s="44">
        <v>0.9016666666666667</v>
      </c>
      <c r="E7278" s="42" t="s">
        <v>37</v>
      </c>
      <c r="F7278" s="42">
        <v>215.0</v>
      </c>
      <c r="G7278" s="42">
        <v>4.0</v>
      </c>
      <c r="H7278" s="42">
        <v>215.51057434082</v>
      </c>
      <c r="I7278" s="42">
        <v>5.49512958526611</v>
      </c>
      <c r="J7278" s="42">
        <v>49.9385452270508</v>
      </c>
      <c r="K7278" s="42">
        <v>5.07224225997925</v>
      </c>
      <c r="L7278" s="42">
        <v>42.488224029541</v>
      </c>
      <c r="M7278" s="42">
        <v>0.785334646701813</v>
      </c>
      <c r="N7278" s="42">
        <v>10.4845819473267</v>
      </c>
      <c r="O7278" s="42">
        <v>0.0</v>
      </c>
      <c r="P7278" s="42">
        <v>0.0</v>
      </c>
      <c r="Q7278" s="42">
        <v>0.0220560543239117</v>
      </c>
      <c r="R7278" s="42">
        <v>25.0</v>
      </c>
      <c r="S7278" s="42">
        <v>0.755370795726776</v>
      </c>
      <c r="T7278" s="42">
        <v>1008.42053222656</v>
      </c>
      <c r="U7278" s="42">
        <v>2987.212890625</v>
      </c>
      <c r="V7278" s="19"/>
      <c r="W7278" s="19"/>
      <c r="X7278" s="19"/>
      <c r="Y7278" s="19"/>
      <c r="Z7278" s="19"/>
      <c r="AA7278" s="19"/>
    </row>
    <row r="7279" ht="15.75" customHeight="1">
      <c r="A7279" s="19"/>
      <c r="B7279" s="42" t="str">
        <f>"CRS25WT72M23705"</f>
        <v>CRS25WT72M23705</v>
      </c>
      <c r="C7279" s="43">
        <v>45999.0</v>
      </c>
      <c r="D7279" s="44">
        <v>0.9072916666666666</v>
      </c>
      <c r="E7279" s="42" t="s">
        <v>37</v>
      </c>
      <c r="F7279" s="42">
        <v>220.0</v>
      </c>
      <c r="G7279" s="42">
        <v>4.0</v>
      </c>
      <c r="H7279" s="42">
        <v>220.949752807617</v>
      </c>
      <c r="I7279" s="42">
        <v>5.64102792739868</v>
      </c>
      <c r="J7279" s="42">
        <v>50.0391998291016</v>
      </c>
      <c r="K7279" s="42">
        <v>5.20405149459839</v>
      </c>
      <c r="L7279" s="42">
        <v>42.4572601318359</v>
      </c>
      <c r="M7279" s="42">
        <v>0.78275328874588</v>
      </c>
      <c r="N7279" s="42">
        <v>10.7491970062256</v>
      </c>
      <c r="O7279" s="42">
        <v>0.0</v>
      </c>
      <c r="P7279" s="42">
        <v>0.0</v>
      </c>
      <c r="Q7279" s="42">
        <v>0.0115879205986857</v>
      </c>
      <c r="R7279" s="42">
        <v>25.0</v>
      </c>
      <c r="S7279" s="42">
        <v>0.705280065536499</v>
      </c>
      <c r="T7279" s="42">
        <v>1007.72705078125</v>
      </c>
      <c r="U7279" s="42">
        <v>2842.09423828125</v>
      </c>
      <c r="V7279" s="19"/>
      <c r="W7279" s="19"/>
      <c r="X7279" s="19"/>
      <c r="Y7279" s="19"/>
      <c r="Z7279" s="19"/>
      <c r="AA7279" s="19"/>
    </row>
    <row r="7280" ht="15.75" customHeight="1">
      <c r="A7280" s="19"/>
      <c r="B7280" s="42" t="str">
        <f>"CRS25WT72M23693"</f>
        <v>CRS25WT72M23693</v>
      </c>
      <c r="C7280" s="43">
        <v>45999.0</v>
      </c>
      <c r="D7280" s="44">
        <v>0.9086921296296296</v>
      </c>
      <c r="E7280" s="42" t="s">
        <v>37</v>
      </c>
      <c r="F7280" s="42">
        <v>218.0</v>
      </c>
      <c r="G7280" s="42">
        <v>4.0</v>
      </c>
      <c r="H7280" s="42">
        <v>218.90705871582</v>
      </c>
      <c r="I7280" s="42">
        <v>5.7254695892334</v>
      </c>
      <c r="J7280" s="42">
        <v>49.960521697998</v>
      </c>
      <c r="K7280" s="42">
        <v>5.16875696182251</v>
      </c>
      <c r="L7280" s="42">
        <v>42.351978302002</v>
      </c>
      <c r="M7280" s="42">
        <v>0.765282332897186</v>
      </c>
      <c r="N7280" s="42">
        <v>10.6498203277588</v>
      </c>
      <c r="O7280" s="42">
        <v>0.0</v>
      </c>
      <c r="P7280" s="42">
        <v>0.0</v>
      </c>
      <c r="Q7280" s="42">
        <v>0.0165688544511795</v>
      </c>
      <c r="R7280" s="42">
        <v>25.0</v>
      </c>
      <c r="S7280" s="42">
        <v>0.718095719814301</v>
      </c>
      <c r="T7280" s="42">
        <v>1006.80072021484</v>
      </c>
      <c r="U7280" s="42">
        <v>1409.15832519531</v>
      </c>
      <c r="V7280" s="19"/>
      <c r="W7280" s="19"/>
      <c r="X7280" s="19"/>
      <c r="Y7280" s="19"/>
      <c r="Z7280" s="19"/>
      <c r="AA7280" s="19"/>
    </row>
    <row r="7281" ht="15.75" customHeight="1">
      <c r="A7281" s="19"/>
      <c r="B7281" s="42" t="str">
        <f>"CRS25WT72M23667"</f>
        <v>CRS25WT72M23667</v>
      </c>
      <c r="C7281" s="43">
        <v>45999.0</v>
      </c>
      <c r="D7281" s="44">
        <v>0.9110300925925926</v>
      </c>
      <c r="E7281" s="42" t="s">
        <v>37</v>
      </c>
      <c r="F7281" s="42">
        <v>220.0</v>
      </c>
      <c r="G7281" s="42">
        <v>4.0</v>
      </c>
      <c r="H7281" s="42">
        <v>220.807495117188</v>
      </c>
      <c r="I7281" s="42">
        <v>5.63831424713135</v>
      </c>
      <c r="J7281" s="42">
        <v>50.1138229370117</v>
      </c>
      <c r="K7281" s="42">
        <v>5.19564867019653</v>
      </c>
      <c r="L7281" s="42">
        <v>42.4985427856445</v>
      </c>
      <c r="M7281" s="42">
        <v>0.781460464000702</v>
      </c>
      <c r="N7281" s="42">
        <v>10.7422761917114</v>
      </c>
      <c r="O7281" s="42">
        <v>0.0</v>
      </c>
      <c r="P7281" s="42">
        <v>0.0</v>
      </c>
      <c r="Q7281" s="42">
        <v>0.0104761514812708</v>
      </c>
      <c r="R7281" s="42">
        <v>25.0</v>
      </c>
      <c r="S7281" s="42">
        <v>0.726762771606445</v>
      </c>
      <c r="T7281" s="42">
        <v>1004.50170898438</v>
      </c>
      <c r="U7281" s="42">
        <v>1568.9140625</v>
      </c>
      <c r="V7281" s="19"/>
      <c r="W7281" s="19"/>
      <c r="X7281" s="19"/>
      <c r="Y7281" s="19"/>
      <c r="Z7281" s="19"/>
      <c r="AA7281" s="19"/>
    </row>
    <row r="7282" ht="15.75" customHeight="1">
      <c r="A7282" s="19"/>
      <c r="B7282" s="42" t="str">
        <f>"CRS25WT72M23704"</f>
        <v>CRS25WT72M23704</v>
      </c>
      <c r="C7282" s="43">
        <v>45999.0</v>
      </c>
      <c r="D7282" s="44">
        <v>0.9163773148148149</v>
      </c>
      <c r="E7282" s="42" t="s">
        <v>37</v>
      </c>
      <c r="F7282" s="42">
        <v>219.0</v>
      </c>
      <c r="G7282" s="42">
        <v>4.0</v>
      </c>
      <c r="H7282" s="42">
        <v>219.694763183594</v>
      </c>
      <c r="I7282" s="42">
        <v>5.5871729850769</v>
      </c>
      <c r="J7282" s="42">
        <v>50.1064186096191</v>
      </c>
      <c r="K7282" s="42">
        <v>5.17564964294434</v>
      </c>
      <c r="L7282" s="42">
        <v>42.4477615356445</v>
      </c>
      <c r="M7282" s="42">
        <v>0.784755229949951</v>
      </c>
      <c r="N7282" s="42">
        <v>10.6881418228149</v>
      </c>
      <c r="O7282" s="42">
        <v>0.0</v>
      </c>
      <c r="P7282" s="42">
        <v>0.0</v>
      </c>
      <c r="Q7282" s="42">
        <v>0.00999999977648258</v>
      </c>
      <c r="R7282" s="42">
        <v>25.0</v>
      </c>
      <c r="S7282" s="42">
        <v>0.736073017120361</v>
      </c>
      <c r="T7282" s="42">
        <v>999.7021484375</v>
      </c>
      <c r="U7282" s="42">
        <v>1781.81713867188</v>
      </c>
      <c r="V7282" s="19"/>
      <c r="W7282" s="19"/>
      <c r="X7282" s="19"/>
      <c r="Y7282" s="19"/>
      <c r="Z7282" s="19"/>
      <c r="AA7282" s="19"/>
    </row>
    <row r="7283" ht="15.75" customHeight="1">
      <c r="A7283" s="19"/>
      <c r="B7283" s="42" t="str">
        <f>"CRS25WT72M23665"</f>
        <v>CRS25WT72M23665</v>
      </c>
      <c r="C7283" s="43">
        <v>45999.0</v>
      </c>
      <c r="D7283" s="44">
        <v>0.917974537037037</v>
      </c>
      <c r="E7283" s="42" t="s">
        <v>37</v>
      </c>
      <c r="F7283" s="42">
        <v>224.0</v>
      </c>
      <c r="G7283" s="42">
        <v>4.0</v>
      </c>
      <c r="H7283" s="42">
        <v>224.6181640625</v>
      </c>
      <c r="I7283" s="42">
        <v>5.72348308563232</v>
      </c>
      <c r="J7283" s="42">
        <v>50.1086578369141</v>
      </c>
      <c r="K7283" s="42">
        <v>5.28571701049805</v>
      </c>
      <c r="L7283" s="42">
        <v>42.495304107666</v>
      </c>
      <c r="M7283" s="42">
        <v>0.783198237419128</v>
      </c>
      <c r="N7283" s="42">
        <v>10.9276657104492</v>
      </c>
      <c r="O7283" s="42">
        <v>0.0</v>
      </c>
      <c r="P7283" s="42">
        <v>0.0</v>
      </c>
      <c r="Q7283" s="42">
        <v>0.0119046065956354</v>
      </c>
      <c r="R7283" s="42">
        <v>25.0</v>
      </c>
      <c r="S7283" s="42">
        <v>0.705252826213837</v>
      </c>
      <c r="T7283" s="42">
        <v>1004.18957519531</v>
      </c>
      <c r="U7283" s="42">
        <v>1478.78967285156</v>
      </c>
      <c r="V7283" s="19"/>
      <c r="W7283" s="19"/>
      <c r="X7283" s="19"/>
      <c r="Y7283" s="19"/>
      <c r="Z7283" s="19"/>
      <c r="AA7283" s="19"/>
    </row>
    <row r="7284" ht="15.75" customHeight="1">
      <c r="A7284" s="19"/>
      <c r="B7284" s="42" t="str">
        <f>"CRS25WT72M23666"</f>
        <v>CRS25WT72M23666</v>
      </c>
      <c r="C7284" s="43">
        <v>45999.0</v>
      </c>
      <c r="D7284" s="44">
        <v>0.9189814814814815</v>
      </c>
      <c r="E7284" s="42" t="s">
        <v>37</v>
      </c>
      <c r="F7284" s="42">
        <v>224.0</v>
      </c>
      <c r="G7284" s="42">
        <v>4.0</v>
      </c>
      <c r="H7284" s="42">
        <v>224.706756591797</v>
      </c>
      <c r="I7284" s="42">
        <v>5.7345757484436</v>
      </c>
      <c r="J7284" s="42">
        <v>50.0847511291504</v>
      </c>
      <c r="K7284" s="42">
        <v>5.26195240020752</v>
      </c>
      <c r="L7284" s="42">
        <v>42.7040672302246</v>
      </c>
      <c r="M7284" s="42">
        <v>0.782364845275879</v>
      </c>
      <c r="N7284" s="42">
        <v>10.9319753646851</v>
      </c>
      <c r="O7284" s="42">
        <v>0.0</v>
      </c>
      <c r="P7284" s="42">
        <v>0.0</v>
      </c>
      <c r="Q7284" s="42">
        <v>0.0106547614559531</v>
      </c>
      <c r="R7284" s="42">
        <v>25.0</v>
      </c>
      <c r="S7284" s="42">
        <v>0.723381519317627</v>
      </c>
      <c r="T7284" s="42">
        <v>1008.14526367188</v>
      </c>
      <c r="U7284" s="42">
        <v>1098.3662109375</v>
      </c>
      <c r="V7284" s="19"/>
      <c r="W7284" s="19"/>
      <c r="X7284" s="19"/>
      <c r="Y7284" s="19"/>
      <c r="Z7284" s="19"/>
      <c r="AA7284" s="19"/>
    </row>
    <row r="7285" ht="15.75" customHeight="1">
      <c r="A7285" s="19"/>
      <c r="B7285" s="42" t="str">
        <f>"CRS25WT72M23634"</f>
        <v>CRS25WT72M23634</v>
      </c>
      <c r="C7285" s="43">
        <v>45999.0</v>
      </c>
      <c r="D7285" s="44">
        <v>0.9218287037037037</v>
      </c>
      <c r="E7285" s="42" t="s">
        <v>37</v>
      </c>
      <c r="F7285" s="42">
        <v>220.0</v>
      </c>
      <c r="G7285" s="42">
        <v>4.0</v>
      </c>
      <c r="H7285" s="42">
        <v>220.513381958008</v>
      </c>
      <c r="I7285" s="42">
        <v>5.5865330696106</v>
      </c>
      <c r="J7285" s="42">
        <v>49.706169128418</v>
      </c>
      <c r="K7285" s="42">
        <v>5.2022819519043</v>
      </c>
      <c r="L7285" s="42">
        <v>42.3878173828125</v>
      </c>
      <c r="M7285" s="42">
        <v>0.794112980365753</v>
      </c>
      <c r="N7285" s="42">
        <v>10.7279682159424</v>
      </c>
      <c r="O7285" s="42">
        <v>0.0</v>
      </c>
      <c r="P7285" s="42">
        <v>0.0</v>
      </c>
      <c r="Q7285" s="42">
        <v>0.0106349252164364</v>
      </c>
      <c r="R7285" s="42">
        <v>25.0</v>
      </c>
      <c r="S7285" s="42">
        <v>0.751078903675079</v>
      </c>
      <c r="T7285" s="42">
        <v>998.098327636719</v>
      </c>
      <c r="U7285" s="42">
        <v>2425.98803710938</v>
      </c>
      <c r="V7285" s="19"/>
      <c r="W7285" s="19"/>
      <c r="X7285" s="19"/>
      <c r="Y7285" s="19"/>
      <c r="Z7285" s="19"/>
      <c r="AA7285" s="19"/>
    </row>
    <row r="7286" ht="15.75" customHeight="1">
      <c r="A7286" s="19"/>
      <c r="B7286" s="42" t="str">
        <f>"CRS25WT72M23635"</f>
        <v>CRS25WT72M23635</v>
      </c>
      <c r="C7286" s="43">
        <v>45999.0</v>
      </c>
      <c r="D7286" s="44">
        <v>0.9242245370370371</v>
      </c>
      <c r="E7286" s="42" t="s">
        <v>37</v>
      </c>
      <c r="F7286" s="42">
        <v>219.0</v>
      </c>
      <c r="G7286" s="42">
        <v>4.0</v>
      </c>
      <c r="H7286" s="42">
        <v>219.205932617188</v>
      </c>
      <c r="I7286" s="42">
        <v>5.64459753036499</v>
      </c>
      <c r="J7286" s="42">
        <v>49.646427154541</v>
      </c>
      <c r="K7286" s="42">
        <v>5.20596218109131</v>
      </c>
      <c r="L7286" s="42">
        <v>42.1067085266113</v>
      </c>
      <c r="M7286" s="42">
        <v>0.782224357128143</v>
      </c>
      <c r="N7286" s="42">
        <v>10.664361000061</v>
      </c>
      <c r="O7286" s="42">
        <v>0.0</v>
      </c>
      <c r="P7286" s="42">
        <v>0.0</v>
      </c>
      <c r="Q7286" s="42">
        <v>0.0176190380007029</v>
      </c>
      <c r="R7286" s="42">
        <v>25.0</v>
      </c>
      <c r="S7286" s="42">
        <v>0.730018794536591</v>
      </c>
      <c r="T7286" s="42">
        <v>998.181274414063</v>
      </c>
      <c r="U7286" s="42">
        <v>1324.45202636719</v>
      </c>
      <c r="V7286" s="19"/>
      <c r="W7286" s="19"/>
      <c r="X7286" s="19"/>
      <c r="Y7286" s="19"/>
      <c r="Z7286" s="19"/>
      <c r="AA7286" s="19"/>
    </row>
    <row r="7287" ht="15.75" customHeight="1">
      <c r="A7287" s="19"/>
      <c r="B7287" s="42" t="str">
        <f>"CRS25WT72M23682"</f>
        <v>CRS25WT72M23682</v>
      </c>
      <c r="C7287" s="43">
        <v>45999.0</v>
      </c>
      <c r="D7287" s="44">
        <v>0.9309143518518518</v>
      </c>
      <c r="E7287" s="42" t="s">
        <v>37</v>
      </c>
      <c r="F7287" s="42">
        <v>222.0</v>
      </c>
      <c r="G7287" s="42">
        <v>4.0</v>
      </c>
      <c r="H7287" s="42">
        <v>222.199478149414</v>
      </c>
      <c r="I7287" s="42">
        <v>5.58309459686279</v>
      </c>
      <c r="J7287" s="42">
        <v>49.9521560668945</v>
      </c>
      <c r="K7287" s="42">
        <v>5.22549629211426</v>
      </c>
      <c r="L7287" s="42">
        <v>42.5221748352051</v>
      </c>
      <c r="M7287" s="42">
        <v>0.796734869480133</v>
      </c>
      <c r="N7287" s="42">
        <v>10.8099966049194</v>
      </c>
      <c r="O7287" s="42">
        <v>0.0</v>
      </c>
      <c r="P7287" s="42">
        <v>0.0</v>
      </c>
      <c r="Q7287" s="42">
        <v>0.0115070082247257</v>
      </c>
      <c r="R7287" s="42">
        <v>25.0</v>
      </c>
      <c r="S7287" s="42">
        <v>0.720726013183594</v>
      </c>
      <c r="T7287" s="42">
        <v>1001.43701171875</v>
      </c>
      <c r="U7287" s="42">
        <v>2439.25024414063</v>
      </c>
      <c r="V7287" s="19"/>
      <c r="W7287" s="19"/>
      <c r="X7287" s="19"/>
      <c r="Y7287" s="19"/>
      <c r="Z7287" s="19"/>
      <c r="AA7287" s="19"/>
    </row>
    <row r="7288" ht="15.75" customHeight="1">
      <c r="A7288" s="19"/>
      <c r="B7288" s="42" t="str">
        <f>"CRS25WT72M23633"</f>
        <v>CRS25WT72M23633</v>
      </c>
      <c r="C7288" s="43">
        <v>45999.0</v>
      </c>
      <c r="D7288" s="44">
        <v>0.932048611111111</v>
      </c>
      <c r="E7288" s="42" t="s">
        <v>37</v>
      </c>
      <c r="F7288" s="42">
        <v>222.0</v>
      </c>
      <c r="G7288" s="42">
        <v>4.0</v>
      </c>
      <c r="H7288" s="42">
        <v>222.768218994141</v>
      </c>
      <c r="I7288" s="42">
        <v>5.54871511459351</v>
      </c>
      <c r="J7288" s="42">
        <v>49.9890975952148</v>
      </c>
      <c r="K7288" s="42">
        <v>5.21252059936523</v>
      </c>
      <c r="L7288" s="42">
        <v>42.7371406555176</v>
      </c>
      <c r="M7288" s="42">
        <v>0.803129374980927</v>
      </c>
      <c r="N7288" s="42">
        <v>10.8376655578613</v>
      </c>
      <c r="O7288" s="42">
        <v>0.0</v>
      </c>
      <c r="P7288" s="42">
        <v>0.0</v>
      </c>
      <c r="Q7288" s="42">
        <v>0.0115879215300083</v>
      </c>
      <c r="R7288" s="42">
        <v>25.0</v>
      </c>
      <c r="S7288" s="42">
        <v>0.721506178379059</v>
      </c>
      <c r="T7288" s="42">
        <v>1000.08941650391</v>
      </c>
      <c r="U7288" s="42">
        <v>3049.67895507813</v>
      </c>
      <c r="V7288" s="19"/>
      <c r="W7288" s="19"/>
      <c r="X7288" s="19"/>
      <c r="Y7288" s="19"/>
      <c r="Z7288" s="19"/>
      <c r="AA7288" s="19"/>
    </row>
    <row r="7289" ht="15.75" customHeight="1">
      <c r="A7289" s="19"/>
      <c r="B7289" s="42" t="str">
        <f>"CRS25WT72M23630"</f>
        <v>CRS25WT72M23630</v>
      </c>
      <c r="C7289" s="43">
        <v>45999.0</v>
      </c>
      <c r="D7289" s="44">
        <v>0.9354166666666667</v>
      </c>
      <c r="E7289" s="42" t="s">
        <v>37</v>
      </c>
      <c r="F7289" s="42">
        <v>219.0</v>
      </c>
      <c r="G7289" s="42">
        <v>4.0</v>
      </c>
      <c r="H7289" s="42">
        <v>219.811813354492</v>
      </c>
      <c r="I7289" s="42">
        <v>5.60298871994019</v>
      </c>
      <c r="J7289" s="42">
        <v>50.1299095153809</v>
      </c>
      <c r="K7289" s="42">
        <v>5.14435482025146</v>
      </c>
      <c r="L7289" s="42">
        <v>42.7287406921387</v>
      </c>
      <c r="M7289" s="42">
        <v>0.782590091228485</v>
      </c>
      <c r="N7289" s="42">
        <v>10.6938371658325</v>
      </c>
      <c r="O7289" s="42">
        <v>0.0</v>
      </c>
      <c r="P7289" s="42">
        <v>0.0</v>
      </c>
      <c r="Q7289" s="42">
        <v>0.0107942707836628</v>
      </c>
      <c r="R7289" s="42">
        <v>25.0</v>
      </c>
      <c r="S7289" s="42">
        <v>0.70011430978775</v>
      </c>
      <c r="T7289" s="42">
        <v>1000.25109863281</v>
      </c>
      <c r="U7289" s="42">
        <v>2359.24853515625</v>
      </c>
      <c r="V7289" s="19"/>
      <c r="W7289" s="19"/>
      <c r="X7289" s="19"/>
      <c r="Y7289" s="19"/>
      <c r="Z7289" s="19"/>
      <c r="AA7289" s="19"/>
    </row>
    <row r="7290" ht="15.75" customHeight="1">
      <c r="A7290" s="19"/>
      <c r="B7290" s="42" t="str">
        <f>"CRS25WT72M23683"</f>
        <v>CRS25WT72M23683</v>
      </c>
      <c r="C7290" s="43">
        <v>45999.0</v>
      </c>
      <c r="D7290" s="44">
        <v>0.9371064814814815</v>
      </c>
      <c r="E7290" s="42" t="s">
        <v>37</v>
      </c>
      <c r="F7290" s="42">
        <v>219.0</v>
      </c>
      <c r="G7290" s="42">
        <v>4.0</v>
      </c>
      <c r="H7290" s="42">
        <v>219.135925292969</v>
      </c>
      <c r="I7290" s="42">
        <v>5.71355438232422</v>
      </c>
      <c r="J7290" s="42">
        <v>50.1285018920898</v>
      </c>
      <c r="K7290" s="42">
        <v>5.13550710678101</v>
      </c>
      <c r="L7290" s="42">
        <v>42.6707458496094</v>
      </c>
      <c r="M7290" s="42">
        <v>0.765107572078705</v>
      </c>
      <c r="N7290" s="42">
        <v>10.6609544754028</v>
      </c>
      <c r="O7290" s="42">
        <v>0.0</v>
      </c>
      <c r="P7290" s="42">
        <v>0.0</v>
      </c>
      <c r="Q7290" s="42">
        <v>0.0160316880792379</v>
      </c>
      <c r="R7290" s="42">
        <v>25.0</v>
      </c>
      <c r="S7290" s="42">
        <v>0.734434127807617</v>
      </c>
      <c r="T7290" s="42">
        <v>1002.85443115234</v>
      </c>
      <c r="U7290" s="42">
        <v>1310.75402832031</v>
      </c>
      <c r="V7290" s="19"/>
      <c r="W7290" s="19"/>
      <c r="X7290" s="19"/>
      <c r="Y7290" s="19"/>
      <c r="Z7290" s="19"/>
      <c r="AA7290" s="19"/>
    </row>
    <row r="7291" ht="15.75" customHeight="1">
      <c r="A7291" s="19"/>
      <c r="B7291" s="42" t="str">
        <f>"CRS25WT72M23631"</f>
        <v>CRS25WT72M23631</v>
      </c>
      <c r="C7291" s="43">
        <v>45999.0</v>
      </c>
      <c r="D7291" s="44">
        <v>0.9418865740740742</v>
      </c>
      <c r="E7291" s="42" t="s">
        <v>37</v>
      </c>
      <c r="F7291" s="42">
        <v>215.0</v>
      </c>
      <c r="G7291" s="42">
        <v>4.0</v>
      </c>
      <c r="H7291" s="42">
        <v>215.743804931641</v>
      </c>
      <c r="I7291" s="42">
        <v>5.66851139068604</v>
      </c>
      <c r="J7291" s="42">
        <v>49.937328338623</v>
      </c>
      <c r="K7291" s="42">
        <v>5.09633493423462</v>
      </c>
      <c r="L7291" s="42">
        <v>42.3331260681152</v>
      </c>
      <c r="M7291" s="42">
        <v>0.762156248092651</v>
      </c>
      <c r="N7291" s="42">
        <v>10.4959278106689</v>
      </c>
      <c r="O7291" s="42">
        <v>0.0</v>
      </c>
      <c r="P7291" s="42">
        <v>0.0</v>
      </c>
      <c r="Q7291" s="42">
        <v>0.012698414735496</v>
      </c>
      <c r="R7291" s="42">
        <v>25.0</v>
      </c>
      <c r="S7291" s="42">
        <v>0.746883988380432</v>
      </c>
      <c r="T7291" s="42">
        <v>1000.41729736328</v>
      </c>
      <c r="U7291" s="42">
        <v>1445.76110839844</v>
      </c>
      <c r="V7291" s="19"/>
      <c r="W7291" s="19"/>
      <c r="X7291" s="19"/>
      <c r="Y7291" s="19"/>
      <c r="Z7291" s="19"/>
      <c r="AA7291" s="19"/>
    </row>
    <row r="7292" ht="15.75" customHeight="1">
      <c r="A7292" s="19"/>
      <c r="B7292" s="42" t="str">
        <f>"CRS25WT72M23639"</f>
        <v>CRS25WT72M23639</v>
      </c>
      <c r="C7292" s="43">
        <v>45999.0</v>
      </c>
      <c r="D7292" s="44">
        <v>0.94375</v>
      </c>
      <c r="E7292" s="42" t="s">
        <v>37</v>
      </c>
      <c r="F7292" s="42">
        <v>219.0</v>
      </c>
      <c r="G7292" s="42">
        <v>4.0</v>
      </c>
      <c r="H7292" s="42">
        <v>219.336715698242</v>
      </c>
      <c r="I7292" s="42">
        <v>5.66892957687378</v>
      </c>
      <c r="J7292" s="42">
        <v>50.0316772460938</v>
      </c>
      <c r="K7292" s="42">
        <v>5.14320850372314</v>
      </c>
      <c r="L7292" s="42">
        <v>42.6458930969238</v>
      </c>
      <c r="M7292" s="42">
        <v>0.773330628871918</v>
      </c>
      <c r="N7292" s="42">
        <v>10.6707229614258</v>
      </c>
      <c r="O7292" s="42">
        <v>0.0</v>
      </c>
      <c r="P7292" s="42">
        <v>0.0</v>
      </c>
      <c r="Q7292" s="42">
        <v>0.0233283415436745</v>
      </c>
      <c r="R7292" s="42">
        <v>25.0</v>
      </c>
      <c r="S7292" s="42">
        <v>0.707208275794983</v>
      </c>
      <c r="T7292" s="42">
        <v>1009.98718261719</v>
      </c>
      <c r="U7292" s="42">
        <v>1372.94494628906</v>
      </c>
      <c r="V7292" s="19"/>
      <c r="W7292" s="19"/>
      <c r="X7292" s="19"/>
      <c r="Y7292" s="19"/>
      <c r="Z7292" s="19"/>
      <c r="AA7292" s="19"/>
    </row>
    <row r="7293" ht="15.75" customHeight="1">
      <c r="A7293" s="19"/>
      <c r="B7293" s="42" t="str">
        <f>"CRS25WT72M23638"</f>
        <v>CRS25WT72M23638</v>
      </c>
      <c r="C7293" s="43">
        <v>45999.0</v>
      </c>
      <c r="D7293" s="44">
        <v>0.9487847222222222</v>
      </c>
      <c r="E7293" s="42" t="s">
        <v>37</v>
      </c>
      <c r="F7293" s="42">
        <v>216.0</v>
      </c>
      <c r="G7293" s="42">
        <v>4.0</v>
      </c>
      <c r="H7293" s="42">
        <v>216.314117431641</v>
      </c>
      <c r="I7293" s="42">
        <v>5.50939178466797</v>
      </c>
      <c r="J7293" s="42">
        <v>50.1774406433105</v>
      </c>
      <c r="K7293" s="42">
        <v>5.06667232513428</v>
      </c>
      <c r="L7293" s="42">
        <v>42.693531036377</v>
      </c>
      <c r="M7293" s="42">
        <v>0.782479047775269</v>
      </c>
      <c r="N7293" s="42">
        <v>10.5236740112305</v>
      </c>
      <c r="O7293" s="42">
        <v>0.0</v>
      </c>
      <c r="P7293" s="42">
        <v>0.0</v>
      </c>
      <c r="Q7293" s="42">
        <v>0.0210316870361567</v>
      </c>
      <c r="R7293" s="42">
        <v>25.0</v>
      </c>
      <c r="S7293" s="42">
        <v>0.742587745189667</v>
      </c>
      <c r="T7293" s="42">
        <v>1004.80181884766</v>
      </c>
      <c r="U7293" s="42">
        <v>1757.134765625</v>
      </c>
      <c r="V7293" s="19"/>
      <c r="W7293" s="19"/>
      <c r="X7293" s="19"/>
      <c r="Y7293" s="19"/>
      <c r="Z7293" s="19"/>
      <c r="AA7293" s="19"/>
    </row>
    <row r="7294" ht="15.75" customHeight="1">
      <c r="A7294" s="19"/>
      <c r="B7294" s="42" t="str">
        <f>"CRS25WT72M23641"</f>
        <v>CRS25WT72M23641</v>
      </c>
      <c r="C7294" s="43">
        <v>45999.0</v>
      </c>
      <c r="D7294" s="44">
        <v>0.950162037037037</v>
      </c>
      <c r="E7294" s="42" t="s">
        <v>37</v>
      </c>
      <c r="F7294" s="42">
        <v>216.0</v>
      </c>
      <c r="G7294" s="42">
        <v>4.0</v>
      </c>
      <c r="H7294" s="42">
        <v>216.30322265625</v>
      </c>
      <c r="I7294" s="42">
        <v>5.57937574386597</v>
      </c>
      <c r="J7294" s="42">
        <v>50.1388130187988</v>
      </c>
      <c r="K7294" s="42">
        <v>5.04682922363281</v>
      </c>
      <c r="L7294" s="42">
        <v>42.8592338562012</v>
      </c>
      <c r="M7294" s="42">
        <v>0.773220479488373</v>
      </c>
      <c r="N7294" s="42">
        <v>10.5231437683105</v>
      </c>
      <c r="O7294" s="42">
        <v>0.0</v>
      </c>
      <c r="P7294" s="42">
        <v>0.0</v>
      </c>
      <c r="Q7294" s="42">
        <v>0.0165066346526146</v>
      </c>
      <c r="R7294" s="42">
        <v>25.0</v>
      </c>
      <c r="S7294" s="42">
        <v>0.714794218540192</v>
      </c>
      <c r="T7294" s="42">
        <v>1003.39459228516</v>
      </c>
      <c r="U7294" s="42">
        <v>1185.13171386719</v>
      </c>
      <c r="V7294" s="19"/>
      <c r="W7294" s="19"/>
      <c r="X7294" s="19"/>
      <c r="Y7294" s="19"/>
      <c r="Z7294" s="19"/>
      <c r="AA7294" s="19"/>
    </row>
    <row r="7295" ht="15.75" customHeight="1">
      <c r="A7295" s="19"/>
      <c r="B7295" s="42" t="str">
        <f>"CRS25WT72M23640"</f>
        <v>CRS25WT72M23640</v>
      </c>
      <c r="C7295" s="43">
        <v>45999.0</v>
      </c>
      <c r="D7295" s="44">
        <v>0.9526851851851852</v>
      </c>
      <c r="E7295" s="42" t="s">
        <v>37</v>
      </c>
      <c r="F7295" s="42">
        <v>220.0</v>
      </c>
      <c r="G7295" s="42">
        <v>4.0</v>
      </c>
      <c r="H7295" s="42">
        <v>220.191818237305</v>
      </c>
      <c r="I7295" s="42">
        <v>5.58746194839478</v>
      </c>
      <c r="J7295" s="42">
        <v>50.1228256225586</v>
      </c>
      <c r="K7295" s="42">
        <v>5.1754264831543</v>
      </c>
      <c r="L7295" s="42">
        <v>42.5456352233887</v>
      </c>
      <c r="M7295" s="42">
        <v>0.786232590675354</v>
      </c>
      <c r="N7295" s="42">
        <v>10.7123241424561</v>
      </c>
      <c r="O7295" s="42">
        <v>0.0</v>
      </c>
      <c r="P7295" s="42">
        <v>0.0</v>
      </c>
      <c r="Q7295" s="42">
        <v>0.0265070088207722</v>
      </c>
      <c r="R7295" s="42">
        <v>25.0</v>
      </c>
      <c r="S7295" s="42">
        <v>0.732354283332825</v>
      </c>
      <c r="T7295" s="42">
        <v>999.644775390625</v>
      </c>
      <c r="U7295" s="42">
        <v>1567.53161621094</v>
      </c>
      <c r="V7295" s="19"/>
      <c r="W7295" s="19"/>
      <c r="X7295" s="19"/>
      <c r="Y7295" s="19"/>
      <c r="Z7295" s="19"/>
      <c r="AA7295" s="19"/>
    </row>
    <row r="7296" ht="15.75" customHeight="1">
      <c r="A7296" s="19"/>
      <c r="B7296" s="42" t="str">
        <f>"CRS25WT72M23644"</f>
        <v>CRS25WT72M23644</v>
      </c>
      <c r="C7296" s="43">
        <v>45999.0</v>
      </c>
      <c r="D7296" s="44">
        <v>0.9533333333333333</v>
      </c>
      <c r="E7296" s="42" t="s">
        <v>37</v>
      </c>
      <c r="F7296" s="42">
        <v>222.0</v>
      </c>
      <c r="G7296" s="42">
        <v>4.0</v>
      </c>
      <c r="H7296" s="42">
        <v>222.478393554688</v>
      </c>
      <c r="I7296" s="42">
        <v>5.65977334976196</v>
      </c>
      <c r="J7296" s="42">
        <v>50.1586303710938</v>
      </c>
      <c r="K7296" s="42">
        <v>5.20989608764648</v>
      </c>
      <c r="L7296" s="42">
        <v>42.7030372619629</v>
      </c>
      <c r="M7296" s="42">
        <v>0.783687889575958</v>
      </c>
      <c r="N7296" s="42">
        <v>10.8235654830933</v>
      </c>
      <c r="O7296" s="42">
        <v>0.0</v>
      </c>
      <c r="P7296" s="42">
        <v>0.0</v>
      </c>
      <c r="Q7296" s="42">
        <v>0.0157939605414867</v>
      </c>
      <c r="R7296" s="42">
        <v>25.0</v>
      </c>
      <c r="S7296" s="42">
        <v>0.722040355205536</v>
      </c>
      <c r="T7296" s="42">
        <v>1002.36193847656</v>
      </c>
      <c r="U7296" s="42">
        <v>1454.828125</v>
      </c>
      <c r="V7296" s="19"/>
      <c r="W7296" s="19"/>
      <c r="X7296" s="19"/>
      <c r="Y7296" s="19"/>
      <c r="Z7296" s="19"/>
      <c r="AA7296" s="19"/>
    </row>
    <row r="7297" ht="15.75" customHeight="1">
      <c r="A7297" s="19"/>
      <c r="B7297" s="42" t="str">
        <f>"CRS25WT72M23642"</f>
        <v>CRS25WT72M23642</v>
      </c>
      <c r="C7297" s="43">
        <v>45999.0</v>
      </c>
      <c r="D7297" s="44">
        <v>0.9544444444444444</v>
      </c>
      <c r="E7297" s="42" t="s">
        <v>37</v>
      </c>
      <c r="F7297" s="42">
        <v>226.0</v>
      </c>
      <c r="G7297" s="42">
        <v>4.0</v>
      </c>
      <c r="H7297" s="42">
        <v>226.81852722168</v>
      </c>
      <c r="I7297" s="42">
        <v>5.73732614517212</v>
      </c>
      <c r="J7297" s="42">
        <v>50.2018165588379</v>
      </c>
      <c r="K7297" s="42">
        <v>5.29663228988647</v>
      </c>
      <c r="L7297" s="42">
        <v>42.8231582641602</v>
      </c>
      <c r="M7297" s="42">
        <v>0.78749817609787</v>
      </c>
      <c r="N7297" s="42">
        <v>11.0347127914429</v>
      </c>
      <c r="O7297" s="42">
        <v>0.0</v>
      </c>
      <c r="P7297" s="42">
        <v>0.0</v>
      </c>
      <c r="Q7297" s="42">
        <v>0.0230158418416977</v>
      </c>
      <c r="R7297" s="42">
        <v>25.0</v>
      </c>
      <c r="S7297" s="42">
        <v>0.696185767650604</v>
      </c>
      <c r="T7297" s="42">
        <v>1004.65014648438</v>
      </c>
      <c r="U7297" s="42">
        <v>2128.7353515625</v>
      </c>
      <c r="V7297" s="19"/>
      <c r="W7297" s="19"/>
      <c r="X7297" s="19"/>
      <c r="Y7297" s="19"/>
      <c r="Z7297" s="19"/>
      <c r="AA7297" s="19"/>
    </row>
    <row r="7298" ht="15.75" customHeight="1">
      <c r="A7298" s="19"/>
      <c r="B7298" s="42" t="str">
        <f>"CRS25WT72M23668"</f>
        <v>CRS25WT72M23668</v>
      </c>
      <c r="C7298" s="43">
        <v>45999.0</v>
      </c>
      <c r="D7298" s="44">
        <v>0.9556365740740741</v>
      </c>
      <c r="E7298" s="42" t="s">
        <v>37</v>
      </c>
      <c r="F7298" s="42">
        <v>226.0</v>
      </c>
      <c r="G7298" s="42">
        <v>4.0</v>
      </c>
      <c r="H7298" s="42">
        <v>226.435928344727</v>
      </c>
      <c r="I7298" s="42">
        <v>5.74029874801636</v>
      </c>
      <c r="J7298" s="42">
        <v>50.2797431945801</v>
      </c>
      <c r="K7298" s="42">
        <v>5.28590822219849</v>
      </c>
      <c r="L7298" s="42">
        <v>42.8376541137695</v>
      </c>
      <c r="M7298" s="42">
        <v>0.784544885158539</v>
      </c>
      <c r="N7298" s="42">
        <v>11.0160999298096</v>
      </c>
      <c r="O7298" s="42">
        <v>0.0</v>
      </c>
      <c r="P7298" s="42">
        <v>0.0</v>
      </c>
      <c r="Q7298" s="42">
        <v>0.0156758427619934</v>
      </c>
      <c r="R7298" s="42">
        <v>25.0</v>
      </c>
      <c r="S7298" s="42">
        <v>0.698464453220367</v>
      </c>
      <c r="T7298" s="42">
        <v>1000.70422363281</v>
      </c>
      <c r="U7298" s="42">
        <v>2980.95166015625</v>
      </c>
      <c r="V7298" s="19"/>
      <c r="W7298" s="19"/>
      <c r="X7298" s="19"/>
      <c r="Y7298" s="19"/>
      <c r="Z7298" s="19"/>
      <c r="AA7298" s="19"/>
    </row>
    <row r="7299" ht="15.75" customHeight="1">
      <c r="A7299" s="19"/>
      <c r="B7299" s="42" t="str">
        <f>"CRS25WT72M23645"</f>
        <v>CRS25WT72M23645</v>
      </c>
      <c r="C7299" s="43">
        <v>45999.0</v>
      </c>
      <c r="D7299" s="44">
        <v>0.9573958333333333</v>
      </c>
      <c r="E7299" s="42" t="s">
        <v>37</v>
      </c>
      <c r="F7299" s="42">
        <v>220.0</v>
      </c>
      <c r="G7299" s="42">
        <v>4.0</v>
      </c>
      <c r="H7299" s="42">
        <v>220.833633422852</v>
      </c>
      <c r="I7299" s="42">
        <v>5.59952116012573</v>
      </c>
      <c r="J7299" s="42">
        <v>50.2035713195801</v>
      </c>
      <c r="K7299" s="42">
        <v>5.1513934135437</v>
      </c>
      <c r="L7299" s="42">
        <v>42.8687210083008</v>
      </c>
      <c r="M7299" s="42">
        <v>0.785560667514801</v>
      </c>
      <c r="N7299" s="42">
        <v>10.7435483932495</v>
      </c>
      <c r="O7299" s="42">
        <v>0.0</v>
      </c>
      <c r="P7299" s="42">
        <v>0.0</v>
      </c>
      <c r="Q7299" s="42">
        <v>0.0227033719420433</v>
      </c>
      <c r="R7299" s="42">
        <v>25.0</v>
      </c>
      <c r="S7299" s="42">
        <v>0.715805292129517</v>
      </c>
      <c r="T7299" s="42">
        <v>999.785888671875</v>
      </c>
      <c r="U7299" s="42">
        <v>3444.6142578125</v>
      </c>
      <c r="V7299" s="19"/>
      <c r="W7299" s="19"/>
      <c r="X7299" s="19"/>
      <c r="Y7299" s="19"/>
      <c r="Z7299" s="19"/>
      <c r="AA7299" s="19"/>
    </row>
    <row r="7300" ht="15.75" customHeight="1">
      <c r="A7300" s="19"/>
      <c r="B7300" s="42" t="str">
        <f>"CRS25WT72M23708"</f>
        <v>CRS25WT72M23708</v>
      </c>
      <c r="C7300" s="43">
        <v>45999.0</v>
      </c>
      <c r="D7300" s="44">
        <v>0.9601851851851851</v>
      </c>
      <c r="E7300" s="42" t="s">
        <v>37</v>
      </c>
      <c r="F7300" s="42">
        <v>223.0</v>
      </c>
      <c r="G7300" s="42">
        <v>4.0</v>
      </c>
      <c r="H7300" s="42">
        <v>223.935684204102</v>
      </c>
      <c r="I7300" s="42">
        <v>5.70145511627197</v>
      </c>
      <c r="J7300" s="42">
        <v>50.0701560974121</v>
      </c>
      <c r="K7300" s="42">
        <v>5.23868656158447</v>
      </c>
      <c r="L7300" s="42">
        <v>42.7465286254883</v>
      </c>
      <c r="M7300" s="42">
        <v>0.784438073635101</v>
      </c>
      <c r="N7300" s="42">
        <v>10.8944625854492</v>
      </c>
      <c r="O7300" s="42">
        <v>0.0</v>
      </c>
      <c r="P7300" s="42">
        <v>0.0</v>
      </c>
      <c r="Q7300" s="42">
        <v>0.0353175774216652</v>
      </c>
      <c r="R7300" s="42">
        <v>25.0</v>
      </c>
      <c r="S7300" s="42">
        <v>0.71483314037323</v>
      </c>
      <c r="T7300" s="42">
        <v>1000.37127685547</v>
      </c>
      <c r="U7300" s="42">
        <v>1430.63635253906</v>
      </c>
      <c r="V7300" s="19"/>
      <c r="W7300" s="19"/>
      <c r="X7300" s="19"/>
      <c r="Y7300" s="19"/>
      <c r="Z7300" s="19"/>
      <c r="AA7300" s="19"/>
    </row>
    <row r="7301" ht="15.75" customHeight="1">
      <c r="A7301" s="19"/>
      <c r="B7301" s="42" t="str">
        <f>"CRS25WT72M23707"</f>
        <v>CRS25WT72M23707</v>
      </c>
      <c r="C7301" s="43">
        <v>45999.0</v>
      </c>
      <c r="D7301" s="44">
        <v>0.9630208333333333</v>
      </c>
      <c r="E7301" s="42" t="s">
        <v>37</v>
      </c>
      <c r="F7301" s="42">
        <v>219.0</v>
      </c>
      <c r="G7301" s="42">
        <v>4.0</v>
      </c>
      <c r="H7301" s="42">
        <v>219.049850463867</v>
      </c>
      <c r="I7301" s="42">
        <v>5.57903146743774</v>
      </c>
      <c r="J7301" s="42">
        <v>50.0668754577637</v>
      </c>
      <c r="K7301" s="42">
        <v>5.1281156539917</v>
      </c>
      <c r="L7301" s="42">
        <v>42.7154655456543</v>
      </c>
      <c r="M7301" s="42">
        <v>0.784212291240692</v>
      </c>
      <c r="N7301" s="42">
        <v>10.6567668914795</v>
      </c>
      <c r="O7301" s="42">
        <v>0.0</v>
      </c>
      <c r="P7301" s="42">
        <v>0.0</v>
      </c>
      <c r="Q7301" s="42">
        <v>0.0228969808667898</v>
      </c>
      <c r="R7301" s="42">
        <v>25.0</v>
      </c>
      <c r="S7301" s="42">
        <v>0.710467636585236</v>
      </c>
      <c r="T7301" s="42">
        <v>998.348449707031</v>
      </c>
      <c r="U7301" s="42">
        <v>1851.67199707031</v>
      </c>
      <c r="V7301" s="19"/>
      <c r="W7301" s="19"/>
      <c r="X7301" s="19"/>
      <c r="Y7301" s="19"/>
      <c r="Z7301" s="19"/>
      <c r="AA7301" s="19"/>
    </row>
    <row r="7302" ht="15.75" customHeight="1">
      <c r="A7302" s="19"/>
      <c r="B7302" s="42" t="str">
        <f>"CRS25WT72M23710"</f>
        <v>CRS25WT72M23710</v>
      </c>
      <c r="C7302" s="43">
        <v>45999.0</v>
      </c>
      <c r="D7302" s="44">
        <v>0.9641319444444445</v>
      </c>
      <c r="E7302" s="42" t="s">
        <v>37</v>
      </c>
      <c r="F7302" s="42">
        <v>223.0</v>
      </c>
      <c r="G7302" s="42">
        <v>4.0</v>
      </c>
      <c r="H7302" s="42">
        <v>223.619506835938</v>
      </c>
      <c r="I7302" s="42">
        <v>5.71074962615967</v>
      </c>
      <c r="J7302" s="42">
        <v>50.0535697937012</v>
      </c>
      <c r="K7302" s="42">
        <v>5.23331880569458</v>
      </c>
      <c r="L7302" s="42">
        <v>42.7299613952637</v>
      </c>
      <c r="M7302" s="42">
        <v>0.782314717769623</v>
      </c>
      <c r="N7302" s="42">
        <v>10.8790807723999</v>
      </c>
      <c r="O7302" s="42">
        <v>0.0</v>
      </c>
      <c r="P7302" s="42">
        <v>0.0</v>
      </c>
      <c r="Q7302" s="42">
        <v>0.0152368573471904</v>
      </c>
      <c r="R7302" s="42">
        <v>25.0</v>
      </c>
      <c r="S7302" s="42">
        <v>0.703023791313171</v>
      </c>
      <c r="T7302" s="42">
        <v>1000.35168457031</v>
      </c>
      <c r="U7302" s="42">
        <v>1644.20935058594</v>
      </c>
      <c r="V7302" s="19"/>
      <c r="W7302" s="19"/>
      <c r="X7302" s="19"/>
      <c r="Y7302" s="19"/>
      <c r="Z7302" s="19"/>
      <c r="AA7302" s="19"/>
    </row>
    <row r="7303" ht="15.75" customHeight="1">
      <c r="A7303" s="19"/>
      <c r="B7303" s="42" t="str">
        <f>"CRS25WT72M23709"</f>
        <v>CRS25WT72M23709</v>
      </c>
      <c r="C7303" s="43">
        <v>45999.0</v>
      </c>
      <c r="D7303" s="44">
        <v>0.9651273148148148</v>
      </c>
      <c r="E7303" s="42" t="s">
        <v>37</v>
      </c>
      <c r="F7303" s="42">
        <v>218.0</v>
      </c>
      <c r="G7303" s="42">
        <v>4.0</v>
      </c>
      <c r="H7303" s="42">
        <v>218.619903564453</v>
      </c>
      <c r="I7303" s="42">
        <v>5.55097961425781</v>
      </c>
      <c r="J7303" s="42">
        <v>49.974853515625</v>
      </c>
      <c r="K7303" s="42">
        <v>5.12177515029907</v>
      </c>
      <c r="L7303" s="42">
        <v>42.684398651123</v>
      </c>
      <c r="M7303" s="42">
        <v>0.788076817989349</v>
      </c>
      <c r="N7303" s="42">
        <v>10.6358499526978</v>
      </c>
      <c r="O7303" s="42">
        <v>0.0</v>
      </c>
      <c r="P7303" s="42">
        <v>0.0</v>
      </c>
      <c r="Q7303" s="42">
        <v>0.0115876160562038</v>
      </c>
      <c r="R7303" s="42">
        <v>25.0</v>
      </c>
      <c r="S7303" s="42">
        <v>0.723841667175293</v>
      </c>
      <c r="T7303" s="42">
        <v>1001.14508056641</v>
      </c>
      <c r="U7303" s="42">
        <v>1581.24108886719</v>
      </c>
      <c r="V7303" s="19"/>
      <c r="W7303" s="19"/>
      <c r="X7303" s="19"/>
      <c r="Y7303" s="19"/>
      <c r="Z7303" s="19"/>
      <c r="AA7303" s="19"/>
    </row>
    <row r="7304" ht="15.75" customHeight="1">
      <c r="A7304" s="19"/>
      <c r="B7304" s="42" t="str">
        <f>"CRS25WT72M23712"</f>
        <v>CRS25WT72M23712</v>
      </c>
      <c r="C7304" s="43">
        <v>45999.0</v>
      </c>
      <c r="D7304" s="44">
        <v>0.9680208333333334</v>
      </c>
      <c r="E7304" s="42" t="s">
        <v>37</v>
      </c>
      <c r="F7304" s="42">
        <v>223.0</v>
      </c>
      <c r="G7304" s="42">
        <v>4.0</v>
      </c>
      <c r="H7304" s="42">
        <v>223.102264404297</v>
      </c>
      <c r="I7304" s="42">
        <v>5.74643802642822</v>
      </c>
      <c r="J7304" s="42">
        <v>50.0626678466797</v>
      </c>
      <c r="K7304" s="42">
        <v>5.24485540390015</v>
      </c>
      <c r="L7304" s="42">
        <v>42.5373497009277</v>
      </c>
      <c r="M7304" s="42">
        <v>0.775516867637634</v>
      </c>
      <c r="N7304" s="42">
        <v>10.8539171218872</v>
      </c>
      <c r="O7304" s="42">
        <v>0.0</v>
      </c>
      <c r="P7304" s="42">
        <v>0.0</v>
      </c>
      <c r="Q7304" s="42">
        <v>0.0160317439585924</v>
      </c>
      <c r="R7304" s="42">
        <v>25.0</v>
      </c>
      <c r="S7304" s="42">
        <v>0.720019698143005</v>
      </c>
      <c r="T7304" s="42">
        <v>1000.71978759766</v>
      </c>
      <c r="U7304" s="42">
        <v>1832.55419921875</v>
      </c>
      <c r="V7304" s="19"/>
      <c r="W7304" s="19"/>
      <c r="X7304" s="19"/>
      <c r="Y7304" s="19"/>
      <c r="Z7304" s="19"/>
      <c r="AA7304" s="19"/>
    </row>
    <row r="7305" ht="15.75" customHeight="1">
      <c r="A7305" s="19"/>
      <c r="B7305" s="42" t="str">
        <f>"CRS25WT72M23703"</f>
        <v>CRS25WT72M23703</v>
      </c>
      <c r="C7305" s="43">
        <v>45999.0</v>
      </c>
      <c r="D7305" s="44">
        <v>0.9727314814814815</v>
      </c>
      <c r="E7305" s="42" t="s">
        <v>37</v>
      </c>
      <c r="F7305" s="42">
        <v>221.0</v>
      </c>
      <c r="G7305" s="42">
        <v>4.0</v>
      </c>
      <c r="H7305" s="42">
        <v>221.305572509766</v>
      </c>
      <c r="I7305" s="42">
        <v>5.59882736206055</v>
      </c>
      <c r="J7305" s="42">
        <v>50.0273818969727</v>
      </c>
      <c r="K7305" s="42">
        <v>5.19351434707642</v>
      </c>
      <c r="L7305" s="42">
        <v>42.6119079589844</v>
      </c>
      <c r="M7305" s="42">
        <v>0.790109872817993</v>
      </c>
      <c r="N7305" s="42">
        <v>10.766508102417</v>
      </c>
      <c r="O7305" s="42">
        <v>0.0</v>
      </c>
      <c r="P7305" s="42">
        <v>0.0</v>
      </c>
      <c r="Q7305" s="42">
        <v>0.0120560610666871</v>
      </c>
      <c r="R7305" s="42">
        <v>25.0</v>
      </c>
      <c r="S7305" s="42">
        <v>0.744966268539429</v>
      </c>
      <c r="T7305" s="42">
        <v>1003.271484375</v>
      </c>
      <c r="U7305" s="42">
        <v>1554.30432128906</v>
      </c>
      <c r="V7305" s="19"/>
      <c r="W7305" s="19"/>
      <c r="X7305" s="19"/>
      <c r="Y7305" s="19"/>
      <c r="Z7305" s="19"/>
      <c r="AA7305" s="19"/>
    </row>
    <row r="7306" ht="15.75" customHeight="1">
      <c r="A7306" s="19"/>
      <c r="B7306" s="42" t="str">
        <f>"CRS25WT72M23700"</f>
        <v>CRS25WT72M23700</v>
      </c>
      <c r="C7306" s="43">
        <v>45999.0</v>
      </c>
      <c r="D7306" s="44">
        <v>0.9738773148148149</v>
      </c>
      <c r="E7306" s="42" t="s">
        <v>37</v>
      </c>
      <c r="F7306" s="42">
        <v>218.0</v>
      </c>
      <c r="G7306" s="42">
        <v>4.0</v>
      </c>
      <c r="H7306" s="42">
        <v>218.856689453125</v>
      </c>
      <c r="I7306" s="42">
        <v>5.60728406906128</v>
      </c>
      <c r="J7306" s="42">
        <v>50.0536460876465</v>
      </c>
      <c r="K7306" s="42">
        <v>5.12881565093994</v>
      </c>
      <c r="L7306" s="42">
        <v>42.6719703674316</v>
      </c>
      <c r="M7306" s="42">
        <v>0.779779016971588</v>
      </c>
      <c r="N7306" s="42">
        <v>10.6473703384399</v>
      </c>
      <c r="O7306" s="42">
        <v>0.0</v>
      </c>
      <c r="P7306" s="42">
        <v>0.0</v>
      </c>
      <c r="Q7306" s="42">
        <v>0.0154923107475042</v>
      </c>
      <c r="R7306" s="42">
        <v>25.0</v>
      </c>
      <c r="S7306" s="42">
        <v>0.75011795759201</v>
      </c>
      <c r="T7306" s="42">
        <v>1002.09826660156</v>
      </c>
      <c r="U7306" s="42">
        <v>3151.34716796875</v>
      </c>
      <c r="V7306" s="19"/>
      <c r="W7306" s="19"/>
      <c r="X7306" s="19"/>
      <c r="Y7306" s="19"/>
      <c r="Z7306" s="19"/>
      <c r="AA7306" s="19"/>
    </row>
    <row r="7307" ht="15.75" customHeight="1">
      <c r="A7307" s="19"/>
      <c r="B7307" s="42" t="str">
        <f>"CRS25WT72M23701"</f>
        <v>CRS25WT72M23701</v>
      </c>
      <c r="C7307" s="43">
        <v>45999.0</v>
      </c>
      <c r="D7307" s="44">
        <v>0.9749074074074073</v>
      </c>
      <c r="E7307" s="42" t="s">
        <v>37</v>
      </c>
      <c r="F7307" s="42">
        <v>219.0</v>
      </c>
      <c r="G7307" s="42">
        <v>4.0</v>
      </c>
      <c r="H7307" s="42">
        <v>219.291107177734</v>
      </c>
      <c r="I7307" s="42">
        <v>5.52627182006836</v>
      </c>
      <c r="J7307" s="42">
        <v>50.0801124572754</v>
      </c>
      <c r="K7307" s="42">
        <v>5.14423990249634</v>
      </c>
      <c r="L7307" s="42">
        <v>42.6284790039063</v>
      </c>
      <c r="M7307" s="42">
        <v>0.792361736297607</v>
      </c>
      <c r="N7307" s="42">
        <v>10.6685047149658</v>
      </c>
      <c r="O7307" s="42">
        <v>0.0</v>
      </c>
      <c r="P7307" s="42">
        <v>0.0</v>
      </c>
      <c r="Q7307" s="42">
        <v>0.0141267515718937</v>
      </c>
      <c r="R7307" s="42">
        <v>25.0</v>
      </c>
      <c r="S7307" s="42">
        <v>0.752532720565796</v>
      </c>
      <c r="T7307" s="42">
        <v>1003.98712158203</v>
      </c>
      <c r="U7307" s="42">
        <v>1649.40661621094</v>
      </c>
      <c r="V7307" s="19"/>
      <c r="W7307" s="19"/>
      <c r="X7307" s="19"/>
      <c r="Y7307" s="19"/>
      <c r="Z7307" s="19"/>
      <c r="AA7307" s="19"/>
    </row>
    <row r="7308" ht="15.75" customHeight="1">
      <c r="A7308" s="19"/>
      <c r="B7308" s="42" t="str">
        <f>"CRS25WT72M23713"</f>
        <v>CRS25WT72M23713</v>
      </c>
      <c r="C7308" s="43">
        <v>45999.0</v>
      </c>
      <c r="D7308" s="44">
        <v>0.9767824074074074</v>
      </c>
      <c r="E7308" s="42" t="s">
        <v>37</v>
      </c>
      <c r="F7308" s="42">
        <v>222.0</v>
      </c>
      <c r="G7308" s="42">
        <v>4.0</v>
      </c>
      <c r="H7308" s="42">
        <v>222.472732543945</v>
      </c>
      <c r="I7308" s="42">
        <v>5.61087894439697</v>
      </c>
      <c r="J7308" s="42">
        <v>50.06005859375</v>
      </c>
      <c r="K7308" s="42">
        <v>5.22217416763306</v>
      </c>
      <c r="L7308" s="42">
        <v>42.6015548706055</v>
      </c>
      <c r="M7308" s="42">
        <v>0.792053520679474</v>
      </c>
      <c r="N7308" s="42">
        <v>10.8232898712158</v>
      </c>
      <c r="O7308" s="42">
        <v>0.0</v>
      </c>
      <c r="P7308" s="42">
        <v>0.0</v>
      </c>
      <c r="Q7308" s="42">
        <v>0.0120609346777201</v>
      </c>
      <c r="R7308" s="42">
        <v>25.0</v>
      </c>
      <c r="S7308" s="42">
        <v>0.728937864303589</v>
      </c>
      <c r="T7308" s="42">
        <v>1004.21942138672</v>
      </c>
      <c r="U7308" s="42">
        <v>3380.53198242188</v>
      </c>
      <c r="V7308" s="19"/>
      <c r="W7308" s="19"/>
      <c r="X7308" s="19"/>
      <c r="Y7308" s="19"/>
      <c r="Z7308" s="19"/>
      <c r="AA7308" s="19"/>
    </row>
    <row r="7309" ht="15.75" customHeight="1">
      <c r="A7309" s="19"/>
      <c r="B7309" s="42" t="str">
        <f>"CRS25WT72M23699"</f>
        <v>CRS25WT72M23699</v>
      </c>
      <c r="C7309" s="43">
        <v>45999.0</v>
      </c>
      <c r="D7309" s="44">
        <v>0.9780092592592592</v>
      </c>
      <c r="E7309" s="42" t="s">
        <v>37</v>
      </c>
      <c r="F7309" s="42">
        <v>223.0</v>
      </c>
      <c r="G7309" s="42">
        <v>4.0</v>
      </c>
      <c r="H7309" s="42">
        <v>223.462448120117</v>
      </c>
      <c r="I7309" s="42">
        <v>5.6776909828186</v>
      </c>
      <c r="J7309" s="42">
        <v>50.0947341918945</v>
      </c>
      <c r="K7309" s="42">
        <v>5.242347240448</v>
      </c>
      <c r="L7309" s="42">
        <v>42.626407623291</v>
      </c>
      <c r="M7309" s="42">
        <v>0.78567099571228</v>
      </c>
      <c r="N7309" s="42">
        <v>10.8714399337769</v>
      </c>
      <c r="O7309" s="42">
        <v>0.0</v>
      </c>
      <c r="P7309" s="42">
        <v>0.0</v>
      </c>
      <c r="Q7309" s="42">
        <v>0.0154067454859614</v>
      </c>
      <c r="R7309" s="42">
        <v>25.0</v>
      </c>
      <c r="S7309" s="42">
        <v>0.720571398735046</v>
      </c>
      <c r="T7309" s="42">
        <v>1002.56213378906</v>
      </c>
      <c r="U7309" s="42">
        <v>1572.97412109375</v>
      </c>
      <c r="V7309" s="19"/>
      <c r="W7309" s="19"/>
      <c r="X7309" s="19"/>
      <c r="Y7309" s="19"/>
      <c r="Z7309" s="19"/>
      <c r="AA7309" s="19"/>
    </row>
    <row r="7310" ht="15.75" customHeight="1">
      <c r="A7310" s="19"/>
      <c r="B7310" s="42" t="str">
        <f>"CRS25WT72M23697"</f>
        <v>CRS25WT72M23697</v>
      </c>
      <c r="C7310" s="43">
        <v>45999.0</v>
      </c>
      <c r="D7310" s="44">
        <v>0.9808333333333333</v>
      </c>
      <c r="E7310" s="42" t="s">
        <v>37</v>
      </c>
      <c r="F7310" s="42">
        <v>224.0</v>
      </c>
      <c r="G7310" s="42">
        <v>4.0</v>
      </c>
      <c r="H7310" s="42">
        <v>224.057708740234</v>
      </c>
      <c r="I7310" s="42">
        <v>5.63967227935791</v>
      </c>
      <c r="J7310" s="42">
        <v>50.1094741821289</v>
      </c>
      <c r="K7310" s="42">
        <v>5.24281167984009</v>
      </c>
      <c r="L7310" s="42">
        <v>42.7361755371094</v>
      </c>
      <c r="M7310" s="42">
        <v>0.792841136455536</v>
      </c>
      <c r="N7310" s="42">
        <v>10.9003992080688</v>
      </c>
      <c r="O7310" s="42">
        <v>0.0</v>
      </c>
      <c r="P7310" s="42">
        <v>0.0</v>
      </c>
      <c r="Q7310" s="42">
        <v>0.0228969808667898</v>
      </c>
      <c r="R7310" s="42">
        <v>25.0</v>
      </c>
      <c r="S7310" s="42">
        <v>0.71483188867569</v>
      </c>
      <c r="T7310" s="42">
        <v>1002.18994140625</v>
      </c>
      <c r="U7310" s="42">
        <v>1895.14318847656</v>
      </c>
      <c r="V7310" s="19"/>
      <c r="W7310" s="19"/>
      <c r="X7310" s="19"/>
      <c r="Y7310" s="19"/>
      <c r="Z7310" s="19"/>
      <c r="AA7310" s="19"/>
    </row>
    <row r="7311" ht="15.75" customHeight="1">
      <c r="A7311" s="19"/>
      <c r="B7311" s="42" t="str">
        <f>"CRS25WT72M23698"</f>
        <v>CRS25WT72M23698</v>
      </c>
      <c r="C7311" s="43">
        <v>45999.0</v>
      </c>
      <c r="D7311" s="44">
        <v>0.9833217592592592</v>
      </c>
      <c r="E7311" s="42" t="s">
        <v>37</v>
      </c>
      <c r="F7311" s="42">
        <v>224.0</v>
      </c>
      <c r="G7311" s="42">
        <v>4.0</v>
      </c>
      <c r="H7311" s="42">
        <v>224.027359008789</v>
      </c>
      <c r="I7311" s="42">
        <v>5.66150951385498</v>
      </c>
      <c r="J7311" s="42">
        <v>50.1632919311523</v>
      </c>
      <c r="K7311" s="42">
        <v>5.23297214508057</v>
      </c>
      <c r="L7311" s="42">
        <v>42.8107299804688</v>
      </c>
      <c r="M7311" s="42">
        <v>0.78882884979248</v>
      </c>
      <c r="N7311" s="42">
        <v>10.8989229202271</v>
      </c>
      <c r="O7311" s="42">
        <v>0.0</v>
      </c>
      <c r="P7311" s="42">
        <v>0.0</v>
      </c>
      <c r="Q7311" s="42">
        <v>0.0159500576555729</v>
      </c>
      <c r="R7311" s="42">
        <v>25.0</v>
      </c>
      <c r="S7311" s="42">
        <v>0.718674778938293</v>
      </c>
      <c r="T7311" s="42">
        <v>1003.65783691406</v>
      </c>
      <c r="U7311" s="42">
        <v>1127.45043945313</v>
      </c>
      <c r="V7311" s="19"/>
      <c r="W7311" s="19"/>
      <c r="X7311" s="19"/>
      <c r="Y7311" s="19"/>
      <c r="Z7311" s="19"/>
      <c r="AA7311" s="19"/>
    </row>
    <row r="7312" ht="15.75" customHeight="1">
      <c r="A7312" s="19"/>
      <c r="B7312" s="42" t="str">
        <f>"25WT72M23681"</f>
        <v>25WT72M23681</v>
      </c>
      <c r="C7312" s="43">
        <v>45999.0</v>
      </c>
      <c r="D7312" s="44">
        <v>0.9853703703703703</v>
      </c>
      <c r="E7312" s="42" t="s">
        <v>37</v>
      </c>
      <c r="F7312" s="42">
        <v>219.0</v>
      </c>
      <c r="G7312" s="42">
        <v>4.0</v>
      </c>
      <c r="H7312" s="42">
        <v>219.380599975586</v>
      </c>
      <c r="I7312" s="42">
        <v>5.61073780059814</v>
      </c>
      <c r="J7312" s="42">
        <v>50.1974220275879</v>
      </c>
      <c r="K7312" s="42">
        <v>5.13386821746826</v>
      </c>
      <c r="L7312" s="42">
        <v>42.7320289611816</v>
      </c>
      <c r="M7312" s="42">
        <v>0.778927147388458</v>
      </c>
      <c r="N7312" s="42">
        <v>10.6728582382202</v>
      </c>
      <c r="O7312" s="42">
        <v>0.0</v>
      </c>
      <c r="P7312" s="42">
        <v>0.0</v>
      </c>
      <c r="Q7312" s="42">
        <v>0.0182538088411093</v>
      </c>
      <c r="R7312" s="42">
        <v>25.0</v>
      </c>
      <c r="S7312" s="42">
        <v>0.723335206508636</v>
      </c>
      <c r="T7312" s="42">
        <v>1008.13092041016</v>
      </c>
      <c r="U7312" s="42">
        <v>1292.60559082031</v>
      </c>
      <c r="V7312" s="19"/>
      <c r="W7312" s="19"/>
      <c r="X7312" s="19"/>
      <c r="Y7312" s="19"/>
      <c r="Z7312" s="19"/>
      <c r="AA7312" s="19"/>
    </row>
    <row r="7313" ht="15.75" customHeight="1">
      <c r="A7313" s="19"/>
      <c r="B7313" s="42" t="str">
        <f>"CRS25WT72M23661"</f>
        <v>CRS25WT72M23661</v>
      </c>
      <c r="C7313" s="43">
        <v>45999.0</v>
      </c>
      <c r="D7313" s="44">
        <v>0.9866435185185186</v>
      </c>
      <c r="E7313" s="42" t="s">
        <v>37</v>
      </c>
      <c r="F7313" s="42">
        <v>222.0</v>
      </c>
      <c r="G7313" s="42">
        <v>4.0</v>
      </c>
      <c r="H7313" s="42">
        <v>222.330688476563</v>
      </c>
      <c r="I7313" s="42">
        <v>5.56841659545898</v>
      </c>
      <c r="J7313" s="42">
        <v>50.2089920043945</v>
      </c>
      <c r="K7313" s="42">
        <v>5.20290470123291</v>
      </c>
      <c r="L7313" s="42">
        <v>42.7320289611816</v>
      </c>
      <c r="M7313" s="42">
        <v>0.795217990875244</v>
      </c>
      <c r="N7313" s="42">
        <v>10.8163795471191</v>
      </c>
      <c r="O7313" s="42">
        <v>0.0</v>
      </c>
      <c r="P7313" s="42">
        <v>0.0</v>
      </c>
      <c r="Q7313" s="42">
        <v>0.0265070088207722</v>
      </c>
      <c r="R7313" s="42">
        <v>25.0</v>
      </c>
      <c r="S7313" s="42">
        <v>0.681220054626465</v>
      </c>
      <c r="T7313" s="42">
        <v>1001.86773681641</v>
      </c>
      <c r="U7313" s="42">
        <v>2507.07763671875</v>
      </c>
      <c r="V7313" s="19"/>
      <c r="W7313" s="19"/>
      <c r="X7313" s="19"/>
      <c r="Y7313" s="19"/>
      <c r="Z7313" s="19"/>
      <c r="AA7313" s="19"/>
    </row>
    <row r="7314" ht="15.75" customHeight="1">
      <c r="A7314" s="19"/>
      <c r="B7314" s="42" t="str">
        <f>"CRS25WT72M23637"</f>
        <v>CRS25WT72M23637</v>
      </c>
      <c r="C7314" s="43">
        <v>45999.0</v>
      </c>
      <c r="D7314" s="42" t="s">
        <v>1562</v>
      </c>
      <c r="E7314" s="42" t="s">
        <v>37</v>
      </c>
      <c r="F7314" s="42">
        <v>226.0</v>
      </c>
      <c r="G7314" s="42">
        <v>4.0</v>
      </c>
      <c r="H7314" s="42">
        <v>226.03596496582</v>
      </c>
      <c r="I7314" s="42">
        <v>5.76337862014771</v>
      </c>
      <c r="J7314" s="42">
        <v>50.4064178466797</v>
      </c>
      <c r="K7314" s="42">
        <v>5.24286031723022</v>
      </c>
      <c r="L7314" s="42">
        <v>43.1131057739258</v>
      </c>
      <c r="M7314" s="42">
        <v>0.778062641620636</v>
      </c>
      <c r="N7314" s="42">
        <v>10.9966411590576</v>
      </c>
      <c r="O7314" s="42">
        <v>0.0</v>
      </c>
      <c r="P7314" s="42">
        <v>0.0</v>
      </c>
      <c r="Q7314" s="42">
        <v>0.0282508712261915</v>
      </c>
      <c r="R7314" s="42">
        <v>25.0</v>
      </c>
      <c r="S7314" s="42">
        <v>0.741296589374542</v>
      </c>
      <c r="T7314" s="42">
        <v>1001.70104980469</v>
      </c>
      <c r="U7314" s="42">
        <v>2013.10314941406</v>
      </c>
      <c r="V7314" s="19"/>
      <c r="W7314" s="19"/>
      <c r="X7314" s="19"/>
      <c r="Y7314" s="19"/>
      <c r="Z7314" s="19"/>
      <c r="AA7314" s="19"/>
    </row>
    <row r="7315" ht="15.75" customHeight="1">
      <c r="A7315" s="19"/>
      <c r="B7315" s="42" t="str">
        <f>"CRS25WT72M12619"</f>
        <v>CRS25WT72M12619</v>
      </c>
      <c r="C7315" s="43">
        <v>45999.0</v>
      </c>
      <c r="D7315" s="44">
        <v>0.8864351851851852</v>
      </c>
      <c r="E7315" s="42" t="s">
        <v>37</v>
      </c>
      <c r="F7315" s="42">
        <v>220.0</v>
      </c>
      <c r="G7315" s="42">
        <v>4.0</v>
      </c>
      <c r="H7315" s="42">
        <v>220.322250366211</v>
      </c>
      <c r="I7315" s="42">
        <v>5.60893726348877</v>
      </c>
      <c r="J7315" s="42">
        <v>50.2980003356934</v>
      </c>
      <c r="K7315" s="42">
        <v>5.13262271881104</v>
      </c>
      <c r="L7315" s="42">
        <v>42.9258613586426</v>
      </c>
      <c r="M7315" s="42">
        <v>0.780956864356995</v>
      </c>
      <c r="N7315" s="42">
        <v>10.7186698913574</v>
      </c>
      <c r="O7315" s="42">
        <v>0.0</v>
      </c>
      <c r="P7315" s="42">
        <v>0.0</v>
      </c>
      <c r="Q7315" s="42">
        <v>0.0125415418297052</v>
      </c>
      <c r="R7315" s="42">
        <v>25.0</v>
      </c>
      <c r="S7315" s="42">
        <v>0.707447588443756</v>
      </c>
      <c r="T7315" s="42">
        <v>1005.87243652344</v>
      </c>
      <c r="U7315" s="42">
        <v>1931.04931640625</v>
      </c>
      <c r="V7315" s="19"/>
      <c r="W7315" s="19"/>
      <c r="X7315" s="19"/>
      <c r="Y7315" s="19"/>
      <c r="Z7315" s="19"/>
      <c r="AA7315" s="19"/>
    </row>
    <row r="7316" ht="15.75" customHeight="1">
      <c r="A7316" s="19"/>
      <c r="B7316" s="42" t="str">
        <f>"CRS25WT72M23681"</f>
        <v>CRS25WT72M23681</v>
      </c>
      <c r="C7316" s="43">
        <v>45999.0</v>
      </c>
      <c r="D7316" s="44">
        <v>0.8875347222222222</v>
      </c>
      <c r="E7316" s="42" t="s">
        <v>37</v>
      </c>
      <c r="F7316" s="42">
        <v>219.0</v>
      </c>
      <c r="G7316" s="42">
        <v>4.0</v>
      </c>
      <c r="H7316" s="42">
        <v>219.017974853516</v>
      </c>
      <c r="I7316" s="42">
        <v>5.64227485656738</v>
      </c>
      <c r="J7316" s="42">
        <v>50.2144660949707</v>
      </c>
      <c r="K7316" s="42">
        <v>5.13110828399658</v>
      </c>
      <c r="L7316" s="42">
        <v>42.6843376159668</v>
      </c>
      <c r="M7316" s="42">
        <v>0.773030579090118</v>
      </c>
      <c r="N7316" s="42">
        <v>10.655216217041</v>
      </c>
      <c r="O7316" s="42">
        <v>0.0</v>
      </c>
      <c r="P7316" s="42">
        <v>0.0</v>
      </c>
      <c r="Q7316" s="42">
        <v>0.0157939605414867</v>
      </c>
      <c r="R7316" s="42">
        <v>25.0</v>
      </c>
      <c r="S7316" s="42">
        <v>0.737207531929016</v>
      </c>
      <c r="T7316" s="42">
        <v>1012.35205078125</v>
      </c>
      <c r="U7316" s="42">
        <v>2048.25341796875</v>
      </c>
      <c r="V7316" s="19"/>
      <c r="W7316" s="19"/>
      <c r="X7316" s="19"/>
      <c r="Y7316" s="19"/>
      <c r="Z7316" s="19"/>
      <c r="AA7316" s="19"/>
    </row>
    <row r="7317" ht="15.75" customHeight="1">
      <c r="A7317" s="19"/>
      <c r="B7317" s="42" t="str">
        <f>"CRS25WT72M23696"</f>
        <v>CRS25WT72M23696</v>
      </c>
      <c r="C7317" s="43">
        <v>45999.0</v>
      </c>
      <c r="D7317" s="44">
        <v>0.8969907407407408</v>
      </c>
      <c r="E7317" s="42" t="s">
        <v>37</v>
      </c>
      <c r="F7317" s="42">
        <v>216.0</v>
      </c>
      <c r="G7317" s="42">
        <v>4.0</v>
      </c>
      <c r="H7317" s="42">
        <v>216.78955078125</v>
      </c>
      <c r="I7317" s="42">
        <v>5.78849744796753</v>
      </c>
      <c r="J7317" s="42">
        <v>49.7691230773926</v>
      </c>
      <c r="K7317" s="42">
        <v>5.15772533416748</v>
      </c>
      <c r="L7317" s="42">
        <v>42.0320053100586</v>
      </c>
      <c r="M7317" s="42">
        <v>0.75251042842865</v>
      </c>
      <c r="N7317" s="42">
        <v>10.5468034744263</v>
      </c>
      <c r="O7317" s="42">
        <v>0.0</v>
      </c>
      <c r="P7317" s="42">
        <v>0.0</v>
      </c>
      <c r="Q7317" s="42">
        <v>0.0154067445546389</v>
      </c>
      <c r="R7317" s="42">
        <v>25.0</v>
      </c>
      <c r="S7317" s="42">
        <v>0.734029352664948</v>
      </c>
      <c r="T7317" s="42">
        <v>1016.96514892578</v>
      </c>
      <c r="U7317" s="42">
        <v>1257.01806640625</v>
      </c>
      <c r="V7317" s="19"/>
      <c r="W7317" s="19"/>
      <c r="X7317" s="19"/>
      <c r="Y7317" s="19"/>
      <c r="Z7317" s="19"/>
      <c r="AA7317" s="19"/>
    </row>
    <row r="7318" ht="15.75" customHeight="1">
      <c r="A7318" s="19"/>
      <c r="B7318" s="42" t="str">
        <f>"CRS25WT72M23711"</f>
        <v>CRS25WT72M23711</v>
      </c>
      <c r="C7318" s="43">
        <v>45999.0</v>
      </c>
      <c r="D7318" s="44">
        <v>0.9163773148148149</v>
      </c>
      <c r="E7318" s="42" t="s">
        <v>37</v>
      </c>
      <c r="F7318" s="42">
        <v>219.0</v>
      </c>
      <c r="G7318" s="42">
        <v>4.0</v>
      </c>
      <c r="H7318" s="42">
        <v>219.694763183594</v>
      </c>
      <c r="I7318" s="42">
        <v>5.5871729850769</v>
      </c>
      <c r="J7318" s="42">
        <v>50.1064186096191</v>
      </c>
      <c r="K7318" s="42">
        <v>5.17564964294434</v>
      </c>
      <c r="L7318" s="42">
        <v>42.4477615356445</v>
      </c>
      <c r="M7318" s="42">
        <v>0.784755229949951</v>
      </c>
      <c r="N7318" s="42">
        <v>10.6881418228149</v>
      </c>
      <c r="O7318" s="42">
        <v>0.0</v>
      </c>
      <c r="P7318" s="42">
        <v>0.0</v>
      </c>
      <c r="Q7318" s="42">
        <v>0.00999999977648258</v>
      </c>
      <c r="R7318" s="42">
        <v>25.0</v>
      </c>
      <c r="S7318" s="42">
        <v>0.736073017120361</v>
      </c>
      <c r="T7318" s="42">
        <v>999.7021484375</v>
      </c>
      <c r="U7318" s="42">
        <v>1781.81713867188</v>
      </c>
      <c r="V7318" s="19"/>
      <c r="W7318" s="19"/>
      <c r="X7318" s="19"/>
      <c r="Y7318" s="19"/>
      <c r="Z7318" s="19"/>
      <c r="AA7318" s="19"/>
    </row>
    <row r="7319" ht="15.75" customHeight="1">
      <c r="A7319" s="19"/>
      <c r="B7319" s="42" t="str">
        <f>"CRS25WT72M23706"</f>
        <v>CRS25WT72M23706</v>
      </c>
      <c r="C7319" s="43">
        <v>45999.0</v>
      </c>
      <c r="D7319" s="44">
        <v>0.917974537037037</v>
      </c>
      <c r="E7319" s="42" t="s">
        <v>37</v>
      </c>
      <c r="F7319" s="42">
        <v>224.0</v>
      </c>
      <c r="G7319" s="42">
        <v>4.0</v>
      </c>
      <c r="H7319" s="42">
        <v>224.6181640625</v>
      </c>
      <c r="I7319" s="42">
        <v>5.72348308563232</v>
      </c>
      <c r="J7319" s="42">
        <v>50.1086578369141</v>
      </c>
      <c r="K7319" s="42">
        <v>5.28571701049805</v>
      </c>
      <c r="L7319" s="42">
        <v>42.495304107666</v>
      </c>
      <c r="M7319" s="42">
        <v>0.783198237419128</v>
      </c>
      <c r="N7319" s="42">
        <v>10.9276657104492</v>
      </c>
      <c r="O7319" s="42">
        <v>0.0</v>
      </c>
      <c r="P7319" s="42">
        <v>0.0</v>
      </c>
      <c r="Q7319" s="42">
        <v>0.0119046065956354</v>
      </c>
      <c r="R7319" s="42">
        <v>25.0</v>
      </c>
      <c r="S7319" s="42">
        <v>0.705252826213837</v>
      </c>
      <c r="T7319" s="42">
        <v>1004.18957519531</v>
      </c>
      <c r="U7319" s="42">
        <v>1478.78967285156</v>
      </c>
      <c r="V7319" s="19"/>
      <c r="W7319" s="19"/>
      <c r="X7319" s="19"/>
      <c r="Y7319" s="19"/>
      <c r="Z7319" s="19"/>
      <c r="AA7319" s="19"/>
    </row>
    <row r="7320" ht="15.75" customHeight="1">
      <c r="A7320" s="19"/>
      <c r="B7320" s="42" t="str">
        <f>"CRS25WT72M23702"</f>
        <v>CRS25WT72M23702</v>
      </c>
      <c r="C7320" s="43">
        <v>45999.0</v>
      </c>
      <c r="D7320" s="44">
        <v>0.9189814814814815</v>
      </c>
      <c r="E7320" s="42" t="s">
        <v>37</v>
      </c>
      <c r="F7320" s="42">
        <v>224.0</v>
      </c>
      <c r="G7320" s="42">
        <v>4.0</v>
      </c>
      <c r="H7320" s="42">
        <v>224.706756591797</v>
      </c>
      <c r="I7320" s="42">
        <v>5.7345757484436</v>
      </c>
      <c r="J7320" s="42">
        <v>50.0847511291504</v>
      </c>
      <c r="K7320" s="42">
        <v>5.26195240020752</v>
      </c>
      <c r="L7320" s="42">
        <v>42.7040672302246</v>
      </c>
      <c r="M7320" s="42">
        <v>0.782364845275879</v>
      </c>
      <c r="N7320" s="42">
        <v>10.9319753646851</v>
      </c>
      <c r="O7320" s="42">
        <v>0.0</v>
      </c>
      <c r="P7320" s="42">
        <v>0.0</v>
      </c>
      <c r="Q7320" s="42">
        <v>0.0106547614559531</v>
      </c>
      <c r="R7320" s="42">
        <v>25.0</v>
      </c>
      <c r="S7320" s="42">
        <v>0.723381519317627</v>
      </c>
      <c r="T7320" s="42">
        <v>1008.14526367188</v>
      </c>
      <c r="U7320" s="42">
        <v>1098.3662109375</v>
      </c>
      <c r="V7320" s="19"/>
      <c r="W7320" s="19"/>
      <c r="X7320" s="19"/>
      <c r="Y7320" s="19"/>
      <c r="Z7320" s="19"/>
      <c r="AA7320" s="19"/>
    </row>
    <row r="7321" ht="15.75" customHeight="1">
      <c r="A7321" s="19"/>
      <c r="B7321" s="42" t="str">
        <f>"CRS25WT3608913"</f>
        <v>CRS25WT3608913</v>
      </c>
      <c r="C7321" s="43">
        <v>46007.0</v>
      </c>
      <c r="D7321" s="44">
        <v>0.0022453703703703702</v>
      </c>
      <c r="E7321" s="42" t="s">
        <v>37</v>
      </c>
      <c r="F7321" s="42">
        <v>209.0</v>
      </c>
      <c r="G7321" s="42">
        <v>4.0</v>
      </c>
      <c r="H7321" s="42">
        <v>209.510665893555</v>
      </c>
      <c r="I7321" s="42">
        <v>9.74843311309814</v>
      </c>
      <c r="J7321" s="42">
        <v>24.4357872009277</v>
      </c>
      <c r="K7321" s="42">
        <v>10.2000141143799</v>
      </c>
      <c r="L7321" s="42">
        <v>20.5402336120605</v>
      </c>
      <c r="M7321" s="42">
        <v>0.879518508911133</v>
      </c>
      <c r="N7321" s="42">
        <v>10.1926860809326</v>
      </c>
      <c r="O7321" s="42">
        <v>0.0</v>
      </c>
      <c r="P7321" s="42">
        <v>0.0</v>
      </c>
      <c r="Q7321" s="42">
        <v>0.0130158439278603</v>
      </c>
      <c r="R7321" s="42">
        <v>25.0</v>
      </c>
      <c r="S7321" s="42">
        <v>0.226658567786217</v>
      </c>
      <c r="T7321" s="42">
        <v>1004.50024414062</v>
      </c>
      <c r="U7321" s="42">
        <v>9999.0</v>
      </c>
      <c r="V7321" s="19"/>
      <c r="W7321" s="19"/>
      <c r="X7321" s="19"/>
      <c r="Y7321" s="19"/>
      <c r="Z7321" s="19"/>
      <c r="AA7321" s="19"/>
    </row>
    <row r="7322" ht="15.75" customHeight="1">
      <c r="A7322" s="19"/>
      <c r="B7322" s="42" t="str">
        <f>"CRS25WT3608760"</f>
        <v>CRS25WT3608760</v>
      </c>
      <c r="C7322" s="43">
        <v>46007.0</v>
      </c>
      <c r="D7322" s="44">
        <v>0.005509259259259259</v>
      </c>
      <c r="E7322" s="42" t="s">
        <v>37</v>
      </c>
      <c r="F7322" s="42">
        <v>210.0</v>
      </c>
      <c r="G7322" s="42">
        <v>4.0</v>
      </c>
      <c r="H7322" s="42">
        <v>210.883590698242</v>
      </c>
      <c r="I7322" s="42">
        <v>9.89317035675049</v>
      </c>
      <c r="J7322" s="42">
        <v>24.327672958374</v>
      </c>
      <c r="K7322" s="42">
        <v>10.3534049987793</v>
      </c>
      <c r="L7322" s="42">
        <v>20.3685264587402</v>
      </c>
      <c r="M7322" s="42">
        <v>0.876207053661346</v>
      </c>
      <c r="N7322" s="42">
        <v>10.2594785690308</v>
      </c>
      <c r="O7322" s="42">
        <v>0.0</v>
      </c>
      <c r="P7322" s="42">
        <v>0.0</v>
      </c>
      <c r="Q7322" s="42">
        <v>0.00317584327422082</v>
      </c>
      <c r="R7322" s="42">
        <v>25.0</v>
      </c>
      <c r="S7322" s="42">
        <v>0.221540629863739</v>
      </c>
      <c r="T7322" s="42">
        <v>1006.78527832031</v>
      </c>
      <c r="U7322" s="42">
        <v>9999.0</v>
      </c>
      <c r="V7322" s="19"/>
      <c r="W7322" s="19"/>
      <c r="X7322" s="19"/>
      <c r="Y7322" s="19"/>
      <c r="Z7322" s="19"/>
      <c r="AA7322" s="19"/>
    </row>
    <row r="7323" ht="15.75" customHeight="1">
      <c r="A7323" s="19"/>
      <c r="B7323" s="42" t="str">
        <f>"CRS25WT3608758"</f>
        <v>CRS25WT3608758</v>
      </c>
      <c r="C7323" s="43">
        <v>46007.0</v>
      </c>
      <c r="D7323" s="44">
        <v>0.006585648148148147</v>
      </c>
      <c r="E7323" s="42" t="s">
        <v>37</v>
      </c>
      <c r="F7323" s="42">
        <v>206.0</v>
      </c>
      <c r="G7323" s="42">
        <v>4.0</v>
      </c>
      <c r="H7323" s="42">
        <v>206.476654052734</v>
      </c>
      <c r="I7323" s="42">
        <v>9.72370147705078</v>
      </c>
      <c r="J7323" s="42">
        <v>24.2681102752686</v>
      </c>
      <c r="K7323" s="42">
        <v>10.1471080780029</v>
      </c>
      <c r="L7323" s="42">
        <v>20.3483257293701</v>
      </c>
      <c r="M7323" s="42">
        <v>0.874990582466125</v>
      </c>
      <c r="N7323" s="42">
        <v>10.0450820922852</v>
      </c>
      <c r="O7323" s="42">
        <v>0.0</v>
      </c>
      <c r="P7323" s="42">
        <v>0.0</v>
      </c>
      <c r="Q7323" s="42">
        <v>0.0119046065956354</v>
      </c>
      <c r="R7323" s="42">
        <v>25.0</v>
      </c>
      <c r="S7323" s="42">
        <v>0.225101172924042</v>
      </c>
      <c r="T7323" s="42">
        <v>1007.21124267578</v>
      </c>
      <c r="U7323" s="42">
        <v>9999.0</v>
      </c>
      <c r="V7323" s="19"/>
      <c r="W7323" s="19"/>
      <c r="X7323" s="19"/>
      <c r="Y7323" s="19"/>
      <c r="Z7323" s="19"/>
      <c r="AA7323" s="19"/>
    </row>
    <row r="7324" ht="15.75" customHeight="1">
      <c r="A7324" s="19"/>
      <c r="B7324" s="42" t="str">
        <f>"CRS25WT3608763"</f>
        <v>CRS25WT3608763</v>
      </c>
      <c r="C7324" s="43">
        <v>46007.0</v>
      </c>
      <c r="D7324" s="44">
        <v>0.008692129629629631</v>
      </c>
      <c r="E7324" s="42" t="s">
        <v>37</v>
      </c>
      <c r="F7324" s="42">
        <v>207.0</v>
      </c>
      <c r="G7324" s="42">
        <v>4.0</v>
      </c>
      <c r="H7324" s="42">
        <v>207.386734008789</v>
      </c>
      <c r="I7324" s="42">
        <v>9.72707939147949</v>
      </c>
      <c r="J7324" s="42">
        <v>24.1881484985352</v>
      </c>
      <c r="K7324" s="42">
        <v>10.2713680267334</v>
      </c>
      <c r="L7324" s="42">
        <v>20.1907596588135</v>
      </c>
      <c r="M7324" s="42">
        <v>0.881446361541748</v>
      </c>
      <c r="N7324" s="42">
        <v>10.0893573760986</v>
      </c>
      <c r="O7324" s="42">
        <v>0.0</v>
      </c>
      <c r="P7324" s="42">
        <v>0.0</v>
      </c>
      <c r="Q7324" s="42">
        <v>0.015238075517118</v>
      </c>
      <c r="R7324" s="42">
        <v>25.0</v>
      </c>
      <c r="S7324" s="42">
        <v>0.23167572915554</v>
      </c>
      <c r="T7324" s="42">
        <v>1003.88433837891</v>
      </c>
      <c r="U7324" s="42">
        <v>9999.0</v>
      </c>
      <c r="V7324" s="19"/>
      <c r="W7324" s="19"/>
      <c r="X7324" s="19"/>
      <c r="Y7324" s="19"/>
      <c r="Z7324" s="19"/>
      <c r="AA7324" s="19"/>
    </row>
    <row r="7325" ht="15.75" customHeight="1">
      <c r="A7325" s="19"/>
      <c r="B7325" s="42" t="str">
        <f>"CRS25WT3608908"</f>
        <v>CRS25WT3608908</v>
      </c>
      <c r="C7325" s="43">
        <v>46007.0</v>
      </c>
      <c r="D7325" s="44">
        <v>0.010081018518518519</v>
      </c>
      <c r="E7325" s="42" t="s">
        <v>37</v>
      </c>
      <c r="F7325" s="42">
        <v>209.0</v>
      </c>
      <c r="G7325" s="42">
        <v>4.0</v>
      </c>
      <c r="H7325" s="42">
        <v>209.931854248047</v>
      </c>
      <c r="I7325" s="42">
        <v>9.82549953460693</v>
      </c>
      <c r="J7325" s="42">
        <v>24.3115196228027</v>
      </c>
      <c r="K7325" s="42">
        <v>10.3117923736572</v>
      </c>
      <c r="L7325" s="42">
        <v>20.3584270477295</v>
      </c>
      <c r="M7325" s="42">
        <v>0.878843605518341</v>
      </c>
      <c r="N7325" s="42">
        <v>10.2131767272949</v>
      </c>
      <c r="O7325" s="42">
        <v>0.0</v>
      </c>
      <c r="P7325" s="42">
        <v>0.0</v>
      </c>
      <c r="Q7325" s="42">
        <v>0.0112698506563902</v>
      </c>
      <c r="R7325" s="42">
        <v>25.0</v>
      </c>
      <c r="S7325" s="42">
        <v>0.228185191750526</v>
      </c>
      <c r="T7325" s="42">
        <v>1004.259765625</v>
      </c>
      <c r="U7325" s="42">
        <v>9999.0</v>
      </c>
      <c r="V7325" s="19"/>
      <c r="W7325" s="19"/>
      <c r="X7325" s="19"/>
      <c r="Y7325" s="19"/>
      <c r="Z7325" s="19"/>
      <c r="AA7325" s="19"/>
    </row>
    <row r="7326" ht="15.75" customHeight="1">
      <c r="A7326" s="19"/>
      <c r="B7326" s="42" t="str">
        <f>"CRS25WT3608761"</f>
        <v>CRS25WT3608761</v>
      </c>
      <c r="C7326" s="43">
        <v>46007.0</v>
      </c>
      <c r="D7326" s="44">
        <v>0.012951388888888887</v>
      </c>
      <c r="E7326" s="42" t="s">
        <v>37</v>
      </c>
      <c r="F7326" s="42">
        <v>208.0</v>
      </c>
      <c r="G7326" s="42">
        <v>4.0</v>
      </c>
      <c r="H7326" s="42">
        <v>208.293121337891</v>
      </c>
      <c r="I7326" s="42">
        <v>9.67677116394043</v>
      </c>
      <c r="J7326" s="42">
        <v>24.4057884216309</v>
      </c>
      <c r="K7326" s="42">
        <v>10.1607227325439</v>
      </c>
      <c r="L7326" s="42">
        <v>20.4998321533203</v>
      </c>
      <c r="M7326" s="42">
        <v>0.881965517997742</v>
      </c>
      <c r="N7326" s="42">
        <v>10.1334524154663</v>
      </c>
      <c r="O7326" s="42">
        <v>0.0</v>
      </c>
      <c r="P7326" s="42">
        <v>0.0</v>
      </c>
      <c r="Q7326" s="42">
        <v>0.0138092134147882</v>
      </c>
      <c r="R7326" s="42">
        <v>25.0</v>
      </c>
      <c r="S7326" s="42">
        <v>0.229528814554214</v>
      </c>
      <c r="T7326" s="42">
        <v>1003.81506347656</v>
      </c>
      <c r="U7326" s="42">
        <v>9999.0</v>
      </c>
      <c r="V7326" s="19"/>
      <c r="W7326" s="19"/>
      <c r="X7326" s="19"/>
      <c r="Y7326" s="19"/>
      <c r="Z7326" s="19"/>
      <c r="AA7326" s="19"/>
    </row>
    <row r="7327" ht="15.75" customHeight="1">
      <c r="A7327" s="19"/>
      <c r="B7327" s="42" t="str">
        <f>"CRS25WT3608779"</f>
        <v>CRS25WT3608779</v>
      </c>
      <c r="C7327" s="43">
        <v>46007.0</v>
      </c>
      <c r="D7327" s="44">
        <v>0.013900462962962962</v>
      </c>
      <c r="E7327" s="42" t="s">
        <v>37</v>
      </c>
      <c r="F7327" s="42">
        <v>207.0</v>
      </c>
      <c r="G7327" s="42">
        <v>4.0</v>
      </c>
      <c r="H7327" s="42">
        <v>207.842758178711</v>
      </c>
      <c r="I7327" s="42">
        <v>9.74088573455811</v>
      </c>
      <c r="J7327" s="42">
        <v>24.2468376159668</v>
      </c>
      <c r="K7327" s="42">
        <v>10.227442741394</v>
      </c>
      <c r="L7327" s="42">
        <v>20.3220653533936</v>
      </c>
      <c r="M7327" s="42">
        <v>0.879997313022614</v>
      </c>
      <c r="N7327" s="42">
        <v>10.1115427017212</v>
      </c>
      <c r="O7327" s="42">
        <v>0.0</v>
      </c>
      <c r="P7327" s="42">
        <v>0.0</v>
      </c>
      <c r="Q7327" s="42">
        <v>0.0104735605418682</v>
      </c>
      <c r="R7327" s="42">
        <v>25.0</v>
      </c>
      <c r="S7327" s="42">
        <v>0.218984246253967</v>
      </c>
      <c r="T7327" s="42">
        <v>1005.09155273438</v>
      </c>
      <c r="U7327" s="42">
        <v>9999.0</v>
      </c>
      <c r="V7327" s="19"/>
      <c r="W7327" s="19"/>
      <c r="X7327" s="19"/>
      <c r="Y7327" s="19"/>
      <c r="Z7327" s="19"/>
      <c r="AA7327" s="19"/>
    </row>
    <row r="7328" ht="15.75" customHeight="1">
      <c r="A7328" s="19"/>
      <c r="B7328" s="42" t="str">
        <f>"CRS25WT3608915"</f>
        <v>CRS25WT3608915</v>
      </c>
      <c r="C7328" s="43">
        <v>46007.0</v>
      </c>
      <c r="D7328" s="44">
        <v>0.015381944444444443</v>
      </c>
      <c r="E7328" s="42" t="s">
        <v>37</v>
      </c>
      <c r="F7328" s="42">
        <v>209.0</v>
      </c>
      <c r="G7328" s="42">
        <v>4.0</v>
      </c>
      <c r="H7328" s="42">
        <v>209.373275756836</v>
      </c>
      <c r="I7328" s="42">
        <v>9.75111675262451</v>
      </c>
      <c r="J7328" s="42">
        <v>24.188304901123</v>
      </c>
      <c r="K7328" s="42">
        <v>10.3552522659302</v>
      </c>
      <c r="L7328" s="42">
        <v>20.2190418243408</v>
      </c>
      <c r="M7328" s="42">
        <v>0.887690246105194</v>
      </c>
      <c r="N7328" s="42">
        <v>10.1860017776489</v>
      </c>
      <c r="O7328" s="42">
        <v>0.0</v>
      </c>
      <c r="P7328" s="42">
        <v>0.0</v>
      </c>
      <c r="Q7328" s="42">
        <v>0.0109474202618003</v>
      </c>
      <c r="R7328" s="42">
        <v>25.0</v>
      </c>
      <c r="S7328" s="42">
        <v>0.22708086669445</v>
      </c>
      <c r="T7328" s="42">
        <v>1005.03656005859</v>
      </c>
      <c r="U7328" s="42">
        <v>9999.0</v>
      </c>
      <c r="V7328" s="19"/>
      <c r="W7328" s="19"/>
      <c r="X7328" s="19"/>
      <c r="Y7328" s="19"/>
      <c r="Z7328" s="19"/>
      <c r="AA7328" s="19"/>
    </row>
    <row r="7329" ht="15.75" customHeight="1">
      <c r="A7329" s="19"/>
      <c r="B7329" s="42" t="str">
        <f>"CRS25WT3608768"</f>
        <v>CRS25WT3608768</v>
      </c>
      <c r="C7329" s="43">
        <v>46007.0</v>
      </c>
      <c r="D7329" s="44">
        <v>0.01628472222222222</v>
      </c>
      <c r="E7329" s="42" t="s">
        <v>37</v>
      </c>
      <c r="F7329" s="42">
        <v>209.0</v>
      </c>
      <c r="G7329" s="42">
        <v>4.0</v>
      </c>
      <c r="H7329" s="42">
        <v>209.42936706543</v>
      </c>
      <c r="I7329" s="42">
        <v>9.79284572601318</v>
      </c>
      <c r="J7329" s="42">
        <v>24.1423873901367</v>
      </c>
      <c r="K7329" s="42">
        <v>10.3818845748901</v>
      </c>
      <c r="L7329" s="42">
        <v>20.1725788116455</v>
      </c>
      <c r="M7329" s="42">
        <v>0.885826051235199</v>
      </c>
      <c r="N7329" s="42">
        <v>10.1887311935425</v>
      </c>
      <c r="O7329" s="42">
        <v>0.0</v>
      </c>
      <c r="P7329" s="42">
        <v>0.0</v>
      </c>
      <c r="Q7329" s="42">
        <v>0.0152367809787393</v>
      </c>
      <c r="R7329" s="42">
        <v>25.0</v>
      </c>
      <c r="S7329" s="42">
        <v>0.216575592756271</v>
      </c>
      <c r="T7329" s="42">
        <v>1000.86437988281</v>
      </c>
      <c r="U7329" s="42">
        <v>9999.0</v>
      </c>
      <c r="V7329" s="19"/>
      <c r="W7329" s="19"/>
      <c r="X7329" s="19"/>
      <c r="Y7329" s="19"/>
      <c r="Z7329" s="19"/>
      <c r="AA7329" s="19"/>
    </row>
    <row r="7330" ht="15.75" customHeight="1">
      <c r="A7330" s="19"/>
      <c r="B7330" s="42" t="str">
        <f>"CRS25WT3608916"</f>
        <v>CRS25WT3608916</v>
      </c>
      <c r="C7330" s="43">
        <v>46007.0</v>
      </c>
      <c r="D7330" s="44">
        <v>0.017361111111111112</v>
      </c>
      <c r="E7330" s="42" t="s">
        <v>37</v>
      </c>
      <c r="F7330" s="42">
        <v>209.0</v>
      </c>
      <c r="G7330" s="42">
        <v>4.0</v>
      </c>
      <c r="H7330" s="42">
        <v>209.219223022461</v>
      </c>
      <c r="I7330" s="42">
        <v>9.77341461181641</v>
      </c>
      <c r="J7330" s="42">
        <v>24.1987857818604</v>
      </c>
      <c r="K7330" s="42">
        <v>10.3476333618164</v>
      </c>
      <c r="L7330" s="42">
        <v>20.2190418243408</v>
      </c>
      <c r="M7330" s="42">
        <v>0.884630024433136</v>
      </c>
      <c r="N7330" s="42">
        <v>10.1785078048706</v>
      </c>
      <c r="O7330" s="42">
        <v>0.0</v>
      </c>
      <c r="P7330" s="42">
        <v>0.0</v>
      </c>
      <c r="Q7330" s="42">
        <v>0.0101636908948421</v>
      </c>
      <c r="R7330" s="42">
        <v>25.0</v>
      </c>
      <c r="S7330" s="42">
        <v>0.224132910370827</v>
      </c>
      <c r="T7330" s="42">
        <v>1003.41802978516</v>
      </c>
      <c r="U7330" s="42">
        <v>9999.0</v>
      </c>
      <c r="V7330" s="19"/>
      <c r="W7330" s="19"/>
      <c r="X7330" s="19"/>
      <c r="Y7330" s="19"/>
      <c r="Z7330" s="19"/>
      <c r="AA7330" s="19"/>
    </row>
    <row r="7331" ht="15.75" customHeight="1">
      <c r="A7331" s="19"/>
      <c r="B7331" s="42" t="str">
        <f>"CRS25WT3608778"</f>
        <v>CRS25WT3608778</v>
      </c>
      <c r="C7331" s="43">
        <v>46007.0</v>
      </c>
      <c r="D7331" s="44">
        <v>0.021516203703703704</v>
      </c>
      <c r="E7331" s="42" t="s">
        <v>37</v>
      </c>
      <c r="F7331" s="42">
        <v>196.0</v>
      </c>
      <c r="G7331" s="42">
        <v>4.0</v>
      </c>
      <c r="H7331" s="42">
        <v>196.546890258789</v>
      </c>
      <c r="I7331" s="42">
        <v>9.94566822052002</v>
      </c>
      <c r="J7331" s="42">
        <v>23.0231475830078</v>
      </c>
      <c r="K7331" s="42">
        <v>10.3815937042236</v>
      </c>
      <c r="L7331" s="42">
        <v>18.9322471618652</v>
      </c>
      <c r="M7331" s="42">
        <v>0.85835611820221</v>
      </c>
      <c r="N7331" s="42">
        <v>9.56199932098389</v>
      </c>
      <c r="O7331" s="42">
        <v>0.0</v>
      </c>
      <c r="P7331" s="42">
        <v>0.0</v>
      </c>
      <c r="Q7331" s="42">
        <v>0.00915986578911543</v>
      </c>
      <c r="R7331" s="42">
        <v>25.0</v>
      </c>
      <c r="S7331" s="42">
        <v>0.241245374083519</v>
      </c>
      <c r="T7331" s="42">
        <v>1001.72497558594</v>
      </c>
      <c r="U7331" s="42">
        <v>9999.0</v>
      </c>
      <c r="V7331" s="19"/>
      <c r="W7331" s="19"/>
      <c r="X7331" s="19"/>
      <c r="Y7331" s="19"/>
      <c r="Z7331" s="19"/>
      <c r="AA7331" s="19"/>
    </row>
    <row r="7332" ht="15.75" customHeight="1">
      <c r="A7332" s="19"/>
      <c r="B7332" s="42" t="str">
        <f>"CRS25WT3608774"</f>
        <v>CRS25WT3608774</v>
      </c>
      <c r="C7332" s="43">
        <v>46007.0</v>
      </c>
      <c r="D7332" s="44">
        <v>0.022997685185185187</v>
      </c>
      <c r="E7332" s="42" t="s">
        <v>37</v>
      </c>
      <c r="F7332" s="42">
        <v>205.0</v>
      </c>
      <c r="G7332" s="42">
        <v>4.0</v>
      </c>
      <c r="H7332" s="42">
        <v>205.392929077148</v>
      </c>
      <c r="I7332" s="42">
        <v>9.86527156829834</v>
      </c>
      <c r="J7332" s="42">
        <v>23.7559566497803</v>
      </c>
      <c r="K7332" s="42">
        <v>10.4143524169922</v>
      </c>
      <c r="L7332" s="42">
        <v>19.7221012115479</v>
      </c>
      <c r="M7332" s="42">
        <v>0.876403152942657</v>
      </c>
      <c r="N7332" s="42">
        <v>9.99235820770264</v>
      </c>
      <c r="O7332" s="42">
        <v>0.0</v>
      </c>
      <c r="P7332" s="42">
        <v>0.0</v>
      </c>
      <c r="Q7332" s="42">
        <v>0.0164511259645224</v>
      </c>
      <c r="R7332" s="42">
        <v>25.0</v>
      </c>
      <c r="S7332" s="42">
        <v>0.234079092741013</v>
      </c>
      <c r="T7332" s="42">
        <v>1002.98626708984</v>
      </c>
      <c r="U7332" s="42">
        <v>9999.0</v>
      </c>
      <c r="V7332" s="19"/>
      <c r="W7332" s="19"/>
      <c r="X7332" s="19"/>
      <c r="Y7332" s="19"/>
      <c r="Z7332" s="19"/>
      <c r="AA7332" s="19"/>
    </row>
    <row r="7333" ht="15.75" customHeight="1">
      <c r="A7333" s="19"/>
      <c r="B7333" s="42" t="str">
        <f>"CRS25WT3608772"</f>
        <v>CRS25WT3608772</v>
      </c>
      <c r="C7333" s="43">
        <v>46007.0</v>
      </c>
      <c r="D7333" s="44">
        <v>0.024548611111111115</v>
      </c>
      <c r="E7333" s="42" t="s">
        <v>37</v>
      </c>
      <c r="F7333" s="42">
        <v>206.0</v>
      </c>
      <c r="G7333" s="42">
        <v>4.0</v>
      </c>
      <c r="H7333" s="42">
        <v>206.180267333984</v>
      </c>
      <c r="I7333" s="42">
        <v>9.77917671203613</v>
      </c>
      <c r="J7333" s="42">
        <v>24.0490627288818</v>
      </c>
      <c r="K7333" s="42">
        <v>10.2846717834473</v>
      </c>
      <c r="L7333" s="42">
        <v>20.0473346710205</v>
      </c>
      <c r="M7333" s="42">
        <v>0.876691222190857</v>
      </c>
      <c r="N7333" s="42">
        <v>10.0306625366211</v>
      </c>
      <c r="O7333" s="42">
        <v>0.0</v>
      </c>
      <c r="P7333" s="42">
        <v>0.0</v>
      </c>
      <c r="Q7333" s="42">
        <v>0.012619037181139</v>
      </c>
      <c r="R7333" s="42">
        <v>25.0</v>
      </c>
      <c r="S7333" s="42">
        <v>0.227891862392426</v>
      </c>
      <c r="T7333" s="42">
        <v>1006.87103271484</v>
      </c>
      <c r="U7333" s="42">
        <v>9999.0</v>
      </c>
      <c r="V7333" s="19"/>
      <c r="W7333" s="19"/>
      <c r="X7333" s="19"/>
      <c r="Y7333" s="19"/>
      <c r="Z7333" s="19"/>
      <c r="AA7333" s="19"/>
    </row>
    <row r="7334" ht="15.75" customHeight="1">
      <c r="A7334" s="19"/>
      <c r="B7334" s="42" t="str">
        <f>"CRS25WT3608783"</f>
        <v>CRS25WT3608783</v>
      </c>
      <c r="C7334" s="43">
        <v>46007.0</v>
      </c>
      <c r="D7334" s="44">
        <v>0.025949074074074072</v>
      </c>
      <c r="E7334" s="42" t="s">
        <v>37</v>
      </c>
      <c r="F7334" s="42">
        <v>208.0</v>
      </c>
      <c r="G7334" s="42">
        <v>4.0</v>
      </c>
      <c r="H7334" s="42">
        <v>208.724258422852</v>
      </c>
      <c r="I7334" s="42">
        <v>9.75439548492432</v>
      </c>
      <c r="J7334" s="42">
        <v>24.2036170959473</v>
      </c>
      <c r="K7334" s="42">
        <v>10.3200597763062</v>
      </c>
      <c r="L7334" s="42">
        <v>20.2251014709473</v>
      </c>
      <c r="M7334" s="42">
        <v>0.884081482887268</v>
      </c>
      <c r="N7334" s="42">
        <v>10.1544275283813</v>
      </c>
      <c r="O7334" s="42">
        <v>0.0</v>
      </c>
      <c r="P7334" s="42">
        <v>0.0</v>
      </c>
      <c r="Q7334" s="42">
        <v>0.0175598729401827</v>
      </c>
      <c r="R7334" s="42">
        <v>25.0</v>
      </c>
      <c r="S7334" s="42">
        <v>0.220749571919441</v>
      </c>
      <c r="T7334" s="42">
        <v>1000.91778564453</v>
      </c>
      <c r="U7334" s="42">
        <v>9999.0</v>
      </c>
      <c r="V7334" s="19"/>
      <c r="W7334" s="19"/>
      <c r="X7334" s="19"/>
      <c r="Y7334" s="19"/>
      <c r="Z7334" s="19"/>
      <c r="AA7334" s="19"/>
    </row>
    <row r="7335" ht="15.75" customHeight="1">
      <c r="A7335" s="19"/>
      <c r="B7335" s="42" t="str">
        <f>"CRS25WT3608784"</f>
        <v>CRS25WT3608784</v>
      </c>
      <c r="C7335" s="43">
        <v>46007.0</v>
      </c>
      <c r="D7335" s="44">
        <v>0.032025462962962964</v>
      </c>
      <c r="E7335" s="42" t="s">
        <v>37</v>
      </c>
      <c r="F7335" s="42">
        <v>196.0</v>
      </c>
      <c r="G7335" s="42">
        <v>4.0</v>
      </c>
      <c r="H7335" s="42">
        <v>196.639846801758</v>
      </c>
      <c r="I7335" s="42">
        <v>10.0021438598633</v>
      </c>
      <c r="J7335" s="42">
        <v>22.9006843566895</v>
      </c>
      <c r="K7335" s="42">
        <v>10.4657888412476</v>
      </c>
      <c r="L7335" s="42">
        <v>18.7888202667236</v>
      </c>
      <c r="M7335" s="42">
        <v>0.858479559421539</v>
      </c>
      <c r="N7335" s="42">
        <v>9.56652164459229</v>
      </c>
      <c r="O7335" s="42">
        <v>0.0</v>
      </c>
      <c r="P7335" s="42">
        <v>0.0</v>
      </c>
      <c r="Q7335" s="42">
        <v>0.00412763049826026</v>
      </c>
      <c r="R7335" s="42">
        <v>25.0</v>
      </c>
      <c r="S7335" s="42">
        <v>0.244585379958153</v>
      </c>
      <c r="T7335" s="42">
        <v>1003.88934326172</v>
      </c>
      <c r="U7335" s="42">
        <v>9999.0</v>
      </c>
      <c r="V7335" s="19"/>
      <c r="W7335" s="19"/>
      <c r="X7335" s="19"/>
      <c r="Y7335" s="19"/>
      <c r="Z7335" s="19"/>
      <c r="AA7335" s="19"/>
    </row>
    <row r="7336" ht="15.75" customHeight="1">
      <c r="A7336" s="19"/>
      <c r="B7336" s="42" t="str">
        <f>"CRS25WT3608785"</f>
        <v>CRS25WT3608785</v>
      </c>
      <c r="C7336" s="43">
        <v>46007.0</v>
      </c>
      <c r="D7336" s="44">
        <v>0.03394675925925926</v>
      </c>
      <c r="E7336" s="42" t="s">
        <v>37</v>
      </c>
      <c r="F7336" s="42">
        <v>205.0</v>
      </c>
      <c r="G7336" s="42">
        <v>4.0</v>
      </c>
      <c r="H7336" s="42">
        <v>205.602142333984</v>
      </c>
      <c r="I7336" s="42">
        <v>9.77987289428711</v>
      </c>
      <c r="J7336" s="42">
        <v>23.8632049560547</v>
      </c>
      <c r="K7336" s="42">
        <v>10.3781890869141</v>
      </c>
      <c r="L7336" s="42">
        <v>19.8109836578369</v>
      </c>
      <c r="M7336" s="42">
        <v>0.880979180335999</v>
      </c>
      <c r="N7336" s="42">
        <v>10.0025367736816</v>
      </c>
      <c r="O7336" s="42">
        <v>0.0</v>
      </c>
      <c r="P7336" s="42">
        <v>0.0</v>
      </c>
      <c r="Q7336" s="42">
        <v>0.0133989965543151</v>
      </c>
      <c r="R7336" s="42">
        <v>25.0</v>
      </c>
      <c r="S7336" s="42">
        <v>0.223063066601753</v>
      </c>
      <c r="T7336" s="42">
        <v>1001.16259765625</v>
      </c>
      <c r="U7336" s="42">
        <v>9999.0</v>
      </c>
      <c r="V7336" s="19"/>
      <c r="W7336" s="19"/>
      <c r="X7336" s="19"/>
      <c r="Y7336" s="19"/>
      <c r="Z7336" s="19"/>
      <c r="AA7336" s="19"/>
    </row>
    <row r="7337" ht="15.75" customHeight="1">
      <c r="A7337" s="19"/>
      <c r="B7337" s="42" t="str">
        <f>"CRS25WT3608786"</f>
        <v>CRS25WT3608786</v>
      </c>
      <c r="C7337" s="43">
        <v>46007.0</v>
      </c>
      <c r="D7337" s="44">
        <v>0.03613425925925926</v>
      </c>
      <c r="E7337" s="42" t="s">
        <v>37</v>
      </c>
      <c r="F7337" s="42">
        <v>209.0</v>
      </c>
      <c r="G7337" s="42">
        <v>4.0</v>
      </c>
      <c r="H7337" s="42">
        <v>209.728775024414</v>
      </c>
      <c r="I7337" s="42">
        <v>9.77862358093262</v>
      </c>
      <c r="J7337" s="42">
        <v>24.1626644134521</v>
      </c>
      <c r="K7337" s="42">
        <v>10.4207277297974</v>
      </c>
      <c r="L7337" s="42">
        <v>20.1261157989502</v>
      </c>
      <c r="M7337" s="42">
        <v>0.887637138366699</v>
      </c>
      <c r="N7337" s="42">
        <v>10.2032976150513</v>
      </c>
      <c r="O7337" s="42">
        <v>0.0</v>
      </c>
      <c r="P7337" s="42">
        <v>0.0</v>
      </c>
      <c r="Q7337" s="42">
        <v>0.0150794042274356</v>
      </c>
      <c r="R7337" s="42">
        <v>25.0</v>
      </c>
      <c r="S7337" s="42">
        <v>0.228440746665001</v>
      </c>
      <c r="T7337" s="42">
        <v>1000.82836914062</v>
      </c>
      <c r="U7337" s="42">
        <v>9999.0</v>
      </c>
      <c r="V7337" s="19"/>
      <c r="W7337" s="19"/>
      <c r="X7337" s="19"/>
      <c r="Y7337" s="19"/>
      <c r="Z7337" s="19"/>
      <c r="AA7337" s="19"/>
    </row>
    <row r="7338" ht="15.75" customHeight="1">
      <c r="A7338" s="19"/>
      <c r="B7338" s="42" t="str">
        <f>"CRS25WT3608792"</f>
        <v>CRS25WT3608792</v>
      </c>
      <c r="C7338" s="43">
        <v>46007.0</v>
      </c>
      <c r="D7338" s="44">
        <v>0.042754629629629635</v>
      </c>
      <c r="E7338" s="42" t="s">
        <v>37</v>
      </c>
      <c r="F7338" s="42">
        <v>199.0</v>
      </c>
      <c r="G7338" s="42">
        <v>4.0</v>
      </c>
      <c r="H7338" s="42">
        <v>199.021362304687</v>
      </c>
      <c r="I7338" s="42">
        <v>10.0891141891479</v>
      </c>
      <c r="J7338" s="42">
        <v>22.8173675537109</v>
      </c>
      <c r="K7338" s="42">
        <v>10.7239809036255</v>
      </c>
      <c r="L7338" s="42">
        <v>18.5585327148438</v>
      </c>
      <c r="M7338" s="42">
        <v>0.864532113075256</v>
      </c>
      <c r="N7338" s="42">
        <v>9.68238162994385</v>
      </c>
      <c r="O7338" s="42">
        <v>0.0</v>
      </c>
      <c r="P7338" s="42">
        <v>0.0</v>
      </c>
      <c r="Q7338" s="42">
        <v>0.0106352306902409</v>
      </c>
      <c r="R7338" s="42">
        <v>25.0</v>
      </c>
      <c r="S7338" s="42">
        <v>0.242656528949738</v>
      </c>
      <c r="T7338" s="42">
        <v>1001.95391845703</v>
      </c>
      <c r="U7338" s="42">
        <v>9999.0</v>
      </c>
      <c r="V7338" s="19"/>
      <c r="W7338" s="19"/>
      <c r="X7338" s="19"/>
      <c r="Y7338" s="19"/>
      <c r="Z7338" s="19"/>
      <c r="AA7338" s="19"/>
    </row>
    <row r="7339" ht="15.75" customHeight="1">
      <c r="A7339" s="19"/>
      <c r="B7339" s="42" t="str">
        <f>"CRS25WT3608793"</f>
        <v>CRS25WT3608793</v>
      </c>
      <c r="C7339" s="43">
        <v>46007.0</v>
      </c>
      <c r="D7339" s="44">
        <v>0.043819444444444446</v>
      </c>
      <c r="E7339" s="42" t="s">
        <v>37</v>
      </c>
      <c r="F7339" s="42">
        <v>203.0</v>
      </c>
      <c r="G7339" s="42">
        <v>4.0</v>
      </c>
      <c r="H7339" s="42">
        <v>203.40934753418</v>
      </c>
      <c r="I7339" s="42">
        <v>9.82132625579834</v>
      </c>
      <c r="J7339" s="42">
        <v>23.6616287231445</v>
      </c>
      <c r="K7339" s="42">
        <v>10.3476934432983</v>
      </c>
      <c r="L7339" s="42">
        <v>19.6574573516846</v>
      </c>
      <c r="M7339" s="42">
        <v>0.875298380851746</v>
      </c>
      <c r="N7339" s="42">
        <v>9.89585781097412</v>
      </c>
      <c r="O7339" s="42">
        <v>0.0</v>
      </c>
      <c r="P7339" s="42">
        <v>0.0</v>
      </c>
      <c r="Q7339" s="42">
        <v>0.0176184289157391</v>
      </c>
      <c r="R7339" s="42">
        <v>25.0</v>
      </c>
      <c r="S7339" s="42">
        <v>0.226631283760071</v>
      </c>
      <c r="T7339" s="42">
        <v>1003.7666015625</v>
      </c>
      <c r="U7339" s="42">
        <v>9999.0</v>
      </c>
      <c r="V7339" s="19"/>
      <c r="W7339" s="19"/>
      <c r="X7339" s="19"/>
      <c r="Y7339" s="19"/>
      <c r="Z7339" s="19"/>
      <c r="AA7339" s="19"/>
    </row>
    <row r="7340" ht="15.75" customHeight="1">
      <c r="A7340" s="19"/>
      <c r="B7340" s="42" t="str">
        <f>"CRS25WT3608794"</f>
        <v>CRS25WT3608794</v>
      </c>
      <c r="C7340" s="43">
        <v>46007.0</v>
      </c>
      <c r="D7340" s="44">
        <v>0.046134259259259264</v>
      </c>
      <c r="E7340" s="42" t="s">
        <v>37</v>
      </c>
      <c r="F7340" s="42">
        <v>210.0</v>
      </c>
      <c r="G7340" s="42">
        <v>4.0</v>
      </c>
      <c r="H7340" s="42">
        <v>210.279937744141</v>
      </c>
      <c r="I7340" s="42">
        <v>9.83316230773926</v>
      </c>
      <c r="J7340" s="42">
        <v>24.0315132141113</v>
      </c>
      <c r="K7340" s="42">
        <v>10.5669012069702</v>
      </c>
      <c r="L7340" s="42">
        <v>19.8998680114746</v>
      </c>
      <c r="M7340" s="42">
        <v>0.889863729476929</v>
      </c>
      <c r="N7340" s="42">
        <v>10.2301111221313</v>
      </c>
      <c r="O7340" s="42">
        <v>0.0</v>
      </c>
      <c r="P7340" s="42">
        <v>0.0</v>
      </c>
      <c r="Q7340" s="42">
        <v>0.0119046065956354</v>
      </c>
      <c r="R7340" s="42">
        <v>25.0</v>
      </c>
      <c r="S7340" s="42">
        <v>0.221755355596542</v>
      </c>
      <c r="T7340" s="42">
        <v>1002.34130859375</v>
      </c>
      <c r="U7340" s="42">
        <v>9999.0</v>
      </c>
      <c r="V7340" s="19"/>
      <c r="W7340" s="19"/>
      <c r="X7340" s="19"/>
      <c r="Y7340" s="19"/>
      <c r="Z7340" s="19"/>
      <c r="AA7340" s="19"/>
    </row>
    <row r="7341" ht="15.75" customHeight="1">
      <c r="A7341" s="19"/>
      <c r="B7341" s="42" t="str">
        <f>"CRS25WT3608795"</f>
        <v>CRS25WT3608795</v>
      </c>
      <c r="C7341" s="43">
        <v>46007.0</v>
      </c>
      <c r="D7341" s="44">
        <v>0.05127314814814815</v>
      </c>
      <c r="E7341" s="42" t="s">
        <v>37</v>
      </c>
      <c r="F7341" s="42">
        <v>207.0</v>
      </c>
      <c r="G7341" s="42">
        <v>4.0</v>
      </c>
      <c r="H7341" s="42">
        <v>207.694854736328</v>
      </c>
      <c r="I7341" s="42">
        <v>9.77485370635986</v>
      </c>
      <c r="J7341" s="42">
        <v>24.2462043762207</v>
      </c>
      <c r="K7341" s="42">
        <v>10.2090034484863</v>
      </c>
      <c r="L7341" s="42">
        <v>20.3442859649658</v>
      </c>
      <c r="M7341" s="42">
        <v>0.876338124275208</v>
      </c>
      <c r="N7341" s="42">
        <v>10.1043472290039</v>
      </c>
      <c r="O7341" s="42">
        <v>0.0</v>
      </c>
      <c r="P7341" s="42">
        <v>0.0</v>
      </c>
      <c r="Q7341" s="42">
        <v>0.0128969801589847</v>
      </c>
      <c r="R7341" s="42">
        <v>25.0</v>
      </c>
      <c r="S7341" s="42">
        <v>0.225891426205635</v>
      </c>
      <c r="T7341" s="42">
        <v>1006.97937011719</v>
      </c>
      <c r="U7341" s="42">
        <v>9999.0</v>
      </c>
      <c r="V7341" s="19"/>
      <c r="W7341" s="19"/>
      <c r="X7341" s="19"/>
      <c r="Y7341" s="19"/>
      <c r="Z7341" s="19"/>
      <c r="AA7341" s="19"/>
    </row>
    <row r="7342" ht="15.75" customHeight="1">
      <c r="A7342" s="19"/>
      <c r="B7342" s="42" t="str">
        <f>"CRS25WT3608791"</f>
        <v>CRS25WT3608791</v>
      </c>
      <c r="C7342" s="43">
        <v>46007.0</v>
      </c>
      <c r="D7342" s="44">
        <v>0.05344907407407407</v>
      </c>
      <c r="E7342" s="42" t="s">
        <v>37</v>
      </c>
      <c r="F7342" s="42">
        <v>208.0</v>
      </c>
      <c r="G7342" s="42">
        <v>4.0</v>
      </c>
      <c r="H7342" s="42">
        <v>208.627349853516</v>
      </c>
      <c r="I7342" s="42">
        <v>9.80220603942871</v>
      </c>
      <c r="J7342" s="42">
        <v>24.1434154510498</v>
      </c>
      <c r="K7342" s="42">
        <v>10.3785009384155</v>
      </c>
      <c r="L7342" s="42">
        <v>20.1018753051758</v>
      </c>
      <c r="M7342" s="42">
        <v>0.881553590297699</v>
      </c>
      <c r="N7342" s="42">
        <v>10.149712562561</v>
      </c>
      <c r="O7342" s="42">
        <v>0.0</v>
      </c>
      <c r="P7342" s="42">
        <v>0.0</v>
      </c>
      <c r="Q7342" s="42">
        <v>0.00162698049098253</v>
      </c>
      <c r="R7342" s="42">
        <v>25.0</v>
      </c>
      <c r="S7342" s="42">
        <v>0.230014979839325</v>
      </c>
      <c r="T7342" s="42">
        <v>1004.82275390625</v>
      </c>
      <c r="U7342" s="42">
        <v>9999.0</v>
      </c>
      <c r="V7342" s="19"/>
      <c r="W7342" s="19"/>
      <c r="X7342" s="19"/>
      <c r="Y7342" s="19"/>
      <c r="Z7342" s="19"/>
      <c r="AA7342" s="19"/>
    </row>
    <row r="7343" ht="15.75" customHeight="1">
      <c r="A7343" s="19"/>
      <c r="B7343" s="42" t="str">
        <f>"CRS25WT3608790"</f>
        <v>CRS25WT3608790</v>
      </c>
      <c r="C7343" s="43">
        <v>46007.0</v>
      </c>
      <c r="D7343" s="44">
        <v>0.05443287037037037</v>
      </c>
      <c r="E7343" s="42" t="s">
        <v>37</v>
      </c>
      <c r="F7343" s="42">
        <v>210.0</v>
      </c>
      <c r="G7343" s="42">
        <v>4.0</v>
      </c>
      <c r="H7343" s="42">
        <v>210.292846679687</v>
      </c>
      <c r="I7343" s="42">
        <v>9.82653141021729</v>
      </c>
      <c r="J7343" s="42">
        <v>24.1408348083496</v>
      </c>
      <c r="K7343" s="42">
        <v>10.4855890274048</v>
      </c>
      <c r="L7343" s="42">
        <v>20.0554141998291</v>
      </c>
      <c r="M7343" s="42">
        <v>0.886486172676086</v>
      </c>
      <c r="N7343" s="42">
        <v>10.2307395935059</v>
      </c>
      <c r="O7343" s="42">
        <v>0.0</v>
      </c>
      <c r="P7343" s="42">
        <v>0.0</v>
      </c>
      <c r="Q7343" s="42">
        <v>0.00325396098196506</v>
      </c>
      <c r="R7343" s="42">
        <v>25.0</v>
      </c>
      <c r="S7343" s="42">
        <v>0.22585728764534</v>
      </c>
      <c r="T7343" s="42">
        <v>1003.36199951172</v>
      </c>
      <c r="U7343" s="42">
        <v>35.754768371582</v>
      </c>
      <c r="V7343" s="19"/>
      <c r="W7343" s="19"/>
      <c r="X7343" s="19"/>
      <c r="Y7343" s="19"/>
      <c r="Z7343" s="19"/>
      <c r="AA7343" s="19"/>
    </row>
    <row r="7344" ht="15.75" customHeight="1">
      <c r="A7344" s="19"/>
      <c r="B7344" s="42" t="str">
        <f>"CRS25WT3608788"</f>
        <v>CRS25WT3608788</v>
      </c>
      <c r="C7344" s="43">
        <v>46007.0</v>
      </c>
      <c r="D7344" s="44">
        <v>0.05555555555555555</v>
      </c>
      <c r="E7344" s="42" t="s">
        <v>37</v>
      </c>
      <c r="F7344" s="42">
        <v>210.0</v>
      </c>
      <c r="G7344" s="42">
        <v>4.0</v>
      </c>
      <c r="H7344" s="42">
        <v>210.375717163086</v>
      </c>
      <c r="I7344" s="42">
        <v>9.82866096496582</v>
      </c>
      <c r="J7344" s="42">
        <v>24.2046508789062</v>
      </c>
      <c r="K7344" s="42">
        <v>10.4382028579712</v>
      </c>
      <c r="L7344" s="42">
        <v>20.1543979644775</v>
      </c>
      <c r="M7344" s="42">
        <v>0.884305715560913</v>
      </c>
      <c r="N7344" s="42">
        <v>10.2347707748413</v>
      </c>
      <c r="O7344" s="42">
        <v>0.0</v>
      </c>
      <c r="P7344" s="42">
        <v>0.0</v>
      </c>
      <c r="Q7344" s="42">
        <v>0.00325396098196506</v>
      </c>
      <c r="R7344" s="42">
        <v>25.0</v>
      </c>
      <c r="S7344" s="42">
        <v>0.227487042546272</v>
      </c>
      <c r="T7344" s="42">
        <v>1003.69799804688</v>
      </c>
      <c r="U7344" s="42">
        <v>9999.0</v>
      </c>
      <c r="V7344" s="19"/>
      <c r="W7344" s="19"/>
      <c r="X7344" s="19"/>
      <c r="Y7344" s="19"/>
      <c r="Z7344" s="19"/>
      <c r="AA7344" s="19"/>
    </row>
    <row r="7345" ht="15.75" customHeight="1">
      <c r="A7345" s="19"/>
      <c r="B7345" s="42" t="str">
        <f>"CRS25WT3608789"</f>
        <v>CRS25WT3608789</v>
      </c>
      <c r="C7345" s="43">
        <v>46007.0</v>
      </c>
      <c r="D7345" s="44">
        <v>0.056712962962962965</v>
      </c>
      <c r="E7345" s="42" t="s">
        <v>37</v>
      </c>
      <c r="F7345" s="42">
        <v>207.0</v>
      </c>
      <c r="G7345" s="42">
        <v>4.0</v>
      </c>
      <c r="H7345" s="42">
        <v>207.083480834961</v>
      </c>
      <c r="I7345" s="42">
        <v>9.76751804351807</v>
      </c>
      <c r="J7345" s="42">
        <v>24.2124977111816</v>
      </c>
      <c r="K7345" s="42">
        <v>10.2063140869141</v>
      </c>
      <c r="L7345" s="42">
        <v>20.2897434234619</v>
      </c>
      <c r="M7345" s="42">
        <v>0.875632047653198</v>
      </c>
      <c r="N7345" s="42">
        <v>10.0746040344238</v>
      </c>
      <c r="O7345" s="42">
        <v>0.0</v>
      </c>
      <c r="P7345" s="42">
        <v>0.0</v>
      </c>
      <c r="Q7345" s="42">
        <v>0.00317462254315615</v>
      </c>
      <c r="R7345" s="42">
        <v>25.0</v>
      </c>
      <c r="S7345" s="42">
        <v>0.22535240650177</v>
      </c>
      <c r="T7345" s="42">
        <v>1002.73541259766</v>
      </c>
      <c r="U7345" s="42">
        <v>9999.0</v>
      </c>
      <c r="V7345" s="19"/>
      <c r="W7345" s="19"/>
      <c r="X7345" s="19"/>
      <c r="Y7345" s="19"/>
      <c r="Z7345" s="19"/>
      <c r="AA7345" s="19"/>
    </row>
    <row r="7346" ht="15.75" customHeight="1">
      <c r="A7346" s="19"/>
      <c r="B7346" s="42" t="str">
        <f>"CRS25WT3608798"</f>
        <v>CRS25WT3608798</v>
      </c>
      <c r="C7346" s="43">
        <v>46007.0</v>
      </c>
      <c r="D7346" s="44">
        <v>0.05796296296296296</v>
      </c>
      <c r="E7346" s="42" t="s">
        <v>37</v>
      </c>
      <c r="F7346" s="42">
        <v>209.0</v>
      </c>
      <c r="G7346" s="42">
        <v>4.0</v>
      </c>
      <c r="H7346" s="42">
        <v>209.251174926758</v>
      </c>
      <c r="I7346" s="42">
        <v>9.75795269012451</v>
      </c>
      <c r="J7346" s="42">
        <v>24.2516555786133</v>
      </c>
      <c r="K7346" s="42">
        <v>10.3388843536377</v>
      </c>
      <c r="L7346" s="42">
        <v>20.2392425537109</v>
      </c>
      <c r="M7346" s="42">
        <v>0.884235203266144</v>
      </c>
      <c r="N7346" s="42">
        <v>10.1800622940063</v>
      </c>
      <c r="O7346" s="42">
        <v>0.0</v>
      </c>
      <c r="P7346" s="42">
        <v>0.0</v>
      </c>
      <c r="Q7346" s="42">
        <v>0.00650793593376875</v>
      </c>
      <c r="R7346" s="42">
        <v>25.0</v>
      </c>
      <c r="S7346" s="42">
        <v>0.229218095541</v>
      </c>
      <c r="T7346" s="42">
        <v>1004.64904785156</v>
      </c>
      <c r="U7346" s="42">
        <v>9999.0</v>
      </c>
      <c r="V7346" s="19"/>
      <c r="W7346" s="19"/>
      <c r="X7346" s="19"/>
      <c r="Y7346" s="19"/>
      <c r="Z7346" s="19"/>
      <c r="AA7346" s="19"/>
    </row>
    <row r="7347" ht="15.75" customHeight="1">
      <c r="A7347" s="19"/>
      <c r="B7347" s="42" t="str">
        <f>"CRS25WT3608800"</f>
        <v>CRS25WT3608800</v>
      </c>
      <c r="C7347" s="43">
        <v>46007.0</v>
      </c>
      <c r="D7347" s="44">
        <v>0.058912037037037034</v>
      </c>
      <c r="E7347" s="42" t="s">
        <v>37</v>
      </c>
      <c r="F7347" s="42">
        <v>209.0</v>
      </c>
      <c r="G7347" s="42">
        <v>4.0</v>
      </c>
      <c r="H7347" s="42">
        <v>209.061798095703</v>
      </c>
      <c r="I7347" s="42">
        <v>9.75668525695801</v>
      </c>
      <c r="J7347" s="42">
        <v>24.208122253418</v>
      </c>
      <c r="K7347" s="42">
        <v>10.3522596359253</v>
      </c>
      <c r="L7347" s="42">
        <v>20.1947994232178</v>
      </c>
      <c r="M7347" s="42">
        <v>0.885138630867004</v>
      </c>
      <c r="N7347" s="42">
        <v>10.1708488464355</v>
      </c>
      <c r="O7347" s="42">
        <v>0.0</v>
      </c>
      <c r="P7347" s="42">
        <v>0.0</v>
      </c>
      <c r="Q7347" s="42">
        <v>0.00575396046042442</v>
      </c>
      <c r="R7347" s="42">
        <v>25.0</v>
      </c>
      <c r="S7347" s="42">
        <v>0.227442279458046</v>
      </c>
      <c r="T7347" s="42">
        <v>1004.02569580078</v>
      </c>
      <c r="U7347" s="42">
        <v>9999.0</v>
      </c>
      <c r="V7347" s="19"/>
      <c r="W7347" s="19"/>
      <c r="X7347" s="19"/>
      <c r="Y7347" s="19"/>
      <c r="Z7347" s="19"/>
      <c r="AA7347" s="19"/>
    </row>
    <row r="7348" ht="15.75" customHeight="1">
      <c r="A7348" s="19"/>
      <c r="B7348" s="42" t="str">
        <f>"CRS25WT3608799"</f>
        <v>CRS25WT3608799</v>
      </c>
      <c r="C7348" s="43">
        <v>46007.0</v>
      </c>
      <c r="D7348" s="44">
        <v>0.060208333333333336</v>
      </c>
      <c r="E7348" s="42" t="s">
        <v>37</v>
      </c>
      <c r="F7348" s="42">
        <v>210.0</v>
      </c>
      <c r="G7348" s="42">
        <v>4.0</v>
      </c>
      <c r="H7348" s="42">
        <v>210.878631591797</v>
      </c>
      <c r="I7348" s="42">
        <v>9.78239917755127</v>
      </c>
      <c r="J7348" s="42">
        <v>24.2065486907959</v>
      </c>
      <c r="K7348" s="42">
        <v>10.4547739028931</v>
      </c>
      <c r="L7348" s="42">
        <v>20.1705589294434</v>
      </c>
      <c r="M7348" s="42">
        <v>0.890541851520538</v>
      </c>
      <c r="N7348" s="42">
        <v>10.2592372894287</v>
      </c>
      <c r="O7348" s="42">
        <v>0.0</v>
      </c>
      <c r="P7348" s="42">
        <v>0.0</v>
      </c>
      <c r="Q7348" s="42">
        <v>0.0082242451608181</v>
      </c>
      <c r="R7348" s="42">
        <v>25.0</v>
      </c>
      <c r="S7348" s="42">
        <v>0.225489467382431</v>
      </c>
      <c r="T7348" s="42">
        <v>1001.80383300781</v>
      </c>
      <c r="U7348" s="42">
        <v>111.655899047852</v>
      </c>
      <c r="V7348" s="19"/>
      <c r="W7348" s="19"/>
      <c r="X7348" s="19"/>
      <c r="Y7348" s="19"/>
      <c r="Z7348" s="19"/>
      <c r="AA7348" s="19"/>
    </row>
    <row r="7349" ht="15.75" customHeight="1">
      <c r="A7349" s="19"/>
      <c r="B7349" s="42" t="str">
        <f>"CRS25WT3608797"</f>
        <v>CRS25WT3608797</v>
      </c>
      <c r="C7349" s="43">
        <v>46007.0</v>
      </c>
      <c r="D7349" s="44">
        <v>0.06232638888888889</v>
      </c>
      <c r="E7349" s="42" t="s">
        <v>37</v>
      </c>
      <c r="F7349" s="42">
        <v>209.0</v>
      </c>
      <c r="G7349" s="42">
        <v>4.0</v>
      </c>
      <c r="H7349" s="42">
        <v>209.799957275391</v>
      </c>
      <c r="I7349" s="42">
        <v>9.78194141387939</v>
      </c>
      <c r="J7349" s="42">
        <v>24.2688980102539</v>
      </c>
      <c r="K7349" s="42">
        <v>10.346378326416</v>
      </c>
      <c r="L7349" s="42">
        <v>20.277624130249</v>
      </c>
      <c r="M7349" s="42">
        <v>0.883751749992371</v>
      </c>
      <c r="N7349" s="42">
        <v>10.2067604064941</v>
      </c>
      <c r="O7349" s="42">
        <v>0.0</v>
      </c>
      <c r="P7349" s="42">
        <v>0.0</v>
      </c>
      <c r="Q7349" s="42">
        <v>0.00411212258040905</v>
      </c>
      <c r="R7349" s="42">
        <v>25.0</v>
      </c>
      <c r="S7349" s="42">
        <v>0.230707511305809</v>
      </c>
      <c r="T7349" s="42">
        <v>1005.16015625</v>
      </c>
      <c r="U7349" s="42">
        <v>9999.0</v>
      </c>
      <c r="V7349" s="19"/>
      <c r="W7349" s="19"/>
      <c r="X7349" s="19"/>
      <c r="Y7349" s="19"/>
      <c r="Z7349" s="19"/>
      <c r="AA7349" s="19"/>
    </row>
    <row r="7350" ht="15.75" customHeight="1">
      <c r="A7350" s="19"/>
      <c r="B7350" s="42" t="str">
        <f>"CRS25WT3608796"</f>
        <v>CRS25WT3608796</v>
      </c>
      <c r="C7350" s="43">
        <v>46007.0</v>
      </c>
      <c r="D7350" s="44">
        <v>0.06609953703703704</v>
      </c>
      <c r="E7350" s="42" t="s">
        <v>37</v>
      </c>
      <c r="F7350" s="42">
        <v>209.0</v>
      </c>
      <c r="G7350" s="42">
        <v>4.0</v>
      </c>
      <c r="H7350" s="42">
        <v>209.101257324219</v>
      </c>
      <c r="I7350" s="42">
        <v>9.71625518798828</v>
      </c>
      <c r="J7350" s="42">
        <v>24.3233947753906</v>
      </c>
      <c r="K7350" s="42">
        <v>10.272011756897</v>
      </c>
      <c r="L7350" s="42">
        <v>20.3564071655273</v>
      </c>
      <c r="M7350" s="42">
        <v>0.884776413440704</v>
      </c>
      <c r="N7350" s="42">
        <v>10.1727685928345</v>
      </c>
      <c r="O7350" s="42">
        <v>0.0</v>
      </c>
      <c r="P7350" s="42">
        <v>0.0</v>
      </c>
      <c r="Q7350" s="42">
        <v>0.00580606097355485</v>
      </c>
      <c r="R7350" s="42">
        <v>25.0</v>
      </c>
      <c r="S7350" s="42">
        <v>0.217924207448959</v>
      </c>
      <c r="T7350" s="42">
        <v>1006.14337158203</v>
      </c>
      <c r="U7350" s="42">
        <v>9999.0</v>
      </c>
      <c r="V7350" s="19"/>
      <c r="W7350" s="19"/>
      <c r="X7350" s="19"/>
      <c r="Y7350" s="19"/>
      <c r="Z7350" s="19"/>
      <c r="AA7350" s="19"/>
    </row>
    <row r="7351" ht="15.75" customHeight="1">
      <c r="A7351" s="19"/>
      <c r="B7351" s="42" t="str">
        <f>"CRS25WT3608813"</f>
        <v>CRS25WT3608813</v>
      </c>
      <c r="C7351" s="43">
        <v>46007.0</v>
      </c>
      <c r="D7351" s="44">
        <v>0.06739583333333334</v>
      </c>
      <c r="E7351" s="42" t="s">
        <v>37</v>
      </c>
      <c r="F7351" s="42">
        <v>208.0</v>
      </c>
      <c r="G7351" s="42">
        <v>4.0</v>
      </c>
      <c r="H7351" s="42">
        <v>208.235900878906</v>
      </c>
      <c r="I7351" s="42">
        <v>9.80882835388184</v>
      </c>
      <c r="J7351" s="42">
        <v>24.0759754180908</v>
      </c>
      <c r="K7351" s="42">
        <v>10.3976888656616</v>
      </c>
      <c r="L7351" s="42">
        <v>20.0271339416504</v>
      </c>
      <c r="M7351" s="42">
        <v>0.881768524646759</v>
      </c>
      <c r="N7351" s="42">
        <v>10.1306686401367</v>
      </c>
      <c r="O7351" s="42">
        <v>0.0</v>
      </c>
      <c r="P7351" s="42">
        <v>0.0</v>
      </c>
      <c r="Q7351" s="42">
        <v>0.00205636653117836</v>
      </c>
      <c r="R7351" s="42">
        <v>25.0</v>
      </c>
      <c r="S7351" s="42">
        <v>0.227010205388069</v>
      </c>
      <c r="T7351" s="42">
        <v>1002.12774658203</v>
      </c>
      <c r="U7351" s="42">
        <v>84.5077514648438</v>
      </c>
      <c r="V7351" s="19"/>
      <c r="W7351" s="19"/>
      <c r="X7351" s="19"/>
      <c r="Y7351" s="19"/>
      <c r="Z7351" s="19"/>
      <c r="AA7351" s="19"/>
    </row>
    <row r="7352" ht="15.75" customHeight="1">
      <c r="A7352" s="19"/>
      <c r="B7352" s="42" t="str">
        <f>"CRS25WT3608811"</f>
        <v>CRS25WT3608811</v>
      </c>
      <c r="C7352" s="43">
        <v>46007.0</v>
      </c>
      <c r="D7352" s="44">
        <v>0.07135416666666666</v>
      </c>
      <c r="E7352" s="42" t="s">
        <v>37</v>
      </c>
      <c r="F7352" s="42">
        <v>209.0</v>
      </c>
      <c r="G7352" s="42">
        <v>4.0</v>
      </c>
      <c r="H7352" s="42">
        <v>209.764343261719</v>
      </c>
      <c r="I7352" s="42">
        <v>9.76558971405029</v>
      </c>
      <c r="J7352" s="42">
        <v>24.2509784698486</v>
      </c>
      <c r="K7352" s="42">
        <v>10.3343257904053</v>
      </c>
      <c r="L7352" s="42">
        <v>20.2978248596191</v>
      </c>
      <c r="M7352" s="42">
        <v>0.885735273361206</v>
      </c>
      <c r="N7352" s="42">
        <v>10.2050275802612</v>
      </c>
      <c r="O7352" s="42">
        <v>0.0</v>
      </c>
      <c r="P7352" s="42">
        <v>0.0</v>
      </c>
      <c r="Q7352" s="42">
        <v>0.00325268926098943</v>
      </c>
      <c r="R7352" s="42">
        <v>25.0</v>
      </c>
      <c r="S7352" s="42">
        <v>0.226019293069839</v>
      </c>
      <c r="T7352" s="42">
        <v>1002.39227294922</v>
      </c>
      <c r="U7352" s="42">
        <v>9999.0</v>
      </c>
      <c r="V7352" s="19"/>
      <c r="W7352" s="19"/>
      <c r="X7352" s="19"/>
      <c r="Y7352" s="19"/>
      <c r="Z7352" s="19"/>
      <c r="AA7352" s="19"/>
    </row>
    <row r="7353" ht="15.75" customHeight="1">
      <c r="A7353" s="19"/>
      <c r="B7353" s="42" t="str">
        <f>"CRS25WT3608804"</f>
        <v>CRS25WT3608804</v>
      </c>
      <c r="C7353" s="43">
        <v>46007.0</v>
      </c>
      <c r="D7353" s="44">
        <v>0.0728125</v>
      </c>
      <c r="E7353" s="42" t="s">
        <v>37</v>
      </c>
      <c r="F7353" s="42">
        <v>206.0</v>
      </c>
      <c r="G7353" s="42">
        <v>4.0</v>
      </c>
      <c r="H7353" s="42">
        <v>206.810668945313</v>
      </c>
      <c r="I7353" s="42">
        <v>9.76801872253418</v>
      </c>
      <c r="J7353" s="42">
        <v>24.2035694122314</v>
      </c>
      <c r="K7353" s="42">
        <v>10.1726112365723</v>
      </c>
      <c r="L7353" s="42">
        <v>20.3301448822021</v>
      </c>
      <c r="M7353" s="42">
        <v>0.874756217002869</v>
      </c>
      <c r="N7353" s="42">
        <v>10.0613317489624</v>
      </c>
      <c r="O7353" s="42">
        <v>0.0</v>
      </c>
      <c r="P7353" s="42">
        <v>0.0</v>
      </c>
      <c r="Q7353" s="42">
        <v>0.00825396087020636</v>
      </c>
      <c r="R7353" s="42">
        <v>25.0</v>
      </c>
      <c r="S7353" s="42">
        <v>0.221558958292007</v>
      </c>
      <c r="T7353" s="42">
        <v>1003.25457763672</v>
      </c>
      <c r="U7353" s="42">
        <v>9999.0</v>
      </c>
      <c r="V7353" s="19"/>
      <c r="W7353" s="19"/>
      <c r="X7353" s="19"/>
      <c r="Y7353" s="19"/>
      <c r="Z7353" s="19"/>
      <c r="AA7353" s="19"/>
    </row>
    <row r="7354" ht="15.75" customHeight="1">
      <c r="A7354" s="19"/>
      <c r="B7354" s="42" t="str">
        <f>"CRS25WT3608805"</f>
        <v>CRS25WT3608805</v>
      </c>
      <c r="C7354" s="43">
        <v>46007.0</v>
      </c>
      <c r="D7354" s="44">
        <v>0.07380787037037037</v>
      </c>
      <c r="E7354" s="42" t="s">
        <v>37</v>
      </c>
      <c r="F7354" s="42">
        <v>210.0</v>
      </c>
      <c r="G7354" s="42">
        <v>4.0</v>
      </c>
      <c r="H7354" s="42">
        <v>210.954818725586</v>
      </c>
      <c r="I7354" s="42">
        <v>9.8046178817749</v>
      </c>
      <c r="J7354" s="42">
        <v>24.324800491333</v>
      </c>
      <c r="K7354" s="42">
        <v>10.3713006973267</v>
      </c>
      <c r="L7354" s="42">
        <v>20.3402462005615</v>
      </c>
      <c r="M7354" s="42">
        <v>0.884523749351501</v>
      </c>
      <c r="N7354" s="42">
        <v>10.2629442214966</v>
      </c>
      <c r="O7354" s="42">
        <v>0.0</v>
      </c>
      <c r="P7354" s="42">
        <v>0.0</v>
      </c>
      <c r="Q7354" s="42">
        <v>0.00412675179541111</v>
      </c>
      <c r="R7354" s="42">
        <v>25.0</v>
      </c>
      <c r="S7354" s="42">
        <v>0.217385411262512</v>
      </c>
      <c r="T7354" s="42">
        <v>1003.08258056641</v>
      </c>
      <c r="U7354" s="42">
        <v>9999.0</v>
      </c>
      <c r="V7354" s="19"/>
      <c r="W7354" s="19"/>
      <c r="X7354" s="19"/>
      <c r="Y7354" s="19"/>
      <c r="Z7354" s="19"/>
      <c r="AA7354" s="19"/>
    </row>
    <row r="7355" ht="15.75" customHeight="1">
      <c r="A7355" s="19"/>
      <c r="B7355" s="42" t="str">
        <f>"CRS25WT3608806"</f>
        <v>CRS25WT3608806</v>
      </c>
      <c r="C7355" s="43">
        <v>46007.0</v>
      </c>
      <c r="D7355" s="44">
        <v>0.07618055555555556</v>
      </c>
      <c r="E7355" s="42" t="s">
        <v>37</v>
      </c>
      <c r="F7355" s="42">
        <v>214.0</v>
      </c>
      <c r="G7355" s="42">
        <v>4.0</v>
      </c>
      <c r="H7355" s="42">
        <v>214.054992675781</v>
      </c>
      <c r="I7355" s="42">
        <v>9.7906608581543</v>
      </c>
      <c r="J7355" s="42">
        <v>24.4210968017578</v>
      </c>
      <c r="K7355" s="42">
        <v>10.4986934661865</v>
      </c>
      <c r="L7355" s="42">
        <v>20.388729095459</v>
      </c>
      <c r="M7355" s="42">
        <v>0.895257949829102</v>
      </c>
      <c r="N7355" s="42">
        <v>10.4137678146362</v>
      </c>
      <c r="O7355" s="42">
        <v>0.0</v>
      </c>
      <c r="P7355" s="42">
        <v>0.0</v>
      </c>
      <c r="Q7355" s="42">
        <v>0.00603168783709407</v>
      </c>
      <c r="R7355" s="42">
        <v>25.0</v>
      </c>
      <c r="S7355" s="42">
        <v>0.226832285523415</v>
      </c>
      <c r="T7355" s="42">
        <v>1002.70300292969</v>
      </c>
      <c r="U7355" s="42">
        <v>9999.0</v>
      </c>
      <c r="V7355" s="19"/>
      <c r="W7355" s="19"/>
      <c r="X7355" s="19"/>
      <c r="Y7355" s="19"/>
      <c r="Z7355" s="19"/>
      <c r="AA7355" s="19"/>
    </row>
    <row r="7356" ht="15.75" customHeight="1">
      <c r="A7356" s="19"/>
      <c r="B7356" s="42" t="str">
        <f>"CRS25WT3608809"</f>
        <v>CRS25WT3608809</v>
      </c>
      <c r="C7356" s="43">
        <v>46007.0</v>
      </c>
      <c r="D7356" s="44">
        <v>0.07687500000000001</v>
      </c>
      <c r="E7356" s="42" t="s">
        <v>37</v>
      </c>
      <c r="F7356" s="42">
        <v>211.0</v>
      </c>
      <c r="G7356" s="42">
        <v>4.0</v>
      </c>
      <c r="H7356" s="42">
        <v>211.559234619141</v>
      </c>
      <c r="I7356" s="42">
        <v>9.76190948486328</v>
      </c>
      <c r="J7356" s="42">
        <v>24.3869724273682</v>
      </c>
      <c r="K7356" s="42">
        <v>10.3690929412842</v>
      </c>
      <c r="L7356" s="42">
        <v>20.402868270874</v>
      </c>
      <c r="M7356" s="42">
        <v>0.888667523860931</v>
      </c>
      <c r="N7356" s="42">
        <v>10.2923488616943</v>
      </c>
      <c r="O7356" s="42">
        <v>0.0</v>
      </c>
      <c r="P7356" s="42">
        <v>0.0</v>
      </c>
      <c r="Q7356" s="42">
        <v>0.00205606129020453</v>
      </c>
      <c r="R7356" s="42">
        <v>25.0</v>
      </c>
      <c r="S7356" s="42">
        <v>0.231505393981934</v>
      </c>
      <c r="T7356" s="42">
        <v>1007.70196533203</v>
      </c>
      <c r="U7356" s="42">
        <v>9999.0</v>
      </c>
      <c r="V7356" s="19"/>
      <c r="W7356" s="19"/>
      <c r="X7356" s="19"/>
      <c r="Y7356" s="19"/>
      <c r="Z7356" s="19"/>
      <c r="AA7356" s="19"/>
    </row>
    <row r="7357" ht="15.75" customHeight="1">
      <c r="A7357" s="19"/>
      <c r="B7357" s="42" t="str">
        <f>"CRS25WT3608810"</f>
        <v>CRS25WT3608810</v>
      </c>
      <c r="C7357" s="43">
        <v>46007.0</v>
      </c>
      <c r="D7357" s="44">
        <v>0.07847222222222222</v>
      </c>
      <c r="E7357" s="42" t="s">
        <v>37</v>
      </c>
      <c r="F7357" s="42">
        <v>211.0</v>
      </c>
      <c r="G7357" s="42">
        <v>4.0</v>
      </c>
      <c r="H7357" s="42">
        <v>211.629348754883</v>
      </c>
      <c r="I7357" s="42">
        <v>9.6915225982666</v>
      </c>
      <c r="J7357" s="42">
        <v>24.4102954864502</v>
      </c>
      <c r="K7357" s="42">
        <v>10.3694486618042</v>
      </c>
      <c r="L7357" s="42">
        <v>20.4089298248291</v>
      </c>
      <c r="M7357" s="42">
        <v>0.894562840461731</v>
      </c>
      <c r="N7357" s="42">
        <v>10.2957601547241</v>
      </c>
      <c r="O7357" s="42">
        <v>0.0</v>
      </c>
      <c r="P7357" s="42">
        <v>0.0</v>
      </c>
      <c r="Q7357" s="42">
        <v>0.00206337589770555</v>
      </c>
      <c r="R7357" s="42">
        <v>25.0</v>
      </c>
      <c r="S7357" s="42">
        <v>0.232753023505211</v>
      </c>
      <c r="T7357" s="42">
        <v>1002.65533447266</v>
      </c>
      <c r="U7357" s="42">
        <v>9999.0</v>
      </c>
      <c r="V7357" s="19"/>
      <c r="W7357" s="19"/>
      <c r="X7357" s="19"/>
      <c r="Y7357" s="19"/>
      <c r="Z7357" s="19"/>
      <c r="AA7357" s="19"/>
    </row>
    <row r="7358" ht="15.75" customHeight="1">
      <c r="A7358" s="19"/>
      <c r="B7358" s="42" t="str">
        <f>"CRS25WT3608808"</f>
        <v>CRS25WT3608808</v>
      </c>
      <c r="C7358" s="43">
        <v>46007.0</v>
      </c>
      <c r="D7358" s="44">
        <v>0.08087962962962963</v>
      </c>
      <c r="E7358" s="42" t="s">
        <v>37</v>
      </c>
      <c r="F7358" s="42">
        <v>204.0</v>
      </c>
      <c r="G7358" s="42">
        <v>4.0</v>
      </c>
      <c r="H7358" s="42">
        <v>204.797637939453</v>
      </c>
      <c r="I7358" s="42">
        <v>9.81118679046631</v>
      </c>
      <c r="J7358" s="42">
        <v>23.7625026702881</v>
      </c>
      <c r="K7358" s="42">
        <v>10.2987251281738</v>
      </c>
      <c r="L7358" s="42">
        <v>19.8857269287109</v>
      </c>
      <c r="M7358" s="42">
        <v>0.878438234329224</v>
      </c>
      <c r="N7358" s="42">
        <v>9.96339797973633</v>
      </c>
      <c r="O7358" s="42">
        <v>0.0</v>
      </c>
      <c r="P7358" s="42">
        <v>0.0</v>
      </c>
      <c r="Q7358" s="42">
        <v>0.0130158439278603</v>
      </c>
      <c r="R7358" s="42">
        <v>25.0</v>
      </c>
      <c r="S7358" s="42">
        <v>0.220690131187439</v>
      </c>
      <c r="T7358" s="42">
        <v>1001.68383789062</v>
      </c>
      <c r="U7358" s="42">
        <v>9999.0</v>
      </c>
      <c r="V7358" s="19"/>
      <c r="W7358" s="19"/>
      <c r="X7358" s="19"/>
      <c r="Y7358" s="19"/>
      <c r="Z7358" s="19"/>
      <c r="AA7358" s="19"/>
    </row>
    <row r="7359" ht="15.75" customHeight="1">
      <c r="A7359" s="19"/>
      <c r="B7359" s="42" t="str">
        <f>"CRS25WT3608802"</f>
        <v>CRS25WT3608802</v>
      </c>
      <c r="C7359" s="43">
        <v>46007.0</v>
      </c>
      <c r="D7359" s="44">
        <v>0.08322916666666667</v>
      </c>
      <c r="E7359" s="42" t="s">
        <v>37</v>
      </c>
      <c r="F7359" s="42">
        <v>211.0</v>
      </c>
      <c r="G7359" s="42">
        <v>4.0</v>
      </c>
      <c r="H7359" s="42">
        <v>211.014709472656</v>
      </c>
      <c r="I7359" s="42">
        <v>9.77864360809326</v>
      </c>
      <c r="J7359" s="42">
        <v>24.4244594573975</v>
      </c>
      <c r="K7359" s="42">
        <v>10.2823390960693</v>
      </c>
      <c r="L7359" s="42">
        <v>20.5220527648926</v>
      </c>
      <c r="M7359" s="42">
        <v>0.883505284786224</v>
      </c>
      <c r="N7359" s="42">
        <v>10.2658576965332</v>
      </c>
      <c r="O7359" s="42">
        <v>0.0</v>
      </c>
      <c r="P7359" s="42">
        <v>0.0</v>
      </c>
      <c r="Q7359" s="42">
        <v>0.00822422653436661</v>
      </c>
      <c r="R7359" s="42">
        <v>25.0</v>
      </c>
      <c r="S7359" s="42">
        <v>0.216266363859177</v>
      </c>
      <c r="T7359" s="42">
        <v>999.756652832031</v>
      </c>
      <c r="U7359" s="42">
        <v>9999.0</v>
      </c>
      <c r="V7359" s="19"/>
      <c r="W7359" s="19"/>
      <c r="X7359" s="19"/>
      <c r="Y7359" s="19"/>
      <c r="Z7359" s="19"/>
      <c r="AA7359" s="19"/>
    </row>
    <row r="7360" ht="15.75" customHeight="1">
      <c r="A7360" s="19"/>
      <c r="B7360" s="42" t="str">
        <f>"CRS25WT3608807"</f>
        <v>CRS25WT3608807</v>
      </c>
      <c r="C7360" s="43">
        <v>46007.0</v>
      </c>
      <c r="D7360" s="44">
        <v>0.08440972222222222</v>
      </c>
      <c r="E7360" s="42" t="s">
        <v>37</v>
      </c>
      <c r="F7360" s="42">
        <v>210.0</v>
      </c>
      <c r="G7360" s="42">
        <v>4.0</v>
      </c>
      <c r="H7360" s="42">
        <v>210.651840209961</v>
      </c>
      <c r="I7360" s="42">
        <v>9.72674655914307</v>
      </c>
      <c r="J7360" s="42">
        <v>24.4493732452393</v>
      </c>
      <c r="K7360" s="42">
        <v>10.2859191894531</v>
      </c>
      <c r="L7360" s="42">
        <v>20.4796314239502</v>
      </c>
      <c r="M7360" s="42">
        <v>0.885788261890411</v>
      </c>
      <c r="N7360" s="42">
        <v>10.2482042312622</v>
      </c>
      <c r="O7360" s="42">
        <v>0.0</v>
      </c>
      <c r="P7360" s="42">
        <v>0.0</v>
      </c>
      <c r="Q7360" s="42">
        <v>0.00317584304139018</v>
      </c>
      <c r="R7360" s="42">
        <v>25.0</v>
      </c>
      <c r="S7360" s="42">
        <v>0.225102990865707</v>
      </c>
      <c r="T7360" s="42">
        <v>1001.79797363281</v>
      </c>
      <c r="U7360" s="42">
        <v>9999.0</v>
      </c>
      <c r="V7360" s="19"/>
      <c r="W7360" s="19"/>
      <c r="X7360" s="19"/>
      <c r="Y7360" s="19"/>
      <c r="Z7360" s="19"/>
      <c r="AA7360" s="19"/>
    </row>
    <row r="7361" ht="15.75" customHeight="1">
      <c r="A7361" s="19"/>
      <c r="B7361" s="42" t="str">
        <f>"CRS25WT3608812"</f>
        <v>CRS25WT3608812</v>
      </c>
      <c r="C7361" s="43">
        <v>46007.0</v>
      </c>
      <c r="D7361" s="44">
        <v>0.08585648148148149</v>
      </c>
      <c r="E7361" s="42" t="s">
        <v>37</v>
      </c>
      <c r="F7361" s="42">
        <v>212.0</v>
      </c>
      <c r="G7361" s="42">
        <v>4.0</v>
      </c>
      <c r="H7361" s="42">
        <v>212.010589599609</v>
      </c>
      <c r="I7361" s="42">
        <v>9.74798488616943</v>
      </c>
      <c r="J7361" s="42">
        <v>24.425802230835</v>
      </c>
      <c r="K7361" s="42">
        <v>10.3809366226196</v>
      </c>
      <c r="L7361" s="42">
        <v>20.4230690002441</v>
      </c>
      <c r="M7361" s="42">
        <v>0.890417873859406</v>
      </c>
      <c r="N7361" s="42">
        <v>10.3143072128296</v>
      </c>
      <c r="O7361" s="42">
        <v>0.0</v>
      </c>
      <c r="P7361" s="42">
        <v>0.0</v>
      </c>
      <c r="Q7361" s="42">
        <v>0.00206337589770555</v>
      </c>
      <c r="R7361" s="42">
        <v>25.0</v>
      </c>
      <c r="S7361" s="42">
        <v>0.224430605769157</v>
      </c>
      <c r="T7361" s="42">
        <v>1000.76879882813</v>
      </c>
      <c r="U7361" s="42">
        <v>216.526153564453</v>
      </c>
      <c r="V7361" s="19"/>
      <c r="W7361" s="19"/>
      <c r="X7361" s="19"/>
      <c r="Y7361" s="19"/>
      <c r="Z7361" s="19"/>
      <c r="AA7361" s="19"/>
    </row>
    <row r="7362" ht="15.75" customHeight="1">
      <c r="A7362" s="19"/>
      <c r="B7362" s="42" t="str">
        <f>"CRS25WT3608815"</f>
        <v>CRS25WT3608815</v>
      </c>
      <c r="C7362" s="43">
        <v>46007.0</v>
      </c>
      <c r="D7362" s="44">
        <v>0.08715277777777779</v>
      </c>
      <c r="E7362" s="42" t="s">
        <v>37</v>
      </c>
      <c r="F7362" s="42">
        <v>211.0</v>
      </c>
      <c r="G7362" s="42">
        <v>4.0</v>
      </c>
      <c r="H7362" s="42">
        <v>211.403427124023</v>
      </c>
      <c r="I7362" s="42">
        <v>9.7576494216919</v>
      </c>
      <c r="J7362" s="42">
        <v>24.4144496917725</v>
      </c>
      <c r="K7362" s="42">
        <v>10.3063535690308</v>
      </c>
      <c r="L7362" s="42">
        <v>20.5119533538818</v>
      </c>
      <c r="M7362" s="42">
        <v>0.887400925159454</v>
      </c>
      <c r="N7362" s="42">
        <v>10.2847690582275</v>
      </c>
      <c r="O7362" s="42">
        <v>0.0</v>
      </c>
      <c r="P7362" s="42">
        <v>0.0</v>
      </c>
      <c r="Q7362" s="42">
        <v>0.0130140148103237</v>
      </c>
      <c r="R7362" s="42">
        <v>25.0</v>
      </c>
      <c r="S7362" s="42">
        <v>0.226694032549858</v>
      </c>
      <c r="T7362" s="42">
        <v>999.06005859375</v>
      </c>
      <c r="U7362" s="42">
        <v>9999.0</v>
      </c>
      <c r="V7362" s="19"/>
      <c r="W7362" s="19"/>
      <c r="X7362" s="19"/>
      <c r="Y7362" s="19"/>
      <c r="Z7362" s="19"/>
      <c r="AA7362" s="19"/>
    </row>
    <row r="7363" ht="15.75" customHeight="1">
      <c r="A7363" s="19"/>
      <c r="B7363" s="42" t="str">
        <f>"CRS25WT3608816"</f>
        <v>CRS25WT3608816</v>
      </c>
      <c r="C7363" s="43">
        <v>46007.0</v>
      </c>
      <c r="D7363" s="44">
        <v>0.08869212962962963</v>
      </c>
      <c r="E7363" s="42" t="s">
        <v>37</v>
      </c>
      <c r="F7363" s="42">
        <v>208.0</v>
      </c>
      <c r="G7363" s="42">
        <v>4.0</v>
      </c>
      <c r="H7363" s="42">
        <v>208.900329589844</v>
      </c>
      <c r="I7363" s="42">
        <v>9.74479293823242</v>
      </c>
      <c r="J7363" s="42">
        <v>24.4142589569092</v>
      </c>
      <c r="K7363" s="42">
        <v>10.1712999343872</v>
      </c>
      <c r="L7363" s="42">
        <v>20.5382137298584</v>
      </c>
      <c r="M7363" s="42">
        <v>0.878057539463043</v>
      </c>
      <c r="N7363" s="42">
        <v>10.1629934310913</v>
      </c>
      <c r="O7363" s="42">
        <v>0.0</v>
      </c>
      <c r="P7363" s="42">
        <v>0.0</v>
      </c>
      <c r="Q7363" s="42">
        <v>0.00825352314859629</v>
      </c>
      <c r="R7363" s="42">
        <v>25.0</v>
      </c>
      <c r="S7363" s="42">
        <v>0.230436086654663</v>
      </c>
      <c r="T7363" s="42">
        <v>1000.32952880859</v>
      </c>
      <c r="U7363" s="42">
        <v>9999.0</v>
      </c>
      <c r="V7363" s="19"/>
      <c r="W7363" s="19"/>
      <c r="X7363" s="19"/>
      <c r="Y7363" s="19"/>
      <c r="Z7363" s="19"/>
      <c r="AA7363" s="19"/>
    </row>
    <row r="7364" ht="15.75" customHeight="1">
      <c r="A7364" s="19"/>
      <c r="B7364" s="42" t="str">
        <f>"CRS25WT3608817"</f>
        <v>CRS25WT3608817</v>
      </c>
      <c r="C7364" s="43">
        <v>46007.0</v>
      </c>
      <c r="D7364" s="44">
        <v>0.08939814814814816</v>
      </c>
      <c r="E7364" s="42" t="s">
        <v>37</v>
      </c>
      <c r="F7364" s="42">
        <v>208.0</v>
      </c>
      <c r="G7364" s="42">
        <v>4.0</v>
      </c>
      <c r="H7364" s="42">
        <v>208.485290527344</v>
      </c>
      <c r="I7364" s="42">
        <v>9.72511005401611</v>
      </c>
      <c r="J7364" s="42">
        <v>24.3717727661133</v>
      </c>
      <c r="K7364" s="42">
        <v>10.183141708374</v>
      </c>
      <c r="L7364" s="42">
        <v>20.4735717773438</v>
      </c>
      <c r="M7364" s="42">
        <v>0.87961733341217</v>
      </c>
      <c r="N7364" s="42">
        <v>10.1428022384644</v>
      </c>
      <c r="O7364" s="42">
        <v>0.0</v>
      </c>
      <c r="P7364" s="42">
        <v>0.0</v>
      </c>
      <c r="Q7364" s="42">
        <v>0.0127033721655607</v>
      </c>
      <c r="R7364" s="42">
        <v>25.0</v>
      </c>
      <c r="S7364" s="42">
        <v>0.223522379994392</v>
      </c>
      <c r="T7364" s="42">
        <v>1000.21301269531</v>
      </c>
      <c r="U7364" s="42">
        <v>9999.0</v>
      </c>
      <c r="V7364" s="19"/>
      <c r="W7364" s="19"/>
      <c r="X7364" s="19"/>
      <c r="Y7364" s="19"/>
      <c r="Z7364" s="19"/>
      <c r="AA7364" s="19"/>
    </row>
    <row r="7365" ht="15.75" customHeight="1">
      <c r="A7365" s="19"/>
      <c r="B7365" s="42" t="str">
        <f>"CRS25WT3608818"</f>
        <v>CRS25WT3608818</v>
      </c>
      <c r="C7365" s="43">
        <v>46007.0</v>
      </c>
      <c r="D7365" s="44">
        <v>0.09027777777777778</v>
      </c>
      <c r="E7365" s="42" t="s">
        <v>37</v>
      </c>
      <c r="F7365" s="42">
        <v>212.0</v>
      </c>
      <c r="G7365" s="42">
        <v>4.0</v>
      </c>
      <c r="H7365" s="42">
        <v>212.056137084961</v>
      </c>
      <c r="I7365" s="42">
        <v>9.78909587860107</v>
      </c>
      <c r="J7365" s="42">
        <v>24.3825721740723</v>
      </c>
      <c r="K7365" s="42">
        <v>10.3831663131714</v>
      </c>
      <c r="L7365" s="42">
        <v>20.4230690002441</v>
      </c>
      <c r="M7365" s="42">
        <v>0.888441324234009</v>
      </c>
      <c r="N7365" s="42">
        <v>10.3165235519409</v>
      </c>
      <c r="O7365" s="42">
        <v>0.0</v>
      </c>
      <c r="P7365" s="42">
        <v>0.0</v>
      </c>
      <c r="Q7365" s="42">
        <v>0.0130158439278603</v>
      </c>
      <c r="R7365" s="42">
        <v>25.0</v>
      </c>
      <c r="S7365" s="42">
        <v>0.222236588597298</v>
      </c>
      <c r="T7365" s="42">
        <v>1000.12170410156</v>
      </c>
      <c r="U7365" s="42">
        <v>9999.0</v>
      </c>
      <c r="V7365" s="19"/>
      <c r="W7365" s="19"/>
      <c r="X7365" s="19"/>
      <c r="Y7365" s="19"/>
      <c r="Z7365" s="19"/>
      <c r="AA7365" s="19"/>
    </row>
    <row r="7366" ht="15.75" customHeight="1">
      <c r="A7366" s="19"/>
      <c r="B7366" s="42" t="str">
        <f>"CRS25WT3608819"</f>
        <v>CRS25WT3608819</v>
      </c>
      <c r="C7366" s="43">
        <v>46007.0</v>
      </c>
      <c r="D7366" s="44">
        <v>0.09434027777777777</v>
      </c>
      <c r="E7366" s="42" t="s">
        <v>37</v>
      </c>
      <c r="F7366" s="42">
        <v>211.0</v>
      </c>
      <c r="G7366" s="42">
        <v>4.0</v>
      </c>
      <c r="H7366" s="42">
        <v>211.489242553711</v>
      </c>
      <c r="I7366" s="42">
        <v>9.74571228027344</v>
      </c>
      <c r="J7366" s="42">
        <v>24.3934593200684</v>
      </c>
      <c r="K7366" s="42">
        <v>10.370795249939</v>
      </c>
      <c r="L7366" s="42">
        <v>20.3927688598633</v>
      </c>
      <c r="M7366" s="42">
        <v>0.889613389968872</v>
      </c>
      <c r="N7366" s="42">
        <v>10.2889442443848</v>
      </c>
      <c r="O7366" s="42">
        <v>0.0</v>
      </c>
      <c r="P7366" s="42">
        <v>0.0</v>
      </c>
      <c r="Q7366" s="42">
        <v>7.2424509562552E-4</v>
      </c>
      <c r="R7366" s="42">
        <v>25.0</v>
      </c>
      <c r="S7366" s="42">
        <v>0.218512639403343</v>
      </c>
      <c r="T7366" s="42">
        <v>1002.67834472656</v>
      </c>
      <c r="U7366" s="42">
        <v>9999.0</v>
      </c>
      <c r="V7366" s="19"/>
      <c r="W7366" s="19"/>
      <c r="X7366" s="19"/>
      <c r="Y7366" s="19"/>
      <c r="Z7366" s="19"/>
      <c r="AA7366" s="19"/>
    </row>
    <row r="7367" ht="15.75" customHeight="1">
      <c r="A7367" s="19"/>
      <c r="B7367" s="42" t="str">
        <f>"CRS25WT3608831"</f>
        <v>CRS25WT3608831</v>
      </c>
      <c r="C7367" s="43">
        <v>46007.0</v>
      </c>
      <c r="D7367" s="44">
        <v>0.09523148148148149</v>
      </c>
      <c r="E7367" s="42" t="s">
        <v>37</v>
      </c>
      <c r="F7367" s="42">
        <v>205.0</v>
      </c>
      <c r="G7367" s="42">
        <v>4.0</v>
      </c>
      <c r="H7367" s="42">
        <v>205.117416381836</v>
      </c>
      <c r="I7367" s="42">
        <v>9.78505039215088</v>
      </c>
      <c r="J7367" s="42">
        <v>23.9513893127441</v>
      </c>
      <c r="K7367" s="42">
        <v>10.2430095672607</v>
      </c>
      <c r="L7367" s="42">
        <v>20.0251121520996</v>
      </c>
      <c r="M7367" s="42">
        <v>0.87520295381546</v>
      </c>
      <c r="N7367" s="42">
        <v>9.97895526885986</v>
      </c>
      <c r="O7367" s="42">
        <v>0.0</v>
      </c>
      <c r="P7367" s="42">
        <v>0.0</v>
      </c>
      <c r="Q7367" s="42">
        <v>0.00571924494579434</v>
      </c>
      <c r="R7367" s="42">
        <v>25.0</v>
      </c>
      <c r="S7367" s="42">
        <v>0.234010919928551</v>
      </c>
      <c r="T7367" s="42">
        <v>1001.46575927734</v>
      </c>
      <c r="U7367" s="42">
        <v>9999.0</v>
      </c>
      <c r="V7367" s="19"/>
      <c r="W7367" s="19"/>
      <c r="X7367" s="19"/>
      <c r="Y7367" s="19"/>
      <c r="Z7367" s="19"/>
      <c r="AA7367" s="19"/>
    </row>
    <row r="7368" ht="15.75" customHeight="1">
      <c r="A7368" s="19"/>
      <c r="B7368" s="42" t="str">
        <f>"CRS25WT3608833"</f>
        <v>CRS25WT3608833</v>
      </c>
      <c r="C7368" s="43">
        <v>46007.0</v>
      </c>
      <c r="D7368" s="44">
        <v>0.09755787037037038</v>
      </c>
      <c r="E7368" s="42" t="s">
        <v>37</v>
      </c>
      <c r="F7368" s="42">
        <v>212.0</v>
      </c>
      <c r="G7368" s="42">
        <v>4.0</v>
      </c>
      <c r="H7368" s="42">
        <v>212.154907226562</v>
      </c>
      <c r="I7368" s="42">
        <v>9.82359790802002</v>
      </c>
      <c r="J7368" s="42">
        <v>24.3292083740234</v>
      </c>
      <c r="K7368" s="42">
        <v>10.4510612487793</v>
      </c>
      <c r="L7368" s="42">
        <v>20.2998447418213</v>
      </c>
      <c r="M7368" s="42">
        <v>0.887676119804382</v>
      </c>
      <c r="N7368" s="42">
        <v>10.321328163147</v>
      </c>
      <c r="O7368" s="42">
        <v>0.0</v>
      </c>
      <c r="P7368" s="42">
        <v>0.0</v>
      </c>
      <c r="Q7368" s="42">
        <v>0.00575396046042442</v>
      </c>
      <c r="R7368" s="42">
        <v>25.0</v>
      </c>
      <c r="S7368" s="42">
        <v>0.220858439803123</v>
      </c>
      <c r="T7368" s="42">
        <v>1001.70574951172</v>
      </c>
      <c r="U7368" s="42">
        <v>9999.0</v>
      </c>
      <c r="V7368" s="19"/>
      <c r="W7368" s="19"/>
      <c r="X7368" s="19"/>
      <c r="Y7368" s="19"/>
      <c r="Z7368" s="19"/>
      <c r="AA7368" s="19"/>
    </row>
    <row r="7369" ht="15.75" customHeight="1">
      <c r="A7369" s="19"/>
      <c r="B7369" s="42" t="str">
        <f>"CRS25WT3608834"</f>
        <v>CRS25WT3608834</v>
      </c>
      <c r="C7369" s="43">
        <v>46007.0</v>
      </c>
      <c r="D7369" s="44">
        <v>0.09978009259259259</v>
      </c>
      <c r="E7369" s="42" t="s">
        <v>37</v>
      </c>
      <c r="F7369" s="42">
        <v>214.0</v>
      </c>
      <c r="G7369" s="42">
        <v>4.0</v>
      </c>
      <c r="H7369" s="42">
        <v>214.622680664062</v>
      </c>
      <c r="I7369" s="42">
        <v>9.88545036315918</v>
      </c>
      <c r="J7369" s="42">
        <v>24.3486595153809</v>
      </c>
      <c r="K7369" s="42">
        <v>10.58948802948</v>
      </c>
      <c r="L7369" s="42">
        <v>20.2675228118896</v>
      </c>
      <c r="M7369" s="42">
        <v>0.891669869422913</v>
      </c>
      <c r="N7369" s="42">
        <v>10.441385269165</v>
      </c>
      <c r="O7369" s="42">
        <v>0.0</v>
      </c>
      <c r="P7369" s="42">
        <v>0.0</v>
      </c>
      <c r="Q7369" s="42">
        <v>0.00650793593376875</v>
      </c>
      <c r="R7369" s="42">
        <v>25.0</v>
      </c>
      <c r="S7369" s="42">
        <v>0.220390111207962</v>
      </c>
      <c r="T7369" s="42">
        <v>1001.66839599609</v>
      </c>
      <c r="U7369" s="42">
        <v>9999.0</v>
      </c>
      <c r="V7369" s="19"/>
      <c r="W7369" s="19"/>
      <c r="X7369" s="19"/>
      <c r="Y7369" s="19"/>
      <c r="Z7369" s="19"/>
      <c r="AA7369" s="19"/>
    </row>
    <row r="7370" ht="15.75" customHeight="1">
      <c r="A7370" s="19"/>
      <c r="B7370" s="42" t="str">
        <f>"CRS25WT3608832"</f>
        <v>CRS25WT3608832</v>
      </c>
      <c r="C7370" s="43">
        <v>46007.0</v>
      </c>
      <c r="D7370" s="44">
        <v>0.10053240740740742</v>
      </c>
      <c r="E7370" s="42" t="s">
        <v>37</v>
      </c>
      <c r="F7370" s="42">
        <v>210.0</v>
      </c>
      <c r="G7370" s="42">
        <v>4.0</v>
      </c>
      <c r="H7370" s="42">
        <v>210.563034057617</v>
      </c>
      <c r="I7370" s="42">
        <v>9.74700832366943</v>
      </c>
      <c r="J7370" s="42">
        <v>24.3129024505615</v>
      </c>
      <c r="K7370" s="42">
        <v>10.3376655578613</v>
      </c>
      <c r="L7370" s="42">
        <v>20.3685264587402</v>
      </c>
      <c r="M7370" s="42">
        <v>0.888533890247345</v>
      </c>
      <c r="N7370" s="42">
        <v>10.2438840866089</v>
      </c>
      <c r="O7370" s="42">
        <v>0.0</v>
      </c>
      <c r="P7370" s="42">
        <v>0.0</v>
      </c>
      <c r="Q7370" s="42">
        <v>0.0164484903216362</v>
      </c>
      <c r="R7370" s="42">
        <v>25.0</v>
      </c>
      <c r="S7370" s="42">
        <v>0.224122434854507</v>
      </c>
      <c r="T7370" s="42">
        <v>1002.16455078125</v>
      </c>
      <c r="U7370" s="42">
        <v>9999.0</v>
      </c>
      <c r="V7370" s="19"/>
      <c r="W7370" s="19"/>
      <c r="X7370" s="19"/>
      <c r="Y7370" s="19"/>
      <c r="Z7370" s="19"/>
      <c r="AA7370" s="19"/>
    </row>
    <row r="7371" ht="15.75" customHeight="1">
      <c r="A7371" s="19"/>
      <c r="B7371" s="42" t="str">
        <f>"CRS25WT3608822"</f>
        <v>CRS25WT3608822</v>
      </c>
      <c r="C7371" s="43">
        <v>46007.0</v>
      </c>
      <c r="D7371" s="44">
        <v>0.10145833333333333</v>
      </c>
      <c r="E7371" s="42" t="s">
        <v>37</v>
      </c>
      <c r="F7371" s="42">
        <v>210.0</v>
      </c>
      <c r="G7371" s="42">
        <v>4.0</v>
      </c>
      <c r="H7371" s="42">
        <v>210.320022583008</v>
      </c>
      <c r="I7371" s="42">
        <v>9.7644157409668</v>
      </c>
      <c r="J7371" s="42">
        <v>24.3126201629639</v>
      </c>
      <c r="K7371" s="42">
        <v>10.3472852706909</v>
      </c>
      <c r="L7371" s="42">
        <v>20.3261051177979</v>
      </c>
      <c r="M7371" s="42">
        <v>0.885936498641968</v>
      </c>
      <c r="N7371" s="42">
        <v>10.2320613861084</v>
      </c>
      <c r="O7371" s="42">
        <v>0.0</v>
      </c>
      <c r="P7371" s="42">
        <v>0.0</v>
      </c>
      <c r="Q7371" s="42">
        <v>0.0082242451608181</v>
      </c>
      <c r="R7371" s="42">
        <v>25.0</v>
      </c>
      <c r="S7371" s="42">
        <v>0.230434060096741</v>
      </c>
      <c r="T7371" s="42">
        <v>1003.15362548828</v>
      </c>
      <c r="U7371" s="42">
        <v>1715.91857910156</v>
      </c>
      <c r="V7371" s="19"/>
      <c r="W7371" s="19"/>
      <c r="X7371" s="19"/>
      <c r="Y7371" s="19"/>
      <c r="Z7371" s="19"/>
      <c r="AA7371" s="19"/>
    </row>
    <row r="7372" ht="15.75" customHeight="1">
      <c r="A7372" s="19"/>
      <c r="B7372" s="42" t="str">
        <f>"CRS25WT3608821"</f>
        <v>CRS25WT3608821</v>
      </c>
      <c r="C7372" s="43">
        <v>46007.0</v>
      </c>
      <c r="D7372" s="44">
        <v>0.10310185185185185</v>
      </c>
      <c r="E7372" s="42" t="s">
        <v>37</v>
      </c>
      <c r="F7372" s="42">
        <v>210.0</v>
      </c>
      <c r="G7372" s="42">
        <v>4.0</v>
      </c>
      <c r="H7372" s="42">
        <v>210.730361938477</v>
      </c>
      <c r="I7372" s="42">
        <v>9.73550605773926</v>
      </c>
      <c r="J7372" s="42">
        <v>24.3493938446045</v>
      </c>
      <c r="K7372" s="42">
        <v>10.3715963363647</v>
      </c>
      <c r="L7372" s="42">
        <v>20.3180236816406</v>
      </c>
      <c r="M7372" s="42">
        <v>0.888956308364868</v>
      </c>
      <c r="N7372" s="42">
        <v>10.2520246505737</v>
      </c>
      <c r="O7372" s="42">
        <v>0.0</v>
      </c>
      <c r="P7372" s="42">
        <v>0.0</v>
      </c>
      <c r="Q7372" s="42">
        <v>0.00603174511343241</v>
      </c>
      <c r="R7372" s="42">
        <v>25.0</v>
      </c>
      <c r="S7372" s="42">
        <v>0.217439100146294</v>
      </c>
      <c r="T7372" s="42">
        <v>1007.18817138672</v>
      </c>
      <c r="U7372" s="42">
        <v>9999.0</v>
      </c>
      <c r="V7372" s="19"/>
      <c r="W7372" s="19"/>
      <c r="X7372" s="19"/>
      <c r="Y7372" s="19"/>
      <c r="Z7372" s="19"/>
      <c r="AA7372" s="19"/>
    </row>
    <row r="7373" ht="15.75" customHeight="1">
      <c r="A7373" s="19"/>
      <c r="B7373" s="42" t="str">
        <f>"CRS25WT3608820"</f>
        <v>CRS25WT3608820</v>
      </c>
      <c r="C7373" s="43">
        <v>46007.0</v>
      </c>
      <c r="D7373" s="44">
        <v>0.10400462962962963</v>
      </c>
      <c r="E7373" s="42" t="s">
        <v>37</v>
      </c>
      <c r="F7373" s="42">
        <v>211.0</v>
      </c>
      <c r="G7373" s="42">
        <v>4.0</v>
      </c>
      <c r="H7373" s="42">
        <v>211.512298583984</v>
      </c>
      <c r="I7373" s="42">
        <v>9.75597095489502</v>
      </c>
      <c r="J7373" s="42">
        <v>24.3743953704834</v>
      </c>
      <c r="K7373" s="42">
        <v>10.3811817169189</v>
      </c>
      <c r="L7373" s="42">
        <v>20.3745861053467</v>
      </c>
      <c r="M7373" s="42">
        <v>0.889469921588898</v>
      </c>
      <c r="N7373" s="42">
        <v>10.2900657653809</v>
      </c>
      <c r="O7373" s="42">
        <v>0.0</v>
      </c>
      <c r="P7373" s="42">
        <v>0.0</v>
      </c>
      <c r="Q7373" s="42">
        <v>0.00603168783709407</v>
      </c>
      <c r="R7373" s="42">
        <v>25.0</v>
      </c>
      <c r="S7373" s="42">
        <v>0.218296349048614</v>
      </c>
      <c r="T7373" s="42">
        <v>1002.85882568359</v>
      </c>
      <c r="U7373" s="42">
        <v>9999.0</v>
      </c>
      <c r="V7373" s="19"/>
      <c r="W7373" s="19"/>
      <c r="X7373" s="19"/>
      <c r="Y7373" s="19"/>
      <c r="Z7373" s="19"/>
      <c r="AA7373" s="19"/>
    </row>
    <row r="7374" ht="15.75" customHeight="1">
      <c r="A7374" s="19"/>
      <c r="B7374" s="42" t="str">
        <f>" CRS25WT3608854"</f>
        <v> CRS25WT3608854</v>
      </c>
      <c r="C7374" s="43">
        <v>46007.0</v>
      </c>
      <c r="D7374" s="44">
        <v>0.10605324074074074</v>
      </c>
      <c r="E7374" s="42" t="s">
        <v>37</v>
      </c>
      <c r="F7374" s="42">
        <v>209.0</v>
      </c>
      <c r="G7374" s="42">
        <v>4.0</v>
      </c>
      <c r="H7374" s="42">
        <v>209.221664428711</v>
      </c>
      <c r="I7374" s="42">
        <v>9.89197444915772</v>
      </c>
      <c r="J7374" s="42">
        <v>24.1015319824219</v>
      </c>
      <c r="K7374" s="42">
        <v>10.3934440612793</v>
      </c>
      <c r="L7374" s="42">
        <v>20.1301574707031</v>
      </c>
      <c r="M7374" s="42">
        <v>0.877564430236816</v>
      </c>
      <c r="N7374" s="42">
        <v>10.1786260604858</v>
      </c>
      <c r="O7374" s="42">
        <v>0.0</v>
      </c>
      <c r="P7374" s="42">
        <v>0.0</v>
      </c>
      <c r="Q7374" s="42">
        <v>0.0165070053189993</v>
      </c>
      <c r="R7374" s="42">
        <v>25.0</v>
      </c>
      <c r="S7374" s="42">
        <v>0.223733067512512</v>
      </c>
      <c r="T7374" s="42">
        <v>1002.95483398438</v>
      </c>
      <c r="U7374" s="42">
        <v>9999.0</v>
      </c>
      <c r="V7374" s="19"/>
      <c r="W7374" s="19"/>
      <c r="X7374" s="19"/>
      <c r="Y7374" s="19"/>
      <c r="Z7374" s="19"/>
      <c r="AA7374" s="19"/>
    </row>
    <row r="7375" ht="15.75" customHeight="1">
      <c r="A7375" s="19"/>
      <c r="B7375" s="42" t="str">
        <f>"CRS25WT3608857"</f>
        <v>CRS25WT3608857</v>
      </c>
      <c r="C7375" s="43">
        <v>46007.0</v>
      </c>
      <c r="D7375" s="44">
        <v>0.10655092592592592</v>
      </c>
      <c r="E7375" s="42" t="s">
        <v>37</v>
      </c>
      <c r="F7375" s="42">
        <v>209.0</v>
      </c>
      <c r="G7375" s="42">
        <v>4.0</v>
      </c>
      <c r="H7375" s="42">
        <v>209.472381591797</v>
      </c>
      <c r="I7375" s="42">
        <v>9.73459434509277</v>
      </c>
      <c r="J7375" s="42">
        <v>24.2394618988037</v>
      </c>
      <c r="K7375" s="42">
        <v>10.3405256271362</v>
      </c>
      <c r="L7375" s="42">
        <v>20.2574214935303</v>
      </c>
      <c r="M7375" s="42">
        <v>0.887740314006805</v>
      </c>
      <c r="N7375" s="42">
        <v>10.1908235549927</v>
      </c>
      <c r="O7375" s="42">
        <v>0.0</v>
      </c>
      <c r="P7375" s="42">
        <v>0.0</v>
      </c>
      <c r="Q7375" s="42">
        <v>0.0082242451608181</v>
      </c>
      <c r="R7375" s="42">
        <v>25.0</v>
      </c>
      <c r="S7375" s="42">
        <v>0.229529500007629</v>
      </c>
      <c r="T7375" s="42">
        <v>1001.2900390625</v>
      </c>
      <c r="U7375" s="42">
        <v>9999.0</v>
      </c>
      <c r="V7375" s="19"/>
      <c r="W7375" s="19"/>
      <c r="X7375" s="19"/>
      <c r="Y7375" s="19"/>
      <c r="Z7375" s="19"/>
      <c r="AA7375" s="19"/>
    </row>
    <row r="7376" ht="15.75" customHeight="1">
      <c r="A7376" s="19"/>
      <c r="B7376" s="42" t="str">
        <f>"CRS25WT3608855"</f>
        <v>CRS25WT3608855</v>
      </c>
      <c r="C7376" s="43">
        <v>46007.0</v>
      </c>
      <c r="D7376" s="44">
        <v>0.10724537037037037</v>
      </c>
      <c r="E7376" s="42" t="s">
        <v>37</v>
      </c>
      <c r="F7376" s="42">
        <v>205.0</v>
      </c>
      <c r="G7376" s="42">
        <v>4.0</v>
      </c>
      <c r="H7376" s="42">
        <v>205.776062011719</v>
      </c>
      <c r="I7376" s="42">
        <v>9.76813125610352</v>
      </c>
      <c r="J7376" s="42">
        <v>24.1099452972412</v>
      </c>
      <c r="K7376" s="42">
        <v>10.1854820251465</v>
      </c>
      <c r="L7376" s="42">
        <v>20.202880859375</v>
      </c>
      <c r="M7376" s="42">
        <v>0.873749911785126</v>
      </c>
      <c r="N7376" s="42">
        <v>10.0109977722168</v>
      </c>
      <c r="O7376" s="42">
        <v>0.0</v>
      </c>
      <c r="P7376" s="42">
        <v>0.0</v>
      </c>
      <c r="Q7376" s="42">
        <v>0.00825352314859629</v>
      </c>
      <c r="R7376" s="42">
        <v>25.0</v>
      </c>
      <c r="S7376" s="42">
        <v>0.226696416735649</v>
      </c>
      <c r="T7376" s="42">
        <v>1000.26501464844</v>
      </c>
      <c r="U7376" s="42">
        <v>9999.0</v>
      </c>
      <c r="V7376" s="19"/>
      <c r="W7376" s="19"/>
      <c r="X7376" s="19"/>
      <c r="Y7376" s="19"/>
      <c r="Z7376" s="19"/>
      <c r="AA7376" s="19"/>
    </row>
    <row r="7377" ht="15.75" customHeight="1">
      <c r="A7377" s="19"/>
      <c r="B7377" s="42" t="str">
        <f>"CRS25WT3608842"</f>
        <v>CRS25WT3608842</v>
      </c>
      <c r="C7377" s="43">
        <v>46007.0</v>
      </c>
      <c r="D7377" s="44">
        <v>0.10778935185185186</v>
      </c>
      <c r="E7377" s="42" t="s">
        <v>37</v>
      </c>
      <c r="F7377" s="42">
        <v>207.0</v>
      </c>
      <c r="G7377" s="42">
        <v>4.0</v>
      </c>
      <c r="H7377" s="42">
        <v>207.339859008789</v>
      </c>
      <c r="I7377" s="42">
        <v>9.76569366455078</v>
      </c>
      <c r="J7377" s="42">
        <v>24.1047344207764</v>
      </c>
      <c r="K7377" s="42">
        <v>10.2978944778442</v>
      </c>
      <c r="L7377" s="42">
        <v>20.1341972351074</v>
      </c>
      <c r="M7377" s="42">
        <v>0.880800068378449</v>
      </c>
      <c r="N7377" s="42">
        <v>10.0870761871338</v>
      </c>
      <c r="O7377" s="42">
        <v>0.0</v>
      </c>
      <c r="P7377" s="42">
        <v>0.0</v>
      </c>
      <c r="Q7377" s="42">
        <v>0.00143849069718271</v>
      </c>
      <c r="R7377" s="42">
        <v>25.0</v>
      </c>
      <c r="S7377" s="42">
        <v>0.227423042058945</v>
      </c>
      <c r="T7377" s="42">
        <v>1001.37481689453</v>
      </c>
      <c r="U7377" s="42">
        <v>9999.0</v>
      </c>
      <c r="V7377" s="19"/>
      <c r="W7377" s="19"/>
      <c r="X7377" s="19"/>
      <c r="Y7377" s="19"/>
      <c r="Z7377" s="19"/>
      <c r="AA7377" s="19"/>
    </row>
    <row r="7378" ht="15.75" customHeight="1">
      <c r="A7378" s="19"/>
      <c r="B7378" s="42" t="str">
        <f>"CRS25WT3608843"</f>
        <v>CRS25WT3608843</v>
      </c>
      <c r="C7378" s="43">
        <v>46007.0</v>
      </c>
      <c r="D7378" s="44">
        <v>0.10835648148148147</v>
      </c>
      <c r="E7378" s="42" t="s">
        <v>37</v>
      </c>
      <c r="F7378" s="42">
        <v>207.0</v>
      </c>
      <c r="G7378" s="42">
        <v>4.0</v>
      </c>
      <c r="H7378" s="42">
        <v>207.24919128418</v>
      </c>
      <c r="I7378" s="42">
        <v>9.79066371917725</v>
      </c>
      <c r="J7378" s="42">
        <v>24.097713470459</v>
      </c>
      <c r="K7378" s="42">
        <v>10.3006267547607</v>
      </c>
      <c r="L7378" s="42">
        <v>20.1200561523438</v>
      </c>
      <c r="M7378" s="42">
        <v>0.878425359725952</v>
      </c>
      <c r="N7378" s="42">
        <v>10.0826654434204</v>
      </c>
      <c r="O7378" s="42">
        <v>0.0</v>
      </c>
      <c r="P7378" s="42">
        <v>0.0</v>
      </c>
      <c r="Q7378" s="42">
        <v>0.00587178068235517</v>
      </c>
      <c r="R7378" s="42">
        <v>25.0</v>
      </c>
      <c r="S7378" s="42">
        <v>0.233516365289688</v>
      </c>
      <c r="T7378" s="42">
        <v>1001.68170166016</v>
      </c>
      <c r="U7378" s="42">
        <v>9999.0</v>
      </c>
      <c r="V7378" s="19"/>
      <c r="W7378" s="19"/>
      <c r="X7378" s="19"/>
      <c r="Y7378" s="19"/>
      <c r="Z7378" s="19"/>
      <c r="AA7378" s="19"/>
    </row>
    <row r="7379" ht="15.75" customHeight="1">
      <c r="A7379" s="19"/>
      <c r="B7379" s="42" t="str">
        <f>"CRS25WT3608844"</f>
        <v>CRS25WT3608844</v>
      </c>
      <c r="C7379" s="43">
        <v>46007.0</v>
      </c>
      <c r="D7379" s="44">
        <v>0.10910879629629629</v>
      </c>
      <c r="E7379" s="42" t="s">
        <v>37</v>
      </c>
      <c r="F7379" s="42">
        <v>207.0</v>
      </c>
      <c r="G7379" s="42">
        <v>4.0</v>
      </c>
      <c r="H7379" s="42">
        <v>207.784652709961</v>
      </c>
      <c r="I7379" s="42">
        <v>9.75733470916748</v>
      </c>
      <c r="J7379" s="42">
        <v>24.1353130340576</v>
      </c>
      <c r="K7379" s="42">
        <v>10.3075771331787</v>
      </c>
      <c r="L7379" s="42">
        <v>20.1584396362305</v>
      </c>
      <c r="M7379" s="42">
        <v>0.882326483726502</v>
      </c>
      <c r="N7379" s="42">
        <v>10.1087160110474</v>
      </c>
      <c r="O7379" s="42">
        <v>0.0</v>
      </c>
      <c r="P7379" s="42">
        <v>0.0</v>
      </c>
      <c r="Q7379" s="42">
        <v>0.00287698023021221</v>
      </c>
      <c r="R7379" s="42">
        <v>25.0</v>
      </c>
      <c r="S7379" s="42">
        <v>0.226255625486374</v>
      </c>
      <c r="T7379" s="42">
        <v>1002.40887451172</v>
      </c>
      <c r="U7379" s="42">
        <v>36.3797302246094</v>
      </c>
      <c r="V7379" s="19"/>
      <c r="W7379" s="19"/>
      <c r="X7379" s="19"/>
      <c r="Y7379" s="19"/>
      <c r="Z7379" s="19"/>
      <c r="AA7379" s="19"/>
    </row>
    <row r="7380" ht="15.75" customHeight="1">
      <c r="A7380" s="19"/>
      <c r="B7380" s="42" t="str">
        <f>"CRS25WT3608827"</f>
        <v>CRS25WT3608827</v>
      </c>
      <c r="C7380" s="43">
        <v>46007.0</v>
      </c>
      <c r="D7380" s="44">
        <v>0.10960648148148149</v>
      </c>
      <c r="E7380" s="42" t="s">
        <v>37</v>
      </c>
      <c r="F7380" s="42">
        <v>207.0</v>
      </c>
      <c r="G7380" s="42">
        <v>4.0</v>
      </c>
      <c r="H7380" s="42">
        <v>207.449325561523</v>
      </c>
      <c r="I7380" s="42">
        <v>9.76348686218262</v>
      </c>
      <c r="J7380" s="42">
        <v>24.1811351776123</v>
      </c>
      <c r="K7380" s="42">
        <v>10.2284164428711</v>
      </c>
      <c r="L7380" s="42">
        <v>20.2816638946533</v>
      </c>
      <c r="M7380" s="42">
        <v>0.878679275512695</v>
      </c>
      <c r="N7380" s="42">
        <v>10.0924024581909</v>
      </c>
      <c r="O7380" s="42">
        <v>0.0</v>
      </c>
      <c r="P7380" s="42">
        <v>0.0</v>
      </c>
      <c r="Q7380" s="42">
        <v>0.00206337589770555</v>
      </c>
      <c r="R7380" s="42">
        <v>25.0</v>
      </c>
      <c r="S7380" s="42">
        <v>0.224974542856216</v>
      </c>
      <c r="T7380" s="42">
        <v>1001.33129882813</v>
      </c>
      <c r="U7380" s="42">
        <v>9999.0</v>
      </c>
      <c r="V7380" s="19"/>
      <c r="W7380" s="19"/>
      <c r="X7380" s="19"/>
      <c r="Y7380" s="19"/>
      <c r="Z7380" s="19"/>
      <c r="AA7380" s="19"/>
    </row>
    <row r="7381" ht="15.75" customHeight="1">
      <c r="A7381" s="19"/>
      <c r="B7381" s="42" t="str">
        <f>"CRS25WT3608826"</f>
        <v>CRS25WT3608826</v>
      </c>
      <c r="C7381" s="43">
        <v>46007.0</v>
      </c>
      <c r="D7381" s="44">
        <v>0.1101388888888889</v>
      </c>
      <c r="E7381" s="42" t="s">
        <v>37</v>
      </c>
      <c r="F7381" s="42">
        <v>208.0</v>
      </c>
      <c r="G7381" s="42">
        <v>4.0</v>
      </c>
      <c r="H7381" s="42">
        <v>208.798599243164</v>
      </c>
      <c r="I7381" s="42">
        <v>9.79873847961426</v>
      </c>
      <c r="J7381" s="42">
        <v>24.1935138702393</v>
      </c>
      <c r="K7381" s="42">
        <v>10.3196125030518</v>
      </c>
      <c r="L7381" s="42">
        <v>20.2331829071045</v>
      </c>
      <c r="M7381" s="42">
        <v>0.880761802196503</v>
      </c>
      <c r="N7381" s="42">
        <v>10.1580438613892</v>
      </c>
      <c r="O7381" s="42">
        <v>0.0</v>
      </c>
      <c r="P7381" s="42">
        <v>0.0</v>
      </c>
      <c r="Q7381" s="42">
        <v>7.93960818555206E-4</v>
      </c>
      <c r="R7381" s="42">
        <v>25.0</v>
      </c>
      <c r="S7381" s="42">
        <v>0.220117136836052</v>
      </c>
      <c r="T7381" s="42">
        <v>1000.31323242187</v>
      </c>
      <c r="U7381" s="42">
        <v>9999.0</v>
      </c>
      <c r="V7381" s="19"/>
      <c r="W7381" s="19"/>
      <c r="X7381" s="19"/>
      <c r="Y7381" s="19"/>
      <c r="Z7381" s="19"/>
      <c r="AA7381" s="19"/>
    </row>
    <row r="7382" ht="15.75" customHeight="1">
      <c r="A7382" s="19"/>
      <c r="B7382" s="42" t="str">
        <f>"CRS25WT3608825"</f>
        <v>CRS25WT3608825</v>
      </c>
      <c r="C7382" s="43">
        <v>46007.0</v>
      </c>
      <c r="D7382" s="44">
        <v>0.11063657407407408</v>
      </c>
      <c r="E7382" s="42" t="s">
        <v>37</v>
      </c>
      <c r="F7382" s="42">
        <v>207.0</v>
      </c>
      <c r="G7382" s="42">
        <v>4.0</v>
      </c>
      <c r="H7382" s="42">
        <v>207.269729614258</v>
      </c>
      <c r="I7382" s="42">
        <v>9.75025939941406</v>
      </c>
      <c r="J7382" s="42">
        <v>24.2399826049805</v>
      </c>
      <c r="K7382" s="42">
        <v>10.2002592086792</v>
      </c>
      <c r="L7382" s="42">
        <v>20.3200454711914</v>
      </c>
      <c r="M7382" s="42">
        <v>0.876975417137146</v>
      </c>
      <c r="N7382" s="42">
        <v>10.083664894104</v>
      </c>
      <c r="O7382" s="42">
        <v>0.0</v>
      </c>
      <c r="P7382" s="42">
        <v>0.0</v>
      </c>
      <c r="Q7382" s="42">
        <v>0.0164484903216362</v>
      </c>
      <c r="R7382" s="42">
        <v>25.0</v>
      </c>
      <c r="S7382" s="42">
        <v>0.219744220376015</v>
      </c>
      <c r="T7382" s="42">
        <v>999.991882324219</v>
      </c>
      <c r="U7382" s="42">
        <v>9999.0</v>
      </c>
      <c r="V7382" s="19"/>
      <c r="W7382" s="19"/>
      <c r="X7382" s="19"/>
      <c r="Y7382" s="19"/>
      <c r="Z7382" s="19"/>
      <c r="AA7382" s="19"/>
    </row>
    <row r="7383" ht="15.75" customHeight="1">
      <c r="A7383" s="19"/>
      <c r="B7383" s="42" t="str">
        <f>"CRS25WT3608823"</f>
        <v>CRS25WT3608823</v>
      </c>
      <c r="C7383" s="43">
        <v>46007.0</v>
      </c>
      <c r="D7383" s="44">
        <v>0.11194444444444444</v>
      </c>
      <c r="E7383" s="42" t="s">
        <v>37</v>
      </c>
      <c r="F7383" s="42">
        <v>210.0</v>
      </c>
      <c r="G7383" s="42">
        <v>4.0</v>
      </c>
      <c r="H7383" s="42">
        <v>210.958206176758</v>
      </c>
      <c r="I7383" s="42">
        <v>9.76350784301758</v>
      </c>
      <c r="J7383" s="42">
        <v>24.2818412780762</v>
      </c>
      <c r="K7383" s="42">
        <v>10.4107580184937</v>
      </c>
      <c r="L7383" s="42">
        <v>20.2634830474854</v>
      </c>
      <c r="M7383" s="42">
        <v>0.889833867549896</v>
      </c>
      <c r="N7383" s="42">
        <v>10.2631092071533</v>
      </c>
      <c r="O7383" s="42">
        <v>0.0</v>
      </c>
      <c r="P7383" s="42">
        <v>0.0</v>
      </c>
      <c r="Q7383" s="42">
        <v>0.00206349021755159</v>
      </c>
      <c r="R7383" s="42">
        <v>25.0</v>
      </c>
      <c r="S7383" s="42">
        <v>0.219158709049225</v>
      </c>
      <c r="T7383" s="42">
        <v>1000.18365478516</v>
      </c>
      <c r="U7383" s="42">
        <v>9999.0</v>
      </c>
      <c r="V7383" s="19"/>
      <c r="W7383" s="19"/>
      <c r="X7383" s="19"/>
      <c r="Y7383" s="19"/>
      <c r="Z7383" s="19"/>
      <c r="AA7383" s="19"/>
    </row>
    <row r="7384" ht="15.75" customHeight="1">
      <c r="A7384" s="19"/>
      <c r="B7384" s="42" t="str">
        <f>"CRS25WT3608824"</f>
        <v>CRS25WT3608824</v>
      </c>
      <c r="C7384" s="43">
        <v>46007.0</v>
      </c>
      <c r="D7384" s="44">
        <v>0.1125</v>
      </c>
      <c r="E7384" s="42" t="s">
        <v>37</v>
      </c>
      <c r="F7384" s="42">
        <v>209.0</v>
      </c>
      <c r="G7384" s="42">
        <v>4.0</v>
      </c>
      <c r="H7384" s="42">
        <v>209.226028442383</v>
      </c>
      <c r="I7384" s="42">
        <v>9.77939605712891</v>
      </c>
      <c r="J7384" s="42">
        <v>24.2925510406494</v>
      </c>
      <c r="K7384" s="42">
        <v>10.2466201782227</v>
      </c>
      <c r="L7384" s="42">
        <v>20.4190273284912</v>
      </c>
      <c r="M7384" s="42">
        <v>0.880705177783966</v>
      </c>
      <c r="N7384" s="42">
        <v>10.1788387298584</v>
      </c>
      <c r="O7384" s="42">
        <v>0.0</v>
      </c>
      <c r="P7384" s="42">
        <v>0.0</v>
      </c>
      <c r="Q7384" s="42">
        <v>0.00317584327422082</v>
      </c>
      <c r="R7384" s="42">
        <v>25.0</v>
      </c>
      <c r="S7384" s="42">
        <v>0.220763757824898</v>
      </c>
      <c r="T7384" s="42">
        <v>1000.43475341797</v>
      </c>
      <c r="U7384" s="42">
        <v>915.601196289063</v>
      </c>
      <c r="V7384" s="19"/>
      <c r="W7384" s="19"/>
      <c r="X7384" s="19"/>
      <c r="Y7384" s="19"/>
      <c r="Z7384" s="19"/>
      <c r="AA7384" s="19"/>
    </row>
    <row r="7385" ht="15.75" customHeight="1">
      <c r="A7385" s="19"/>
      <c r="B7385" s="42" t="str">
        <f>"CRS25WT3608801"</f>
        <v>CRS25WT3608801</v>
      </c>
      <c r="C7385" s="43">
        <v>46007.0</v>
      </c>
      <c r="D7385" s="44">
        <v>0.11357638888888888</v>
      </c>
      <c r="E7385" s="42" t="s">
        <v>37</v>
      </c>
      <c r="F7385" s="42">
        <v>211.0</v>
      </c>
      <c r="G7385" s="42">
        <v>4.0</v>
      </c>
      <c r="H7385" s="42">
        <v>211.469635009766</v>
      </c>
      <c r="I7385" s="42">
        <v>9.73968029022217</v>
      </c>
      <c r="J7385" s="42">
        <v>24.2969417572021</v>
      </c>
      <c r="K7385" s="42">
        <v>10.4256038665771</v>
      </c>
      <c r="L7385" s="42">
        <v>20.2836837768555</v>
      </c>
      <c r="M7385" s="42">
        <v>0.893617570400238</v>
      </c>
      <c r="N7385" s="42">
        <v>10.287989616394</v>
      </c>
      <c r="O7385" s="42">
        <v>0.0</v>
      </c>
      <c r="P7385" s="42">
        <v>0.0</v>
      </c>
      <c r="Q7385" s="42">
        <v>0.00287698023021221</v>
      </c>
      <c r="R7385" s="42">
        <v>25.0</v>
      </c>
      <c r="S7385" s="42">
        <v>0.226008832454681</v>
      </c>
      <c r="T7385" s="42">
        <v>1000.79248046875</v>
      </c>
      <c r="U7385" s="42">
        <v>9999.0</v>
      </c>
      <c r="V7385" s="19"/>
      <c r="W7385" s="19"/>
      <c r="X7385" s="19"/>
      <c r="Y7385" s="19"/>
      <c r="Z7385" s="19"/>
      <c r="AA7385" s="19"/>
    </row>
    <row r="7386" ht="15.75" customHeight="1">
      <c r="A7386" s="19"/>
      <c r="B7386" s="42" t="str">
        <f>"CRS25WT3608861"</f>
        <v>CRS25WT3608861</v>
      </c>
      <c r="C7386" s="43">
        <v>46007.0</v>
      </c>
      <c r="D7386" s="44">
        <v>0.11428240740740742</v>
      </c>
      <c r="E7386" s="42" t="s">
        <v>37</v>
      </c>
      <c r="F7386" s="42">
        <v>201.0</v>
      </c>
      <c r="G7386" s="42">
        <v>4.0</v>
      </c>
      <c r="H7386" s="42">
        <v>201.385543823242</v>
      </c>
      <c r="I7386" s="42">
        <v>9.77817440032959</v>
      </c>
      <c r="J7386" s="42">
        <v>23.5266590118408</v>
      </c>
      <c r="K7386" s="42">
        <v>10.2933988571167</v>
      </c>
      <c r="L7386" s="42">
        <v>19.5645332336426</v>
      </c>
      <c r="M7386" s="42">
        <v>0.875407457351685</v>
      </c>
      <c r="N7386" s="42">
        <v>9.79739952087402</v>
      </c>
      <c r="O7386" s="42">
        <v>0.0</v>
      </c>
      <c r="P7386" s="42">
        <v>0.0</v>
      </c>
      <c r="Q7386" s="42">
        <v>0.0115079255774617</v>
      </c>
      <c r="R7386" s="42">
        <v>25.0</v>
      </c>
      <c r="S7386" s="42">
        <v>0.226937979459763</v>
      </c>
      <c r="T7386" s="42">
        <v>1000.30261230469</v>
      </c>
      <c r="U7386" s="42">
        <v>9999.0</v>
      </c>
      <c r="V7386" s="19"/>
      <c r="W7386" s="19"/>
      <c r="X7386" s="19"/>
      <c r="Y7386" s="19"/>
      <c r="Z7386" s="19"/>
      <c r="AA7386" s="19"/>
    </row>
    <row r="7387" ht="15.75" customHeight="1">
      <c r="A7387" s="19"/>
      <c r="B7387" s="42" t="str">
        <f>"CRS25WT3608828"</f>
        <v>CRS25WT3608828</v>
      </c>
      <c r="C7387" s="43">
        <v>46007.0</v>
      </c>
      <c r="D7387" s="44">
        <v>0.11489583333333335</v>
      </c>
      <c r="E7387" s="42" t="s">
        <v>37</v>
      </c>
      <c r="F7387" s="42">
        <v>211.0</v>
      </c>
      <c r="G7387" s="42">
        <v>4.0</v>
      </c>
      <c r="H7387" s="42">
        <v>211.760528564453</v>
      </c>
      <c r="I7387" s="42">
        <v>9.71079635620117</v>
      </c>
      <c r="J7387" s="42">
        <v>24.2515411376953</v>
      </c>
      <c r="K7387" s="42">
        <v>10.4670476913452</v>
      </c>
      <c r="L7387" s="42">
        <v>20.2311611175537</v>
      </c>
      <c r="M7387" s="42">
        <v>0.899188637733459</v>
      </c>
      <c r="N7387" s="42">
        <v>10.3021421432495</v>
      </c>
      <c r="O7387" s="42">
        <v>0.0</v>
      </c>
      <c r="P7387" s="42">
        <v>0.0</v>
      </c>
      <c r="Q7387" s="42">
        <v>0.00160745275206864</v>
      </c>
      <c r="R7387" s="42">
        <v>25.0</v>
      </c>
      <c r="S7387" s="42">
        <v>0.217763215303421</v>
      </c>
      <c r="T7387" s="42">
        <v>998.807495117187</v>
      </c>
      <c r="U7387" s="42">
        <v>9999.0</v>
      </c>
      <c r="V7387" s="19"/>
      <c r="W7387" s="19"/>
      <c r="X7387" s="19"/>
      <c r="Y7387" s="19"/>
      <c r="Z7387" s="19"/>
      <c r="AA7387" s="19"/>
    </row>
    <row r="7388" ht="15.75" customHeight="1">
      <c r="A7388" s="19"/>
      <c r="B7388" s="42" t="str">
        <f>"CRS25WT3608858"</f>
        <v>CRS25WT3608858</v>
      </c>
      <c r="C7388" s="43">
        <v>46007.0</v>
      </c>
      <c r="D7388" s="44">
        <v>0.11561342592592593</v>
      </c>
      <c r="E7388" s="42" t="s">
        <v>37</v>
      </c>
      <c r="F7388" s="42">
        <v>207.0</v>
      </c>
      <c r="G7388" s="42">
        <v>4.0</v>
      </c>
      <c r="H7388" s="42">
        <v>207.818725585938</v>
      </c>
      <c r="I7388" s="42">
        <v>9.71533107757568</v>
      </c>
      <c r="J7388" s="42">
        <v>24.2148952484131</v>
      </c>
      <c r="K7388" s="42">
        <v>10.1978769302368</v>
      </c>
      <c r="L7388" s="42">
        <v>20.3786277770996</v>
      </c>
      <c r="M7388" s="42">
        <v>0.883373737335205</v>
      </c>
      <c r="N7388" s="42">
        <v>10.1103734970093</v>
      </c>
      <c r="O7388" s="42">
        <v>0.0</v>
      </c>
      <c r="P7388" s="42">
        <v>0.0</v>
      </c>
      <c r="Q7388" s="42">
        <v>0.0128969801589847</v>
      </c>
      <c r="R7388" s="42">
        <v>25.0</v>
      </c>
      <c r="S7388" s="42">
        <v>0.215580508112907</v>
      </c>
      <c r="T7388" s="42">
        <v>997.716003417969</v>
      </c>
      <c r="U7388" s="42">
        <v>9999.0</v>
      </c>
      <c r="V7388" s="19"/>
      <c r="W7388" s="19"/>
      <c r="X7388" s="19"/>
      <c r="Y7388" s="19"/>
      <c r="Z7388" s="19"/>
      <c r="AA7388" s="19"/>
    </row>
    <row r="7389" ht="15.75" customHeight="1">
      <c r="A7389" s="19"/>
      <c r="B7389" s="42" t="str">
        <f>"CRS25WT3608829"</f>
        <v>CRS25WT3608829</v>
      </c>
      <c r="C7389" s="43">
        <v>46007.0</v>
      </c>
      <c r="D7389" s="44">
        <v>0.1162037037037037</v>
      </c>
      <c r="E7389" s="42" t="s">
        <v>37</v>
      </c>
      <c r="F7389" s="42">
        <v>208.0</v>
      </c>
      <c r="G7389" s="42">
        <v>4.0</v>
      </c>
      <c r="H7389" s="42">
        <v>208.417846679687</v>
      </c>
      <c r="I7389" s="42">
        <v>9.70885467529297</v>
      </c>
      <c r="J7389" s="42">
        <v>24.3045597076416</v>
      </c>
      <c r="K7389" s="42">
        <v>10.2141132354736</v>
      </c>
      <c r="L7389" s="42">
        <v>20.4048881530762</v>
      </c>
      <c r="M7389" s="42">
        <v>0.883240818977356</v>
      </c>
      <c r="N7389" s="42">
        <v>10.1395206451416</v>
      </c>
      <c r="O7389" s="42">
        <v>0.0</v>
      </c>
      <c r="P7389" s="42">
        <v>0.0</v>
      </c>
      <c r="Q7389" s="42">
        <v>0.00540674617514014</v>
      </c>
      <c r="R7389" s="42">
        <v>25.0</v>
      </c>
      <c r="S7389" s="42">
        <v>0.220543801784515</v>
      </c>
      <c r="T7389" s="42">
        <v>998.314086914062</v>
      </c>
      <c r="U7389" s="42">
        <v>9999.0</v>
      </c>
      <c r="V7389" s="19"/>
      <c r="W7389" s="19"/>
      <c r="X7389" s="19"/>
      <c r="Y7389" s="19"/>
      <c r="Z7389" s="19"/>
      <c r="AA7389" s="19"/>
    </row>
    <row r="7390" ht="15.75" customHeight="1">
      <c r="A7390" s="19"/>
      <c r="B7390" s="42" t="str">
        <f>"CRS25WT3608860"</f>
        <v>CRS25WT3608860</v>
      </c>
      <c r="C7390" s="43">
        <v>46007.0</v>
      </c>
      <c r="D7390" s="44">
        <v>0.11677083333333334</v>
      </c>
      <c r="E7390" s="42" t="s">
        <v>37</v>
      </c>
      <c r="F7390" s="42">
        <v>211.0</v>
      </c>
      <c r="G7390" s="42">
        <v>4.0</v>
      </c>
      <c r="H7390" s="42">
        <v>211.019744873047</v>
      </c>
      <c r="I7390" s="42">
        <v>9.80347633361816</v>
      </c>
      <c r="J7390" s="42">
        <v>24.1363391876221</v>
      </c>
      <c r="K7390" s="42">
        <v>10.4764604568481</v>
      </c>
      <c r="L7390" s="42">
        <v>20.142276763916</v>
      </c>
      <c r="M7390" s="42">
        <v>0.891808450222015</v>
      </c>
      <c r="N7390" s="42">
        <v>10.2661027908325</v>
      </c>
      <c r="O7390" s="42">
        <v>0.0</v>
      </c>
      <c r="P7390" s="42">
        <v>0.0</v>
      </c>
      <c r="Q7390" s="42">
        <v>0.00285745295695961</v>
      </c>
      <c r="R7390" s="42">
        <v>25.0</v>
      </c>
      <c r="S7390" s="42">
        <v>0.217858046293259</v>
      </c>
      <c r="T7390" s="42">
        <v>998.7275390625</v>
      </c>
      <c r="U7390" s="42">
        <v>9999.0</v>
      </c>
      <c r="V7390" s="19"/>
      <c r="W7390" s="19"/>
      <c r="X7390" s="19"/>
      <c r="Y7390" s="19"/>
      <c r="Z7390" s="19"/>
      <c r="AA7390" s="19"/>
    </row>
    <row r="7391" ht="15.75" customHeight="1">
      <c r="A7391" s="19"/>
      <c r="B7391" s="42" t="str">
        <f>"CRS25WT3608830"</f>
        <v>CRS25WT3608830</v>
      </c>
      <c r="C7391" s="43">
        <v>46007.0</v>
      </c>
      <c r="D7391" s="44">
        <v>0.11755787037037037</v>
      </c>
      <c r="E7391" s="42" t="s">
        <v>37</v>
      </c>
      <c r="F7391" s="42">
        <v>211.0</v>
      </c>
      <c r="G7391" s="42">
        <v>4.0</v>
      </c>
      <c r="H7391" s="42">
        <v>211.305816650391</v>
      </c>
      <c r="I7391" s="42">
        <v>9.78567314147949</v>
      </c>
      <c r="J7391" s="42">
        <v>24.2816505432129</v>
      </c>
      <c r="K7391" s="42">
        <v>10.423755645752</v>
      </c>
      <c r="L7391" s="42">
        <v>20.2715625762939</v>
      </c>
      <c r="M7391" s="42">
        <v>0.889288246631622</v>
      </c>
      <c r="N7391" s="42">
        <v>10.2800207138062</v>
      </c>
      <c r="O7391" s="42">
        <v>0.0</v>
      </c>
      <c r="P7391" s="42">
        <v>0.0</v>
      </c>
      <c r="Q7391" s="42">
        <v>0.00412675179541111</v>
      </c>
      <c r="R7391" s="42">
        <v>25.0</v>
      </c>
      <c r="S7391" s="42">
        <v>0.229476407170296</v>
      </c>
      <c r="T7391" s="42">
        <v>998.3134765625</v>
      </c>
      <c r="U7391" s="42">
        <v>9999.0</v>
      </c>
      <c r="V7391" s="19"/>
      <c r="W7391" s="19"/>
      <c r="X7391" s="19"/>
      <c r="Y7391" s="19"/>
      <c r="Z7391" s="19"/>
      <c r="AA7391" s="19"/>
    </row>
    <row r="7392" ht="15.75" customHeight="1">
      <c r="A7392" s="19"/>
      <c r="B7392" s="42" t="str">
        <f>"CRS25WT3608814"</f>
        <v>CRS25WT3608814</v>
      </c>
      <c r="C7392" s="43">
        <v>46007.0</v>
      </c>
      <c r="D7392" s="44">
        <v>0.1254976851851852</v>
      </c>
      <c r="E7392" s="42" t="s">
        <v>37</v>
      </c>
      <c r="F7392" s="42">
        <v>211.0</v>
      </c>
      <c r="G7392" s="42">
        <v>4.0</v>
      </c>
      <c r="H7392" s="42">
        <v>211.97444152832</v>
      </c>
      <c r="I7392" s="42">
        <v>9.77869033813477</v>
      </c>
      <c r="J7392" s="42">
        <v>24.3972568511963</v>
      </c>
      <c r="K7392" s="42">
        <v>10.3884143829346</v>
      </c>
      <c r="L7392" s="42">
        <v>20.4048881530762</v>
      </c>
      <c r="M7392" s="42">
        <v>0.888508975505829</v>
      </c>
      <c r="N7392" s="42">
        <v>10.3125486373901</v>
      </c>
      <c r="O7392" s="42">
        <v>0.0</v>
      </c>
      <c r="P7392" s="42">
        <v>0.0</v>
      </c>
      <c r="Q7392" s="42">
        <v>0.0130158439278603</v>
      </c>
      <c r="R7392" s="42">
        <v>25.0</v>
      </c>
      <c r="S7392" s="42">
        <v>0.227740243077278</v>
      </c>
      <c r="T7392" s="42">
        <v>999.598571777344</v>
      </c>
      <c r="U7392" s="42">
        <v>9999.0</v>
      </c>
      <c r="V7392" s="19"/>
      <c r="W7392" s="19"/>
      <c r="X7392" s="19"/>
      <c r="Y7392" s="19"/>
      <c r="Z7392" s="19"/>
      <c r="AA7392" s="19"/>
    </row>
    <row r="7393" ht="15.75" customHeight="1">
      <c r="A7393" s="19"/>
      <c r="B7393" s="42" t="str">
        <f>"CRS25WT3608841"</f>
        <v>CRS25WT3608841</v>
      </c>
      <c r="C7393" s="43">
        <v>46007.0</v>
      </c>
      <c r="D7393" s="44">
        <v>0.12666666666666668</v>
      </c>
      <c r="E7393" s="42" t="s">
        <v>37</v>
      </c>
      <c r="F7393" s="42">
        <v>208.0</v>
      </c>
      <c r="G7393" s="42">
        <v>4.0</v>
      </c>
      <c r="H7393" s="42">
        <v>208.085479736328</v>
      </c>
      <c r="I7393" s="42">
        <v>9.69276428222656</v>
      </c>
      <c r="J7393" s="42">
        <v>24.4322681427002</v>
      </c>
      <c r="K7393" s="42">
        <v>10.1107406616211</v>
      </c>
      <c r="L7393" s="42">
        <v>20.5806369781494</v>
      </c>
      <c r="M7393" s="42">
        <v>0.878679156303406</v>
      </c>
      <c r="N7393" s="42">
        <v>10.1233510971069</v>
      </c>
      <c r="O7393" s="42">
        <v>0.0</v>
      </c>
      <c r="P7393" s="42">
        <v>0.0</v>
      </c>
      <c r="Q7393" s="42">
        <v>0.00603174511343241</v>
      </c>
      <c r="R7393" s="42">
        <v>25.0</v>
      </c>
      <c r="S7393" s="42">
        <v>0.223308637738228</v>
      </c>
      <c r="T7393" s="42">
        <v>998.863098144531</v>
      </c>
      <c r="U7393" s="42">
        <v>9999.0</v>
      </c>
      <c r="V7393" s="19"/>
      <c r="W7393" s="19"/>
      <c r="X7393" s="19"/>
      <c r="Y7393" s="19"/>
      <c r="Z7393" s="19"/>
      <c r="AA7393" s="19"/>
    </row>
    <row r="7394" ht="15.75" customHeight="1">
      <c r="A7394" s="19"/>
      <c r="B7394" s="42" t="str">
        <f>"CRS25WT3608839"</f>
        <v>CRS25WT3608839</v>
      </c>
      <c r="C7394" s="43">
        <v>46007.0</v>
      </c>
      <c r="D7394" s="44">
        <v>0.12783564814814816</v>
      </c>
      <c r="E7394" s="42" t="s">
        <v>37</v>
      </c>
      <c r="F7394" s="42">
        <v>211.0</v>
      </c>
      <c r="G7394" s="42">
        <v>4.0</v>
      </c>
      <c r="H7394" s="42">
        <v>211.271697998047</v>
      </c>
      <c r="I7394" s="42">
        <v>9.78810214996338</v>
      </c>
      <c r="J7394" s="42">
        <v>24.4301414489746</v>
      </c>
      <c r="K7394" s="42">
        <v>10.3151683807373</v>
      </c>
      <c r="L7394" s="42">
        <v>20.4816513061523</v>
      </c>
      <c r="M7394" s="42">
        <v>0.8835209608078</v>
      </c>
      <c r="N7394" s="42">
        <v>10.2783603668213</v>
      </c>
      <c r="O7394" s="42">
        <v>0.0</v>
      </c>
      <c r="P7394" s="42">
        <v>0.0</v>
      </c>
      <c r="Q7394" s="42">
        <v>0.00603174511343241</v>
      </c>
      <c r="R7394" s="42">
        <v>25.0</v>
      </c>
      <c r="S7394" s="42">
        <v>0.226573348045349</v>
      </c>
      <c r="T7394" s="42">
        <v>1000.61846923828</v>
      </c>
      <c r="U7394" s="42">
        <v>537.027770996094</v>
      </c>
      <c r="V7394" s="19"/>
      <c r="W7394" s="19"/>
      <c r="X7394" s="19"/>
      <c r="Y7394" s="19"/>
      <c r="Z7394" s="19"/>
      <c r="AA7394" s="19"/>
    </row>
    <row r="7395" ht="15.75" customHeight="1">
      <c r="A7395" s="19"/>
      <c r="B7395" s="42" t="str">
        <f>"CRS25WT3608838"</f>
        <v>CRS25WT3608838</v>
      </c>
      <c r="C7395" s="43">
        <v>46007.0</v>
      </c>
      <c r="D7395" s="44">
        <v>0.12953703703703703</v>
      </c>
      <c r="E7395" s="42" t="s">
        <v>37</v>
      </c>
      <c r="F7395" s="42">
        <v>211.0</v>
      </c>
      <c r="G7395" s="42">
        <v>4.0</v>
      </c>
      <c r="H7395" s="42">
        <v>211.177215576172</v>
      </c>
      <c r="I7395" s="42">
        <v>9.77365303039551</v>
      </c>
      <c r="J7395" s="42">
        <v>24.4095973968506</v>
      </c>
      <c r="K7395" s="42">
        <v>10.3166608810425</v>
      </c>
      <c r="L7395" s="42">
        <v>20.4695320129395</v>
      </c>
      <c r="M7395" s="42">
        <v>0.8851757645607</v>
      </c>
      <c r="N7395" s="42">
        <v>10.2737636566162</v>
      </c>
      <c r="O7395" s="42">
        <v>0.0</v>
      </c>
      <c r="P7395" s="42">
        <v>0.0</v>
      </c>
      <c r="Q7395" s="42">
        <v>0.0152368573471904</v>
      </c>
      <c r="R7395" s="42">
        <v>25.0</v>
      </c>
      <c r="S7395" s="42">
        <v>0.218756631016731</v>
      </c>
      <c r="T7395" s="42">
        <v>997.956115722656</v>
      </c>
      <c r="U7395" s="42">
        <v>9999.0</v>
      </c>
      <c r="V7395" s="19"/>
      <c r="W7395" s="19"/>
      <c r="X7395" s="19"/>
      <c r="Y7395" s="19"/>
      <c r="Z7395" s="19"/>
      <c r="AA7395" s="19"/>
    </row>
    <row r="7396" ht="15.75" customHeight="1">
      <c r="A7396" s="19"/>
      <c r="B7396" s="42" t="str">
        <f>"CRS25WT3608837"</f>
        <v>CRS25WT3608837</v>
      </c>
      <c r="C7396" s="43">
        <v>46007.0</v>
      </c>
      <c r="D7396" s="44">
        <v>0.13136574074074073</v>
      </c>
      <c r="E7396" s="42" t="s">
        <v>37</v>
      </c>
      <c r="F7396" s="42">
        <v>212.0</v>
      </c>
      <c r="G7396" s="42">
        <v>4.0</v>
      </c>
      <c r="H7396" s="42">
        <v>212.233947753906</v>
      </c>
      <c r="I7396" s="42">
        <v>9.74111843109131</v>
      </c>
      <c r="J7396" s="42">
        <v>24.4053058624268</v>
      </c>
      <c r="K7396" s="42">
        <v>10.3898181915283</v>
      </c>
      <c r="L7396" s="42">
        <v>20.4271087646484</v>
      </c>
      <c r="M7396" s="42">
        <v>0.89273339509964</v>
      </c>
      <c r="N7396" s="42">
        <v>10.3251733779907</v>
      </c>
      <c r="O7396" s="42">
        <v>0.0</v>
      </c>
      <c r="P7396" s="42">
        <v>0.0</v>
      </c>
      <c r="Q7396" s="42">
        <v>0.0165070462971926</v>
      </c>
      <c r="R7396" s="42">
        <v>25.0</v>
      </c>
      <c r="S7396" s="42">
        <v>0.216480478644371</v>
      </c>
      <c r="T7396" s="42">
        <v>997.675109863281</v>
      </c>
      <c r="U7396" s="42">
        <v>9999.0</v>
      </c>
      <c r="V7396" s="19"/>
      <c r="W7396" s="19"/>
      <c r="X7396" s="19"/>
      <c r="Y7396" s="19"/>
      <c r="Z7396" s="19"/>
      <c r="AA7396" s="19"/>
    </row>
    <row r="7397" ht="15.75" customHeight="1">
      <c r="A7397" s="19"/>
      <c r="B7397" s="42" t="str">
        <f>"CRS25WT3608836"</f>
        <v>CRS25WT3608836</v>
      </c>
      <c r="C7397" s="43">
        <v>46007.0</v>
      </c>
      <c r="D7397" s="44">
        <v>0.1340162037037037</v>
      </c>
      <c r="E7397" s="42" t="s">
        <v>37</v>
      </c>
      <c r="F7397" s="42">
        <v>212.0</v>
      </c>
      <c r="G7397" s="42">
        <v>4.0</v>
      </c>
      <c r="H7397" s="42">
        <v>212.539093017578</v>
      </c>
      <c r="I7397" s="42">
        <v>9.79852867126465</v>
      </c>
      <c r="J7397" s="42">
        <v>24.4122562408447</v>
      </c>
      <c r="K7397" s="42">
        <v>10.4140253067017</v>
      </c>
      <c r="L7397" s="42">
        <v>20.4089298248291</v>
      </c>
      <c r="M7397" s="42">
        <v>0.888525784015656</v>
      </c>
      <c r="N7397" s="42">
        <v>10.3400192260742</v>
      </c>
      <c r="O7397" s="42">
        <v>0.0</v>
      </c>
      <c r="P7397" s="42">
        <v>0.0</v>
      </c>
      <c r="Q7397" s="42">
        <v>0.0164509322494268</v>
      </c>
      <c r="R7397" s="42">
        <v>25.0</v>
      </c>
      <c r="S7397" s="42">
        <v>0.219567254185677</v>
      </c>
      <c r="T7397" s="42">
        <v>999.92431640625</v>
      </c>
      <c r="U7397" s="42">
        <v>9999.0</v>
      </c>
      <c r="V7397" s="19"/>
      <c r="W7397" s="19"/>
      <c r="X7397" s="19"/>
      <c r="Y7397" s="19"/>
      <c r="Z7397" s="19"/>
      <c r="AA7397" s="19"/>
    </row>
    <row r="7398" ht="15.75" customHeight="1">
      <c r="A7398" s="19"/>
      <c r="B7398" s="42" t="str">
        <f>"CRS25WT3608835"</f>
        <v>CRS25WT3608835</v>
      </c>
      <c r="C7398" s="43">
        <v>46007.0</v>
      </c>
      <c r="D7398" s="44">
        <v>0.13788194444444443</v>
      </c>
      <c r="E7398" s="42" t="s">
        <v>37</v>
      </c>
      <c r="F7398" s="42">
        <v>213.0</v>
      </c>
      <c r="G7398" s="42">
        <v>4.0</v>
      </c>
      <c r="H7398" s="42">
        <v>213.455139160156</v>
      </c>
      <c r="I7398" s="42">
        <v>9.85889339447021</v>
      </c>
      <c r="J7398" s="42">
        <v>24.4383811950684</v>
      </c>
      <c r="K7398" s="42">
        <v>10.4269161224365</v>
      </c>
      <c r="L7398" s="42">
        <v>20.471549987793</v>
      </c>
      <c r="M7398" s="42">
        <v>0.885943472385406</v>
      </c>
      <c r="N7398" s="42">
        <v>10.3845844268799</v>
      </c>
      <c r="O7398" s="42">
        <v>0.0</v>
      </c>
      <c r="P7398" s="42">
        <v>0.0</v>
      </c>
      <c r="Q7398" s="42">
        <v>0.00541604636237025</v>
      </c>
      <c r="R7398" s="42">
        <v>25.0</v>
      </c>
      <c r="S7398" s="42">
        <v>0.219384878873825</v>
      </c>
      <c r="T7398" s="42">
        <v>997.517150878906</v>
      </c>
      <c r="U7398" s="42">
        <v>9999.0</v>
      </c>
      <c r="V7398" s="19"/>
      <c r="W7398" s="19"/>
      <c r="X7398" s="19"/>
      <c r="Y7398" s="19"/>
      <c r="Z7398" s="19"/>
      <c r="AA7398" s="19"/>
    </row>
    <row r="7399" ht="15.75" customHeight="1">
      <c r="A7399" s="19"/>
      <c r="B7399" s="42" t="str">
        <f>"CRS25WT3608870"</f>
        <v>CRS25WT3608870</v>
      </c>
      <c r="C7399" s="43">
        <v>46007.0</v>
      </c>
      <c r="D7399" s="44">
        <v>0.13939814814814813</v>
      </c>
      <c r="E7399" s="42" t="s">
        <v>37</v>
      </c>
      <c r="F7399" s="42">
        <v>211.0</v>
      </c>
      <c r="G7399" s="42">
        <v>4.0</v>
      </c>
      <c r="H7399" s="42">
        <v>211.599395751953</v>
      </c>
      <c r="I7399" s="42">
        <v>9.78660583496094</v>
      </c>
      <c r="J7399" s="42">
        <v>24.4017372131348</v>
      </c>
      <c r="K7399" s="42">
        <v>10.3556814193726</v>
      </c>
      <c r="L7399" s="42">
        <v>20.4331703186035</v>
      </c>
      <c r="M7399" s="42">
        <v>0.886056840419769</v>
      </c>
      <c r="N7399" s="42">
        <v>10.2943029403687</v>
      </c>
      <c r="O7399" s="42">
        <v>0.0</v>
      </c>
      <c r="P7399" s="42">
        <v>0.0</v>
      </c>
      <c r="Q7399" s="42">
        <v>0.00602803053334355</v>
      </c>
      <c r="R7399" s="42">
        <v>25.0</v>
      </c>
      <c r="S7399" s="42">
        <v>0.217351123690605</v>
      </c>
      <c r="T7399" s="42">
        <v>997.774841308594</v>
      </c>
      <c r="U7399" s="42">
        <v>9999.0</v>
      </c>
      <c r="V7399" s="19"/>
      <c r="W7399" s="19"/>
      <c r="X7399" s="19"/>
      <c r="Y7399" s="19"/>
      <c r="Z7399" s="19"/>
      <c r="AA7399" s="19"/>
    </row>
    <row r="7400" ht="15.75" customHeight="1">
      <c r="A7400" s="19"/>
      <c r="B7400" s="42" t="str">
        <f>"CRS25WT3608868"</f>
        <v>CRS25WT3608868</v>
      </c>
      <c r="C7400" s="43">
        <v>46007.0</v>
      </c>
      <c r="D7400" s="44">
        <v>0.14059027777777777</v>
      </c>
      <c r="E7400" s="42" t="s">
        <v>37</v>
      </c>
      <c r="F7400" s="42">
        <v>211.0</v>
      </c>
      <c r="G7400" s="42">
        <v>4.0</v>
      </c>
      <c r="H7400" s="42">
        <v>211.631622314453</v>
      </c>
      <c r="I7400" s="42">
        <v>9.79739570617676</v>
      </c>
      <c r="J7400" s="42">
        <v>24.4224967956543</v>
      </c>
      <c r="K7400" s="42">
        <v>10.3593063354492</v>
      </c>
      <c r="L7400" s="42">
        <v>20.4291286468506</v>
      </c>
      <c r="M7400" s="42">
        <v>0.884463369846344</v>
      </c>
      <c r="N7400" s="42">
        <v>10.2958707809448</v>
      </c>
      <c r="O7400" s="42">
        <v>0.0</v>
      </c>
      <c r="P7400" s="42">
        <v>0.0</v>
      </c>
      <c r="Q7400" s="42">
        <v>0.0164509322494268</v>
      </c>
      <c r="R7400" s="42">
        <v>25.0</v>
      </c>
      <c r="S7400" s="42">
        <v>0.222185283899307</v>
      </c>
      <c r="T7400" s="42">
        <v>998.98046875</v>
      </c>
      <c r="U7400" s="42">
        <v>9999.0</v>
      </c>
      <c r="V7400" s="19"/>
      <c r="W7400" s="19"/>
      <c r="X7400" s="19"/>
      <c r="Y7400" s="19"/>
      <c r="Z7400" s="19"/>
      <c r="AA7400" s="19"/>
    </row>
    <row r="7401" ht="15.75" customHeight="1">
      <c r="A7401" s="19"/>
      <c r="B7401" s="42" t="str">
        <f>"CRS25WT3608871"</f>
        <v>CRS25WT3608871</v>
      </c>
      <c r="C7401" s="43">
        <v>46007.0</v>
      </c>
      <c r="D7401" s="44">
        <v>0.1414351851851852</v>
      </c>
      <c r="E7401" s="42" t="s">
        <v>37</v>
      </c>
      <c r="F7401" s="42">
        <v>213.0</v>
      </c>
      <c r="G7401" s="42">
        <v>4.0</v>
      </c>
      <c r="H7401" s="42">
        <v>213.572952270508</v>
      </c>
      <c r="I7401" s="42">
        <v>9.80532550811768</v>
      </c>
      <c r="J7401" s="42">
        <v>24.4270362854004</v>
      </c>
      <c r="K7401" s="42">
        <v>10.500018119812</v>
      </c>
      <c r="L7401" s="42">
        <v>20.3402462005615</v>
      </c>
      <c r="M7401" s="42">
        <v>0.891689121723175</v>
      </c>
      <c r="N7401" s="42">
        <v>10.3903160095215</v>
      </c>
      <c r="O7401" s="42">
        <v>0.0</v>
      </c>
      <c r="P7401" s="42">
        <v>0.0</v>
      </c>
      <c r="Q7401" s="42">
        <v>0.00650793593376875</v>
      </c>
      <c r="R7401" s="42">
        <v>25.0</v>
      </c>
      <c r="S7401" s="42">
        <v>0.230890348553658</v>
      </c>
      <c r="T7401" s="42">
        <v>999.542419433594</v>
      </c>
      <c r="U7401" s="42">
        <v>9999.0</v>
      </c>
      <c r="V7401" s="19"/>
      <c r="W7401" s="19"/>
      <c r="X7401" s="19"/>
      <c r="Y7401" s="19"/>
      <c r="Z7401" s="19"/>
      <c r="AA7401" s="19"/>
    </row>
    <row r="7402" ht="15.75" customHeight="1">
      <c r="A7402" s="19"/>
      <c r="B7402" s="42" t="str">
        <f>"CRS25WT3608869"</f>
        <v>CRS25WT3608869</v>
      </c>
      <c r="C7402" s="43">
        <v>46007.0</v>
      </c>
      <c r="D7402" s="44">
        <v>0.14247685185185185</v>
      </c>
      <c r="E7402" s="42" t="s">
        <v>37</v>
      </c>
      <c r="F7402" s="42">
        <v>211.0</v>
      </c>
      <c r="G7402" s="42">
        <v>4.0</v>
      </c>
      <c r="H7402" s="42">
        <v>211.607574462891</v>
      </c>
      <c r="I7402" s="42">
        <v>9.76966190338135</v>
      </c>
      <c r="J7402" s="42">
        <v>24.3941688537598</v>
      </c>
      <c r="K7402" s="42">
        <v>10.3560810089111</v>
      </c>
      <c r="L7402" s="42">
        <v>20.4331703186035</v>
      </c>
      <c r="M7402" s="42">
        <v>0.887903273105621</v>
      </c>
      <c r="N7402" s="42">
        <v>10.2947006225586</v>
      </c>
      <c r="O7402" s="42">
        <v>0.0</v>
      </c>
      <c r="P7402" s="42">
        <v>0.0</v>
      </c>
      <c r="Q7402" s="42">
        <v>0.00580372614786029</v>
      </c>
      <c r="R7402" s="42">
        <v>25.0</v>
      </c>
      <c r="S7402" s="42">
        <v>0.216498047113419</v>
      </c>
      <c r="T7402" s="42">
        <v>998.793395996094</v>
      </c>
      <c r="U7402" s="42">
        <v>9999.0</v>
      </c>
      <c r="V7402" s="19"/>
      <c r="W7402" s="19"/>
      <c r="X7402" s="19"/>
      <c r="Y7402" s="19"/>
      <c r="Z7402" s="19"/>
      <c r="AA7402" s="19"/>
    </row>
    <row r="7403" ht="15.75" customHeight="1">
      <c r="A7403" s="19"/>
      <c r="B7403" s="42" t="str">
        <f>"CRS25WT72M24549"</f>
        <v>CRS25WT72M24549</v>
      </c>
      <c r="C7403" s="43">
        <v>46007.0</v>
      </c>
      <c r="D7403" s="44">
        <v>0.15046296296296297</v>
      </c>
      <c r="E7403" s="42" t="s">
        <v>37</v>
      </c>
      <c r="F7403" s="42">
        <v>217.0</v>
      </c>
      <c r="G7403" s="42">
        <v>4.0</v>
      </c>
      <c r="H7403" s="42">
        <v>217.003982543945</v>
      </c>
      <c r="I7403" s="42">
        <v>5.53187227249146</v>
      </c>
      <c r="J7403" s="42">
        <v>50.1287155151367</v>
      </c>
      <c r="K7403" s="42">
        <v>5.11700105667114</v>
      </c>
      <c r="L7403" s="42">
        <v>42.4084281921387</v>
      </c>
      <c r="M7403" s="42">
        <v>0.782544374465942</v>
      </c>
      <c r="N7403" s="42">
        <v>10.5572357177734</v>
      </c>
      <c r="O7403" s="42">
        <v>0.0</v>
      </c>
      <c r="P7403" s="42">
        <v>0.0</v>
      </c>
      <c r="Q7403" s="42">
        <v>0.00205636653117836</v>
      </c>
      <c r="R7403" s="42">
        <v>25.0</v>
      </c>
      <c r="S7403" s="42">
        <v>0.71159827709198</v>
      </c>
      <c r="T7403" s="42">
        <v>1001.94818115234</v>
      </c>
      <c r="U7403" s="42">
        <v>3644.5048828125</v>
      </c>
      <c r="V7403" s="19"/>
      <c r="W7403" s="19"/>
      <c r="X7403" s="19"/>
      <c r="Y7403" s="19"/>
      <c r="Z7403" s="19"/>
      <c r="AA7403" s="19"/>
    </row>
    <row r="7404" ht="15.75" customHeight="1">
      <c r="A7404" s="19"/>
      <c r="B7404" s="42" t="str">
        <f>"CRS25WT72M24548"</f>
        <v>CRS25WT72M24548</v>
      </c>
      <c r="C7404" s="43">
        <v>46007.0</v>
      </c>
      <c r="D7404" s="44">
        <v>0.15197916666666667</v>
      </c>
      <c r="E7404" s="42" t="s">
        <v>37</v>
      </c>
      <c r="F7404" s="42">
        <v>215.0</v>
      </c>
      <c r="G7404" s="42">
        <v>4.0</v>
      </c>
      <c r="H7404" s="42">
        <v>215.037033081055</v>
      </c>
      <c r="I7404" s="42">
        <v>5.56489276885986</v>
      </c>
      <c r="J7404" s="42">
        <v>50.1814384460449</v>
      </c>
      <c r="K7404" s="42">
        <v>5.1248631477356</v>
      </c>
      <c r="L7404" s="42">
        <v>41.9595642089844</v>
      </c>
      <c r="M7404" s="42">
        <v>0.770040094852447</v>
      </c>
      <c r="N7404" s="42">
        <v>10.4615440368652</v>
      </c>
      <c r="O7404" s="42">
        <v>0.0</v>
      </c>
      <c r="P7404" s="42">
        <v>0.0</v>
      </c>
      <c r="Q7404" s="42">
        <v>0.0130140138790011</v>
      </c>
      <c r="R7404" s="42">
        <v>25.0</v>
      </c>
      <c r="S7404" s="42">
        <v>0.774301648139954</v>
      </c>
      <c r="T7404" s="42">
        <v>1001.58129882813</v>
      </c>
      <c r="U7404" s="42">
        <v>2853.89038085938</v>
      </c>
      <c r="V7404" s="19"/>
      <c r="W7404" s="19"/>
      <c r="X7404" s="19"/>
      <c r="Y7404" s="19"/>
      <c r="Z7404" s="19"/>
      <c r="AA7404" s="19"/>
    </row>
    <row r="7405" ht="15.75" customHeight="1">
      <c r="A7405" s="19"/>
      <c r="B7405" s="42" t="str">
        <f>"CRS25WT72M24551"</f>
        <v>CRS25WT72M24551</v>
      </c>
      <c r="C7405" s="43">
        <v>46007.0</v>
      </c>
      <c r="D7405" s="44">
        <v>0.1530324074074074</v>
      </c>
      <c r="E7405" s="42" t="s">
        <v>37</v>
      </c>
      <c r="F7405" s="42">
        <v>219.0</v>
      </c>
      <c r="G7405" s="42">
        <v>4.0</v>
      </c>
      <c r="H7405" s="42">
        <v>219.789169311523</v>
      </c>
      <c r="I7405" s="42">
        <v>5.50191164016724</v>
      </c>
      <c r="J7405" s="42">
        <v>50.1477317810059</v>
      </c>
      <c r="K7405" s="42">
        <v>5.15176916122437</v>
      </c>
      <c r="L7405" s="42">
        <v>42.6628570556641</v>
      </c>
      <c r="M7405" s="42">
        <v>0.796601951122284</v>
      </c>
      <c r="N7405" s="42">
        <v>10.6927347183228</v>
      </c>
      <c r="O7405" s="42">
        <v>0.0</v>
      </c>
      <c r="P7405" s="42">
        <v>0.0</v>
      </c>
      <c r="Q7405" s="42">
        <v>0.00158792152069509</v>
      </c>
      <c r="R7405" s="42">
        <v>25.0</v>
      </c>
      <c r="S7405" s="42">
        <v>0.702358543872833</v>
      </c>
      <c r="T7405" s="42">
        <v>1001.15380859375</v>
      </c>
      <c r="U7405" s="42">
        <v>3309.17529296875</v>
      </c>
      <c r="V7405" s="19"/>
      <c r="W7405" s="19"/>
      <c r="X7405" s="19"/>
      <c r="Y7405" s="19"/>
      <c r="Z7405" s="19"/>
      <c r="AA7405" s="19"/>
    </row>
    <row r="7406" ht="15.75" customHeight="1">
      <c r="A7406" s="19"/>
      <c r="B7406" s="42" t="str">
        <f>"CRS25WT72M24550"</f>
        <v>CRS25WT72M24550</v>
      </c>
      <c r="C7406" s="43">
        <v>46007.0</v>
      </c>
      <c r="D7406" s="44">
        <v>0.15552083333333333</v>
      </c>
      <c r="E7406" s="42" t="s">
        <v>37</v>
      </c>
      <c r="F7406" s="42">
        <v>223.0</v>
      </c>
      <c r="G7406" s="42">
        <v>4.0</v>
      </c>
      <c r="H7406" s="42">
        <v>223.455001831055</v>
      </c>
      <c r="I7406" s="42">
        <v>5.56082010269165</v>
      </c>
      <c r="J7406" s="42">
        <v>50.2265586853027</v>
      </c>
      <c r="K7406" s="42">
        <v>5.23871040344238</v>
      </c>
      <c r="L7406" s="42">
        <v>42.6545829772949</v>
      </c>
      <c r="M7406" s="42">
        <v>0.800051271915436</v>
      </c>
      <c r="N7406" s="42">
        <v>10.8710775375366</v>
      </c>
      <c r="O7406" s="42">
        <v>0.0</v>
      </c>
      <c r="P7406" s="42">
        <v>0.0</v>
      </c>
      <c r="Q7406" s="42">
        <v>0.00205636653117836</v>
      </c>
      <c r="R7406" s="42">
        <v>25.0</v>
      </c>
      <c r="S7406" s="42">
        <v>0.714978456497192</v>
      </c>
      <c r="T7406" s="42">
        <v>1002.37854003906</v>
      </c>
      <c r="U7406" s="42">
        <v>4323.95703125</v>
      </c>
      <c r="V7406" s="19"/>
      <c r="W7406" s="19"/>
      <c r="X7406" s="19"/>
      <c r="Y7406" s="19"/>
      <c r="Z7406" s="19"/>
      <c r="AA7406" s="19"/>
    </row>
    <row r="7407" ht="15.75" customHeight="1">
      <c r="A7407" s="19"/>
      <c r="B7407" s="42" t="str">
        <f>"CRS25WT72M24546"</f>
        <v>CRS25WT72M24546</v>
      </c>
      <c r="C7407" s="43">
        <v>46007.0</v>
      </c>
      <c r="D7407" s="44">
        <v>0.15662037037037038</v>
      </c>
      <c r="E7407" s="42" t="s">
        <v>37</v>
      </c>
      <c r="F7407" s="42">
        <v>216.0</v>
      </c>
      <c r="G7407" s="42">
        <v>4.0</v>
      </c>
      <c r="H7407" s="42">
        <v>216.345245361328</v>
      </c>
      <c r="I7407" s="42">
        <v>5.45581912994385</v>
      </c>
      <c r="J7407" s="42">
        <v>50.1235656738281</v>
      </c>
      <c r="K7407" s="42">
        <v>5.04098224639893</v>
      </c>
      <c r="L7407" s="42">
        <v>42.9172821044922</v>
      </c>
      <c r="M7407" s="42">
        <v>0.791125595569611</v>
      </c>
      <c r="N7407" s="42">
        <v>10.5251884460449</v>
      </c>
      <c r="O7407" s="42">
        <v>0.0</v>
      </c>
      <c r="P7407" s="42">
        <v>0.0</v>
      </c>
      <c r="Q7407" s="42">
        <v>0.00174391525797546</v>
      </c>
      <c r="R7407" s="42">
        <v>25.0</v>
      </c>
      <c r="S7407" s="42">
        <v>0.698492586612701</v>
      </c>
      <c r="T7407" s="42">
        <v>1002.93487548828</v>
      </c>
      <c r="U7407" s="42">
        <v>1676.49243164062</v>
      </c>
      <c r="V7407" s="19"/>
      <c r="W7407" s="19"/>
      <c r="X7407" s="19"/>
      <c r="Y7407" s="19"/>
      <c r="Z7407" s="19"/>
      <c r="AA7407" s="19"/>
    </row>
    <row r="7408" ht="15.75" customHeight="1">
      <c r="A7408" s="19"/>
      <c r="B7408" s="42" t="str">
        <f>"CRS25WT72M24547"</f>
        <v>CRS25WT72M24547</v>
      </c>
      <c r="C7408" s="43">
        <v>46007.0</v>
      </c>
      <c r="D7408" s="44">
        <v>0.15737268518518518</v>
      </c>
      <c r="E7408" s="42" t="s">
        <v>37</v>
      </c>
      <c r="F7408" s="42">
        <v>217.0</v>
      </c>
      <c r="G7408" s="42">
        <v>4.0</v>
      </c>
      <c r="H7408" s="42">
        <v>217.090621948242</v>
      </c>
      <c r="I7408" s="42">
        <v>5.47252798080444</v>
      </c>
      <c r="J7408" s="42">
        <v>50.1518440246582</v>
      </c>
      <c r="K7408" s="42">
        <v>5.0794038772583</v>
      </c>
      <c r="L7408" s="42">
        <v>42.7393913269043</v>
      </c>
      <c r="M7408" s="42">
        <v>0.790981233119965</v>
      </c>
      <c r="N7408" s="42">
        <v>10.561450958252</v>
      </c>
      <c r="O7408" s="42">
        <v>0.0</v>
      </c>
      <c r="P7408" s="42">
        <v>0.0</v>
      </c>
      <c r="Q7408" s="42">
        <v>0.00206337589770555</v>
      </c>
      <c r="R7408" s="42">
        <v>25.0</v>
      </c>
      <c r="S7408" s="42">
        <v>0.7267786860466</v>
      </c>
      <c r="T7408" s="42">
        <v>1001.17895507813</v>
      </c>
      <c r="U7408" s="42">
        <v>1300.384765625</v>
      </c>
      <c r="V7408" s="19"/>
      <c r="W7408" s="19"/>
      <c r="X7408" s="19"/>
      <c r="Y7408" s="19"/>
      <c r="Z7408" s="19"/>
      <c r="AA7408" s="19"/>
    </row>
    <row r="7409" ht="15.75" customHeight="1">
      <c r="A7409" s="19"/>
      <c r="B7409" s="42" t="str">
        <f>"CRS25WT72M24544"</f>
        <v>CRS25WT72M24544</v>
      </c>
      <c r="C7409" s="43">
        <v>46007.0</v>
      </c>
      <c r="D7409" s="44">
        <v>0.15984953703703705</v>
      </c>
      <c r="E7409" s="42" t="s">
        <v>37</v>
      </c>
      <c r="F7409" s="42">
        <v>217.0</v>
      </c>
      <c r="G7409" s="42">
        <v>4.0</v>
      </c>
      <c r="H7409" s="42">
        <v>217.522399902344</v>
      </c>
      <c r="I7409" s="42">
        <v>5.48664569854736</v>
      </c>
      <c r="J7409" s="42">
        <v>50.1846313476562</v>
      </c>
      <c r="K7409" s="42">
        <v>5.08606004714966</v>
      </c>
      <c r="L7409" s="42">
        <v>42.7683486938477</v>
      </c>
      <c r="M7409" s="42">
        <v>0.789998590946198</v>
      </c>
      <c r="N7409" s="42">
        <v>10.5824565887451</v>
      </c>
      <c r="O7409" s="42">
        <v>0.0</v>
      </c>
      <c r="P7409" s="42">
        <v>0.0</v>
      </c>
      <c r="Q7409" s="42">
        <v>0.0015876165125519</v>
      </c>
      <c r="R7409" s="42">
        <v>25.0</v>
      </c>
      <c r="S7409" s="42">
        <v>0.716033041477203</v>
      </c>
      <c r="T7409" s="42">
        <v>1004.34191894531</v>
      </c>
      <c r="U7409" s="42">
        <v>2137.10766601562</v>
      </c>
      <c r="V7409" s="19"/>
      <c r="W7409" s="19"/>
      <c r="X7409" s="19"/>
      <c r="Y7409" s="19"/>
      <c r="Z7409" s="19"/>
      <c r="AA7409" s="19"/>
    </row>
    <row r="7410" ht="15.75" customHeight="1">
      <c r="A7410" s="19"/>
      <c r="B7410" s="42" t="str">
        <f>"CRS25WT72M24545"</f>
        <v>CRS25WT72M24545</v>
      </c>
      <c r="C7410" s="43">
        <v>46007.0</v>
      </c>
      <c r="D7410" s="44">
        <v>0.16114583333333332</v>
      </c>
      <c r="E7410" s="42" t="s">
        <v>37</v>
      </c>
      <c r="F7410" s="42">
        <v>217.0</v>
      </c>
      <c r="G7410" s="42">
        <v>4.0</v>
      </c>
      <c r="H7410" s="42">
        <v>217.596618652344</v>
      </c>
      <c r="I7410" s="42">
        <v>5.50399398803711</v>
      </c>
      <c r="J7410" s="42">
        <v>50.1239624023438</v>
      </c>
      <c r="K7410" s="42">
        <v>5.07087326049805</v>
      </c>
      <c r="L7410" s="42">
        <v>42.9110717773438</v>
      </c>
      <c r="M7410" s="42">
        <v>0.788730800151825</v>
      </c>
      <c r="N7410" s="42">
        <v>10.586067199707</v>
      </c>
      <c r="O7410" s="42">
        <v>0.0</v>
      </c>
      <c r="P7410" s="42">
        <v>0.0</v>
      </c>
      <c r="Q7410" s="42">
        <v>0.00287698395550251</v>
      </c>
      <c r="R7410" s="42">
        <v>25.0</v>
      </c>
      <c r="S7410" s="42">
        <v>0.724678099155426</v>
      </c>
      <c r="T7410" s="42">
        <v>1004.74945068359</v>
      </c>
      <c r="U7410" s="42">
        <v>1495.60791015625</v>
      </c>
      <c r="V7410" s="19"/>
      <c r="W7410" s="19"/>
      <c r="X7410" s="19"/>
      <c r="Y7410" s="19"/>
      <c r="Z7410" s="19"/>
      <c r="AA7410" s="19"/>
    </row>
    <row r="7411" ht="15.75" customHeight="1">
      <c r="A7411" s="19"/>
      <c r="B7411" s="42" t="str">
        <f>"CRS25WT72M24540"</f>
        <v>CRS25WT72M24540</v>
      </c>
      <c r="C7411" s="43">
        <v>46007.0</v>
      </c>
      <c r="D7411" s="44">
        <v>0.16295138888888888</v>
      </c>
      <c r="E7411" s="42" t="s">
        <v>37</v>
      </c>
      <c r="F7411" s="42">
        <v>216.0</v>
      </c>
      <c r="G7411" s="42">
        <v>4.0</v>
      </c>
      <c r="H7411" s="42">
        <v>216.779373168945</v>
      </c>
      <c r="I7411" s="42">
        <v>5.48571538925171</v>
      </c>
      <c r="J7411" s="42">
        <v>50.0775337219238</v>
      </c>
      <c r="K7411" s="42">
        <v>5.07408618927002</v>
      </c>
      <c r="L7411" s="42">
        <v>42.7228393554687</v>
      </c>
      <c r="M7411" s="42">
        <v>0.789117634296417</v>
      </c>
      <c r="N7411" s="42">
        <v>10.5463085174561</v>
      </c>
      <c r="O7411" s="42">
        <v>0.0</v>
      </c>
      <c r="P7411" s="42">
        <v>0.0</v>
      </c>
      <c r="Q7411" s="42">
        <v>0.00206338078714907</v>
      </c>
      <c r="R7411" s="42">
        <v>25.0</v>
      </c>
      <c r="S7411" s="42">
        <v>0.759228587150574</v>
      </c>
      <c r="T7411" s="42">
        <v>1002.70196533203</v>
      </c>
      <c r="U7411" s="42">
        <v>1356.28747558594</v>
      </c>
      <c r="V7411" s="19"/>
      <c r="W7411" s="19"/>
      <c r="X7411" s="19"/>
      <c r="Y7411" s="19"/>
      <c r="Z7411" s="19"/>
      <c r="AA7411" s="19"/>
    </row>
    <row r="7412" ht="15.75" customHeight="1">
      <c r="A7412" s="19"/>
      <c r="B7412" s="42" t="str">
        <f>"CRS25WT72M24541"</f>
        <v>CRS25WT72M24541</v>
      </c>
      <c r="C7412" s="43">
        <v>46007.0</v>
      </c>
      <c r="D7412" s="44">
        <v>0.16462962962962963</v>
      </c>
      <c r="E7412" s="42" t="s">
        <v>37</v>
      </c>
      <c r="F7412" s="42">
        <v>217.0</v>
      </c>
      <c r="G7412" s="42">
        <v>4.0</v>
      </c>
      <c r="H7412" s="42">
        <v>217.496017456055</v>
      </c>
      <c r="I7412" s="42">
        <v>5.48854541778564</v>
      </c>
      <c r="J7412" s="42">
        <v>50.1209869384766</v>
      </c>
      <c r="K7412" s="42">
        <v>5.06901788711548</v>
      </c>
      <c r="L7412" s="42">
        <v>42.9069366455078</v>
      </c>
      <c r="M7412" s="42">
        <v>0.79063206911087</v>
      </c>
      <c r="N7412" s="42">
        <v>10.5811729431152</v>
      </c>
      <c r="O7412" s="42">
        <v>0.0</v>
      </c>
      <c r="P7412" s="42">
        <v>0.0</v>
      </c>
      <c r="Q7412" s="42">
        <v>0.00206338078714907</v>
      </c>
      <c r="R7412" s="42">
        <v>25.0</v>
      </c>
      <c r="S7412" s="42">
        <v>0.730018317699432</v>
      </c>
      <c r="T7412" s="42">
        <v>1001.22045898438</v>
      </c>
      <c r="U7412" s="42">
        <v>1748.39855957031</v>
      </c>
      <c r="V7412" s="19"/>
      <c r="W7412" s="19"/>
      <c r="X7412" s="19"/>
      <c r="Y7412" s="19"/>
      <c r="Z7412" s="19"/>
      <c r="AA7412" s="19"/>
    </row>
    <row r="7413" ht="15.75" customHeight="1">
      <c r="A7413" s="19"/>
      <c r="B7413" s="42" t="str">
        <f>"CRS25WT72M24543"</f>
        <v>CRS25WT72M24543</v>
      </c>
      <c r="C7413" s="43">
        <v>46007.0</v>
      </c>
      <c r="D7413" s="44">
        <v>0.16547453703703704</v>
      </c>
      <c r="E7413" s="42" t="s">
        <v>37</v>
      </c>
      <c r="F7413" s="42">
        <v>219.0</v>
      </c>
      <c r="G7413" s="42">
        <v>4.0</v>
      </c>
      <c r="H7413" s="42">
        <v>219.331466674805</v>
      </c>
      <c r="I7413" s="42">
        <v>5.48544549942017</v>
      </c>
      <c r="J7413" s="42">
        <v>50.1930656433105</v>
      </c>
      <c r="K7413" s="42">
        <v>5.13009643554687</v>
      </c>
      <c r="L7413" s="42">
        <v>42.7538681030273</v>
      </c>
      <c r="M7413" s="42">
        <v>0.796609222888947</v>
      </c>
      <c r="N7413" s="42">
        <v>10.670467376709</v>
      </c>
      <c r="O7413" s="42">
        <v>0.0</v>
      </c>
      <c r="P7413" s="42">
        <v>0.0</v>
      </c>
      <c r="Q7413" s="42">
        <v>0.0109523795545101</v>
      </c>
      <c r="R7413" s="42">
        <v>25.0</v>
      </c>
      <c r="S7413" s="42">
        <v>0.736698806285858</v>
      </c>
      <c r="T7413" s="42">
        <v>1001.28466796875</v>
      </c>
      <c r="U7413" s="42">
        <v>1772.966796875</v>
      </c>
      <c r="V7413" s="19"/>
      <c r="W7413" s="19"/>
      <c r="X7413" s="19"/>
      <c r="Y7413" s="19"/>
      <c r="Z7413" s="19"/>
      <c r="AA7413" s="19"/>
    </row>
    <row r="7414" ht="15.75" customHeight="1">
      <c r="A7414" s="19"/>
      <c r="B7414" s="42" t="str">
        <f>"CRS25WT72M24542"</f>
        <v>CRS25WT72M24542</v>
      </c>
      <c r="C7414" s="43">
        <v>46007.0</v>
      </c>
      <c r="D7414" s="44">
        <v>0.16744212962962965</v>
      </c>
      <c r="E7414" s="42" t="s">
        <v>37</v>
      </c>
      <c r="F7414" s="42">
        <v>221.0</v>
      </c>
      <c r="G7414" s="42">
        <v>4.0</v>
      </c>
      <c r="H7414" s="42">
        <v>221.259735107422</v>
      </c>
      <c r="I7414" s="42">
        <v>5.54818916320801</v>
      </c>
      <c r="J7414" s="42">
        <v>50.1797370910645</v>
      </c>
      <c r="K7414" s="42">
        <v>5.18623876571655</v>
      </c>
      <c r="L7414" s="42">
        <v>42.6628570556641</v>
      </c>
      <c r="M7414" s="42">
        <v>0.794735729694366</v>
      </c>
      <c r="N7414" s="42">
        <v>10.7642784118652</v>
      </c>
      <c r="O7414" s="42">
        <v>0.0</v>
      </c>
      <c r="P7414" s="42">
        <v>0.0</v>
      </c>
      <c r="Q7414" s="42">
        <v>0.0108277536928654</v>
      </c>
      <c r="R7414" s="42">
        <v>25.0</v>
      </c>
      <c r="S7414" s="42">
        <v>0.745511829853058</v>
      </c>
      <c r="T7414" s="42">
        <v>1001.09698486328</v>
      </c>
      <c r="U7414" s="42">
        <v>2217.0263671875</v>
      </c>
      <c r="V7414" s="19"/>
      <c r="W7414" s="19"/>
      <c r="X7414" s="19"/>
      <c r="Y7414" s="19"/>
      <c r="Z7414" s="19"/>
      <c r="AA7414" s="19"/>
    </row>
    <row r="7415" ht="15.75" customHeight="1">
      <c r="A7415" s="19"/>
      <c r="B7415" s="42" t="str">
        <f>"CRS25WT72M24528"</f>
        <v>CRS25WT72M24528</v>
      </c>
      <c r="C7415" s="43">
        <v>46007.0</v>
      </c>
      <c r="D7415" s="44">
        <v>0.16905092592592594</v>
      </c>
      <c r="E7415" s="42" t="s">
        <v>37</v>
      </c>
      <c r="F7415" s="42">
        <v>219.0</v>
      </c>
      <c r="G7415" s="42">
        <v>4.0</v>
      </c>
      <c r="H7415" s="42">
        <v>219.06477355957</v>
      </c>
      <c r="I7415" s="42">
        <v>5.54006862640381</v>
      </c>
      <c r="J7415" s="42">
        <v>50.1355628967285</v>
      </c>
      <c r="K7415" s="42">
        <v>5.1011528968811</v>
      </c>
      <c r="L7415" s="42">
        <v>42.9441680908203</v>
      </c>
      <c r="M7415" s="42">
        <v>0.788699388504028</v>
      </c>
      <c r="N7415" s="42">
        <v>10.6574935913086</v>
      </c>
      <c r="O7415" s="42">
        <v>0.0</v>
      </c>
      <c r="P7415" s="42">
        <v>0.0</v>
      </c>
      <c r="Q7415" s="42">
        <v>0.0151587314903736</v>
      </c>
      <c r="R7415" s="42">
        <v>25.0</v>
      </c>
      <c r="S7415" s="42">
        <v>0.711891412734985</v>
      </c>
      <c r="T7415" s="42">
        <v>1002.51977539062</v>
      </c>
      <c r="U7415" s="42">
        <v>1942.25598144531</v>
      </c>
      <c r="V7415" s="19"/>
      <c r="W7415" s="19"/>
      <c r="X7415" s="19"/>
      <c r="Y7415" s="19"/>
      <c r="Z7415" s="19"/>
      <c r="AA7415" s="19"/>
    </row>
    <row r="7416" ht="15.75" customHeight="1">
      <c r="A7416" s="19"/>
      <c r="B7416" s="42" t="str">
        <f>"CRS25WT72M24529"</f>
        <v>CRS25WT72M24529</v>
      </c>
      <c r="C7416" s="43">
        <v>46007.0</v>
      </c>
      <c r="D7416" s="44">
        <v>0.16998842592592592</v>
      </c>
      <c r="E7416" s="42" t="s">
        <v>37</v>
      </c>
      <c r="F7416" s="42">
        <v>222.0</v>
      </c>
      <c r="G7416" s="42">
        <v>4.0</v>
      </c>
      <c r="H7416" s="42">
        <v>222.173934936523</v>
      </c>
      <c r="I7416" s="42">
        <v>5.53578233718872</v>
      </c>
      <c r="J7416" s="42">
        <v>50.1312522888184</v>
      </c>
      <c r="K7416" s="42">
        <v>5.19055366516113</v>
      </c>
      <c r="L7416" s="42">
        <v>42.8035125732422</v>
      </c>
      <c r="M7416" s="42">
        <v>0.800581514835358</v>
      </c>
      <c r="N7416" s="42">
        <v>10.8087539672852</v>
      </c>
      <c r="O7416" s="42">
        <v>0.0</v>
      </c>
      <c r="P7416" s="42">
        <v>0.0</v>
      </c>
      <c r="Q7416" s="42">
        <v>0.0126190474256873</v>
      </c>
      <c r="R7416" s="42">
        <v>25.0</v>
      </c>
      <c r="S7416" s="42">
        <v>0.686113059520721</v>
      </c>
      <c r="T7416" s="42">
        <v>1000.96124267578</v>
      </c>
      <c r="U7416" s="42">
        <v>2722.9150390625</v>
      </c>
      <c r="V7416" s="19"/>
      <c r="W7416" s="19"/>
      <c r="X7416" s="19"/>
      <c r="Y7416" s="19"/>
      <c r="Z7416" s="19"/>
      <c r="AA7416" s="19"/>
    </row>
    <row r="7417" ht="15.75" customHeight="1">
      <c r="A7417" s="19"/>
      <c r="B7417" s="42" t="str">
        <f>"CRS25WT72M24526"</f>
        <v>CRS25WT72M24526</v>
      </c>
      <c r="C7417" s="43">
        <v>46007.0</v>
      </c>
      <c r="D7417" s="44">
        <v>0.17113425925925926</v>
      </c>
      <c r="E7417" s="42" t="s">
        <v>37</v>
      </c>
      <c r="F7417" s="42">
        <v>217.0</v>
      </c>
      <c r="G7417" s="42">
        <v>4.0</v>
      </c>
      <c r="H7417" s="42">
        <v>217.86360168457</v>
      </c>
      <c r="I7417" s="42">
        <v>5.47952890396118</v>
      </c>
      <c r="J7417" s="42">
        <v>50.1281242370605</v>
      </c>
      <c r="K7417" s="42">
        <v>5.08813190460205</v>
      </c>
      <c r="L7417" s="42">
        <v>42.8179931640625</v>
      </c>
      <c r="M7417" s="42">
        <v>0.793158531188965</v>
      </c>
      <c r="N7417" s="42">
        <v>10.5990562438965</v>
      </c>
      <c r="O7417" s="42">
        <v>0.0</v>
      </c>
      <c r="P7417" s="42">
        <v>0.0</v>
      </c>
      <c r="Q7417" s="42">
        <v>0.011748356744647</v>
      </c>
      <c r="R7417" s="42">
        <v>25.0</v>
      </c>
      <c r="S7417" s="42">
        <v>0.753678679466248</v>
      </c>
      <c r="T7417" s="42">
        <v>1000.75451660156</v>
      </c>
      <c r="U7417" s="42">
        <v>1912.31127929687</v>
      </c>
      <c r="V7417" s="19"/>
      <c r="W7417" s="19"/>
      <c r="X7417" s="19"/>
      <c r="Y7417" s="19"/>
      <c r="Z7417" s="19"/>
      <c r="AA7417" s="19"/>
    </row>
    <row r="7418" ht="15.75" customHeight="1">
      <c r="A7418" s="19"/>
      <c r="B7418" s="42" t="str">
        <f>"CRS25WT72M24524"</f>
        <v>CRS25WT72M24524</v>
      </c>
      <c r="C7418" s="43">
        <v>46007.0</v>
      </c>
      <c r="D7418" s="44">
        <v>0.17262731481481483</v>
      </c>
      <c r="E7418" s="42" t="s">
        <v>37</v>
      </c>
      <c r="F7418" s="42">
        <v>215.0</v>
      </c>
      <c r="G7418" s="42">
        <v>4.0</v>
      </c>
      <c r="H7418" s="42">
        <v>215.729339599609</v>
      </c>
      <c r="I7418" s="42">
        <v>5.4153528213501</v>
      </c>
      <c r="J7418" s="42">
        <v>50.0860137939453</v>
      </c>
      <c r="K7418" s="42">
        <v>5.03051042556763</v>
      </c>
      <c r="L7418" s="42">
        <v>42.8841857910156</v>
      </c>
      <c r="M7418" s="42">
        <v>0.795364081859589</v>
      </c>
      <c r="N7418" s="42">
        <v>10.4952249526978</v>
      </c>
      <c r="O7418" s="42">
        <v>0.0</v>
      </c>
      <c r="P7418" s="42">
        <v>0.0</v>
      </c>
      <c r="Q7418" s="42">
        <v>0.0174473766237497</v>
      </c>
      <c r="R7418" s="42">
        <v>25.0</v>
      </c>
      <c r="S7418" s="42">
        <v>0.715718030929565</v>
      </c>
      <c r="T7418" s="42">
        <v>1000.08740234375</v>
      </c>
      <c r="U7418" s="42">
        <v>1429.80859375</v>
      </c>
      <c r="V7418" s="19"/>
      <c r="W7418" s="19"/>
      <c r="X7418" s="19"/>
      <c r="Y7418" s="19"/>
      <c r="Z7418" s="19"/>
      <c r="AA7418" s="19"/>
    </row>
    <row r="7419" ht="15.75" customHeight="1">
      <c r="A7419" s="19"/>
      <c r="B7419" s="42" t="str">
        <f>"CRS25WT72M24525"</f>
        <v>CRS25WT72M24525</v>
      </c>
      <c r="C7419" s="43">
        <v>46007.0</v>
      </c>
      <c r="D7419" s="44">
        <v>0.17600694444444445</v>
      </c>
      <c r="E7419" s="42" t="s">
        <v>37</v>
      </c>
      <c r="F7419" s="42">
        <v>218.0</v>
      </c>
      <c r="G7419" s="42">
        <v>4.0</v>
      </c>
      <c r="H7419" s="42">
        <v>218.291152954102</v>
      </c>
      <c r="I7419" s="42">
        <v>5.49965620040894</v>
      </c>
      <c r="J7419" s="42">
        <v>50.0912284851074</v>
      </c>
      <c r="K7419" s="42">
        <v>5.10329484939575</v>
      </c>
      <c r="L7419" s="42">
        <v>42.7745552062988</v>
      </c>
      <c r="M7419" s="42">
        <v>0.792389869689941</v>
      </c>
      <c r="N7419" s="42">
        <v>10.6198568344116</v>
      </c>
      <c r="O7419" s="42">
        <v>0.0</v>
      </c>
      <c r="P7419" s="42">
        <v>0.0</v>
      </c>
      <c r="Q7419" s="42">
        <v>0.0106547614559531</v>
      </c>
      <c r="R7419" s="42">
        <v>25.0</v>
      </c>
      <c r="S7419" s="42">
        <v>0.716376900672913</v>
      </c>
      <c r="T7419" s="42">
        <v>1001.04162597656</v>
      </c>
      <c r="U7419" s="42">
        <v>1642.01733398438</v>
      </c>
      <c r="V7419" s="19"/>
      <c r="W7419" s="19"/>
      <c r="X7419" s="19"/>
      <c r="Y7419" s="19"/>
      <c r="Z7419" s="19"/>
      <c r="AA7419" s="19"/>
    </row>
    <row r="7420" ht="15.75" customHeight="1">
      <c r="A7420" s="19"/>
      <c r="B7420" s="42" t="str">
        <f>"CRS25WT72M24522"</f>
        <v>CRS25WT72M24522</v>
      </c>
      <c r="C7420" s="43">
        <v>46007.0</v>
      </c>
      <c r="D7420" s="44">
        <v>0.17725694444444443</v>
      </c>
      <c r="E7420" s="42" t="s">
        <v>37</v>
      </c>
      <c r="F7420" s="42">
        <v>219.0</v>
      </c>
      <c r="G7420" s="42">
        <v>4.0</v>
      </c>
      <c r="H7420" s="42">
        <v>219.066207885742</v>
      </c>
      <c r="I7420" s="42">
        <v>5.51178550720215</v>
      </c>
      <c r="J7420" s="42">
        <v>50.1612319946289</v>
      </c>
      <c r="K7420" s="42">
        <v>5.12067222595215</v>
      </c>
      <c r="L7420" s="42">
        <v>42.7807579040527</v>
      </c>
      <c r="M7420" s="42">
        <v>0.792346060276031</v>
      </c>
      <c r="N7420" s="42">
        <v>10.6575632095337</v>
      </c>
      <c r="O7420" s="42">
        <v>0.0</v>
      </c>
      <c r="P7420" s="42">
        <v>0.0</v>
      </c>
      <c r="Q7420" s="42">
        <v>0.0119047593325377</v>
      </c>
      <c r="R7420" s="42">
        <v>25.0</v>
      </c>
      <c r="S7420" s="42">
        <v>0.726251423358917</v>
      </c>
      <c r="T7420" s="42">
        <v>1002.29431152344</v>
      </c>
      <c r="U7420" s="42">
        <v>1918.62353515625</v>
      </c>
      <c r="V7420" s="19"/>
      <c r="W7420" s="19"/>
      <c r="X7420" s="19"/>
      <c r="Y7420" s="19"/>
      <c r="Z7420" s="19"/>
      <c r="AA7420" s="19"/>
    </row>
    <row r="7421" ht="15.75" customHeight="1">
      <c r="A7421" s="19"/>
      <c r="B7421" s="42" t="str">
        <f>"CRS25WT72M24520"</f>
        <v>CRS25WT72M24520</v>
      </c>
      <c r="C7421" s="43">
        <v>46007.0</v>
      </c>
      <c r="D7421" s="44">
        <v>0.17878472222222222</v>
      </c>
      <c r="E7421" s="42" t="s">
        <v>37</v>
      </c>
      <c r="F7421" s="42">
        <v>218.0</v>
      </c>
      <c r="G7421" s="42">
        <v>4.0</v>
      </c>
      <c r="H7421" s="42">
        <v>218.170593261719</v>
      </c>
      <c r="I7421" s="42">
        <v>5.52908372879028</v>
      </c>
      <c r="J7421" s="42">
        <v>50.1624946594238</v>
      </c>
      <c r="K7421" s="42">
        <v>5.09776449203491</v>
      </c>
      <c r="L7421" s="42">
        <v>42.797306060791</v>
      </c>
      <c r="M7421" s="42">
        <v>0.786618053913116</v>
      </c>
      <c r="N7421" s="42">
        <v>10.6139917373657</v>
      </c>
      <c r="O7421" s="42">
        <v>0.0</v>
      </c>
      <c r="P7421" s="42">
        <v>0.0</v>
      </c>
      <c r="Q7421" s="42">
        <v>0.0103176152333617</v>
      </c>
      <c r="R7421" s="42">
        <v>25.0</v>
      </c>
      <c r="S7421" s="42">
        <v>0.739069819450378</v>
      </c>
      <c r="T7421" s="42">
        <v>1003.18963623047</v>
      </c>
      <c r="U7421" s="42">
        <v>1678.38793945313</v>
      </c>
      <c r="V7421" s="19"/>
      <c r="W7421" s="19"/>
      <c r="X7421" s="19"/>
      <c r="Y7421" s="19"/>
      <c r="Z7421" s="19"/>
      <c r="AA7421" s="19"/>
    </row>
    <row r="7422" ht="15.75" customHeight="1">
      <c r="A7422" s="19"/>
      <c r="B7422" s="42" t="str">
        <f>"CRS25WT72M24521"</f>
        <v>CRS25WT72M24521</v>
      </c>
      <c r="C7422" s="43">
        <v>46007.0</v>
      </c>
      <c r="D7422" s="44">
        <v>0.18025462962962965</v>
      </c>
      <c r="E7422" s="42" t="s">
        <v>37</v>
      </c>
      <c r="F7422" s="42">
        <v>215.0</v>
      </c>
      <c r="G7422" s="42">
        <v>4.0</v>
      </c>
      <c r="H7422" s="42">
        <v>215.842178344727</v>
      </c>
      <c r="I7422" s="42">
        <v>5.43665838241577</v>
      </c>
      <c r="J7422" s="42">
        <v>50.1947593688965</v>
      </c>
      <c r="K7422" s="42">
        <v>5.03629970550537</v>
      </c>
      <c r="L7422" s="42">
        <v>42.8572959899902</v>
      </c>
      <c r="M7422" s="42">
        <v>0.790944278240204</v>
      </c>
      <c r="N7422" s="42">
        <v>10.500714302063</v>
      </c>
      <c r="O7422" s="42">
        <v>0.0</v>
      </c>
      <c r="P7422" s="42">
        <v>0.0</v>
      </c>
      <c r="Q7422" s="42">
        <v>0.015238075517118</v>
      </c>
      <c r="R7422" s="42">
        <v>25.0</v>
      </c>
      <c r="S7422" s="42">
        <v>0.757239043712616</v>
      </c>
      <c r="T7422" s="42">
        <v>1001.43139648438</v>
      </c>
      <c r="U7422" s="42">
        <v>1846.2080078125</v>
      </c>
      <c r="V7422" s="19"/>
      <c r="W7422" s="19"/>
      <c r="X7422" s="19"/>
      <c r="Y7422" s="19"/>
      <c r="Z7422" s="19"/>
      <c r="AA7422" s="19"/>
    </row>
    <row r="7423" ht="15.75" customHeight="1">
      <c r="A7423" s="19"/>
      <c r="B7423" s="42" t="str">
        <f>"CRS25WT72M24518"</f>
        <v>CRS25WT72M24518</v>
      </c>
      <c r="C7423" s="43">
        <v>46007.0</v>
      </c>
      <c r="D7423" s="44">
        <v>0.181875</v>
      </c>
      <c r="E7423" s="42" t="s">
        <v>37</v>
      </c>
      <c r="F7423" s="42">
        <v>218.0</v>
      </c>
      <c r="G7423" s="42">
        <v>4.0</v>
      </c>
      <c r="H7423" s="42">
        <v>218.529907226562</v>
      </c>
      <c r="I7423" s="42">
        <v>5.50492095947266</v>
      </c>
      <c r="J7423" s="42">
        <v>50.1223907470703</v>
      </c>
      <c r="K7423" s="42">
        <v>5.10986471176147</v>
      </c>
      <c r="L7423" s="42">
        <v>42.7662811279297</v>
      </c>
      <c r="M7423" s="42">
        <v>0.792005181312561</v>
      </c>
      <c r="N7423" s="42">
        <v>10.6314716339111</v>
      </c>
      <c r="O7423" s="42">
        <v>0.0</v>
      </c>
      <c r="P7423" s="42">
        <v>0.0</v>
      </c>
      <c r="Q7423" s="42">
        <v>0.0119143817573786</v>
      </c>
      <c r="R7423" s="42">
        <v>25.0</v>
      </c>
      <c r="S7423" s="42">
        <v>0.736269235610962</v>
      </c>
      <c r="T7423" s="42">
        <v>1000.97247314453</v>
      </c>
      <c r="U7423" s="42">
        <v>1562.18505859375</v>
      </c>
      <c r="V7423" s="19"/>
      <c r="W7423" s="19"/>
      <c r="X7423" s="19"/>
      <c r="Y7423" s="19"/>
      <c r="Z7423" s="19"/>
      <c r="AA7423" s="19"/>
    </row>
    <row r="7424" ht="15.75" customHeight="1">
      <c r="A7424" s="19"/>
      <c r="B7424" s="42" t="str">
        <f>"CRS25WT72M24519"</f>
        <v>CRS25WT72M24519</v>
      </c>
      <c r="C7424" s="43">
        <v>46007.0</v>
      </c>
      <c r="D7424" s="44">
        <v>0.18406250000000002</v>
      </c>
      <c r="E7424" s="42" t="s">
        <v>37</v>
      </c>
      <c r="F7424" s="42">
        <v>218.0</v>
      </c>
      <c r="G7424" s="42">
        <v>4.0</v>
      </c>
      <c r="H7424" s="42">
        <v>218.0087890625</v>
      </c>
      <c r="I7424" s="42">
        <v>5.48347616195679</v>
      </c>
      <c r="J7424" s="42">
        <v>50.1192321777344</v>
      </c>
      <c r="K7424" s="42">
        <v>5.10632371902466</v>
      </c>
      <c r="L7424" s="42">
        <v>42.6938858032227</v>
      </c>
      <c r="M7424" s="42">
        <v>0.793256461620331</v>
      </c>
      <c r="N7424" s="42">
        <v>10.6061201095581</v>
      </c>
      <c r="O7424" s="42">
        <v>0.0</v>
      </c>
      <c r="P7424" s="42">
        <v>0.0</v>
      </c>
      <c r="Q7424" s="42">
        <v>0.00999069679528475</v>
      </c>
      <c r="R7424" s="42">
        <v>25.0</v>
      </c>
      <c r="S7424" s="42">
        <v>0.737177848815918</v>
      </c>
      <c r="T7424" s="42">
        <v>1001.75842285156</v>
      </c>
      <c r="U7424" s="42">
        <v>2071.8740234375</v>
      </c>
      <c r="V7424" s="19"/>
      <c r="W7424" s="19"/>
      <c r="X7424" s="19"/>
      <c r="Y7424" s="19"/>
      <c r="Z7424" s="19"/>
      <c r="AA7424" s="19"/>
    </row>
    <row r="7425" ht="15.75" customHeight="1">
      <c r="A7425" s="19"/>
      <c r="B7425" s="42" t="str">
        <f>"CRS25WT72M24055"</f>
        <v>CRS25WT72M24055</v>
      </c>
      <c r="C7425" s="43">
        <v>46007.0</v>
      </c>
      <c r="D7425" s="44">
        <v>0.1859722222222222</v>
      </c>
      <c r="E7425" s="42" t="s">
        <v>37</v>
      </c>
      <c r="F7425" s="42">
        <v>216.0</v>
      </c>
      <c r="G7425" s="42">
        <v>4.0</v>
      </c>
      <c r="H7425" s="42">
        <v>216.269180297852</v>
      </c>
      <c r="I7425" s="42">
        <v>5.45165205001831</v>
      </c>
      <c r="J7425" s="42">
        <v>50.1494140625</v>
      </c>
      <c r="K7425" s="42">
        <v>5.04894351959229</v>
      </c>
      <c r="L7425" s="42">
        <v>42.8345375061035</v>
      </c>
      <c r="M7425" s="42">
        <v>0.791043996810913</v>
      </c>
      <c r="N7425" s="42">
        <v>10.5214881896973</v>
      </c>
      <c r="O7425" s="42">
        <v>0.0</v>
      </c>
      <c r="P7425" s="42">
        <v>0.0</v>
      </c>
      <c r="Q7425" s="42">
        <v>0.0103273810818791</v>
      </c>
      <c r="R7425" s="42">
        <v>25.0</v>
      </c>
      <c r="S7425" s="42">
        <v>0.729920268058777</v>
      </c>
      <c r="T7425" s="42">
        <v>1001.05950927734</v>
      </c>
      <c r="U7425" s="42">
        <v>1624.02734375</v>
      </c>
      <c r="V7425" s="19"/>
      <c r="W7425" s="19"/>
      <c r="X7425" s="19"/>
      <c r="Y7425" s="19"/>
      <c r="Z7425" s="19"/>
      <c r="AA7425" s="19"/>
    </row>
    <row r="7426" ht="15.75" customHeight="1">
      <c r="A7426" s="19"/>
      <c r="B7426" s="42" t="str">
        <f>"CRS25WT72M24514"</f>
        <v>CRS25WT72M24514</v>
      </c>
      <c r="C7426" s="43">
        <v>46007.0</v>
      </c>
      <c r="D7426" s="44">
        <v>0.1875</v>
      </c>
      <c r="E7426" s="42" t="s">
        <v>37</v>
      </c>
      <c r="F7426" s="42">
        <v>216.0</v>
      </c>
      <c r="G7426" s="42">
        <v>4.0</v>
      </c>
      <c r="H7426" s="42">
        <v>216.949844360352</v>
      </c>
      <c r="I7426" s="42">
        <v>5.46428108215332</v>
      </c>
      <c r="J7426" s="42">
        <v>50.2483520507812</v>
      </c>
      <c r="K7426" s="42">
        <v>5.04558563232422</v>
      </c>
      <c r="L7426" s="42">
        <v>42.9979515075684</v>
      </c>
      <c r="M7426" s="42">
        <v>0.790140807628632</v>
      </c>
      <c r="N7426" s="42">
        <v>10.5546016693115</v>
      </c>
      <c r="O7426" s="42">
        <v>0.0</v>
      </c>
      <c r="P7426" s="42">
        <v>0.0</v>
      </c>
      <c r="Q7426" s="42">
        <v>0.0152368573471904</v>
      </c>
      <c r="R7426" s="42">
        <v>25.0</v>
      </c>
      <c r="S7426" s="42">
        <v>0.735627293586731</v>
      </c>
      <c r="T7426" s="42">
        <v>1000.54473876953</v>
      </c>
      <c r="U7426" s="42">
        <v>2604.82543945313</v>
      </c>
      <c r="V7426" s="19"/>
      <c r="W7426" s="19"/>
      <c r="X7426" s="19"/>
      <c r="Y7426" s="19"/>
      <c r="Z7426" s="19"/>
      <c r="AA7426" s="19"/>
    </row>
    <row r="7427" ht="15.75" customHeight="1">
      <c r="A7427" s="19"/>
      <c r="B7427" s="42" t="str">
        <f>"CRS25WT72M24517"</f>
        <v>CRS25WT72M24517</v>
      </c>
      <c r="C7427" s="43">
        <v>46007.0</v>
      </c>
      <c r="D7427" s="44">
        <v>0.18835648148148146</v>
      </c>
      <c r="E7427" s="42" t="s">
        <v>37</v>
      </c>
      <c r="F7427" s="42">
        <v>218.0</v>
      </c>
      <c r="G7427" s="42">
        <v>4.0</v>
      </c>
      <c r="H7427" s="42">
        <v>218.381484985352</v>
      </c>
      <c r="I7427" s="42">
        <v>5.51887035369873</v>
      </c>
      <c r="J7427" s="42">
        <v>50.2044677734375</v>
      </c>
      <c r="K7427" s="42">
        <v>5.08352756500244</v>
      </c>
      <c r="L7427" s="42">
        <v>42.9586524963379</v>
      </c>
      <c r="M7427" s="42">
        <v>0.7881760597229</v>
      </c>
      <c r="N7427" s="42">
        <v>10.6242513656616</v>
      </c>
      <c r="O7427" s="42">
        <v>0.0</v>
      </c>
      <c r="P7427" s="42">
        <v>0.0</v>
      </c>
      <c r="Q7427" s="42">
        <v>0.0151588078588247</v>
      </c>
      <c r="R7427" s="42">
        <v>25.0</v>
      </c>
      <c r="S7427" s="42">
        <v>0.721275150775909</v>
      </c>
      <c r="T7427" s="42">
        <v>1000.60583496094</v>
      </c>
      <c r="U7427" s="42">
        <v>1948.52856445313</v>
      </c>
      <c r="V7427" s="19"/>
      <c r="W7427" s="19"/>
      <c r="X7427" s="19"/>
      <c r="Y7427" s="19"/>
      <c r="Z7427" s="19"/>
      <c r="AA7427" s="19"/>
    </row>
    <row r="7428" ht="15.75" customHeight="1">
      <c r="A7428" s="19"/>
      <c r="B7428" s="42" t="str">
        <f>"CRS25WT72M24516"</f>
        <v>CRS25WT72M24516</v>
      </c>
      <c r="C7428" s="43">
        <v>46007.0</v>
      </c>
      <c r="D7428" s="44">
        <v>0.19069444444444442</v>
      </c>
      <c r="E7428" s="42" t="s">
        <v>37</v>
      </c>
      <c r="F7428" s="42">
        <v>223.0</v>
      </c>
      <c r="G7428" s="42">
        <v>4.0</v>
      </c>
      <c r="H7428" s="42">
        <v>223.398147583008</v>
      </c>
      <c r="I7428" s="42">
        <v>5.52778148651123</v>
      </c>
      <c r="J7428" s="42">
        <v>50.1753578186035</v>
      </c>
      <c r="K7428" s="42">
        <v>5.21764183044434</v>
      </c>
      <c r="L7428" s="42">
        <v>42.8159255981445</v>
      </c>
      <c r="M7428" s="42">
        <v>0.805449306964874</v>
      </c>
      <c r="N7428" s="42">
        <v>10.868311882019</v>
      </c>
      <c r="O7428" s="42">
        <v>0.0</v>
      </c>
      <c r="P7428" s="42">
        <v>0.0</v>
      </c>
      <c r="Q7428" s="42">
        <v>0.0109474202618003</v>
      </c>
      <c r="R7428" s="42">
        <v>25.0</v>
      </c>
      <c r="S7428" s="42">
        <v>0.705016195774078</v>
      </c>
      <c r="T7428" s="42">
        <v>1001.94097900391</v>
      </c>
      <c r="U7428" s="42">
        <v>4246.29541015625</v>
      </c>
      <c r="V7428" s="19"/>
      <c r="W7428" s="19"/>
      <c r="X7428" s="19"/>
      <c r="Y7428" s="19"/>
      <c r="Z7428" s="19"/>
      <c r="AA7428" s="19"/>
    </row>
    <row r="7429" ht="15.75" customHeight="1">
      <c r="A7429" s="19"/>
      <c r="B7429" s="42" t="str">
        <f>"CRS25WT72M24515"</f>
        <v>CRS25WT72M24515</v>
      </c>
      <c r="C7429" s="43">
        <v>46007.0</v>
      </c>
      <c r="D7429" s="44">
        <v>0.1917939814814815</v>
      </c>
      <c r="E7429" s="42" t="s">
        <v>37</v>
      </c>
      <c r="F7429" s="42">
        <v>215.0</v>
      </c>
      <c r="G7429" s="42">
        <v>4.0</v>
      </c>
      <c r="H7429" s="42">
        <v>215.327392578125</v>
      </c>
      <c r="I7429" s="42">
        <v>5.41584062576294</v>
      </c>
      <c r="J7429" s="42">
        <v>50.1621131896973</v>
      </c>
      <c r="K7429" s="42">
        <v>5.02065324783325</v>
      </c>
      <c r="L7429" s="42">
        <v>42.8883209228516</v>
      </c>
      <c r="M7429" s="42">
        <v>0.79260641336441</v>
      </c>
      <c r="N7429" s="42">
        <v>10.4756698608398</v>
      </c>
      <c r="O7429" s="42">
        <v>0.0</v>
      </c>
      <c r="P7429" s="42">
        <v>0.0</v>
      </c>
      <c r="Q7429" s="42">
        <v>0.0104737123474479</v>
      </c>
      <c r="R7429" s="42">
        <v>25.0</v>
      </c>
      <c r="S7429" s="42">
        <v>0.729842483997345</v>
      </c>
      <c r="T7429" s="42">
        <v>1000.15997314453</v>
      </c>
      <c r="U7429" s="42">
        <v>1533.93078613281</v>
      </c>
      <c r="V7429" s="19"/>
      <c r="W7429" s="19"/>
      <c r="X7429" s="19"/>
      <c r="Y7429" s="19"/>
      <c r="Z7429" s="19"/>
      <c r="AA7429" s="19"/>
    </row>
    <row r="7430" ht="15.75" customHeight="1">
      <c r="A7430" s="19"/>
      <c r="B7430" s="42" t="str">
        <f>"CRS25WT72M24513"</f>
        <v>CRS25WT72M24513</v>
      </c>
      <c r="C7430" s="43">
        <v>46007.0</v>
      </c>
      <c r="D7430" s="44">
        <v>0.1927777777777778</v>
      </c>
      <c r="E7430" s="42" t="s">
        <v>37</v>
      </c>
      <c r="F7430" s="42">
        <v>218.0</v>
      </c>
      <c r="G7430" s="42">
        <v>4.0</v>
      </c>
      <c r="H7430" s="42">
        <v>218.982788085938</v>
      </c>
      <c r="I7430" s="42">
        <v>5.48119878768921</v>
      </c>
      <c r="J7430" s="42">
        <v>50.225513458252</v>
      </c>
      <c r="K7430" s="42">
        <v>5.09850692749023</v>
      </c>
      <c r="L7430" s="42">
        <v>42.9503746032715</v>
      </c>
      <c r="M7430" s="42">
        <v>0.795444786548615</v>
      </c>
      <c r="N7430" s="42">
        <v>10.6535043716431</v>
      </c>
      <c r="O7430" s="42">
        <v>0.0</v>
      </c>
      <c r="P7430" s="42">
        <v>0.0</v>
      </c>
      <c r="Q7430" s="42">
        <v>0.0113095184788108</v>
      </c>
      <c r="R7430" s="42">
        <v>25.0</v>
      </c>
      <c r="S7430" s="42">
        <v>0.709412693977356</v>
      </c>
      <c r="T7430" s="42">
        <v>1001.58843994141</v>
      </c>
      <c r="U7430" s="42">
        <v>3665.95166015625</v>
      </c>
      <c r="V7430" s="19"/>
      <c r="W7430" s="19"/>
      <c r="X7430" s="19"/>
      <c r="Y7430" s="19"/>
      <c r="Z7430" s="19"/>
      <c r="AA7430" s="19"/>
    </row>
    <row r="7431" ht="15.75" customHeight="1">
      <c r="A7431" s="19"/>
      <c r="B7431" s="42" t="str">
        <f>"CRS25WT72M24511"</f>
        <v>CRS25WT72M24511</v>
      </c>
      <c r="C7431" s="43">
        <v>46007.0</v>
      </c>
      <c r="D7431" s="44">
        <v>0.19381944444444443</v>
      </c>
      <c r="E7431" s="42" t="s">
        <v>37</v>
      </c>
      <c r="F7431" s="42">
        <v>216.0</v>
      </c>
      <c r="G7431" s="42">
        <v>4.0</v>
      </c>
      <c r="H7431" s="42">
        <v>216.004196166992</v>
      </c>
      <c r="I7431" s="42">
        <v>5.44833755493164</v>
      </c>
      <c r="J7431" s="42">
        <v>50.2013168334961</v>
      </c>
      <c r="K7431" s="42">
        <v>5.04129648208618</v>
      </c>
      <c r="L7431" s="42">
        <v>42.8469543457031</v>
      </c>
      <c r="M7431" s="42">
        <v>0.789738059043884</v>
      </c>
      <c r="N7431" s="42">
        <v>10.5085964202881</v>
      </c>
      <c r="O7431" s="42">
        <v>0.0</v>
      </c>
      <c r="P7431" s="42">
        <v>0.0</v>
      </c>
      <c r="Q7431" s="42">
        <v>0.0102980844676495</v>
      </c>
      <c r="R7431" s="42">
        <v>25.0</v>
      </c>
      <c r="S7431" s="42">
        <v>0.747376024723053</v>
      </c>
      <c r="T7431" s="42">
        <v>1000.67059326172</v>
      </c>
      <c r="U7431" s="42">
        <v>1661.69323730469</v>
      </c>
      <c r="V7431" s="19"/>
      <c r="W7431" s="19"/>
      <c r="X7431" s="19"/>
      <c r="Y7431" s="19"/>
      <c r="Z7431" s="19"/>
      <c r="AA7431" s="19"/>
    </row>
    <row r="7432" ht="15.75" customHeight="1">
      <c r="A7432" s="19"/>
      <c r="B7432" s="42" t="str">
        <f>"CRS25WT72M24508"</f>
        <v>CRS25WT72M24508</v>
      </c>
      <c r="C7432" s="43">
        <v>46007.0</v>
      </c>
      <c r="D7432" s="42" t="s">
        <v>1563</v>
      </c>
      <c r="E7432" s="42" t="s">
        <v>37</v>
      </c>
      <c r="F7432" s="42">
        <v>216.0</v>
      </c>
      <c r="G7432" s="42">
        <v>4.0</v>
      </c>
      <c r="H7432" s="42">
        <v>216.870132446289</v>
      </c>
      <c r="I7432" s="42">
        <v>5.4368839263916</v>
      </c>
      <c r="J7432" s="42">
        <v>50.2100944519043</v>
      </c>
      <c r="K7432" s="42">
        <v>5.03936815261841</v>
      </c>
      <c r="L7432" s="42">
        <v>43.0351867675781</v>
      </c>
      <c r="M7432" s="42">
        <v>0.794435501098633</v>
      </c>
      <c r="N7432" s="42">
        <v>10.550724029541</v>
      </c>
      <c r="O7432" s="42">
        <v>0.0</v>
      </c>
      <c r="P7432" s="42">
        <v>0.0</v>
      </c>
      <c r="Q7432" s="42">
        <v>0.00205606129020453</v>
      </c>
      <c r="R7432" s="42">
        <v>25.0</v>
      </c>
      <c r="S7432" s="42">
        <v>0.735917389392853</v>
      </c>
      <c r="T7432" s="42">
        <v>1001.01440429688</v>
      </c>
      <c r="U7432" s="42">
        <v>5823.10302734375</v>
      </c>
      <c r="V7432" s="19"/>
      <c r="W7432" s="19"/>
      <c r="X7432" s="19"/>
      <c r="Y7432" s="19"/>
      <c r="Z7432" s="19"/>
      <c r="AA7432" s="19"/>
    </row>
    <row r="7433" ht="15.75" customHeight="1">
      <c r="A7433" s="19"/>
      <c r="B7433" s="42" t="str">
        <f>"CRS25WT72M24361"</f>
        <v>CRS25WT72M24361</v>
      </c>
      <c r="C7433" s="43">
        <v>46003.0</v>
      </c>
      <c r="D7433" s="44">
        <v>0.009305555555555555</v>
      </c>
      <c r="E7433" s="42" t="s">
        <v>37</v>
      </c>
      <c r="F7433" s="42">
        <v>219.0</v>
      </c>
      <c r="G7433" s="42">
        <v>4.0</v>
      </c>
      <c r="H7433" s="42">
        <v>219.897171020508</v>
      </c>
      <c r="I7433" s="42">
        <v>5.60262537002563</v>
      </c>
      <c r="J7433" s="42">
        <v>49.8431663513184</v>
      </c>
      <c r="K7433" s="42">
        <v>5.16919040679932</v>
      </c>
      <c r="L7433" s="42">
        <v>42.5399589538574</v>
      </c>
      <c r="M7433" s="42">
        <v>0.78744900226593</v>
      </c>
      <c r="N7433" s="42">
        <v>10.6979894638062</v>
      </c>
      <c r="O7433" s="42">
        <v>0.0</v>
      </c>
      <c r="P7433" s="42">
        <v>0.0</v>
      </c>
      <c r="Q7433" s="42">
        <v>0.0141268279403448</v>
      </c>
      <c r="R7433" s="42">
        <v>25.0</v>
      </c>
      <c r="S7433" s="42">
        <v>0.67013680934906</v>
      </c>
      <c r="T7433" s="42">
        <v>997.182983398438</v>
      </c>
      <c r="U7433" s="42">
        <v>4387.8974609375</v>
      </c>
      <c r="V7433" s="19"/>
      <c r="W7433" s="19"/>
      <c r="X7433" s="19"/>
      <c r="Y7433" s="19"/>
      <c r="Z7433" s="19"/>
      <c r="AA7433" s="19"/>
    </row>
    <row r="7434" ht="15.75" customHeight="1">
      <c r="A7434" s="19"/>
      <c r="B7434" s="42" t="str">
        <f>"CRS25WT72M24362"</f>
        <v>CRS25WT72M24362</v>
      </c>
      <c r="C7434" s="43">
        <v>46003.0</v>
      </c>
      <c r="D7434" s="44">
        <v>0.010393518518518519</v>
      </c>
      <c r="E7434" s="42" t="s">
        <v>37</v>
      </c>
      <c r="F7434" s="42">
        <v>218.0</v>
      </c>
      <c r="G7434" s="42">
        <v>4.0</v>
      </c>
      <c r="H7434" s="42">
        <v>218.520889282227</v>
      </c>
      <c r="I7434" s="42">
        <v>5.59635257720947</v>
      </c>
      <c r="J7434" s="42">
        <v>49.9284934997559</v>
      </c>
      <c r="K7434" s="42">
        <v>5.15209531784058</v>
      </c>
      <c r="L7434" s="42">
        <v>42.4139823913574</v>
      </c>
      <c r="M7434" s="42">
        <v>0.782058835029602</v>
      </c>
      <c r="N7434" s="42">
        <v>10.6310329437256</v>
      </c>
      <c r="O7434" s="42">
        <v>0.0</v>
      </c>
      <c r="P7434" s="42">
        <v>0.0</v>
      </c>
      <c r="Q7434" s="42">
        <v>0.0264484900981188</v>
      </c>
      <c r="R7434" s="42">
        <v>25.0</v>
      </c>
      <c r="S7434" s="42">
        <v>0.706107199192047</v>
      </c>
      <c r="T7434" s="42">
        <v>997.320068359375</v>
      </c>
      <c r="U7434" s="42">
        <v>4131.3779296875</v>
      </c>
      <c r="V7434" s="19"/>
      <c r="W7434" s="19"/>
      <c r="X7434" s="19"/>
      <c r="Y7434" s="19"/>
      <c r="Z7434" s="19"/>
      <c r="AA7434" s="19"/>
    </row>
    <row r="7435" ht="15.75" customHeight="1">
      <c r="A7435" s="19"/>
      <c r="B7435" s="42" t="str">
        <f>"CRS25WT72M23915"</f>
        <v>CRS25WT72M23915</v>
      </c>
      <c r="C7435" s="43">
        <v>46003.0</v>
      </c>
      <c r="D7435" s="44">
        <v>0.012060185185185186</v>
      </c>
      <c r="E7435" s="42" t="s">
        <v>37</v>
      </c>
      <c r="F7435" s="42">
        <v>226.0</v>
      </c>
      <c r="G7435" s="42">
        <v>4.0</v>
      </c>
      <c r="H7435" s="42">
        <v>226.288101196289</v>
      </c>
      <c r="I7435" s="42">
        <v>5.76936340332031</v>
      </c>
      <c r="J7435" s="42">
        <v>50.0989723205566</v>
      </c>
      <c r="K7435" s="42">
        <v>5.29602813720703</v>
      </c>
      <c r="L7435" s="42">
        <v>42.7278861999512</v>
      </c>
      <c r="M7435" s="42">
        <v>0.782897651195526</v>
      </c>
      <c r="N7435" s="42">
        <v>11.0089082717896</v>
      </c>
      <c r="O7435" s="42">
        <v>0.0</v>
      </c>
      <c r="P7435" s="42">
        <v>0.0</v>
      </c>
      <c r="Q7435" s="42">
        <v>0.0265076160430908</v>
      </c>
      <c r="R7435" s="42">
        <v>25.0</v>
      </c>
      <c r="S7435" s="42">
        <v>0.703092515468597</v>
      </c>
      <c r="T7435" s="42">
        <v>996.898803710937</v>
      </c>
      <c r="U7435" s="42">
        <v>1493.91357421875</v>
      </c>
      <c r="V7435" s="19"/>
      <c r="W7435" s="19"/>
      <c r="X7435" s="19"/>
      <c r="Y7435" s="19"/>
      <c r="Z7435" s="19"/>
      <c r="AA7435" s="19"/>
    </row>
    <row r="7436" ht="15.75" customHeight="1">
      <c r="A7436" s="19"/>
      <c r="B7436" s="42" t="str">
        <f>"CRS25WT72M23906"</f>
        <v>CRS25WT72M23906</v>
      </c>
      <c r="C7436" s="43">
        <v>46003.0</v>
      </c>
      <c r="D7436" s="44">
        <v>0.012719907407407407</v>
      </c>
      <c r="E7436" s="42" t="s">
        <v>37</v>
      </c>
      <c r="F7436" s="42">
        <v>227.0</v>
      </c>
      <c r="G7436" s="42">
        <v>4.0</v>
      </c>
      <c r="H7436" s="42">
        <v>227.900909423828</v>
      </c>
      <c r="I7436" s="42">
        <v>5.79490613937378</v>
      </c>
      <c r="J7436" s="42">
        <v>50.1288414001465</v>
      </c>
      <c r="K7436" s="42">
        <v>5.3397102355957</v>
      </c>
      <c r="L7436" s="42">
        <v>42.6803894042969</v>
      </c>
      <c r="M7436" s="42">
        <v>0.784534394741058</v>
      </c>
      <c r="N7436" s="42">
        <v>11.0873708724976</v>
      </c>
      <c r="O7436" s="42">
        <v>0.0</v>
      </c>
      <c r="P7436" s="42">
        <v>0.0</v>
      </c>
      <c r="Q7436" s="42">
        <v>0.0152369327843189</v>
      </c>
      <c r="R7436" s="42">
        <v>25.0</v>
      </c>
      <c r="S7436" s="42">
        <v>0.691970229148865</v>
      </c>
      <c r="T7436" s="42">
        <v>996.57421875</v>
      </c>
      <c r="U7436" s="42">
        <v>4059.27783203125</v>
      </c>
      <c r="V7436" s="19"/>
      <c r="W7436" s="19"/>
      <c r="X7436" s="19"/>
      <c r="Y7436" s="19"/>
      <c r="Z7436" s="19"/>
      <c r="AA7436" s="19"/>
    </row>
    <row r="7437" ht="15.75" customHeight="1">
      <c r="A7437" s="19"/>
      <c r="B7437" s="42" t="str">
        <f>"CRS25WT72M23908"</f>
        <v>CRS25WT72M23908</v>
      </c>
      <c r="C7437" s="43">
        <v>46003.0</v>
      </c>
      <c r="D7437" s="44">
        <v>0.015023148148148148</v>
      </c>
      <c r="E7437" s="42" t="s">
        <v>37</v>
      </c>
      <c r="F7437" s="42">
        <v>222.0</v>
      </c>
      <c r="G7437" s="42">
        <v>4.0</v>
      </c>
      <c r="H7437" s="42">
        <v>222.795516967773</v>
      </c>
      <c r="I7437" s="42">
        <v>5.57615184783936</v>
      </c>
      <c r="J7437" s="42">
        <v>50.0621337890625</v>
      </c>
      <c r="K7437" s="42">
        <v>5.21605253219604</v>
      </c>
      <c r="L7437" s="42">
        <v>42.7134323120117</v>
      </c>
      <c r="M7437" s="42">
        <v>0.798109531402588</v>
      </c>
      <c r="N7437" s="42">
        <v>10.8389940261841</v>
      </c>
      <c r="O7437" s="42">
        <v>0.0</v>
      </c>
      <c r="P7437" s="42">
        <v>0.0</v>
      </c>
      <c r="Q7437" s="42">
        <v>0.0141267515718937</v>
      </c>
      <c r="R7437" s="42">
        <v>25.0</v>
      </c>
      <c r="S7437" s="42">
        <v>0.693821728229523</v>
      </c>
      <c r="T7437" s="42">
        <v>998.027709960937</v>
      </c>
      <c r="U7437" s="42">
        <v>2993.47607421875</v>
      </c>
      <c r="V7437" s="19"/>
      <c r="W7437" s="19"/>
      <c r="X7437" s="19"/>
      <c r="Y7437" s="19"/>
      <c r="Z7437" s="19"/>
      <c r="AA7437" s="19"/>
    </row>
    <row r="7438" ht="15.75" customHeight="1">
      <c r="A7438" s="19"/>
      <c r="B7438" s="42" t="str">
        <f>"CRS25WT72M23907"</f>
        <v>CRS25WT72M23907</v>
      </c>
      <c r="C7438" s="43">
        <v>46003.0</v>
      </c>
      <c r="D7438" s="44">
        <v>0.01601851851851852</v>
      </c>
      <c r="E7438" s="42" t="s">
        <v>37</v>
      </c>
      <c r="F7438" s="42">
        <v>225.0</v>
      </c>
      <c r="G7438" s="42">
        <v>4.0</v>
      </c>
      <c r="H7438" s="42">
        <v>225.111053466797</v>
      </c>
      <c r="I7438" s="42">
        <v>5.66738843917847</v>
      </c>
      <c r="J7438" s="42">
        <v>50.1002731323242</v>
      </c>
      <c r="K7438" s="42">
        <v>5.28226757049561</v>
      </c>
      <c r="L7438" s="42">
        <v>42.6163711547852</v>
      </c>
      <c r="M7438" s="42">
        <v>0.792818427085876</v>
      </c>
      <c r="N7438" s="42">
        <v>10.9516448974609</v>
      </c>
      <c r="O7438" s="42">
        <v>0.0</v>
      </c>
      <c r="P7438" s="42">
        <v>0.0</v>
      </c>
      <c r="Q7438" s="42">
        <v>0.010654759593308</v>
      </c>
      <c r="R7438" s="42">
        <v>25.0</v>
      </c>
      <c r="S7438" s="42">
        <v>0.700903117656708</v>
      </c>
      <c r="T7438" s="42">
        <v>995.963562011719</v>
      </c>
      <c r="U7438" s="42">
        <v>2058.7744140625</v>
      </c>
      <c r="V7438" s="19"/>
      <c r="W7438" s="19"/>
      <c r="X7438" s="19"/>
      <c r="Y7438" s="19"/>
      <c r="Z7438" s="19"/>
      <c r="AA7438" s="19"/>
    </row>
    <row r="7439" ht="15.75" customHeight="1">
      <c r="A7439" s="19"/>
      <c r="B7439" s="42" t="str">
        <f>"CRS25WT72M23914"</f>
        <v>CRS25WT72M23914</v>
      </c>
      <c r="C7439" s="43">
        <v>46003.0</v>
      </c>
      <c r="D7439" s="44">
        <v>0.017152777777777777</v>
      </c>
      <c r="E7439" s="42" t="s">
        <v>37</v>
      </c>
      <c r="F7439" s="42">
        <v>221.0</v>
      </c>
      <c r="G7439" s="42">
        <v>4.0</v>
      </c>
      <c r="H7439" s="42">
        <v>221.951919555664</v>
      </c>
      <c r="I7439" s="42">
        <v>5.63785362243652</v>
      </c>
      <c r="J7439" s="42">
        <v>50.1304321289063</v>
      </c>
      <c r="K7439" s="42">
        <v>5.17528438568115</v>
      </c>
      <c r="L7439" s="42">
        <v>42.886905670166</v>
      </c>
      <c r="M7439" s="42">
        <v>0.785314559936523</v>
      </c>
      <c r="N7439" s="42">
        <v>10.7979526519775</v>
      </c>
      <c r="O7439" s="42">
        <v>0.0</v>
      </c>
      <c r="P7439" s="42">
        <v>0.0</v>
      </c>
      <c r="Q7439" s="42">
        <v>0.0120560517534614</v>
      </c>
      <c r="R7439" s="42">
        <v>25.0</v>
      </c>
      <c r="S7439" s="42">
        <v>0.724395215511322</v>
      </c>
      <c r="T7439" s="42">
        <v>996.296630859375</v>
      </c>
      <c r="U7439" s="42">
        <v>1509.69213867187</v>
      </c>
      <c r="V7439" s="19"/>
      <c r="W7439" s="19"/>
      <c r="X7439" s="19"/>
      <c r="Y7439" s="19"/>
      <c r="Z7439" s="19"/>
      <c r="AA7439" s="19"/>
    </row>
    <row r="7440" ht="15.75" customHeight="1">
      <c r="A7440" s="19"/>
      <c r="B7440" s="42" t="str">
        <f>"CRS25WT72M23951"</f>
        <v>CRS25WT72M23951</v>
      </c>
      <c r="C7440" s="43">
        <v>46003.0</v>
      </c>
      <c r="D7440" s="44">
        <v>0.018310185185185186</v>
      </c>
      <c r="E7440" s="42" t="s">
        <v>37</v>
      </c>
      <c r="F7440" s="42">
        <v>220.0</v>
      </c>
      <c r="G7440" s="42">
        <v>4.0</v>
      </c>
      <c r="H7440" s="42">
        <v>220.570053100586</v>
      </c>
      <c r="I7440" s="42">
        <v>5.59578657150269</v>
      </c>
      <c r="J7440" s="42">
        <v>50.1284561157227</v>
      </c>
      <c r="K7440" s="42">
        <v>5.16919898986816</v>
      </c>
      <c r="L7440" s="42">
        <v>42.6700630187988</v>
      </c>
      <c r="M7440" s="42">
        <v>0.786323189735413</v>
      </c>
      <c r="N7440" s="42">
        <v>10.7307252883911</v>
      </c>
      <c r="O7440" s="42">
        <v>0.0</v>
      </c>
      <c r="P7440" s="42">
        <v>0.0</v>
      </c>
      <c r="Q7440" s="42">
        <v>0.0104737104848027</v>
      </c>
      <c r="R7440" s="42">
        <v>25.0</v>
      </c>
      <c r="S7440" s="42">
        <v>0.718592226505279</v>
      </c>
      <c r="T7440" s="42">
        <v>997.445129394531</v>
      </c>
      <c r="U7440" s="42">
        <v>2535.62670898438</v>
      </c>
      <c r="V7440" s="19"/>
      <c r="W7440" s="19"/>
      <c r="X7440" s="19"/>
      <c r="Y7440" s="19"/>
      <c r="Z7440" s="19"/>
      <c r="AA7440" s="19"/>
    </row>
    <row r="7441" ht="15.75" customHeight="1">
      <c r="A7441" s="19"/>
      <c r="B7441" s="42" t="str">
        <f>"CRS25WT72M23952"</f>
        <v>CRS25WT72M23952</v>
      </c>
      <c r="C7441" s="43">
        <v>46003.0</v>
      </c>
      <c r="D7441" s="44">
        <v>0.020937499999999998</v>
      </c>
      <c r="E7441" s="42" t="s">
        <v>37</v>
      </c>
      <c r="F7441" s="42">
        <v>220.0</v>
      </c>
      <c r="G7441" s="42">
        <v>4.0</v>
      </c>
      <c r="H7441" s="42">
        <v>220.115859985352</v>
      </c>
      <c r="I7441" s="42">
        <v>5.58228492736816</v>
      </c>
      <c r="J7441" s="42">
        <v>50.0613403320313</v>
      </c>
      <c r="K7441" s="42">
        <v>5.15481233596802</v>
      </c>
      <c r="L7441" s="42">
        <v>42.701042175293</v>
      </c>
      <c r="M7441" s="42">
        <v>0.787656486034393</v>
      </c>
      <c r="N7441" s="42">
        <v>10.70862865448</v>
      </c>
      <c r="O7441" s="42">
        <v>0.0</v>
      </c>
      <c r="P7441" s="42">
        <v>0.0</v>
      </c>
      <c r="Q7441" s="42">
        <v>0.017618466168642</v>
      </c>
      <c r="R7441" s="42">
        <v>25.0</v>
      </c>
      <c r="S7441" s="42">
        <v>0.714286029338837</v>
      </c>
      <c r="T7441" s="42">
        <v>997.552551269531</v>
      </c>
      <c r="U7441" s="42">
        <v>1912.45776367187</v>
      </c>
      <c r="V7441" s="19"/>
      <c r="W7441" s="19"/>
      <c r="X7441" s="19"/>
      <c r="Y7441" s="19"/>
      <c r="Z7441" s="19"/>
      <c r="AA7441" s="19"/>
    </row>
    <row r="7442" ht="15.75" customHeight="1">
      <c r="A7442" s="19"/>
      <c r="B7442" s="42" t="str">
        <f>"CRS25WT72M23926"</f>
        <v>CRS25WT72M23926</v>
      </c>
      <c r="C7442" s="43">
        <v>46003.0</v>
      </c>
      <c r="D7442" s="44">
        <v>0.023854166666666666</v>
      </c>
      <c r="E7442" s="42" t="s">
        <v>37</v>
      </c>
      <c r="F7442" s="42">
        <v>221.0</v>
      </c>
      <c r="G7442" s="42">
        <v>4.0</v>
      </c>
      <c r="H7442" s="42">
        <v>221.903762817383</v>
      </c>
      <c r="I7442" s="42">
        <v>5.60940647125244</v>
      </c>
      <c r="J7442" s="42">
        <v>50.1781158447266</v>
      </c>
      <c r="K7442" s="42">
        <v>5.17565727233887</v>
      </c>
      <c r="L7442" s="42">
        <v>42.87451171875</v>
      </c>
      <c r="M7442" s="42">
        <v>0.788376033306122</v>
      </c>
      <c r="N7442" s="42">
        <v>10.7956104278564</v>
      </c>
      <c r="O7442" s="42">
        <v>0.0</v>
      </c>
      <c r="P7442" s="42">
        <v>0.0</v>
      </c>
      <c r="Q7442" s="42">
        <v>0.010952303186059</v>
      </c>
      <c r="R7442" s="42">
        <v>25.0</v>
      </c>
      <c r="S7442" s="42">
        <v>0.721056401729584</v>
      </c>
      <c r="T7442" s="42">
        <v>995.914428710937</v>
      </c>
      <c r="U7442" s="42">
        <v>1777.3525390625</v>
      </c>
      <c r="V7442" s="19"/>
      <c r="W7442" s="19"/>
      <c r="X7442" s="19"/>
      <c r="Y7442" s="19"/>
      <c r="Z7442" s="19"/>
      <c r="AA7442" s="19"/>
    </row>
    <row r="7443" ht="15.75" customHeight="1">
      <c r="A7443" s="19"/>
      <c r="B7443" s="42" t="str">
        <f>"CRS25WT72M23917"</f>
        <v>CRS25WT72M23917</v>
      </c>
      <c r="C7443" s="43">
        <v>46003.0</v>
      </c>
      <c r="D7443" s="44">
        <v>0.025567129629629634</v>
      </c>
      <c r="E7443" s="42" t="s">
        <v>37</v>
      </c>
      <c r="F7443" s="42">
        <v>220.0</v>
      </c>
      <c r="G7443" s="42">
        <v>4.0</v>
      </c>
      <c r="H7443" s="42">
        <v>220.848968505859</v>
      </c>
      <c r="I7443" s="42">
        <v>5.62785863876343</v>
      </c>
      <c r="J7443" s="42">
        <v>50.1467399597168</v>
      </c>
      <c r="K7443" s="42">
        <v>5.16299200057983</v>
      </c>
      <c r="L7443" s="42">
        <v>42.7753829956055</v>
      </c>
      <c r="M7443" s="42">
        <v>0.782545328140259</v>
      </c>
      <c r="N7443" s="42">
        <v>10.7442941665649</v>
      </c>
      <c r="O7443" s="42">
        <v>0.0</v>
      </c>
      <c r="P7443" s="42">
        <v>0.0</v>
      </c>
      <c r="Q7443" s="42">
        <v>0.0163516849279404</v>
      </c>
      <c r="R7443" s="42">
        <v>25.0</v>
      </c>
      <c r="S7443" s="42">
        <v>0.746631562709808</v>
      </c>
      <c r="T7443" s="42">
        <v>998.078308105469</v>
      </c>
      <c r="U7443" s="42">
        <v>2296.76782226562</v>
      </c>
      <c r="V7443" s="19"/>
      <c r="W7443" s="19"/>
      <c r="X7443" s="19"/>
      <c r="Y7443" s="19"/>
      <c r="Z7443" s="19"/>
      <c r="AA7443" s="19"/>
    </row>
    <row r="7444" ht="15.75" customHeight="1">
      <c r="A7444" s="19"/>
      <c r="B7444" s="42" t="str">
        <f>"CRS25WT72M23921"</f>
        <v>CRS25WT72M23921</v>
      </c>
      <c r="C7444" s="43">
        <v>46003.0</v>
      </c>
      <c r="D7444" s="44">
        <v>0.027418981481481485</v>
      </c>
      <c r="E7444" s="42" t="s">
        <v>37</v>
      </c>
      <c r="F7444" s="42">
        <v>221.0</v>
      </c>
      <c r="G7444" s="42">
        <v>4.0</v>
      </c>
      <c r="H7444" s="42">
        <v>221.004135131836</v>
      </c>
      <c r="I7444" s="42">
        <v>5.58325004577637</v>
      </c>
      <c r="J7444" s="42">
        <v>50.147045135498</v>
      </c>
      <c r="K7444" s="42">
        <v>5.14896965026855</v>
      </c>
      <c r="L7444" s="42">
        <v>42.9220123291016</v>
      </c>
      <c r="M7444" s="42">
        <v>0.789346992969513</v>
      </c>
      <c r="N7444" s="42">
        <v>10.7518434524536</v>
      </c>
      <c r="O7444" s="42">
        <v>0.0</v>
      </c>
      <c r="P7444" s="42">
        <v>0.0</v>
      </c>
      <c r="Q7444" s="42">
        <v>0.0152380773797631</v>
      </c>
      <c r="R7444" s="42">
        <v>25.0</v>
      </c>
      <c r="S7444" s="42">
        <v>0.709658861160278</v>
      </c>
      <c r="T7444" s="42">
        <v>998.316284179688</v>
      </c>
      <c r="U7444" s="42">
        <v>1832.68896484375</v>
      </c>
      <c r="V7444" s="19"/>
      <c r="W7444" s="19"/>
      <c r="X7444" s="19"/>
      <c r="Y7444" s="19"/>
      <c r="Z7444" s="19"/>
      <c r="AA7444" s="19"/>
    </row>
    <row r="7445" ht="15.75" customHeight="1">
      <c r="A7445" s="19"/>
      <c r="B7445" s="42" t="str">
        <f>"CRS25WT72M23919"</f>
        <v>CRS25WT72M23919</v>
      </c>
      <c r="C7445" s="43">
        <v>46003.0</v>
      </c>
      <c r="D7445" s="44">
        <v>0.029768518518518517</v>
      </c>
      <c r="E7445" s="42" t="s">
        <v>37</v>
      </c>
      <c r="F7445" s="42">
        <v>221.0</v>
      </c>
      <c r="G7445" s="42">
        <v>4.0</v>
      </c>
      <c r="H7445" s="42">
        <v>221.546447753906</v>
      </c>
      <c r="I7445" s="42">
        <v>5.59232902526855</v>
      </c>
      <c r="J7445" s="42">
        <v>50.126335144043</v>
      </c>
      <c r="K7445" s="42">
        <v>5.1800479888916</v>
      </c>
      <c r="L7445" s="42">
        <v>42.7691917419434</v>
      </c>
      <c r="M7445" s="42">
        <v>0.79032576084137</v>
      </c>
      <c r="N7445" s="42">
        <v>10.778226852417</v>
      </c>
      <c r="O7445" s="42">
        <v>0.0</v>
      </c>
      <c r="P7445" s="42">
        <v>0.0</v>
      </c>
      <c r="Q7445" s="42">
        <v>0.0106352306902409</v>
      </c>
      <c r="R7445" s="42">
        <v>25.0</v>
      </c>
      <c r="S7445" s="42">
        <v>0.722496330738068</v>
      </c>
      <c r="T7445" s="42">
        <v>1000.88983154297</v>
      </c>
      <c r="U7445" s="42">
        <v>1521.87438964844</v>
      </c>
      <c r="V7445" s="19"/>
      <c r="W7445" s="19"/>
      <c r="X7445" s="19"/>
      <c r="Y7445" s="19"/>
      <c r="Z7445" s="19"/>
      <c r="AA7445" s="19"/>
    </row>
    <row r="7446" ht="15.75" customHeight="1">
      <c r="A7446" s="19"/>
      <c r="B7446" s="42" t="str">
        <f>"CRS25WT72M23873"</f>
        <v>CRS25WT72M23873</v>
      </c>
      <c r="C7446" s="43">
        <v>46003.0</v>
      </c>
      <c r="D7446" s="44">
        <v>0.03207175925925926</v>
      </c>
      <c r="E7446" s="42" t="s">
        <v>37</v>
      </c>
      <c r="F7446" s="42">
        <v>220.0</v>
      </c>
      <c r="G7446" s="42">
        <v>4.0</v>
      </c>
      <c r="H7446" s="42">
        <v>220.472732543945</v>
      </c>
      <c r="I7446" s="42">
        <v>5.56724452972412</v>
      </c>
      <c r="J7446" s="42">
        <v>50.164867401123</v>
      </c>
      <c r="K7446" s="42">
        <v>5.14996957778931</v>
      </c>
      <c r="L7446" s="42">
        <v>42.8104934692383</v>
      </c>
      <c r="M7446" s="42">
        <v>0.789432346820831</v>
      </c>
      <c r="N7446" s="42">
        <v>10.7259902954102</v>
      </c>
      <c r="O7446" s="42">
        <v>0.0</v>
      </c>
      <c r="P7446" s="42">
        <v>0.0</v>
      </c>
      <c r="Q7446" s="42">
        <v>0.015238075517118</v>
      </c>
      <c r="R7446" s="42">
        <v>25.0</v>
      </c>
      <c r="S7446" s="42">
        <v>0.739936113357544</v>
      </c>
      <c r="T7446" s="42">
        <v>1001.03405761719</v>
      </c>
      <c r="U7446" s="42">
        <v>2319.716796875</v>
      </c>
      <c r="V7446" s="19"/>
      <c r="W7446" s="19"/>
      <c r="X7446" s="19"/>
      <c r="Y7446" s="19"/>
      <c r="Z7446" s="19"/>
      <c r="AA7446" s="19"/>
    </row>
    <row r="7447" ht="15.75" customHeight="1">
      <c r="A7447" s="19"/>
      <c r="B7447" s="42" t="str">
        <f>"M23874"</f>
        <v>M23874</v>
      </c>
      <c r="C7447" s="43">
        <v>46003.0</v>
      </c>
      <c r="D7447" s="44">
        <v>0.03849537037037037</v>
      </c>
      <c r="E7447" s="42" t="s">
        <v>37</v>
      </c>
      <c r="F7447" s="42">
        <v>218.0</v>
      </c>
      <c r="G7447" s="42">
        <v>4.0</v>
      </c>
      <c r="H7447" s="42">
        <v>218.683044433594</v>
      </c>
      <c r="I7447" s="42">
        <v>5.57298707962036</v>
      </c>
      <c r="J7447" s="42">
        <v>50.0592575073242</v>
      </c>
      <c r="K7447" s="42">
        <v>5.12994146347046</v>
      </c>
      <c r="L7447" s="42">
        <v>42.6287612915039</v>
      </c>
      <c r="M7447" s="42">
        <v>0.783867537975311</v>
      </c>
      <c r="N7447" s="42">
        <v>10.6389217376709</v>
      </c>
      <c r="O7447" s="42">
        <v>0.0</v>
      </c>
      <c r="P7447" s="42">
        <v>0.0</v>
      </c>
      <c r="Q7447" s="42">
        <v>0.0132539607584476</v>
      </c>
      <c r="R7447" s="42">
        <v>25.0</v>
      </c>
      <c r="S7447" s="42">
        <v>0.701441526412964</v>
      </c>
      <c r="T7447" s="42">
        <v>1000.7451171875</v>
      </c>
      <c r="U7447" s="42">
        <v>8114.341796875</v>
      </c>
      <c r="V7447" s="19"/>
      <c r="W7447" s="19"/>
      <c r="X7447" s="19"/>
      <c r="Y7447" s="19"/>
      <c r="Z7447" s="19"/>
      <c r="AA7447" s="19"/>
    </row>
    <row r="7448" ht="15.75" customHeight="1">
      <c r="A7448" s="19"/>
      <c r="B7448" s="42" t="str">
        <f>"CRS25WT72M23875"</f>
        <v>CRS25WT72M23875</v>
      </c>
      <c r="C7448" s="43">
        <v>46003.0</v>
      </c>
      <c r="D7448" s="44">
        <v>0.04006944444444444</v>
      </c>
      <c r="E7448" s="42" t="s">
        <v>37</v>
      </c>
      <c r="F7448" s="42">
        <v>219.0</v>
      </c>
      <c r="G7448" s="42">
        <v>4.0</v>
      </c>
      <c r="H7448" s="42">
        <v>219.476089477539</v>
      </c>
      <c r="I7448" s="42">
        <v>5.60501480102539</v>
      </c>
      <c r="J7448" s="42">
        <v>50.0617218017578</v>
      </c>
      <c r="K7448" s="42">
        <v>5.15678882598877</v>
      </c>
      <c r="L7448" s="42">
        <v>42.5606117248535</v>
      </c>
      <c r="M7448" s="42">
        <v>0.782176315784454</v>
      </c>
      <c r="N7448" s="42">
        <v>10.6775035858154</v>
      </c>
      <c r="O7448" s="42">
        <v>0.0</v>
      </c>
      <c r="P7448" s="42">
        <v>0.0</v>
      </c>
      <c r="Q7448" s="42">
        <v>0.0160316880792379</v>
      </c>
      <c r="R7448" s="42">
        <v>25.0</v>
      </c>
      <c r="S7448" s="42">
        <v>0.696833789348602</v>
      </c>
      <c r="T7448" s="42">
        <v>1001.09600830078</v>
      </c>
      <c r="U7448" s="42">
        <v>1690.30847167969</v>
      </c>
      <c r="V7448" s="19"/>
      <c r="W7448" s="19"/>
      <c r="X7448" s="19"/>
      <c r="Y7448" s="19"/>
      <c r="Z7448" s="19"/>
      <c r="AA7448" s="19"/>
    </row>
    <row r="7449" ht="15.75" customHeight="1">
      <c r="A7449" s="19"/>
      <c r="B7449" s="42" t="str">
        <f>"CRS25WT72M23876"</f>
        <v>CRS25WT72M23876</v>
      </c>
      <c r="C7449" s="43">
        <v>46003.0</v>
      </c>
      <c r="D7449" s="44">
        <v>0.042465277777777775</v>
      </c>
      <c r="E7449" s="42" t="s">
        <v>37</v>
      </c>
      <c r="F7449" s="42">
        <v>217.0</v>
      </c>
      <c r="G7449" s="42">
        <v>4.0</v>
      </c>
      <c r="H7449" s="42">
        <v>217.709503173828</v>
      </c>
      <c r="I7449" s="42">
        <v>5.61181592941284</v>
      </c>
      <c r="J7449" s="42">
        <v>49.9828910827637</v>
      </c>
      <c r="K7449" s="42">
        <v>5.13771772384644</v>
      </c>
      <c r="L7449" s="42">
        <v>42.3747482299805</v>
      </c>
      <c r="M7449" s="42">
        <v>0.776162385940552</v>
      </c>
      <c r="N7449" s="42">
        <v>10.5915594100952</v>
      </c>
      <c r="O7449" s="42">
        <v>0.0</v>
      </c>
      <c r="P7449" s="42">
        <v>0.0</v>
      </c>
      <c r="Q7449" s="42">
        <v>0.0106547614559531</v>
      </c>
      <c r="R7449" s="42">
        <v>25.0</v>
      </c>
      <c r="S7449" s="42">
        <v>0.747107267379761</v>
      </c>
      <c r="T7449" s="42">
        <v>996.763122558594</v>
      </c>
      <c r="U7449" s="42">
        <v>2092.83325195313</v>
      </c>
      <c r="V7449" s="19"/>
      <c r="W7449" s="19"/>
      <c r="X7449" s="19"/>
      <c r="Y7449" s="19"/>
      <c r="Z7449" s="19"/>
      <c r="AA7449" s="19"/>
    </row>
    <row r="7450" ht="15.75" customHeight="1">
      <c r="A7450" s="19"/>
      <c r="B7450" s="42" t="str">
        <f>"CRS25WT72M23877"</f>
        <v>CRS25WT72M23877</v>
      </c>
      <c r="C7450" s="43">
        <v>46003.0</v>
      </c>
      <c r="D7450" s="44">
        <v>0.04424768518518518</v>
      </c>
      <c r="E7450" s="42" t="s">
        <v>37</v>
      </c>
      <c r="F7450" s="42">
        <v>219.0</v>
      </c>
      <c r="G7450" s="42">
        <v>4.0</v>
      </c>
      <c r="H7450" s="42">
        <v>219.692428588867</v>
      </c>
      <c r="I7450" s="42">
        <v>5.67415904998779</v>
      </c>
      <c r="J7450" s="42">
        <v>50.1070404052734</v>
      </c>
      <c r="K7450" s="42">
        <v>5.15312099456787</v>
      </c>
      <c r="L7450" s="42">
        <v>42.6328887939453</v>
      </c>
      <c r="M7450" s="42">
        <v>0.772706985473633</v>
      </c>
      <c r="N7450" s="42">
        <v>10.6880283355713</v>
      </c>
      <c r="O7450" s="42">
        <v>0.0</v>
      </c>
      <c r="P7450" s="42">
        <v>0.0</v>
      </c>
      <c r="Q7450" s="42">
        <v>0.0141267515718937</v>
      </c>
      <c r="R7450" s="42">
        <v>25.0</v>
      </c>
      <c r="S7450" s="42">
        <v>0.728008568286896</v>
      </c>
      <c r="T7450" s="42">
        <v>997.749450683594</v>
      </c>
      <c r="U7450" s="42">
        <v>1109.13488769531</v>
      </c>
      <c r="V7450" s="19"/>
      <c r="W7450" s="19"/>
      <c r="X7450" s="19"/>
      <c r="Y7450" s="19"/>
      <c r="Z7450" s="19"/>
      <c r="AA7450" s="19"/>
    </row>
    <row r="7451" ht="15.75" customHeight="1">
      <c r="A7451" s="19"/>
      <c r="B7451" s="42" t="str">
        <f>"2M23861"</f>
        <v>2M23861</v>
      </c>
      <c r="C7451" s="43">
        <v>46003.0</v>
      </c>
      <c r="D7451" s="44">
        <v>0.04637731481481481</v>
      </c>
      <c r="E7451" s="42" t="s">
        <v>37</v>
      </c>
      <c r="F7451" s="42">
        <v>218.0</v>
      </c>
      <c r="G7451" s="42">
        <v>4.0</v>
      </c>
      <c r="H7451" s="42">
        <v>218.208526611328</v>
      </c>
      <c r="I7451" s="42">
        <v>5.61116886138916</v>
      </c>
      <c r="J7451" s="42">
        <v>49.5458831787109</v>
      </c>
      <c r="K7451" s="42">
        <v>5.16813278198242</v>
      </c>
      <c r="L7451" s="42">
        <v>42.2219276428223</v>
      </c>
      <c r="M7451" s="42">
        <v>0.78489363193512</v>
      </c>
      <c r="N7451" s="42">
        <v>10.615837097168</v>
      </c>
      <c r="O7451" s="42">
        <v>0.0</v>
      </c>
      <c r="P7451" s="42">
        <v>0.0</v>
      </c>
      <c r="Q7451" s="42">
        <v>0.0104315374046564</v>
      </c>
      <c r="R7451" s="42">
        <v>25.0</v>
      </c>
      <c r="S7451" s="42">
        <v>0.748584151268005</v>
      </c>
      <c r="T7451" s="42">
        <v>997.026123046875</v>
      </c>
      <c r="U7451" s="42">
        <v>1891.92785644531</v>
      </c>
      <c r="V7451" s="19"/>
      <c r="W7451" s="19"/>
      <c r="X7451" s="19"/>
      <c r="Y7451" s="19"/>
      <c r="Z7451" s="19"/>
      <c r="AA7451" s="19"/>
    </row>
    <row r="7452" ht="15.75" customHeight="1">
      <c r="A7452" s="19"/>
      <c r="B7452" s="42" t="str">
        <f>"CRS25WT72M23846"</f>
        <v>CRS25WT72M23846</v>
      </c>
      <c r="C7452" s="43">
        <v>46003.0</v>
      </c>
      <c r="D7452" s="44">
        <v>0.05284722222222222</v>
      </c>
      <c r="E7452" s="42" t="s">
        <v>37</v>
      </c>
      <c r="F7452" s="42">
        <v>222.0</v>
      </c>
      <c r="G7452" s="42">
        <v>4.0</v>
      </c>
      <c r="H7452" s="42">
        <v>222.850952148438</v>
      </c>
      <c r="I7452" s="42">
        <v>5.64058637619019</v>
      </c>
      <c r="J7452" s="42">
        <v>50.1362571716309</v>
      </c>
      <c r="K7452" s="42">
        <v>5.20627498626709</v>
      </c>
      <c r="L7452" s="42">
        <v>42.8042984008789</v>
      </c>
      <c r="M7452" s="42">
        <v>0.788021981716156</v>
      </c>
      <c r="N7452" s="42">
        <v>10.8416910171509</v>
      </c>
      <c r="O7452" s="42">
        <v>0.0</v>
      </c>
      <c r="P7452" s="42">
        <v>0.0</v>
      </c>
      <c r="Q7452" s="42">
        <v>0.00821115635335445</v>
      </c>
      <c r="R7452" s="42">
        <v>25.0</v>
      </c>
      <c r="S7452" s="42">
        <v>0.724370777606964</v>
      </c>
      <c r="T7452" s="42">
        <v>999.408752441406</v>
      </c>
      <c r="U7452" s="42">
        <v>1410.29260253906</v>
      </c>
      <c r="V7452" s="19"/>
      <c r="W7452" s="19"/>
      <c r="X7452" s="19"/>
      <c r="Y7452" s="19"/>
      <c r="Z7452" s="19"/>
      <c r="AA7452" s="19"/>
    </row>
    <row r="7453" ht="15.75" customHeight="1">
      <c r="A7453" s="19"/>
      <c r="B7453" s="42" t="str">
        <f>"CRS25WT72M23859"</f>
        <v>CRS25WT72M23859</v>
      </c>
      <c r="C7453" s="43">
        <v>46003.0</v>
      </c>
      <c r="D7453" s="44">
        <v>0.054560185185185184</v>
      </c>
      <c r="E7453" s="42" t="s">
        <v>37</v>
      </c>
      <c r="F7453" s="42">
        <v>221.0</v>
      </c>
      <c r="G7453" s="42">
        <v>4.0</v>
      </c>
      <c r="H7453" s="42">
        <v>221.687286376953</v>
      </c>
      <c r="I7453" s="42">
        <v>5.6427845954895</v>
      </c>
      <c r="J7453" s="42">
        <v>50.0752983093262</v>
      </c>
      <c r="K7453" s="42">
        <v>5.18233919143677</v>
      </c>
      <c r="L7453" s="42">
        <v>42.7774505615234</v>
      </c>
      <c r="M7453" s="42">
        <v>0.784555673599243</v>
      </c>
      <c r="N7453" s="42">
        <v>10.7850780487061</v>
      </c>
      <c r="O7453" s="42">
        <v>0.0</v>
      </c>
      <c r="P7453" s="42">
        <v>0.0</v>
      </c>
      <c r="Q7453" s="42">
        <v>0.0041121132671833</v>
      </c>
      <c r="R7453" s="42">
        <v>25.0</v>
      </c>
      <c r="S7453" s="42">
        <v>0.733765006065369</v>
      </c>
      <c r="T7453" s="42">
        <v>996.34033203125</v>
      </c>
      <c r="U7453" s="42">
        <v>2077.40649414062</v>
      </c>
      <c r="V7453" s="19"/>
      <c r="W7453" s="19"/>
      <c r="X7453" s="19"/>
      <c r="Y7453" s="19"/>
      <c r="Z7453" s="19"/>
      <c r="AA7453" s="19"/>
    </row>
    <row r="7454" ht="15.75" customHeight="1">
      <c r="A7454" s="19"/>
      <c r="B7454" s="42" t="str">
        <f>"CRS25WT72M23851"</f>
        <v>CRS25WT72M23851</v>
      </c>
      <c r="C7454" s="43">
        <v>46003.0</v>
      </c>
      <c r="D7454" s="44">
        <v>0.05600694444444445</v>
      </c>
      <c r="E7454" s="42" t="s">
        <v>37</v>
      </c>
      <c r="F7454" s="42">
        <v>221.0</v>
      </c>
      <c r="G7454" s="42">
        <v>4.0</v>
      </c>
      <c r="H7454" s="42">
        <v>221.3486328125</v>
      </c>
      <c r="I7454" s="42">
        <v>5.6345911026001</v>
      </c>
      <c r="J7454" s="42">
        <v>50.0614814758301</v>
      </c>
      <c r="K7454" s="42">
        <v>5.17592287063599</v>
      </c>
      <c r="L7454" s="42">
        <v>42.7650566101074</v>
      </c>
      <c r="M7454" s="42">
        <v>0.784712791442871</v>
      </c>
      <c r="N7454" s="42">
        <v>10.7686033248901</v>
      </c>
      <c r="O7454" s="42">
        <v>0.0</v>
      </c>
      <c r="P7454" s="42">
        <v>0.0</v>
      </c>
      <c r="Q7454" s="42">
        <v>0.0130140148103237</v>
      </c>
      <c r="R7454" s="42">
        <v>25.0</v>
      </c>
      <c r="S7454" s="42">
        <v>0.716409265995026</v>
      </c>
      <c r="T7454" s="42">
        <v>998.303894042969</v>
      </c>
      <c r="U7454" s="42">
        <v>1323.36975097656</v>
      </c>
      <c r="V7454" s="19"/>
      <c r="W7454" s="19"/>
      <c r="X7454" s="19"/>
      <c r="Y7454" s="19"/>
      <c r="Z7454" s="19"/>
      <c r="AA7454" s="19"/>
    </row>
    <row r="7455" ht="15.75" customHeight="1">
      <c r="A7455" s="19"/>
      <c r="B7455" s="42" t="str">
        <f>"CRS25WT72M23850"</f>
        <v>CRS25WT72M23850</v>
      </c>
      <c r="C7455" s="43">
        <v>46003.0</v>
      </c>
      <c r="D7455" s="44">
        <v>0.0569675925925926</v>
      </c>
      <c r="E7455" s="42" t="s">
        <v>37</v>
      </c>
      <c r="F7455" s="42">
        <v>226.0</v>
      </c>
      <c r="G7455" s="42">
        <v>4.0</v>
      </c>
      <c r="H7455" s="42">
        <v>226.019317626953</v>
      </c>
      <c r="I7455" s="42">
        <v>5.67388534545898</v>
      </c>
      <c r="J7455" s="42">
        <v>50.060676574707</v>
      </c>
      <c r="K7455" s="42">
        <v>5.29357624053955</v>
      </c>
      <c r="L7455" s="42">
        <v>42.6969108581543</v>
      </c>
      <c r="M7455" s="42">
        <v>0.795734703540802</v>
      </c>
      <c r="N7455" s="42">
        <v>10.995831489563</v>
      </c>
      <c r="O7455" s="42">
        <v>0.0</v>
      </c>
      <c r="P7455" s="42">
        <v>0.0</v>
      </c>
      <c r="Q7455" s="42">
        <v>0.00575396046042442</v>
      </c>
      <c r="R7455" s="42">
        <v>25.0</v>
      </c>
      <c r="S7455" s="42">
        <v>0.693152368068695</v>
      </c>
      <c r="T7455" s="42">
        <v>995.5068359375</v>
      </c>
      <c r="U7455" s="42">
        <v>1925.30029296875</v>
      </c>
      <c r="V7455" s="19"/>
      <c r="W7455" s="19"/>
      <c r="X7455" s="19"/>
      <c r="Y7455" s="19"/>
      <c r="Z7455" s="19"/>
      <c r="AA7455" s="19"/>
    </row>
    <row r="7456" ht="15.75" customHeight="1">
      <c r="A7456" s="19"/>
      <c r="B7456" s="42" t="str">
        <f>"CRS25WT72M23849"</f>
        <v>CRS25WT72M23849</v>
      </c>
      <c r="C7456" s="43">
        <v>46003.0</v>
      </c>
      <c r="D7456" s="44">
        <v>0.059201388888888894</v>
      </c>
      <c r="E7456" s="42" t="s">
        <v>37</v>
      </c>
      <c r="F7456" s="42">
        <v>218.0</v>
      </c>
      <c r="G7456" s="42">
        <v>4.0</v>
      </c>
      <c r="H7456" s="42">
        <v>218.261352539062</v>
      </c>
      <c r="I7456" s="42">
        <v>5.63260746002197</v>
      </c>
      <c r="J7456" s="42">
        <v>50.0298843383789</v>
      </c>
      <c r="K7456" s="42">
        <v>5.16206169128418</v>
      </c>
      <c r="L7456" s="42">
        <v>42.2818145751953</v>
      </c>
      <c r="M7456" s="42">
        <v>0.774529337882996</v>
      </c>
      <c r="N7456" s="42">
        <v>10.6184072494507</v>
      </c>
      <c r="O7456" s="42">
        <v>0.0</v>
      </c>
      <c r="P7456" s="42">
        <v>0.0</v>
      </c>
      <c r="Q7456" s="42">
        <v>0.00143849197775126</v>
      </c>
      <c r="R7456" s="42">
        <v>25.0</v>
      </c>
      <c r="S7456" s="42">
        <v>0.73172789812088</v>
      </c>
      <c r="T7456" s="42">
        <v>996.132873535156</v>
      </c>
      <c r="U7456" s="42">
        <v>1799.23156738281</v>
      </c>
      <c r="V7456" s="19"/>
      <c r="W7456" s="19"/>
      <c r="X7456" s="19"/>
      <c r="Y7456" s="19"/>
      <c r="Z7456" s="19"/>
      <c r="AA7456" s="19"/>
    </row>
    <row r="7457" ht="15.75" customHeight="1">
      <c r="A7457" s="19"/>
      <c r="B7457" s="42" t="str">
        <f>"CRS25WT72M23852"</f>
        <v>CRS25WT72M23852</v>
      </c>
      <c r="C7457" s="43">
        <v>46003.0</v>
      </c>
      <c r="D7457" s="44">
        <v>0.06136574074074074</v>
      </c>
      <c r="E7457" s="42" t="s">
        <v>37</v>
      </c>
      <c r="F7457" s="42">
        <v>221.0</v>
      </c>
      <c r="G7457" s="42">
        <v>4.0</v>
      </c>
      <c r="H7457" s="42">
        <v>221.721588134766</v>
      </c>
      <c r="I7457" s="42">
        <v>5.59360790252686</v>
      </c>
      <c r="J7457" s="42">
        <v>50.1167030334473</v>
      </c>
      <c r="K7457" s="42">
        <v>5.17564630508423</v>
      </c>
      <c r="L7457" s="42">
        <v>42.8394050598145</v>
      </c>
      <c r="M7457" s="42">
        <v>0.790921628475189</v>
      </c>
      <c r="N7457" s="42">
        <v>10.7867469787598</v>
      </c>
      <c r="O7457" s="42">
        <v>0.0</v>
      </c>
      <c r="P7457" s="42">
        <v>0.0</v>
      </c>
      <c r="Q7457" s="42">
        <v>0.01062729395926</v>
      </c>
      <c r="R7457" s="42">
        <v>25.0</v>
      </c>
      <c r="S7457" s="42">
        <v>0.738916575908661</v>
      </c>
      <c r="T7457" s="42">
        <v>997.810241699219</v>
      </c>
      <c r="U7457" s="42">
        <v>1985.99487304687</v>
      </c>
      <c r="V7457" s="19"/>
      <c r="W7457" s="19"/>
      <c r="X7457" s="19"/>
      <c r="Y7457" s="19"/>
      <c r="Z7457" s="19"/>
      <c r="AA7457" s="19"/>
    </row>
    <row r="7458" ht="15.75" customHeight="1">
      <c r="A7458" s="19"/>
      <c r="B7458" s="42" t="str">
        <f>"CRS25WT72M23858"</f>
        <v>CRS25WT72M23858</v>
      </c>
      <c r="C7458" s="43">
        <v>46003.0</v>
      </c>
      <c r="D7458" s="44">
        <v>0.062488425925925926</v>
      </c>
      <c r="E7458" s="42" t="s">
        <v>37</v>
      </c>
      <c r="F7458" s="42">
        <v>226.0</v>
      </c>
      <c r="G7458" s="42">
        <v>4.0</v>
      </c>
      <c r="H7458" s="42">
        <v>226.767425537109</v>
      </c>
      <c r="I7458" s="42">
        <v>5.78427696228027</v>
      </c>
      <c r="J7458" s="42">
        <v>50.1895141601562</v>
      </c>
      <c r="K7458" s="42">
        <v>5.28909683227539</v>
      </c>
      <c r="L7458" s="42">
        <v>42.87451171875</v>
      </c>
      <c r="M7458" s="42">
        <v>0.781121492385864</v>
      </c>
      <c r="N7458" s="42">
        <v>11.0322265625</v>
      </c>
      <c r="O7458" s="42">
        <v>0.0</v>
      </c>
      <c r="P7458" s="42">
        <v>0.0</v>
      </c>
      <c r="Q7458" s="42">
        <v>0.0137897012755275</v>
      </c>
      <c r="R7458" s="42">
        <v>25.0</v>
      </c>
      <c r="S7458" s="42">
        <v>0.710105240345001</v>
      </c>
      <c r="T7458" s="42">
        <v>994.878356933594</v>
      </c>
      <c r="U7458" s="42">
        <v>1821.59289550781</v>
      </c>
      <c r="V7458" s="19"/>
      <c r="W7458" s="19"/>
      <c r="X7458" s="19"/>
      <c r="Y7458" s="19"/>
      <c r="Z7458" s="19"/>
      <c r="AA7458" s="19"/>
    </row>
    <row r="7459" ht="15.75" customHeight="1">
      <c r="A7459" s="19"/>
      <c r="B7459" s="42" t="str">
        <f>"CRS25WT72M23853"</f>
        <v>CRS25WT72M23853</v>
      </c>
      <c r="C7459" s="43">
        <v>46003.0</v>
      </c>
      <c r="D7459" s="44">
        <v>0.06694444444444445</v>
      </c>
      <c r="E7459" s="42" t="s">
        <v>37</v>
      </c>
      <c r="F7459" s="42">
        <v>220.0</v>
      </c>
      <c r="G7459" s="42">
        <v>4.0</v>
      </c>
      <c r="H7459" s="42">
        <v>220.880233764648</v>
      </c>
      <c r="I7459" s="42">
        <v>5.59017992019653</v>
      </c>
      <c r="J7459" s="42">
        <v>49.9103393554687</v>
      </c>
      <c r="K7459" s="42">
        <v>5.18550300598145</v>
      </c>
      <c r="L7459" s="42">
        <v>42.5957183837891</v>
      </c>
      <c r="M7459" s="42">
        <v>0.791663348674774</v>
      </c>
      <c r="N7459" s="42">
        <v>10.7458152770996</v>
      </c>
      <c r="O7459" s="42">
        <v>0.0</v>
      </c>
      <c r="P7459" s="42">
        <v>0.0</v>
      </c>
      <c r="Q7459" s="42">
        <v>0.0153273809701204</v>
      </c>
      <c r="R7459" s="42">
        <v>25.0</v>
      </c>
      <c r="S7459" s="42">
        <v>0.73002302646637</v>
      </c>
      <c r="T7459" s="42">
        <v>995.3134765625</v>
      </c>
      <c r="U7459" s="42">
        <v>2028.43518066406</v>
      </c>
      <c r="V7459" s="19"/>
      <c r="W7459" s="19"/>
      <c r="X7459" s="19"/>
      <c r="Y7459" s="19"/>
      <c r="Z7459" s="19"/>
      <c r="AA7459" s="19"/>
    </row>
    <row r="7460" ht="15.75" customHeight="1">
      <c r="A7460" s="19"/>
      <c r="B7460" s="42" t="str">
        <f>"CRS25WT72M24388"</f>
        <v>CRS25WT72M24388</v>
      </c>
      <c r="C7460" s="43">
        <v>46003.0</v>
      </c>
      <c r="D7460" s="44">
        <v>0.06965277777777777</v>
      </c>
      <c r="E7460" s="42" t="s">
        <v>37</v>
      </c>
      <c r="F7460" s="42">
        <v>219.0</v>
      </c>
      <c r="G7460" s="42">
        <v>4.0</v>
      </c>
      <c r="H7460" s="42">
        <v>219.423812866211</v>
      </c>
      <c r="I7460" s="42">
        <v>5.61455678939819</v>
      </c>
      <c r="J7460" s="42">
        <v>49.8297576904297</v>
      </c>
      <c r="K7460" s="42">
        <v>5.15656137466431</v>
      </c>
      <c r="L7460" s="42">
        <v>42.5523490905762</v>
      </c>
      <c r="M7460" s="42">
        <v>0.784295082092285</v>
      </c>
      <c r="N7460" s="42">
        <v>10.6749601364136</v>
      </c>
      <c r="O7460" s="42">
        <v>0.0</v>
      </c>
      <c r="P7460" s="42">
        <v>0.0</v>
      </c>
      <c r="Q7460" s="42">
        <v>0.0152380941435695</v>
      </c>
      <c r="R7460" s="42">
        <v>25.0</v>
      </c>
      <c r="S7460" s="42">
        <v>0.702088534832001</v>
      </c>
      <c r="T7460" s="42">
        <v>995.217224121094</v>
      </c>
      <c r="U7460" s="42">
        <v>1314.36328125</v>
      </c>
      <c r="V7460" s="19"/>
      <c r="W7460" s="19"/>
      <c r="X7460" s="19"/>
      <c r="Y7460" s="19"/>
      <c r="Z7460" s="19"/>
      <c r="AA7460" s="19"/>
    </row>
    <row r="7461" ht="15.75" customHeight="1">
      <c r="A7461" s="19"/>
      <c r="B7461" s="42" t="str">
        <f>"CRS25WT72M24389"</f>
        <v>CRS25WT72M24389</v>
      </c>
      <c r="C7461" s="43">
        <v>46003.0</v>
      </c>
      <c r="D7461" s="44">
        <v>0.07041666666666667</v>
      </c>
      <c r="E7461" s="42" t="s">
        <v>37</v>
      </c>
      <c r="F7461" s="42">
        <v>219.0</v>
      </c>
      <c r="G7461" s="42">
        <v>4.0</v>
      </c>
      <c r="H7461" s="42">
        <v>219.500991821289</v>
      </c>
      <c r="I7461" s="42">
        <v>5.63330173492432</v>
      </c>
      <c r="J7461" s="42">
        <v>49.7440948486328</v>
      </c>
      <c r="K7461" s="42">
        <v>5.17218160629272</v>
      </c>
      <c r="L7461" s="42">
        <v>42.4387664794922</v>
      </c>
      <c r="M7461" s="42">
        <v>0.783306896686554</v>
      </c>
      <c r="N7461" s="42">
        <v>10.6787157058716</v>
      </c>
      <c r="O7461" s="42">
        <v>0.0</v>
      </c>
      <c r="P7461" s="42">
        <v>0.0</v>
      </c>
      <c r="Q7461" s="42">
        <v>0.023014010861516</v>
      </c>
      <c r="R7461" s="42">
        <v>25.0</v>
      </c>
      <c r="S7461" s="42">
        <v>0.700811922550201</v>
      </c>
      <c r="T7461" s="42">
        <v>993.601806640625</v>
      </c>
      <c r="U7461" s="42">
        <v>1363.53454589844</v>
      </c>
      <c r="V7461" s="19"/>
      <c r="W7461" s="19"/>
      <c r="X7461" s="19"/>
      <c r="Y7461" s="19"/>
      <c r="Z7461" s="19"/>
      <c r="AA7461" s="19"/>
    </row>
    <row r="7462" ht="15.75" customHeight="1">
      <c r="A7462" s="19"/>
      <c r="B7462" s="42" t="str">
        <f>"CRS25WT72M24386"</f>
        <v>CRS25WT72M24386</v>
      </c>
      <c r="C7462" s="43">
        <v>46003.0</v>
      </c>
      <c r="D7462" s="44">
        <v>0.07109953703703703</v>
      </c>
      <c r="E7462" s="42" t="s">
        <v>37</v>
      </c>
      <c r="F7462" s="42">
        <v>219.0</v>
      </c>
      <c r="G7462" s="42">
        <v>4.0</v>
      </c>
      <c r="H7462" s="42">
        <v>219.721282958984</v>
      </c>
      <c r="I7462" s="42">
        <v>5.64252328872681</v>
      </c>
      <c r="J7462" s="42">
        <v>49.7183876037598</v>
      </c>
      <c r="K7462" s="42">
        <v>5.18645715713501</v>
      </c>
      <c r="L7462" s="42">
        <v>42.3644218444824</v>
      </c>
      <c r="M7462" s="42">
        <v>0.783216297626495</v>
      </c>
      <c r="N7462" s="42">
        <v>10.689432144165</v>
      </c>
      <c r="O7462" s="42">
        <v>0.0</v>
      </c>
      <c r="P7462" s="42">
        <v>0.0</v>
      </c>
      <c r="Q7462" s="42">
        <v>0.0230158418416977</v>
      </c>
      <c r="R7462" s="42">
        <v>25.0</v>
      </c>
      <c r="S7462" s="42">
        <v>0.702027142047882</v>
      </c>
      <c r="T7462" s="42">
        <v>999.393920898438</v>
      </c>
      <c r="U7462" s="42">
        <v>2245.59033203125</v>
      </c>
      <c r="V7462" s="19"/>
      <c r="W7462" s="19"/>
      <c r="X7462" s="19"/>
      <c r="Y7462" s="19"/>
      <c r="Z7462" s="19"/>
      <c r="AA7462" s="19"/>
    </row>
    <row r="7463" ht="15.75" customHeight="1">
      <c r="A7463" s="19"/>
      <c r="B7463" s="42" t="str">
        <f>"CRS25WT72M24387"</f>
        <v>CRS25WT72M24387</v>
      </c>
      <c r="C7463" s="43">
        <v>46003.0</v>
      </c>
      <c r="D7463" s="44">
        <v>0.07194444444444444</v>
      </c>
      <c r="E7463" s="42" t="s">
        <v>37</v>
      </c>
      <c r="F7463" s="42">
        <v>218.0</v>
      </c>
      <c r="G7463" s="42">
        <v>4.0</v>
      </c>
      <c r="H7463" s="42">
        <v>218.336196899414</v>
      </c>
      <c r="I7463" s="42">
        <v>5.62952756881714</v>
      </c>
      <c r="J7463" s="42">
        <v>49.7192649841309</v>
      </c>
      <c r="K7463" s="42">
        <v>5.15451717376709</v>
      </c>
      <c r="L7463" s="42">
        <v>42.358226776123</v>
      </c>
      <c r="M7463" s="42">
        <v>0.780061960220337</v>
      </c>
      <c r="N7463" s="42">
        <v>10.6220483779907</v>
      </c>
      <c r="O7463" s="42">
        <v>0.0</v>
      </c>
      <c r="P7463" s="42">
        <v>0.0</v>
      </c>
      <c r="Q7463" s="42">
        <v>0.0228969808667898</v>
      </c>
      <c r="R7463" s="42">
        <v>25.0</v>
      </c>
      <c r="S7463" s="42">
        <v>0.724607825279236</v>
      </c>
      <c r="T7463" s="42">
        <v>996.161437988281</v>
      </c>
      <c r="U7463" s="42">
        <v>1743.72387695313</v>
      </c>
      <c r="V7463" s="19"/>
      <c r="W7463" s="19"/>
      <c r="X7463" s="19"/>
      <c r="Y7463" s="19"/>
      <c r="Z7463" s="19"/>
      <c r="AA7463" s="19"/>
    </row>
    <row r="7464" ht="15.75" customHeight="1">
      <c r="A7464" s="19"/>
      <c r="B7464" s="42" t="str">
        <f>"CRS25WT72M24384"</f>
        <v>CRS25WT72M24384</v>
      </c>
      <c r="C7464" s="43">
        <v>46003.0</v>
      </c>
      <c r="D7464" s="44">
        <v>0.07422453703703703</v>
      </c>
      <c r="E7464" s="42" t="s">
        <v>37</v>
      </c>
      <c r="F7464" s="42">
        <v>219.0</v>
      </c>
      <c r="G7464" s="42">
        <v>4.0</v>
      </c>
      <c r="H7464" s="42">
        <v>219.338958740234</v>
      </c>
      <c r="I7464" s="42">
        <v>5.6010913848877</v>
      </c>
      <c r="J7464" s="42">
        <v>49.7994117736816</v>
      </c>
      <c r="K7464" s="42">
        <v>5.17289447784424</v>
      </c>
      <c r="L7464" s="42">
        <v>42.4015922546387</v>
      </c>
      <c r="M7464" s="42">
        <v>0.786355435848236</v>
      </c>
      <c r="N7464" s="42">
        <v>10.6708326339722</v>
      </c>
      <c r="O7464" s="42">
        <v>0.0</v>
      </c>
      <c r="P7464" s="42">
        <v>0.0</v>
      </c>
      <c r="Q7464" s="42">
        <v>0.0132539682090282</v>
      </c>
      <c r="R7464" s="42">
        <v>25.0</v>
      </c>
      <c r="S7464" s="42">
        <v>0.73063862323761</v>
      </c>
      <c r="T7464" s="42">
        <v>996.152404785156</v>
      </c>
      <c r="U7464" s="42">
        <v>1274.7783203125</v>
      </c>
      <c r="V7464" s="19"/>
      <c r="W7464" s="19"/>
      <c r="X7464" s="19"/>
      <c r="Y7464" s="19"/>
      <c r="Z7464" s="19"/>
      <c r="AA7464" s="19"/>
    </row>
    <row r="7465" ht="15.75" customHeight="1">
      <c r="A7465" s="19"/>
      <c r="B7465" s="42" t="str">
        <f>"CRS25WT72M24385"</f>
        <v>CRS25WT72M24385</v>
      </c>
      <c r="C7465" s="43">
        <v>46003.0</v>
      </c>
      <c r="D7465" s="44">
        <v>0.0749537037037037</v>
      </c>
      <c r="E7465" s="42" t="s">
        <v>37</v>
      </c>
      <c r="F7465" s="42">
        <v>220.0</v>
      </c>
      <c r="G7465" s="42">
        <v>4.0</v>
      </c>
      <c r="H7465" s="42">
        <v>220.631011962891</v>
      </c>
      <c r="I7465" s="42">
        <v>5.67096471786499</v>
      </c>
      <c r="J7465" s="42">
        <v>49.5892295837402</v>
      </c>
      <c r="K7465" s="42">
        <v>5.20717000961304</v>
      </c>
      <c r="L7465" s="42">
        <v>42.3706169128418</v>
      </c>
      <c r="M7465" s="42">
        <v>0.784552931785583</v>
      </c>
      <c r="N7465" s="42">
        <v>10.7336902618408</v>
      </c>
      <c r="O7465" s="42">
        <v>0.0</v>
      </c>
      <c r="P7465" s="42">
        <v>0.0</v>
      </c>
      <c r="Q7465" s="42">
        <v>0.0120633756741881</v>
      </c>
      <c r="R7465" s="42">
        <v>25.0</v>
      </c>
      <c r="S7465" s="42">
        <v>0.656783878803253</v>
      </c>
      <c r="T7465" s="42">
        <v>994.47314453125</v>
      </c>
      <c r="U7465" s="42">
        <v>1803.49975585938</v>
      </c>
      <c r="V7465" s="19"/>
      <c r="W7465" s="19"/>
      <c r="X7465" s="19"/>
      <c r="Y7465" s="19"/>
      <c r="Z7465" s="19"/>
      <c r="AA7465" s="19"/>
    </row>
    <row r="7466" ht="15.75" customHeight="1">
      <c r="A7466" s="19"/>
      <c r="B7466" s="42" t="str">
        <f>"CRS25WT72M24382"</f>
        <v>CRS25WT72M24382</v>
      </c>
      <c r="C7466" s="43">
        <v>46003.0</v>
      </c>
      <c r="D7466" s="44">
        <v>0.07677083333333333</v>
      </c>
      <c r="E7466" s="42" t="s">
        <v>37</v>
      </c>
      <c r="F7466" s="42">
        <v>217.0</v>
      </c>
      <c r="G7466" s="42">
        <v>4.0</v>
      </c>
      <c r="H7466" s="42">
        <v>217.569686889648</v>
      </c>
      <c r="I7466" s="42">
        <v>5.65375375747681</v>
      </c>
      <c r="J7466" s="42">
        <v>49.6438064575195</v>
      </c>
      <c r="K7466" s="42">
        <v>5.16310358047485</v>
      </c>
      <c r="L7466" s="42">
        <v>42.1393203735352</v>
      </c>
      <c r="M7466" s="42">
        <v>0.77516907453537</v>
      </c>
      <c r="N7466" s="42">
        <v>10.5847578048706</v>
      </c>
      <c r="O7466" s="42">
        <v>0.0</v>
      </c>
      <c r="P7466" s="42">
        <v>0.0</v>
      </c>
      <c r="Q7466" s="42">
        <v>0.015243056230247</v>
      </c>
      <c r="R7466" s="42">
        <v>25.0</v>
      </c>
      <c r="S7466" s="42">
        <v>0.742447376251221</v>
      </c>
      <c r="T7466" s="42">
        <v>1000.82897949219</v>
      </c>
      <c r="U7466" s="42">
        <v>1223.83227539062</v>
      </c>
      <c r="V7466" s="19"/>
      <c r="W7466" s="19"/>
      <c r="X7466" s="19"/>
      <c r="Y7466" s="19"/>
      <c r="Z7466" s="19"/>
      <c r="AA7466" s="19"/>
    </row>
    <row r="7467" ht="15.75" customHeight="1">
      <c r="A7467" s="19"/>
      <c r="B7467" s="42" t="str">
        <f>"CRS25WT72M24383"</f>
        <v>CRS25WT72M24383</v>
      </c>
      <c r="C7467" s="43">
        <v>46003.0</v>
      </c>
      <c r="D7467" s="44">
        <v>0.07775462962962963</v>
      </c>
      <c r="E7467" s="42" t="s">
        <v>37</v>
      </c>
      <c r="F7467" s="42">
        <v>218.0</v>
      </c>
      <c r="G7467" s="42">
        <v>4.0</v>
      </c>
      <c r="H7467" s="42">
        <v>218.103454589844</v>
      </c>
      <c r="I7467" s="42">
        <v>5.5939736366272</v>
      </c>
      <c r="J7467" s="42">
        <v>49.6555328369141</v>
      </c>
      <c r="K7467" s="42">
        <v>5.16791915893555</v>
      </c>
      <c r="L7467" s="42">
        <v>42.2033386230469</v>
      </c>
      <c r="M7467" s="42">
        <v>0.785189509391785</v>
      </c>
      <c r="N7467" s="42">
        <v>10.610725402832</v>
      </c>
      <c r="O7467" s="42">
        <v>0.0</v>
      </c>
      <c r="P7467" s="42">
        <v>0.0</v>
      </c>
      <c r="Q7467" s="42">
        <v>0.0141121121123433</v>
      </c>
      <c r="R7467" s="42">
        <v>25.0</v>
      </c>
      <c r="S7467" s="42">
        <v>0.743139743804932</v>
      </c>
      <c r="T7467" s="42">
        <v>996.907531738281</v>
      </c>
      <c r="U7467" s="42">
        <v>1988.22277832031</v>
      </c>
      <c r="V7467" s="19"/>
      <c r="W7467" s="19"/>
      <c r="X7467" s="19"/>
      <c r="Y7467" s="19"/>
      <c r="Z7467" s="19"/>
      <c r="AA7467" s="19"/>
    </row>
    <row r="7468" ht="15.75" customHeight="1">
      <c r="A7468" s="19"/>
      <c r="B7468" s="42" t="str">
        <f>"CRS25WT72M24355"</f>
        <v>CRS25WT72M24355</v>
      </c>
      <c r="C7468" s="43">
        <v>46003.0</v>
      </c>
      <c r="D7468" s="44">
        <v>0.07837962962962963</v>
      </c>
      <c r="E7468" s="42" t="s">
        <v>37</v>
      </c>
      <c r="F7468" s="42">
        <v>217.0</v>
      </c>
      <c r="G7468" s="42">
        <v>4.0</v>
      </c>
      <c r="H7468" s="42">
        <v>217.076156616211</v>
      </c>
      <c r="I7468" s="42">
        <v>5.62886905670166</v>
      </c>
      <c r="J7468" s="42">
        <v>49.5642509460449</v>
      </c>
      <c r="K7468" s="42">
        <v>5.15240240097046</v>
      </c>
      <c r="L7468" s="42">
        <v>42.1310577392578</v>
      </c>
      <c r="M7468" s="42">
        <v>0.778076708316803</v>
      </c>
      <c r="N7468" s="42">
        <v>10.5607471466064</v>
      </c>
      <c r="O7468" s="42">
        <v>0.0</v>
      </c>
      <c r="P7468" s="42">
        <v>0.0</v>
      </c>
      <c r="Q7468" s="42">
        <v>0.0115879215300083</v>
      </c>
      <c r="R7468" s="42">
        <v>25.0</v>
      </c>
      <c r="S7468" s="42">
        <v>0.740892052650452</v>
      </c>
      <c r="T7468" s="42">
        <v>994.3408203125</v>
      </c>
      <c r="U7468" s="42">
        <v>3184.9814453125</v>
      </c>
      <c r="V7468" s="19"/>
      <c r="W7468" s="19"/>
      <c r="X7468" s="19"/>
      <c r="Y7468" s="19"/>
      <c r="Z7468" s="19"/>
      <c r="AA7468" s="19"/>
    </row>
    <row r="7469" ht="15.75" customHeight="1">
      <c r="A7469" s="19"/>
      <c r="B7469" s="42" t="str">
        <f>"CRS25WT72M24364"</f>
        <v>CRS25WT72M24364</v>
      </c>
      <c r="C7469" s="43">
        <v>46003.0</v>
      </c>
      <c r="D7469" s="44">
        <v>0.08037037037037037</v>
      </c>
      <c r="E7469" s="42" t="s">
        <v>37</v>
      </c>
      <c r="F7469" s="42">
        <v>216.0</v>
      </c>
      <c r="G7469" s="42">
        <v>4.0</v>
      </c>
      <c r="H7469" s="42">
        <v>216.878219604492</v>
      </c>
      <c r="I7469" s="42">
        <v>5.60445308685303</v>
      </c>
      <c r="J7469" s="42">
        <v>49.5485382080078</v>
      </c>
      <c r="K7469" s="42">
        <v>5.13336133956909</v>
      </c>
      <c r="L7469" s="42">
        <v>42.2487716674805</v>
      </c>
      <c r="M7469" s="42">
        <v>0.781001448631287</v>
      </c>
      <c r="N7469" s="42">
        <v>10.5511178970337</v>
      </c>
      <c r="O7469" s="42">
        <v>0.0</v>
      </c>
      <c r="P7469" s="42">
        <v>0.0</v>
      </c>
      <c r="Q7469" s="42">
        <v>0.015238075517118</v>
      </c>
      <c r="R7469" s="42">
        <v>25.0</v>
      </c>
      <c r="S7469" s="42">
        <v>0.682745695114136</v>
      </c>
      <c r="T7469" s="42">
        <v>995.565063476563</v>
      </c>
      <c r="U7469" s="42">
        <v>1736.64123535156</v>
      </c>
      <c r="V7469" s="19"/>
      <c r="W7469" s="19"/>
      <c r="X7469" s="19"/>
      <c r="Y7469" s="19"/>
      <c r="Z7469" s="19"/>
      <c r="AA7469" s="19"/>
    </row>
    <row r="7470" ht="15.75" customHeight="1">
      <c r="A7470" s="19"/>
      <c r="B7470" s="42" t="str">
        <f>"CRS25WT72M24363"</f>
        <v>CRS25WT72M24363</v>
      </c>
      <c r="C7470" s="43">
        <v>46003.0</v>
      </c>
      <c r="D7470" s="44">
        <v>0.08099537037037037</v>
      </c>
      <c r="E7470" s="42" t="s">
        <v>37</v>
      </c>
      <c r="F7470" s="42">
        <v>220.0</v>
      </c>
      <c r="G7470" s="42">
        <v>4.0</v>
      </c>
      <c r="H7470" s="42">
        <v>220.842544555664</v>
      </c>
      <c r="I7470" s="42">
        <v>5.73502779006958</v>
      </c>
      <c r="J7470" s="42">
        <v>49.6184883117676</v>
      </c>
      <c r="K7470" s="42">
        <v>5.25183868408203</v>
      </c>
      <c r="L7470" s="42">
        <v>42.0505180358887</v>
      </c>
      <c r="M7470" s="42">
        <v>0.776075005531311</v>
      </c>
      <c r="N7470" s="42">
        <v>10.7439813613892</v>
      </c>
      <c r="O7470" s="42">
        <v>0.0</v>
      </c>
      <c r="P7470" s="42">
        <v>0.0</v>
      </c>
      <c r="Q7470" s="42">
        <v>0.0109474249184132</v>
      </c>
      <c r="R7470" s="42">
        <v>25.0</v>
      </c>
      <c r="S7470" s="42">
        <v>0.734849393367767</v>
      </c>
      <c r="T7470" s="42">
        <v>994.26025390625</v>
      </c>
      <c r="U7470" s="42">
        <v>1019.45666503906</v>
      </c>
      <c r="V7470" s="19"/>
      <c r="W7470" s="19"/>
      <c r="X7470" s="19"/>
      <c r="Y7470" s="19"/>
      <c r="Z7470" s="19"/>
      <c r="AA7470" s="19"/>
    </row>
    <row r="7471" ht="15.75" customHeight="1">
      <c r="A7471" s="19"/>
      <c r="B7471" s="42" t="str">
        <f>"CRS25WT72M24366"</f>
        <v>CRS25WT72M24366</v>
      </c>
      <c r="C7471" s="43">
        <v>46003.0</v>
      </c>
      <c r="D7471" s="44">
        <v>0.08253472222222223</v>
      </c>
      <c r="E7471" s="42" t="s">
        <v>37</v>
      </c>
      <c r="F7471" s="42">
        <v>216.0</v>
      </c>
      <c r="G7471" s="42">
        <v>4.0</v>
      </c>
      <c r="H7471" s="42">
        <v>216.656555175781</v>
      </c>
      <c r="I7471" s="42">
        <v>5.60033893585205</v>
      </c>
      <c r="J7471" s="42">
        <v>49.4896965026855</v>
      </c>
      <c r="K7471" s="42">
        <v>5.1384129524231</v>
      </c>
      <c r="L7471" s="42">
        <v>42.1641006469727</v>
      </c>
      <c r="M7471" s="42">
        <v>0.781704723834991</v>
      </c>
      <c r="N7471" s="42">
        <v>10.5403337478638</v>
      </c>
      <c r="O7471" s="42">
        <v>0.0</v>
      </c>
      <c r="P7471" s="42">
        <v>0.0</v>
      </c>
      <c r="Q7471" s="42">
        <v>0.0120560610666871</v>
      </c>
      <c r="R7471" s="42">
        <v>25.0</v>
      </c>
      <c r="S7471" s="42">
        <v>0.687540948390961</v>
      </c>
      <c r="T7471" s="42">
        <v>994.965942382813</v>
      </c>
      <c r="U7471" s="42">
        <v>1556.478515625</v>
      </c>
      <c r="V7471" s="19"/>
      <c r="W7471" s="19"/>
      <c r="X7471" s="19"/>
      <c r="Y7471" s="19"/>
      <c r="Z7471" s="19"/>
      <c r="AA7471" s="19"/>
    </row>
    <row r="7472" ht="15.75" customHeight="1">
      <c r="A7472" s="19"/>
      <c r="B7472" s="42" t="str">
        <f>"CRS25WT72M24365"</f>
        <v>CRS25WT72M24365</v>
      </c>
      <c r="C7472" s="43">
        <v>46003.0</v>
      </c>
      <c r="D7472" s="44">
        <v>0.08315972222222222</v>
      </c>
      <c r="E7472" s="42" t="s">
        <v>37</v>
      </c>
      <c r="F7472" s="42">
        <v>222.0</v>
      </c>
      <c r="G7472" s="42">
        <v>4.0</v>
      </c>
      <c r="H7472" s="42">
        <v>222.621765136719</v>
      </c>
      <c r="I7472" s="42">
        <v>5.7883939743042</v>
      </c>
      <c r="J7472" s="42">
        <v>49.5077056884766</v>
      </c>
      <c r="K7472" s="42">
        <v>5.29337072372437</v>
      </c>
      <c r="L7472" s="42">
        <v>42.056713104248</v>
      </c>
      <c r="M7472" s="42">
        <v>0.776849210262299</v>
      </c>
      <c r="N7472" s="42">
        <v>10.8305406570435</v>
      </c>
      <c r="O7472" s="42">
        <v>0.0</v>
      </c>
      <c r="P7472" s="42">
        <v>0.0</v>
      </c>
      <c r="Q7472" s="42">
        <v>0.0119046065956354</v>
      </c>
      <c r="R7472" s="42">
        <v>25.0</v>
      </c>
      <c r="S7472" s="42">
        <v>0.673679232597351</v>
      </c>
      <c r="T7472" s="42">
        <v>994.421691894531</v>
      </c>
      <c r="U7472" s="42">
        <v>2565.16772460938</v>
      </c>
      <c r="V7472" s="19"/>
      <c r="W7472" s="19"/>
      <c r="X7472" s="19"/>
      <c r="Y7472" s="19"/>
      <c r="Z7472" s="19"/>
      <c r="AA7472" s="19"/>
    </row>
    <row r="7473" ht="15.75" customHeight="1">
      <c r="A7473" s="19"/>
      <c r="B7473" s="42" t="str">
        <f>"4368"</f>
        <v>4368</v>
      </c>
      <c r="C7473" s="43">
        <v>46003.0</v>
      </c>
      <c r="D7473" s="44">
        <v>0.08693287037037038</v>
      </c>
      <c r="E7473" s="42" t="s">
        <v>37</v>
      </c>
      <c r="F7473" s="42">
        <v>223.0</v>
      </c>
      <c r="G7473" s="42">
        <v>4.0</v>
      </c>
      <c r="H7473" s="42">
        <v>223.415573120117</v>
      </c>
      <c r="I7473" s="42">
        <v>5.74880933761597</v>
      </c>
      <c r="J7473" s="42">
        <v>49.6656494140625</v>
      </c>
      <c r="K7473" s="42">
        <v>5.29560279846191</v>
      </c>
      <c r="L7473" s="42">
        <v>42.1888809204102</v>
      </c>
      <c r="M7473" s="42">
        <v>0.782491147518158</v>
      </c>
      <c r="N7473" s="42">
        <v>10.8691596984863</v>
      </c>
      <c r="O7473" s="42">
        <v>0.0</v>
      </c>
      <c r="P7473" s="42">
        <v>0.0</v>
      </c>
      <c r="Q7473" s="42">
        <v>0.0154761914163828</v>
      </c>
      <c r="R7473" s="42">
        <v>25.0</v>
      </c>
      <c r="S7473" s="42">
        <v>0.689431190490723</v>
      </c>
      <c r="T7473" s="42">
        <v>994.011840820312</v>
      </c>
      <c r="U7473" s="42">
        <v>3559.86547851562</v>
      </c>
      <c r="V7473" s="19"/>
      <c r="W7473" s="19"/>
      <c r="X7473" s="19"/>
      <c r="Y7473" s="19"/>
      <c r="Z7473" s="19"/>
      <c r="AA7473" s="19"/>
    </row>
    <row r="7474" ht="15.75" customHeight="1">
      <c r="A7474" s="19"/>
      <c r="B7474" s="42" t="str">
        <f>"CRS25WT72M24367"</f>
        <v>CRS25WT72M24367</v>
      </c>
      <c r="C7474" s="43">
        <v>46003.0</v>
      </c>
      <c r="D7474" s="44">
        <v>0.08782407407407407</v>
      </c>
      <c r="E7474" s="42" t="s">
        <v>37</v>
      </c>
      <c r="F7474" s="42">
        <v>217.0</v>
      </c>
      <c r="G7474" s="42">
        <v>4.0</v>
      </c>
      <c r="H7474" s="42">
        <v>217.761047363281</v>
      </c>
      <c r="I7474" s="42">
        <v>5.5892391204834</v>
      </c>
      <c r="J7474" s="42">
        <v>49.6487808227539</v>
      </c>
      <c r="K7474" s="42">
        <v>5.11351537704468</v>
      </c>
      <c r="L7474" s="42">
        <v>42.585391998291</v>
      </c>
      <c r="M7474" s="42">
        <v>0.784727573394775</v>
      </c>
      <c r="N7474" s="42">
        <v>10.594066619873</v>
      </c>
      <c r="O7474" s="42">
        <v>0.0</v>
      </c>
      <c r="P7474" s="42">
        <v>0.0</v>
      </c>
      <c r="Q7474" s="42">
        <v>0.0112648038193583</v>
      </c>
      <c r="R7474" s="42">
        <v>25.0</v>
      </c>
      <c r="S7474" s="42">
        <v>0.644724011421204</v>
      </c>
      <c r="T7474" s="42">
        <v>994.458557128906</v>
      </c>
      <c r="U7474" s="42">
        <v>1697.94116210938</v>
      </c>
      <c r="V7474" s="19"/>
      <c r="W7474" s="19"/>
      <c r="X7474" s="19"/>
      <c r="Y7474" s="19"/>
      <c r="Z7474" s="19"/>
      <c r="AA7474" s="19"/>
    </row>
    <row r="7475" ht="15.75" customHeight="1">
      <c r="A7475" s="19"/>
      <c r="B7475" s="42" t="str">
        <f>"CRS25WT72M24369"</f>
        <v>CRS25WT72M24369</v>
      </c>
      <c r="C7475" s="43">
        <v>46003.0</v>
      </c>
      <c r="D7475" s="44">
        <v>0.08853009259259259</v>
      </c>
      <c r="E7475" s="42" t="s">
        <v>37</v>
      </c>
      <c r="F7475" s="42">
        <v>216.0</v>
      </c>
      <c r="G7475" s="42">
        <v>4.0</v>
      </c>
      <c r="H7475" s="42">
        <v>216.624237060547</v>
      </c>
      <c r="I7475" s="42">
        <v>5.62283325195313</v>
      </c>
      <c r="J7475" s="42">
        <v>49.6577415466309</v>
      </c>
      <c r="K7475" s="42">
        <v>5.12284231185913</v>
      </c>
      <c r="L7475" s="42">
        <v>42.285945892334</v>
      </c>
      <c r="M7475" s="42">
        <v>0.775826990604401</v>
      </c>
      <c r="N7475" s="42">
        <v>10.538761138916</v>
      </c>
      <c r="O7475" s="42">
        <v>0.0</v>
      </c>
      <c r="P7475" s="42">
        <v>0.0</v>
      </c>
      <c r="Q7475" s="42">
        <v>0.00143849011510611</v>
      </c>
      <c r="R7475" s="42">
        <v>25.0</v>
      </c>
      <c r="S7475" s="42">
        <v>0.697527885437012</v>
      </c>
      <c r="T7475" s="42">
        <v>996.130126953125</v>
      </c>
      <c r="U7475" s="42">
        <v>1080.41821289062</v>
      </c>
      <c r="V7475" s="19"/>
      <c r="W7475" s="19"/>
      <c r="X7475" s="19"/>
      <c r="Y7475" s="19"/>
      <c r="Z7475" s="19"/>
      <c r="AA7475" s="19"/>
    </row>
    <row r="7476" ht="15.75" customHeight="1">
      <c r="A7476" s="19"/>
      <c r="B7476" s="42" t="str">
        <f>"CRS25WT72M24370"</f>
        <v>CRS25WT72M24370</v>
      </c>
      <c r="C7476" s="43">
        <v>46003.0</v>
      </c>
      <c r="D7476" s="44">
        <v>0.08931712962962962</v>
      </c>
      <c r="E7476" s="42" t="s">
        <v>37</v>
      </c>
      <c r="F7476" s="42">
        <v>216.0</v>
      </c>
      <c r="G7476" s="42">
        <v>4.0</v>
      </c>
      <c r="H7476" s="42">
        <v>216.493194580078</v>
      </c>
      <c r="I7476" s="42">
        <v>5.58713865280151</v>
      </c>
      <c r="J7476" s="42">
        <v>49.6594161987305</v>
      </c>
      <c r="K7476" s="42">
        <v>5.12199449539185</v>
      </c>
      <c r="L7476" s="42">
        <v>42.2673606872559</v>
      </c>
      <c r="M7476" s="42">
        <v>0.780284881591797</v>
      </c>
      <c r="N7476" s="42">
        <v>10.5323858261108</v>
      </c>
      <c r="O7476" s="42">
        <v>0.0</v>
      </c>
      <c r="P7476" s="42">
        <v>0.0</v>
      </c>
      <c r="Q7476" s="42">
        <v>0.00325396796688437</v>
      </c>
      <c r="R7476" s="42">
        <v>25.0</v>
      </c>
      <c r="S7476" s="42">
        <v>0.702168524265289</v>
      </c>
      <c r="T7476" s="42">
        <v>993.92236328125</v>
      </c>
      <c r="U7476" s="42">
        <v>2573.3017578125</v>
      </c>
      <c r="V7476" s="19"/>
      <c r="W7476" s="19"/>
      <c r="X7476" s="19"/>
      <c r="Y7476" s="19"/>
      <c r="Z7476" s="19"/>
      <c r="AA7476" s="19"/>
    </row>
    <row r="7477" ht="15.75" customHeight="1">
      <c r="A7477" s="19"/>
      <c r="B7477" s="42" t="str">
        <f>"CRS25WT72M24359"</f>
        <v>CRS25WT72M24359</v>
      </c>
      <c r="C7477" s="43">
        <v>46003.0</v>
      </c>
      <c r="D7477" s="44">
        <v>0.09096064814814815</v>
      </c>
      <c r="E7477" s="42" t="s">
        <v>37</v>
      </c>
      <c r="F7477" s="42">
        <v>218.0</v>
      </c>
      <c r="G7477" s="42">
        <v>4.0</v>
      </c>
      <c r="H7477" s="42">
        <v>218.357437133789</v>
      </c>
      <c r="I7477" s="42">
        <v>5.6377272605896</v>
      </c>
      <c r="J7477" s="42">
        <v>49.7072525024414</v>
      </c>
      <c r="K7477" s="42">
        <v>5.15652704238892</v>
      </c>
      <c r="L7477" s="42">
        <v>42.3458366394043</v>
      </c>
      <c r="M7477" s="42">
        <v>0.779191434383392</v>
      </c>
      <c r="N7477" s="42">
        <v>10.6230812072754</v>
      </c>
      <c r="O7477" s="42">
        <v>0.0</v>
      </c>
      <c r="P7477" s="42">
        <v>0.0</v>
      </c>
      <c r="Q7477" s="42">
        <v>0.00160714774392545</v>
      </c>
      <c r="R7477" s="42">
        <v>25.0</v>
      </c>
      <c r="S7477" s="42">
        <v>0.752589166164398</v>
      </c>
      <c r="T7477" s="42">
        <v>997.920959472656</v>
      </c>
      <c r="U7477" s="42">
        <v>1596.36096191406</v>
      </c>
      <c r="V7477" s="19"/>
      <c r="W7477" s="19"/>
      <c r="X7477" s="19"/>
      <c r="Y7477" s="19"/>
      <c r="Z7477" s="19"/>
      <c r="AA7477" s="19"/>
    </row>
    <row r="7478" ht="15.75" customHeight="1">
      <c r="A7478" s="19"/>
      <c r="B7478" s="42" t="str">
        <f>"CRS25WT72M24356"</f>
        <v>CRS25WT72M24356</v>
      </c>
      <c r="C7478" s="43">
        <v>46003.0</v>
      </c>
      <c r="D7478" s="44">
        <v>0.09170138888888889</v>
      </c>
      <c r="E7478" s="42" t="s">
        <v>37</v>
      </c>
      <c r="F7478" s="42">
        <v>217.0</v>
      </c>
      <c r="G7478" s="42">
        <v>4.0</v>
      </c>
      <c r="H7478" s="42">
        <v>217.417465209961</v>
      </c>
      <c r="I7478" s="42">
        <v>5.59782409667969</v>
      </c>
      <c r="J7478" s="42">
        <v>49.7229537963867</v>
      </c>
      <c r="K7478" s="42">
        <v>5.15721654891968</v>
      </c>
      <c r="L7478" s="42">
        <v>42.1579093933105</v>
      </c>
      <c r="M7478" s="42">
        <v>0.781120896339416</v>
      </c>
      <c r="N7478" s="42">
        <v>10.5773515701294</v>
      </c>
      <c r="O7478" s="42">
        <v>0.0</v>
      </c>
      <c r="P7478" s="42">
        <v>0.0</v>
      </c>
      <c r="Q7478" s="42">
        <v>0.0165079217404127</v>
      </c>
      <c r="R7478" s="42">
        <v>25.0</v>
      </c>
      <c r="S7478" s="42">
        <v>0.742039918899536</v>
      </c>
      <c r="T7478" s="42">
        <v>999.707458496094</v>
      </c>
      <c r="U7478" s="42">
        <v>3009.81909179687</v>
      </c>
      <c r="V7478" s="19"/>
      <c r="W7478" s="19"/>
      <c r="X7478" s="19"/>
      <c r="Y7478" s="19"/>
      <c r="Z7478" s="19"/>
      <c r="AA7478" s="19"/>
    </row>
    <row r="7479" ht="15.75" customHeight="1">
      <c r="A7479" s="19"/>
      <c r="B7479" s="42" t="str">
        <f>"CRS25WT72M24358"</f>
        <v>CRS25WT72M24358</v>
      </c>
      <c r="C7479" s="43">
        <v>46003.0</v>
      </c>
      <c r="D7479" s="44">
        <v>0.09241898148148148</v>
      </c>
      <c r="E7479" s="42" t="s">
        <v>37</v>
      </c>
      <c r="F7479" s="42">
        <v>216.0</v>
      </c>
      <c r="G7479" s="42">
        <v>4.0</v>
      </c>
      <c r="H7479" s="42">
        <v>216.93620300293</v>
      </c>
      <c r="I7479" s="42">
        <v>5.62262153625488</v>
      </c>
      <c r="J7479" s="42">
        <v>49.6547355651855</v>
      </c>
      <c r="K7479" s="42">
        <v>5.14353370666504</v>
      </c>
      <c r="L7479" s="42">
        <v>42.1764907836914</v>
      </c>
      <c r="M7479" s="42">
        <v>0.777020573616028</v>
      </c>
      <c r="N7479" s="42">
        <v>10.5539379119873</v>
      </c>
      <c r="O7479" s="42">
        <v>0.0</v>
      </c>
      <c r="P7479" s="42">
        <v>0.0</v>
      </c>
      <c r="Q7479" s="42">
        <v>0.0130158439278603</v>
      </c>
      <c r="R7479" s="42">
        <v>25.0</v>
      </c>
      <c r="S7479" s="42">
        <v>0.750728726387024</v>
      </c>
      <c r="T7479" s="42">
        <v>997.993103027344</v>
      </c>
      <c r="U7479" s="42">
        <v>2069.94458007813</v>
      </c>
      <c r="V7479" s="19"/>
      <c r="W7479" s="19"/>
      <c r="X7479" s="19"/>
      <c r="Y7479" s="19"/>
      <c r="Z7479" s="19"/>
      <c r="AA7479" s="19"/>
    </row>
    <row r="7480" ht="15.75" customHeight="1">
      <c r="A7480" s="19"/>
      <c r="B7480" s="42" t="str">
        <f>"CRS25WT72M24357"</f>
        <v>CRS25WT72M24357</v>
      </c>
      <c r="C7480" s="43">
        <v>46003.0</v>
      </c>
      <c r="D7480" s="44">
        <v>0.09385416666666667</v>
      </c>
      <c r="E7480" s="42" t="s">
        <v>37</v>
      </c>
      <c r="F7480" s="42">
        <v>216.0</v>
      </c>
      <c r="G7480" s="42">
        <v>4.0</v>
      </c>
      <c r="H7480" s="42">
        <v>216.841796875</v>
      </c>
      <c r="I7480" s="42">
        <v>5.5847315788269</v>
      </c>
      <c r="J7480" s="42">
        <v>49.5629806518555</v>
      </c>
      <c r="K7480" s="42">
        <v>5.14658737182617</v>
      </c>
      <c r="L7480" s="42">
        <v>42.1331253051758</v>
      </c>
      <c r="M7480" s="42">
        <v>0.78339946269989</v>
      </c>
      <c r="N7480" s="42">
        <v>10.5493459701538</v>
      </c>
      <c r="O7480" s="42">
        <v>0.0</v>
      </c>
      <c r="P7480" s="42">
        <v>0.0</v>
      </c>
      <c r="Q7480" s="42">
        <v>0.00603168783709407</v>
      </c>
      <c r="R7480" s="42">
        <v>25.0</v>
      </c>
      <c r="S7480" s="42">
        <v>0.71296215057373</v>
      </c>
      <c r="T7480" s="42">
        <v>997.316772460937</v>
      </c>
      <c r="U7480" s="42">
        <v>1757.40661621094</v>
      </c>
      <c r="V7480" s="19"/>
      <c r="W7480" s="19"/>
      <c r="X7480" s="19"/>
      <c r="Y7480" s="19"/>
      <c r="Z7480" s="19"/>
      <c r="AA7480" s="19"/>
    </row>
    <row r="7481" ht="15.75" customHeight="1">
      <c r="A7481" s="19"/>
      <c r="B7481" s="42" t="str">
        <f>"CRS25WT72M24245"</f>
        <v>CRS25WT72M24245</v>
      </c>
      <c r="C7481" s="43">
        <v>46003.0</v>
      </c>
      <c r="D7481" s="44">
        <v>0.09471064814814815</v>
      </c>
      <c r="E7481" s="42" t="s">
        <v>37</v>
      </c>
      <c r="F7481" s="42">
        <v>221.0</v>
      </c>
      <c r="G7481" s="42">
        <v>4.0</v>
      </c>
      <c r="H7481" s="42">
        <v>221.519134521484</v>
      </c>
      <c r="I7481" s="42">
        <v>5.65014314651489</v>
      </c>
      <c r="J7481" s="42">
        <v>49.5574913024902</v>
      </c>
      <c r="K7481" s="42">
        <v>5.26844596862793</v>
      </c>
      <c r="L7481" s="42">
        <v>42.04638671875</v>
      </c>
      <c r="M7481" s="42">
        <v>0.791120231151581</v>
      </c>
      <c r="N7481" s="42">
        <v>10.7768974304199</v>
      </c>
      <c r="O7481" s="42">
        <v>0.0</v>
      </c>
      <c r="P7481" s="42">
        <v>0.0</v>
      </c>
      <c r="Q7481" s="42">
        <v>0.00206337589770555</v>
      </c>
      <c r="R7481" s="42">
        <v>25.0</v>
      </c>
      <c r="S7481" s="42">
        <v>0.728469133377075</v>
      </c>
      <c r="T7481" s="42">
        <v>994.785522460937</v>
      </c>
      <c r="U7481" s="42">
        <v>1757.39086914062</v>
      </c>
      <c r="V7481" s="19"/>
      <c r="W7481" s="19"/>
      <c r="X7481" s="19"/>
      <c r="Y7481" s="19"/>
      <c r="Z7481" s="19"/>
      <c r="AA7481" s="19"/>
    </row>
    <row r="7482" ht="15.75" customHeight="1">
      <c r="A7482" s="19"/>
      <c r="B7482" s="42" t="str">
        <f>"CRS25WT72M24248"</f>
        <v>CRS25WT72M24248</v>
      </c>
      <c r="C7482" s="43">
        <v>46003.0</v>
      </c>
      <c r="D7482" s="44">
        <v>0.09582175925925925</v>
      </c>
      <c r="E7482" s="42" t="s">
        <v>37</v>
      </c>
      <c r="F7482" s="42">
        <v>217.0</v>
      </c>
      <c r="G7482" s="42">
        <v>4.0</v>
      </c>
      <c r="H7482" s="42">
        <v>217.356292724609</v>
      </c>
      <c r="I7482" s="42">
        <v>5.65124940872192</v>
      </c>
      <c r="J7482" s="42">
        <v>49.5051689147949</v>
      </c>
      <c r="K7482" s="42">
        <v>5.16817140579224</v>
      </c>
      <c r="L7482" s="42">
        <v>42.056713104248</v>
      </c>
      <c r="M7482" s="42">
        <v>0.776921629905701</v>
      </c>
      <c r="N7482" s="42">
        <v>10.5743761062622</v>
      </c>
      <c r="O7482" s="42">
        <v>0.0</v>
      </c>
      <c r="P7482" s="42">
        <v>0.0</v>
      </c>
      <c r="Q7482" s="42">
        <v>0.00603168783709407</v>
      </c>
      <c r="R7482" s="42">
        <v>25.0</v>
      </c>
      <c r="S7482" s="42">
        <v>0.719857454299927</v>
      </c>
      <c r="T7482" s="42">
        <v>998.495422363281</v>
      </c>
      <c r="U7482" s="42">
        <v>1370.78759765625</v>
      </c>
      <c r="V7482" s="19"/>
      <c r="W7482" s="19"/>
      <c r="X7482" s="19"/>
      <c r="Y7482" s="19"/>
      <c r="Z7482" s="19"/>
      <c r="AA7482" s="19"/>
    </row>
    <row r="7483" ht="15.75" customHeight="1">
      <c r="A7483" s="19"/>
      <c r="B7483" s="42" t="str">
        <f>"CRS25WT72M24247"</f>
        <v>CRS25WT72M24247</v>
      </c>
      <c r="C7483" s="43">
        <v>46003.0</v>
      </c>
      <c r="D7483" s="44">
        <v>0.0975925925925926</v>
      </c>
      <c r="E7483" s="42" t="s">
        <v>37</v>
      </c>
      <c r="F7483" s="42">
        <v>217.0</v>
      </c>
      <c r="G7483" s="42">
        <v>4.0</v>
      </c>
      <c r="H7483" s="42">
        <v>217.436187744141</v>
      </c>
      <c r="I7483" s="42">
        <v>5.61229944229126</v>
      </c>
      <c r="J7483" s="42">
        <v>49.5932540893555</v>
      </c>
      <c r="K7483" s="42">
        <v>5.15791416168213</v>
      </c>
      <c r="L7483" s="42">
        <v>42.1558380126953</v>
      </c>
      <c r="M7483" s="42">
        <v>0.781211078166962</v>
      </c>
      <c r="N7483" s="42">
        <v>10.5782623291016</v>
      </c>
      <c r="O7483" s="42">
        <v>0.0</v>
      </c>
      <c r="P7483" s="42">
        <v>0.0</v>
      </c>
      <c r="Q7483" s="42">
        <v>0.00160745275206864</v>
      </c>
      <c r="R7483" s="42">
        <v>25.0</v>
      </c>
      <c r="S7483" s="42">
        <v>0.742863833904266</v>
      </c>
      <c r="T7483" s="42">
        <v>995.237182617187</v>
      </c>
      <c r="U7483" s="42">
        <v>1954.91955566406</v>
      </c>
      <c r="V7483" s="19"/>
      <c r="W7483" s="19"/>
      <c r="X7483" s="19"/>
      <c r="Y7483" s="19"/>
      <c r="Z7483" s="19"/>
      <c r="AA7483" s="19"/>
    </row>
    <row r="7484" ht="15.75" customHeight="1">
      <c r="A7484" s="19"/>
      <c r="B7484" s="42" t="str">
        <f>"CRS25WT72M24246"</f>
        <v>CRS25WT72M24246</v>
      </c>
      <c r="C7484" s="43">
        <v>46003.0</v>
      </c>
      <c r="D7484" s="44">
        <v>0.0983101851851852</v>
      </c>
      <c r="E7484" s="42" t="s">
        <v>37</v>
      </c>
      <c r="F7484" s="42">
        <v>217.0</v>
      </c>
      <c r="G7484" s="42">
        <v>4.0</v>
      </c>
      <c r="H7484" s="42">
        <v>217.910385131836</v>
      </c>
      <c r="I7484" s="42">
        <v>5.64398384094238</v>
      </c>
      <c r="J7484" s="42">
        <v>49.5543022155762</v>
      </c>
      <c r="K7484" s="42">
        <v>5.17321729660034</v>
      </c>
      <c r="L7484" s="42">
        <v>42.1227989196777</v>
      </c>
      <c r="M7484" s="42">
        <v>0.779131591320038</v>
      </c>
      <c r="N7484" s="42">
        <v>10.6013326644897</v>
      </c>
      <c r="O7484" s="42">
        <v>0.0</v>
      </c>
      <c r="P7484" s="42">
        <v>0.0</v>
      </c>
      <c r="Q7484" s="42">
        <v>0.0041121132671833</v>
      </c>
      <c r="R7484" s="42">
        <v>25.0</v>
      </c>
      <c r="S7484" s="42">
        <v>0.713861525058746</v>
      </c>
      <c r="T7484" s="42">
        <v>997.576110839844</v>
      </c>
      <c r="U7484" s="42">
        <v>1603.94250488281</v>
      </c>
      <c r="V7484" s="19"/>
      <c r="W7484" s="19"/>
      <c r="X7484" s="19"/>
      <c r="Y7484" s="19"/>
      <c r="Z7484" s="19"/>
      <c r="AA7484" s="19"/>
    </row>
    <row r="7485" ht="15.75" customHeight="1">
      <c r="A7485" s="19"/>
      <c r="B7485" s="42" t="str">
        <f>"CRS25WT72M24240"</f>
        <v>CRS25WT72M24240</v>
      </c>
      <c r="C7485" s="43">
        <v>46003.0</v>
      </c>
      <c r="D7485" s="44">
        <v>0.10078703703703702</v>
      </c>
      <c r="E7485" s="42" t="s">
        <v>37</v>
      </c>
      <c r="F7485" s="42">
        <v>218.0</v>
      </c>
      <c r="G7485" s="42">
        <v>4.0</v>
      </c>
      <c r="H7485" s="42">
        <v>218.208190917969</v>
      </c>
      <c r="I7485" s="42">
        <v>5.59612989425659</v>
      </c>
      <c r="J7485" s="42">
        <v>49.6438446044922</v>
      </c>
      <c r="K7485" s="42">
        <v>5.18613481521606</v>
      </c>
      <c r="L7485" s="42">
        <v>42.0753021240234</v>
      </c>
      <c r="M7485" s="42">
        <v>0.785448729991913</v>
      </c>
      <c r="N7485" s="42">
        <v>10.6158208847046</v>
      </c>
      <c r="O7485" s="42">
        <v>0.0</v>
      </c>
      <c r="P7485" s="42">
        <v>0.0</v>
      </c>
      <c r="Q7485" s="42">
        <v>0.00825352314859629</v>
      </c>
      <c r="R7485" s="42">
        <v>25.0</v>
      </c>
      <c r="S7485" s="42">
        <v>0.75955480337143</v>
      </c>
      <c r="T7485" s="42">
        <v>994.071472167969</v>
      </c>
      <c r="U7485" s="42">
        <v>1902.98156738281</v>
      </c>
      <c r="V7485" s="19"/>
      <c r="W7485" s="19"/>
      <c r="X7485" s="19"/>
      <c r="Y7485" s="19"/>
      <c r="Z7485" s="19"/>
      <c r="AA7485" s="19"/>
    </row>
    <row r="7486" ht="15.75" customHeight="1">
      <c r="A7486" s="19"/>
      <c r="B7486" s="42" t="str">
        <f>"CRS25WT72M24237"</f>
        <v>CRS25WT72M24237</v>
      </c>
      <c r="C7486" s="43">
        <v>46003.0</v>
      </c>
      <c r="D7486" s="44">
        <v>0.10166666666666667</v>
      </c>
      <c r="E7486" s="42" t="s">
        <v>37</v>
      </c>
      <c r="F7486" s="42">
        <v>218.0</v>
      </c>
      <c r="G7486" s="42">
        <v>4.0</v>
      </c>
      <c r="H7486" s="42">
        <v>218.736679077148</v>
      </c>
      <c r="I7486" s="42">
        <v>5.58733463287354</v>
      </c>
      <c r="J7486" s="42">
        <v>49.6236305236816</v>
      </c>
      <c r="K7486" s="42">
        <v>5.16422319412231</v>
      </c>
      <c r="L7486" s="42">
        <v>42.3561592102051</v>
      </c>
      <c r="M7486" s="42">
        <v>0.788911700248718</v>
      </c>
      <c r="N7486" s="42">
        <v>10.6415309906006</v>
      </c>
      <c r="O7486" s="42">
        <v>0.0</v>
      </c>
      <c r="P7486" s="42">
        <v>0.0</v>
      </c>
      <c r="Q7486" s="42">
        <v>0.00635168608278036</v>
      </c>
      <c r="R7486" s="42">
        <v>25.0</v>
      </c>
      <c r="S7486" s="42">
        <v>0.723823726177216</v>
      </c>
      <c r="T7486" s="42">
        <v>993.338195800781</v>
      </c>
      <c r="U7486" s="42">
        <v>1551.43908691406</v>
      </c>
      <c r="V7486" s="19"/>
      <c r="W7486" s="19"/>
      <c r="X7486" s="19"/>
      <c r="Y7486" s="19"/>
      <c r="Z7486" s="19"/>
      <c r="AA7486" s="19"/>
    </row>
    <row r="7487" ht="15.75" customHeight="1">
      <c r="A7487" s="19"/>
      <c r="B7487" s="42" t="str">
        <f>"CRS25WT72M24238"</f>
        <v>CRS25WT72M24238</v>
      </c>
      <c r="C7487" s="43">
        <v>46003.0</v>
      </c>
      <c r="D7487" s="44">
        <v>0.10289351851851852</v>
      </c>
      <c r="E7487" s="42" t="s">
        <v>37</v>
      </c>
      <c r="F7487" s="42">
        <v>217.0</v>
      </c>
      <c r="G7487" s="42">
        <v>4.0</v>
      </c>
      <c r="H7487" s="42">
        <v>217.865142822266</v>
      </c>
      <c r="I7487" s="42">
        <v>5.64888286590576</v>
      </c>
      <c r="J7487" s="42">
        <v>49.6317863464355</v>
      </c>
      <c r="K7487" s="42">
        <v>5.17214345932007</v>
      </c>
      <c r="L7487" s="42">
        <v>42.1227989196777</v>
      </c>
      <c r="M7487" s="42">
        <v>0.777079164981842</v>
      </c>
      <c r="N7487" s="42">
        <v>10.5991315841675</v>
      </c>
      <c r="O7487" s="42">
        <v>0.0</v>
      </c>
      <c r="P7487" s="42">
        <v>0.0</v>
      </c>
      <c r="Q7487" s="42">
        <v>0.0130158439278603</v>
      </c>
      <c r="R7487" s="42">
        <v>25.0</v>
      </c>
      <c r="S7487" s="42">
        <v>0.73093444108963</v>
      </c>
      <c r="T7487" s="42">
        <v>997.928894042969</v>
      </c>
      <c r="U7487" s="42">
        <v>2566.04565429687</v>
      </c>
      <c r="V7487" s="19"/>
      <c r="W7487" s="19"/>
      <c r="X7487" s="19"/>
      <c r="Y7487" s="19"/>
      <c r="Z7487" s="19"/>
      <c r="AA7487" s="19"/>
    </row>
    <row r="7488" ht="15.75" customHeight="1">
      <c r="A7488" s="19"/>
      <c r="B7488" s="42" t="str">
        <f>"CRS25WT72M24239"</f>
        <v>CRS25WT72M24239</v>
      </c>
      <c r="C7488" s="43">
        <v>46003.0</v>
      </c>
      <c r="D7488" s="44">
        <v>0.10366898148148147</v>
      </c>
      <c r="E7488" s="42" t="s">
        <v>37</v>
      </c>
      <c r="F7488" s="42">
        <v>217.0</v>
      </c>
      <c r="G7488" s="42">
        <v>4.0</v>
      </c>
      <c r="H7488" s="42">
        <v>217.820053100586</v>
      </c>
      <c r="I7488" s="42">
        <v>5.59227180480957</v>
      </c>
      <c r="J7488" s="42">
        <v>49.6196174621582</v>
      </c>
      <c r="K7488" s="42">
        <v>5.16448974609375</v>
      </c>
      <c r="L7488" s="42">
        <v>42.1764907836914</v>
      </c>
      <c r="M7488" s="42">
        <v>0.784975647926331</v>
      </c>
      <c r="N7488" s="42">
        <v>10.5969371795654</v>
      </c>
      <c r="O7488" s="42">
        <v>0.0</v>
      </c>
      <c r="P7488" s="42">
        <v>0.0</v>
      </c>
      <c r="Q7488" s="42">
        <v>0.0128481518477201</v>
      </c>
      <c r="R7488" s="42">
        <v>25.0</v>
      </c>
      <c r="S7488" s="42">
        <v>0.757983028888702</v>
      </c>
      <c r="T7488" s="42">
        <v>999.109130859375</v>
      </c>
      <c r="U7488" s="42">
        <v>1924.56103515625</v>
      </c>
      <c r="V7488" s="19"/>
      <c r="W7488" s="19"/>
      <c r="X7488" s="19"/>
      <c r="Y7488" s="19"/>
      <c r="Z7488" s="19"/>
      <c r="AA7488" s="19"/>
    </row>
    <row r="7489" ht="15.75" customHeight="1">
      <c r="A7489" s="19"/>
      <c r="B7489" s="42" t="str">
        <f>"CRS25WT72M24231"</f>
        <v>CRS25WT72M24231</v>
      </c>
      <c r="C7489" s="43">
        <v>46003.0</v>
      </c>
      <c r="D7489" s="44">
        <v>0.1046875</v>
      </c>
      <c r="E7489" s="42" t="s">
        <v>37</v>
      </c>
      <c r="F7489" s="42">
        <v>220.0</v>
      </c>
      <c r="G7489" s="42">
        <v>4.0</v>
      </c>
      <c r="H7489" s="42">
        <v>220.003982543945</v>
      </c>
      <c r="I7489" s="42">
        <v>5.62119054794312</v>
      </c>
      <c r="J7489" s="42">
        <v>49.5116081237793</v>
      </c>
      <c r="K7489" s="42">
        <v>5.22036027908325</v>
      </c>
      <c r="L7489" s="42">
        <v>42.1434478759766</v>
      </c>
      <c r="M7489" s="42">
        <v>0.790487885475159</v>
      </c>
      <c r="N7489" s="42">
        <v>10.7031860351562</v>
      </c>
      <c r="O7489" s="42">
        <v>0.0</v>
      </c>
      <c r="P7489" s="42">
        <v>0.0</v>
      </c>
      <c r="Q7489" s="42">
        <v>0.0128969801589847</v>
      </c>
      <c r="R7489" s="42">
        <v>25.0</v>
      </c>
      <c r="S7489" s="42">
        <v>0.706487119197846</v>
      </c>
      <c r="T7489" s="42">
        <v>997.874206542969</v>
      </c>
      <c r="U7489" s="42">
        <v>1803.52685546875</v>
      </c>
      <c r="V7489" s="19"/>
      <c r="W7489" s="19"/>
      <c r="X7489" s="19"/>
      <c r="Y7489" s="19"/>
      <c r="Z7489" s="19"/>
      <c r="AA7489" s="19"/>
    </row>
    <row r="7490" ht="15.75" customHeight="1">
      <c r="A7490" s="19"/>
      <c r="B7490" s="42" t="str">
        <f>"CRS25WT72M24232"</f>
        <v>CRS25WT72M24232</v>
      </c>
      <c r="C7490" s="43">
        <v>46003.0</v>
      </c>
      <c r="D7490" s="44">
        <v>0.10546296296296297</v>
      </c>
      <c r="E7490" s="42" t="s">
        <v>37</v>
      </c>
      <c r="F7490" s="42">
        <v>216.0</v>
      </c>
      <c r="G7490" s="42">
        <v>4.0</v>
      </c>
      <c r="H7490" s="42">
        <v>216.92155456543</v>
      </c>
      <c r="I7490" s="42">
        <v>5.58583784103394</v>
      </c>
      <c r="J7490" s="42">
        <v>49.5083160400391</v>
      </c>
      <c r="K7490" s="42">
        <v>5.14494943618774</v>
      </c>
      <c r="L7490" s="42">
        <v>42.162036895752</v>
      </c>
      <c r="M7490" s="42">
        <v>0.784397542476654</v>
      </c>
      <c r="N7490" s="42">
        <v>10.553225517273</v>
      </c>
      <c r="O7490" s="42">
        <v>0.0</v>
      </c>
      <c r="P7490" s="42">
        <v>0.0</v>
      </c>
      <c r="Q7490" s="42">
        <v>8.03726376034319E-4</v>
      </c>
      <c r="R7490" s="42">
        <v>25.0</v>
      </c>
      <c r="S7490" s="42">
        <v>0.732484519481659</v>
      </c>
      <c r="T7490" s="42">
        <v>995.624389648438</v>
      </c>
      <c r="U7490" s="42">
        <v>1853.07397460938</v>
      </c>
      <c r="V7490" s="19"/>
      <c r="W7490" s="19"/>
      <c r="X7490" s="19"/>
      <c r="Y7490" s="19"/>
      <c r="Z7490" s="19"/>
      <c r="AA7490" s="19"/>
    </row>
    <row r="7491" ht="15.75" customHeight="1">
      <c r="A7491" s="19"/>
      <c r="B7491" s="42" t="str">
        <f>"CRS25WT72M24229"</f>
        <v>CRS25WT72M24229</v>
      </c>
      <c r="C7491" s="43">
        <v>46003.0</v>
      </c>
      <c r="D7491" s="44">
        <v>0.1063425925925926</v>
      </c>
      <c r="E7491" s="42" t="s">
        <v>37</v>
      </c>
      <c r="F7491" s="42">
        <v>219.0</v>
      </c>
      <c r="G7491" s="42">
        <v>4.0</v>
      </c>
      <c r="H7491" s="42">
        <v>219.873489379883</v>
      </c>
      <c r="I7491" s="42">
        <v>5.65121650695801</v>
      </c>
      <c r="J7491" s="42">
        <v>49.6159324645996</v>
      </c>
      <c r="K7491" s="42">
        <v>5.22238159179687</v>
      </c>
      <c r="L7491" s="42">
        <v>42.1021499633789</v>
      </c>
      <c r="M7491" s="42">
        <v>0.78416919708252</v>
      </c>
      <c r="N7491" s="42">
        <v>10.6968374252319</v>
      </c>
      <c r="O7491" s="42">
        <v>0.0</v>
      </c>
      <c r="P7491" s="42">
        <v>0.0</v>
      </c>
      <c r="Q7491" s="42">
        <v>0.0115079209208488</v>
      </c>
      <c r="R7491" s="42">
        <v>25.0</v>
      </c>
      <c r="S7491" s="42">
        <v>0.742477178573608</v>
      </c>
      <c r="T7491" s="42">
        <v>996.510314941406</v>
      </c>
      <c r="U7491" s="42">
        <v>3158.98364257812</v>
      </c>
      <c r="V7491" s="19"/>
      <c r="W7491" s="19"/>
      <c r="X7491" s="19"/>
      <c r="Y7491" s="19"/>
      <c r="Z7491" s="19"/>
      <c r="AA7491" s="19"/>
    </row>
    <row r="7492" ht="15.75" customHeight="1">
      <c r="A7492" s="19"/>
      <c r="B7492" s="42" t="str">
        <f>"CRS25WT72M24230"</f>
        <v>CRS25WT72M24230</v>
      </c>
      <c r="C7492" s="43">
        <v>46003.0</v>
      </c>
      <c r="D7492" s="44">
        <v>0.10748842592592593</v>
      </c>
      <c r="E7492" s="42" t="s">
        <v>37</v>
      </c>
      <c r="F7492" s="42">
        <v>224.0</v>
      </c>
      <c r="G7492" s="42">
        <v>4.0</v>
      </c>
      <c r="H7492" s="42">
        <v>224.188125610352</v>
      </c>
      <c r="I7492" s="42">
        <v>5.75781965255737</v>
      </c>
      <c r="J7492" s="42">
        <v>49.5820083618164</v>
      </c>
      <c r="K7492" s="42">
        <v>5.29990482330322</v>
      </c>
      <c r="L7492" s="42">
        <v>42.3004035949707</v>
      </c>
      <c r="M7492" s="42">
        <v>0.785290658473969</v>
      </c>
      <c r="N7492" s="42">
        <v>10.9067440032959</v>
      </c>
      <c r="O7492" s="42">
        <v>0.0</v>
      </c>
      <c r="P7492" s="42">
        <v>0.0</v>
      </c>
      <c r="Q7492" s="42">
        <v>0.00411702459678054</v>
      </c>
      <c r="R7492" s="42">
        <v>25.0</v>
      </c>
      <c r="S7492" s="42">
        <v>0.685524046421051</v>
      </c>
      <c r="T7492" s="42">
        <v>994.285583496094</v>
      </c>
      <c r="U7492" s="42">
        <v>1207.15942382812</v>
      </c>
      <c r="V7492" s="19"/>
      <c r="W7492" s="19"/>
      <c r="X7492" s="19"/>
      <c r="Y7492" s="19"/>
      <c r="Z7492" s="19"/>
      <c r="AA7492" s="19"/>
    </row>
    <row r="7493" ht="15.75" customHeight="1">
      <c r="A7493" s="19"/>
      <c r="B7493" s="42" t="str">
        <f>"CRS25WT72M24225"</f>
        <v>CRS25WT72M24225</v>
      </c>
      <c r="C7493" s="43">
        <v>46003.0</v>
      </c>
      <c r="D7493" s="44">
        <v>0.10980324074074073</v>
      </c>
      <c r="E7493" s="42" t="s">
        <v>37</v>
      </c>
      <c r="F7493" s="42">
        <v>218.0</v>
      </c>
      <c r="G7493" s="42">
        <v>4.0</v>
      </c>
      <c r="H7493" s="42">
        <v>218.687866210938</v>
      </c>
      <c r="I7493" s="42">
        <v>5.60578727722168</v>
      </c>
      <c r="J7493" s="42">
        <v>49.6664505004883</v>
      </c>
      <c r="K7493" s="42">
        <v>5.1744236946106</v>
      </c>
      <c r="L7493" s="42">
        <v>42.2632293701172</v>
      </c>
      <c r="M7493" s="42">
        <v>0.785461604595184</v>
      </c>
      <c r="N7493" s="42">
        <v>10.6391563415527</v>
      </c>
      <c r="O7493" s="42">
        <v>0.0</v>
      </c>
      <c r="P7493" s="42">
        <v>0.0</v>
      </c>
      <c r="Q7493" s="42">
        <v>1.41998767503537E-4</v>
      </c>
      <c r="R7493" s="42">
        <v>25.0</v>
      </c>
      <c r="S7493" s="42">
        <v>0.764359414577484</v>
      </c>
      <c r="T7493" s="42">
        <v>995.103637695313</v>
      </c>
      <c r="U7493" s="42">
        <v>1663.12744140625</v>
      </c>
      <c r="V7493" s="19"/>
      <c r="W7493" s="19"/>
      <c r="X7493" s="19"/>
      <c r="Y7493" s="19"/>
      <c r="Z7493" s="19"/>
      <c r="AA7493" s="19"/>
    </row>
    <row r="7494" ht="15.75" customHeight="1">
      <c r="A7494" s="19"/>
      <c r="B7494" s="42" t="str">
        <f>"CRS25WT72M24226"</f>
        <v>CRS25WT72M24226</v>
      </c>
      <c r="C7494" s="43">
        <v>46003.0</v>
      </c>
      <c r="D7494" s="44">
        <v>0.11171296296296296</v>
      </c>
      <c r="E7494" s="42" t="s">
        <v>37</v>
      </c>
      <c r="F7494" s="42">
        <v>219.0</v>
      </c>
      <c r="G7494" s="42">
        <v>4.0</v>
      </c>
      <c r="H7494" s="42">
        <v>219.374145507813</v>
      </c>
      <c r="I7494" s="42">
        <v>5.65840911865234</v>
      </c>
      <c r="J7494" s="42">
        <v>49.7013664245605</v>
      </c>
      <c r="K7494" s="42">
        <v>5.18053674697876</v>
      </c>
      <c r="L7494" s="42">
        <v>42.3458366394043</v>
      </c>
      <c r="M7494" s="42">
        <v>0.780050575733185</v>
      </c>
      <c r="N7494" s="42">
        <v>10.6725444793701</v>
      </c>
      <c r="O7494" s="42">
        <v>0.0</v>
      </c>
      <c r="P7494" s="42">
        <v>0.0</v>
      </c>
      <c r="Q7494" s="42">
        <v>0.0165079217404127</v>
      </c>
      <c r="R7494" s="42">
        <v>25.0</v>
      </c>
      <c r="S7494" s="42">
        <v>0.721872985363007</v>
      </c>
      <c r="T7494" s="42">
        <v>994.567321777344</v>
      </c>
      <c r="U7494" s="42">
        <v>1474.93603515625</v>
      </c>
      <c r="V7494" s="19"/>
      <c r="W7494" s="19"/>
      <c r="X7494" s="19"/>
      <c r="Y7494" s="19"/>
      <c r="Z7494" s="19"/>
      <c r="AA7494" s="19"/>
    </row>
    <row r="7495" ht="15.75" customHeight="1">
      <c r="A7495" s="19"/>
      <c r="B7495" s="42" t="str">
        <f>"CRS25WT72M24224"</f>
        <v>CRS25WT72M24224</v>
      </c>
      <c r="C7495" s="43">
        <v>46003.0</v>
      </c>
      <c r="D7495" s="44">
        <v>0.11255787037037036</v>
      </c>
      <c r="E7495" s="42" t="s">
        <v>37</v>
      </c>
      <c r="F7495" s="42">
        <v>218.0</v>
      </c>
      <c r="G7495" s="42">
        <v>4.0</v>
      </c>
      <c r="H7495" s="42">
        <v>218.670272827148</v>
      </c>
      <c r="I7495" s="42">
        <v>5.57901954650879</v>
      </c>
      <c r="J7495" s="42">
        <v>49.7081108093262</v>
      </c>
      <c r="K7495" s="42">
        <v>5.16643381118774</v>
      </c>
      <c r="L7495" s="42">
        <v>42.3251838684082</v>
      </c>
      <c r="M7495" s="42">
        <v>0.788505256175995</v>
      </c>
      <c r="N7495" s="42">
        <v>10.6383008956909</v>
      </c>
      <c r="O7495" s="42">
        <v>0.0</v>
      </c>
      <c r="P7495" s="42">
        <v>0.0</v>
      </c>
      <c r="Q7495" s="42">
        <v>0.0041127330623567104</v>
      </c>
      <c r="R7495" s="42">
        <v>25.0</v>
      </c>
      <c r="S7495" s="42">
        <v>0.744781136512756</v>
      </c>
      <c r="T7495" s="42">
        <v>996.149291992188</v>
      </c>
      <c r="U7495" s="42">
        <v>1664.08776855469</v>
      </c>
      <c r="V7495" s="19"/>
      <c r="W7495" s="19"/>
      <c r="X7495" s="19"/>
      <c r="Y7495" s="19"/>
      <c r="Z7495" s="19"/>
      <c r="AA7495" s="19"/>
    </row>
    <row r="7496" ht="15.75" customHeight="1">
      <c r="A7496" s="19"/>
      <c r="B7496" s="42" t="str">
        <f>"CRS25WT72M24223"</f>
        <v>CRS25WT72M24223</v>
      </c>
      <c r="C7496" s="43">
        <v>46003.0</v>
      </c>
      <c r="D7496" s="44">
        <v>0.11377314814814815</v>
      </c>
      <c r="E7496" s="42" t="s">
        <v>37</v>
      </c>
      <c r="F7496" s="42">
        <v>218.0</v>
      </c>
      <c r="G7496" s="42">
        <v>4.0</v>
      </c>
      <c r="H7496" s="42">
        <v>218.304229736328</v>
      </c>
      <c r="I7496" s="42">
        <v>5.60010480880737</v>
      </c>
      <c r="J7496" s="42">
        <v>49.732250213623</v>
      </c>
      <c r="K7496" s="42">
        <v>5.14623546600342</v>
      </c>
      <c r="L7496" s="42">
        <v>42.4201812744141</v>
      </c>
      <c r="M7496" s="42">
        <v>0.783840835094452</v>
      </c>
      <c r="N7496" s="42">
        <v>10.6204929351807</v>
      </c>
      <c r="O7496" s="42">
        <v>0.0</v>
      </c>
      <c r="P7496" s="42">
        <v>0.0</v>
      </c>
      <c r="Q7496" s="42">
        <v>0.0165070071816444</v>
      </c>
      <c r="R7496" s="42">
        <v>25.0</v>
      </c>
      <c r="S7496" s="42">
        <v>0.699422180652618</v>
      </c>
      <c r="T7496" s="42">
        <v>994.432373046875</v>
      </c>
      <c r="U7496" s="42">
        <v>2114.45385742187</v>
      </c>
      <c r="V7496" s="19"/>
      <c r="W7496" s="19"/>
      <c r="X7496" s="19"/>
      <c r="Y7496" s="19"/>
      <c r="Z7496" s="19"/>
      <c r="AA7496" s="19"/>
    </row>
    <row r="7497" ht="15.75" customHeight="1">
      <c r="A7497" s="19"/>
      <c r="B7497" s="42" t="str">
        <f>"CRS25WT72M24198"</f>
        <v>CRS25WT72M24198</v>
      </c>
      <c r="C7497" s="43">
        <v>46003.0</v>
      </c>
      <c r="D7497" s="44">
        <v>0.11449074074074074</v>
      </c>
      <c r="E7497" s="42" t="s">
        <v>37</v>
      </c>
      <c r="F7497" s="42">
        <v>218.0</v>
      </c>
      <c r="G7497" s="42">
        <v>4.0</v>
      </c>
      <c r="H7497" s="42">
        <v>218.82763671875</v>
      </c>
      <c r="I7497" s="42">
        <v>5.64849615097046</v>
      </c>
      <c r="J7497" s="42">
        <v>49.7063751220703</v>
      </c>
      <c r="K7497" s="42">
        <v>5.18000888824463</v>
      </c>
      <c r="L7497" s="42">
        <v>42.2446441650391</v>
      </c>
      <c r="M7497" s="42">
        <v>0.779394328594208</v>
      </c>
      <c r="N7497" s="42">
        <v>10.645956993103</v>
      </c>
      <c r="O7497" s="42">
        <v>0.0</v>
      </c>
      <c r="P7497" s="42">
        <v>0.0</v>
      </c>
      <c r="Q7497" s="42">
        <v>0.00603174557909369</v>
      </c>
      <c r="R7497" s="42">
        <v>25.0</v>
      </c>
      <c r="S7497" s="42">
        <v>0.724700629711151</v>
      </c>
      <c r="T7497" s="42">
        <v>993.244445800781</v>
      </c>
      <c r="U7497" s="42">
        <v>2150.49438476562</v>
      </c>
      <c r="V7497" s="19"/>
      <c r="W7497" s="19"/>
      <c r="X7497" s="19"/>
      <c r="Y7497" s="19"/>
      <c r="Z7497" s="19"/>
      <c r="AA7497" s="19"/>
    </row>
    <row r="7498" ht="15.75" customHeight="1">
      <c r="A7498" s="19"/>
      <c r="B7498" s="42" t="str">
        <f>"CRS25WT72M24200"</f>
        <v>CRS25WT72M24200</v>
      </c>
      <c r="C7498" s="43">
        <v>46003.0</v>
      </c>
      <c r="D7498" s="44">
        <v>0.11579861111111112</v>
      </c>
      <c r="E7498" s="42" t="s">
        <v>37</v>
      </c>
      <c r="F7498" s="42">
        <v>219.0</v>
      </c>
      <c r="G7498" s="42">
        <v>4.0</v>
      </c>
      <c r="H7498" s="42">
        <v>219.402801513672</v>
      </c>
      <c r="I7498" s="42">
        <v>5.60231971740723</v>
      </c>
      <c r="J7498" s="42">
        <v>49.9227561950684</v>
      </c>
      <c r="K7498" s="42">
        <v>5.1936240196228</v>
      </c>
      <c r="L7498" s="42">
        <v>42.2446441650391</v>
      </c>
      <c r="M7498" s="42">
        <v>0.78446888923645</v>
      </c>
      <c r="N7498" s="42">
        <v>10.6739387512207</v>
      </c>
      <c r="O7498" s="42">
        <v>0.0</v>
      </c>
      <c r="P7498" s="42">
        <v>0.0</v>
      </c>
      <c r="Q7498" s="42">
        <v>0.00143849011510611</v>
      </c>
      <c r="R7498" s="42">
        <v>25.0</v>
      </c>
      <c r="S7498" s="42">
        <v>0.727955400943756</v>
      </c>
      <c r="T7498" s="42">
        <v>1091.56396484375</v>
      </c>
      <c r="U7498" s="42">
        <v>2638.51977539062</v>
      </c>
      <c r="V7498" s="19"/>
      <c r="W7498" s="19"/>
      <c r="X7498" s="19"/>
      <c r="Y7498" s="19"/>
      <c r="Z7498" s="19"/>
      <c r="AA7498" s="19"/>
    </row>
    <row r="7499" ht="15.75" customHeight="1">
      <c r="A7499" s="19"/>
      <c r="B7499" s="42" t="str">
        <f>"CRS25WT72M24199"</f>
        <v>CRS25WT72M24199</v>
      </c>
      <c r="C7499" s="43">
        <v>46003.0</v>
      </c>
      <c r="D7499" s="44">
        <v>0.11680555555555555</v>
      </c>
      <c r="E7499" s="42" t="s">
        <v>37</v>
      </c>
      <c r="F7499" s="42">
        <v>218.0</v>
      </c>
      <c r="G7499" s="42">
        <v>4.0</v>
      </c>
      <c r="H7499" s="42">
        <v>218.391174316406</v>
      </c>
      <c r="I7499" s="42">
        <v>5.61095333099365</v>
      </c>
      <c r="J7499" s="42">
        <v>49.7263488769531</v>
      </c>
      <c r="K7499" s="42">
        <v>5.16614198684692</v>
      </c>
      <c r="L7499" s="42">
        <v>42.273551940918</v>
      </c>
      <c r="M7499" s="42">
        <v>0.782729744911194</v>
      </c>
      <c r="N7499" s="42">
        <v>10.6247224807739</v>
      </c>
      <c r="O7499" s="42">
        <v>0.0</v>
      </c>
      <c r="P7499" s="42">
        <v>0.0</v>
      </c>
      <c r="Q7499" s="42">
        <v>0.0126984901726246</v>
      </c>
      <c r="R7499" s="42">
        <v>25.0</v>
      </c>
      <c r="S7499" s="42">
        <v>0.727141618728638</v>
      </c>
      <c r="T7499" s="42">
        <v>1001.92071533203</v>
      </c>
      <c r="U7499" s="42">
        <v>5518.73193359375</v>
      </c>
      <c r="V7499" s="19"/>
      <c r="W7499" s="19"/>
      <c r="X7499" s="19"/>
      <c r="Y7499" s="19"/>
      <c r="Z7499" s="19"/>
      <c r="AA7499" s="19"/>
    </row>
    <row r="7500" ht="15.75" customHeight="1">
      <c r="A7500" s="19"/>
      <c r="B7500" s="42" t="str">
        <f>"CRS25WT72M24205"</f>
        <v>CRS25WT72M24205</v>
      </c>
      <c r="C7500" s="43">
        <v>46003.0</v>
      </c>
      <c r="D7500" s="44">
        <v>0.11783564814814813</v>
      </c>
      <c r="E7500" s="42" t="s">
        <v>37</v>
      </c>
      <c r="F7500" s="42">
        <v>219.0</v>
      </c>
      <c r="G7500" s="42">
        <v>4.0</v>
      </c>
      <c r="H7500" s="42">
        <v>219.246673583984</v>
      </c>
      <c r="I7500" s="42">
        <v>5.62515783309937</v>
      </c>
      <c r="J7500" s="42">
        <v>49.7275695800781</v>
      </c>
      <c r="K7500" s="42">
        <v>5.17929410934448</v>
      </c>
      <c r="L7500" s="42">
        <v>42.3313789367676</v>
      </c>
      <c r="M7500" s="42">
        <v>0.783792436122894</v>
      </c>
      <c r="N7500" s="42">
        <v>10.6663427352905</v>
      </c>
      <c r="O7500" s="42">
        <v>0.0</v>
      </c>
      <c r="P7500" s="42">
        <v>0.0</v>
      </c>
      <c r="Q7500" s="42">
        <v>0.00321490550413728</v>
      </c>
      <c r="R7500" s="42">
        <v>25.0</v>
      </c>
      <c r="S7500" s="42">
        <v>0.727119863033295</v>
      </c>
      <c r="T7500" s="42">
        <v>1001.05682373047</v>
      </c>
      <c r="U7500" s="42">
        <v>1582.20300292969</v>
      </c>
      <c r="V7500" s="19"/>
      <c r="W7500" s="19"/>
      <c r="X7500" s="19"/>
      <c r="Y7500" s="19"/>
      <c r="Z7500" s="19"/>
      <c r="AA7500" s="19"/>
    </row>
    <row r="7501" ht="15.75" customHeight="1">
      <c r="A7501" s="19"/>
      <c r="B7501" s="42" t="str">
        <f>"CRS25WT72M24216"</f>
        <v>CRS25WT72M24216</v>
      </c>
      <c r="C7501" s="43">
        <v>46003.0</v>
      </c>
      <c r="D7501" s="44">
        <v>0.11849537037037038</v>
      </c>
      <c r="E7501" s="42" t="s">
        <v>37</v>
      </c>
      <c r="F7501" s="42">
        <v>218.0</v>
      </c>
      <c r="G7501" s="42">
        <v>4.0</v>
      </c>
      <c r="H7501" s="42">
        <v>218.952270507813</v>
      </c>
      <c r="I7501" s="42">
        <v>5.62861442565918</v>
      </c>
      <c r="J7501" s="42">
        <v>49.7612419128418</v>
      </c>
      <c r="K7501" s="42">
        <v>5.16780138015747</v>
      </c>
      <c r="L7501" s="42">
        <v>42.3685531616211</v>
      </c>
      <c r="M7501" s="42">
        <v>0.781729936599731</v>
      </c>
      <c r="N7501" s="42">
        <v>10.6520195007324</v>
      </c>
      <c r="O7501" s="42">
        <v>0.0</v>
      </c>
      <c r="P7501" s="42">
        <v>0.0</v>
      </c>
      <c r="Q7501" s="42">
        <v>0.00158792152069509</v>
      </c>
      <c r="R7501" s="42">
        <v>25.0</v>
      </c>
      <c r="S7501" s="42">
        <v>0.715633869171143</v>
      </c>
      <c r="T7501" s="42">
        <v>1002.62280273438</v>
      </c>
      <c r="U7501" s="42">
        <v>2589.58227539062</v>
      </c>
      <c r="V7501" s="19"/>
      <c r="W7501" s="19"/>
      <c r="X7501" s="19"/>
      <c r="Y7501" s="19"/>
      <c r="Z7501" s="19"/>
      <c r="AA7501" s="19"/>
    </row>
    <row r="7502" ht="15.75" customHeight="1">
      <c r="A7502" s="19"/>
      <c r="B7502" s="42" t="str">
        <f>"CRS25WT72M24215"</f>
        <v>CRS25WT72M24215</v>
      </c>
      <c r="C7502" s="43">
        <v>46003.0</v>
      </c>
      <c r="D7502" s="44">
        <v>0.12092592592592592</v>
      </c>
      <c r="E7502" s="42" t="s">
        <v>37</v>
      </c>
      <c r="F7502" s="42">
        <v>218.0</v>
      </c>
      <c r="G7502" s="42">
        <v>4.0</v>
      </c>
      <c r="H7502" s="42">
        <v>218.908187866211</v>
      </c>
      <c r="I7502" s="42">
        <v>5.59926986694336</v>
      </c>
      <c r="J7502" s="42">
        <v>49.8028106689453</v>
      </c>
      <c r="K7502" s="42">
        <v>5.15695810317993</v>
      </c>
      <c r="L7502" s="42">
        <v>42.449089050293</v>
      </c>
      <c r="M7502" s="42">
        <v>0.78501284122467</v>
      </c>
      <c r="N7502" s="42">
        <v>10.6498756408691</v>
      </c>
      <c r="O7502" s="42">
        <v>0.0</v>
      </c>
      <c r="P7502" s="42">
        <v>0.0</v>
      </c>
      <c r="Q7502" s="42">
        <v>0.0139509318396449</v>
      </c>
      <c r="R7502" s="42">
        <v>25.0</v>
      </c>
      <c r="S7502" s="42">
        <v>0.730755984783173</v>
      </c>
      <c r="T7502" s="42">
        <v>995.203491210937</v>
      </c>
      <c r="U7502" s="42">
        <v>3025.82470703125</v>
      </c>
      <c r="V7502" s="19"/>
      <c r="W7502" s="19"/>
      <c r="X7502" s="19"/>
      <c r="Y7502" s="19"/>
      <c r="Z7502" s="19"/>
      <c r="AA7502" s="19"/>
    </row>
    <row r="7503" ht="15.75" customHeight="1">
      <c r="A7503" s="19"/>
      <c r="B7503" s="42" t="str">
        <f>"CRS25WT72M24214"</f>
        <v>CRS25WT72M24214</v>
      </c>
      <c r="C7503" s="43">
        <v>46003.0</v>
      </c>
      <c r="D7503" s="44">
        <v>0.1230324074074074</v>
      </c>
      <c r="E7503" s="42" t="s">
        <v>37</v>
      </c>
      <c r="F7503" s="42">
        <v>219.0</v>
      </c>
      <c r="G7503" s="42">
        <v>4.0</v>
      </c>
      <c r="H7503" s="42">
        <v>219.027847290039</v>
      </c>
      <c r="I7503" s="42">
        <v>5.62708330154419</v>
      </c>
      <c r="J7503" s="42">
        <v>49.794132232666</v>
      </c>
      <c r="K7503" s="42">
        <v>5.16983699798584</v>
      </c>
      <c r="L7503" s="42">
        <v>42.3664855957031</v>
      </c>
      <c r="M7503" s="42">
        <v>0.781695902347565</v>
      </c>
      <c r="N7503" s="42">
        <v>10.6556968688965</v>
      </c>
      <c r="O7503" s="42">
        <v>0.0</v>
      </c>
      <c r="P7503" s="42">
        <v>0.0</v>
      </c>
      <c r="Q7503" s="42">
        <v>0.0165070071816444</v>
      </c>
      <c r="R7503" s="42">
        <v>25.0</v>
      </c>
      <c r="S7503" s="42">
        <v>0.739034414291382</v>
      </c>
      <c r="T7503" s="42">
        <v>996.367126464844</v>
      </c>
      <c r="U7503" s="42">
        <v>1982.80444335938</v>
      </c>
      <c r="V7503" s="19"/>
      <c r="W7503" s="19"/>
      <c r="X7503" s="19"/>
      <c r="Y7503" s="19"/>
      <c r="Z7503" s="19"/>
      <c r="AA7503" s="19"/>
    </row>
    <row r="7504" ht="15.75" customHeight="1">
      <c r="A7504" s="19"/>
      <c r="B7504" s="42" t="str">
        <f>"CRS25WT72M24381"</f>
        <v>CRS25WT72M24381</v>
      </c>
      <c r="C7504" s="43">
        <v>46003.0</v>
      </c>
      <c r="D7504" s="44">
        <v>0.12430555555555556</v>
      </c>
      <c r="E7504" s="42" t="s">
        <v>37</v>
      </c>
      <c r="F7504" s="42">
        <v>219.0</v>
      </c>
      <c r="G7504" s="42">
        <v>4.0</v>
      </c>
      <c r="H7504" s="42">
        <v>219.188125610352</v>
      </c>
      <c r="I7504" s="42">
        <v>5.64322757720947</v>
      </c>
      <c r="J7504" s="42">
        <v>49.5854072570801</v>
      </c>
      <c r="K7504" s="42">
        <v>5.17967987060547</v>
      </c>
      <c r="L7504" s="42">
        <v>42.3169212341309</v>
      </c>
      <c r="M7504" s="42">
        <v>0.783313453197479</v>
      </c>
      <c r="N7504" s="42">
        <v>10.6634941101074</v>
      </c>
      <c r="O7504" s="42">
        <v>0.0</v>
      </c>
      <c r="P7504" s="42">
        <v>0.0</v>
      </c>
      <c r="Q7504" s="42">
        <v>0.00205605663359165</v>
      </c>
      <c r="R7504" s="42">
        <v>25.0</v>
      </c>
      <c r="S7504" s="42">
        <v>0.713197410106659</v>
      </c>
      <c r="T7504" s="42">
        <v>996.51416015625</v>
      </c>
      <c r="U7504" s="42">
        <v>1183.86267089844</v>
      </c>
      <c r="V7504" s="19"/>
      <c r="W7504" s="19"/>
      <c r="X7504" s="19"/>
      <c r="Y7504" s="19"/>
      <c r="Z7504" s="19"/>
      <c r="AA7504" s="19"/>
    </row>
    <row r="7505" ht="15.75" customHeight="1">
      <c r="A7505" s="19"/>
      <c r="B7505" s="42" t="str">
        <f>"CRS25WT72M24380"</f>
        <v>CRS25WT72M24380</v>
      </c>
      <c r="C7505" s="43">
        <v>46003.0</v>
      </c>
      <c r="D7505" s="44">
        <v>0.12681712962962963</v>
      </c>
      <c r="E7505" s="42" t="s">
        <v>37</v>
      </c>
      <c r="F7505" s="42">
        <v>219.0</v>
      </c>
      <c r="G7505" s="42">
        <v>4.0</v>
      </c>
      <c r="H7505" s="42">
        <v>219.587738037109</v>
      </c>
      <c r="I7505" s="42">
        <v>5.62680864334106</v>
      </c>
      <c r="J7505" s="42">
        <v>49.5414237976074</v>
      </c>
      <c r="K7505" s="42">
        <v>5.19317865371704</v>
      </c>
      <c r="L7505" s="42">
        <v>42.283878326416</v>
      </c>
      <c r="M7505" s="42">
        <v>0.787730097770691</v>
      </c>
      <c r="N7505" s="42">
        <v>10.6829357147217</v>
      </c>
      <c r="O7505" s="42">
        <v>0.0</v>
      </c>
      <c r="P7505" s="42">
        <v>0.0</v>
      </c>
      <c r="Q7505" s="42">
        <v>0.0130158718675375</v>
      </c>
      <c r="R7505" s="42">
        <v>25.0</v>
      </c>
      <c r="S7505" s="42">
        <v>0.694873690605164</v>
      </c>
      <c r="T7505" s="42">
        <v>993.577331542969</v>
      </c>
      <c r="U7505" s="42">
        <v>1590.11364746094</v>
      </c>
      <c r="V7505" s="19"/>
      <c r="W7505" s="19"/>
      <c r="X7505" s="19"/>
      <c r="Y7505" s="19"/>
      <c r="Z7505" s="19"/>
      <c r="AA7505" s="19"/>
    </row>
    <row r="7506" ht="15.75" customHeight="1">
      <c r="A7506" s="19"/>
      <c r="B7506" s="42" t="str">
        <f>"CRS25WT72M24219"</f>
        <v>CRS25WT72M24219</v>
      </c>
      <c r="C7506" s="43">
        <v>46003.0</v>
      </c>
      <c r="D7506" s="44">
        <v>0.12762731481481482</v>
      </c>
      <c r="E7506" s="42" t="s">
        <v>37</v>
      </c>
      <c r="F7506" s="42">
        <v>219.0</v>
      </c>
      <c r="G7506" s="42">
        <v>4.0</v>
      </c>
      <c r="H7506" s="42">
        <v>219.268112182617</v>
      </c>
      <c r="I7506" s="42">
        <v>5.6645770072937</v>
      </c>
      <c r="J7506" s="42">
        <v>49.5246734619141</v>
      </c>
      <c r="K7506" s="42">
        <v>5.22003698348999</v>
      </c>
      <c r="L7506" s="42">
        <v>42.0050888061523</v>
      </c>
      <c r="M7506" s="42">
        <v>0.781603276729584</v>
      </c>
      <c r="N7506" s="42">
        <v>10.6673860549927</v>
      </c>
      <c r="O7506" s="42">
        <v>0.0</v>
      </c>
      <c r="P7506" s="42">
        <v>0.0</v>
      </c>
      <c r="Q7506" s="42">
        <v>0.00540186325088143</v>
      </c>
      <c r="R7506" s="42">
        <v>25.0</v>
      </c>
      <c r="S7506" s="42">
        <v>0.727521121501923</v>
      </c>
      <c r="T7506" s="42">
        <v>1021.82244873047</v>
      </c>
      <c r="U7506" s="42">
        <v>1435.96813964844</v>
      </c>
      <c r="V7506" s="19"/>
      <c r="W7506" s="19"/>
      <c r="X7506" s="19"/>
      <c r="Y7506" s="19"/>
      <c r="Z7506" s="19"/>
      <c r="AA7506" s="19"/>
    </row>
    <row r="7507" ht="15.75" customHeight="1">
      <c r="A7507" s="19"/>
      <c r="B7507" s="42" t="str">
        <f>"CRS25WT72M24218"</f>
        <v>CRS25WT72M24218</v>
      </c>
      <c r="C7507" s="43">
        <v>46003.0</v>
      </c>
      <c r="D7507" s="44">
        <v>0.1284837962962963</v>
      </c>
      <c r="E7507" s="42" t="s">
        <v>37</v>
      </c>
      <c r="F7507" s="42">
        <v>216.0</v>
      </c>
      <c r="G7507" s="42">
        <v>4.0</v>
      </c>
      <c r="H7507" s="42">
        <v>216.882232666016</v>
      </c>
      <c r="I7507" s="42">
        <v>5.65573072433472</v>
      </c>
      <c r="J7507" s="42">
        <v>49.421257019043</v>
      </c>
      <c r="K7507" s="42">
        <v>5.14678955078125</v>
      </c>
      <c r="L7507" s="42">
        <v>42.1393203735352</v>
      </c>
      <c r="M7507" s="42">
        <v>0.77592808008194</v>
      </c>
      <c r="N7507" s="42">
        <v>10.5513124465942</v>
      </c>
      <c r="O7507" s="42">
        <v>0.0</v>
      </c>
      <c r="P7507" s="42">
        <v>0.0</v>
      </c>
      <c r="Q7507" s="42">
        <v>0.0032539633102715</v>
      </c>
      <c r="R7507" s="42">
        <v>25.0</v>
      </c>
      <c r="S7507" s="42">
        <v>0.718451738357544</v>
      </c>
      <c r="T7507" s="42">
        <v>993.429443359375</v>
      </c>
      <c r="U7507" s="42">
        <v>1364.76794433594</v>
      </c>
      <c r="V7507" s="19"/>
      <c r="W7507" s="19"/>
      <c r="X7507" s="19"/>
      <c r="Y7507" s="19"/>
      <c r="Z7507" s="19"/>
      <c r="AA7507" s="19"/>
    </row>
    <row r="7508" ht="15.75" customHeight="1">
      <c r="A7508" s="19"/>
      <c r="B7508" s="42" t="str">
        <f>"CRS25WT72M24221"</f>
        <v>CRS25WT72M24221</v>
      </c>
      <c r="C7508" s="43">
        <v>46003.0</v>
      </c>
      <c r="D7508" s="44">
        <v>0.13020833333333334</v>
      </c>
      <c r="E7508" s="42" t="s">
        <v>37</v>
      </c>
      <c r="F7508" s="42">
        <v>223.0</v>
      </c>
      <c r="G7508" s="42">
        <v>4.0</v>
      </c>
      <c r="H7508" s="42">
        <v>223.701950073242</v>
      </c>
      <c r="I7508" s="42">
        <v>5.72502183914185</v>
      </c>
      <c r="J7508" s="42">
        <v>49.5599174499512</v>
      </c>
      <c r="K7508" s="42">
        <v>5.31409645080566</v>
      </c>
      <c r="L7508" s="42">
        <v>42.0959510803223</v>
      </c>
      <c r="M7508" s="42">
        <v>0.788428008556366</v>
      </c>
      <c r="N7508" s="42">
        <v>10.8830919265747</v>
      </c>
      <c r="O7508" s="42">
        <v>0.0</v>
      </c>
      <c r="P7508" s="42">
        <v>0.0</v>
      </c>
      <c r="Q7508" s="42">
        <v>0.00602818327024579</v>
      </c>
      <c r="R7508" s="42">
        <v>25.0</v>
      </c>
      <c r="S7508" s="42">
        <v>0.700920879840851</v>
      </c>
      <c r="T7508" s="42">
        <v>995.842041015625</v>
      </c>
      <c r="U7508" s="42">
        <v>2043.57446289062</v>
      </c>
      <c r="V7508" s="19"/>
      <c r="W7508" s="19"/>
      <c r="X7508" s="19"/>
      <c r="Y7508" s="19"/>
      <c r="Z7508" s="19"/>
      <c r="AA7508" s="19"/>
    </row>
    <row r="7509" ht="15.75" customHeight="1">
      <c r="A7509" s="19"/>
      <c r="B7509" s="42" t="str">
        <f>"CRS25WT72M24220"</f>
        <v>CRS25WT72M24220</v>
      </c>
      <c r="C7509" s="43">
        <v>46003.0</v>
      </c>
      <c r="D7509" s="44">
        <v>0.1318865740740741</v>
      </c>
      <c r="E7509" s="42" t="s">
        <v>37</v>
      </c>
      <c r="F7509" s="42">
        <v>217.0</v>
      </c>
      <c r="G7509" s="42">
        <v>4.0</v>
      </c>
      <c r="H7509" s="42">
        <v>217.595962524414</v>
      </c>
      <c r="I7509" s="42">
        <v>5.6250696182251</v>
      </c>
      <c r="J7509" s="42">
        <v>49.4480972290039</v>
      </c>
      <c r="K7509" s="42">
        <v>5.17488622665405</v>
      </c>
      <c r="L7509" s="42">
        <v>42.048454284668</v>
      </c>
      <c r="M7509" s="42">
        <v>0.782300055027008</v>
      </c>
      <c r="N7509" s="42">
        <v>10.5860357284546</v>
      </c>
      <c r="O7509" s="42">
        <v>0.0</v>
      </c>
      <c r="P7509" s="42">
        <v>0.0</v>
      </c>
      <c r="Q7509" s="42">
        <v>0.00158792152069509</v>
      </c>
      <c r="R7509" s="42">
        <v>25.0</v>
      </c>
      <c r="S7509" s="42">
        <v>0.744268774986267</v>
      </c>
      <c r="T7509" s="42">
        <v>993.601867675781</v>
      </c>
      <c r="U7509" s="42">
        <v>2364.34204101562</v>
      </c>
      <c r="V7509" s="19"/>
      <c r="W7509" s="19"/>
      <c r="X7509" s="19"/>
      <c r="Y7509" s="19"/>
      <c r="Z7509" s="19"/>
      <c r="AA7509" s="19"/>
    </row>
    <row r="7510" ht="15.75" customHeight="1">
      <c r="A7510" s="19"/>
      <c r="B7510" s="42" t="str">
        <f>"CRS25WT72M24227"</f>
        <v>CRS25WT72M24227</v>
      </c>
      <c r="C7510" s="43">
        <v>46003.0</v>
      </c>
      <c r="D7510" s="44">
        <v>0.1333101851851852</v>
      </c>
      <c r="E7510" s="42" t="s">
        <v>37</v>
      </c>
      <c r="F7510" s="42">
        <v>217.0</v>
      </c>
      <c r="G7510" s="42">
        <v>4.0</v>
      </c>
      <c r="H7510" s="42">
        <v>217.051879882813</v>
      </c>
      <c r="I7510" s="42">
        <v>5.63454151153564</v>
      </c>
      <c r="J7510" s="42">
        <v>49.3750228881836</v>
      </c>
      <c r="K7510" s="42">
        <v>5.17439937591553</v>
      </c>
      <c r="L7510" s="42">
        <v>41.9472618103027</v>
      </c>
      <c r="M7510" s="42">
        <v>0.780185103416443</v>
      </c>
      <c r="N7510" s="42">
        <v>10.5595664978027</v>
      </c>
      <c r="O7510" s="42">
        <v>0.0</v>
      </c>
      <c r="P7510" s="42">
        <v>0.0</v>
      </c>
      <c r="Q7510" s="42">
        <v>0.00540674570947886</v>
      </c>
      <c r="R7510" s="42">
        <v>25.0</v>
      </c>
      <c r="S7510" s="42">
        <v>0.723306596279144</v>
      </c>
      <c r="T7510" s="42">
        <v>1001.6875</v>
      </c>
      <c r="U7510" s="42">
        <v>1533.98352050781</v>
      </c>
      <c r="V7510" s="19"/>
      <c r="W7510" s="19"/>
      <c r="X7510" s="19"/>
      <c r="Y7510" s="19"/>
      <c r="Z7510" s="19"/>
      <c r="AA7510" s="19"/>
    </row>
    <row r="7511" ht="15.75" customHeight="1">
      <c r="A7511" s="19"/>
      <c r="B7511" s="42" t="str">
        <f>"CRS25WT72M24222"</f>
        <v>CRS25WT72M24222</v>
      </c>
      <c r="C7511" s="43">
        <v>46003.0</v>
      </c>
      <c r="D7511" s="44">
        <v>0.14016203703703703</v>
      </c>
      <c r="E7511" s="42" t="s">
        <v>37</v>
      </c>
      <c r="F7511" s="42">
        <v>217.0</v>
      </c>
      <c r="G7511" s="42">
        <v>4.0</v>
      </c>
      <c r="H7511" s="42">
        <v>217.708801269531</v>
      </c>
      <c r="I7511" s="42">
        <v>5.59165239334106</v>
      </c>
      <c r="J7511" s="42">
        <v>49.5257263183594</v>
      </c>
      <c r="K7511" s="42">
        <v>5.15201330184937</v>
      </c>
      <c r="L7511" s="42">
        <v>42.2570343017578</v>
      </c>
      <c r="M7511" s="42">
        <v>0.786149203777313</v>
      </c>
      <c r="N7511" s="42">
        <v>10.5915250778198</v>
      </c>
      <c r="O7511" s="42">
        <v>0.0</v>
      </c>
      <c r="P7511" s="42">
        <v>0.0</v>
      </c>
      <c r="Q7511" s="42">
        <v>9.88343264907598E-4</v>
      </c>
      <c r="R7511" s="42">
        <v>25.0</v>
      </c>
      <c r="S7511" s="42">
        <v>0.713753342628479</v>
      </c>
      <c r="T7511" s="42">
        <v>993.452026367187</v>
      </c>
      <c r="U7511" s="42">
        <v>2143.5810546875</v>
      </c>
      <c r="V7511" s="19"/>
      <c r="W7511" s="19"/>
      <c r="X7511" s="19"/>
      <c r="Y7511" s="19"/>
      <c r="Z7511" s="19"/>
      <c r="AA7511" s="19"/>
    </row>
    <row r="7512" ht="15.75" customHeight="1">
      <c r="A7512" s="19"/>
      <c r="B7512" s="42" t="str">
        <f>"CRS25WT72M24233"</f>
        <v>CRS25WT72M24233</v>
      </c>
      <c r="C7512" s="43">
        <v>46003.0</v>
      </c>
      <c r="D7512" s="44">
        <v>0.1410648148148148</v>
      </c>
      <c r="E7512" s="42" t="s">
        <v>37</v>
      </c>
      <c r="F7512" s="42">
        <v>216.0</v>
      </c>
      <c r="G7512" s="42">
        <v>4.0</v>
      </c>
      <c r="H7512" s="42">
        <v>216.696136474609</v>
      </c>
      <c r="I7512" s="42">
        <v>5.60625123977661</v>
      </c>
      <c r="J7512" s="42">
        <v>49.2980346679687</v>
      </c>
      <c r="K7512" s="42">
        <v>5.15753889083862</v>
      </c>
      <c r="L7512" s="42">
        <v>42.0154113769531</v>
      </c>
      <c r="M7512" s="42">
        <v>0.784059464931488</v>
      </c>
      <c r="N7512" s="42">
        <v>10.5422592163086</v>
      </c>
      <c r="O7512" s="42">
        <v>0.0</v>
      </c>
      <c r="P7512" s="42">
        <v>0.0</v>
      </c>
      <c r="Q7512" s="42">
        <v>0.0128969801589847</v>
      </c>
      <c r="R7512" s="42">
        <v>25.0</v>
      </c>
      <c r="S7512" s="42">
        <v>0.696404099464417</v>
      </c>
      <c r="T7512" s="42">
        <v>1027.10925292969</v>
      </c>
      <c r="U7512" s="42">
        <v>1435.24841308594</v>
      </c>
      <c r="V7512" s="19"/>
      <c r="W7512" s="19"/>
      <c r="X7512" s="19"/>
      <c r="Y7512" s="19"/>
      <c r="Z7512" s="19"/>
      <c r="AA7512" s="19"/>
    </row>
    <row r="7513" ht="15.75" customHeight="1">
      <c r="A7513" s="19"/>
      <c r="B7513" s="42" t="str">
        <f>"CRS25WT72M24228"</f>
        <v>CRS25WT72M24228</v>
      </c>
      <c r="C7513" s="43">
        <v>46003.0</v>
      </c>
      <c r="D7513" s="44">
        <v>0.1428472222222222</v>
      </c>
      <c r="E7513" s="42" t="s">
        <v>37</v>
      </c>
      <c r="F7513" s="42">
        <v>219.0</v>
      </c>
      <c r="G7513" s="42">
        <v>4.0</v>
      </c>
      <c r="H7513" s="42">
        <v>219.289749145508</v>
      </c>
      <c r="I7513" s="42">
        <v>5.64916276931763</v>
      </c>
      <c r="J7513" s="42">
        <v>49.6251182556152</v>
      </c>
      <c r="K7513" s="42">
        <v>5.1820821762085</v>
      </c>
      <c r="L7513" s="42">
        <v>42.3169212341309</v>
      </c>
      <c r="M7513" s="42">
        <v>0.782226800918579</v>
      </c>
      <c r="N7513" s="42">
        <v>10.6684379577637</v>
      </c>
      <c r="O7513" s="42">
        <v>0.0</v>
      </c>
      <c r="P7513" s="42">
        <v>0.0</v>
      </c>
      <c r="Q7513" s="42">
        <v>0.0130158439278603</v>
      </c>
      <c r="R7513" s="42">
        <v>25.0</v>
      </c>
      <c r="S7513" s="42">
        <v>0.721856594085693</v>
      </c>
      <c r="T7513" s="42">
        <v>998.826049804687</v>
      </c>
      <c r="U7513" s="42">
        <v>2189.28051757813</v>
      </c>
      <c r="V7513" s="19"/>
      <c r="W7513" s="19"/>
      <c r="X7513" s="19"/>
      <c r="Y7513" s="19"/>
      <c r="Z7513" s="19"/>
      <c r="AA7513" s="19"/>
    </row>
    <row r="7514" ht="15.75" customHeight="1">
      <c r="A7514" s="19"/>
      <c r="B7514" s="42" t="str">
        <f>"CRS25WT72M24235"</f>
        <v>CRS25WT72M24235</v>
      </c>
      <c r="C7514" s="43">
        <v>46003.0</v>
      </c>
      <c r="D7514" s="44">
        <v>0.1437152777777778</v>
      </c>
      <c r="E7514" s="42" t="s">
        <v>37</v>
      </c>
      <c r="F7514" s="42">
        <v>218.0</v>
      </c>
      <c r="G7514" s="42">
        <v>4.0</v>
      </c>
      <c r="H7514" s="42">
        <v>218.981704711914</v>
      </c>
      <c r="I7514" s="42">
        <v>5.62978363037109</v>
      </c>
      <c r="J7514" s="42">
        <v>49.4837188720703</v>
      </c>
      <c r="K7514" s="42">
        <v>5.19203281402588</v>
      </c>
      <c r="L7514" s="42">
        <v>42.1764907836914</v>
      </c>
      <c r="M7514" s="42">
        <v>0.786056578159332</v>
      </c>
      <c r="N7514" s="42">
        <v>10.6534519195557</v>
      </c>
      <c r="O7514" s="42">
        <v>0.0</v>
      </c>
      <c r="P7514" s="42">
        <v>0.0</v>
      </c>
      <c r="Q7514" s="42">
        <v>0.0164509322494268</v>
      </c>
      <c r="R7514" s="42">
        <v>25.0</v>
      </c>
      <c r="S7514" s="42">
        <v>0.703399300575256</v>
      </c>
      <c r="T7514" s="42">
        <v>991.097045898438</v>
      </c>
      <c r="U7514" s="42">
        <v>2620.16918945313</v>
      </c>
      <c r="V7514" s="19"/>
      <c r="W7514" s="19"/>
      <c r="X7514" s="19"/>
      <c r="Y7514" s="19"/>
      <c r="Z7514" s="19"/>
      <c r="AA7514" s="19"/>
    </row>
    <row r="7515" ht="15.75" customHeight="1">
      <c r="A7515" s="19"/>
      <c r="B7515" s="42" t="str">
        <f>"CRS25WT72M24234"</f>
        <v>CRS25WT72M24234</v>
      </c>
      <c r="C7515" s="43">
        <v>46003.0</v>
      </c>
      <c r="D7515" s="44">
        <v>0.14453703703703705</v>
      </c>
      <c r="E7515" s="42" t="s">
        <v>37</v>
      </c>
      <c r="F7515" s="42">
        <v>217.0</v>
      </c>
      <c r="G7515" s="42">
        <v>4.0</v>
      </c>
      <c r="H7515" s="42">
        <v>217.078811645508</v>
      </c>
      <c r="I7515" s="42">
        <v>5.6403489112854</v>
      </c>
      <c r="J7515" s="42">
        <v>49.3880844116211</v>
      </c>
      <c r="K7515" s="42">
        <v>5.1641092300415</v>
      </c>
      <c r="L7515" s="42">
        <v>42.036060333252</v>
      </c>
      <c r="M7515" s="42">
        <v>0.779272377490997</v>
      </c>
      <c r="N7515" s="42">
        <v>10.5608758926392</v>
      </c>
      <c r="O7515" s="42">
        <v>0.0</v>
      </c>
      <c r="P7515" s="42">
        <v>0.0</v>
      </c>
      <c r="Q7515" s="42">
        <v>0.0130158448591828</v>
      </c>
      <c r="R7515" s="42">
        <v>25.0</v>
      </c>
      <c r="S7515" s="42">
        <v>0.689553320407867</v>
      </c>
      <c r="T7515" s="42">
        <v>999.90771484375</v>
      </c>
      <c r="U7515" s="42">
        <v>1964.19946289062</v>
      </c>
      <c r="V7515" s="19"/>
      <c r="W7515" s="19"/>
      <c r="X7515" s="19"/>
      <c r="Y7515" s="19"/>
      <c r="Z7515" s="19"/>
      <c r="AA7515" s="19"/>
    </row>
    <row r="7516" ht="15.75" customHeight="1">
      <c r="A7516" s="19"/>
      <c r="B7516" s="42" t="str">
        <f>"CRS25WT72M24241"</f>
        <v>CRS25WT72M24241</v>
      </c>
      <c r="C7516" s="43">
        <v>46003.0</v>
      </c>
      <c r="D7516" s="44">
        <v>0.14582175925925925</v>
      </c>
      <c r="E7516" s="42" t="s">
        <v>37</v>
      </c>
      <c r="F7516" s="42">
        <v>216.0</v>
      </c>
      <c r="G7516" s="42">
        <v>4.0</v>
      </c>
      <c r="H7516" s="42">
        <v>216.486740112305</v>
      </c>
      <c r="I7516" s="42">
        <v>5.64640617370605</v>
      </c>
      <c r="J7516" s="42">
        <v>49.490478515625</v>
      </c>
      <c r="K7516" s="42">
        <v>5.15635681152344</v>
      </c>
      <c r="L7516" s="42">
        <v>41.9844360351562</v>
      </c>
      <c r="M7516" s="42">
        <v>0.774707078933716</v>
      </c>
      <c r="N7516" s="42">
        <v>10.5320720672607</v>
      </c>
      <c r="O7516" s="42">
        <v>0.0</v>
      </c>
      <c r="P7516" s="42">
        <v>0.0</v>
      </c>
      <c r="Q7516" s="42">
        <v>0.00317584304139018</v>
      </c>
      <c r="R7516" s="42">
        <v>25.0</v>
      </c>
      <c r="S7516" s="42">
        <v>0.756086111068726</v>
      </c>
      <c r="T7516" s="42">
        <v>993.830871582031</v>
      </c>
      <c r="U7516" s="42">
        <v>1475.5849609375</v>
      </c>
      <c r="V7516" s="19"/>
      <c r="W7516" s="19"/>
      <c r="X7516" s="19"/>
      <c r="Y7516" s="19"/>
      <c r="Z7516" s="19"/>
      <c r="AA7516" s="19"/>
    </row>
    <row r="7517" ht="15.75" customHeight="1">
      <c r="A7517" s="19"/>
      <c r="B7517" s="42" t="str">
        <f>"CRS25WT72M24236"</f>
        <v>CRS25WT72M24236</v>
      </c>
      <c r="C7517" s="43">
        <v>46003.0</v>
      </c>
      <c r="D7517" s="44">
        <v>0.15032407407407408</v>
      </c>
      <c r="E7517" s="42" t="s">
        <v>37</v>
      </c>
      <c r="F7517" s="42">
        <v>218.0</v>
      </c>
      <c r="G7517" s="42">
        <v>4.0</v>
      </c>
      <c r="H7517" s="42">
        <v>218.406585693359</v>
      </c>
      <c r="I7517" s="42">
        <v>5.63407373428345</v>
      </c>
      <c r="J7517" s="42">
        <v>49.6367568969727</v>
      </c>
      <c r="K7517" s="42">
        <v>5.16373157501221</v>
      </c>
      <c r="L7517" s="42">
        <v>42.2962684631348</v>
      </c>
      <c r="M7517" s="42">
        <v>0.780979812145233</v>
      </c>
      <c r="N7517" s="42">
        <v>10.6254720687866</v>
      </c>
      <c r="O7517" s="42">
        <v>0.0</v>
      </c>
      <c r="P7517" s="42">
        <v>0.0</v>
      </c>
      <c r="Q7517" s="42">
        <v>0.00635401112958789</v>
      </c>
      <c r="R7517" s="42">
        <v>25.0</v>
      </c>
      <c r="S7517" s="42">
        <v>0.708404183387756</v>
      </c>
      <c r="T7517" s="42">
        <v>990.807312011719</v>
      </c>
      <c r="U7517" s="42">
        <v>1686.49145507813</v>
      </c>
      <c r="V7517" s="19"/>
      <c r="W7517" s="19"/>
      <c r="X7517" s="19"/>
      <c r="Y7517" s="19"/>
      <c r="Z7517" s="19"/>
      <c r="AA7517" s="19"/>
    </row>
    <row r="7518" ht="15.75" customHeight="1">
      <c r="A7518" s="19"/>
      <c r="B7518" s="42" t="str">
        <f>"CRS25WT72M24243"</f>
        <v>CRS25WT72M24243</v>
      </c>
      <c r="C7518" s="43">
        <v>46003.0</v>
      </c>
      <c r="D7518" s="44">
        <v>0.15237268518518518</v>
      </c>
      <c r="E7518" s="42" t="s">
        <v>37</v>
      </c>
      <c r="F7518" s="42">
        <v>218.0</v>
      </c>
      <c r="G7518" s="42">
        <v>4.0</v>
      </c>
      <c r="H7518" s="42">
        <v>218.042221069336</v>
      </c>
      <c r="I7518" s="42">
        <v>5.58324718475342</v>
      </c>
      <c r="J7518" s="42">
        <v>49.6887512207031</v>
      </c>
      <c r="K7518" s="42">
        <v>5.15511703491211</v>
      </c>
      <c r="L7518" s="42">
        <v>42.2962684631348</v>
      </c>
      <c r="M7518" s="42">
        <v>0.785951316356659</v>
      </c>
      <c r="N7518" s="42">
        <v>10.6077461242676</v>
      </c>
      <c r="O7518" s="42">
        <v>0.0</v>
      </c>
      <c r="P7518" s="42">
        <v>0.0</v>
      </c>
      <c r="Q7518" s="42">
        <v>0.0032539633102715</v>
      </c>
      <c r="R7518" s="42">
        <v>25.0</v>
      </c>
      <c r="S7518" s="42">
        <v>0.734599530696869</v>
      </c>
      <c r="T7518" s="42">
        <v>990.460144042969</v>
      </c>
      <c r="U7518" s="42">
        <v>4403.65234375</v>
      </c>
      <c r="V7518" s="19"/>
      <c r="W7518" s="19"/>
      <c r="X7518" s="19"/>
      <c r="Y7518" s="19"/>
      <c r="Z7518" s="19"/>
      <c r="AA7518" s="19"/>
    </row>
    <row r="7519" ht="15.75" customHeight="1">
      <c r="A7519" s="19"/>
      <c r="B7519" s="42" t="str">
        <f>"CRS25WT72M24242"</f>
        <v>CRS25WT72M24242</v>
      </c>
      <c r="C7519" s="43">
        <v>46003.0</v>
      </c>
      <c r="D7519" s="44">
        <v>0.15687500000000001</v>
      </c>
      <c r="E7519" s="42" t="s">
        <v>37</v>
      </c>
      <c r="F7519" s="42">
        <v>217.0</v>
      </c>
      <c r="G7519" s="42">
        <v>4.0</v>
      </c>
      <c r="H7519" s="42">
        <v>217.930603027344</v>
      </c>
      <c r="I7519" s="42">
        <v>5.65754890441895</v>
      </c>
      <c r="J7519" s="42">
        <v>49.7727661132812</v>
      </c>
      <c r="K7519" s="42">
        <v>5.16306591033936</v>
      </c>
      <c r="L7519" s="42">
        <v>42.2095336914063</v>
      </c>
      <c r="M7519" s="42">
        <v>0.773923635482788</v>
      </c>
      <c r="N7519" s="42">
        <v>10.60231590271</v>
      </c>
      <c r="O7519" s="42">
        <v>0.0</v>
      </c>
      <c r="P7519" s="42">
        <v>0.0</v>
      </c>
      <c r="Q7519" s="42">
        <v>0.0145563660189509</v>
      </c>
      <c r="R7519" s="42">
        <v>25.0</v>
      </c>
      <c r="S7519" s="42">
        <v>0.754591643810272</v>
      </c>
      <c r="T7519" s="42">
        <v>990.952941894531</v>
      </c>
      <c r="U7519" s="42">
        <v>1340.86193847656</v>
      </c>
      <c r="V7519" s="19"/>
      <c r="W7519" s="19"/>
      <c r="X7519" s="19"/>
      <c r="Y7519" s="19"/>
      <c r="Z7519" s="19"/>
      <c r="AA7519" s="19"/>
    </row>
    <row r="7520" ht="15.75" customHeight="1">
      <c r="A7520" s="19"/>
      <c r="B7520" s="42" t="str">
        <f>"CRS25WT72M24193"</f>
        <v>CRS25WT72M24193</v>
      </c>
      <c r="C7520" s="43">
        <v>46003.0</v>
      </c>
      <c r="D7520" s="44">
        <v>0.15866898148148148</v>
      </c>
      <c r="E7520" s="42" t="s">
        <v>37</v>
      </c>
      <c r="F7520" s="42">
        <v>218.0</v>
      </c>
      <c r="G7520" s="42">
        <v>4.0</v>
      </c>
      <c r="H7520" s="42">
        <v>218.224487304687</v>
      </c>
      <c r="I7520" s="42">
        <v>5.62118816375732</v>
      </c>
      <c r="J7520" s="42">
        <v>49.7148475646973</v>
      </c>
      <c r="K7520" s="42">
        <v>5.15715980529785</v>
      </c>
      <c r="L7520" s="42">
        <v>42.3148574829102</v>
      </c>
      <c r="M7520" s="42">
        <v>0.780888915061951</v>
      </c>
      <c r="N7520" s="42">
        <v>10.6166133880615</v>
      </c>
      <c r="O7520" s="42">
        <v>0.0</v>
      </c>
      <c r="P7520" s="42">
        <v>0.0</v>
      </c>
      <c r="Q7520" s="42">
        <v>0.00575396046042442</v>
      </c>
      <c r="R7520" s="42">
        <v>25.0</v>
      </c>
      <c r="S7520" s="42">
        <v>0.734002709388733</v>
      </c>
      <c r="T7520" s="42">
        <v>992.055114746094</v>
      </c>
      <c r="U7520" s="42">
        <v>1831.1767578125</v>
      </c>
      <c r="V7520" s="19"/>
      <c r="W7520" s="19"/>
      <c r="X7520" s="19"/>
      <c r="Y7520" s="19"/>
      <c r="Z7520" s="19"/>
      <c r="AA7520" s="19"/>
    </row>
    <row r="7521" ht="15.75" customHeight="1">
      <c r="A7521" s="19"/>
      <c r="B7521" s="42" t="str">
        <f>"CRS25WT72M24187"</f>
        <v>CRS25WT72M24187</v>
      </c>
      <c r="C7521" s="43">
        <v>46003.0</v>
      </c>
      <c r="D7521" s="44">
        <v>0.16049768518518517</v>
      </c>
      <c r="E7521" s="42" t="s">
        <v>37</v>
      </c>
      <c r="F7521" s="42">
        <v>218.0</v>
      </c>
      <c r="G7521" s="42">
        <v>4.0</v>
      </c>
      <c r="H7521" s="42">
        <v>218.028869628906</v>
      </c>
      <c r="I7521" s="42">
        <v>5.65297842025757</v>
      </c>
      <c r="J7521" s="42">
        <v>49.6732482910156</v>
      </c>
      <c r="K7521" s="42">
        <v>5.17121267318726</v>
      </c>
      <c r="L7521" s="42">
        <v>42.162036895752</v>
      </c>
      <c r="M7521" s="42">
        <v>0.776451110839844</v>
      </c>
      <c r="N7521" s="42">
        <v>10.6070966720581</v>
      </c>
      <c r="O7521" s="42">
        <v>0.0</v>
      </c>
      <c r="P7521" s="42">
        <v>0.0</v>
      </c>
      <c r="Q7521" s="42">
        <v>8.13490245491266E-4</v>
      </c>
      <c r="R7521" s="42">
        <v>25.0</v>
      </c>
      <c r="S7521" s="42">
        <v>0.722851991653442</v>
      </c>
      <c r="T7521" s="42">
        <v>990.283508300781</v>
      </c>
      <c r="U7521" s="42">
        <v>1722.07873535156</v>
      </c>
      <c r="V7521" s="19"/>
      <c r="W7521" s="19"/>
      <c r="X7521" s="19"/>
      <c r="Y7521" s="19"/>
      <c r="Z7521" s="19"/>
      <c r="AA7521" s="19"/>
    </row>
    <row r="7522" ht="15.75" customHeight="1">
      <c r="A7522" s="19"/>
      <c r="B7522" s="42" t="str">
        <f>"M24195"</f>
        <v>M24195</v>
      </c>
      <c r="C7522" s="43">
        <v>46003.0</v>
      </c>
      <c r="D7522" s="44">
        <v>0.16238425925925926</v>
      </c>
      <c r="E7522" s="42" t="s">
        <v>37</v>
      </c>
      <c r="F7522" s="42">
        <v>219.0</v>
      </c>
      <c r="G7522" s="42">
        <v>4.0</v>
      </c>
      <c r="H7522" s="42">
        <v>219.219970703125</v>
      </c>
      <c r="I7522" s="42">
        <v>5.60499715805054</v>
      </c>
      <c r="J7522" s="42">
        <v>49.8174209594727</v>
      </c>
      <c r="K7522" s="42">
        <v>5.16581106185913</v>
      </c>
      <c r="L7522" s="42">
        <v>42.4366989135742</v>
      </c>
      <c r="M7522" s="42">
        <v>0.785097301006317</v>
      </c>
      <c r="N7522" s="42">
        <v>10.6650438308716</v>
      </c>
      <c r="O7522" s="42">
        <v>0.0</v>
      </c>
      <c r="P7522" s="42">
        <v>0.0</v>
      </c>
      <c r="Q7522" s="42">
        <v>0.0125992456451058</v>
      </c>
      <c r="R7522" s="42">
        <v>25.0</v>
      </c>
      <c r="S7522" s="42">
        <v>0.735776722431183</v>
      </c>
      <c r="T7522" s="42">
        <v>990.068481445313</v>
      </c>
      <c r="U7522" s="42">
        <v>1817.57849121094</v>
      </c>
      <c r="V7522" s="19"/>
      <c r="W7522" s="19"/>
      <c r="X7522" s="19"/>
      <c r="Y7522" s="19"/>
      <c r="Z7522" s="19"/>
      <c r="AA7522" s="19"/>
    </row>
    <row r="7523" ht="15.75" customHeight="1">
      <c r="A7523" s="19"/>
      <c r="B7523" s="42" t="str">
        <f>"CRS25WT72M24194"</f>
        <v>CRS25WT72M24194</v>
      </c>
      <c r="C7523" s="43">
        <v>46003.0</v>
      </c>
      <c r="D7523" s="44">
        <v>0.16438657407407406</v>
      </c>
      <c r="E7523" s="42" t="s">
        <v>37</v>
      </c>
      <c r="F7523" s="42">
        <v>218.0</v>
      </c>
      <c r="G7523" s="42">
        <v>4.0</v>
      </c>
      <c r="H7523" s="42">
        <v>218.459701538086</v>
      </c>
      <c r="I7523" s="42">
        <v>5.62307167053223</v>
      </c>
      <c r="J7523" s="42">
        <v>49.8201332092285</v>
      </c>
      <c r="K7523" s="42">
        <v>5.15265941619873</v>
      </c>
      <c r="L7523" s="42">
        <v>42.3974647521973</v>
      </c>
      <c r="M7523" s="42">
        <v>0.779817223548889</v>
      </c>
      <c r="N7523" s="42">
        <v>10.6280565261841</v>
      </c>
      <c r="O7523" s="42">
        <v>0.0</v>
      </c>
      <c r="P7523" s="42">
        <v>0.0</v>
      </c>
      <c r="Q7523" s="42">
        <v>0.00569599447771907</v>
      </c>
      <c r="R7523" s="42">
        <v>25.0</v>
      </c>
      <c r="S7523" s="42">
        <v>0.74677050113678</v>
      </c>
      <c r="T7523" s="42">
        <v>994.400756835938</v>
      </c>
      <c r="U7523" s="42">
        <v>1357.26049804688</v>
      </c>
      <c r="V7523" s="19"/>
      <c r="W7523" s="19"/>
      <c r="X7523" s="19"/>
      <c r="Y7523" s="19"/>
      <c r="Z7523" s="19"/>
      <c r="AA7523" s="19"/>
    </row>
    <row r="7524" ht="15.75" customHeight="1">
      <c r="A7524" s="19"/>
      <c r="B7524" s="42" t="str">
        <f>"CRS25WT72M24196"</f>
        <v>CRS25WT72M24196</v>
      </c>
      <c r="C7524" s="43">
        <v>46003.0</v>
      </c>
      <c r="D7524" s="44">
        <v>0.16561342592592593</v>
      </c>
      <c r="E7524" s="42" t="s">
        <v>37</v>
      </c>
      <c r="F7524" s="42">
        <v>218.0</v>
      </c>
      <c r="G7524" s="42">
        <v>4.0</v>
      </c>
      <c r="H7524" s="42">
        <v>218.811309814453</v>
      </c>
      <c r="I7524" s="42">
        <v>5.6016321182251</v>
      </c>
      <c r="J7524" s="42">
        <v>49.7688674926758</v>
      </c>
      <c r="K7524" s="42">
        <v>5.15844011306763</v>
      </c>
      <c r="L7524" s="42">
        <v>42.4181175231934</v>
      </c>
      <c r="M7524" s="42">
        <v>0.784869432449341</v>
      </c>
      <c r="N7524" s="42">
        <v>10.6451625823975</v>
      </c>
      <c r="O7524" s="42">
        <v>0.0</v>
      </c>
      <c r="P7524" s="42">
        <v>0.0</v>
      </c>
      <c r="Q7524" s="42">
        <v>0.00579396076500416</v>
      </c>
      <c r="R7524" s="42">
        <v>25.0</v>
      </c>
      <c r="S7524" s="42">
        <v>0.710223257541656</v>
      </c>
      <c r="T7524" s="42">
        <v>991.080078125</v>
      </c>
      <c r="U7524" s="42">
        <v>2201.50903320313</v>
      </c>
      <c r="V7524" s="19"/>
      <c r="W7524" s="19"/>
      <c r="X7524" s="19"/>
      <c r="Y7524" s="19"/>
      <c r="Z7524" s="19"/>
      <c r="AA7524" s="19"/>
    </row>
    <row r="7525" ht="15.75" customHeight="1">
      <c r="A7525" s="19"/>
      <c r="B7525" s="42" t="str">
        <f>"CRS25WT72M24197"</f>
        <v>CRS25WT72M24197</v>
      </c>
      <c r="C7525" s="43">
        <v>46003.0</v>
      </c>
      <c r="D7525" s="44">
        <v>0.16684027777777777</v>
      </c>
      <c r="E7525" s="42" t="s">
        <v>37</v>
      </c>
      <c r="F7525" s="42">
        <v>218.0</v>
      </c>
      <c r="G7525" s="42">
        <v>4.0</v>
      </c>
      <c r="H7525" s="42">
        <v>218.754730224609</v>
      </c>
      <c r="I7525" s="42">
        <v>5.57598876953125</v>
      </c>
      <c r="J7525" s="42">
        <v>49.7471542358398</v>
      </c>
      <c r="K7525" s="42">
        <v>5.15886449813843</v>
      </c>
      <c r="L7525" s="42">
        <v>42.4036598205566</v>
      </c>
      <c r="M7525" s="42">
        <v>0.788619160652161</v>
      </c>
      <c r="N7525" s="42">
        <v>10.642409324646</v>
      </c>
      <c r="O7525" s="42">
        <v>0.0</v>
      </c>
      <c r="P7525" s="42">
        <v>0.0</v>
      </c>
      <c r="Q7525" s="42">
        <v>0.00825350359082222</v>
      </c>
      <c r="R7525" s="42">
        <v>25.0</v>
      </c>
      <c r="S7525" s="42">
        <v>0.717933237552643</v>
      </c>
      <c r="T7525" s="42">
        <v>992.752746582031</v>
      </c>
      <c r="U7525" s="42">
        <v>2232.421875</v>
      </c>
      <c r="V7525" s="19"/>
      <c r="W7525" s="19"/>
      <c r="X7525" s="19"/>
      <c r="Y7525" s="19"/>
      <c r="Z7525" s="19"/>
      <c r="AA7525" s="19"/>
    </row>
    <row r="7526" ht="15.75" customHeight="1">
      <c r="A7526" s="19"/>
      <c r="B7526" s="42" t="str">
        <f>"CRS25WT72M24206"</f>
        <v>CRS25WT72M24206</v>
      </c>
      <c r="C7526" s="43">
        <v>46003.0</v>
      </c>
      <c r="D7526" s="44">
        <v>0.16777777777777778</v>
      </c>
      <c r="E7526" s="42" t="s">
        <v>37</v>
      </c>
      <c r="F7526" s="42">
        <v>219.0</v>
      </c>
      <c r="G7526" s="42">
        <v>4.0</v>
      </c>
      <c r="H7526" s="42">
        <v>219.368927001953</v>
      </c>
      <c r="I7526" s="42">
        <v>5.60645866394043</v>
      </c>
      <c r="J7526" s="42">
        <v>49.7756233215332</v>
      </c>
      <c r="K7526" s="42">
        <v>5.15827560424805</v>
      </c>
      <c r="L7526" s="42">
        <v>42.5275688171387</v>
      </c>
      <c r="M7526" s="42">
        <v>0.786085486412048</v>
      </c>
      <c r="N7526" s="42">
        <v>10.6722898483276</v>
      </c>
      <c r="O7526" s="42">
        <v>0.0</v>
      </c>
      <c r="P7526" s="42">
        <v>0.0</v>
      </c>
      <c r="Q7526" s="42">
        <v>0.00603174511343241</v>
      </c>
      <c r="R7526" s="42">
        <v>25.0</v>
      </c>
      <c r="S7526" s="42">
        <v>0.735358357429504</v>
      </c>
      <c r="T7526" s="42">
        <v>993.419799804687</v>
      </c>
      <c r="U7526" s="42">
        <v>1465.3896484375</v>
      </c>
      <c r="V7526" s="19"/>
      <c r="W7526" s="19"/>
      <c r="X7526" s="19"/>
      <c r="Y7526" s="19"/>
      <c r="Z7526" s="19"/>
      <c r="AA7526" s="19"/>
    </row>
    <row r="7527" ht="15.75" customHeight="1">
      <c r="A7527" s="19"/>
      <c r="B7527" s="42" t="str">
        <f>"CRS25WT72M24207"</f>
        <v>CRS25WT72M24207</v>
      </c>
      <c r="C7527" s="43">
        <v>46003.0</v>
      </c>
      <c r="D7527" s="44">
        <v>0.16980324074074074</v>
      </c>
      <c r="E7527" s="42" t="s">
        <v>37</v>
      </c>
      <c r="F7527" s="42">
        <v>224.0</v>
      </c>
      <c r="G7527" s="42">
        <v>4.0</v>
      </c>
      <c r="H7527" s="42">
        <v>224.947418212891</v>
      </c>
      <c r="I7527" s="42">
        <v>5.80176496505737</v>
      </c>
      <c r="J7527" s="42">
        <v>49.8645248413086</v>
      </c>
      <c r="K7527" s="42">
        <v>5.29253387451172</v>
      </c>
      <c r="L7527" s="42">
        <v>42.5027847290039</v>
      </c>
      <c r="M7527" s="42">
        <v>0.777551531791687</v>
      </c>
      <c r="N7527" s="42">
        <v>10.9436836242676</v>
      </c>
      <c r="O7527" s="42">
        <v>0.0</v>
      </c>
      <c r="P7527" s="42">
        <v>0.0</v>
      </c>
      <c r="Q7527" s="42">
        <v>0.00158792163711041</v>
      </c>
      <c r="R7527" s="42">
        <v>25.0</v>
      </c>
      <c r="S7527" s="42">
        <v>0.712714910507202</v>
      </c>
      <c r="T7527" s="42">
        <v>997.33349609375</v>
      </c>
      <c r="U7527" s="42">
        <v>1039.291015625</v>
      </c>
      <c r="V7527" s="19"/>
      <c r="W7527" s="19"/>
      <c r="X7527" s="19"/>
      <c r="Y7527" s="19"/>
      <c r="Z7527" s="19"/>
      <c r="AA7527" s="19"/>
    </row>
    <row r="7528" ht="15.75" customHeight="1">
      <c r="A7528" s="19"/>
      <c r="B7528" s="42" t="str">
        <f>"CRS25WT72M24208"</f>
        <v>CRS25WT72M24208</v>
      </c>
      <c r="C7528" s="43">
        <v>46003.0</v>
      </c>
      <c r="D7528" s="44">
        <v>0.1714351851851852</v>
      </c>
      <c r="E7528" s="42" t="s">
        <v>37</v>
      </c>
      <c r="F7528" s="42">
        <v>227.0</v>
      </c>
      <c r="G7528" s="42">
        <v>4.0</v>
      </c>
      <c r="H7528" s="42">
        <v>227.22200012207</v>
      </c>
      <c r="I7528" s="42">
        <v>5.80734443664551</v>
      </c>
      <c r="J7528" s="42">
        <v>49.9032402038574</v>
      </c>
      <c r="K7528" s="42">
        <v>5.34890842437744</v>
      </c>
      <c r="L7528" s="42">
        <v>42.4800682067871</v>
      </c>
      <c r="M7528" s="42">
        <v>0.784050524234772</v>
      </c>
      <c r="N7528" s="42">
        <v>11.0543422698975</v>
      </c>
      <c r="O7528" s="42">
        <v>0.0</v>
      </c>
      <c r="P7528" s="42">
        <v>0.0</v>
      </c>
      <c r="Q7528" s="42">
        <v>0.00411700550466776</v>
      </c>
      <c r="R7528" s="42">
        <v>25.0</v>
      </c>
      <c r="S7528" s="42">
        <v>0.703374624252319</v>
      </c>
      <c r="T7528" s="42">
        <v>990.323181152344</v>
      </c>
      <c r="U7528" s="42">
        <v>2180.30444335938</v>
      </c>
      <c r="V7528" s="19"/>
      <c r="W7528" s="19"/>
      <c r="X7528" s="19"/>
      <c r="Y7528" s="19"/>
      <c r="Z7528" s="19"/>
      <c r="AA7528" s="19"/>
    </row>
    <row r="7529" ht="15.75" customHeight="1">
      <c r="A7529" s="19"/>
      <c r="B7529" s="42" t="str">
        <f>"CRS25WT72M24209"</f>
        <v>CRS25WT72M24209</v>
      </c>
      <c r="C7529" s="43">
        <v>46003.0</v>
      </c>
      <c r="D7529" s="44">
        <v>0.17217592592592593</v>
      </c>
      <c r="E7529" s="42" t="s">
        <v>37</v>
      </c>
      <c r="F7529" s="42">
        <v>219.0</v>
      </c>
      <c r="G7529" s="42">
        <v>4.0</v>
      </c>
      <c r="H7529" s="42">
        <v>219.279602050781</v>
      </c>
      <c r="I7529" s="42">
        <v>5.61674165725708</v>
      </c>
      <c r="J7529" s="42">
        <v>49.8246002197266</v>
      </c>
      <c r="K7529" s="42">
        <v>5.15943288803101</v>
      </c>
      <c r="L7529" s="42">
        <v>42.5007209777832</v>
      </c>
      <c r="M7529" s="42">
        <v>0.783555865287781</v>
      </c>
      <c r="N7529" s="42">
        <v>10.6679449081421</v>
      </c>
      <c r="O7529" s="42">
        <v>0.0</v>
      </c>
      <c r="P7529" s="42">
        <v>0.0</v>
      </c>
      <c r="Q7529" s="42">
        <v>0.0130140148103237</v>
      </c>
      <c r="R7529" s="42">
        <v>25.0</v>
      </c>
      <c r="S7529" s="42">
        <v>0.727917730808258</v>
      </c>
      <c r="T7529" s="42">
        <v>992.629516601562</v>
      </c>
      <c r="U7529" s="42">
        <v>1506.93115234375</v>
      </c>
      <c r="V7529" s="19"/>
      <c r="W7529" s="19"/>
      <c r="X7529" s="19"/>
      <c r="Y7529" s="19"/>
      <c r="Z7529" s="19"/>
      <c r="AA7529" s="19"/>
    </row>
    <row r="7530" ht="15.75" customHeight="1">
      <c r="A7530" s="19"/>
      <c r="B7530" s="42" t="str">
        <f>"CRS25WT72M24210"</f>
        <v>CRS25WT72M24210</v>
      </c>
      <c r="C7530" s="43">
        <v>46003.0</v>
      </c>
      <c r="D7530" s="44">
        <v>0.17322916666666666</v>
      </c>
      <c r="E7530" s="42" t="s">
        <v>37</v>
      </c>
      <c r="F7530" s="42">
        <v>219.0</v>
      </c>
      <c r="G7530" s="42">
        <v>4.0</v>
      </c>
      <c r="H7530" s="42">
        <v>219.471969604492</v>
      </c>
      <c r="I7530" s="42">
        <v>5.63266563415527</v>
      </c>
      <c r="J7530" s="42">
        <v>49.8395233154297</v>
      </c>
      <c r="K7530" s="42">
        <v>5.16722249984741</v>
      </c>
      <c r="L7530" s="42">
        <v>42.4738731384277</v>
      </c>
      <c r="M7530" s="42">
        <v>0.781791985034943</v>
      </c>
      <c r="N7530" s="42">
        <v>10.677303314209</v>
      </c>
      <c r="O7530" s="42">
        <v>0.0</v>
      </c>
      <c r="P7530" s="42">
        <v>0.0</v>
      </c>
      <c r="Q7530" s="42">
        <v>0.0127033721655607</v>
      </c>
      <c r="R7530" s="42">
        <v>25.0</v>
      </c>
      <c r="S7530" s="42">
        <v>0.69839334487915</v>
      </c>
      <c r="T7530" s="42">
        <v>989.87158203125</v>
      </c>
      <c r="U7530" s="42">
        <v>2317.74853515625</v>
      </c>
      <c r="V7530" s="19"/>
      <c r="W7530" s="19"/>
      <c r="X7530" s="19"/>
      <c r="Y7530" s="19"/>
      <c r="Z7530" s="19"/>
      <c r="AA7530" s="19"/>
    </row>
    <row r="7531" ht="15.75" customHeight="1">
      <c r="A7531" s="19"/>
      <c r="B7531" s="42" t="str">
        <f>"CRS25WT72M24211"</f>
        <v>CRS25WT72M24211</v>
      </c>
      <c r="C7531" s="43">
        <v>46003.0</v>
      </c>
      <c r="D7531" s="44">
        <v>0.17563657407407407</v>
      </c>
      <c r="E7531" s="42" t="s">
        <v>37</v>
      </c>
      <c r="F7531" s="42">
        <v>220.0</v>
      </c>
      <c r="G7531" s="42">
        <v>4.0</v>
      </c>
      <c r="H7531" s="42">
        <v>220.228057861328</v>
      </c>
      <c r="I7531" s="42">
        <v>5.66918611526489</v>
      </c>
      <c r="J7531" s="42">
        <v>49.8605041503906</v>
      </c>
      <c r="K7531" s="42">
        <v>5.17948341369629</v>
      </c>
      <c r="L7531" s="42">
        <v>42.5193061828613</v>
      </c>
      <c r="M7531" s="42">
        <v>0.779103696346283</v>
      </c>
      <c r="N7531" s="42">
        <v>10.7140865325928</v>
      </c>
      <c r="O7531" s="42">
        <v>0.0</v>
      </c>
      <c r="P7531" s="42">
        <v>0.0</v>
      </c>
      <c r="Q7531" s="42">
        <v>0.00602803053334355</v>
      </c>
      <c r="R7531" s="42">
        <v>25.0</v>
      </c>
      <c r="S7531" s="42">
        <v>0.71858823299408</v>
      </c>
      <c r="T7531" s="42">
        <v>989.433776855469</v>
      </c>
      <c r="U7531" s="42">
        <v>1803.88842773438</v>
      </c>
      <c r="V7531" s="19"/>
      <c r="W7531" s="19"/>
      <c r="X7531" s="19"/>
      <c r="Y7531" s="19"/>
      <c r="Z7531" s="19"/>
      <c r="AA7531" s="19"/>
    </row>
    <row r="7532" ht="15.75" customHeight="1">
      <c r="A7532" s="19"/>
      <c r="B7532" s="42" t="str">
        <f>"CRS25WT72M24212"</f>
        <v>CRS25WT72M24212</v>
      </c>
      <c r="C7532" s="43">
        <v>46003.0</v>
      </c>
      <c r="D7532" s="44">
        <v>0.1776736111111111</v>
      </c>
      <c r="E7532" s="42" t="s">
        <v>37</v>
      </c>
      <c r="F7532" s="42">
        <v>220.0</v>
      </c>
      <c r="G7532" s="42">
        <v>4.0</v>
      </c>
      <c r="H7532" s="42">
        <v>220.106903076172</v>
      </c>
      <c r="I7532" s="42">
        <v>5.6062159538269</v>
      </c>
      <c r="J7532" s="42">
        <v>49.9547576904297</v>
      </c>
      <c r="K7532" s="42">
        <v>5.15809535980225</v>
      </c>
      <c r="L7532" s="42">
        <v>42.6721267700195</v>
      </c>
      <c r="M7532" s="42">
        <v>0.785935640335083</v>
      </c>
      <c r="N7532" s="42">
        <v>10.7081928253174</v>
      </c>
      <c r="O7532" s="42">
        <v>0.0</v>
      </c>
      <c r="P7532" s="42">
        <v>0.0</v>
      </c>
      <c r="Q7532" s="42">
        <v>0.0028769806958735</v>
      </c>
      <c r="R7532" s="42">
        <v>25.0</v>
      </c>
      <c r="S7532" s="42">
        <v>0.704412996768951</v>
      </c>
      <c r="T7532" s="42">
        <v>989.330688476563</v>
      </c>
      <c r="U7532" s="42">
        <v>1993.93615722656</v>
      </c>
      <c r="V7532" s="19"/>
      <c r="W7532" s="19"/>
      <c r="X7532" s="19"/>
      <c r="Y7532" s="19"/>
      <c r="Z7532" s="19"/>
      <c r="AA7532" s="19"/>
    </row>
    <row r="7533" ht="15.75" customHeight="1">
      <c r="A7533" s="19"/>
      <c r="B7533" s="42" t="str">
        <f>"CRS25WT72M24213"</f>
        <v>CRS25WT72M24213</v>
      </c>
      <c r="C7533" s="43">
        <v>46003.0</v>
      </c>
      <c r="D7533" s="44">
        <v>0.18344907407407407</v>
      </c>
      <c r="E7533" s="42" t="s">
        <v>37</v>
      </c>
      <c r="F7533" s="42">
        <v>220.0</v>
      </c>
      <c r="G7533" s="42">
        <v>4.0</v>
      </c>
      <c r="H7533" s="42">
        <v>220.117065429687</v>
      </c>
      <c r="I7533" s="42">
        <v>5.62335586547852</v>
      </c>
      <c r="J7533" s="42">
        <v>50.0029640197754</v>
      </c>
      <c r="K7533" s="42">
        <v>5.15558862686157</v>
      </c>
      <c r="L7533" s="42">
        <v>42.6948432922363</v>
      </c>
      <c r="M7533" s="42">
        <v>0.782820880413055</v>
      </c>
      <c r="N7533" s="42">
        <v>10.7086868286133</v>
      </c>
      <c r="O7533" s="42">
        <v>0.0</v>
      </c>
      <c r="P7533" s="42">
        <v>0.0</v>
      </c>
      <c r="Q7533" s="42">
        <v>0.0066469800658524</v>
      </c>
      <c r="R7533" s="42">
        <v>25.0</v>
      </c>
      <c r="S7533" s="42">
        <v>0.705477714538574</v>
      </c>
      <c r="T7533" s="42">
        <v>989.668395996094</v>
      </c>
      <c r="U7533" s="42">
        <v>1664.61547851562</v>
      </c>
      <c r="V7533" s="19"/>
      <c r="W7533" s="19"/>
      <c r="X7533" s="19"/>
      <c r="Y7533" s="19"/>
      <c r="Z7533" s="19"/>
      <c r="AA7533" s="19"/>
    </row>
    <row r="7534" ht="15.75" customHeight="1">
      <c r="A7534" s="19"/>
      <c r="B7534" s="42" t="str">
        <f>"CRS25WT72M24161"</f>
        <v>CRS25WT72M24161</v>
      </c>
      <c r="C7534" s="43">
        <v>46003.0</v>
      </c>
      <c r="D7534" s="44">
        <v>0.1849537037037037</v>
      </c>
      <c r="E7534" s="42" t="s">
        <v>37</v>
      </c>
      <c r="F7534" s="42">
        <v>220.0</v>
      </c>
      <c r="G7534" s="42">
        <v>4.0</v>
      </c>
      <c r="H7534" s="42">
        <v>220.717559814453</v>
      </c>
      <c r="I7534" s="42">
        <v>5.62673950195313</v>
      </c>
      <c r="J7534" s="42">
        <v>50.030574798584</v>
      </c>
      <c r="K7534" s="42">
        <v>5.14551162719727</v>
      </c>
      <c r="L7534" s="42">
        <v>42.8951606750488</v>
      </c>
      <c r="M7534" s="42">
        <v>0.784051477909088</v>
      </c>
      <c r="N7534" s="42">
        <v>10.7379016876221</v>
      </c>
      <c r="O7534" s="42">
        <v>0.0</v>
      </c>
      <c r="P7534" s="42">
        <v>0.0</v>
      </c>
      <c r="Q7534" s="42">
        <v>0.00603174511343241</v>
      </c>
      <c r="R7534" s="42">
        <v>25.0</v>
      </c>
      <c r="S7534" s="42">
        <v>0.692029178142548</v>
      </c>
      <c r="T7534" s="42">
        <v>989.749816894531</v>
      </c>
      <c r="U7534" s="42">
        <v>2695.44067382813</v>
      </c>
      <c r="V7534" s="19"/>
      <c r="W7534" s="19"/>
      <c r="X7534" s="19"/>
      <c r="Y7534" s="19"/>
      <c r="Z7534" s="19"/>
      <c r="AA7534" s="19"/>
    </row>
    <row r="7535" ht="15.75" customHeight="1">
      <c r="A7535" s="19"/>
      <c r="B7535" s="42" t="str">
        <f>"CRS25WT72M24156"</f>
        <v>CRS25WT72M24156</v>
      </c>
      <c r="C7535" s="43">
        <v>46003.0</v>
      </c>
      <c r="D7535" s="44">
        <v>0.1859375</v>
      </c>
      <c r="E7535" s="42" t="s">
        <v>37</v>
      </c>
      <c r="F7535" s="42">
        <v>221.0</v>
      </c>
      <c r="G7535" s="42">
        <v>4.0</v>
      </c>
      <c r="H7535" s="42">
        <v>221.256332397461</v>
      </c>
      <c r="I7535" s="42">
        <v>5.63785076141357</v>
      </c>
      <c r="J7535" s="42">
        <v>49.9969024658203</v>
      </c>
      <c r="K7535" s="42">
        <v>5.18177127838135</v>
      </c>
      <c r="L7535" s="42">
        <v>42.698974609375</v>
      </c>
      <c r="M7535" s="42">
        <v>0.784944653511047</v>
      </c>
      <c r="N7535" s="42">
        <v>10.7641124725342</v>
      </c>
      <c r="O7535" s="42">
        <v>0.0</v>
      </c>
      <c r="P7535" s="42">
        <v>0.0</v>
      </c>
      <c r="Q7535" s="42">
        <v>0.00825396087020636</v>
      </c>
      <c r="R7535" s="42">
        <v>25.0</v>
      </c>
      <c r="S7535" s="42">
        <v>0.707318365573883</v>
      </c>
      <c r="T7535" s="42">
        <v>990.152526855469</v>
      </c>
      <c r="U7535" s="42">
        <v>1690.11193847656</v>
      </c>
      <c r="V7535" s="19"/>
      <c r="W7535" s="19"/>
      <c r="X7535" s="19"/>
      <c r="Y7535" s="19"/>
      <c r="Z7535" s="19"/>
      <c r="AA7535" s="19"/>
    </row>
    <row r="7536" ht="15.75" customHeight="1">
      <c r="A7536" s="19"/>
      <c r="B7536" s="42" t="str">
        <f>"CRS25WT72M24162"</f>
        <v>CRS25WT72M24162</v>
      </c>
      <c r="C7536" s="43">
        <v>46003.0</v>
      </c>
      <c r="D7536" s="44">
        <v>0.1891087962962963</v>
      </c>
      <c r="E7536" s="42" t="s">
        <v>37</v>
      </c>
      <c r="F7536" s="42">
        <v>222.0</v>
      </c>
      <c r="G7536" s="42">
        <v>4.0</v>
      </c>
      <c r="H7536" s="42">
        <v>222.141891479492</v>
      </c>
      <c r="I7536" s="42">
        <v>5.67350625991821</v>
      </c>
      <c r="J7536" s="42">
        <v>50.0263214111328</v>
      </c>
      <c r="K7536" s="42">
        <v>5.19899082183838</v>
      </c>
      <c r="L7536" s="42">
        <v>42.7278861999512</v>
      </c>
      <c r="M7536" s="42">
        <v>0.782673001289368</v>
      </c>
      <c r="N7536" s="42">
        <v>10.8071947097778</v>
      </c>
      <c r="O7536" s="42">
        <v>0.0</v>
      </c>
      <c r="P7536" s="42">
        <v>0.0</v>
      </c>
      <c r="Q7536" s="42">
        <v>8.13490827567875E-4</v>
      </c>
      <c r="R7536" s="42">
        <v>25.0</v>
      </c>
      <c r="S7536" s="42">
        <v>0.712819993495941</v>
      </c>
      <c r="T7536" s="42">
        <v>995.063659667969</v>
      </c>
      <c r="U7536" s="42">
        <v>2035.65673828125</v>
      </c>
      <c r="V7536" s="19"/>
      <c r="W7536" s="19"/>
      <c r="X7536" s="19"/>
      <c r="Y7536" s="19"/>
      <c r="Z7536" s="19"/>
      <c r="AA7536" s="19"/>
    </row>
    <row r="7537" ht="15.75" customHeight="1">
      <c r="A7537" s="19"/>
      <c r="B7537" s="42" t="str">
        <f>"CRS25WT72M24163"</f>
        <v>CRS25WT72M24163</v>
      </c>
      <c r="C7537" s="43">
        <v>46003.0</v>
      </c>
      <c r="D7537" s="44">
        <v>0.1936111111111111</v>
      </c>
      <c r="E7537" s="42" t="s">
        <v>37</v>
      </c>
      <c r="F7537" s="42">
        <v>221.0</v>
      </c>
      <c r="G7537" s="42">
        <v>4.0</v>
      </c>
      <c r="H7537" s="42">
        <v>221.385208129883</v>
      </c>
      <c r="I7537" s="42">
        <v>5.61564254760742</v>
      </c>
      <c r="J7537" s="42">
        <v>50.0446929931641</v>
      </c>
      <c r="K7537" s="42">
        <v>5.1767783164978</v>
      </c>
      <c r="L7537" s="42">
        <v>42.7650566101074</v>
      </c>
      <c r="M7537" s="42">
        <v>0.787754893302918</v>
      </c>
      <c r="N7537" s="42">
        <v>10.7703819274902</v>
      </c>
      <c r="O7537" s="42">
        <v>0.0</v>
      </c>
      <c r="P7537" s="42">
        <v>0.0</v>
      </c>
      <c r="Q7537" s="42">
        <v>0.00150792195927352</v>
      </c>
      <c r="R7537" s="42">
        <v>25.0</v>
      </c>
      <c r="S7537" s="42">
        <v>0.702638983726502</v>
      </c>
      <c r="T7537" s="42">
        <v>991.942932128906</v>
      </c>
      <c r="U7537" s="42">
        <v>4842.779296875</v>
      </c>
      <c r="V7537" s="19"/>
      <c r="W7537" s="19"/>
      <c r="X7537" s="19"/>
      <c r="Y7537" s="19"/>
      <c r="Z7537" s="19"/>
      <c r="AA7537" s="19"/>
    </row>
    <row r="7538" ht="15.75" customHeight="1">
      <c r="A7538" s="19"/>
      <c r="B7538" s="42" t="str">
        <f>"CRS25WT72M24164"</f>
        <v>CRS25WT72M24164</v>
      </c>
      <c r="C7538" s="43">
        <v>46003.0</v>
      </c>
      <c r="D7538" s="44">
        <v>0.19869212962962965</v>
      </c>
      <c r="E7538" s="42" t="s">
        <v>37</v>
      </c>
      <c r="F7538" s="42">
        <v>221.0</v>
      </c>
      <c r="G7538" s="42">
        <v>4.0</v>
      </c>
      <c r="H7538" s="42">
        <v>221.515655517578</v>
      </c>
      <c r="I7538" s="42">
        <v>5.57924652099609</v>
      </c>
      <c r="J7538" s="42">
        <v>50.0385665893555</v>
      </c>
      <c r="K7538" s="42">
        <v>5.17408180236816</v>
      </c>
      <c r="L7538" s="42">
        <v>42.812557220459</v>
      </c>
      <c r="M7538" s="42">
        <v>0.793458104133606</v>
      </c>
      <c r="N7538" s="42">
        <v>10.7767286300659</v>
      </c>
      <c r="O7538" s="42">
        <v>0.0</v>
      </c>
      <c r="P7538" s="42">
        <v>0.0</v>
      </c>
      <c r="Q7538" s="42">
        <v>0.00205725291743875</v>
      </c>
      <c r="R7538" s="42">
        <v>25.0</v>
      </c>
      <c r="S7538" s="42">
        <v>0.724356174468994</v>
      </c>
      <c r="T7538" s="42">
        <v>994.449279785156</v>
      </c>
      <c r="U7538" s="42">
        <v>2656.91186523438</v>
      </c>
      <c r="V7538" s="19"/>
      <c r="W7538" s="19"/>
      <c r="X7538" s="19"/>
      <c r="Y7538" s="19"/>
      <c r="Z7538" s="19"/>
      <c r="AA7538" s="19"/>
    </row>
    <row r="7539" ht="15.75" customHeight="1">
      <c r="A7539" s="19"/>
      <c r="B7539" s="42" t="str">
        <f>"CRS25WT72M24165"</f>
        <v>CRS25WT72M24165</v>
      </c>
      <c r="C7539" s="43">
        <v>46003.0</v>
      </c>
      <c r="D7539" s="44">
        <v>0.19952546296296295</v>
      </c>
      <c r="E7539" s="42" t="s">
        <v>37</v>
      </c>
      <c r="F7539" s="42">
        <v>222.0</v>
      </c>
      <c r="G7539" s="42">
        <v>4.0</v>
      </c>
      <c r="H7539" s="42">
        <v>222.172302246094</v>
      </c>
      <c r="I7539" s="42">
        <v>5.62811374664307</v>
      </c>
      <c r="J7539" s="42">
        <v>50.0206680297852</v>
      </c>
      <c r="K7539" s="42">
        <v>5.19142246246338</v>
      </c>
      <c r="L7539" s="42">
        <v>42.7960357666016</v>
      </c>
      <c r="M7539" s="42">
        <v>0.789182722568512</v>
      </c>
      <c r="N7539" s="42">
        <v>10.8086748123169</v>
      </c>
      <c r="O7539" s="42">
        <v>0.0</v>
      </c>
      <c r="P7539" s="42">
        <v>0.0</v>
      </c>
      <c r="Q7539" s="42">
        <v>0.00603168783709407</v>
      </c>
      <c r="R7539" s="42">
        <v>25.0</v>
      </c>
      <c r="S7539" s="42">
        <v>0.698810756206513</v>
      </c>
      <c r="T7539" s="42">
        <v>997.122009277344</v>
      </c>
      <c r="U7539" s="42">
        <v>2470.08422851562</v>
      </c>
      <c r="V7539" s="19"/>
      <c r="W7539" s="19"/>
      <c r="X7539" s="19"/>
      <c r="Y7539" s="19"/>
      <c r="Z7539" s="19"/>
      <c r="AA7539" s="19"/>
    </row>
    <row r="7540" ht="15.75" customHeight="1">
      <c r="A7540" s="19"/>
      <c r="B7540" s="42" t="str">
        <f>"CRS25WT72M24171"</f>
        <v>CRS25WT72M24171</v>
      </c>
      <c r="C7540" s="43">
        <v>46003.0</v>
      </c>
      <c r="D7540" s="44">
        <v>0.20121527777777778</v>
      </c>
      <c r="E7540" s="42" t="s">
        <v>37</v>
      </c>
      <c r="F7540" s="42">
        <v>220.0</v>
      </c>
      <c r="G7540" s="42">
        <v>4.0</v>
      </c>
      <c r="H7540" s="42">
        <v>220.756759643555</v>
      </c>
      <c r="I7540" s="42">
        <v>5.60895442962646</v>
      </c>
      <c r="J7540" s="42">
        <v>49.9959449768066</v>
      </c>
      <c r="K7540" s="42">
        <v>5.15610647201538</v>
      </c>
      <c r="L7540" s="42">
        <v>42.814624786377</v>
      </c>
      <c r="M7540" s="42">
        <v>0.787222146987915</v>
      </c>
      <c r="N7540" s="42">
        <v>10.7398080825806</v>
      </c>
      <c r="O7540" s="42">
        <v>0.0</v>
      </c>
      <c r="P7540" s="42">
        <v>0.0</v>
      </c>
      <c r="Q7540" s="42">
        <v>0.00822422653436661</v>
      </c>
      <c r="R7540" s="42">
        <v>25.0</v>
      </c>
      <c r="S7540" s="42">
        <v>0.685490012168884</v>
      </c>
      <c r="T7540" s="42">
        <v>993.140197753906</v>
      </c>
      <c r="U7540" s="42">
        <v>1521.95166015625</v>
      </c>
      <c r="V7540" s="19"/>
      <c r="W7540" s="19"/>
      <c r="X7540" s="19"/>
      <c r="Y7540" s="19"/>
      <c r="Z7540" s="19"/>
      <c r="AA7540" s="19"/>
    </row>
    <row r="7541" ht="15.75" customHeight="1">
      <c r="A7541" s="19"/>
      <c r="B7541" s="42" t="str">
        <f>"CRS25WT72M24166"</f>
        <v>CRS25WT72M24166</v>
      </c>
      <c r="C7541" s="43">
        <v>46003.0</v>
      </c>
      <c r="D7541" s="44">
        <v>0.20342592592592593</v>
      </c>
      <c r="E7541" s="42" t="s">
        <v>37</v>
      </c>
      <c r="F7541" s="42">
        <v>220.0</v>
      </c>
      <c r="G7541" s="42">
        <v>4.0</v>
      </c>
      <c r="H7541" s="42">
        <v>220.067153930664</v>
      </c>
      <c r="I7541" s="42">
        <v>5.59213733673096</v>
      </c>
      <c r="J7541" s="42">
        <v>49.9700050354004</v>
      </c>
      <c r="K7541" s="42">
        <v>5.15167903900146</v>
      </c>
      <c r="L7541" s="42">
        <v>42.7175598144531</v>
      </c>
      <c r="M7541" s="42">
        <v>0.787531614303589</v>
      </c>
      <c r="N7541" s="42">
        <v>10.7062587738037</v>
      </c>
      <c r="O7541" s="42">
        <v>0.0</v>
      </c>
      <c r="P7541" s="42">
        <v>0.0</v>
      </c>
      <c r="Q7541" s="42">
        <v>0.00603168783709407</v>
      </c>
      <c r="R7541" s="42">
        <v>25.0</v>
      </c>
      <c r="S7541" s="42">
        <v>0.704982042312622</v>
      </c>
      <c r="T7541" s="42">
        <v>991.43017578125</v>
      </c>
      <c r="U7541" s="42">
        <v>2517.73388671875</v>
      </c>
      <c r="V7541" s="19"/>
      <c r="W7541" s="19"/>
      <c r="X7541" s="19"/>
      <c r="Y7541" s="19"/>
      <c r="Z7541" s="19"/>
      <c r="AA7541" s="19"/>
    </row>
    <row r="7542" ht="15.75" customHeight="1">
      <c r="A7542" s="19"/>
      <c r="B7542" s="42" t="str">
        <f>"CRS25WT72M24178"</f>
        <v>CRS25WT72M24178</v>
      </c>
      <c r="C7542" s="43">
        <v>46003.0</v>
      </c>
      <c r="D7542" s="44">
        <v>0.20560185185185187</v>
      </c>
      <c r="E7542" s="42" t="s">
        <v>37</v>
      </c>
      <c r="F7542" s="42">
        <v>221.0</v>
      </c>
      <c r="G7542" s="42">
        <v>4.0</v>
      </c>
      <c r="H7542" s="42">
        <v>221.727233886719</v>
      </c>
      <c r="I7542" s="42">
        <v>5.65584754943848</v>
      </c>
      <c r="J7542" s="42">
        <v>49.9530906677246</v>
      </c>
      <c r="K7542" s="42">
        <v>5.18803262710571</v>
      </c>
      <c r="L7542" s="42">
        <v>42.7382125854492</v>
      </c>
      <c r="M7542" s="42">
        <v>0.784799993038178</v>
      </c>
      <c r="N7542" s="42">
        <v>10.7870216369629</v>
      </c>
      <c r="O7542" s="42">
        <v>0.0</v>
      </c>
      <c r="P7542" s="42">
        <v>0.0</v>
      </c>
      <c r="Q7542" s="42">
        <v>0.00321490596979857</v>
      </c>
      <c r="R7542" s="42">
        <v>25.0</v>
      </c>
      <c r="S7542" s="42">
        <v>0.680528581142426</v>
      </c>
      <c r="T7542" s="42">
        <v>991.086486816406</v>
      </c>
      <c r="U7542" s="42">
        <v>1886.39660644531</v>
      </c>
      <c r="V7542" s="19"/>
      <c r="W7542" s="19"/>
      <c r="X7542" s="19"/>
      <c r="Y7542" s="19"/>
      <c r="Z7542" s="19"/>
      <c r="AA7542" s="19"/>
    </row>
    <row r="7543" ht="15.75" customHeight="1">
      <c r="A7543" s="19"/>
      <c r="B7543" s="42" t="str">
        <f>"CRS25WT72M24172"</f>
        <v>CRS25WT72M24172</v>
      </c>
      <c r="C7543" s="43">
        <v>46003.0</v>
      </c>
      <c r="D7543" s="44">
        <v>0.20690972222222223</v>
      </c>
      <c r="E7543" s="42" t="s">
        <v>37</v>
      </c>
      <c r="F7543" s="42">
        <v>221.0</v>
      </c>
      <c r="G7543" s="42">
        <v>4.0</v>
      </c>
      <c r="H7543" s="42">
        <v>221.725143432617</v>
      </c>
      <c r="I7543" s="42">
        <v>5.60347414016724</v>
      </c>
      <c r="J7543" s="42">
        <v>49.994384765625</v>
      </c>
      <c r="K7543" s="42">
        <v>5.18597888946533</v>
      </c>
      <c r="L7543" s="42">
        <v>42.7547302246094</v>
      </c>
      <c r="M7543" s="42">
        <v>0.79147344827652</v>
      </c>
      <c r="N7543" s="42">
        <v>10.7869205474854</v>
      </c>
      <c r="O7543" s="42">
        <v>0.0</v>
      </c>
      <c r="P7543" s="42">
        <v>0.0</v>
      </c>
      <c r="Q7543" s="42">
        <v>0.00575396046042442</v>
      </c>
      <c r="R7543" s="42">
        <v>25.0</v>
      </c>
      <c r="S7543" s="42">
        <v>0.680204570293427</v>
      </c>
      <c r="T7543" s="42">
        <v>991.234497070312</v>
      </c>
      <c r="U7543" s="42">
        <v>1624.75646972656</v>
      </c>
      <c r="V7543" s="19"/>
      <c r="W7543" s="19"/>
      <c r="X7543" s="19"/>
      <c r="Y7543" s="19"/>
      <c r="Z7543" s="19"/>
      <c r="AA7543" s="19"/>
    </row>
    <row r="7544" ht="15.75" customHeight="1">
      <c r="A7544" s="19"/>
      <c r="B7544" s="42" t="str">
        <f>"CRS25WT72M24177"</f>
        <v>CRS25WT72M24177</v>
      </c>
      <c r="C7544" s="43">
        <v>46003.0</v>
      </c>
      <c r="D7544" s="44">
        <v>0.7609953703703703</v>
      </c>
      <c r="E7544" s="42" t="s">
        <v>37</v>
      </c>
      <c r="F7544" s="42">
        <v>222.0</v>
      </c>
      <c r="G7544" s="42">
        <v>4.0</v>
      </c>
      <c r="H7544" s="42">
        <v>222.500335693359</v>
      </c>
      <c r="I7544" s="42">
        <v>5.62703227996826</v>
      </c>
      <c r="J7544" s="42">
        <v>50.2296562194824</v>
      </c>
      <c r="K7544" s="42">
        <v>5.17894983291626</v>
      </c>
      <c r="L7544" s="42">
        <v>42.9624481201172</v>
      </c>
      <c r="M7544" s="42">
        <v>0.787210822105408</v>
      </c>
      <c r="N7544" s="42">
        <v>10.8246335983276</v>
      </c>
      <c r="O7544" s="42">
        <v>0.0</v>
      </c>
      <c r="P7544" s="42">
        <v>0.0</v>
      </c>
      <c r="Q7544" s="42">
        <v>0.0129160461947322</v>
      </c>
      <c r="R7544" s="42">
        <v>25.0</v>
      </c>
      <c r="S7544" s="42">
        <v>0.705459296703339</v>
      </c>
      <c r="T7544" s="42">
        <v>995.2138671875</v>
      </c>
      <c r="U7544" s="42">
        <v>1786.83337402344</v>
      </c>
      <c r="V7544" s="19"/>
      <c r="W7544" s="19"/>
      <c r="X7544" s="19"/>
      <c r="Y7544" s="19"/>
      <c r="Z7544" s="19"/>
      <c r="AA7544" s="19"/>
    </row>
    <row r="7545" ht="15.75" customHeight="1">
      <c r="A7545" s="19"/>
      <c r="B7545" s="42" t="str">
        <f>"CRS25WT72M24184"</f>
        <v>CRS25WT72M24184</v>
      </c>
      <c r="C7545" s="43">
        <v>46003.0</v>
      </c>
      <c r="D7545" s="44">
        <v>0.7628703703703703</v>
      </c>
      <c r="E7545" s="42" t="s">
        <v>37</v>
      </c>
      <c r="F7545" s="42">
        <v>220.0</v>
      </c>
      <c r="G7545" s="42">
        <v>4.0</v>
      </c>
      <c r="H7545" s="42">
        <v>220.027221679687</v>
      </c>
      <c r="I7545" s="42">
        <v>5.56865644454956</v>
      </c>
      <c r="J7545" s="42">
        <v>50.283935546875</v>
      </c>
      <c r="K7545" s="42">
        <v>5.146155834198</v>
      </c>
      <c r="L7545" s="42">
        <v>42.7556495666504</v>
      </c>
      <c r="M7545" s="42">
        <v>0.785772323608398</v>
      </c>
      <c r="N7545" s="42">
        <v>10.7043161392212</v>
      </c>
      <c r="O7545" s="42">
        <v>0.0</v>
      </c>
      <c r="P7545" s="42">
        <v>0.0</v>
      </c>
      <c r="Q7545" s="42">
        <v>0.00633432762697339</v>
      </c>
      <c r="R7545" s="42">
        <v>25.0</v>
      </c>
      <c r="S7545" s="42">
        <v>0.73820436000824</v>
      </c>
      <c r="T7545" s="42">
        <v>999.432495117187</v>
      </c>
      <c r="U7545" s="42">
        <v>3506.498046875</v>
      </c>
      <c r="V7545" s="19"/>
      <c r="W7545" s="19"/>
      <c r="X7545" s="19"/>
      <c r="Y7545" s="19"/>
      <c r="Z7545" s="19"/>
      <c r="AA7545" s="19"/>
    </row>
    <row r="7546" ht="15.75" customHeight="1">
      <c r="A7546" s="19"/>
      <c r="B7546" s="42" t="str">
        <f>"CRS25WT72M24130"</f>
        <v>CRS25WT72M24130</v>
      </c>
      <c r="C7546" s="43">
        <v>46003.0</v>
      </c>
      <c r="D7546" s="44">
        <v>0.7670601851851852</v>
      </c>
      <c r="E7546" s="42" t="s">
        <v>37</v>
      </c>
      <c r="F7546" s="42">
        <v>218.0</v>
      </c>
      <c r="G7546" s="42">
        <v>4.0</v>
      </c>
      <c r="H7546" s="42">
        <v>218.322341918945</v>
      </c>
      <c r="I7546" s="42">
        <v>5.47851324081421</v>
      </c>
      <c r="J7546" s="42">
        <v>50.1962432861328</v>
      </c>
      <c r="K7546" s="42">
        <v>5.08856010437012</v>
      </c>
      <c r="L7546" s="42">
        <v>42.9045448303223</v>
      </c>
      <c r="M7546" s="42">
        <v>0.793897151947021</v>
      </c>
      <c r="N7546" s="42">
        <v>10.621374130249</v>
      </c>
      <c r="O7546" s="42">
        <v>0.0</v>
      </c>
      <c r="P7546" s="42">
        <v>0.0</v>
      </c>
      <c r="Q7546" s="42">
        <v>0.01645802333951</v>
      </c>
      <c r="R7546" s="42">
        <v>25.0</v>
      </c>
      <c r="S7546" s="42">
        <v>0.734962284564972</v>
      </c>
      <c r="T7546" s="42">
        <v>998.857055664062</v>
      </c>
      <c r="U7546" s="42">
        <v>1557.1220703125</v>
      </c>
      <c r="V7546" s="19"/>
      <c r="W7546" s="19"/>
      <c r="X7546" s="19"/>
      <c r="Y7546" s="19"/>
      <c r="Z7546" s="19"/>
      <c r="AA7546" s="19"/>
    </row>
    <row r="7547" ht="15.75" customHeight="1">
      <c r="A7547" s="19"/>
      <c r="B7547" s="42" t="str">
        <f>"CRS25WT72M24185"</f>
        <v>CRS25WT72M24185</v>
      </c>
      <c r="C7547" s="43">
        <v>46003.0</v>
      </c>
      <c r="D7547" s="44">
        <v>0.7678587962962963</v>
      </c>
      <c r="E7547" s="42" t="s">
        <v>37</v>
      </c>
      <c r="F7547" s="42">
        <v>214.0</v>
      </c>
      <c r="G7547" s="42">
        <v>4.0</v>
      </c>
      <c r="H7547" s="42">
        <v>214.370574951172</v>
      </c>
      <c r="I7547" s="42">
        <v>5.51466131210327</v>
      </c>
      <c r="J7547" s="42">
        <v>50.1596794128418</v>
      </c>
      <c r="K7547" s="42">
        <v>5.02479028701782</v>
      </c>
      <c r="L7547" s="42">
        <v>42.6625900268555</v>
      </c>
      <c r="M7547" s="42">
        <v>0.774981915950775</v>
      </c>
      <c r="N7547" s="42">
        <v>10.4291210174561</v>
      </c>
      <c r="O7547" s="42">
        <v>0.0</v>
      </c>
      <c r="P7547" s="42">
        <v>0.0</v>
      </c>
      <c r="Q7547" s="42">
        <v>8.13490245491266E-4</v>
      </c>
      <c r="R7547" s="42">
        <v>25.0</v>
      </c>
      <c r="S7547" s="42">
        <v>0.742910444736481</v>
      </c>
      <c r="T7547" s="42">
        <v>998.3359375</v>
      </c>
      <c r="U7547" s="42">
        <v>1118.92590332031</v>
      </c>
      <c r="V7547" s="19"/>
      <c r="W7547" s="19"/>
      <c r="X7547" s="19"/>
      <c r="Y7547" s="19"/>
      <c r="Z7547" s="19"/>
      <c r="AA7547" s="19"/>
    </row>
    <row r="7548" ht="15.75" customHeight="1">
      <c r="A7548" s="19"/>
      <c r="B7548" s="42" t="str">
        <f>"CRS25WT72M24155"</f>
        <v>CRS25WT72M24155</v>
      </c>
      <c r="C7548" s="43">
        <v>46003.0</v>
      </c>
      <c r="D7548" s="44">
        <v>0.7689467592592593</v>
      </c>
      <c r="E7548" s="42" t="s">
        <v>37</v>
      </c>
      <c r="F7548" s="42">
        <v>216.0</v>
      </c>
      <c r="G7548" s="42">
        <v>4.0</v>
      </c>
      <c r="H7548" s="42">
        <v>216.369125366211</v>
      </c>
      <c r="I7548" s="42">
        <v>5.46468162536621</v>
      </c>
      <c r="J7548" s="42">
        <v>50.1829261779785</v>
      </c>
      <c r="K7548" s="42">
        <v>5.05448579788208</v>
      </c>
      <c r="L7548" s="42">
        <v>42.8073501586914</v>
      </c>
      <c r="M7548" s="42">
        <v>0.788995325565338</v>
      </c>
      <c r="N7548" s="42">
        <v>10.5263500213623</v>
      </c>
      <c r="O7548" s="42">
        <v>0.0</v>
      </c>
      <c r="P7548" s="42">
        <v>0.0</v>
      </c>
      <c r="Q7548" s="42">
        <v>0.00317584304139018</v>
      </c>
      <c r="R7548" s="42">
        <v>25.0</v>
      </c>
      <c r="S7548" s="42">
        <v>0.744474649429321</v>
      </c>
      <c r="T7548" s="42">
        <v>996.777587890625</v>
      </c>
      <c r="U7548" s="42">
        <v>1142.40246582031</v>
      </c>
      <c r="V7548" s="19"/>
      <c r="W7548" s="19"/>
      <c r="X7548" s="19"/>
      <c r="Y7548" s="19"/>
      <c r="Z7548" s="19"/>
      <c r="AA7548" s="19"/>
    </row>
    <row r="7549" ht="15.75" customHeight="1">
      <c r="A7549" s="19"/>
      <c r="B7549" s="42" t="str">
        <f>"CRS25WT72M24186"</f>
        <v>CRS25WT72M24186</v>
      </c>
      <c r="C7549" s="43">
        <v>46003.0</v>
      </c>
      <c r="D7549" s="44">
        <v>0.7699537037037038</v>
      </c>
      <c r="E7549" s="42" t="s">
        <v>37</v>
      </c>
      <c r="F7549" s="42">
        <v>214.0</v>
      </c>
      <c r="G7549" s="42">
        <v>4.0</v>
      </c>
      <c r="H7549" s="42">
        <v>214.384658813477</v>
      </c>
      <c r="I7549" s="42">
        <v>5.51349830627441</v>
      </c>
      <c r="J7549" s="42">
        <v>50.1687698364258</v>
      </c>
      <c r="K7549" s="42">
        <v>5.02585172653198</v>
      </c>
      <c r="L7549" s="42">
        <v>42.6563835144043</v>
      </c>
      <c r="M7549" s="42">
        <v>0.775055885314941</v>
      </c>
      <c r="N7549" s="42">
        <v>10.4298057556152</v>
      </c>
      <c r="O7549" s="42">
        <v>0.0</v>
      </c>
      <c r="P7549" s="42">
        <v>0.0</v>
      </c>
      <c r="Q7549" s="42">
        <v>0.00206337589770555</v>
      </c>
      <c r="R7549" s="42">
        <v>25.0</v>
      </c>
      <c r="S7549" s="42">
        <v>0.770832657814026</v>
      </c>
      <c r="T7549" s="42">
        <v>996.280456542969</v>
      </c>
      <c r="U7549" s="42">
        <v>1182.84411621094</v>
      </c>
      <c r="V7549" s="19"/>
      <c r="W7549" s="19"/>
      <c r="X7549" s="19"/>
      <c r="Y7549" s="19"/>
      <c r="Z7549" s="19"/>
      <c r="AA7549" s="19"/>
    </row>
    <row r="7550" ht="15.75" customHeight="1">
      <c r="A7550" s="19"/>
      <c r="B7550" s="42" t="str">
        <f>"CRS25WT72M24154"</f>
        <v>CRS25WT72M24154</v>
      </c>
      <c r="C7550" s="43">
        <v>46003.0</v>
      </c>
      <c r="D7550" s="44">
        <v>0.7728356481481482</v>
      </c>
      <c r="E7550" s="42" t="s">
        <v>37</v>
      </c>
      <c r="F7550" s="42">
        <v>216.0</v>
      </c>
      <c r="G7550" s="42">
        <v>4.0</v>
      </c>
      <c r="H7550" s="42">
        <v>216.526168823242</v>
      </c>
      <c r="I7550" s="42">
        <v>5.45641279220581</v>
      </c>
      <c r="J7550" s="42">
        <v>50.1337394714355</v>
      </c>
      <c r="K7550" s="42">
        <v>5.04888582229614</v>
      </c>
      <c r="L7550" s="42">
        <v>42.8859329223633</v>
      </c>
      <c r="M7550" s="42">
        <v>0.791540384292602</v>
      </c>
      <c r="N7550" s="42">
        <v>10.533989906311</v>
      </c>
      <c r="O7550" s="42">
        <v>0.0</v>
      </c>
      <c r="P7550" s="42">
        <v>0.0</v>
      </c>
      <c r="Q7550" s="42">
        <v>0.00575396046042442</v>
      </c>
      <c r="R7550" s="42">
        <v>25.0</v>
      </c>
      <c r="S7550" s="42">
        <v>0.742139637470245</v>
      </c>
      <c r="T7550" s="42">
        <v>996.727966308594</v>
      </c>
      <c r="U7550" s="42">
        <v>1645.08898925781</v>
      </c>
      <c r="V7550" s="19"/>
      <c r="W7550" s="19"/>
      <c r="X7550" s="19"/>
      <c r="Y7550" s="19"/>
      <c r="Z7550" s="19"/>
      <c r="AA7550" s="19"/>
    </row>
    <row r="7551" ht="15.75" customHeight="1">
      <c r="A7551" s="19"/>
      <c r="B7551" s="42" t="str">
        <f>"CRS25WT72M24131"</f>
        <v>CRS25WT72M24131</v>
      </c>
      <c r="C7551" s="43">
        <v>46003.0</v>
      </c>
      <c r="D7551" s="44">
        <v>0.7736111111111111</v>
      </c>
      <c r="E7551" s="42" t="s">
        <v>37</v>
      </c>
      <c r="F7551" s="42">
        <v>216.0</v>
      </c>
      <c r="G7551" s="42">
        <v>4.0</v>
      </c>
      <c r="H7551" s="42">
        <v>216.155822753906</v>
      </c>
      <c r="I7551" s="42">
        <v>5.45178699493408</v>
      </c>
      <c r="J7551" s="42">
        <v>50.2012825012207</v>
      </c>
      <c r="K7551" s="42">
        <v>5.03903579711914</v>
      </c>
      <c r="L7551" s="42">
        <v>42.8962707519531</v>
      </c>
      <c r="M7551" s="42">
        <v>0.789792954921722</v>
      </c>
      <c r="N7551" s="42">
        <v>10.5159730911255</v>
      </c>
      <c r="O7551" s="42">
        <v>0.0</v>
      </c>
      <c r="P7551" s="42">
        <v>0.0</v>
      </c>
      <c r="Q7551" s="42">
        <v>0.0082242451608181</v>
      </c>
      <c r="R7551" s="42">
        <v>25.0</v>
      </c>
      <c r="S7551" s="42">
        <v>0.748620092868805</v>
      </c>
      <c r="T7551" s="42">
        <v>996.695861816406</v>
      </c>
      <c r="U7551" s="42">
        <v>2046.82080078125</v>
      </c>
      <c r="V7551" s="19"/>
      <c r="W7551" s="19"/>
      <c r="X7551" s="19"/>
      <c r="Y7551" s="19"/>
      <c r="Z7551" s="19"/>
      <c r="AA7551" s="19"/>
    </row>
    <row r="7552" ht="15.75" customHeight="1">
      <c r="A7552" s="19"/>
      <c r="B7552" s="42" t="str">
        <f>"CRS25WT72M24152"</f>
        <v>CRS25WT72M24152</v>
      </c>
      <c r="C7552" s="43">
        <v>46003.0</v>
      </c>
      <c r="D7552" s="44">
        <v>0.7746412037037037</v>
      </c>
      <c r="E7552" s="42" t="s">
        <v>37</v>
      </c>
      <c r="F7552" s="42">
        <v>216.0</v>
      </c>
      <c r="G7552" s="42">
        <v>4.0</v>
      </c>
      <c r="H7552" s="42">
        <v>216.210311889648</v>
      </c>
      <c r="I7552" s="42">
        <v>5.4363522529602</v>
      </c>
      <c r="J7552" s="42">
        <v>50.2265281677246</v>
      </c>
      <c r="K7552" s="42">
        <v>5.03011989593506</v>
      </c>
      <c r="L7552" s="42">
        <v>42.9831275939941</v>
      </c>
      <c r="M7552" s="42">
        <v>0.791836738586426</v>
      </c>
      <c r="N7552" s="42">
        <v>10.5186233520508</v>
      </c>
      <c r="O7552" s="42">
        <v>0.0</v>
      </c>
      <c r="P7552" s="42">
        <v>0.0</v>
      </c>
      <c r="Q7552" s="42">
        <v>0.0127076450735331</v>
      </c>
      <c r="R7552" s="42">
        <v>25.0</v>
      </c>
      <c r="S7552" s="42">
        <v>0.739351272583008</v>
      </c>
      <c r="T7552" s="42">
        <v>995.492126464844</v>
      </c>
      <c r="U7552" s="42">
        <v>1615.01916503906</v>
      </c>
      <c r="V7552" s="19"/>
      <c r="W7552" s="19"/>
      <c r="X7552" s="19"/>
      <c r="Y7552" s="19"/>
      <c r="Z7552" s="19"/>
      <c r="AA7552" s="19"/>
    </row>
    <row r="7553" ht="15.75" customHeight="1">
      <c r="A7553" s="19"/>
      <c r="B7553" s="42" t="str">
        <f>"CRS25WT72M24121"</f>
        <v>CRS25WT72M24121</v>
      </c>
      <c r="C7553" s="43">
        <v>46003.0</v>
      </c>
      <c r="D7553" s="44">
        <v>0.7768981481481482</v>
      </c>
      <c r="E7553" s="42" t="s">
        <v>37</v>
      </c>
      <c r="F7553" s="42">
        <v>216.0</v>
      </c>
      <c r="G7553" s="42">
        <v>4.0</v>
      </c>
      <c r="H7553" s="42">
        <v>216.164398193359</v>
      </c>
      <c r="I7553" s="42">
        <v>5.48027276992798</v>
      </c>
      <c r="J7553" s="42">
        <v>50.1760330200195</v>
      </c>
      <c r="K7553" s="42">
        <v>5.03704929351807</v>
      </c>
      <c r="L7553" s="42">
        <v>42.9148826599121</v>
      </c>
      <c r="M7553" s="42">
        <v>0.786114275455475</v>
      </c>
      <c r="N7553" s="42">
        <v>10.5163898468018</v>
      </c>
      <c r="O7553" s="42">
        <v>0.0</v>
      </c>
      <c r="P7553" s="42">
        <v>0.0</v>
      </c>
      <c r="Q7553" s="42">
        <v>0.0128596220165491</v>
      </c>
      <c r="R7553" s="42">
        <v>25.0</v>
      </c>
      <c r="S7553" s="42">
        <v>0.720957159996033</v>
      </c>
      <c r="T7553" s="42">
        <v>996.515991210937</v>
      </c>
      <c r="U7553" s="42">
        <v>1424.11682128906</v>
      </c>
      <c r="V7553" s="19"/>
      <c r="W7553" s="19"/>
      <c r="X7553" s="19"/>
      <c r="Y7553" s="19"/>
      <c r="Z7553" s="19"/>
      <c r="AA7553" s="19"/>
    </row>
    <row r="7554" ht="15.75" customHeight="1">
      <c r="A7554" s="19"/>
      <c r="B7554" s="42" t="str">
        <f>"CRS25WT72M24151"</f>
        <v>CRS25WT72M24151</v>
      </c>
      <c r="C7554" s="43">
        <v>46003.0</v>
      </c>
      <c r="D7554" s="44">
        <v>0.7774884259259259</v>
      </c>
      <c r="E7554" s="42" t="s">
        <v>37</v>
      </c>
      <c r="F7554" s="42">
        <v>216.0</v>
      </c>
      <c r="G7554" s="42">
        <v>4.0</v>
      </c>
      <c r="H7554" s="42">
        <v>216.834289550781</v>
      </c>
      <c r="I7554" s="42">
        <v>5.43700313568115</v>
      </c>
      <c r="J7554" s="42">
        <v>50.1796531677246</v>
      </c>
      <c r="K7554" s="42">
        <v>5.04487991333008</v>
      </c>
      <c r="L7554" s="42">
        <v>42.9810600280762</v>
      </c>
      <c r="M7554" s="42">
        <v>0.794768631458282</v>
      </c>
      <c r="N7554" s="42">
        <v>10.5489807128906</v>
      </c>
      <c r="O7554" s="42">
        <v>0.0</v>
      </c>
      <c r="P7554" s="42">
        <v>0.0</v>
      </c>
      <c r="Q7554" s="42">
        <v>0.00540674524381757</v>
      </c>
      <c r="R7554" s="42">
        <v>25.0</v>
      </c>
      <c r="S7554" s="42">
        <v>0.722577035427094</v>
      </c>
      <c r="T7554" s="42">
        <v>996.712158203125</v>
      </c>
      <c r="U7554" s="42">
        <v>2246.23217773438</v>
      </c>
      <c r="V7554" s="19"/>
      <c r="W7554" s="19"/>
      <c r="X7554" s="19"/>
      <c r="Y7554" s="19"/>
      <c r="Z7554" s="19"/>
      <c r="AA7554" s="19"/>
    </row>
    <row r="7555" ht="15.75" customHeight="1">
      <c r="A7555" s="19"/>
      <c r="B7555" s="42" t="str">
        <f>"CRS25WT72M24146"</f>
        <v>CRS25WT72M24146</v>
      </c>
      <c r="C7555" s="43">
        <v>46003.0</v>
      </c>
      <c r="D7555" s="44">
        <v>0.7789583333333333</v>
      </c>
      <c r="E7555" s="42" t="s">
        <v>37</v>
      </c>
      <c r="F7555" s="42">
        <v>216.0</v>
      </c>
      <c r="G7555" s="42">
        <v>4.0</v>
      </c>
      <c r="H7555" s="42">
        <v>216.603500366211</v>
      </c>
      <c r="I7555" s="42">
        <v>5.48006582260132</v>
      </c>
      <c r="J7555" s="42">
        <v>50.1578369140625</v>
      </c>
      <c r="K7555" s="42">
        <v>5.05336904525757</v>
      </c>
      <c r="L7555" s="42">
        <v>42.8631820678711</v>
      </c>
      <c r="M7555" s="42">
        <v>0.788026630878449</v>
      </c>
      <c r="N7555" s="42">
        <v>10.5377521514893</v>
      </c>
      <c r="O7555" s="42">
        <v>0.0</v>
      </c>
      <c r="P7555" s="42">
        <v>0.0</v>
      </c>
      <c r="Q7555" s="42">
        <v>0.00160745275206864</v>
      </c>
      <c r="R7555" s="42">
        <v>25.0</v>
      </c>
      <c r="S7555" s="42">
        <v>0.74060070514679</v>
      </c>
      <c r="T7555" s="42">
        <v>997.67138671875</v>
      </c>
      <c r="U7555" s="42">
        <v>1874.67407226562</v>
      </c>
      <c r="V7555" s="19"/>
      <c r="W7555" s="19"/>
      <c r="X7555" s="19"/>
      <c r="Y7555" s="19"/>
      <c r="Z7555" s="19"/>
      <c r="AA7555" s="19"/>
    </row>
    <row r="7556" ht="15.75" customHeight="1">
      <c r="A7556" s="19"/>
      <c r="B7556" s="42" t="str">
        <f>"CRS25WT72M24136"</f>
        <v>CRS25WT72M24136</v>
      </c>
      <c r="C7556" s="43">
        <v>46003.0</v>
      </c>
      <c r="D7556" s="44">
        <v>0.7802777777777777</v>
      </c>
      <c r="E7556" s="42" t="s">
        <v>37</v>
      </c>
      <c r="F7556" s="42">
        <v>215.0</v>
      </c>
      <c r="G7556" s="42">
        <v>4.0</v>
      </c>
      <c r="H7556" s="42">
        <v>215.786911010742</v>
      </c>
      <c r="I7556" s="42">
        <v>5.46991777420044</v>
      </c>
      <c r="J7556" s="42">
        <v>50.2478408813477</v>
      </c>
      <c r="K7556" s="42">
        <v>5.02437973022461</v>
      </c>
      <c r="L7556" s="42">
        <v>42.9479713439941</v>
      </c>
      <c r="M7556" s="42">
        <v>0.785103440284729</v>
      </c>
      <c r="N7556" s="42">
        <v>10.4980249404907</v>
      </c>
      <c r="O7556" s="42">
        <v>0.0</v>
      </c>
      <c r="P7556" s="42">
        <v>0.0</v>
      </c>
      <c r="Q7556" s="42">
        <v>0.00650792196393013</v>
      </c>
      <c r="R7556" s="42">
        <v>25.0</v>
      </c>
      <c r="S7556" s="42">
        <v>0.731554865837097</v>
      </c>
      <c r="T7556" s="42">
        <v>997.162231445313</v>
      </c>
      <c r="U7556" s="42">
        <v>2389.5712890625</v>
      </c>
      <c r="V7556" s="19"/>
      <c r="W7556" s="19"/>
      <c r="X7556" s="19"/>
      <c r="Y7556" s="19"/>
      <c r="Z7556" s="19"/>
      <c r="AA7556" s="19"/>
    </row>
    <row r="7557" ht="15.75" customHeight="1">
      <c r="A7557" s="19"/>
      <c r="B7557" s="42" t="str">
        <f>"CRS25WT72M24145"</f>
        <v>CRS25WT72M24145</v>
      </c>
      <c r="C7557" s="43">
        <v>46003.0</v>
      </c>
      <c r="D7557" s="44">
        <v>0.7809837962962963</v>
      </c>
      <c r="E7557" s="42" t="s">
        <v>37</v>
      </c>
      <c r="F7557" s="42">
        <v>216.0</v>
      </c>
      <c r="G7557" s="42">
        <v>4.0</v>
      </c>
      <c r="H7557" s="42">
        <v>216.058212280273</v>
      </c>
      <c r="I7557" s="42">
        <v>5.41679048538208</v>
      </c>
      <c r="J7557" s="42">
        <v>50.1657638549805</v>
      </c>
      <c r="K7557" s="42">
        <v>5.04113388061523</v>
      </c>
      <c r="L7557" s="42">
        <v>42.8590507507324</v>
      </c>
      <c r="M7557" s="42">
        <v>0.795099198818207</v>
      </c>
      <c r="N7557" s="42">
        <v>10.5112237930298</v>
      </c>
      <c r="O7557" s="42">
        <v>0.0</v>
      </c>
      <c r="P7557" s="42">
        <v>0.0</v>
      </c>
      <c r="Q7557" s="42">
        <v>0.00162698049098253</v>
      </c>
      <c r="R7557" s="42">
        <v>25.0</v>
      </c>
      <c r="S7557" s="42">
        <v>0.724090397357941</v>
      </c>
      <c r="T7557" s="42">
        <v>996.818725585938</v>
      </c>
      <c r="U7557" s="42">
        <v>4722.6181640625</v>
      </c>
      <c r="V7557" s="19"/>
      <c r="W7557" s="19"/>
      <c r="X7557" s="19"/>
      <c r="Y7557" s="19"/>
      <c r="Z7557" s="19"/>
      <c r="AA7557" s="19"/>
    </row>
    <row r="7558" ht="15.75" customHeight="1">
      <c r="A7558" s="19"/>
      <c r="B7558" s="42" t="str">
        <f>"CRS25WT72M24144"</f>
        <v>CRS25WT72M24144</v>
      </c>
      <c r="C7558" s="43">
        <v>46003.0</v>
      </c>
      <c r="D7558" s="44">
        <v>0.7832175925925925</v>
      </c>
      <c r="E7558" s="42" t="s">
        <v>37</v>
      </c>
      <c r="F7558" s="42">
        <v>216.0</v>
      </c>
      <c r="G7558" s="42">
        <v>4.0</v>
      </c>
      <c r="H7558" s="42">
        <v>216.215667724609</v>
      </c>
      <c r="I7558" s="42">
        <v>5.47920179367065</v>
      </c>
      <c r="J7558" s="42">
        <v>50.174430847168</v>
      </c>
      <c r="K7558" s="42">
        <v>5.04846143722534</v>
      </c>
      <c r="L7558" s="42">
        <v>42.8280296325684</v>
      </c>
      <c r="M7558" s="42">
        <v>0.786479532718658</v>
      </c>
      <c r="N7558" s="42">
        <v>10.5188846588135</v>
      </c>
      <c r="O7558" s="42">
        <v>0.0</v>
      </c>
      <c r="P7558" s="42">
        <v>0.0</v>
      </c>
      <c r="Q7558" s="42">
        <v>0.0130140148103237</v>
      </c>
      <c r="R7558" s="42">
        <v>25.0</v>
      </c>
      <c r="S7558" s="42">
        <v>0.726920604705811</v>
      </c>
      <c r="T7558" s="42">
        <v>997.269409179688</v>
      </c>
      <c r="U7558" s="42">
        <v>1767.91625976562</v>
      </c>
      <c r="V7558" s="19"/>
      <c r="W7558" s="19"/>
      <c r="X7558" s="19"/>
      <c r="Y7558" s="19"/>
      <c r="Z7558" s="19"/>
      <c r="AA7558" s="19"/>
    </row>
    <row r="7559" ht="15.75" customHeight="1">
      <c r="A7559" s="19"/>
      <c r="B7559" s="42" t="str">
        <f>"CRS25WT72M24153"</f>
        <v>CRS25WT72M24153</v>
      </c>
      <c r="C7559" s="43">
        <v>46003.0</v>
      </c>
      <c r="D7559" s="44">
        <v>0.7848148148148147</v>
      </c>
      <c r="E7559" s="42" t="s">
        <v>37</v>
      </c>
      <c r="F7559" s="42">
        <v>215.0</v>
      </c>
      <c r="G7559" s="42">
        <v>4.0</v>
      </c>
      <c r="H7559" s="42">
        <v>215.147186279297</v>
      </c>
      <c r="I7559" s="42">
        <v>5.47251987457275</v>
      </c>
      <c r="J7559" s="42">
        <v>50.1525611877441</v>
      </c>
      <c r="K7559" s="42">
        <v>5.02739763259888</v>
      </c>
      <c r="L7559" s="42">
        <v>42.7949409484863</v>
      </c>
      <c r="M7559" s="42">
        <v>0.783890128135681</v>
      </c>
      <c r="N7559" s="42">
        <v>10.4669027328491</v>
      </c>
      <c r="O7559" s="42">
        <v>0.0</v>
      </c>
      <c r="P7559" s="42">
        <v>0.0</v>
      </c>
      <c r="Q7559" s="42">
        <v>0.0164484530687332</v>
      </c>
      <c r="R7559" s="42">
        <v>25.0</v>
      </c>
      <c r="S7559" s="42">
        <v>0.727362036705017</v>
      </c>
      <c r="T7559" s="42">
        <v>997.724975585938</v>
      </c>
      <c r="U7559" s="42">
        <v>1952.87976074219</v>
      </c>
      <c r="V7559" s="19"/>
      <c r="W7559" s="19"/>
      <c r="X7559" s="19"/>
      <c r="Y7559" s="19"/>
      <c r="Z7559" s="19"/>
      <c r="AA7559" s="19"/>
    </row>
    <row r="7560" ht="15.75" customHeight="1">
      <c r="A7560" s="19"/>
      <c r="B7560" s="42" t="str">
        <f>"CRS25WT72M24143"</f>
        <v>CRS25WT72M24143</v>
      </c>
      <c r="C7560" s="43">
        <v>46003.0</v>
      </c>
      <c r="D7560" s="44">
        <v>0.7854050925925926</v>
      </c>
      <c r="E7560" s="42" t="s">
        <v>37</v>
      </c>
      <c r="F7560" s="42">
        <v>216.0</v>
      </c>
      <c r="G7560" s="42">
        <v>4.0</v>
      </c>
      <c r="H7560" s="42">
        <v>216.230422973633</v>
      </c>
      <c r="I7560" s="42">
        <v>5.44721841812134</v>
      </c>
      <c r="J7560" s="42">
        <v>50.2331581115723</v>
      </c>
      <c r="K7560" s="42">
        <v>5.04539585113525</v>
      </c>
      <c r="L7560" s="42">
        <v>42.8569793701172</v>
      </c>
      <c r="M7560" s="42">
        <v>0.790226399898529</v>
      </c>
      <c r="N7560" s="42">
        <v>10.5196018218994</v>
      </c>
      <c r="O7560" s="42">
        <v>0.0</v>
      </c>
      <c r="P7560" s="42">
        <v>0.0</v>
      </c>
      <c r="Q7560" s="42">
        <v>0.00603168783709407</v>
      </c>
      <c r="R7560" s="42">
        <v>25.0</v>
      </c>
      <c r="S7560" s="42">
        <v>0.750955581665039</v>
      </c>
      <c r="T7560" s="42">
        <v>996.71923828125</v>
      </c>
      <c r="U7560" s="42">
        <v>1844.50231933594</v>
      </c>
      <c r="V7560" s="19"/>
      <c r="W7560" s="19"/>
      <c r="X7560" s="19"/>
      <c r="Y7560" s="19"/>
      <c r="Z7560" s="19"/>
      <c r="AA7560" s="19"/>
    </row>
    <row r="7561" ht="15.75" customHeight="1">
      <c r="A7561" s="19"/>
      <c r="B7561" s="42" t="str">
        <f>"CRS25WT72M24142"</f>
        <v>CRS25WT72M24142</v>
      </c>
      <c r="C7561" s="43">
        <v>46003.0</v>
      </c>
      <c r="D7561" s="44">
        <v>0.7873726851851851</v>
      </c>
      <c r="E7561" s="42" t="s">
        <v>37</v>
      </c>
      <c r="F7561" s="42">
        <v>215.0</v>
      </c>
      <c r="G7561" s="42">
        <v>4.0</v>
      </c>
      <c r="H7561" s="42">
        <v>215.283096313477</v>
      </c>
      <c r="I7561" s="42">
        <v>5.47700977325439</v>
      </c>
      <c r="J7561" s="42">
        <v>50.1484909057617</v>
      </c>
      <c r="K7561" s="42">
        <v>5.02498865127563</v>
      </c>
      <c r="L7561" s="42">
        <v>42.8425025939941</v>
      </c>
      <c r="M7561" s="42">
        <v>0.783805906772614</v>
      </c>
      <c r="N7561" s="42">
        <v>10.4735145568848</v>
      </c>
      <c r="O7561" s="42">
        <v>0.0</v>
      </c>
      <c r="P7561" s="42">
        <v>0.0</v>
      </c>
      <c r="Q7561" s="42">
        <v>0.0130158439278603</v>
      </c>
      <c r="R7561" s="42">
        <v>25.0</v>
      </c>
      <c r="S7561" s="42">
        <v>0.742039442062378</v>
      </c>
      <c r="T7561" s="42">
        <v>997.094177246094</v>
      </c>
      <c r="U7561" s="42">
        <v>1703.03381347656</v>
      </c>
      <c r="V7561" s="19"/>
      <c r="W7561" s="19"/>
      <c r="X7561" s="19"/>
      <c r="Y7561" s="19"/>
      <c r="Z7561" s="19"/>
      <c r="AA7561" s="19"/>
    </row>
    <row r="7562" ht="15.75" customHeight="1">
      <c r="A7562" s="19"/>
      <c r="B7562" s="42" t="str">
        <f>"CRS25WT72M24137"</f>
        <v>CRS25WT72M24137</v>
      </c>
      <c r="C7562" s="43">
        <v>46003.0</v>
      </c>
      <c r="D7562" s="44">
        <v>0.7900578703703703</v>
      </c>
      <c r="E7562" s="42" t="s">
        <v>37</v>
      </c>
      <c r="F7562" s="42">
        <v>189.0</v>
      </c>
      <c r="G7562" s="42">
        <v>4.0</v>
      </c>
      <c r="H7562" s="42">
        <v>189.303253173828</v>
      </c>
      <c r="I7562" s="42">
        <v>5.46663522720337</v>
      </c>
      <c r="J7562" s="42">
        <v>50.1701469421387</v>
      </c>
      <c r="K7562" s="42">
        <v>4.33735275268555</v>
      </c>
      <c r="L7562" s="42">
        <v>43.6448822021484</v>
      </c>
      <c r="M7562" s="42">
        <v>0.690228044986725</v>
      </c>
      <c r="N7562" s="42">
        <v>9.20959663391113</v>
      </c>
      <c r="O7562" s="42">
        <v>0.0</v>
      </c>
      <c r="P7562" s="42">
        <v>0.0</v>
      </c>
      <c r="Q7562" s="42">
        <v>0.0165070071816444</v>
      </c>
      <c r="R7562" s="42">
        <v>25.0</v>
      </c>
      <c r="S7562" s="42">
        <v>0.758652627468109</v>
      </c>
      <c r="T7562" s="42">
        <v>996.770751953125</v>
      </c>
      <c r="U7562" s="42">
        <v>941.84228515625</v>
      </c>
      <c r="V7562" s="19"/>
      <c r="W7562" s="19"/>
      <c r="X7562" s="19"/>
      <c r="Y7562" s="19"/>
      <c r="Z7562" s="19"/>
      <c r="AA7562" s="19"/>
    </row>
    <row r="7563" ht="15.75" customHeight="1">
      <c r="A7563" s="19"/>
      <c r="B7563" s="42" t="str">
        <f>"CRS25WT72M24260"</f>
        <v>CRS25WT72M24260</v>
      </c>
      <c r="C7563" s="43">
        <v>46003.0</v>
      </c>
      <c r="D7563" s="44">
        <v>0.7925810185185185</v>
      </c>
      <c r="E7563" s="42" t="s">
        <v>37</v>
      </c>
      <c r="F7563" s="42">
        <v>217.0</v>
      </c>
      <c r="G7563" s="42">
        <v>4.0</v>
      </c>
      <c r="H7563" s="42">
        <v>217.48307800293</v>
      </c>
      <c r="I7563" s="42">
        <v>5.58058786392212</v>
      </c>
      <c r="J7563" s="42">
        <v>49.6194725036621</v>
      </c>
      <c r="K7563" s="42">
        <v>5.18572568893433</v>
      </c>
      <c r="L7563" s="42">
        <v>41.938793182373</v>
      </c>
      <c r="M7563" s="42">
        <v>0.78540450334549</v>
      </c>
      <c r="N7563" s="42">
        <v>10.5805435180664</v>
      </c>
      <c r="O7563" s="42">
        <v>0.0</v>
      </c>
      <c r="P7563" s="42">
        <v>0.0</v>
      </c>
      <c r="Q7563" s="42">
        <v>0.00602803053334355</v>
      </c>
      <c r="R7563" s="42">
        <v>25.0</v>
      </c>
      <c r="S7563" s="42">
        <v>0.74102908372879</v>
      </c>
      <c r="T7563" s="42">
        <v>996.953735351562</v>
      </c>
      <c r="U7563" s="42">
        <v>1536.40063476562</v>
      </c>
      <c r="V7563" s="19"/>
      <c r="W7563" s="19"/>
      <c r="X7563" s="19"/>
      <c r="Y7563" s="19"/>
      <c r="Z7563" s="19"/>
      <c r="AA7563" s="19"/>
    </row>
    <row r="7564" ht="15.75" customHeight="1">
      <c r="A7564" s="19"/>
      <c r="B7564" s="42" t="str">
        <f>"CRS25WT72M24259"</f>
        <v>CRS25WT72M24259</v>
      </c>
      <c r="C7564" s="43">
        <v>46003.0</v>
      </c>
      <c r="D7564" s="44">
        <v>0.7931712962962963</v>
      </c>
      <c r="E7564" s="42" t="s">
        <v>37</v>
      </c>
      <c r="F7564" s="42">
        <v>215.0</v>
      </c>
      <c r="G7564" s="42">
        <v>4.0</v>
      </c>
      <c r="H7564" s="42">
        <v>215.465484619141</v>
      </c>
      <c r="I7564" s="42">
        <v>5.51083612442017</v>
      </c>
      <c r="J7564" s="42">
        <v>50.150218963623</v>
      </c>
      <c r="K7564" s="42">
        <v>5.04360961914063</v>
      </c>
      <c r="L7564" s="42">
        <v>42.7204933166504</v>
      </c>
      <c r="M7564" s="42">
        <v>0.779627919197082</v>
      </c>
      <c r="N7564" s="42">
        <v>10.4823875427246</v>
      </c>
      <c r="O7564" s="42">
        <v>0.0</v>
      </c>
      <c r="P7564" s="42">
        <v>0.0</v>
      </c>
      <c r="Q7564" s="42">
        <v>0.00411212258040905</v>
      </c>
      <c r="R7564" s="42">
        <v>25.0</v>
      </c>
      <c r="S7564" s="42">
        <v>0.745439350605011</v>
      </c>
      <c r="T7564" s="42">
        <v>997.074157714844</v>
      </c>
      <c r="U7564" s="42">
        <v>1828.33605957031</v>
      </c>
      <c r="V7564" s="19"/>
      <c r="W7564" s="19"/>
      <c r="X7564" s="19"/>
      <c r="Y7564" s="19"/>
      <c r="Z7564" s="19"/>
      <c r="AA7564" s="19"/>
    </row>
    <row r="7565" ht="15.75" customHeight="1">
      <c r="A7565" s="19"/>
      <c r="B7565" s="42" t="str">
        <f>"CRS25WT72M24258"</f>
        <v>CRS25WT72M24258</v>
      </c>
      <c r="C7565" s="43">
        <v>46003.0</v>
      </c>
      <c r="D7565" s="44">
        <v>0.7940856481481481</v>
      </c>
      <c r="E7565" s="42" t="s">
        <v>37</v>
      </c>
      <c r="F7565" s="42">
        <v>214.0</v>
      </c>
      <c r="G7565" s="42">
        <v>4.0</v>
      </c>
      <c r="H7565" s="42">
        <v>214.581390380859</v>
      </c>
      <c r="I7565" s="42">
        <v>5.4846019744873</v>
      </c>
      <c r="J7565" s="42">
        <v>50.1940803527832</v>
      </c>
      <c r="K7565" s="42">
        <v>5.03119564056396</v>
      </c>
      <c r="L7565" s="42">
        <v>42.6501808166504</v>
      </c>
      <c r="M7565" s="42">
        <v>0.779461085796356</v>
      </c>
      <c r="N7565" s="42">
        <v>10.4393768310547</v>
      </c>
      <c r="O7565" s="42">
        <v>0.0</v>
      </c>
      <c r="P7565" s="42">
        <v>0.0</v>
      </c>
      <c r="Q7565" s="42">
        <v>0.00579396076500416</v>
      </c>
      <c r="R7565" s="42">
        <v>25.0</v>
      </c>
      <c r="S7565" s="42">
        <v>0.780349135398865</v>
      </c>
      <c r="T7565" s="42">
        <v>997.852966308594</v>
      </c>
      <c r="U7565" s="42">
        <v>2033.4775390625</v>
      </c>
      <c r="V7565" s="19"/>
      <c r="W7565" s="19"/>
      <c r="X7565" s="19"/>
      <c r="Y7565" s="19"/>
      <c r="Z7565" s="19"/>
      <c r="AA7565" s="19"/>
    </row>
    <row r="7566" ht="15.75" customHeight="1">
      <c r="A7566" s="19"/>
      <c r="B7566" s="42" t="str">
        <f>"CRS25WT72M24257"</f>
        <v>CRS25WT72M24257</v>
      </c>
      <c r="C7566" s="43">
        <v>46003.0</v>
      </c>
      <c r="D7566" s="44">
        <v>0.7947106481481482</v>
      </c>
      <c r="E7566" s="42" t="s">
        <v>37</v>
      </c>
      <c r="F7566" s="42">
        <v>214.0</v>
      </c>
      <c r="G7566" s="42">
        <v>4.0</v>
      </c>
      <c r="H7566" s="42">
        <v>214.20246887207</v>
      </c>
      <c r="I7566" s="42">
        <v>5.47443246841431</v>
      </c>
      <c r="J7566" s="42">
        <v>50.1280326843262</v>
      </c>
      <c r="K7566" s="42">
        <v>5.00822639465332</v>
      </c>
      <c r="L7566" s="42">
        <v>42.7701225280762</v>
      </c>
      <c r="M7566" s="42">
        <v>0.780557155609131</v>
      </c>
      <c r="N7566" s="42">
        <v>10.4209423065186</v>
      </c>
      <c r="O7566" s="42">
        <v>0.0</v>
      </c>
      <c r="P7566" s="42">
        <v>0.0</v>
      </c>
      <c r="Q7566" s="42">
        <v>0.00603174511343241</v>
      </c>
      <c r="R7566" s="42">
        <v>25.0</v>
      </c>
      <c r="S7566" s="42">
        <v>0.712407112121582</v>
      </c>
      <c r="T7566" s="42">
        <v>997.443542480469</v>
      </c>
      <c r="U7566" s="42">
        <v>1331.865234375</v>
      </c>
      <c r="V7566" s="19"/>
      <c r="W7566" s="19"/>
      <c r="X7566" s="19"/>
      <c r="Y7566" s="19"/>
      <c r="Z7566" s="19"/>
      <c r="AA7566" s="19"/>
    </row>
    <row r="7567" ht="15.75" customHeight="1">
      <c r="A7567" s="19"/>
      <c r="B7567" s="42" t="str">
        <f>"CRS25WT72M24262"</f>
        <v>CRS25WT72M24262</v>
      </c>
      <c r="C7567" s="43">
        <v>46003.0</v>
      </c>
      <c r="D7567" s="44">
        <v>0.7958912037037037</v>
      </c>
      <c r="E7567" s="42" t="s">
        <v>37</v>
      </c>
      <c r="F7567" s="42">
        <v>214.0</v>
      </c>
      <c r="G7567" s="42">
        <v>4.0</v>
      </c>
      <c r="H7567" s="42">
        <v>214.52294921875</v>
      </c>
      <c r="I7567" s="42">
        <v>5.54096651077271</v>
      </c>
      <c r="J7567" s="42">
        <v>49.6163177490234</v>
      </c>
      <c r="K7567" s="42">
        <v>5.11590003967285</v>
      </c>
      <c r="L7567" s="42">
        <v>41.9325904846191</v>
      </c>
      <c r="M7567" s="42">
        <v>0.780303776264191</v>
      </c>
      <c r="N7567" s="42">
        <v>10.4365339279175</v>
      </c>
      <c r="O7567" s="42">
        <v>0.0</v>
      </c>
      <c r="P7567" s="42">
        <v>0.0</v>
      </c>
      <c r="Q7567" s="42">
        <v>0.00325274770148098</v>
      </c>
      <c r="R7567" s="42">
        <v>25.0</v>
      </c>
      <c r="S7567" s="42">
        <v>0.750486314296722</v>
      </c>
      <c r="T7567" s="42">
        <v>997.432189941406</v>
      </c>
      <c r="U7567" s="42">
        <v>1557.16906738281</v>
      </c>
      <c r="V7567" s="19"/>
      <c r="W7567" s="19"/>
      <c r="X7567" s="19"/>
      <c r="Y7567" s="19"/>
      <c r="Z7567" s="19"/>
      <c r="AA7567" s="19"/>
    </row>
    <row r="7568" ht="15.75" customHeight="1">
      <c r="A7568" s="19"/>
      <c r="B7568" s="42" t="str">
        <f>"CRS25WT72M24261"</f>
        <v>CRS25WT72M24261</v>
      </c>
      <c r="C7568" s="43">
        <v>46003.0</v>
      </c>
      <c r="D7568" s="44">
        <v>0.7971180555555555</v>
      </c>
      <c r="E7568" s="42" t="s">
        <v>37</v>
      </c>
      <c r="F7568" s="42">
        <v>215.0</v>
      </c>
      <c r="G7568" s="42">
        <v>4.0</v>
      </c>
      <c r="H7568" s="42">
        <v>215.507736206055</v>
      </c>
      <c r="I7568" s="42">
        <v>5.50811100006103</v>
      </c>
      <c r="J7568" s="42">
        <v>49.602352142334</v>
      </c>
      <c r="K7568" s="42">
        <v>5.1212010383606</v>
      </c>
      <c r="L7568" s="42">
        <v>42.081485748291</v>
      </c>
      <c r="M7568" s="42">
        <v>0.788783669471741</v>
      </c>
      <c r="N7568" s="42">
        <v>10.4844436645508</v>
      </c>
      <c r="O7568" s="42">
        <v>0.0</v>
      </c>
      <c r="P7568" s="42">
        <v>0.0</v>
      </c>
      <c r="Q7568" s="42">
        <v>0.0128969801589847</v>
      </c>
      <c r="R7568" s="42">
        <v>25.0</v>
      </c>
      <c r="S7568" s="42">
        <v>0.767002820968628</v>
      </c>
      <c r="T7568" s="42">
        <v>997.469482421875</v>
      </c>
      <c r="U7568" s="42">
        <v>2441.12036132813</v>
      </c>
      <c r="V7568" s="19"/>
      <c r="W7568" s="19"/>
      <c r="X7568" s="19"/>
      <c r="Y7568" s="19"/>
      <c r="Z7568" s="19"/>
      <c r="AA7568" s="19"/>
    </row>
    <row r="7569" ht="15.75" customHeight="1">
      <c r="A7569" s="19"/>
      <c r="B7569" s="42" t="str">
        <f>"CRS25WT72M24264"</f>
        <v>CRS25WT72M24264</v>
      </c>
      <c r="C7569" s="43">
        <v>46003.0</v>
      </c>
      <c r="D7569" s="44">
        <v>0.7979976851851852</v>
      </c>
      <c r="E7569" s="42" t="s">
        <v>37</v>
      </c>
      <c r="F7569" s="42">
        <v>214.0</v>
      </c>
      <c r="G7569" s="42">
        <v>4.0</v>
      </c>
      <c r="H7569" s="42">
        <v>214.946258544922</v>
      </c>
      <c r="I7569" s="42">
        <v>5.55642509460449</v>
      </c>
      <c r="J7569" s="42">
        <v>49.0305557250977</v>
      </c>
      <c r="K7569" s="42">
        <v>5.17036247253418</v>
      </c>
      <c r="L7569" s="42">
        <v>41.5727615356445</v>
      </c>
      <c r="M7569" s="42">
        <v>0.788982927799225</v>
      </c>
      <c r="N7569" s="42">
        <v>10.457127571106</v>
      </c>
      <c r="O7569" s="42">
        <v>0.0</v>
      </c>
      <c r="P7569" s="42">
        <v>0.0</v>
      </c>
      <c r="Q7569" s="42">
        <v>0.00571924587711692</v>
      </c>
      <c r="R7569" s="42">
        <v>25.0</v>
      </c>
      <c r="S7569" s="42">
        <v>0.710863411426544</v>
      </c>
      <c r="T7569" s="42">
        <v>998.73388671875</v>
      </c>
      <c r="U7569" s="42">
        <v>4819.06591796875</v>
      </c>
      <c r="V7569" s="19"/>
      <c r="W7569" s="19"/>
      <c r="X7569" s="19"/>
      <c r="Y7569" s="19"/>
      <c r="Z7569" s="19"/>
      <c r="AA7569" s="19"/>
    </row>
    <row r="7570" ht="15.75" customHeight="1">
      <c r="A7570" s="19"/>
      <c r="B7570" s="42" t="str">
        <f>"CRS25WT72M24263"</f>
        <v>CRS25WT72M24263</v>
      </c>
      <c r="C7570" s="43">
        <v>46003.0</v>
      </c>
      <c r="D7570" s="44">
        <v>0.7995949074074074</v>
      </c>
      <c r="E7570" s="42" t="s">
        <v>37</v>
      </c>
      <c r="F7570" s="42">
        <v>215.0</v>
      </c>
      <c r="G7570" s="42">
        <v>4.0</v>
      </c>
      <c r="H7570" s="42">
        <v>215.097412109375</v>
      </c>
      <c r="I7570" s="42">
        <v>5.53733682632446</v>
      </c>
      <c r="J7570" s="42">
        <v>49.5611419677734</v>
      </c>
      <c r="K7570" s="42">
        <v>5.12303113937378</v>
      </c>
      <c r="L7570" s="42">
        <v>41.9863586425781</v>
      </c>
      <c r="M7570" s="42">
        <v>0.78377777338028</v>
      </c>
      <c r="N7570" s="42">
        <v>10.4644813537598</v>
      </c>
      <c r="O7570" s="42">
        <v>0.0</v>
      </c>
      <c r="P7570" s="42">
        <v>0.0</v>
      </c>
      <c r="Q7570" s="42">
        <v>0.0132844280451536</v>
      </c>
      <c r="R7570" s="42">
        <v>25.0</v>
      </c>
      <c r="S7570" s="42">
        <v>0.733507096767426</v>
      </c>
      <c r="T7570" s="42">
        <v>996.746887207031</v>
      </c>
      <c r="U7570" s="42">
        <v>3469.60180664063</v>
      </c>
      <c r="V7570" s="19"/>
      <c r="W7570" s="19"/>
      <c r="X7570" s="19"/>
      <c r="Y7570" s="19"/>
      <c r="Z7570" s="19"/>
      <c r="AA7570" s="19"/>
    </row>
    <row r="7571" ht="15.75" customHeight="1">
      <c r="A7571" s="19"/>
      <c r="B7571" s="42" t="str">
        <f>"CRS25WT72M24275"</f>
        <v>CRS25WT72M24275</v>
      </c>
      <c r="C7571" s="43">
        <v>46003.0</v>
      </c>
      <c r="D7571" s="44">
        <v>0.8012731481481481</v>
      </c>
      <c r="E7571" s="42" t="s">
        <v>37</v>
      </c>
      <c r="F7571" s="42">
        <v>219.0</v>
      </c>
      <c r="G7571" s="42">
        <v>4.0</v>
      </c>
      <c r="H7571" s="42">
        <v>219.239654541016</v>
      </c>
      <c r="I7571" s="42">
        <v>5.55098152160645</v>
      </c>
      <c r="J7571" s="42">
        <v>50.1024475097656</v>
      </c>
      <c r="K7571" s="42">
        <v>5.14191150665283</v>
      </c>
      <c r="L7571" s="42">
        <v>42.6377716064453</v>
      </c>
      <c r="M7571" s="42">
        <v>0.788297951221466</v>
      </c>
      <c r="N7571" s="42">
        <v>10.6660013198853</v>
      </c>
      <c r="O7571" s="42">
        <v>0.0</v>
      </c>
      <c r="P7571" s="42">
        <v>0.0</v>
      </c>
      <c r="Q7571" s="42">
        <v>0.00603174511343241</v>
      </c>
      <c r="R7571" s="42">
        <v>25.0</v>
      </c>
      <c r="S7571" s="42">
        <v>0.690166294574738</v>
      </c>
      <c r="T7571" s="42">
        <v>997.182678222656</v>
      </c>
      <c r="U7571" s="42">
        <v>2398.41455078125</v>
      </c>
      <c r="V7571" s="19"/>
      <c r="W7571" s="19"/>
      <c r="X7571" s="19"/>
      <c r="Y7571" s="19"/>
      <c r="Z7571" s="19"/>
      <c r="AA7571" s="19"/>
    </row>
    <row r="7572" ht="15.75" customHeight="1">
      <c r="A7572" s="19"/>
      <c r="B7572" s="42" t="str">
        <f>"CRS25WT72M24274"</f>
        <v>CRS25WT72M24274</v>
      </c>
      <c r="C7572" s="43">
        <v>46003.0</v>
      </c>
      <c r="D7572" s="44">
        <v>0.8019212962962964</v>
      </c>
      <c r="E7572" s="42" t="s">
        <v>37</v>
      </c>
      <c r="F7572" s="42">
        <v>214.0</v>
      </c>
      <c r="G7572" s="42">
        <v>4.0</v>
      </c>
      <c r="H7572" s="42">
        <v>214.208068847656</v>
      </c>
      <c r="I7572" s="42">
        <v>5.45916891098022</v>
      </c>
      <c r="J7572" s="42">
        <v>50.1154251098633</v>
      </c>
      <c r="K7572" s="42">
        <v>5.01417589187622</v>
      </c>
      <c r="L7572" s="42">
        <v>42.7204933166504</v>
      </c>
      <c r="M7572" s="42">
        <v>0.782956957817078</v>
      </c>
      <c r="N7572" s="42">
        <v>10.421215057373</v>
      </c>
      <c r="O7572" s="42">
        <v>0.0</v>
      </c>
      <c r="P7572" s="42">
        <v>0.0</v>
      </c>
      <c r="Q7572" s="42">
        <v>0.00635168608278036</v>
      </c>
      <c r="R7572" s="42">
        <v>25.0</v>
      </c>
      <c r="S7572" s="42">
        <v>0.673002898693085</v>
      </c>
      <c r="T7572" s="42">
        <v>996.740600585938</v>
      </c>
      <c r="U7572" s="42">
        <v>2839.44116210938</v>
      </c>
      <c r="V7572" s="19"/>
      <c r="W7572" s="19"/>
      <c r="X7572" s="19"/>
      <c r="Y7572" s="19"/>
      <c r="Z7572" s="19"/>
      <c r="AA7572" s="19"/>
    </row>
    <row r="7573" ht="15.75" customHeight="1">
      <c r="A7573" s="19"/>
      <c r="B7573" s="42" t="str">
        <f>"CRS25WT72M24277"</f>
        <v>CRS25WT72M24277</v>
      </c>
      <c r="C7573" s="43">
        <v>46003.0</v>
      </c>
      <c r="D7573" s="44">
        <v>0.8026967592592592</v>
      </c>
      <c r="E7573" s="42" t="s">
        <v>37</v>
      </c>
      <c r="F7573" s="42">
        <v>219.0</v>
      </c>
      <c r="G7573" s="42">
        <v>4.0</v>
      </c>
      <c r="H7573" s="42">
        <v>219.951019287109</v>
      </c>
      <c r="I7573" s="42">
        <v>5.49876022338867</v>
      </c>
      <c r="J7573" s="42">
        <v>50.1010360717773</v>
      </c>
      <c r="K7573" s="42">
        <v>5.16134881973267</v>
      </c>
      <c r="L7573" s="42">
        <v>42.6150245666504</v>
      </c>
      <c r="M7573" s="42">
        <v>0.79838889837265</v>
      </c>
      <c r="N7573" s="42">
        <v>10.7006092071533</v>
      </c>
      <c r="O7573" s="42">
        <v>0.0</v>
      </c>
      <c r="P7573" s="42">
        <v>0.0</v>
      </c>
      <c r="Q7573" s="42">
        <v>0.00412675132974982</v>
      </c>
      <c r="R7573" s="42">
        <v>25.0</v>
      </c>
      <c r="S7573" s="42">
        <v>0.701692819595337</v>
      </c>
      <c r="T7573" s="42">
        <v>997.251403808594</v>
      </c>
      <c r="U7573" s="42">
        <v>3093.88818359375</v>
      </c>
      <c r="V7573" s="19"/>
      <c r="W7573" s="19"/>
      <c r="X7573" s="19"/>
      <c r="Y7573" s="19"/>
      <c r="Z7573" s="19"/>
      <c r="AA7573" s="19"/>
    </row>
    <row r="7574" ht="15.75" customHeight="1">
      <c r="A7574" s="19"/>
      <c r="B7574" s="42" t="str">
        <f>"CRS25WT72M24276"</f>
        <v>CRS25WT72M24276</v>
      </c>
      <c r="C7574" s="43">
        <v>46003.0</v>
      </c>
      <c r="D7574" s="44">
        <v>0.8034027777777778</v>
      </c>
      <c r="E7574" s="42" t="s">
        <v>37</v>
      </c>
      <c r="F7574" s="42">
        <v>218.0</v>
      </c>
      <c r="G7574" s="42">
        <v>4.0</v>
      </c>
      <c r="H7574" s="42">
        <v>218.517669677734</v>
      </c>
      <c r="I7574" s="42">
        <v>5.51859951019287</v>
      </c>
      <c r="J7574" s="42">
        <v>50.0674247741699</v>
      </c>
      <c r="K7574" s="42">
        <v>5.12224578857422</v>
      </c>
      <c r="L7574" s="42">
        <v>42.6605186462402</v>
      </c>
      <c r="M7574" s="42">
        <v>0.790865123271942</v>
      </c>
      <c r="N7574" s="42">
        <v>10.6308765411377</v>
      </c>
      <c r="O7574" s="42">
        <v>0.0</v>
      </c>
      <c r="P7574" s="42">
        <v>0.0</v>
      </c>
      <c r="Q7574" s="42">
        <v>0.00635168608278036</v>
      </c>
      <c r="R7574" s="42">
        <v>25.0</v>
      </c>
      <c r="S7574" s="42">
        <v>0.698912680149078</v>
      </c>
      <c r="T7574" s="42">
        <v>996.088317871094</v>
      </c>
      <c r="U7574" s="42">
        <v>2158.7197265625</v>
      </c>
      <c r="V7574" s="19"/>
      <c r="W7574" s="19"/>
      <c r="X7574" s="19"/>
      <c r="Y7574" s="19"/>
      <c r="Z7574" s="19"/>
      <c r="AA7574" s="19"/>
    </row>
    <row r="7575" ht="15.75" customHeight="1">
      <c r="A7575" s="19"/>
      <c r="B7575" s="42" t="str">
        <f>"CRS25WT72M24279"</f>
        <v>CRS25WT72M24279</v>
      </c>
      <c r="C7575" s="43">
        <v>46003.0</v>
      </c>
      <c r="D7575" s="44">
        <v>0.8039699074074074</v>
      </c>
      <c r="E7575" s="42" t="s">
        <v>37</v>
      </c>
      <c r="F7575" s="42">
        <v>219.0</v>
      </c>
      <c r="G7575" s="42">
        <v>4.0</v>
      </c>
      <c r="H7575" s="42">
        <v>219.271057128906</v>
      </c>
      <c r="I7575" s="42">
        <v>5.49428224563599</v>
      </c>
      <c r="J7575" s="42">
        <v>50.1328582763672</v>
      </c>
      <c r="K7575" s="42">
        <v>5.13766431808472</v>
      </c>
      <c r="L7575" s="42">
        <v>42.6791343688965</v>
      </c>
      <c r="M7575" s="42">
        <v>0.796063780784607</v>
      </c>
      <c r="N7575" s="42">
        <v>10.6675291061401</v>
      </c>
      <c r="O7575" s="42">
        <v>0.0</v>
      </c>
      <c r="P7575" s="42">
        <v>0.0</v>
      </c>
      <c r="Q7575" s="42">
        <v>0.0130158448591828</v>
      </c>
      <c r="R7575" s="42">
        <v>25.0</v>
      </c>
      <c r="S7575" s="42">
        <v>0.720913052558899</v>
      </c>
      <c r="T7575" s="42">
        <v>997.406799316406</v>
      </c>
      <c r="U7575" s="42">
        <v>2113.7158203125</v>
      </c>
      <c r="V7575" s="19"/>
      <c r="W7575" s="19"/>
      <c r="X7575" s="19"/>
      <c r="Y7575" s="19"/>
      <c r="Z7575" s="19"/>
      <c r="AA7575" s="19"/>
    </row>
    <row r="7576" ht="15.75" customHeight="1">
      <c r="A7576" s="19"/>
      <c r="B7576" s="42" t="str">
        <f>"CRS25WT72M24278"</f>
        <v>CRS25WT72M24278</v>
      </c>
      <c r="C7576" s="43">
        <v>46003.0</v>
      </c>
      <c r="D7576" s="44">
        <v>0.8049074074074074</v>
      </c>
      <c r="E7576" s="42" t="s">
        <v>37</v>
      </c>
      <c r="F7576" s="42">
        <v>219.0</v>
      </c>
      <c r="G7576" s="42">
        <v>4.0</v>
      </c>
      <c r="H7576" s="42">
        <v>219.443008422852</v>
      </c>
      <c r="I7576" s="42">
        <v>5.5054235458374</v>
      </c>
      <c r="J7576" s="42">
        <v>50.1757354736328</v>
      </c>
      <c r="K7576" s="42">
        <v>5.13572072982788</v>
      </c>
      <c r="L7576" s="42">
        <v>42.7287673950195</v>
      </c>
      <c r="M7576" s="42">
        <v>0.79439640045166</v>
      </c>
      <c r="N7576" s="42">
        <v>10.6758947372437</v>
      </c>
      <c r="O7576" s="42">
        <v>0.0</v>
      </c>
      <c r="P7576" s="42">
        <v>0.0</v>
      </c>
      <c r="Q7576" s="42">
        <v>0.0130140148103237</v>
      </c>
      <c r="R7576" s="42">
        <v>25.0</v>
      </c>
      <c r="S7576" s="42">
        <v>0.721882462501526</v>
      </c>
      <c r="T7576" s="42">
        <v>997.84814453125</v>
      </c>
      <c r="U7576" s="42">
        <v>1621.02795410156</v>
      </c>
      <c r="V7576" s="19"/>
      <c r="W7576" s="19"/>
      <c r="X7576" s="19"/>
      <c r="Y7576" s="19"/>
      <c r="Z7576" s="19"/>
      <c r="AA7576" s="19"/>
    </row>
    <row r="7577" ht="15.75" customHeight="1">
      <c r="A7577" s="19"/>
      <c r="B7577" s="42" t="str">
        <f>"CRS25WT72M24179"</f>
        <v>CRS25WT72M24179</v>
      </c>
      <c r="C7577" s="43">
        <v>46003.0</v>
      </c>
      <c r="D7577" s="44">
        <v>0.8080671296296296</v>
      </c>
      <c r="E7577" s="42" t="s">
        <v>37</v>
      </c>
      <c r="F7577" s="42">
        <v>215.0</v>
      </c>
      <c r="G7577" s="42">
        <v>4.0</v>
      </c>
      <c r="H7577" s="42">
        <v>215.305419921875</v>
      </c>
      <c r="I7577" s="42">
        <v>5.46606779098511</v>
      </c>
      <c r="J7577" s="42">
        <v>50.1265068054199</v>
      </c>
      <c r="K7577" s="42">
        <v>5.03206777572632</v>
      </c>
      <c r="L7577" s="42">
        <v>42.7866668701172</v>
      </c>
      <c r="M7577" s="42">
        <v>0.785800874233246</v>
      </c>
      <c r="N7577" s="42">
        <v>10.4746007919312</v>
      </c>
      <c r="O7577" s="42">
        <v>0.0</v>
      </c>
      <c r="P7577" s="42">
        <v>0.0</v>
      </c>
      <c r="Q7577" s="42">
        <v>0.00206341408193111</v>
      </c>
      <c r="R7577" s="42">
        <v>25.0</v>
      </c>
      <c r="S7577" s="42">
        <v>0.748373448848724</v>
      </c>
      <c r="T7577" s="42">
        <v>997.914978027344</v>
      </c>
      <c r="U7577" s="42">
        <v>2774.65869140625</v>
      </c>
      <c r="V7577" s="19"/>
      <c r="W7577" s="19"/>
      <c r="X7577" s="19"/>
      <c r="Y7577" s="19"/>
      <c r="Z7577" s="19"/>
      <c r="AA7577" s="19"/>
    </row>
    <row r="7578" ht="15.75" customHeight="1">
      <c r="A7578" s="19"/>
      <c r="B7578" s="42" t="str">
        <f>"CRS25WT72M24281"</f>
        <v>CRS25WT72M24281</v>
      </c>
      <c r="C7578" s="43">
        <v>46003.0</v>
      </c>
      <c r="D7578" s="44">
        <v>0.8088888888888889</v>
      </c>
      <c r="E7578" s="42" t="s">
        <v>37</v>
      </c>
      <c r="F7578" s="42">
        <v>220.0</v>
      </c>
      <c r="G7578" s="42">
        <v>4.0</v>
      </c>
      <c r="H7578" s="42">
        <v>220.11164855957</v>
      </c>
      <c r="I7578" s="42">
        <v>5.50432109832764</v>
      </c>
      <c r="J7578" s="42">
        <v>50.1276397705078</v>
      </c>
      <c r="K7578" s="42">
        <v>5.14539289474487</v>
      </c>
      <c r="L7578" s="42">
        <v>42.7783966064453</v>
      </c>
      <c r="M7578" s="42">
        <v>0.797741174697876</v>
      </c>
      <c r="N7578" s="42">
        <v>10.708423614502</v>
      </c>
      <c r="O7578" s="42">
        <v>0.0</v>
      </c>
      <c r="P7578" s="42">
        <v>0.0</v>
      </c>
      <c r="Q7578" s="42">
        <v>0.00325396796688437</v>
      </c>
      <c r="R7578" s="42">
        <v>25.0</v>
      </c>
      <c r="S7578" s="42">
        <v>0.699537932872772</v>
      </c>
      <c r="T7578" s="42">
        <v>996.905822753906</v>
      </c>
      <c r="U7578" s="42">
        <v>1674.38293457031</v>
      </c>
      <c r="V7578" s="19"/>
      <c r="W7578" s="19"/>
      <c r="X7578" s="19"/>
      <c r="Y7578" s="19"/>
      <c r="Z7578" s="19"/>
      <c r="AA7578" s="19"/>
    </row>
    <row r="7579" ht="15.75" customHeight="1">
      <c r="A7579" s="19"/>
      <c r="B7579" s="42" t="str">
        <f>"CRS25WT72M24280"</f>
        <v>CRS25WT72M24280</v>
      </c>
      <c r="C7579" s="43">
        <v>46003.0</v>
      </c>
      <c r="D7579" s="44">
        <v>0.810787037037037</v>
      </c>
      <c r="E7579" s="42" t="s">
        <v>37</v>
      </c>
      <c r="F7579" s="42">
        <v>221.0</v>
      </c>
      <c r="G7579" s="42">
        <v>4.0</v>
      </c>
      <c r="H7579" s="42">
        <v>221.246551513672</v>
      </c>
      <c r="I7579" s="42">
        <v>5.59432220458984</v>
      </c>
      <c r="J7579" s="42">
        <v>50.1620178222656</v>
      </c>
      <c r="K7579" s="42">
        <v>5.17943334579468</v>
      </c>
      <c r="L7579" s="42">
        <v>42.7163581848145</v>
      </c>
      <c r="M7579" s="42">
        <v>0.788413465023041</v>
      </c>
      <c r="N7579" s="42">
        <v>10.7636365890503</v>
      </c>
      <c r="O7579" s="42">
        <v>0.0</v>
      </c>
      <c r="P7579" s="42">
        <v>0.0</v>
      </c>
      <c r="Q7579" s="42">
        <v>0.0165079217404127</v>
      </c>
      <c r="R7579" s="42">
        <v>25.0</v>
      </c>
      <c r="S7579" s="42">
        <v>0.729845225811005</v>
      </c>
      <c r="T7579" s="42">
        <v>997.051513671875</v>
      </c>
      <c r="U7579" s="42">
        <v>1899.09985351562</v>
      </c>
      <c r="V7579" s="19"/>
      <c r="W7579" s="19"/>
      <c r="X7579" s="19"/>
      <c r="Y7579" s="19"/>
      <c r="Z7579" s="19"/>
      <c r="AA7579" s="19"/>
    </row>
    <row r="7580" ht="15.75" customHeight="1">
      <c r="A7580" s="19"/>
      <c r="B7580" s="42" t="str">
        <f>"CRS25WT72M24293"</f>
        <v>CRS25WT72M24293</v>
      </c>
      <c r="C7580" s="43">
        <v>46003.0</v>
      </c>
      <c r="D7580" s="44">
        <v>0.8117013888888889</v>
      </c>
      <c r="E7580" s="42" t="s">
        <v>37</v>
      </c>
      <c r="F7580" s="42">
        <v>217.0</v>
      </c>
      <c r="G7580" s="42">
        <v>4.0</v>
      </c>
      <c r="H7580" s="42">
        <v>217.346481323242</v>
      </c>
      <c r="I7580" s="42">
        <v>5.50679302215576</v>
      </c>
      <c r="J7580" s="42">
        <v>50.1662750244141</v>
      </c>
      <c r="K7580" s="42">
        <v>5.08862495422363</v>
      </c>
      <c r="L7580" s="42">
        <v>42.7122192382812</v>
      </c>
      <c r="M7580" s="42">
        <v>0.786759495735169</v>
      </c>
      <c r="N7580" s="42">
        <v>10.5738983154297</v>
      </c>
      <c r="O7580" s="42">
        <v>0.0</v>
      </c>
      <c r="P7580" s="42">
        <v>0.0</v>
      </c>
      <c r="Q7580" s="42">
        <v>0.00782490521669388</v>
      </c>
      <c r="R7580" s="42">
        <v>25.0</v>
      </c>
      <c r="S7580" s="42">
        <v>0.773716747760773</v>
      </c>
      <c r="T7580" s="42">
        <v>996.391845703125</v>
      </c>
      <c r="U7580" s="42">
        <v>2003.38366699219</v>
      </c>
      <c r="V7580" s="19"/>
      <c r="W7580" s="19"/>
      <c r="X7580" s="19"/>
      <c r="Y7580" s="19"/>
      <c r="Z7580" s="19"/>
      <c r="AA7580" s="19"/>
    </row>
    <row r="7581" ht="15.75" customHeight="1">
      <c r="A7581" s="19"/>
      <c r="B7581" s="42" t="str">
        <f>"CRS25WT72M24292"</f>
        <v>CRS25WT72M24292</v>
      </c>
      <c r="C7581" s="43">
        <v>46003.0</v>
      </c>
      <c r="D7581" s="44">
        <v>0.8124537037037037</v>
      </c>
      <c r="E7581" s="42" t="s">
        <v>37</v>
      </c>
      <c r="F7581" s="42">
        <v>218.0</v>
      </c>
      <c r="G7581" s="42">
        <v>4.0</v>
      </c>
      <c r="H7581" s="42">
        <v>218.024291992187</v>
      </c>
      <c r="I7581" s="42">
        <v>5.51291990280151</v>
      </c>
      <c r="J7581" s="42">
        <v>50.1676635742188</v>
      </c>
      <c r="K7581" s="42">
        <v>5.0995569229126</v>
      </c>
      <c r="L7581" s="42">
        <v>42.7535820007324</v>
      </c>
      <c r="M7581" s="42">
        <v>0.788314163684845</v>
      </c>
      <c r="N7581" s="42">
        <v>10.6068735122681</v>
      </c>
      <c r="O7581" s="42">
        <v>0.0</v>
      </c>
      <c r="P7581" s="42">
        <v>0.0</v>
      </c>
      <c r="Q7581" s="42">
        <v>0.0130140148103237</v>
      </c>
      <c r="R7581" s="42">
        <v>25.0</v>
      </c>
      <c r="S7581" s="42">
        <v>0.732641279697418</v>
      </c>
      <c r="T7581" s="42">
        <v>996.635620117187</v>
      </c>
      <c r="U7581" s="42">
        <v>1569.70812988281</v>
      </c>
      <c r="V7581" s="19"/>
      <c r="W7581" s="19"/>
      <c r="X7581" s="19"/>
      <c r="Y7581" s="19"/>
      <c r="Z7581" s="19"/>
      <c r="AA7581" s="19"/>
    </row>
    <row r="7582" ht="15.75" customHeight="1">
      <c r="A7582" s="19"/>
      <c r="B7582" s="42" t="str">
        <f>"CRS25WT72M24295"</f>
        <v>CRS25WT72M24295</v>
      </c>
      <c r="C7582" s="43">
        <v>46003.0</v>
      </c>
      <c r="D7582" s="44">
        <v>0.8134953703703703</v>
      </c>
      <c r="E7582" s="42" t="s">
        <v>37</v>
      </c>
      <c r="F7582" s="42">
        <v>216.0</v>
      </c>
      <c r="G7582" s="42">
        <v>4.0</v>
      </c>
      <c r="H7582" s="42">
        <v>216.810607910156</v>
      </c>
      <c r="I7582" s="42">
        <v>5.4996509552002</v>
      </c>
      <c r="J7582" s="42">
        <v>50.1656608581543</v>
      </c>
      <c r="K7582" s="42">
        <v>5.06528806686401</v>
      </c>
      <c r="L7582" s="42">
        <v>42.8032150268555</v>
      </c>
      <c r="M7582" s="42">
        <v>0.785848557949066</v>
      </c>
      <c r="N7582" s="42">
        <v>10.5478277206421</v>
      </c>
      <c r="O7582" s="42">
        <v>0.0</v>
      </c>
      <c r="P7582" s="42">
        <v>0.0</v>
      </c>
      <c r="Q7582" s="42">
        <v>0.00657858187332749</v>
      </c>
      <c r="R7582" s="42">
        <v>25.0</v>
      </c>
      <c r="S7582" s="42">
        <v>0.744874536991119</v>
      </c>
      <c r="T7582" s="42">
        <v>997.348876953125</v>
      </c>
      <c r="U7582" s="42">
        <v>2658.32275390625</v>
      </c>
      <c r="V7582" s="19"/>
      <c r="W7582" s="19"/>
      <c r="X7582" s="19"/>
      <c r="Y7582" s="19"/>
      <c r="Z7582" s="19"/>
      <c r="AA7582" s="19"/>
    </row>
    <row r="7583" ht="15.75" customHeight="1">
      <c r="A7583" s="19"/>
      <c r="B7583" s="42" t="str">
        <f>"CRS25WT72M24294"</f>
        <v>CRS25WT72M24294</v>
      </c>
      <c r="C7583" s="43">
        <v>46003.0</v>
      </c>
      <c r="D7583" s="44">
        <v>0.8140625</v>
      </c>
      <c r="E7583" s="42" t="s">
        <v>37</v>
      </c>
      <c r="F7583" s="42">
        <v>220.0</v>
      </c>
      <c r="G7583" s="42">
        <v>4.0</v>
      </c>
      <c r="H7583" s="42">
        <v>220.383850097656</v>
      </c>
      <c r="I7583" s="42">
        <v>5.48877477645874</v>
      </c>
      <c r="J7583" s="42">
        <v>50.150074005127</v>
      </c>
      <c r="K7583" s="42">
        <v>5.15624237060547</v>
      </c>
      <c r="L7583" s="42">
        <v>42.7411727905273</v>
      </c>
      <c r="M7583" s="42">
        <v>0.800631701946259</v>
      </c>
      <c r="N7583" s="42">
        <v>10.7216663360596</v>
      </c>
      <c r="O7583" s="42">
        <v>0.0</v>
      </c>
      <c r="P7583" s="42">
        <v>0.0</v>
      </c>
      <c r="Q7583" s="42">
        <v>0.0130158448591828</v>
      </c>
      <c r="R7583" s="42">
        <v>25.0</v>
      </c>
      <c r="S7583" s="42">
        <v>0.738378763198852</v>
      </c>
      <c r="T7583" s="42">
        <v>997.243103027344</v>
      </c>
      <c r="U7583" s="42">
        <v>2923.16723632812</v>
      </c>
      <c r="V7583" s="19"/>
      <c r="W7583" s="19"/>
      <c r="X7583" s="19"/>
      <c r="Y7583" s="19"/>
      <c r="Z7583" s="19"/>
      <c r="AA7583" s="19"/>
    </row>
    <row r="7584" ht="15.75" customHeight="1">
      <c r="A7584" s="19"/>
      <c r="B7584" s="42" t="str">
        <f>"CRS25WT72M24391"</f>
        <v>CRS25WT72M24391</v>
      </c>
      <c r="C7584" s="43">
        <v>46003.0</v>
      </c>
      <c r="D7584" s="44">
        <v>0.8146412037037036</v>
      </c>
      <c r="E7584" s="42" t="s">
        <v>37</v>
      </c>
      <c r="F7584" s="42">
        <v>218.0</v>
      </c>
      <c r="G7584" s="42">
        <v>4.0</v>
      </c>
      <c r="H7584" s="42">
        <v>218.471527099609</v>
      </c>
      <c r="I7584" s="42">
        <v>5.53488397598267</v>
      </c>
      <c r="J7584" s="42">
        <v>50.1380233764648</v>
      </c>
      <c r="K7584" s="42">
        <v>5.11347961425781</v>
      </c>
      <c r="L7584" s="42">
        <v>42.7246284484863</v>
      </c>
      <c r="M7584" s="42">
        <v>0.787261664867401</v>
      </c>
      <c r="N7584" s="42">
        <v>10.6286315917969</v>
      </c>
      <c r="O7584" s="42">
        <v>0.0</v>
      </c>
      <c r="P7584" s="42">
        <v>0.0</v>
      </c>
      <c r="Q7584" s="42">
        <v>0.0165073126554489</v>
      </c>
      <c r="R7584" s="42">
        <v>25.0</v>
      </c>
      <c r="S7584" s="42">
        <v>0.726947486400604</v>
      </c>
      <c r="T7584" s="42">
        <v>997.647583007812</v>
      </c>
      <c r="U7584" s="42">
        <v>1520.6591796875</v>
      </c>
      <c r="V7584" s="19"/>
      <c r="W7584" s="19"/>
      <c r="X7584" s="19"/>
      <c r="Y7584" s="19"/>
      <c r="Z7584" s="19"/>
      <c r="AA7584" s="19"/>
    </row>
    <row r="7585" ht="15.75" customHeight="1">
      <c r="A7585" s="19"/>
      <c r="B7585" s="42" t="str">
        <f>"CRS25WT72M24390"</f>
        <v>CRS25WT72M24390</v>
      </c>
      <c r="C7585" s="43">
        <v>46003.0</v>
      </c>
      <c r="D7585" s="44">
        <v>0.8155439814814814</v>
      </c>
      <c r="E7585" s="42" t="s">
        <v>37</v>
      </c>
      <c r="F7585" s="42">
        <v>219.0</v>
      </c>
      <c r="G7585" s="42">
        <v>4.0</v>
      </c>
      <c r="H7585" s="42">
        <v>219.026275634766</v>
      </c>
      <c r="I7585" s="42">
        <v>5.53901100158691</v>
      </c>
      <c r="J7585" s="42">
        <v>50.2418518066406</v>
      </c>
      <c r="K7585" s="42">
        <v>5.11606359481812</v>
      </c>
      <c r="L7585" s="42">
        <v>42.8114814758301</v>
      </c>
      <c r="M7585" s="42">
        <v>0.787042796611786</v>
      </c>
      <c r="N7585" s="42">
        <v>10.6556205749512</v>
      </c>
      <c r="O7585" s="42">
        <v>0.0</v>
      </c>
      <c r="P7585" s="42">
        <v>0.0</v>
      </c>
      <c r="Q7585" s="42">
        <v>0.0130140911787748</v>
      </c>
      <c r="R7585" s="42">
        <v>25.0</v>
      </c>
      <c r="S7585" s="42">
        <v>0.755856215953827</v>
      </c>
      <c r="T7585" s="42">
        <v>996.866027832031</v>
      </c>
      <c r="U7585" s="42">
        <v>1426.00134277344</v>
      </c>
      <c r="V7585" s="19"/>
      <c r="W7585" s="19"/>
      <c r="X7585" s="19"/>
      <c r="Y7585" s="19"/>
      <c r="Z7585" s="19"/>
      <c r="AA7585" s="19"/>
    </row>
    <row r="7586" ht="15.75" customHeight="1">
      <c r="A7586" s="19"/>
      <c r="B7586" s="42" t="str">
        <f>"CRS25WT72M24393"</f>
        <v>CRS25WT72M24393</v>
      </c>
      <c r="C7586" s="43">
        <v>46003.0</v>
      </c>
      <c r="D7586" s="44">
        <v>0.8168171296296296</v>
      </c>
      <c r="E7586" s="42" t="s">
        <v>37</v>
      </c>
      <c r="F7586" s="42">
        <v>219.0</v>
      </c>
      <c r="G7586" s="42">
        <v>4.0</v>
      </c>
      <c r="H7586" s="42">
        <v>219.023818969727</v>
      </c>
      <c r="I7586" s="42">
        <v>5.50861740112305</v>
      </c>
      <c r="J7586" s="42">
        <v>50.2028923034668</v>
      </c>
      <c r="K7586" s="42">
        <v>5.11304235458374</v>
      </c>
      <c r="L7586" s="42">
        <v>42.8362998962402</v>
      </c>
      <c r="M7586" s="42">
        <v>0.791990578174591</v>
      </c>
      <c r="N7586" s="42">
        <v>10.6555004119873</v>
      </c>
      <c r="O7586" s="42">
        <v>0.0</v>
      </c>
      <c r="P7586" s="42">
        <v>0.0</v>
      </c>
      <c r="Q7586" s="42">
        <v>0.00205606129020453</v>
      </c>
      <c r="R7586" s="42">
        <v>25.0</v>
      </c>
      <c r="S7586" s="42">
        <v>0.733503103256226</v>
      </c>
      <c r="T7586" s="42">
        <v>996.440246582031</v>
      </c>
      <c r="U7586" s="42">
        <v>3810.263671875</v>
      </c>
      <c r="V7586" s="19"/>
      <c r="W7586" s="19"/>
      <c r="X7586" s="19"/>
      <c r="Y7586" s="19"/>
      <c r="Z7586" s="19"/>
      <c r="AA7586" s="19"/>
    </row>
    <row r="7587" ht="15.75" customHeight="1">
      <c r="A7587" s="19"/>
      <c r="B7587" s="42" t="str">
        <f>"CRS25WT72M24392"</f>
        <v>CRS25WT72M24392</v>
      </c>
      <c r="C7587" s="43">
        <v>46003.0</v>
      </c>
      <c r="D7587" s="44">
        <v>0.8175694444444445</v>
      </c>
      <c r="E7587" s="42" t="s">
        <v>37</v>
      </c>
      <c r="F7587" s="42">
        <v>218.0</v>
      </c>
      <c r="G7587" s="42">
        <v>4.0</v>
      </c>
      <c r="H7587" s="42">
        <v>218.752883911133</v>
      </c>
      <c r="I7587" s="42">
        <v>5.5345516204834</v>
      </c>
      <c r="J7587" s="42">
        <v>50.2055435180664</v>
      </c>
      <c r="K7587" s="42">
        <v>5.09638404846191</v>
      </c>
      <c r="L7587" s="42">
        <v>42.9231567382812</v>
      </c>
      <c r="M7587" s="42">
        <v>0.787262678146362</v>
      </c>
      <c r="N7587" s="42">
        <v>10.6423196792603</v>
      </c>
      <c r="O7587" s="42">
        <v>0.0</v>
      </c>
      <c r="P7587" s="42">
        <v>0.0</v>
      </c>
      <c r="Q7587" s="42">
        <v>0.0082242451608181</v>
      </c>
      <c r="R7587" s="42">
        <v>25.0</v>
      </c>
      <c r="S7587" s="42">
        <v>0.758687674999237</v>
      </c>
      <c r="T7587" s="42">
        <v>997.704345703125</v>
      </c>
      <c r="U7587" s="42">
        <v>1509.53381347656</v>
      </c>
      <c r="V7587" s="19"/>
      <c r="W7587" s="19"/>
      <c r="X7587" s="19"/>
      <c r="Y7587" s="19"/>
      <c r="Z7587" s="19"/>
      <c r="AA7587" s="19"/>
    </row>
    <row r="7588" ht="15.75" customHeight="1">
      <c r="A7588" s="19"/>
      <c r="B7588" s="42" t="str">
        <f>"CRS25WT72M24473"</f>
        <v>CRS25WT72M24473</v>
      </c>
      <c r="C7588" s="43">
        <v>46003.0</v>
      </c>
      <c r="D7588" s="44">
        <v>0.8201851851851852</v>
      </c>
      <c r="E7588" s="42" t="s">
        <v>37</v>
      </c>
      <c r="F7588" s="42">
        <v>214.0</v>
      </c>
      <c r="G7588" s="42">
        <v>4.0</v>
      </c>
      <c r="H7588" s="42">
        <v>214.439437866211</v>
      </c>
      <c r="I7588" s="42">
        <v>5.51088905334473</v>
      </c>
      <c r="J7588" s="42">
        <v>49.7117691040039</v>
      </c>
      <c r="K7588" s="42">
        <v>5.0540885925293</v>
      </c>
      <c r="L7588" s="42">
        <v>42.4289054870605</v>
      </c>
      <c r="M7588" s="42">
        <v>0.782751262187958</v>
      </c>
      <c r="N7588" s="42">
        <v>10.4324712753296</v>
      </c>
      <c r="O7588" s="42">
        <v>0.0</v>
      </c>
      <c r="P7588" s="42">
        <v>0.0</v>
      </c>
      <c r="Q7588" s="42">
        <v>0.0130158439278603</v>
      </c>
      <c r="R7588" s="42">
        <v>25.0</v>
      </c>
      <c r="S7588" s="42">
        <v>0.715529203414917</v>
      </c>
      <c r="T7588" s="42">
        <v>997.699401855469</v>
      </c>
      <c r="U7588" s="42">
        <v>1686.48132324219</v>
      </c>
      <c r="V7588" s="19"/>
      <c r="W7588" s="19"/>
      <c r="X7588" s="19"/>
      <c r="Y7588" s="19"/>
      <c r="Z7588" s="19"/>
      <c r="AA7588" s="19"/>
    </row>
    <row r="7589" ht="15.75" customHeight="1">
      <c r="A7589" s="19"/>
      <c r="B7589" s="42" t="str">
        <f>"CRS25WT72M24476"</f>
        <v>CRS25WT72M24476</v>
      </c>
      <c r="C7589" s="43">
        <v>46003.0</v>
      </c>
      <c r="D7589" s="44">
        <v>0.821574074074074</v>
      </c>
      <c r="E7589" s="42" t="s">
        <v>37</v>
      </c>
      <c r="F7589" s="42">
        <v>217.0</v>
      </c>
      <c r="G7589" s="42">
        <v>4.0</v>
      </c>
      <c r="H7589" s="42">
        <v>217.43879699707</v>
      </c>
      <c r="I7589" s="42">
        <v>5.53895139694214</v>
      </c>
      <c r="J7589" s="42">
        <v>49.7984962463379</v>
      </c>
      <c r="K7589" s="42">
        <v>5.13654661178589</v>
      </c>
      <c r="L7589" s="42">
        <v>42.3317108154297</v>
      </c>
      <c r="M7589" s="42">
        <v>0.788303136825561</v>
      </c>
      <c r="N7589" s="42">
        <v>10.5783891677856</v>
      </c>
      <c r="O7589" s="42">
        <v>0.0</v>
      </c>
      <c r="P7589" s="42">
        <v>0.0</v>
      </c>
      <c r="Q7589" s="42">
        <v>0.00424417154863477</v>
      </c>
      <c r="R7589" s="42">
        <v>25.0</v>
      </c>
      <c r="S7589" s="42">
        <v>0.736432015895843</v>
      </c>
      <c r="T7589" s="42">
        <v>997.744995117187</v>
      </c>
      <c r="U7589" s="42">
        <v>1361.18835449219</v>
      </c>
      <c r="V7589" s="19"/>
      <c r="W7589" s="19"/>
      <c r="X7589" s="19"/>
      <c r="Y7589" s="19"/>
      <c r="Z7589" s="19"/>
      <c r="AA7589" s="19"/>
    </row>
    <row r="7590" ht="15.75" customHeight="1">
      <c r="A7590" s="19"/>
      <c r="B7590" s="42" t="str">
        <f>"CRS25WT72M24474"</f>
        <v>CRS25WT72M24474</v>
      </c>
      <c r="C7590" s="43">
        <v>46003.0</v>
      </c>
      <c r="D7590" s="44">
        <v>0.8231828703703704</v>
      </c>
      <c r="E7590" s="42" t="s">
        <v>37</v>
      </c>
      <c r="F7590" s="42">
        <v>215.0</v>
      </c>
      <c r="G7590" s="42">
        <v>4.0</v>
      </c>
      <c r="H7590" s="42">
        <v>215.277160644531</v>
      </c>
      <c r="I7590" s="42">
        <v>5.51279211044312</v>
      </c>
      <c r="J7590" s="42">
        <v>49.7300987243652</v>
      </c>
      <c r="K7590" s="42">
        <v>5.1074390411377</v>
      </c>
      <c r="L7590" s="42">
        <v>42.149730682373</v>
      </c>
      <c r="M7590" s="42">
        <v>0.785248339176178</v>
      </c>
      <c r="N7590" s="42">
        <v>10.4732255935669</v>
      </c>
      <c r="O7590" s="42">
        <v>0.0</v>
      </c>
      <c r="P7590" s="42">
        <v>0.0</v>
      </c>
      <c r="Q7590" s="42">
        <v>0.0128968311473727</v>
      </c>
      <c r="R7590" s="42">
        <v>25.0</v>
      </c>
      <c r="S7590" s="42">
        <v>0.716377377510071</v>
      </c>
      <c r="T7590" s="42">
        <v>997.440124511719</v>
      </c>
      <c r="U7590" s="42">
        <v>1482.58435058594</v>
      </c>
      <c r="V7590" s="19"/>
      <c r="W7590" s="19"/>
      <c r="X7590" s="19"/>
      <c r="Y7590" s="19"/>
      <c r="Z7590" s="19"/>
      <c r="AA7590" s="19"/>
    </row>
    <row r="7591" ht="15.75" customHeight="1">
      <c r="A7591" s="19"/>
      <c r="B7591" s="42" t="str">
        <f>"CRS25WT72M24475"</f>
        <v>CRS25WT72M24475</v>
      </c>
      <c r="C7591" s="43">
        <v>46003.0</v>
      </c>
      <c r="D7591" s="44">
        <v>0.8240740740740741</v>
      </c>
      <c r="E7591" s="42" t="s">
        <v>37</v>
      </c>
      <c r="F7591" s="42">
        <v>215.0</v>
      </c>
      <c r="G7591" s="42">
        <v>4.0</v>
      </c>
      <c r="H7591" s="42">
        <v>215.669631958008</v>
      </c>
      <c r="I7591" s="42">
        <v>5.57851791381836</v>
      </c>
      <c r="J7591" s="42">
        <v>49.3486747741699</v>
      </c>
      <c r="K7591" s="42">
        <v>5.18595695495605</v>
      </c>
      <c r="L7591" s="42">
        <v>41.5872344970703</v>
      </c>
      <c r="M7591" s="42">
        <v>0.783420026302338</v>
      </c>
      <c r="N7591" s="42">
        <v>10.49232006073</v>
      </c>
      <c r="O7591" s="42">
        <v>0.0</v>
      </c>
      <c r="P7591" s="42">
        <v>0.0</v>
      </c>
      <c r="Q7591" s="42">
        <v>0.00409474177286029</v>
      </c>
      <c r="R7591" s="42">
        <v>25.0</v>
      </c>
      <c r="S7591" s="42">
        <v>0.766894817352295</v>
      </c>
      <c r="T7591" s="42">
        <v>997.494567871094</v>
      </c>
      <c r="U7591" s="42">
        <v>3165.2646484375</v>
      </c>
      <c r="V7591" s="19"/>
      <c r="W7591" s="19"/>
      <c r="X7591" s="19"/>
      <c r="Y7591" s="19"/>
      <c r="Z7591" s="19"/>
      <c r="AA7591" s="19"/>
    </row>
    <row r="7592" ht="15.75" customHeight="1">
      <c r="A7592" s="19"/>
      <c r="B7592" s="42" t="str">
        <f>"CRS25WT72M24482"</f>
        <v>CRS25WT72M24482</v>
      </c>
      <c r="C7592" s="43">
        <v>46003.0</v>
      </c>
      <c r="D7592" s="44">
        <v>0.8245833333333333</v>
      </c>
      <c r="E7592" s="42" t="s">
        <v>37</v>
      </c>
      <c r="F7592" s="42">
        <v>219.0</v>
      </c>
      <c r="G7592" s="42">
        <v>4.0</v>
      </c>
      <c r="H7592" s="42">
        <v>219.684707641602</v>
      </c>
      <c r="I7592" s="42">
        <v>5.55826473236084</v>
      </c>
      <c r="J7592" s="42">
        <v>49.6948051452637</v>
      </c>
      <c r="K7592" s="42">
        <v>5.22816753387451</v>
      </c>
      <c r="L7592" s="42">
        <v>42.0194473266602</v>
      </c>
      <c r="M7592" s="42">
        <v>0.795334100723267</v>
      </c>
      <c r="N7592" s="42">
        <v>10.6876525878906</v>
      </c>
      <c r="O7592" s="42">
        <v>0.0</v>
      </c>
      <c r="P7592" s="42">
        <v>0.0</v>
      </c>
      <c r="Q7592" s="42">
        <v>0.0164484903216362</v>
      </c>
      <c r="R7592" s="42">
        <v>25.0</v>
      </c>
      <c r="S7592" s="42">
        <v>0.735802531242371</v>
      </c>
      <c r="T7592" s="42">
        <v>998.445678710937</v>
      </c>
      <c r="U7592" s="42">
        <v>3748.94311523438</v>
      </c>
      <c r="V7592" s="19"/>
      <c r="W7592" s="19"/>
      <c r="X7592" s="19"/>
      <c r="Y7592" s="19"/>
      <c r="Z7592" s="19"/>
      <c r="AA7592" s="19"/>
    </row>
    <row r="7593" ht="15.75" customHeight="1">
      <c r="A7593" s="19"/>
      <c r="B7593" s="42" t="str">
        <f>"CRS25WT72M24483"</f>
        <v>CRS25WT72M24483</v>
      </c>
      <c r="C7593" s="43">
        <v>46003.0</v>
      </c>
      <c r="D7593" s="44">
        <v>0.8250347222222222</v>
      </c>
      <c r="E7593" s="42" t="s">
        <v>37</v>
      </c>
      <c r="F7593" s="42">
        <v>221.0</v>
      </c>
      <c r="G7593" s="42">
        <v>4.0</v>
      </c>
      <c r="H7593" s="42">
        <v>221.226379394531</v>
      </c>
      <c r="I7593" s="42">
        <v>5.62468242645264</v>
      </c>
      <c r="J7593" s="42">
        <v>49.7220191955566</v>
      </c>
      <c r="K7593" s="42">
        <v>5.25399684906006</v>
      </c>
      <c r="L7593" s="42">
        <v>42.1063041687012</v>
      </c>
      <c r="M7593" s="42">
        <v>0.79102486371994</v>
      </c>
      <c r="N7593" s="42">
        <v>10.7626552581787</v>
      </c>
      <c r="O7593" s="42">
        <v>0.0</v>
      </c>
      <c r="P7593" s="42">
        <v>0.0</v>
      </c>
      <c r="Q7593" s="42">
        <v>0.00571924494579434</v>
      </c>
      <c r="R7593" s="42">
        <v>25.0</v>
      </c>
      <c r="S7593" s="42">
        <v>0.738060116767883</v>
      </c>
      <c r="T7593" s="42">
        <v>997.217590332031</v>
      </c>
      <c r="U7593" s="42">
        <v>2958.17993164063</v>
      </c>
      <c r="V7593" s="19"/>
      <c r="W7593" s="19"/>
      <c r="X7593" s="19"/>
      <c r="Y7593" s="19"/>
      <c r="Z7593" s="19"/>
      <c r="AA7593" s="19"/>
    </row>
    <row r="7594" ht="15.75" customHeight="1">
      <c r="A7594" s="19"/>
      <c r="B7594" s="42" t="str">
        <f>"CRS25WT72M24481"</f>
        <v>CRS25WT72M24481</v>
      </c>
      <c r="C7594" s="43">
        <v>46003.0</v>
      </c>
      <c r="D7594" s="44">
        <v>0.8255092592592592</v>
      </c>
      <c r="E7594" s="42" t="s">
        <v>37</v>
      </c>
      <c r="F7594" s="42">
        <v>215.0</v>
      </c>
      <c r="G7594" s="42">
        <v>4.0</v>
      </c>
      <c r="H7594" s="42">
        <v>215.392791748047</v>
      </c>
      <c r="I7594" s="42">
        <v>5.57009553909302</v>
      </c>
      <c r="J7594" s="42">
        <v>49.172794342041</v>
      </c>
      <c r="K7594" s="42">
        <v>5.17492580413818</v>
      </c>
      <c r="L7594" s="42">
        <v>41.6223907470703</v>
      </c>
      <c r="M7594" s="42">
        <v>0.786400258541107</v>
      </c>
      <c r="N7594" s="42">
        <v>10.4788513183594</v>
      </c>
      <c r="O7594" s="42">
        <v>0.0</v>
      </c>
      <c r="P7594" s="42">
        <v>0.0</v>
      </c>
      <c r="Q7594" s="42">
        <v>0.008225466124713421</v>
      </c>
      <c r="R7594" s="42">
        <v>25.0</v>
      </c>
      <c r="S7594" s="42">
        <v>0.738840222358704</v>
      </c>
      <c r="T7594" s="42">
        <v>997.126831054687</v>
      </c>
      <c r="U7594" s="42">
        <v>2918.51782226562</v>
      </c>
      <c r="V7594" s="19"/>
      <c r="W7594" s="19"/>
      <c r="X7594" s="19"/>
      <c r="Y7594" s="19"/>
      <c r="Z7594" s="19"/>
      <c r="AA7594" s="19"/>
    </row>
    <row r="7595" ht="15.75" customHeight="1">
      <c r="A7595" s="19"/>
      <c r="B7595" s="42" t="str">
        <f>"CRS25WT72M24480"</f>
        <v>CRS25WT72M24480</v>
      </c>
      <c r="C7595" s="43">
        <v>46003.0</v>
      </c>
      <c r="D7595" s="44">
        <v>0.8259837962962964</v>
      </c>
      <c r="E7595" s="42" t="s">
        <v>37</v>
      </c>
      <c r="F7595" s="42">
        <v>217.0</v>
      </c>
      <c r="G7595" s="42">
        <v>4.0</v>
      </c>
      <c r="H7595" s="42">
        <v>217.979705810547</v>
      </c>
      <c r="I7595" s="42">
        <v>5.56106519699097</v>
      </c>
      <c r="J7595" s="42">
        <v>49.8262557983398</v>
      </c>
      <c r="K7595" s="42">
        <v>5.16319704055786</v>
      </c>
      <c r="L7595" s="42">
        <v>42.2179718017578</v>
      </c>
      <c r="M7595" s="42">
        <v>0.786683082580566</v>
      </c>
      <c r="N7595" s="42">
        <v>10.6047048568726</v>
      </c>
      <c r="O7595" s="42">
        <v>0.0</v>
      </c>
      <c r="P7595" s="42">
        <v>0.0</v>
      </c>
      <c r="Q7595" s="42">
        <v>8.13490245491266E-4</v>
      </c>
      <c r="R7595" s="42">
        <v>25.0</v>
      </c>
      <c r="S7595" s="42">
        <v>0.76842987537384</v>
      </c>
      <c r="T7595" s="42">
        <v>996.697509765625</v>
      </c>
      <c r="U7595" s="42">
        <v>2330.40673828125</v>
      </c>
      <c r="V7595" s="19"/>
      <c r="W7595" s="19"/>
      <c r="X7595" s="19"/>
      <c r="Y7595" s="19"/>
      <c r="Z7595" s="19"/>
      <c r="AA7595" s="19"/>
    </row>
    <row r="7596" ht="15.75" customHeight="1">
      <c r="A7596" s="19"/>
      <c r="B7596" s="42" t="str">
        <f>"CRS25WT72M24486"</f>
        <v>CRS25WT72M24486</v>
      </c>
      <c r="C7596" s="43">
        <v>46003.0</v>
      </c>
      <c r="D7596" s="44">
        <v>0.8266203703703704</v>
      </c>
      <c r="E7596" s="42" t="s">
        <v>37</v>
      </c>
      <c r="F7596" s="42">
        <v>218.0</v>
      </c>
      <c r="G7596" s="42">
        <v>4.0</v>
      </c>
      <c r="H7596" s="42">
        <v>218.936279296875</v>
      </c>
      <c r="I7596" s="42">
        <v>5.55349254608154</v>
      </c>
      <c r="J7596" s="42">
        <v>49.7288093566895</v>
      </c>
      <c r="K7596" s="42">
        <v>5.18077898025513</v>
      </c>
      <c r="L7596" s="42">
        <v>42.259334564209</v>
      </c>
      <c r="M7596" s="42">
        <v>0.79276317358017</v>
      </c>
      <c r="N7596" s="42">
        <v>10.6512422561646</v>
      </c>
      <c r="O7596" s="42">
        <v>0.0</v>
      </c>
      <c r="P7596" s="42">
        <v>0.0</v>
      </c>
      <c r="Q7596" s="42">
        <v>0.00160745275206864</v>
      </c>
      <c r="R7596" s="42">
        <v>25.0</v>
      </c>
      <c r="S7596" s="42">
        <v>0.697328865528107</v>
      </c>
      <c r="T7596" s="42">
        <v>997.704895019531</v>
      </c>
      <c r="U7596" s="42">
        <v>2306.1240234375</v>
      </c>
      <c r="V7596" s="19"/>
      <c r="W7596" s="19"/>
      <c r="X7596" s="19"/>
      <c r="Y7596" s="19"/>
      <c r="Z7596" s="19"/>
      <c r="AA7596" s="19"/>
    </row>
    <row r="7597" ht="15.75" customHeight="1">
      <c r="A7597" s="19"/>
      <c r="B7597" s="42" t="str">
        <f>"CRS25WT72M24485"</f>
        <v>CRS25WT72M24485</v>
      </c>
      <c r="C7597" s="43">
        <v>46003.0</v>
      </c>
      <c r="D7597" s="44">
        <v>0.8272337962962962</v>
      </c>
      <c r="E7597" s="42" t="s">
        <v>37</v>
      </c>
      <c r="F7597" s="42">
        <v>217.0</v>
      </c>
      <c r="G7597" s="42">
        <v>4.0</v>
      </c>
      <c r="H7597" s="42">
        <v>217.887435913086</v>
      </c>
      <c r="I7597" s="42">
        <v>5.55323171615601</v>
      </c>
      <c r="J7597" s="42">
        <v>49.6984405517578</v>
      </c>
      <c r="K7597" s="42">
        <v>5.16050577163696</v>
      </c>
      <c r="L7597" s="42">
        <v>42.2221069335937</v>
      </c>
      <c r="M7597" s="42">
        <v>0.789484560489655</v>
      </c>
      <c r="N7597" s="42">
        <v>10.6002159118652</v>
      </c>
      <c r="O7597" s="42">
        <v>0.0</v>
      </c>
      <c r="P7597" s="42">
        <v>0.0</v>
      </c>
      <c r="Q7597" s="42">
        <v>0.0126884905621409</v>
      </c>
      <c r="R7597" s="42">
        <v>25.0</v>
      </c>
      <c r="S7597" s="42">
        <v>0.699475288391113</v>
      </c>
      <c r="T7597" s="42">
        <v>999.2109375</v>
      </c>
      <c r="U7597" s="42">
        <v>1590.21752929687</v>
      </c>
      <c r="V7597" s="19"/>
      <c r="W7597" s="19"/>
      <c r="X7597" s="19"/>
      <c r="Y7597" s="19"/>
      <c r="Z7597" s="19"/>
      <c r="AA7597" s="19"/>
    </row>
    <row r="7598" ht="15.75" customHeight="1">
      <c r="A7598" s="19"/>
      <c r="B7598" s="42" t="str">
        <f>"CRS25WT72M24484"</f>
        <v>CRS25WT72M24484</v>
      </c>
      <c r="C7598" s="43">
        <v>46003.0</v>
      </c>
      <c r="D7598" s="44">
        <v>0.8278935185185184</v>
      </c>
      <c r="E7598" s="42" t="s">
        <v>37</v>
      </c>
      <c r="F7598" s="42">
        <v>215.0</v>
      </c>
      <c r="G7598" s="42">
        <v>4.0</v>
      </c>
      <c r="H7598" s="42">
        <v>215.654815673828</v>
      </c>
      <c r="I7598" s="42">
        <v>5.51613569259644</v>
      </c>
      <c r="J7598" s="42">
        <v>49.7155418395996</v>
      </c>
      <c r="K7598" s="42">
        <v>5.1211724281311</v>
      </c>
      <c r="L7598" s="42">
        <v>42.1104354858398</v>
      </c>
      <c r="M7598" s="42">
        <v>0.786379218101501</v>
      </c>
      <c r="N7598" s="42">
        <v>10.4915990829468</v>
      </c>
      <c r="O7598" s="42">
        <v>0.0</v>
      </c>
      <c r="P7598" s="42">
        <v>0.0</v>
      </c>
      <c r="Q7598" s="42">
        <v>0.00579396076500416</v>
      </c>
      <c r="R7598" s="42">
        <v>25.0</v>
      </c>
      <c r="S7598" s="42">
        <v>0.753274440765381</v>
      </c>
      <c r="T7598" s="42">
        <v>998.485656738281</v>
      </c>
      <c r="U7598" s="42">
        <v>2488.66088867187</v>
      </c>
      <c r="V7598" s="19"/>
      <c r="W7598" s="19"/>
      <c r="X7598" s="19"/>
      <c r="Y7598" s="19"/>
      <c r="Z7598" s="19"/>
      <c r="AA7598" s="19"/>
    </row>
    <row r="7599" ht="15.75" customHeight="1">
      <c r="A7599" s="19"/>
      <c r="B7599" s="42" t="str">
        <f>"CRS25WT72M24495"</f>
        <v>CRS25WT72M24495</v>
      </c>
      <c r="C7599" s="43">
        <v>46003.0</v>
      </c>
      <c r="D7599" s="44">
        <v>0.8283217592592593</v>
      </c>
      <c r="E7599" s="42" t="s">
        <v>37</v>
      </c>
      <c r="F7599" s="42">
        <v>218.0</v>
      </c>
      <c r="G7599" s="42">
        <v>4.0</v>
      </c>
      <c r="H7599" s="42">
        <v>218.108673095703</v>
      </c>
      <c r="I7599" s="42">
        <v>5.54867315292358</v>
      </c>
      <c r="J7599" s="42">
        <v>49.7181777954102</v>
      </c>
      <c r="K7599" s="42">
        <v>5.17233276367188</v>
      </c>
      <c r="L7599" s="42">
        <v>42.1683387756348</v>
      </c>
      <c r="M7599" s="42">
        <v>0.7906214594841</v>
      </c>
      <c r="N7599" s="42">
        <v>10.6109790802002</v>
      </c>
      <c r="O7599" s="42">
        <v>0.0</v>
      </c>
      <c r="P7599" s="42">
        <v>0.0</v>
      </c>
      <c r="Q7599" s="42">
        <v>0.00205606129020453</v>
      </c>
      <c r="R7599" s="42">
        <v>25.0</v>
      </c>
      <c r="S7599" s="42">
        <v>0.730330765247345</v>
      </c>
      <c r="T7599" s="42">
        <v>997.640258789063</v>
      </c>
      <c r="U7599" s="42">
        <v>2002.9677734375</v>
      </c>
      <c r="V7599" s="19"/>
      <c r="W7599" s="19"/>
      <c r="X7599" s="19"/>
      <c r="Y7599" s="19"/>
      <c r="Z7599" s="19"/>
      <c r="AA7599" s="19"/>
    </row>
    <row r="7600" ht="15.75" customHeight="1">
      <c r="A7600" s="19"/>
      <c r="B7600" s="42" t="str">
        <f>"CRS25WT72M24488"</f>
        <v>CRS25WT72M24488</v>
      </c>
      <c r="C7600" s="43">
        <v>46003.0</v>
      </c>
      <c r="D7600" s="44">
        <v>0.8291898148148148</v>
      </c>
      <c r="E7600" s="42" t="s">
        <v>37</v>
      </c>
      <c r="F7600" s="42">
        <v>218.0</v>
      </c>
      <c r="G7600" s="42">
        <v>4.0</v>
      </c>
      <c r="H7600" s="42">
        <v>218.677108764648</v>
      </c>
      <c r="I7600" s="42">
        <v>5.58288860321045</v>
      </c>
      <c r="J7600" s="42">
        <v>49.7595062255859</v>
      </c>
      <c r="K7600" s="42">
        <v>5.18454122543335</v>
      </c>
      <c r="L7600" s="42">
        <v>42.1786804199219</v>
      </c>
      <c r="M7600" s="42">
        <v>0.787169575691223</v>
      </c>
      <c r="N7600" s="42">
        <v>10.6386337280273</v>
      </c>
      <c r="O7600" s="42">
        <v>0.0</v>
      </c>
      <c r="P7600" s="42">
        <v>0.0</v>
      </c>
      <c r="Q7600" s="42">
        <v>0.00412675179541111</v>
      </c>
      <c r="R7600" s="42">
        <v>25.0</v>
      </c>
      <c r="S7600" s="42">
        <v>0.725206911563873</v>
      </c>
      <c r="T7600" s="42">
        <v>997.157165527344</v>
      </c>
      <c r="U7600" s="42">
        <v>3156.17431640625</v>
      </c>
      <c r="V7600" s="19"/>
      <c r="W7600" s="19"/>
      <c r="X7600" s="19"/>
      <c r="Y7600" s="19"/>
      <c r="Z7600" s="19"/>
      <c r="AA7600" s="19"/>
    </row>
    <row r="7601" ht="15.75" customHeight="1">
      <c r="A7601" s="19"/>
      <c r="B7601" s="42" t="str">
        <f>"CRS25WT72M24487"</f>
        <v>CRS25WT72M24487</v>
      </c>
      <c r="C7601" s="43">
        <v>46003.0</v>
      </c>
      <c r="D7601" s="44">
        <v>0.8298148148148149</v>
      </c>
      <c r="E7601" s="42" t="s">
        <v>37</v>
      </c>
      <c r="F7601" s="42">
        <v>218.0</v>
      </c>
      <c r="G7601" s="42">
        <v>4.0</v>
      </c>
      <c r="H7601" s="42">
        <v>218.180603027344</v>
      </c>
      <c r="I7601" s="42">
        <v>5.55349636077881</v>
      </c>
      <c r="J7601" s="42">
        <v>49.7146377563477</v>
      </c>
      <c r="K7601" s="42">
        <v>5.1435170173645</v>
      </c>
      <c r="L7601" s="42">
        <v>42.4185676574707</v>
      </c>
      <c r="M7601" s="42">
        <v>0.790251553058624</v>
      </c>
      <c r="N7601" s="42">
        <v>10.6144781112671</v>
      </c>
      <c r="O7601" s="42">
        <v>0.0</v>
      </c>
      <c r="P7601" s="42">
        <v>0.0</v>
      </c>
      <c r="Q7601" s="42">
        <v>0.00825350359082222</v>
      </c>
      <c r="R7601" s="42">
        <v>25.0</v>
      </c>
      <c r="S7601" s="42">
        <v>0.691107988357544</v>
      </c>
      <c r="T7601" s="42">
        <v>997.650756835938</v>
      </c>
      <c r="U7601" s="42">
        <v>1887.82153320313</v>
      </c>
      <c r="V7601" s="19"/>
      <c r="W7601" s="19"/>
      <c r="X7601" s="19"/>
      <c r="Y7601" s="19"/>
      <c r="Z7601" s="19"/>
      <c r="AA7601" s="19"/>
    </row>
    <row r="7602" ht="15.75" customHeight="1">
      <c r="A7602" s="19"/>
      <c r="B7602" s="42" t="str">
        <f>"CRS25WT72M24490"</f>
        <v>CRS25WT72M24490</v>
      </c>
      <c r="C7602" s="43">
        <v>46003.0</v>
      </c>
      <c r="D7602" s="44">
        <v>0.8307523148148147</v>
      </c>
      <c r="E7602" s="42" t="s">
        <v>37</v>
      </c>
      <c r="F7602" s="42">
        <v>217.0</v>
      </c>
      <c r="G7602" s="42">
        <v>4.0</v>
      </c>
      <c r="H7602" s="42">
        <v>217.921691894531</v>
      </c>
      <c r="I7602" s="42">
        <v>5.60275936126709</v>
      </c>
      <c r="J7602" s="42">
        <v>49.7378234863281</v>
      </c>
      <c r="K7602" s="42">
        <v>5.16030597686768</v>
      </c>
      <c r="L7602" s="42">
        <v>42.2303810119629</v>
      </c>
      <c r="M7602" s="42">
        <v>0.782008945941925</v>
      </c>
      <c r="N7602" s="42">
        <v>10.601881980896</v>
      </c>
      <c r="O7602" s="42">
        <v>0.0</v>
      </c>
      <c r="P7602" s="42">
        <v>0.0</v>
      </c>
      <c r="Q7602" s="42">
        <v>0.00205372623167932</v>
      </c>
      <c r="R7602" s="42">
        <v>25.0</v>
      </c>
      <c r="S7602" s="42">
        <v>0.700466394424439</v>
      </c>
      <c r="T7602" s="42">
        <v>997.880798339844</v>
      </c>
      <c r="U7602" s="42">
        <v>1590.71179199219</v>
      </c>
      <c r="V7602" s="19"/>
      <c r="W7602" s="19"/>
      <c r="X7602" s="19"/>
      <c r="Y7602" s="19"/>
      <c r="Z7602" s="19"/>
      <c r="AA7602" s="19"/>
    </row>
    <row r="7603" ht="15.75" customHeight="1">
      <c r="A7603" s="19"/>
      <c r="B7603" s="42" t="str">
        <f>"CRS25WT72M24489"</f>
        <v>CRS25WT72M24489</v>
      </c>
      <c r="C7603" s="43">
        <v>46003.0</v>
      </c>
      <c r="D7603" s="44">
        <v>0.8313194444444445</v>
      </c>
      <c r="E7603" s="42" t="s">
        <v>37</v>
      </c>
      <c r="F7603" s="42">
        <v>218.0</v>
      </c>
      <c r="G7603" s="42">
        <v>4.0</v>
      </c>
      <c r="H7603" s="42">
        <v>218.627044677734</v>
      </c>
      <c r="I7603" s="42">
        <v>5.55343246459961</v>
      </c>
      <c r="J7603" s="42">
        <v>49.7582511901855</v>
      </c>
      <c r="K7603" s="42">
        <v>5.19685888290405</v>
      </c>
      <c r="L7603" s="42">
        <v>42.0690765380859</v>
      </c>
      <c r="M7603" s="42">
        <v>0.791183590888977</v>
      </c>
      <c r="N7603" s="42">
        <v>10.6361980438232</v>
      </c>
      <c r="O7603" s="42">
        <v>0.0</v>
      </c>
      <c r="P7603" s="42">
        <v>0.0</v>
      </c>
      <c r="Q7603" s="42">
        <v>0.00411212258040905</v>
      </c>
      <c r="R7603" s="42">
        <v>25.0</v>
      </c>
      <c r="S7603" s="42">
        <v>0.713111102581024</v>
      </c>
      <c r="T7603" s="42">
        <v>999.6533203125</v>
      </c>
      <c r="U7603" s="42">
        <v>1726.9453125</v>
      </c>
      <c r="V7603" s="19"/>
      <c r="W7603" s="19"/>
      <c r="X7603" s="19"/>
      <c r="Y7603" s="19"/>
      <c r="Z7603" s="19"/>
      <c r="AA7603" s="19"/>
    </row>
    <row r="7604" ht="15.75" customHeight="1">
      <c r="A7604" s="19"/>
      <c r="B7604" s="42" t="str">
        <f>"CRS25WT72M24494"</f>
        <v>CRS25WT72M24494</v>
      </c>
      <c r="C7604" s="43">
        <v>46003.0</v>
      </c>
      <c r="D7604" s="44">
        <v>0.8330439814814815</v>
      </c>
      <c r="E7604" s="42" t="s">
        <v>37</v>
      </c>
      <c r="F7604" s="42">
        <v>217.0</v>
      </c>
      <c r="G7604" s="42">
        <v>4.0</v>
      </c>
      <c r="H7604" s="42">
        <v>217.261352539062</v>
      </c>
      <c r="I7604" s="42">
        <v>5.59584712982178</v>
      </c>
      <c r="J7604" s="42">
        <v>49.7821884155273</v>
      </c>
      <c r="K7604" s="42">
        <v>5.12859630584717</v>
      </c>
      <c r="L7604" s="42">
        <v>42.3627319335937</v>
      </c>
      <c r="M7604" s="42">
        <v>0.779906690120697</v>
      </c>
      <c r="N7604" s="42">
        <v>10.5697565078735</v>
      </c>
      <c r="O7604" s="42">
        <v>0.0</v>
      </c>
      <c r="P7604" s="42">
        <v>0.0</v>
      </c>
      <c r="Q7604" s="42">
        <v>0.0130158439278603</v>
      </c>
      <c r="R7604" s="42">
        <v>25.0</v>
      </c>
      <c r="S7604" s="42">
        <v>0.733575284481049</v>
      </c>
      <c r="T7604" s="42">
        <v>998.965637207031</v>
      </c>
      <c r="U7604" s="42">
        <v>1527.09411621094</v>
      </c>
      <c r="V7604" s="19"/>
      <c r="W7604" s="19"/>
      <c r="X7604" s="19"/>
      <c r="Y7604" s="19"/>
      <c r="Z7604" s="19"/>
      <c r="AA7604" s="19"/>
    </row>
    <row r="7605" ht="15.75" customHeight="1">
      <c r="A7605" s="19"/>
      <c r="B7605" s="42" t="str">
        <f>"CRS25WT72M24493"</f>
        <v>CRS25WT72M24493</v>
      </c>
      <c r="C7605" s="43">
        <v>46003.0</v>
      </c>
      <c r="D7605" s="44">
        <v>0.833761574074074</v>
      </c>
      <c r="E7605" s="42" t="s">
        <v>37</v>
      </c>
      <c r="F7605" s="42">
        <v>219.0</v>
      </c>
      <c r="G7605" s="42">
        <v>4.0</v>
      </c>
      <c r="H7605" s="42">
        <v>219.6572265625</v>
      </c>
      <c r="I7605" s="42">
        <v>5.68180847167969</v>
      </c>
      <c r="J7605" s="42">
        <v>49.8253211975098</v>
      </c>
      <c r="K7605" s="42">
        <v>5.16799736022949</v>
      </c>
      <c r="L7605" s="42">
        <v>42.5033531188965</v>
      </c>
      <c r="M7605" s="42">
        <v>0.775905430316925</v>
      </c>
      <c r="N7605" s="42">
        <v>10.6863164901733</v>
      </c>
      <c r="O7605" s="42">
        <v>0.0</v>
      </c>
      <c r="P7605" s="42">
        <v>0.0</v>
      </c>
      <c r="Q7605" s="42">
        <v>0.0041145640425384</v>
      </c>
      <c r="R7605" s="42">
        <v>25.0</v>
      </c>
      <c r="S7605" s="42">
        <v>0.676248013973236</v>
      </c>
      <c r="T7605" s="42">
        <v>998.498596191406</v>
      </c>
      <c r="U7605" s="42">
        <v>1564.38610839844</v>
      </c>
      <c r="V7605" s="19"/>
      <c r="W7605" s="19"/>
      <c r="X7605" s="19"/>
      <c r="Y7605" s="19"/>
      <c r="Z7605" s="19"/>
      <c r="AA7605" s="19"/>
    </row>
    <row r="7606" ht="15.75" customHeight="1">
      <c r="A7606" s="19"/>
      <c r="B7606" s="42" t="str">
        <f>"CRS25WT72M24492"</f>
        <v>CRS25WT72M24492</v>
      </c>
      <c r="C7606" s="43">
        <v>46003.0</v>
      </c>
      <c r="D7606" s="44">
        <v>0.834375</v>
      </c>
      <c r="E7606" s="42" t="s">
        <v>37</v>
      </c>
      <c r="F7606" s="42">
        <v>221.0</v>
      </c>
      <c r="G7606" s="42">
        <v>4.0</v>
      </c>
      <c r="H7606" s="42">
        <v>221.599044799805</v>
      </c>
      <c r="I7606" s="42">
        <v>5.57416200637817</v>
      </c>
      <c r="J7606" s="42">
        <v>49.8878326416016</v>
      </c>
      <c r="K7606" s="42">
        <v>5.23405647277832</v>
      </c>
      <c r="L7606" s="42">
        <v>42.3379173278809</v>
      </c>
      <c r="M7606" s="42">
        <v>0.796881318092346</v>
      </c>
      <c r="N7606" s="42">
        <v>10.7807855606079</v>
      </c>
      <c r="O7606" s="42">
        <v>0.0</v>
      </c>
      <c r="P7606" s="42">
        <v>0.0</v>
      </c>
      <c r="Q7606" s="42">
        <v>0.0127033721655607</v>
      </c>
      <c r="R7606" s="42">
        <v>25.0</v>
      </c>
      <c r="S7606" s="42">
        <v>0.696186244487762</v>
      </c>
      <c r="T7606" s="42">
        <v>997.531921386719</v>
      </c>
      <c r="U7606" s="42">
        <v>3227.42041015625</v>
      </c>
      <c r="V7606" s="19"/>
      <c r="W7606" s="19"/>
      <c r="X7606" s="19"/>
      <c r="Y7606" s="19"/>
      <c r="Z7606" s="19"/>
      <c r="AA7606" s="19"/>
    </row>
    <row r="7607" ht="15.75" customHeight="1">
      <c r="A7607" s="19"/>
      <c r="B7607" s="42" t="str">
        <f>"CRS25WT72M24304"</f>
        <v>CRS25WT72M24304</v>
      </c>
      <c r="C7607" s="43">
        <v>46003.0</v>
      </c>
      <c r="D7607" s="44">
        <v>0.834988425925926</v>
      </c>
      <c r="E7607" s="42" t="s">
        <v>37</v>
      </c>
      <c r="F7607" s="42">
        <v>218.0</v>
      </c>
      <c r="G7607" s="42">
        <v>4.0</v>
      </c>
      <c r="H7607" s="42">
        <v>218.193313598633</v>
      </c>
      <c r="I7607" s="42">
        <v>5.57199144363403</v>
      </c>
      <c r="J7607" s="42">
        <v>49.912483215332</v>
      </c>
      <c r="K7607" s="42">
        <v>5.1814546585083</v>
      </c>
      <c r="L7607" s="42">
        <v>42.1104354858398</v>
      </c>
      <c r="M7607" s="42">
        <v>0.784552156925201</v>
      </c>
      <c r="N7607" s="42">
        <v>10.6150970458984</v>
      </c>
      <c r="O7607" s="42">
        <v>0.0</v>
      </c>
      <c r="P7607" s="42">
        <v>0.0</v>
      </c>
      <c r="Q7607" s="42">
        <v>0.00602803053334355</v>
      </c>
      <c r="R7607" s="42">
        <v>25.0</v>
      </c>
      <c r="S7607" s="42">
        <v>0.701202988624573</v>
      </c>
      <c r="T7607" s="42">
        <v>997.53662109375</v>
      </c>
      <c r="U7607" s="42">
        <v>3388.77075195313</v>
      </c>
      <c r="V7607" s="19"/>
      <c r="W7607" s="19"/>
      <c r="X7607" s="19"/>
      <c r="Y7607" s="19"/>
      <c r="Z7607" s="19"/>
      <c r="AA7607" s="19"/>
    </row>
    <row r="7608" ht="15.75" customHeight="1">
      <c r="A7608" s="19"/>
      <c r="B7608" s="42" t="str">
        <f>"CRS25WT72M24491"</f>
        <v>CRS25WT72M24491</v>
      </c>
      <c r="C7608" s="43">
        <v>46003.0</v>
      </c>
      <c r="D7608" s="44">
        <v>0.8357407407407407</v>
      </c>
      <c r="E7608" s="42" t="s">
        <v>37</v>
      </c>
      <c r="F7608" s="42">
        <v>219.0</v>
      </c>
      <c r="G7608" s="42">
        <v>4.0</v>
      </c>
      <c r="H7608" s="42">
        <v>219.200622558594</v>
      </c>
      <c r="I7608" s="42">
        <v>5.61709022521973</v>
      </c>
      <c r="J7608" s="42">
        <v>49.9602279663086</v>
      </c>
      <c r="K7608" s="42">
        <v>5.16705894470215</v>
      </c>
      <c r="L7608" s="42">
        <v>42.4227027893066</v>
      </c>
      <c r="M7608" s="42">
        <v>0.781098783016205</v>
      </c>
      <c r="N7608" s="42">
        <v>10.6641025543213</v>
      </c>
      <c r="O7608" s="42">
        <v>0.0</v>
      </c>
      <c r="P7608" s="42">
        <v>0.0</v>
      </c>
      <c r="Q7608" s="42">
        <v>0.0165070071816444</v>
      </c>
      <c r="R7608" s="42">
        <v>25.0</v>
      </c>
      <c r="S7608" s="42">
        <v>0.711296260356903</v>
      </c>
      <c r="T7608" s="42">
        <v>999.675476074219</v>
      </c>
      <c r="U7608" s="42">
        <v>2190.70263671875</v>
      </c>
      <c r="V7608" s="19"/>
      <c r="W7608" s="19"/>
      <c r="X7608" s="19"/>
      <c r="Y7608" s="19"/>
      <c r="Z7608" s="19"/>
      <c r="AA7608" s="19"/>
    </row>
    <row r="7609" ht="15.75" customHeight="1">
      <c r="A7609" s="19"/>
      <c r="B7609" s="42" t="str">
        <f>"CRS25WT72M24314"</f>
        <v>CRS25WT72M24314</v>
      </c>
      <c r="C7609" s="43">
        <v>46003.0</v>
      </c>
      <c r="D7609" s="44">
        <v>0.8392592592592593</v>
      </c>
      <c r="E7609" s="42" t="s">
        <v>37</v>
      </c>
      <c r="F7609" s="42">
        <v>219.0</v>
      </c>
      <c r="G7609" s="42">
        <v>4.0</v>
      </c>
      <c r="H7609" s="42">
        <v>219.601348876953</v>
      </c>
      <c r="I7609" s="42">
        <v>5.6777548789978</v>
      </c>
      <c r="J7609" s="42">
        <v>49.9760055541992</v>
      </c>
      <c r="K7609" s="42">
        <v>5.17650461196899</v>
      </c>
      <c r="L7609" s="42">
        <v>42.4227027893066</v>
      </c>
      <c r="M7609" s="42">
        <v>0.773921370506287</v>
      </c>
      <c r="N7609" s="42">
        <v>10.6835975646973</v>
      </c>
      <c r="O7609" s="42">
        <v>0.0</v>
      </c>
      <c r="P7609" s="42">
        <v>0.0</v>
      </c>
      <c r="Q7609" s="42">
        <v>0.0041127330623567104</v>
      </c>
      <c r="R7609" s="42">
        <v>25.0</v>
      </c>
      <c r="S7609" s="42">
        <v>0.703634858131409</v>
      </c>
      <c r="T7609" s="42">
        <v>1002.32623291016</v>
      </c>
      <c r="U7609" s="42">
        <v>1648.99560546875</v>
      </c>
      <c r="V7609" s="19"/>
      <c r="W7609" s="19"/>
      <c r="X7609" s="19"/>
      <c r="Y7609" s="19"/>
      <c r="Z7609" s="19"/>
      <c r="AA7609" s="19"/>
    </row>
    <row r="7610" ht="15.75" customHeight="1">
      <c r="A7610" s="19"/>
      <c r="B7610" s="42" t="str">
        <f>"CRS25WT72M24467"</f>
        <v>CRS25WT72M24467</v>
      </c>
      <c r="C7610" s="43">
        <v>46003.0</v>
      </c>
      <c r="D7610" s="44">
        <v>0.8398611111111111</v>
      </c>
      <c r="E7610" s="42" t="s">
        <v>37</v>
      </c>
      <c r="F7610" s="42">
        <v>216.0</v>
      </c>
      <c r="G7610" s="42">
        <v>4.0</v>
      </c>
      <c r="H7610" s="42">
        <v>216.621597290039</v>
      </c>
      <c r="I7610" s="42">
        <v>5.57866430282593</v>
      </c>
      <c r="J7610" s="42">
        <v>49.5705642700195</v>
      </c>
      <c r="K7610" s="42">
        <v>5.16875267028809</v>
      </c>
      <c r="L7610" s="42">
        <v>41.9098434448242</v>
      </c>
      <c r="M7610" s="42">
        <v>0.783335208892822</v>
      </c>
      <c r="N7610" s="42">
        <v>10.5386323928833</v>
      </c>
      <c r="O7610" s="42">
        <v>0.0</v>
      </c>
      <c r="P7610" s="42">
        <v>0.0</v>
      </c>
      <c r="Q7610" s="42">
        <v>7.53960979636759E-4</v>
      </c>
      <c r="R7610" s="42">
        <v>25.0</v>
      </c>
      <c r="S7610" s="42">
        <v>0.73252671957016</v>
      </c>
      <c r="T7610" s="42">
        <v>1000.61578369141</v>
      </c>
      <c r="U7610" s="42">
        <v>2134.32397460938</v>
      </c>
      <c r="V7610" s="19"/>
      <c r="W7610" s="19"/>
      <c r="X7610" s="19"/>
      <c r="Y7610" s="19"/>
      <c r="Z7610" s="19"/>
      <c r="AA7610" s="19"/>
    </row>
    <row r="7611" ht="15.75" customHeight="1">
      <c r="A7611" s="19"/>
      <c r="B7611" s="42" t="str">
        <f>"CRS25WT72M24469"</f>
        <v>CRS25WT72M24469</v>
      </c>
      <c r="C7611" s="43">
        <v>46003.0</v>
      </c>
      <c r="D7611" s="44">
        <v>0.8404282407407407</v>
      </c>
      <c r="E7611" s="42" t="s">
        <v>37</v>
      </c>
      <c r="F7611" s="42">
        <v>221.0</v>
      </c>
      <c r="G7611" s="42">
        <v>4.0</v>
      </c>
      <c r="H7611" s="42">
        <v>221.642288208008</v>
      </c>
      <c r="I7611" s="42">
        <v>5.71593713760376</v>
      </c>
      <c r="J7611" s="42">
        <v>49.877197265625</v>
      </c>
      <c r="K7611" s="42">
        <v>5.23661279678345</v>
      </c>
      <c r="L7611" s="42">
        <v>42.3255081176758</v>
      </c>
      <c r="M7611" s="42">
        <v>0.777433276176453</v>
      </c>
      <c r="N7611" s="42">
        <v>10.7828893661499</v>
      </c>
      <c r="O7611" s="42">
        <v>0.0</v>
      </c>
      <c r="P7611" s="42">
        <v>0.0</v>
      </c>
      <c r="Q7611" s="42">
        <v>0.0129018630832434</v>
      </c>
      <c r="R7611" s="42">
        <v>25.0</v>
      </c>
      <c r="S7611" s="42">
        <v>0.707276880741119</v>
      </c>
      <c r="T7611" s="42">
        <v>1000.04992675781</v>
      </c>
      <c r="U7611" s="42">
        <v>2146.96875</v>
      </c>
      <c r="V7611" s="19"/>
      <c r="W7611" s="19"/>
      <c r="X7611" s="19"/>
      <c r="Y7611" s="19"/>
      <c r="Z7611" s="19"/>
      <c r="AA7611" s="19"/>
    </row>
    <row r="7612" ht="15.75" customHeight="1">
      <c r="A7612" s="19"/>
      <c r="B7612" s="42" t="str">
        <f>"CRS25WT72M24466"</f>
        <v>CRS25WT72M24466</v>
      </c>
      <c r="C7612" s="43">
        <v>46003.0</v>
      </c>
      <c r="D7612" s="44">
        <v>0.8438425925925926</v>
      </c>
      <c r="E7612" s="42" t="s">
        <v>37</v>
      </c>
      <c r="F7612" s="42">
        <v>219.0</v>
      </c>
      <c r="G7612" s="42">
        <v>4.0</v>
      </c>
      <c r="H7612" s="42">
        <v>219.831787109375</v>
      </c>
      <c r="I7612" s="42">
        <v>5.6351466178894</v>
      </c>
      <c r="J7612" s="42">
        <v>49.8218460083008</v>
      </c>
      <c r="K7612" s="42">
        <v>5.20783185958862</v>
      </c>
      <c r="L7612" s="42">
        <v>42.2117691040039</v>
      </c>
      <c r="M7612" s="42">
        <v>0.78300666809082</v>
      </c>
      <c r="N7612" s="42">
        <v>10.6948080062866</v>
      </c>
      <c r="O7612" s="42">
        <v>0.0</v>
      </c>
      <c r="P7612" s="42">
        <v>0.0</v>
      </c>
      <c r="Q7612" s="42">
        <v>0.0126838125288486</v>
      </c>
      <c r="R7612" s="42">
        <v>25.0</v>
      </c>
      <c r="S7612" s="42">
        <v>0.711618423461914</v>
      </c>
      <c r="T7612" s="42">
        <v>1001.45153808594</v>
      </c>
      <c r="U7612" s="42">
        <v>1759.00244140625</v>
      </c>
      <c r="V7612" s="19"/>
      <c r="W7612" s="19"/>
      <c r="X7612" s="19"/>
      <c r="Y7612" s="19"/>
      <c r="Z7612" s="19"/>
      <c r="AA7612" s="19"/>
    </row>
    <row r="7613" ht="15.75" customHeight="1">
      <c r="A7613" s="19"/>
      <c r="B7613" s="42" t="str">
        <f>"CRS25WT72M24338"</f>
        <v>CRS25WT72M24338</v>
      </c>
      <c r="C7613" s="43">
        <v>46003.0</v>
      </c>
      <c r="D7613" s="44">
        <v>0.8443287037037037</v>
      </c>
      <c r="E7613" s="42" t="s">
        <v>37</v>
      </c>
      <c r="F7613" s="42">
        <v>223.0</v>
      </c>
      <c r="G7613" s="42">
        <v>4.0</v>
      </c>
      <c r="H7613" s="42">
        <v>223.874725341797</v>
      </c>
      <c r="I7613" s="42">
        <v>5.64348649978638</v>
      </c>
      <c r="J7613" s="42">
        <v>50.1690101623535</v>
      </c>
      <c r="K7613" s="42">
        <v>5.26363945007324</v>
      </c>
      <c r="L7613" s="42">
        <v>42.5323066711426</v>
      </c>
      <c r="M7613" s="42">
        <v>0.790718734264374</v>
      </c>
      <c r="N7613" s="42">
        <v>10.8914976119995</v>
      </c>
      <c r="O7613" s="42">
        <v>0.0</v>
      </c>
      <c r="P7613" s="42">
        <v>0.0</v>
      </c>
      <c r="Q7613" s="42">
        <v>0.00603168783709407</v>
      </c>
      <c r="R7613" s="42">
        <v>25.0</v>
      </c>
      <c r="S7613" s="42">
        <v>0.740938603878021</v>
      </c>
      <c r="T7613" s="42">
        <v>1000.27215576172</v>
      </c>
      <c r="U7613" s="42">
        <v>1825.59777832031</v>
      </c>
      <c r="V7613" s="19"/>
      <c r="W7613" s="19"/>
      <c r="X7613" s="19"/>
      <c r="Y7613" s="19"/>
      <c r="Z7613" s="19"/>
      <c r="AA7613" s="19"/>
    </row>
    <row r="7614" ht="15.75" customHeight="1">
      <c r="A7614" s="19"/>
      <c r="B7614" s="42" t="str">
        <f>"CRS25WT72M24342"</f>
        <v>CRS25WT72M24342</v>
      </c>
      <c r="C7614" s="43">
        <v>46003.0</v>
      </c>
      <c r="D7614" s="44">
        <v>0.8451851851851852</v>
      </c>
      <c r="E7614" s="42" t="s">
        <v>37</v>
      </c>
      <c r="F7614" s="42">
        <v>222.0</v>
      </c>
      <c r="G7614" s="42">
        <v>4.0</v>
      </c>
      <c r="H7614" s="42">
        <v>222.031661987305</v>
      </c>
      <c r="I7614" s="42">
        <v>5.63465023040771</v>
      </c>
      <c r="J7614" s="42">
        <v>50.1433486938477</v>
      </c>
      <c r="K7614" s="42">
        <v>5.20058345794678</v>
      </c>
      <c r="L7614" s="42">
        <v>42.6936073303223</v>
      </c>
      <c r="M7614" s="42">
        <v>0.78584086894989</v>
      </c>
      <c r="N7614" s="42">
        <v>10.8018321990967</v>
      </c>
      <c r="O7614" s="42">
        <v>0.0</v>
      </c>
      <c r="P7614" s="42">
        <v>0.0</v>
      </c>
      <c r="Q7614" s="42">
        <v>0.0127033730968833</v>
      </c>
      <c r="R7614" s="42">
        <v>25.0</v>
      </c>
      <c r="S7614" s="42">
        <v>0.673564851284027</v>
      </c>
      <c r="T7614" s="42">
        <v>999.296630859375</v>
      </c>
      <c r="U7614" s="42">
        <v>2283.5068359375</v>
      </c>
      <c r="V7614" s="19"/>
      <c r="W7614" s="19"/>
      <c r="X7614" s="19"/>
      <c r="Y7614" s="19"/>
      <c r="Z7614" s="19"/>
      <c r="AA7614" s="19"/>
    </row>
    <row r="7615" ht="15.75" customHeight="1">
      <c r="A7615" s="19"/>
      <c r="B7615" s="42" t="str">
        <f>"CRS25WT72M24339"</f>
        <v>CRS25WT72M24339</v>
      </c>
      <c r="C7615" s="43">
        <v>46003.0</v>
      </c>
      <c r="D7615" s="44">
        <v>0.846111111111111</v>
      </c>
      <c r="E7615" s="42" t="s">
        <v>37</v>
      </c>
      <c r="F7615" s="42">
        <v>220.0</v>
      </c>
      <c r="G7615" s="42">
        <v>4.0</v>
      </c>
      <c r="H7615" s="42">
        <v>220.810668945313</v>
      </c>
      <c r="I7615" s="42">
        <v>5.58437633514404</v>
      </c>
      <c r="J7615" s="42">
        <v>50.1669082641602</v>
      </c>
      <c r="K7615" s="42">
        <v>5.16073513031006</v>
      </c>
      <c r="L7615" s="42">
        <v>42.7866668701172</v>
      </c>
      <c r="M7615" s="42">
        <v>0.788184762001038</v>
      </c>
      <c r="N7615" s="42">
        <v>10.7424306869507</v>
      </c>
      <c r="O7615" s="42">
        <v>0.0</v>
      </c>
      <c r="P7615" s="42">
        <v>0.0</v>
      </c>
      <c r="Q7615" s="42">
        <v>0.0126981846988201</v>
      </c>
      <c r="R7615" s="42">
        <v>25.0</v>
      </c>
      <c r="S7615" s="42">
        <v>0.675653100013733</v>
      </c>
      <c r="T7615" s="42">
        <v>999.802001953125</v>
      </c>
      <c r="U7615" s="42">
        <v>2199.95581054687</v>
      </c>
      <c r="V7615" s="19"/>
      <c r="W7615" s="19"/>
      <c r="X7615" s="19"/>
      <c r="Y7615" s="19"/>
      <c r="Z7615" s="19"/>
      <c r="AA7615" s="19"/>
    </row>
    <row r="7616" ht="15.75" customHeight="1">
      <c r="A7616" s="19"/>
      <c r="B7616" s="42" t="str">
        <f>"CRS25WT72M24341"</f>
        <v>CRS25WT72M24341</v>
      </c>
      <c r="C7616" s="43">
        <v>46003.0</v>
      </c>
      <c r="D7616" s="44">
        <v>0.8468055555555556</v>
      </c>
      <c r="E7616" s="42" t="s">
        <v>37</v>
      </c>
      <c r="F7616" s="42">
        <v>222.0</v>
      </c>
      <c r="G7616" s="42">
        <v>4.0</v>
      </c>
      <c r="H7616" s="42">
        <v>222.112747192383</v>
      </c>
      <c r="I7616" s="42">
        <v>5.62314891815186</v>
      </c>
      <c r="J7616" s="42">
        <v>50.1272773742676</v>
      </c>
      <c r="K7616" s="42">
        <v>5.20197868347168</v>
      </c>
      <c r="L7616" s="42">
        <v>42.6977462768555</v>
      </c>
      <c r="M7616" s="42">
        <v>0.787988305091858</v>
      </c>
      <c r="N7616" s="42">
        <v>10.8057765960693</v>
      </c>
      <c r="O7616" s="42">
        <v>0.0</v>
      </c>
      <c r="P7616" s="42">
        <v>0.0</v>
      </c>
      <c r="Q7616" s="42">
        <v>0.00603174511343241</v>
      </c>
      <c r="R7616" s="42">
        <v>25.0</v>
      </c>
      <c r="S7616" s="42">
        <v>0.691683113574982</v>
      </c>
      <c r="T7616" s="42">
        <v>997.883972167969</v>
      </c>
      <c r="U7616" s="42">
        <v>1802.63366699219</v>
      </c>
      <c r="V7616" s="19"/>
      <c r="W7616" s="19"/>
      <c r="X7616" s="19"/>
      <c r="Y7616" s="19"/>
      <c r="Z7616" s="19"/>
      <c r="AA7616" s="19"/>
    </row>
    <row r="7617" ht="15.75" customHeight="1">
      <c r="A7617" s="19"/>
      <c r="B7617" s="42" t="str">
        <f>"CRS25WT72M24340"</f>
        <v>CRS25WT72M24340</v>
      </c>
      <c r="C7617" s="43">
        <v>46003.0</v>
      </c>
      <c r="D7617" s="44">
        <v>0.8477083333333333</v>
      </c>
      <c r="E7617" s="42" t="s">
        <v>37</v>
      </c>
      <c r="F7617" s="42">
        <v>219.0</v>
      </c>
      <c r="G7617" s="42">
        <v>4.0</v>
      </c>
      <c r="H7617" s="42">
        <v>219.708572387695</v>
      </c>
      <c r="I7617" s="42">
        <v>5.61472177505493</v>
      </c>
      <c r="J7617" s="42">
        <v>50.1214866638184</v>
      </c>
      <c r="K7617" s="42">
        <v>5.14019441604614</v>
      </c>
      <c r="L7617" s="42">
        <v>42.7432403564453</v>
      </c>
      <c r="M7617" s="42">
        <v>0.780719101428986</v>
      </c>
      <c r="N7617" s="42">
        <v>10.688814163208</v>
      </c>
      <c r="O7617" s="42">
        <v>0.0</v>
      </c>
      <c r="P7617" s="42">
        <v>0.0</v>
      </c>
      <c r="Q7617" s="42">
        <v>0.00158792152069509</v>
      </c>
      <c r="R7617" s="42">
        <v>25.0</v>
      </c>
      <c r="S7617" s="42">
        <v>0.692747890949249</v>
      </c>
      <c r="T7617" s="42">
        <v>998.191467285156</v>
      </c>
      <c r="U7617" s="42">
        <v>2011.15112304687</v>
      </c>
      <c r="V7617" s="19"/>
      <c r="W7617" s="19"/>
      <c r="X7617" s="19"/>
      <c r="Y7617" s="19"/>
      <c r="Z7617" s="19"/>
      <c r="AA7617" s="19"/>
    </row>
    <row r="7618" ht="15.75" customHeight="1">
      <c r="A7618" s="19"/>
      <c r="B7618" s="42" t="str">
        <f>"CRS25WT72M24345"</f>
        <v>CRS25WT72M24345</v>
      </c>
      <c r="C7618" s="43">
        <v>46003.0</v>
      </c>
      <c r="D7618" s="44">
        <v>0.8481828703703704</v>
      </c>
      <c r="E7618" s="42" t="s">
        <v>37</v>
      </c>
      <c r="F7618" s="42">
        <v>218.0</v>
      </c>
      <c r="G7618" s="42">
        <v>4.0</v>
      </c>
      <c r="H7618" s="42">
        <v>218.296340942383</v>
      </c>
      <c r="I7618" s="42">
        <v>5.47672510147095</v>
      </c>
      <c r="J7618" s="42">
        <v>50.1135673522949</v>
      </c>
      <c r="K7618" s="42">
        <v>5.10468482971191</v>
      </c>
      <c r="L7618" s="42">
        <v>42.7639198303223</v>
      </c>
      <c r="M7618" s="42">
        <v>0.795371830463409</v>
      </c>
      <c r="N7618" s="42">
        <v>10.6201086044312</v>
      </c>
      <c r="O7618" s="42">
        <v>0.0</v>
      </c>
      <c r="P7618" s="42">
        <v>0.0</v>
      </c>
      <c r="Q7618" s="42">
        <v>0.00325396098196506</v>
      </c>
      <c r="R7618" s="42">
        <v>25.0</v>
      </c>
      <c r="S7618" s="42">
        <v>0.665585815906525</v>
      </c>
      <c r="T7618" s="42">
        <v>999.493286132813</v>
      </c>
      <c r="U7618" s="42">
        <v>3256.99536132812</v>
      </c>
      <c r="V7618" s="19"/>
      <c r="W7618" s="19"/>
      <c r="X7618" s="19"/>
      <c r="Y7618" s="19"/>
      <c r="Z7618" s="19"/>
      <c r="AA7618" s="19"/>
    </row>
    <row r="7619" ht="15.75" customHeight="1">
      <c r="A7619" s="19"/>
      <c r="B7619" s="42" t="str">
        <f>"CRS25WT72M24468"</f>
        <v>CRS25WT72M24468</v>
      </c>
      <c r="C7619" s="43">
        <v>46003.0</v>
      </c>
      <c r="D7619" s="44">
        <v>0.8491319444444444</v>
      </c>
      <c r="E7619" s="42" t="s">
        <v>37</v>
      </c>
      <c r="F7619" s="42">
        <v>219.0</v>
      </c>
      <c r="G7619" s="42">
        <v>4.0</v>
      </c>
      <c r="H7619" s="42">
        <v>219.55842590332</v>
      </c>
      <c r="I7619" s="42">
        <v>5.61424207687378</v>
      </c>
      <c r="J7619" s="42">
        <v>50.0074462890625</v>
      </c>
      <c r="K7619" s="42">
        <v>5.17776489257812</v>
      </c>
      <c r="L7619" s="42">
        <v>42.4040908813477</v>
      </c>
      <c r="M7619" s="42">
        <v>0.78203159570694</v>
      </c>
      <c r="N7619" s="42">
        <v>10.6815090179443</v>
      </c>
      <c r="O7619" s="42">
        <v>0.0</v>
      </c>
      <c r="P7619" s="42">
        <v>0.0</v>
      </c>
      <c r="Q7619" s="42">
        <v>0.00206338078714907</v>
      </c>
      <c r="R7619" s="42">
        <v>25.0</v>
      </c>
      <c r="S7619" s="42">
        <v>0.681795656681061</v>
      </c>
      <c r="T7619" s="42">
        <v>998.966491699219</v>
      </c>
      <c r="U7619" s="42">
        <v>1693.79455566406</v>
      </c>
      <c r="V7619" s="19"/>
      <c r="W7619" s="19"/>
      <c r="X7619" s="19"/>
      <c r="Y7619" s="19"/>
      <c r="Z7619" s="19"/>
      <c r="AA7619" s="19"/>
    </row>
    <row r="7620" ht="15.75" customHeight="1">
      <c r="A7620" s="19"/>
      <c r="B7620" s="42" t="str">
        <f>"CRS25WT72M24316"</f>
        <v>CRS25WT72M24316</v>
      </c>
      <c r="C7620" s="43">
        <v>46003.0</v>
      </c>
      <c r="D7620" s="44">
        <v>0.850462962962963</v>
      </c>
      <c r="E7620" s="42" t="s">
        <v>37</v>
      </c>
      <c r="F7620" s="42">
        <v>218.0</v>
      </c>
      <c r="G7620" s="42">
        <v>4.0</v>
      </c>
      <c r="H7620" s="42">
        <v>218.340942382813</v>
      </c>
      <c r="I7620" s="42">
        <v>5.54630184173584</v>
      </c>
      <c r="J7620" s="42">
        <v>50.0385131835937</v>
      </c>
      <c r="K7620" s="42">
        <v>5.13453006744385</v>
      </c>
      <c r="L7620" s="42">
        <v>42.5240325927734</v>
      </c>
      <c r="M7620" s="42">
        <v>0.786732852458954</v>
      </c>
      <c r="N7620" s="42">
        <v>10.6222791671753</v>
      </c>
      <c r="O7620" s="42">
        <v>0.0</v>
      </c>
      <c r="P7620" s="42">
        <v>0.0</v>
      </c>
      <c r="Q7620" s="42">
        <v>0.00571924494579434</v>
      </c>
      <c r="R7620" s="42">
        <v>25.0</v>
      </c>
      <c r="S7620" s="42">
        <v>0.699545562267303</v>
      </c>
      <c r="T7620" s="42">
        <v>998.728637695313</v>
      </c>
      <c r="U7620" s="42">
        <v>1919.34130859375</v>
      </c>
      <c r="V7620" s="19"/>
      <c r="W7620" s="19"/>
      <c r="X7620" s="19"/>
      <c r="Y7620" s="19"/>
      <c r="Z7620" s="19"/>
      <c r="AA7620" s="19"/>
    </row>
    <row r="7621" ht="15.75" customHeight="1">
      <c r="A7621" s="19"/>
      <c r="B7621" s="42" t="str">
        <f>"CRS25WT72M24337"</f>
        <v>CRS25WT72M24337</v>
      </c>
      <c r="C7621" s="43">
        <v>46003.0</v>
      </c>
      <c r="D7621" s="44">
        <v>0.8512268518518519</v>
      </c>
      <c r="E7621" s="42" t="s">
        <v>37</v>
      </c>
      <c r="F7621" s="42">
        <v>221.0</v>
      </c>
      <c r="G7621" s="42">
        <v>4.0</v>
      </c>
      <c r="H7621" s="42">
        <v>221.027420043945</v>
      </c>
      <c r="I7621" s="42">
        <v>5.59639644622803</v>
      </c>
      <c r="J7621" s="42">
        <v>50.2016372680664</v>
      </c>
      <c r="K7621" s="42">
        <v>5.18434381484985</v>
      </c>
      <c r="L7621" s="42">
        <v>42.6336364746094</v>
      </c>
      <c r="M7621" s="42">
        <v>0.78671932220459</v>
      </c>
      <c r="N7621" s="42">
        <v>10.7529754638672</v>
      </c>
      <c r="O7621" s="42">
        <v>0.0</v>
      </c>
      <c r="P7621" s="42">
        <v>0.0</v>
      </c>
      <c r="Q7621" s="42">
        <v>0.00635380810126662</v>
      </c>
      <c r="R7621" s="42">
        <v>25.0</v>
      </c>
      <c r="S7621" s="42">
        <v>0.763355433940887</v>
      </c>
      <c r="T7621" s="42">
        <v>999.151245117187</v>
      </c>
      <c r="U7621" s="42">
        <v>1720.04858398438</v>
      </c>
      <c r="V7621" s="19"/>
      <c r="W7621" s="19"/>
      <c r="X7621" s="19"/>
      <c r="Y7621" s="19"/>
      <c r="Z7621" s="19"/>
      <c r="AA7621" s="19"/>
    </row>
    <row r="7622" ht="15.75" customHeight="1">
      <c r="A7622" s="19"/>
      <c r="B7622" s="42" t="str">
        <f>"CRS25WT72M24335"</f>
        <v>CRS25WT72M24335</v>
      </c>
      <c r="C7622" s="43">
        <v>46003.0</v>
      </c>
      <c r="D7622" s="44">
        <v>0.8524074074074074</v>
      </c>
      <c r="E7622" s="42" t="s">
        <v>37</v>
      </c>
      <c r="F7622" s="42">
        <v>219.0</v>
      </c>
      <c r="G7622" s="42">
        <v>4.0</v>
      </c>
      <c r="H7622" s="42">
        <v>219.523254394531</v>
      </c>
      <c r="I7622" s="42">
        <v>5.52469396591186</v>
      </c>
      <c r="J7622" s="42">
        <v>50.1510200500488</v>
      </c>
      <c r="K7622" s="42">
        <v>5.13536214828491</v>
      </c>
      <c r="L7622" s="42">
        <v>42.7473754882812</v>
      </c>
      <c r="M7622" s="42">
        <v>0.79230523109436</v>
      </c>
      <c r="N7622" s="42">
        <v>10.6797981262207</v>
      </c>
      <c r="O7622" s="42">
        <v>0.0</v>
      </c>
      <c r="P7622" s="42">
        <v>0.0</v>
      </c>
      <c r="Q7622" s="42">
        <v>0.00287698023021221</v>
      </c>
      <c r="R7622" s="42">
        <v>25.0</v>
      </c>
      <c r="S7622" s="42">
        <v>0.778387248516083</v>
      </c>
      <c r="T7622" s="42">
        <v>999.035095214844</v>
      </c>
      <c r="U7622" s="42">
        <v>2352.04638671875</v>
      </c>
      <c r="V7622" s="19"/>
      <c r="W7622" s="19"/>
      <c r="X7622" s="19"/>
      <c r="Y7622" s="19"/>
      <c r="Z7622" s="19"/>
      <c r="AA7622" s="19"/>
    </row>
    <row r="7623" ht="15.75" customHeight="1">
      <c r="A7623" s="19"/>
      <c r="B7623" s="42" t="str">
        <f>"CRS25WT72M24332"</f>
        <v>CRS25WT72M24332</v>
      </c>
      <c r="C7623" s="43">
        <v>46003.0</v>
      </c>
      <c r="D7623" s="44">
        <v>0.8528587962962964</v>
      </c>
      <c r="E7623" s="42" t="s">
        <v>37</v>
      </c>
      <c r="F7623" s="42">
        <v>219.0</v>
      </c>
      <c r="G7623" s="42">
        <v>4.0</v>
      </c>
      <c r="H7623" s="42">
        <v>219.089859008789</v>
      </c>
      <c r="I7623" s="42">
        <v>5.56493663787842</v>
      </c>
      <c r="J7623" s="42">
        <v>50.1323699951172</v>
      </c>
      <c r="K7623" s="42">
        <v>5.14613580703735</v>
      </c>
      <c r="L7623" s="42">
        <v>42.5736656188965</v>
      </c>
      <c r="M7623" s="42">
        <v>0.785314857959747</v>
      </c>
      <c r="N7623" s="42">
        <v>10.6587133407593</v>
      </c>
      <c r="O7623" s="42">
        <v>0.0</v>
      </c>
      <c r="P7623" s="42">
        <v>0.0</v>
      </c>
      <c r="Q7623" s="42">
        <v>0.00579396076500416</v>
      </c>
      <c r="R7623" s="42">
        <v>25.0</v>
      </c>
      <c r="S7623" s="42">
        <v>0.718265831470489</v>
      </c>
      <c r="T7623" s="42">
        <v>999.415344238281</v>
      </c>
      <c r="U7623" s="42">
        <v>1571.39453125</v>
      </c>
      <c r="V7623" s="19"/>
      <c r="W7623" s="19"/>
      <c r="X7623" s="19"/>
      <c r="Y7623" s="19"/>
      <c r="Z7623" s="19"/>
      <c r="AA7623" s="19"/>
    </row>
    <row r="7624" ht="15.75" customHeight="1">
      <c r="A7624" s="19"/>
      <c r="B7624" s="42" t="str">
        <f>"CRS25WT72M24195"</f>
        <v>CRS25WT72M24195</v>
      </c>
      <c r="C7624" s="43">
        <v>46003.0</v>
      </c>
      <c r="D7624" s="44">
        <v>0.8535185185185186</v>
      </c>
      <c r="E7624" s="42" t="s">
        <v>37</v>
      </c>
      <c r="F7624" s="42">
        <v>219.0</v>
      </c>
      <c r="G7624" s="42">
        <v>4.0</v>
      </c>
      <c r="H7624" s="42">
        <v>219.381500244141</v>
      </c>
      <c r="I7624" s="42">
        <v>5.55831050872803</v>
      </c>
      <c r="J7624" s="42">
        <v>50.1379241943359</v>
      </c>
      <c r="K7624" s="42">
        <v>5.14224529266357</v>
      </c>
      <c r="L7624" s="42">
        <v>42.6625900268555</v>
      </c>
      <c r="M7624" s="42">
        <v>0.787210464477539</v>
      </c>
      <c r="N7624" s="42">
        <v>10.6729021072388</v>
      </c>
      <c r="O7624" s="42">
        <v>0.0</v>
      </c>
      <c r="P7624" s="42">
        <v>0.0</v>
      </c>
      <c r="Q7624" s="42">
        <v>0.00557042192667723</v>
      </c>
      <c r="R7624" s="42">
        <v>25.0</v>
      </c>
      <c r="S7624" s="42">
        <v>0.718143105506897</v>
      </c>
      <c r="T7624" s="42">
        <v>998.907165527344</v>
      </c>
      <c r="U7624" s="42">
        <v>3038.89428710937</v>
      </c>
      <c r="V7624" s="19"/>
      <c r="W7624" s="19"/>
      <c r="X7624" s="19"/>
      <c r="Y7624" s="19"/>
      <c r="Z7624" s="19"/>
      <c r="AA7624" s="19"/>
    </row>
    <row r="7625" ht="15.75" customHeight="1">
      <c r="A7625" s="19"/>
      <c r="B7625" s="42" t="str">
        <f>"CRS25WT72M24331"</f>
        <v>CRS25WT72M24331</v>
      </c>
      <c r="C7625" s="43">
        <v>46003.0</v>
      </c>
      <c r="D7625" s="44">
        <v>0.8546527777777778</v>
      </c>
      <c r="E7625" s="42" t="s">
        <v>37</v>
      </c>
      <c r="F7625" s="42">
        <v>216.0</v>
      </c>
      <c r="G7625" s="42">
        <v>4.0</v>
      </c>
      <c r="H7625" s="42">
        <v>216.166580200195</v>
      </c>
      <c r="I7625" s="42">
        <v>5.48179006576538</v>
      </c>
      <c r="J7625" s="42">
        <v>49.9925346374512</v>
      </c>
      <c r="K7625" s="42">
        <v>5.08018636703491</v>
      </c>
      <c r="L7625" s="42">
        <v>42.5509147644043</v>
      </c>
      <c r="M7625" s="42">
        <v>0.78878927230835</v>
      </c>
      <c r="N7625" s="42">
        <v>10.5164966583252</v>
      </c>
      <c r="O7625" s="42">
        <v>0.0</v>
      </c>
      <c r="P7625" s="42">
        <v>0.0</v>
      </c>
      <c r="Q7625" s="42">
        <v>0.00411212258040905</v>
      </c>
      <c r="R7625" s="42">
        <v>25.0</v>
      </c>
      <c r="S7625" s="42">
        <v>0.69254994392395</v>
      </c>
      <c r="T7625" s="42">
        <v>999.785888671875</v>
      </c>
      <c r="U7625" s="42">
        <v>2376.50927734375</v>
      </c>
      <c r="V7625" s="19"/>
      <c r="W7625" s="19"/>
      <c r="X7625" s="19"/>
      <c r="Y7625" s="19"/>
      <c r="Z7625" s="19"/>
      <c r="AA7625" s="19"/>
    </row>
    <row r="7626" ht="15.75" customHeight="1">
      <c r="A7626" s="19"/>
      <c r="B7626" s="42" t="str">
        <f>"CRS25WT72M24329"</f>
        <v>CRS25WT72M24329</v>
      </c>
      <c r="C7626" s="43">
        <v>46003.0</v>
      </c>
      <c r="D7626" s="44">
        <v>0.8551967592592593</v>
      </c>
      <c r="E7626" s="42" t="s">
        <v>37</v>
      </c>
      <c r="F7626" s="42">
        <v>226.0</v>
      </c>
      <c r="G7626" s="42">
        <v>4.0</v>
      </c>
      <c r="H7626" s="42">
        <v>226.995361328125</v>
      </c>
      <c r="I7626" s="42">
        <v>5.7357006072998</v>
      </c>
      <c r="J7626" s="42">
        <v>50.0755348205566</v>
      </c>
      <c r="K7626" s="42">
        <v>5.34662914276123</v>
      </c>
      <c r="L7626" s="42">
        <v>42.4557914733887</v>
      </c>
      <c r="M7626" s="42">
        <v>0.790323555469513</v>
      </c>
      <c r="N7626" s="42">
        <v>11.0433158874512</v>
      </c>
      <c r="O7626" s="42">
        <v>0.0</v>
      </c>
      <c r="P7626" s="42">
        <v>0.0</v>
      </c>
      <c r="Q7626" s="42">
        <v>0.0160316880792379</v>
      </c>
      <c r="R7626" s="42">
        <v>25.0</v>
      </c>
      <c r="S7626" s="42">
        <v>0.713122308254242</v>
      </c>
      <c r="T7626" s="42">
        <v>998.428771972656</v>
      </c>
      <c r="U7626" s="42">
        <v>2732.32299804687</v>
      </c>
      <c r="V7626" s="19"/>
      <c r="W7626" s="19"/>
      <c r="X7626" s="19"/>
      <c r="Y7626" s="19"/>
      <c r="Z7626" s="19"/>
      <c r="AA7626" s="19"/>
    </row>
    <row r="7627" ht="15.75" customHeight="1">
      <c r="A7627" s="19"/>
      <c r="B7627" s="42" t="str">
        <f>"CRS25WT72M24333"</f>
        <v>CRS25WT72M24333</v>
      </c>
      <c r="C7627" s="43">
        <v>46003.0</v>
      </c>
      <c r="D7627" s="44">
        <v>0.8565972222222222</v>
      </c>
      <c r="E7627" s="42" t="s">
        <v>37</v>
      </c>
      <c r="F7627" s="42">
        <v>219.0</v>
      </c>
      <c r="G7627" s="42">
        <v>4.0</v>
      </c>
      <c r="H7627" s="42">
        <v>219.979187011719</v>
      </c>
      <c r="I7627" s="42">
        <v>5.54604196548462</v>
      </c>
      <c r="J7627" s="42">
        <v>50.1590766906738</v>
      </c>
      <c r="K7627" s="42">
        <v>5.16376399993897</v>
      </c>
      <c r="L7627" s="42">
        <v>42.6005516052246</v>
      </c>
      <c r="M7627" s="42">
        <v>0.790767669677734</v>
      </c>
      <c r="N7627" s="42">
        <v>10.701979637146</v>
      </c>
      <c r="O7627" s="42">
        <v>0.0</v>
      </c>
      <c r="P7627" s="42">
        <v>0.0</v>
      </c>
      <c r="Q7627" s="42">
        <v>0.0165070071816444</v>
      </c>
      <c r="R7627" s="42">
        <v>25.0</v>
      </c>
      <c r="S7627" s="42">
        <v>0.747426807880402</v>
      </c>
      <c r="T7627" s="42">
        <v>998.426086425781</v>
      </c>
      <c r="U7627" s="42">
        <v>1861.28967285156</v>
      </c>
      <c r="V7627" s="19"/>
      <c r="W7627" s="19"/>
      <c r="X7627" s="19"/>
      <c r="Y7627" s="19"/>
      <c r="Z7627" s="19"/>
      <c r="AA7627" s="19"/>
    </row>
    <row r="7628" ht="15.75" customHeight="1">
      <c r="A7628" s="19"/>
      <c r="B7628" s="42" t="str">
        <f>"CRS25WT72M24334"</f>
        <v>CRS25WT72M24334</v>
      </c>
      <c r="C7628" s="43">
        <v>46003.0</v>
      </c>
      <c r="D7628" s="44">
        <v>0.857650462962963</v>
      </c>
      <c r="E7628" s="42" t="s">
        <v>37</v>
      </c>
      <c r="F7628" s="42">
        <v>218.0</v>
      </c>
      <c r="G7628" s="42">
        <v>4.0</v>
      </c>
      <c r="H7628" s="42">
        <v>218.889770507813</v>
      </c>
      <c r="I7628" s="42">
        <v>5.52711534500122</v>
      </c>
      <c r="J7628" s="42">
        <v>50.1935653686523</v>
      </c>
      <c r="K7628" s="42">
        <v>5.12897920608521</v>
      </c>
      <c r="L7628" s="42">
        <v>42.6770668029785</v>
      </c>
      <c r="M7628" s="42">
        <v>0.789003431797028</v>
      </c>
      <c r="N7628" s="42">
        <v>10.6489791870117</v>
      </c>
      <c r="O7628" s="42">
        <v>0.0</v>
      </c>
      <c r="P7628" s="42">
        <v>0.0</v>
      </c>
      <c r="Q7628" s="42">
        <v>1.49313447764143E-4</v>
      </c>
      <c r="R7628" s="42">
        <v>25.0</v>
      </c>
      <c r="S7628" s="42">
        <v>0.754390597343445</v>
      </c>
      <c r="T7628" s="42">
        <v>997.421447753906</v>
      </c>
      <c r="U7628" s="42">
        <v>2284.8681640625</v>
      </c>
      <c r="V7628" s="19"/>
      <c r="W7628" s="19"/>
      <c r="X7628" s="19"/>
      <c r="Y7628" s="19"/>
      <c r="Z7628" s="19"/>
      <c r="AA7628" s="19"/>
    </row>
    <row r="7629" ht="15.75" customHeight="1">
      <c r="A7629" s="19"/>
      <c r="B7629" s="42" t="str">
        <f>"CRS25WT72M24336"</f>
        <v>CRS25WT72M24336</v>
      </c>
      <c r="C7629" s="43">
        <v>46003.0</v>
      </c>
      <c r="D7629" s="44">
        <v>0.8582060185185186</v>
      </c>
      <c r="E7629" s="42" t="s">
        <v>37</v>
      </c>
      <c r="F7629" s="42">
        <v>220.0</v>
      </c>
      <c r="G7629" s="42">
        <v>4.0</v>
      </c>
      <c r="H7629" s="42">
        <v>220.296920776367</v>
      </c>
      <c r="I7629" s="42">
        <v>5.57400131225586</v>
      </c>
      <c r="J7629" s="42">
        <v>50.1876411437988</v>
      </c>
      <c r="K7629" s="42">
        <v>5.16971683502197</v>
      </c>
      <c r="L7629" s="42">
        <v>42.6129570007324</v>
      </c>
      <c r="M7629" s="42">
        <v>0.787489116191864</v>
      </c>
      <c r="N7629" s="42">
        <v>10.7174367904663</v>
      </c>
      <c r="O7629" s="42">
        <v>0.0</v>
      </c>
      <c r="P7629" s="42">
        <v>0.0</v>
      </c>
      <c r="Q7629" s="42">
        <v>0.00635168654844165</v>
      </c>
      <c r="R7629" s="42">
        <v>25.0</v>
      </c>
      <c r="S7629" s="42">
        <v>0.774471521377564</v>
      </c>
      <c r="T7629" s="42">
        <v>997.891540527344</v>
      </c>
      <c r="U7629" s="42">
        <v>2238.35009765625</v>
      </c>
      <c r="V7629" s="19"/>
      <c r="W7629" s="19"/>
      <c r="X7629" s="19"/>
      <c r="Y7629" s="19"/>
      <c r="Z7629" s="19"/>
      <c r="AA7629" s="19"/>
    </row>
    <row r="7630" ht="15.75" customHeight="1">
      <c r="A7630" s="19"/>
      <c r="B7630" s="42" t="str">
        <f>"CRS25WT72M24328"</f>
        <v>CRS25WT72M24328</v>
      </c>
      <c r="C7630" s="43">
        <v>46003.0</v>
      </c>
      <c r="D7630" s="44">
        <v>0.8595254629629631</v>
      </c>
      <c r="E7630" s="42" t="s">
        <v>37</v>
      </c>
      <c r="F7630" s="42">
        <v>214.0</v>
      </c>
      <c r="G7630" s="42">
        <v>4.0</v>
      </c>
      <c r="H7630" s="42">
        <v>214.36767578125</v>
      </c>
      <c r="I7630" s="42">
        <v>5.49737548828125</v>
      </c>
      <c r="J7630" s="42">
        <v>50.0179443359375</v>
      </c>
      <c r="K7630" s="42">
        <v>5.04281091690063</v>
      </c>
      <c r="L7630" s="42">
        <v>42.5095596313477</v>
      </c>
      <c r="M7630" s="42">
        <v>0.779611170291901</v>
      </c>
      <c r="N7630" s="42">
        <v>10.4289798736572</v>
      </c>
      <c r="O7630" s="42">
        <v>0.0</v>
      </c>
      <c r="P7630" s="42">
        <v>0.0</v>
      </c>
      <c r="Q7630" s="42">
        <v>0.00401446642354131</v>
      </c>
      <c r="R7630" s="42">
        <v>25.0</v>
      </c>
      <c r="S7630" s="42">
        <v>0.725627422332764</v>
      </c>
      <c r="T7630" s="42">
        <v>998.592041015625</v>
      </c>
      <c r="U7630" s="42">
        <v>1697.26354980469</v>
      </c>
      <c r="V7630" s="19"/>
      <c r="W7630" s="19"/>
      <c r="X7630" s="19"/>
      <c r="Y7630" s="19"/>
      <c r="Z7630" s="19"/>
      <c r="AA7630" s="19"/>
    </row>
    <row r="7631" ht="15.75" customHeight="1">
      <c r="A7631" s="19"/>
      <c r="B7631" s="42" t="str">
        <f>"CRS25WT72M24250"</f>
        <v>CRS25WT72M24250</v>
      </c>
      <c r="C7631" s="43">
        <v>46003.0</v>
      </c>
      <c r="D7631" s="44">
        <v>0.860474537037037</v>
      </c>
      <c r="E7631" s="42" t="s">
        <v>37</v>
      </c>
      <c r="F7631" s="42">
        <v>219.0</v>
      </c>
      <c r="G7631" s="42">
        <v>4.0</v>
      </c>
      <c r="H7631" s="42">
        <v>219.259262084961</v>
      </c>
      <c r="I7631" s="42">
        <v>5.541907787323</v>
      </c>
      <c r="J7631" s="42">
        <v>50.0178146362305</v>
      </c>
      <c r="K7631" s="42">
        <v>5.16290473937988</v>
      </c>
      <c r="L7631" s="42">
        <v>42.4682006835937</v>
      </c>
      <c r="M7631" s="42">
        <v>0.790995359420776</v>
      </c>
      <c r="N7631" s="42">
        <v>10.6669549942017</v>
      </c>
      <c r="O7631" s="42">
        <v>0.0</v>
      </c>
      <c r="P7631" s="42">
        <v>0.0</v>
      </c>
      <c r="Q7631" s="42">
        <v>0.0130140148103237</v>
      </c>
      <c r="R7631" s="42">
        <v>25.0</v>
      </c>
      <c r="S7631" s="42">
        <v>0.711918354034424</v>
      </c>
      <c r="T7631" s="42">
        <v>998.159484863281</v>
      </c>
      <c r="U7631" s="42">
        <v>1476.21203613281</v>
      </c>
      <c r="V7631" s="19"/>
      <c r="W7631" s="19"/>
      <c r="X7631" s="19"/>
      <c r="Y7631" s="19"/>
      <c r="Z7631" s="19"/>
      <c r="AA7631" s="19"/>
    </row>
    <row r="7632" ht="15.75" customHeight="1">
      <c r="A7632" s="19"/>
      <c r="B7632" s="42" t="str">
        <f>"CRS25WT72M24254"</f>
        <v>CRS25WT72M24254</v>
      </c>
      <c r="C7632" s="43">
        <v>46003.0</v>
      </c>
      <c r="D7632" s="44">
        <v>0.8619328703703704</v>
      </c>
      <c r="E7632" s="42" t="s">
        <v>37</v>
      </c>
      <c r="F7632" s="42">
        <v>216.0</v>
      </c>
      <c r="G7632" s="42">
        <v>4.0</v>
      </c>
      <c r="H7632" s="42">
        <v>216.701858520508</v>
      </c>
      <c r="I7632" s="42">
        <v>5.50343704223633</v>
      </c>
      <c r="J7632" s="42">
        <v>49.4973564147949</v>
      </c>
      <c r="K7632" s="42">
        <v>5.18627834320068</v>
      </c>
      <c r="L7632" s="42">
        <v>41.7836952209473</v>
      </c>
      <c r="M7632" s="42">
        <v>0.795511782169342</v>
      </c>
      <c r="N7632" s="42">
        <v>10.542537689209</v>
      </c>
      <c r="O7632" s="42">
        <v>0.0</v>
      </c>
      <c r="P7632" s="42">
        <v>0.0</v>
      </c>
      <c r="Q7632" s="42">
        <v>0.0126984901726246</v>
      </c>
      <c r="R7632" s="42">
        <v>25.0</v>
      </c>
      <c r="S7632" s="42">
        <v>0.755814909934998</v>
      </c>
      <c r="T7632" s="42">
        <v>999.123596191406</v>
      </c>
      <c r="U7632" s="42">
        <v>2171.37939453125</v>
      </c>
      <c r="V7632" s="19"/>
      <c r="W7632" s="19"/>
      <c r="X7632" s="19"/>
      <c r="Y7632" s="19"/>
      <c r="Z7632" s="19"/>
      <c r="AA7632" s="19"/>
    </row>
    <row r="7633" ht="15.75" customHeight="1">
      <c r="A7633" s="19"/>
      <c r="B7633" s="42" t="str">
        <f>"CRS25WT72M24252"</f>
        <v>CRS25WT72M24252</v>
      </c>
      <c r="C7633" s="43">
        <v>46003.0</v>
      </c>
      <c r="D7633" s="44">
        <v>0.8627083333333333</v>
      </c>
      <c r="E7633" s="42" t="s">
        <v>37</v>
      </c>
      <c r="F7633" s="42">
        <v>216.0</v>
      </c>
      <c r="G7633" s="42">
        <v>4.0</v>
      </c>
      <c r="H7633" s="42">
        <v>216.8466796875</v>
      </c>
      <c r="I7633" s="42">
        <v>5.50332880020142</v>
      </c>
      <c r="J7633" s="42">
        <v>50.0851593017578</v>
      </c>
      <c r="K7633" s="42">
        <v>5.09443616867065</v>
      </c>
      <c r="L7633" s="42">
        <v>42.5653953552246</v>
      </c>
      <c r="M7633" s="42">
        <v>0.786716520786285</v>
      </c>
      <c r="N7633" s="42">
        <v>10.5495834350586</v>
      </c>
      <c r="O7633" s="42">
        <v>0.0</v>
      </c>
      <c r="P7633" s="42">
        <v>0.0</v>
      </c>
      <c r="Q7633" s="42">
        <v>0.00602802587673068</v>
      </c>
      <c r="R7633" s="42">
        <v>25.0</v>
      </c>
      <c r="S7633" s="42">
        <v>0.731470167636871</v>
      </c>
      <c r="T7633" s="42">
        <v>998.745544433594</v>
      </c>
      <c r="U7633" s="42">
        <v>2451.72973632813</v>
      </c>
      <c r="V7633" s="19"/>
      <c r="W7633" s="19"/>
      <c r="X7633" s="19"/>
      <c r="Y7633" s="19"/>
      <c r="Z7633" s="19"/>
      <c r="AA7633" s="19"/>
    </row>
    <row r="7634" ht="15.75" customHeight="1">
      <c r="A7634" s="19"/>
      <c r="B7634" s="42" t="str">
        <f>"CRS25WT72M24349"</f>
        <v>CRS25WT72M24349</v>
      </c>
      <c r="C7634" s="43">
        <v>46003.0</v>
      </c>
      <c r="D7634" s="44">
        <v>0.8640972222222222</v>
      </c>
      <c r="E7634" s="42" t="s">
        <v>37</v>
      </c>
      <c r="F7634" s="42">
        <v>216.0</v>
      </c>
      <c r="G7634" s="42">
        <v>4.0</v>
      </c>
      <c r="H7634" s="42">
        <v>216.317535400391</v>
      </c>
      <c r="I7634" s="42">
        <v>5.52662467956543</v>
      </c>
      <c r="J7634" s="42">
        <v>50.0146980285645</v>
      </c>
      <c r="K7634" s="42">
        <v>5.10059022903442</v>
      </c>
      <c r="L7634" s="42">
        <v>42.4102935791016</v>
      </c>
      <c r="M7634" s="42">
        <v>0.782589673995972</v>
      </c>
      <c r="N7634" s="42">
        <v>10.5238399505615</v>
      </c>
      <c r="O7634" s="42">
        <v>0.0</v>
      </c>
      <c r="P7634" s="42">
        <v>0.0</v>
      </c>
      <c r="Q7634" s="42">
        <v>0.00602924870327115</v>
      </c>
      <c r="R7634" s="42">
        <v>25.0</v>
      </c>
      <c r="S7634" s="42">
        <v>0.716024994850159</v>
      </c>
      <c r="T7634" s="42">
        <v>1001.15771484375</v>
      </c>
      <c r="U7634" s="42">
        <v>1820.42700195313</v>
      </c>
      <c r="V7634" s="19"/>
      <c r="W7634" s="19"/>
      <c r="X7634" s="19"/>
      <c r="Y7634" s="19"/>
      <c r="Z7634" s="19"/>
      <c r="AA7634" s="19"/>
    </row>
    <row r="7635" ht="15.75" customHeight="1">
      <c r="A7635" s="19"/>
      <c r="B7635" s="42" t="str">
        <f>"CRS25WT72M24256"</f>
        <v>CRS25WT72M24256</v>
      </c>
      <c r="C7635" s="43">
        <v>46003.0</v>
      </c>
      <c r="D7635" s="44">
        <v>0.8655208333333334</v>
      </c>
      <c r="E7635" s="42" t="s">
        <v>37</v>
      </c>
      <c r="F7635" s="42">
        <v>216.0</v>
      </c>
      <c r="G7635" s="42">
        <v>4.0</v>
      </c>
      <c r="H7635" s="42">
        <v>216.494888305664</v>
      </c>
      <c r="I7635" s="42">
        <v>5.49697637557983</v>
      </c>
      <c r="J7635" s="42">
        <v>50.0752296447754</v>
      </c>
      <c r="K7635" s="42">
        <v>5.06746053695679</v>
      </c>
      <c r="L7635" s="42">
        <v>42.7225608825684</v>
      </c>
      <c r="M7635" s="42">
        <v>0.786503791809082</v>
      </c>
      <c r="N7635" s="42">
        <v>10.5324687957764</v>
      </c>
      <c r="O7635" s="42">
        <v>0.0</v>
      </c>
      <c r="P7635" s="42">
        <v>0.0</v>
      </c>
      <c r="Q7635" s="42">
        <v>0.00540674524381757</v>
      </c>
      <c r="R7635" s="42">
        <v>25.0</v>
      </c>
      <c r="S7635" s="42">
        <v>0.696624994277954</v>
      </c>
      <c r="T7635" s="42">
        <v>998.307861328125</v>
      </c>
      <c r="U7635" s="42">
        <v>1579.59143066406</v>
      </c>
      <c r="V7635" s="19"/>
      <c r="W7635" s="19"/>
      <c r="X7635" s="19"/>
      <c r="Y7635" s="19"/>
      <c r="Z7635" s="19"/>
      <c r="AA7635" s="19"/>
    </row>
    <row r="7636" ht="15.75" customHeight="1">
      <c r="A7636" s="19"/>
      <c r="B7636" s="42" t="str">
        <f>"CRS25WT72M24255"</f>
        <v>CRS25WT72M24255</v>
      </c>
      <c r="C7636" s="43">
        <v>46003.0</v>
      </c>
      <c r="D7636" s="44">
        <v>0.866574074074074</v>
      </c>
      <c r="E7636" s="42" t="s">
        <v>37</v>
      </c>
      <c r="F7636" s="42">
        <v>217.0</v>
      </c>
      <c r="G7636" s="42">
        <v>4.0</v>
      </c>
      <c r="H7636" s="42">
        <v>217.107299804687</v>
      </c>
      <c r="I7636" s="42">
        <v>5.46967554092407</v>
      </c>
      <c r="J7636" s="42">
        <v>50.1346282958984</v>
      </c>
      <c r="K7636" s="42">
        <v>5.09931993484497</v>
      </c>
      <c r="L7636" s="42">
        <v>42.5757331848145</v>
      </c>
      <c r="M7636" s="42">
        <v>0.791726291179657</v>
      </c>
      <c r="N7636" s="42">
        <v>10.5622625350952</v>
      </c>
      <c r="O7636" s="42">
        <v>0.0</v>
      </c>
      <c r="P7636" s="42">
        <v>0.0</v>
      </c>
      <c r="Q7636" s="42">
        <v>0.00206338078714907</v>
      </c>
      <c r="R7636" s="42">
        <v>25.0</v>
      </c>
      <c r="S7636" s="42">
        <v>0.734085917472839</v>
      </c>
      <c r="T7636" s="42">
        <v>998.390869140625</v>
      </c>
      <c r="U7636" s="42">
        <v>1485.74072265625</v>
      </c>
      <c r="V7636" s="19"/>
      <c r="W7636" s="19"/>
      <c r="X7636" s="19"/>
      <c r="Y7636" s="19"/>
      <c r="Z7636" s="19"/>
      <c r="AA7636" s="19"/>
    </row>
    <row r="7637" ht="15.75" customHeight="1">
      <c r="A7637" s="19"/>
      <c r="B7637" s="42" t="str">
        <f>"CRS25WT72M24348"</f>
        <v>CRS25WT72M24348</v>
      </c>
      <c r="C7637" s="43">
        <v>46003.0</v>
      </c>
      <c r="D7637" s="44">
        <v>0.8676041666666667</v>
      </c>
      <c r="E7637" s="42" t="s">
        <v>37</v>
      </c>
      <c r="F7637" s="42">
        <v>216.0</v>
      </c>
      <c r="G7637" s="42">
        <v>4.0</v>
      </c>
      <c r="H7637" s="42">
        <v>216.604263305664</v>
      </c>
      <c r="I7637" s="42">
        <v>5.52132606506348</v>
      </c>
      <c r="J7637" s="42">
        <v>50.0289916992188</v>
      </c>
      <c r="K7637" s="42">
        <v>5.08577585220337</v>
      </c>
      <c r="L7637" s="42">
        <v>42.5902099609375</v>
      </c>
      <c r="M7637" s="42">
        <v>0.784154891967773</v>
      </c>
      <c r="N7637" s="42">
        <v>10.5377893447876</v>
      </c>
      <c r="O7637" s="42">
        <v>0.0</v>
      </c>
      <c r="P7637" s="42">
        <v>0.0</v>
      </c>
      <c r="Q7637" s="42">
        <v>0.00824865978211164</v>
      </c>
      <c r="R7637" s="42">
        <v>25.0</v>
      </c>
      <c r="S7637" s="42">
        <v>0.707268595695496</v>
      </c>
      <c r="T7637" s="42">
        <v>999.243225097656</v>
      </c>
      <c r="U7637" s="42">
        <v>1378.69384765625</v>
      </c>
      <c r="V7637" s="19"/>
      <c r="W7637" s="19"/>
      <c r="X7637" s="19"/>
      <c r="Y7637" s="19"/>
      <c r="Z7637" s="19"/>
      <c r="AA7637" s="19"/>
    </row>
    <row r="7638" ht="15.75" customHeight="1">
      <c r="A7638" s="19"/>
      <c r="B7638" s="42" t="str">
        <f>"CRS25WT72M24272"</f>
        <v>CRS25WT72M24272</v>
      </c>
      <c r="C7638" s="43">
        <v>46003.0</v>
      </c>
      <c r="D7638" s="44">
        <v>0.868576388888889</v>
      </c>
      <c r="E7638" s="42" t="s">
        <v>37</v>
      </c>
      <c r="F7638" s="42">
        <v>216.0</v>
      </c>
      <c r="G7638" s="42">
        <v>4.0</v>
      </c>
      <c r="H7638" s="42">
        <v>216.79963684082</v>
      </c>
      <c r="I7638" s="42">
        <v>5.5064058303833</v>
      </c>
      <c r="J7638" s="42">
        <v>49.9212532043457</v>
      </c>
      <c r="K7638" s="42">
        <v>5.08764600753784</v>
      </c>
      <c r="L7638" s="42">
        <v>42.6129570007324</v>
      </c>
      <c r="M7638" s="42">
        <v>0.788687288761139</v>
      </c>
      <c r="N7638" s="42">
        <v>10.5472946166992</v>
      </c>
      <c r="O7638" s="42">
        <v>0.0</v>
      </c>
      <c r="P7638" s="42">
        <v>0.0</v>
      </c>
      <c r="Q7638" s="42">
        <v>0.00158792152069509</v>
      </c>
      <c r="R7638" s="42">
        <v>25.0</v>
      </c>
      <c r="S7638" s="42">
        <v>0.672247350215912</v>
      </c>
      <c r="T7638" s="42">
        <v>997.949096679688</v>
      </c>
      <c r="U7638" s="42">
        <v>2376.80981445313</v>
      </c>
      <c r="V7638" s="19"/>
      <c r="W7638" s="19"/>
      <c r="X7638" s="19"/>
      <c r="Y7638" s="19"/>
      <c r="Z7638" s="19"/>
      <c r="AA7638" s="19"/>
    </row>
    <row r="7639" ht="15.75" customHeight="1">
      <c r="A7639" s="19"/>
      <c r="B7639" s="42" t="str">
        <f>"CRS25WT72M24273"</f>
        <v>CRS25WT72M24273</v>
      </c>
      <c r="C7639" s="43">
        <v>46003.0</v>
      </c>
      <c r="D7639" s="44">
        <v>0.8696180555555556</v>
      </c>
      <c r="E7639" s="42" t="s">
        <v>37</v>
      </c>
      <c r="F7639" s="42">
        <v>217.0</v>
      </c>
      <c r="G7639" s="42">
        <v>4.0</v>
      </c>
      <c r="H7639" s="42">
        <v>217.482330322266</v>
      </c>
      <c r="I7639" s="42">
        <v>5.53120803833008</v>
      </c>
      <c r="J7639" s="42">
        <v>49.9504318237305</v>
      </c>
      <c r="K7639" s="42">
        <v>5.1093692779541</v>
      </c>
      <c r="L7639" s="42">
        <v>42.5653953552246</v>
      </c>
      <c r="M7639" s="42">
        <v>0.787163138389587</v>
      </c>
      <c r="N7639" s="42">
        <v>10.5805072784424</v>
      </c>
      <c r="O7639" s="42">
        <v>0.0</v>
      </c>
      <c r="P7639" s="42">
        <v>0.0</v>
      </c>
      <c r="Q7639" s="42">
        <v>0.00205636653117836</v>
      </c>
      <c r="R7639" s="42">
        <v>25.0</v>
      </c>
      <c r="S7639" s="42">
        <v>0.674761176109314</v>
      </c>
      <c r="T7639" s="42">
        <v>999.590637207031</v>
      </c>
      <c r="U7639" s="42">
        <v>1880.91760253906</v>
      </c>
      <c r="V7639" s="19"/>
      <c r="W7639" s="19"/>
      <c r="X7639" s="19"/>
      <c r="Y7639" s="19"/>
      <c r="Z7639" s="19"/>
      <c r="AA7639" s="19"/>
    </row>
    <row r="7640" ht="15.75" customHeight="1">
      <c r="A7640" s="19"/>
      <c r="B7640" s="42" t="str">
        <f>"CRS25WT72M24270"</f>
        <v>CRS25WT72M24270</v>
      </c>
      <c r="C7640" s="43">
        <v>46003.0</v>
      </c>
      <c r="D7640" s="44">
        <v>0.8719560185185186</v>
      </c>
      <c r="E7640" s="42" t="s">
        <v>37</v>
      </c>
      <c r="F7640" s="42">
        <v>217.0</v>
      </c>
      <c r="G7640" s="42">
        <v>4.0</v>
      </c>
      <c r="H7640" s="42">
        <v>217.296585083008</v>
      </c>
      <c r="I7640" s="42">
        <v>5.56543874740601</v>
      </c>
      <c r="J7640" s="42">
        <v>49.9866333007812</v>
      </c>
      <c r="K7640" s="42">
        <v>5.11918258666992</v>
      </c>
      <c r="L7640" s="42">
        <v>42.4475173950195</v>
      </c>
      <c r="M7640" s="42">
        <v>0.781087338924408</v>
      </c>
      <c r="N7640" s="42">
        <v>10.5714712142944</v>
      </c>
      <c r="O7640" s="42">
        <v>0.0</v>
      </c>
      <c r="P7640" s="42">
        <v>0.0</v>
      </c>
      <c r="Q7640" s="42">
        <v>0.00205606129020453</v>
      </c>
      <c r="R7640" s="42">
        <v>25.0</v>
      </c>
      <c r="S7640" s="42">
        <v>0.673734366893768</v>
      </c>
      <c r="T7640" s="42">
        <v>1000.54724121094</v>
      </c>
      <c r="U7640" s="42">
        <v>2777.58129882813</v>
      </c>
      <c r="V7640" s="19"/>
      <c r="W7640" s="19"/>
      <c r="X7640" s="19"/>
      <c r="Y7640" s="19"/>
      <c r="Z7640" s="19"/>
      <c r="AA7640" s="19"/>
    </row>
    <row r="7641" ht="15.75" customHeight="1">
      <c r="A7641" s="19"/>
      <c r="B7641" s="42" t="str">
        <f>"CRS25WT72M24271"</f>
        <v>CRS25WT72M24271</v>
      </c>
      <c r="C7641" s="43">
        <v>46003.0</v>
      </c>
      <c r="D7641" s="44">
        <v>0.8731597222222223</v>
      </c>
      <c r="E7641" s="42" t="s">
        <v>37</v>
      </c>
      <c r="F7641" s="42">
        <v>218.0</v>
      </c>
      <c r="G7641" s="42">
        <v>4.0</v>
      </c>
      <c r="H7641" s="42">
        <v>218.557907104492</v>
      </c>
      <c r="I7641" s="42">
        <v>5.56813812255859</v>
      </c>
      <c r="J7641" s="42">
        <v>49.9345741271973</v>
      </c>
      <c r="K7641" s="42">
        <v>5.1348876953125</v>
      </c>
      <c r="L7641" s="42">
        <v>42.5633277893066</v>
      </c>
      <c r="M7641" s="42">
        <v>0.786059081554413</v>
      </c>
      <c r="N7641" s="42">
        <v>10.6328344345093</v>
      </c>
      <c r="O7641" s="42">
        <v>0.0</v>
      </c>
      <c r="P7641" s="42">
        <v>0.0</v>
      </c>
      <c r="Q7641" s="42">
        <v>0.0115079209208488</v>
      </c>
      <c r="R7641" s="42">
        <v>25.0</v>
      </c>
      <c r="S7641" s="42">
        <v>0.681635797023773</v>
      </c>
      <c r="T7641" s="42">
        <v>998.495727539063</v>
      </c>
      <c r="U7641" s="42">
        <v>1864.11047363281</v>
      </c>
      <c r="V7641" s="19"/>
      <c r="W7641" s="19"/>
      <c r="X7641" s="19"/>
      <c r="Y7641" s="19"/>
      <c r="Z7641" s="19"/>
      <c r="AA7641" s="19"/>
    </row>
    <row r="7642" ht="15.75" customHeight="1">
      <c r="A7642" s="19"/>
      <c r="B7642" s="42" t="str">
        <f>"CRS25WT72M24253"</f>
        <v>CRS25WT72M24253</v>
      </c>
      <c r="C7642" s="43">
        <v>46003.0</v>
      </c>
      <c r="D7642" s="44">
        <v>0.8750925925925926</v>
      </c>
      <c r="E7642" s="42" t="s">
        <v>37</v>
      </c>
      <c r="F7642" s="42">
        <v>219.0</v>
      </c>
      <c r="G7642" s="42">
        <v>4.0</v>
      </c>
      <c r="H7642" s="42">
        <v>219.968612670898</v>
      </c>
      <c r="I7642" s="42">
        <v>5.61339426040649</v>
      </c>
      <c r="J7642" s="42">
        <v>50.1171569824219</v>
      </c>
      <c r="K7642" s="42">
        <v>5.14411163330078</v>
      </c>
      <c r="L7642" s="42">
        <v>42.7612419128418</v>
      </c>
      <c r="M7642" s="42">
        <v>0.781895577907562</v>
      </c>
      <c r="N7642" s="42">
        <v>10.7014646530151</v>
      </c>
      <c r="O7642" s="42">
        <v>0.0</v>
      </c>
      <c r="P7642" s="42">
        <v>0.0</v>
      </c>
      <c r="Q7642" s="42">
        <v>0.0129296872764826</v>
      </c>
      <c r="R7642" s="42">
        <v>25.0</v>
      </c>
      <c r="S7642" s="42">
        <v>0.689542889595032</v>
      </c>
      <c r="T7642" s="42">
        <v>1003.35833740234</v>
      </c>
      <c r="U7642" s="42">
        <v>2359.32397460938</v>
      </c>
      <c r="V7642" s="19"/>
      <c r="W7642" s="19"/>
      <c r="X7642" s="19"/>
      <c r="Y7642" s="19"/>
      <c r="Z7642" s="19"/>
      <c r="AA7642" s="19"/>
    </row>
    <row r="7643" ht="15.75" customHeight="1">
      <c r="A7643" s="19"/>
      <c r="B7643" s="42" t="str">
        <f>"CRS25WT72M24269"</f>
        <v>CRS25WT72M24269</v>
      </c>
      <c r="C7643" s="43">
        <v>46003.0</v>
      </c>
      <c r="D7643" s="44">
        <v>0.8758449074074074</v>
      </c>
      <c r="E7643" s="42" t="s">
        <v>37</v>
      </c>
      <c r="F7643" s="42">
        <v>224.0</v>
      </c>
      <c r="G7643" s="42">
        <v>4.0</v>
      </c>
      <c r="H7643" s="42">
        <v>224.976593017578</v>
      </c>
      <c r="I7643" s="42">
        <v>5.70306444168091</v>
      </c>
      <c r="J7643" s="42">
        <v>50.7752723693848</v>
      </c>
      <c r="K7643" s="42">
        <v>5.21339225769043</v>
      </c>
      <c r="L7643" s="42">
        <v>43.1535873413086</v>
      </c>
      <c r="M7643" s="42">
        <v>0.776920855045319</v>
      </c>
      <c r="N7643" s="42">
        <v>10.9451026916504</v>
      </c>
      <c r="O7643" s="42">
        <v>0.0</v>
      </c>
      <c r="P7643" s="42">
        <v>0.0</v>
      </c>
      <c r="Q7643" s="42">
        <v>0.00412635132670402</v>
      </c>
      <c r="R7643" s="42">
        <v>25.0</v>
      </c>
      <c r="S7643" s="42">
        <v>0.709856986999512</v>
      </c>
      <c r="T7643" s="42">
        <v>999.507873535156</v>
      </c>
      <c r="U7643" s="42">
        <v>1456.98034667969</v>
      </c>
      <c r="V7643" s="19"/>
      <c r="W7643" s="19"/>
      <c r="X7643" s="19"/>
      <c r="Y7643" s="19"/>
      <c r="Z7643" s="19"/>
      <c r="AA7643" s="19"/>
    </row>
    <row r="7644" ht="15.75" customHeight="1">
      <c r="A7644" s="19"/>
      <c r="B7644" s="42" t="str">
        <f>"CRS25WT72M24291"</f>
        <v>CRS25WT72M24291</v>
      </c>
      <c r="C7644" s="43">
        <v>46003.0</v>
      </c>
      <c r="D7644" s="44">
        <v>0.8780555555555556</v>
      </c>
      <c r="E7644" s="42" t="s">
        <v>37</v>
      </c>
      <c r="F7644" s="42">
        <v>227.0</v>
      </c>
      <c r="G7644" s="42">
        <v>4.0</v>
      </c>
      <c r="H7644" s="42">
        <v>227.457977294922</v>
      </c>
      <c r="I7644" s="42">
        <v>5.62338304519653</v>
      </c>
      <c r="J7644" s="42">
        <v>50.7893753051758</v>
      </c>
      <c r="K7644" s="42">
        <v>5.26066303253174</v>
      </c>
      <c r="L7644" s="42">
        <v>43.2375106811523</v>
      </c>
      <c r="M7644" s="42">
        <v>0.796398878097534</v>
      </c>
      <c r="N7644" s="42">
        <v>11.0658226013184</v>
      </c>
      <c r="O7644" s="42">
        <v>0.0</v>
      </c>
      <c r="P7644" s="42">
        <v>0.0</v>
      </c>
      <c r="Q7644" s="42">
        <v>0.00158791826106608</v>
      </c>
      <c r="R7644" s="42">
        <v>25.0</v>
      </c>
      <c r="S7644" s="42">
        <v>0.736370801925659</v>
      </c>
      <c r="T7644" s="42">
        <v>999.325805664062</v>
      </c>
      <c r="U7644" s="42">
        <v>1955.77062988281</v>
      </c>
      <c r="V7644" s="19"/>
      <c r="W7644" s="19"/>
      <c r="X7644" s="19"/>
      <c r="Y7644" s="19"/>
      <c r="Z7644" s="19"/>
      <c r="AA7644" s="19"/>
    </row>
    <row r="7645" ht="15.75" customHeight="1">
      <c r="A7645" s="19"/>
      <c r="B7645" s="42" t="str">
        <f>"CRS25WT72M24290"</f>
        <v>CRS25WT72M24290</v>
      </c>
      <c r="C7645" s="43">
        <v>46003.0</v>
      </c>
      <c r="D7645" s="44">
        <v>0.878912037037037</v>
      </c>
      <c r="E7645" s="42" t="s">
        <v>37</v>
      </c>
      <c r="F7645" s="42">
        <v>223.0</v>
      </c>
      <c r="G7645" s="42">
        <v>4.0</v>
      </c>
      <c r="H7645" s="42">
        <v>223.815170288086</v>
      </c>
      <c r="I7645" s="42">
        <v>5.62229490280151</v>
      </c>
      <c r="J7645" s="42">
        <v>50.7577323913574</v>
      </c>
      <c r="K7645" s="42">
        <v>5.16438245773315</v>
      </c>
      <c r="L7645" s="42">
        <v>43.3382225036621</v>
      </c>
      <c r="M7645" s="42">
        <v>0.784284591674805</v>
      </c>
      <c r="N7645" s="42">
        <v>10.888599395752</v>
      </c>
      <c r="O7645" s="42">
        <v>0.0</v>
      </c>
      <c r="P7645" s="42">
        <v>0.0</v>
      </c>
      <c r="Q7645" s="42">
        <v>0.00662648025900125</v>
      </c>
      <c r="R7645" s="42">
        <v>25.0</v>
      </c>
      <c r="S7645" s="42">
        <v>0.727080285549164</v>
      </c>
      <c r="T7645" s="42">
        <v>1001.56549072266</v>
      </c>
      <c r="U7645" s="42">
        <v>1374.16796875</v>
      </c>
      <c r="V7645" s="19"/>
      <c r="W7645" s="19"/>
      <c r="X7645" s="19"/>
      <c r="Y7645" s="19"/>
      <c r="Z7645" s="19"/>
      <c r="AA7645" s="19"/>
    </row>
    <row r="7646" ht="15.75" customHeight="1">
      <c r="A7646" s="19"/>
      <c r="B7646" s="42" t="str">
        <f>"CRS25WT72M24286"</f>
        <v>CRS25WT72M24286</v>
      </c>
      <c r="C7646" s="43">
        <v>46003.0</v>
      </c>
      <c r="D7646" s="44">
        <v>0.88</v>
      </c>
      <c r="E7646" s="42" t="s">
        <v>37</v>
      </c>
      <c r="F7646" s="42">
        <v>223.0</v>
      </c>
      <c r="G7646" s="42">
        <v>4.0</v>
      </c>
      <c r="H7646" s="42">
        <v>223.311492919922</v>
      </c>
      <c r="I7646" s="42">
        <v>5.61149454116821</v>
      </c>
      <c r="J7646" s="42">
        <v>50.7071418762207</v>
      </c>
      <c r="K7646" s="42">
        <v>5.16250801086426</v>
      </c>
      <c r="L7646" s="42">
        <v>43.2563934326172</v>
      </c>
      <c r="M7646" s="42">
        <v>0.784807980060577</v>
      </c>
      <c r="N7646" s="42">
        <v>10.8640956878662</v>
      </c>
      <c r="O7646" s="42">
        <v>0.0</v>
      </c>
      <c r="P7646" s="42">
        <v>0.0</v>
      </c>
      <c r="Q7646" s="42">
        <v>0.00603168783709407</v>
      </c>
      <c r="R7646" s="42">
        <v>25.0</v>
      </c>
      <c r="S7646" s="42">
        <v>0.712152719497681</v>
      </c>
      <c r="T7646" s="42">
        <v>1000.20904541016</v>
      </c>
      <c r="U7646" s="42">
        <v>1420.22375488281</v>
      </c>
      <c r="V7646" s="19"/>
      <c r="W7646" s="19"/>
      <c r="X7646" s="19"/>
      <c r="Y7646" s="19"/>
      <c r="Z7646" s="19"/>
      <c r="AA7646" s="19"/>
    </row>
    <row r="7647" ht="15.75" customHeight="1">
      <c r="A7647" s="19"/>
      <c r="B7647" s="42" t="str">
        <f>"CRS25WT72M24289"</f>
        <v>CRS25WT72M24289</v>
      </c>
      <c r="C7647" s="43">
        <v>46003.0</v>
      </c>
      <c r="D7647" s="44">
        <v>0.881423611111111</v>
      </c>
      <c r="E7647" s="42" t="s">
        <v>37</v>
      </c>
      <c r="F7647" s="42">
        <v>224.0</v>
      </c>
      <c r="G7647" s="42">
        <v>4.0</v>
      </c>
      <c r="H7647" s="42">
        <v>224.692184448242</v>
      </c>
      <c r="I7647" s="42">
        <v>5.58884620666504</v>
      </c>
      <c r="J7647" s="42">
        <v>50.7619781494141</v>
      </c>
      <c r="K7647" s="42">
        <v>5.18914175033569</v>
      </c>
      <c r="L7647" s="42">
        <v>43.3004531860352</v>
      </c>
      <c r="M7647" s="42">
        <v>0.792003810405731</v>
      </c>
      <c r="N7647" s="42">
        <v>10.931266784668</v>
      </c>
      <c r="O7647" s="42">
        <v>0.0</v>
      </c>
      <c r="P7647" s="42">
        <v>0.0</v>
      </c>
      <c r="Q7647" s="42">
        <v>0.0170765146613121</v>
      </c>
      <c r="R7647" s="42">
        <v>25.0</v>
      </c>
      <c r="S7647" s="42">
        <v>0.71730899810791</v>
      </c>
      <c r="T7647" s="42">
        <v>999.872802734375</v>
      </c>
      <c r="U7647" s="42">
        <v>1405.05053710938</v>
      </c>
      <c r="V7647" s="19"/>
      <c r="W7647" s="19"/>
      <c r="X7647" s="19"/>
      <c r="Y7647" s="19"/>
      <c r="Z7647" s="19"/>
      <c r="AA7647" s="19"/>
    </row>
    <row r="7648" ht="15.75" customHeight="1">
      <c r="A7648" s="19"/>
      <c r="B7648" s="42" t="str">
        <f>"CRS25WT72M24288"</f>
        <v>CRS25WT72M24288</v>
      </c>
      <c r="C7648" s="43">
        <v>46003.0</v>
      </c>
      <c r="D7648" s="44">
        <v>0.8833564814814815</v>
      </c>
      <c r="E7648" s="42" t="s">
        <v>37</v>
      </c>
      <c r="F7648" s="42">
        <v>223.0</v>
      </c>
      <c r="G7648" s="42">
        <v>4.0</v>
      </c>
      <c r="H7648" s="42">
        <v>223.245803833008</v>
      </c>
      <c r="I7648" s="42">
        <v>5.61772108078003</v>
      </c>
      <c r="J7648" s="42">
        <v>50.7657852172852</v>
      </c>
      <c r="K7648" s="42">
        <v>5.15723705291748</v>
      </c>
      <c r="L7648" s="42">
        <v>43.2878646850586</v>
      </c>
      <c r="M7648" s="42">
        <v>0.782802164554596</v>
      </c>
      <c r="N7648" s="42">
        <v>10.8608999252319</v>
      </c>
      <c r="O7648" s="42">
        <v>0.0</v>
      </c>
      <c r="P7648" s="42">
        <v>0.0</v>
      </c>
      <c r="Q7648" s="42">
        <v>0.00864087231457233</v>
      </c>
      <c r="R7648" s="42">
        <v>25.0</v>
      </c>
      <c r="S7648" s="42">
        <v>0.714940786361694</v>
      </c>
      <c r="T7648" s="42">
        <v>1000.41271972656</v>
      </c>
      <c r="U7648" s="42">
        <v>1985.04833984375</v>
      </c>
      <c r="V7648" s="19"/>
      <c r="W7648" s="19"/>
      <c r="X7648" s="19"/>
      <c r="Y7648" s="19"/>
      <c r="Z7648" s="19"/>
      <c r="AA7648" s="19"/>
    </row>
    <row r="7649" ht="15.75" customHeight="1">
      <c r="A7649" s="19"/>
      <c r="B7649" s="42" t="str">
        <f>"CRS25WT72M24266"</f>
        <v>CRS25WT72M24266</v>
      </c>
      <c r="C7649" s="43">
        <v>46003.0</v>
      </c>
      <c r="D7649" s="44">
        <v>0.8849652777777778</v>
      </c>
      <c r="E7649" s="42" t="s">
        <v>37</v>
      </c>
      <c r="F7649" s="42">
        <v>222.0</v>
      </c>
      <c r="G7649" s="42">
        <v>4.0</v>
      </c>
      <c r="H7649" s="42">
        <v>222.892944335938</v>
      </c>
      <c r="I7649" s="42">
        <v>5.65533447265625</v>
      </c>
      <c r="J7649" s="42">
        <v>50.768970489502</v>
      </c>
      <c r="K7649" s="42">
        <v>5.17542457580566</v>
      </c>
      <c r="L7649" s="42">
        <v>43.0675659179687</v>
      </c>
      <c r="M7649" s="42">
        <v>0.77631801366806</v>
      </c>
      <c r="N7649" s="42">
        <v>10.8437337875366</v>
      </c>
      <c r="O7649" s="42">
        <v>0.0</v>
      </c>
      <c r="P7649" s="42">
        <v>0.0</v>
      </c>
      <c r="Q7649" s="42">
        <v>0.00158792152069509</v>
      </c>
      <c r="R7649" s="42">
        <v>25.0</v>
      </c>
      <c r="S7649" s="42">
        <v>0.732810616493225</v>
      </c>
      <c r="T7649" s="42">
        <v>1002.66430664062</v>
      </c>
      <c r="U7649" s="42">
        <v>1387.77453613281</v>
      </c>
      <c r="V7649" s="19"/>
      <c r="W7649" s="19"/>
      <c r="X7649" s="19"/>
      <c r="Y7649" s="19"/>
      <c r="Z7649" s="19"/>
      <c r="AA7649" s="19"/>
    </row>
    <row r="7650" ht="15.75" customHeight="1">
      <c r="A7650" s="19"/>
      <c r="B7650" s="42" t="str">
        <f>"CRS25WT72M24265"</f>
        <v>CRS25WT72M24265</v>
      </c>
      <c r="C7650" s="43">
        <v>46003.0</v>
      </c>
      <c r="D7650" s="44">
        <v>0.8864930555555556</v>
      </c>
      <c r="E7650" s="42" t="s">
        <v>37</v>
      </c>
      <c r="F7650" s="42">
        <v>217.0</v>
      </c>
      <c r="G7650" s="42">
        <v>4.0</v>
      </c>
      <c r="H7650" s="42">
        <v>217.428207397461</v>
      </c>
      <c r="I7650" s="42">
        <v>5.56106424331665</v>
      </c>
      <c r="J7650" s="42">
        <v>50.1412734985352</v>
      </c>
      <c r="K7650" s="42">
        <v>5.09244775772095</v>
      </c>
      <c r="L7650" s="42">
        <v>42.6962051391602</v>
      </c>
      <c r="M7650" s="42">
        <v>0.779762983322144</v>
      </c>
      <c r="N7650" s="42">
        <v>10.5778741836548</v>
      </c>
      <c r="O7650" s="42">
        <v>0.0</v>
      </c>
      <c r="P7650" s="42">
        <v>0.0</v>
      </c>
      <c r="Q7650" s="42">
        <v>0.00587193295359612</v>
      </c>
      <c r="R7650" s="42">
        <v>25.0</v>
      </c>
      <c r="S7650" s="42">
        <v>0.702423691749573</v>
      </c>
      <c r="T7650" s="42">
        <v>1003.12670898438</v>
      </c>
      <c r="U7650" s="42">
        <v>1490.79504394531</v>
      </c>
      <c r="V7650" s="19"/>
      <c r="W7650" s="19"/>
      <c r="X7650" s="19"/>
      <c r="Y7650" s="19"/>
      <c r="Z7650" s="19"/>
      <c r="AA7650" s="19"/>
    </row>
    <row r="7651" ht="15.75" customHeight="1">
      <c r="A7651" s="19"/>
      <c r="B7651" s="42" t="str">
        <f>"CRS25WT72M24268"</f>
        <v>CRS25WT72M24268</v>
      </c>
      <c r="C7651" s="43">
        <v>46003.0</v>
      </c>
      <c r="D7651" s="44">
        <v>0.8884722222222222</v>
      </c>
      <c r="E7651" s="42" t="s">
        <v>37</v>
      </c>
      <c r="F7651" s="42">
        <v>218.0</v>
      </c>
      <c r="G7651" s="42">
        <v>4.0</v>
      </c>
      <c r="H7651" s="42">
        <v>218.47380065918</v>
      </c>
      <c r="I7651" s="42">
        <v>5.57452821731567</v>
      </c>
      <c r="J7651" s="42">
        <v>50.1668090820313</v>
      </c>
      <c r="K7651" s="42">
        <v>5.11040782928467</v>
      </c>
      <c r="L7651" s="42">
        <v>42.7507514953613</v>
      </c>
      <c r="M7651" s="42">
        <v>0.781222522258759</v>
      </c>
      <c r="N7651" s="42">
        <v>10.6287422180176</v>
      </c>
      <c r="O7651" s="42">
        <v>0.0</v>
      </c>
      <c r="P7651" s="42">
        <v>0.0</v>
      </c>
      <c r="Q7651" s="42">
        <v>0.0165070462971926</v>
      </c>
      <c r="R7651" s="42">
        <v>25.0</v>
      </c>
      <c r="S7651" s="42">
        <v>0.706932067871094</v>
      </c>
      <c r="T7651" s="42">
        <v>1003.26239013672</v>
      </c>
      <c r="U7651" s="42">
        <v>1979.7041015625</v>
      </c>
      <c r="V7651" s="19"/>
      <c r="W7651" s="19"/>
      <c r="X7651" s="19"/>
      <c r="Y7651" s="19"/>
      <c r="Z7651" s="19"/>
      <c r="AA7651" s="19"/>
    </row>
    <row r="7652" ht="15.75" customHeight="1">
      <c r="A7652" s="19"/>
      <c r="B7652" s="42" t="str">
        <f>"CRS25WT72M24267"</f>
        <v>CRS25WT72M24267</v>
      </c>
      <c r="C7652" s="43">
        <v>46003.0</v>
      </c>
      <c r="D7652" s="44">
        <v>0.8894791666666667</v>
      </c>
      <c r="E7652" s="42" t="s">
        <v>37</v>
      </c>
      <c r="F7652" s="42">
        <v>220.0</v>
      </c>
      <c r="G7652" s="42">
        <v>4.0</v>
      </c>
      <c r="H7652" s="42">
        <v>220.224731445313</v>
      </c>
      <c r="I7652" s="42">
        <v>5.56959342956543</v>
      </c>
      <c r="J7652" s="42">
        <v>50.7513122558594</v>
      </c>
      <c r="K7652" s="42">
        <v>5.07490253448486</v>
      </c>
      <c r="L7652" s="42">
        <v>43.3948707580566</v>
      </c>
      <c r="M7652" s="42">
        <v>0.779103815555572</v>
      </c>
      <c r="N7652" s="42">
        <v>10.7139253616333</v>
      </c>
      <c r="O7652" s="42">
        <v>0.0</v>
      </c>
      <c r="P7652" s="42">
        <v>0.0</v>
      </c>
      <c r="Q7652" s="42">
        <v>0.00603168783709407</v>
      </c>
      <c r="R7652" s="42">
        <v>25.0</v>
      </c>
      <c r="S7652" s="42">
        <v>0.6885085105896</v>
      </c>
      <c r="T7652" s="42">
        <v>1000.85296630859</v>
      </c>
      <c r="U7652" s="42">
        <v>2720.73779296875</v>
      </c>
      <c r="V7652" s="19"/>
      <c r="W7652" s="19"/>
      <c r="X7652" s="19"/>
      <c r="Y7652" s="19"/>
      <c r="Z7652" s="19"/>
      <c r="AA7652" s="19"/>
    </row>
    <row r="7653" ht="15.75" customHeight="1">
      <c r="A7653" s="19"/>
      <c r="B7653" s="42" t="str">
        <f>"CRS25WT72M24284"</f>
        <v>CRS25WT72M24284</v>
      </c>
      <c r="C7653" s="43">
        <v>46003.0</v>
      </c>
      <c r="D7653" s="44">
        <v>0.8911574074074075</v>
      </c>
      <c r="E7653" s="42" t="s">
        <v>37</v>
      </c>
      <c r="F7653" s="42">
        <v>221.0</v>
      </c>
      <c r="G7653" s="42">
        <v>4.0</v>
      </c>
      <c r="H7653" s="42">
        <v>221.169052124023</v>
      </c>
      <c r="I7653" s="42">
        <v>5.58381175994873</v>
      </c>
      <c r="J7653" s="42">
        <v>50.8169479370117</v>
      </c>
      <c r="K7653" s="42">
        <v>5.09518575668335</v>
      </c>
      <c r="L7653" s="42">
        <v>43.4074592590332</v>
      </c>
      <c r="M7653" s="42">
        <v>0.77944415807724</v>
      </c>
      <c r="N7653" s="42">
        <v>10.7598667144775</v>
      </c>
      <c r="O7653" s="42">
        <v>0.0</v>
      </c>
      <c r="P7653" s="42">
        <v>0.0</v>
      </c>
      <c r="Q7653" s="42">
        <v>0.00600198050960898</v>
      </c>
      <c r="R7653" s="42">
        <v>25.0</v>
      </c>
      <c r="S7653" s="42">
        <v>0.740487337112427</v>
      </c>
      <c r="T7653" s="42">
        <v>1004.74432373047</v>
      </c>
      <c r="U7653" s="42">
        <v>2141.75048828125</v>
      </c>
      <c r="V7653" s="19"/>
      <c r="W7653" s="19"/>
      <c r="X7653" s="19"/>
      <c r="Y7653" s="19"/>
      <c r="Z7653" s="19"/>
      <c r="AA7653" s="19"/>
    </row>
    <row r="7654" ht="15.75" customHeight="1">
      <c r="A7654" s="19"/>
      <c r="B7654" s="42" t="str">
        <f>"CRS25WT72M24287"</f>
        <v>CRS25WT72M24287</v>
      </c>
      <c r="C7654" s="43">
        <v>46003.0</v>
      </c>
      <c r="D7654" s="44">
        <v>0.8918402777777777</v>
      </c>
      <c r="E7654" s="42" t="s">
        <v>37</v>
      </c>
      <c r="F7654" s="42">
        <v>224.0</v>
      </c>
      <c r="G7654" s="42">
        <v>4.0</v>
      </c>
      <c r="H7654" s="42">
        <v>224.921676635742</v>
      </c>
      <c r="I7654" s="42">
        <v>5.63692474365234</v>
      </c>
      <c r="J7654" s="42">
        <v>50.8465003967285</v>
      </c>
      <c r="K7654" s="42">
        <v>5.19066858291626</v>
      </c>
      <c r="L7654" s="42">
        <v>43.3319244384766</v>
      </c>
      <c r="M7654" s="42">
        <v>0.784744024276733</v>
      </c>
      <c r="N7654" s="42">
        <v>10.9424314498901</v>
      </c>
      <c r="O7654" s="42">
        <v>0.0</v>
      </c>
      <c r="P7654" s="42">
        <v>0.0</v>
      </c>
      <c r="Q7654" s="42">
        <v>0.00540674617514014</v>
      </c>
      <c r="R7654" s="42">
        <v>25.0</v>
      </c>
      <c r="S7654" s="42">
        <v>0.715287387371063</v>
      </c>
      <c r="T7654" s="42">
        <v>1002.08953857422</v>
      </c>
      <c r="U7654" s="42">
        <v>1486.40539550781</v>
      </c>
      <c r="V7654" s="19"/>
      <c r="W7654" s="19"/>
      <c r="X7654" s="19"/>
      <c r="Y7654" s="19"/>
      <c r="Z7654" s="19"/>
      <c r="AA7654" s="19"/>
    </row>
    <row r="7655" ht="15.75" customHeight="1">
      <c r="A7655" s="19"/>
      <c r="B7655" s="42" t="str">
        <f>"CRS25WT72M24396"</f>
        <v>CRS25WT72M24396</v>
      </c>
      <c r="C7655" s="43">
        <v>46003.0</v>
      </c>
      <c r="D7655" s="44">
        <v>0.8929166666666667</v>
      </c>
      <c r="E7655" s="42" t="s">
        <v>37</v>
      </c>
      <c r="F7655" s="42">
        <v>221.0</v>
      </c>
      <c r="G7655" s="42">
        <v>4.0</v>
      </c>
      <c r="H7655" s="42">
        <v>221.950881958008</v>
      </c>
      <c r="I7655" s="42">
        <v>5.60173320770264</v>
      </c>
      <c r="J7655" s="42">
        <v>50.7373085021973</v>
      </c>
      <c r="K7655" s="42">
        <v>5.11245584487915</v>
      </c>
      <c r="L7655" s="42">
        <v>43.4137496948242</v>
      </c>
      <c r="M7655" s="42">
        <v>0.78092086315155</v>
      </c>
      <c r="N7655" s="42">
        <v>10.7979021072388</v>
      </c>
      <c r="O7655" s="42">
        <v>0.0</v>
      </c>
      <c r="P7655" s="42">
        <v>0.0</v>
      </c>
      <c r="Q7655" s="42">
        <v>0.0130140148103237</v>
      </c>
      <c r="R7655" s="42">
        <v>25.0</v>
      </c>
      <c r="S7655" s="42">
        <v>0.703634262084961</v>
      </c>
      <c r="T7655" s="42">
        <v>1001.81182861328</v>
      </c>
      <c r="U7655" s="42">
        <v>2052.97680664062</v>
      </c>
      <c r="V7655" s="19"/>
      <c r="W7655" s="19"/>
      <c r="X7655" s="19"/>
      <c r="Y7655" s="19"/>
      <c r="Z7655" s="19"/>
      <c r="AA7655" s="19"/>
    </row>
    <row r="7656" ht="15.75" customHeight="1">
      <c r="A7656" s="19"/>
      <c r="B7656" s="42" t="str">
        <f>"CRS25WT72M24397"</f>
        <v>CRS25WT72M24397</v>
      </c>
      <c r="C7656" s="43">
        <v>46003.0</v>
      </c>
      <c r="D7656" s="44">
        <v>0.8951736111111112</v>
      </c>
      <c r="E7656" s="42" t="s">
        <v>37</v>
      </c>
      <c r="F7656" s="42">
        <v>222.0</v>
      </c>
      <c r="G7656" s="42">
        <v>4.0</v>
      </c>
      <c r="H7656" s="42">
        <v>222.810791015625</v>
      </c>
      <c r="I7656" s="42">
        <v>5.59107065200806</v>
      </c>
      <c r="J7656" s="42">
        <v>50.7778816223145</v>
      </c>
      <c r="K7656" s="42">
        <v>5.11989116668701</v>
      </c>
      <c r="L7656" s="42">
        <v>43.5186576843262</v>
      </c>
      <c r="M7656" s="42">
        <v>0.78481388092041</v>
      </c>
      <c r="N7656" s="42">
        <v>10.8397369384766</v>
      </c>
      <c r="O7656" s="42">
        <v>0.0</v>
      </c>
      <c r="P7656" s="42">
        <v>0.0</v>
      </c>
      <c r="Q7656" s="42">
        <v>0.00397662445902824</v>
      </c>
      <c r="R7656" s="42">
        <v>25.0</v>
      </c>
      <c r="S7656" s="42">
        <v>0.67937034368515</v>
      </c>
      <c r="T7656" s="42">
        <v>1001.55883789062</v>
      </c>
      <c r="U7656" s="42">
        <v>2255.92822265625</v>
      </c>
      <c r="V7656" s="19"/>
      <c r="W7656" s="19"/>
      <c r="X7656" s="19"/>
      <c r="Y7656" s="19"/>
      <c r="Z7656" s="19"/>
      <c r="AA7656" s="19"/>
    </row>
    <row r="7657" ht="15.75" customHeight="1">
      <c r="A7657" s="19"/>
      <c r="B7657" s="42" t="str">
        <f>"CRS25WT72M24398"</f>
        <v>CRS25WT72M24398</v>
      </c>
      <c r="C7657" s="43">
        <v>46003.0</v>
      </c>
      <c r="D7657" s="44">
        <v>0.896076388888889</v>
      </c>
      <c r="E7657" s="42" t="s">
        <v>37</v>
      </c>
      <c r="F7657" s="42">
        <v>222.0</v>
      </c>
      <c r="G7657" s="42">
        <v>4.0</v>
      </c>
      <c r="H7657" s="42">
        <v>222.447662353516</v>
      </c>
      <c r="I7657" s="42">
        <v>5.59380197525024</v>
      </c>
      <c r="J7657" s="42">
        <v>50.7285766601562</v>
      </c>
      <c r="K7657" s="42">
        <v>5.12761545181274</v>
      </c>
      <c r="L7657" s="42">
        <v>43.3822822570801</v>
      </c>
      <c r="M7657" s="42">
        <v>0.783913373947144</v>
      </c>
      <c r="N7657" s="42">
        <v>10.8220710754395</v>
      </c>
      <c r="O7657" s="42">
        <v>0.0</v>
      </c>
      <c r="P7657" s="42">
        <v>0.0</v>
      </c>
      <c r="Q7657" s="42">
        <v>0.00206337589770555</v>
      </c>
      <c r="R7657" s="42">
        <v>25.0</v>
      </c>
      <c r="S7657" s="42">
        <v>0.696287453174591</v>
      </c>
      <c r="T7657" s="42">
        <v>1002.33081054688</v>
      </c>
      <c r="U7657" s="42">
        <v>2492.63256835938</v>
      </c>
      <c r="V7657" s="19"/>
      <c r="W7657" s="19"/>
      <c r="X7657" s="19"/>
      <c r="Y7657" s="19"/>
      <c r="Z7657" s="19"/>
      <c r="AA7657" s="19"/>
    </row>
    <row r="7658" ht="15.75" customHeight="1">
      <c r="A7658" s="19"/>
      <c r="B7658" s="42" t="str">
        <f>"CRS25WT72M24298"</f>
        <v>CRS25WT72M24298</v>
      </c>
      <c r="C7658" s="43">
        <v>46003.0</v>
      </c>
      <c r="D7658" s="44">
        <v>0.8977777777777778</v>
      </c>
      <c r="E7658" s="42" t="s">
        <v>37</v>
      </c>
      <c r="F7658" s="42">
        <v>222.0</v>
      </c>
      <c r="G7658" s="42">
        <v>4.0</v>
      </c>
      <c r="H7658" s="42">
        <v>222.658020019531</v>
      </c>
      <c r="I7658" s="42">
        <v>5.61295223236084</v>
      </c>
      <c r="J7658" s="42">
        <v>50.8143730163574</v>
      </c>
      <c r="K7658" s="42">
        <v>5.14440727233887</v>
      </c>
      <c r="L7658" s="42">
        <v>43.2815704345703</v>
      </c>
      <c r="M7658" s="42">
        <v>0.780657291412354</v>
      </c>
      <c r="N7658" s="42">
        <v>10.8323049545288</v>
      </c>
      <c r="O7658" s="42">
        <v>0.0</v>
      </c>
      <c r="P7658" s="42">
        <v>0.0</v>
      </c>
      <c r="Q7658" s="42">
        <v>0.0130158439278603</v>
      </c>
      <c r="R7658" s="42">
        <v>25.0</v>
      </c>
      <c r="S7658" s="42">
        <v>0.743256866931915</v>
      </c>
      <c r="T7658" s="42">
        <v>1004.04125976562</v>
      </c>
      <c r="U7658" s="42">
        <v>1618.81225585938</v>
      </c>
      <c r="V7658" s="19"/>
      <c r="W7658" s="19"/>
      <c r="X7658" s="19"/>
      <c r="Y7658" s="19"/>
      <c r="Z7658" s="19"/>
      <c r="AA7658" s="19"/>
    </row>
    <row r="7659" ht="15.75" customHeight="1">
      <c r="A7659" s="19"/>
      <c r="B7659" s="42" t="str">
        <f>"CRS25WT72M24399"</f>
        <v>CRS25WT72M24399</v>
      </c>
      <c r="C7659" s="43">
        <v>46003.0</v>
      </c>
      <c r="D7659" s="44">
        <v>0.8992592592592592</v>
      </c>
      <c r="E7659" s="42" t="s">
        <v>37</v>
      </c>
      <c r="F7659" s="42">
        <v>221.0</v>
      </c>
      <c r="G7659" s="42">
        <v>4.0</v>
      </c>
      <c r="H7659" s="42">
        <v>221.854644775391</v>
      </c>
      <c r="I7659" s="42">
        <v>5.60465908050537</v>
      </c>
      <c r="J7659" s="42">
        <v>50.8037910461426</v>
      </c>
      <c r="K7659" s="42">
        <v>5.11023950576782</v>
      </c>
      <c r="L7659" s="42">
        <v>43.4137496948242</v>
      </c>
      <c r="M7659" s="42">
        <v>0.779153823852539</v>
      </c>
      <c r="N7659" s="42">
        <v>10.7932205200195</v>
      </c>
      <c r="O7659" s="42">
        <v>0.0</v>
      </c>
      <c r="P7659" s="42">
        <v>0.0</v>
      </c>
      <c r="Q7659" s="42">
        <v>0.00635168654844165</v>
      </c>
      <c r="R7659" s="42">
        <v>25.0</v>
      </c>
      <c r="S7659" s="42">
        <v>0.734085619449615</v>
      </c>
      <c r="T7659" s="42">
        <v>1002.4287109375</v>
      </c>
      <c r="U7659" s="42">
        <v>1962.32836914062</v>
      </c>
      <c r="V7659" s="19"/>
      <c r="W7659" s="19"/>
      <c r="X7659" s="19"/>
      <c r="Y7659" s="19"/>
      <c r="Z7659" s="19"/>
      <c r="AA7659" s="19"/>
    </row>
    <row r="7660" ht="15.75" customHeight="1">
      <c r="A7660" s="19"/>
      <c r="B7660" s="42" t="str">
        <f>"CRS25WT72M24395"</f>
        <v>CRS25WT72M24395</v>
      </c>
      <c r="C7660" s="43">
        <v>46003.0</v>
      </c>
      <c r="D7660" s="44">
        <v>0.9003472222222223</v>
      </c>
      <c r="E7660" s="42" t="s">
        <v>37</v>
      </c>
      <c r="F7660" s="42">
        <v>221.0</v>
      </c>
      <c r="G7660" s="42">
        <v>4.0</v>
      </c>
      <c r="H7660" s="42">
        <v>221.192901611328</v>
      </c>
      <c r="I7660" s="42">
        <v>5.55816173553467</v>
      </c>
      <c r="J7660" s="42">
        <v>50.7551345825195</v>
      </c>
      <c r="K7660" s="42">
        <v>5.09105968475342</v>
      </c>
      <c r="L7660" s="42">
        <v>43.4473190307617</v>
      </c>
      <c r="M7660" s="42">
        <v>0.784079372882843</v>
      </c>
      <c r="N7660" s="42">
        <v>10.7610263824463</v>
      </c>
      <c r="O7660" s="42">
        <v>0.0</v>
      </c>
      <c r="P7660" s="42">
        <v>0.0</v>
      </c>
      <c r="Q7660" s="42">
        <v>0.0130158718675375</v>
      </c>
      <c r="R7660" s="42">
        <v>25.0</v>
      </c>
      <c r="S7660" s="42">
        <v>0.682806730270386</v>
      </c>
      <c r="T7660" s="42">
        <v>1002.71929931641</v>
      </c>
      <c r="U7660" s="42">
        <v>2874.72290039062</v>
      </c>
      <c r="V7660" s="19"/>
      <c r="W7660" s="19"/>
      <c r="X7660" s="19"/>
      <c r="Y7660" s="19"/>
      <c r="Z7660" s="19"/>
      <c r="AA7660" s="19"/>
    </row>
    <row r="7661" ht="15.75" customHeight="1">
      <c r="A7661" s="19"/>
      <c r="B7661" s="42" t="str">
        <f>"CRS25WT72M24394"</f>
        <v>CRS25WT72M24394</v>
      </c>
      <c r="C7661" s="43">
        <v>46003.0</v>
      </c>
      <c r="D7661" s="44">
        <v>0.9020601851851852</v>
      </c>
      <c r="E7661" s="42" t="s">
        <v>37</v>
      </c>
      <c r="F7661" s="42">
        <v>223.0</v>
      </c>
      <c r="G7661" s="42">
        <v>4.0</v>
      </c>
      <c r="H7661" s="42">
        <v>223.276290893555</v>
      </c>
      <c r="I7661" s="42">
        <v>5.65085124969482</v>
      </c>
      <c r="J7661" s="42">
        <v>50.8360557556152</v>
      </c>
      <c r="K7661" s="42">
        <v>5.14671611785889</v>
      </c>
      <c r="L7661" s="42">
        <v>43.3822822570801</v>
      </c>
      <c r="M7661" s="42">
        <v>0.777243137359619</v>
      </c>
      <c r="N7661" s="42">
        <v>10.8623838424683</v>
      </c>
      <c r="O7661" s="42">
        <v>0.0</v>
      </c>
      <c r="P7661" s="42">
        <v>0.0</v>
      </c>
      <c r="Q7661" s="42">
        <v>0.00317584327422082</v>
      </c>
      <c r="R7661" s="42">
        <v>25.0</v>
      </c>
      <c r="S7661" s="42">
        <v>0.761034429073334</v>
      </c>
      <c r="T7661" s="42">
        <v>1001.52563476562</v>
      </c>
      <c r="U7661" s="42">
        <v>1569.29992675781</v>
      </c>
      <c r="V7661" s="19"/>
      <c r="W7661" s="19"/>
      <c r="X7661" s="19"/>
      <c r="Y7661" s="19"/>
      <c r="Z7661" s="19"/>
      <c r="AA7661" s="19"/>
    </row>
    <row r="7662" ht="15.75" customHeight="1">
      <c r="A7662" s="19"/>
      <c r="B7662" s="42" t="str">
        <f>"CRS25WT72M24373"</f>
        <v>CRS25WT72M24373</v>
      </c>
      <c r="C7662" s="43">
        <v>46003.0</v>
      </c>
      <c r="D7662" s="44">
        <v>0.9026967592592593</v>
      </c>
      <c r="E7662" s="42" t="s">
        <v>37</v>
      </c>
      <c r="F7662" s="42">
        <v>220.0</v>
      </c>
      <c r="G7662" s="42">
        <v>4.0</v>
      </c>
      <c r="H7662" s="42">
        <v>220.411346435547</v>
      </c>
      <c r="I7662" s="42">
        <v>5.56111192703247</v>
      </c>
      <c r="J7662" s="42">
        <v>50.7746658325195</v>
      </c>
      <c r="K7662" s="42">
        <v>5.08855199813843</v>
      </c>
      <c r="L7662" s="42">
        <v>43.3151397705078</v>
      </c>
      <c r="M7662" s="42">
        <v>0.780594050884247</v>
      </c>
      <c r="N7662" s="42">
        <v>10.7230043411255</v>
      </c>
      <c r="O7662" s="42">
        <v>0.0</v>
      </c>
      <c r="P7662" s="42">
        <v>0.0</v>
      </c>
      <c r="Q7662" s="42">
        <v>0.00160745298489928</v>
      </c>
      <c r="R7662" s="42">
        <v>25.0</v>
      </c>
      <c r="S7662" s="42">
        <v>0.737161815166473</v>
      </c>
      <c r="T7662" s="42">
        <v>1001.41168212891</v>
      </c>
      <c r="U7662" s="42">
        <v>2179.0859375</v>
      </c>
      <c r="V7662" s="19"/>
      <c r="W7662" s="19"/>
      <c r="X7662" s="19"/>
      <c r="Y7662" s="19"/>
      <c r="Z7662" s="19"/>
      <c r="AA7662" s="19"/>
    </row>
    <row r="7663" ht="15.75" customHeight="1">
      <c r="A7663" s="19"/>
      <c r="B7663" s="42" t="str">
        <f>"CRS25WT72M24377"</f>
        <v>CRS25WT72M24377</v>
      </c>
      <c r="C7663" s="43">
        <v>46003.0</v>
      </c>
      <c r="D7663" s="44">
        <v>0.9040856481481482</v>
      </c>
      <c r="E7663" s="42" t="s">
        <v>37</v>
      </c>
      <c r="F7663" s="42">
        <v>222.0</v>
      </c>
      <c r="G7663" s="42">
        <v>4.0</v>
      </c>
      <c r="H7663" s="42">
        <v>222.11018371582</v>
      </c>
      <c r="I7663" s="42">
        <v>5.5986909866333</v>
      </c>
      <c r="J7663" s="42">
        <v>50.7576675415039</v>
      </c>
      <c r="K7663" s="42">
        <v>5.12008476257324</v>
      </c>
      <c r="L7663" s="42">
        <v>43.3801803588867</v>
      </c>
      <c r="M7663" s="42">
        <v>0.78159236907959</v>
      </c>
      <c r="N7663" s="42">
        <v>10.8056526184082</v>
      </c>
      <c r="O7663" s="42">
        <v>0.0</v>
      </c>
      <c r="P7663" s="42">
        <v>0.0</v>
      </c>
      <c r="Q7663" s="42">
        <v>0.0172882955521345</v>
      </c>
      <c r="R7663" s="42">
        <v>25.0</v>
      </c>
      <c r="S7663" s="42">
        <v>0.693110585212707</v>
      </c>
      <c r="T7663" s="42">
        <v>1001.19104003906</v>
      </c>
      <c r="U7663" s="42">
        <v>2548.70190429687</v>
      </c>
      <c r="V7663" s="19"/>
      <c r="W7663" s="19"/>
      <c r="X7663" s="19"/>
      <c r="Y7663" s="19"/>
      <c r="Z7663" s="19"/>
      <c r="AA7663" s="19"/>
    </row>
    <row r="7664" ht="15.75" customHeight="1">
      <c r="A7664" s="19"/>
      <c r="B7664" s="42" t="str">
        <f>"CRS25WT72M24374"</f>
        <v>CRS25WT72M24374</v>
      </c>
      <c r="C7664" s="43">
        <v>46003.0</v>
      </c>
      <c r="D7664" s="44">
        <v>0.904861111111111</v>
      </c>
      <c r="E7664" s="42" t="s">
        <v>37</v>
      </c>
      <c r="F7664" s="42">
        <v>220.0</v>
      </c>
      <c r="G7664" s="42">
        <v>4.0</v>
      </c>
      <c r="H7664" s="42">
        <v>220.012680053711</v>
      </c>
      <c r="I7664" s="42">
        <v>5.5953221321106</v>
      </c>
      <c r="J7664" s="42">
        <v>50.8353576660156</v>
      </c>
      <c r="K7664" s="42">
        <v>5.08008623123169</v>
      </c>
      <c r="L7664" s="42">
        <v>43.3088493347168</v>
      </c>
      <c r="M7664" s="42">
        <v>0.773493587970734</v>
      </c>
      <c r="N7664" s="42">
        <v>10.7036085128784</v>
      </c>
      <c r="O7664" s="42">
        <v>0.0</v>
      </c>
      <c r="P7664" s="42">
        <v>0.0</v>
      </c>
      <c r="Q7664" s="42">
        <v>0.0082242451608181</v>
      </c>
      <c r="R7664" s="42">
        <v>25.0</v>
      </c>
      <c r="S7664" s="42">
        <v>0.711813688278198</v>
      </c>
      <c r="T7664" s="42">
        <v>1002.31109619141</v>
      </c>
      <c r="U7664" s="42">
        <v>2440.14233398438</v>
      </c>
      <c r="V7664" s="19"/>
      <c r="W7664" s="19"/>
      <c r="X7664" s="19"/>
      <c r="Y7664" s="19"/>
      <c r="Z7664" s="19"/>
      <c r="AA7664" s="19"/>
    </row>
    <row r="7665" ht="15.75" customHeight="1">
      <c r="A7665" s="19"/>
      <c r="B7665" s="42" t="str">
        <f>"CRS25WT72M24372"</f>
        <v>CRS25WT72M24372</v>
      </c>
      <c r="C7665" s="43">
        <v>46003.0</v>
      </c>
      <c r="D7665" s="44">
        <v>0.9058101851851852</v>
      </c>
      <c r="E7665" s="42" t="s">
        <v>37</v>
      </c>
      <c r="F7665" s="42">
        <v>221.0</v>
      </c>
      <c r="G7665" s="42">
        <v>4.0</v>
      </c>
      <c r="H7665" s="42">
        <v>221.152252197266</v>
      </c>
      <c r="I7665" s="42">
        <v>5.60462045669556</v>
      </c>
      <c r="J7665" s="42">
        <v>50.8119163513184</v>
      </c>
      <c r="K7665" s="42">
        <v>5.09898853302002</v>
      </c>
      <c r="L7665" s="42">
        <v>43.3717918395996</v>
      </c>
      <c r="M7665" s="42">
        <v>0.776568174362183</v>
      </c>
      <c r="N7665" s="42">
        <v>10.7590494155884</v>
      </c>
      <c r="O7665" s="42">
        <v>0.0</v>
      </c>
      <c r="P7665" s="42">
        <v>0.0</v>
      </c>
      <c r="Q7665" s="42">
        <v>0.00635168608278036</v>
      </c>
      <c r="R7665" s="42">
        <v>25.0</v>
      </c>
      <c r="S7665" s="42">
        <v>0.739265024662018</v>
      </c>
      <c r="T7665" s="42">
        <v>1002.15533447266</v>
      </c>
      <c r="U7665" s="42">
        <v>1883.17309570313</v>
      </c>
      <c r="V7665" s="19"/>
      <c r="W7665" s="19"/>
      <c r="X7665" s="19"/>
      <c r="Y7665" s="19"/>
      <c r="Z7665" s="19"/>
      <c r="AA7665" s="19"/>
    </row>
    <row r="7666" ht="15.75" customHeight="1">
      <c r="A7666" s="19"/>
      <c r="B7666" s="42" t="str">
        <f>"CRS25WT72M24379"</f>
        <v>CRS25WT72M24379</v>
      </c>
      <c r="C7666" s="43">
        <v>46003.0</v>
      </c>
      <c r="D7666" s="44">
        <v>0.9071759259259259</v>
      </c>
      <c r="E7666" s="42" t="s">
        <v>37</v>
      </c>
      <c r="F7666" s="42">
        <v>222.0</v>
      </c>
      <c r="G7666" s="42">
        <v>4.0</v>
      </c>
      <c r="H7666" s="42">
        <v>222.399185180664</v>
      </c>
      <c r="I7666" s="42">
        <v>5.58832597732544</v>
      </c>
      <c r="J7666" s="42">
        <v>50.8140830993652</v>
      </c>
      <c r="K7666" s="42">
        <v>5.12104940414429</v>
      </c>
      <c r="L7666" s="42">
        <v>43.4284400939941</v>
      </c>
      <c r="M7666" s="42">
        <v>0.783190429210663</v>
      </c>
      <c r="N7666" s="42">
        <v>10.819712638855</v>
      </c>
      <c r="O7666" s="42">
        <v>0.0</v>
      </c>
      <c r="P7666" s="42">
        <v>0.0</v>
      </c>
      <c r="Q7666" s="42">
        <v>8.13492108136415E-4</v>
      </c>
      <c r="R7666" s="42">
        <v>25.0</v>
      </c>
      <c r="S7666" s="42">
        <v>0.711279273033142</v>
      </c>
      <c r="T7666" s="42">
        <v>1002.04132080078</v>
      </c>
      <c r="U7666" s="42">
        <v>1864.29235839844</v>
      </c>
      <c r="V7666" s="19"/>
      <c r="W7666" s="19"/>
      <c r="X7666" s="19"/>
      <c r="Y7666" s="19"/>
      <c r="Z7666" s="19"/>
      <c r="AA7666" s="19"/>
    </row>
    <row r="7667" ht="15.75" customHeight="1">
      <c r="A7667" s="19"/>
      <c r="B7667" s="42" t="str">
        <f>"CRS25WT72M24378"</f>
        <v>CRS25WT72M24378</v>
      </c>
      <c r="C7667" s="43">
        <v>46003.0</v>
      </c>
      <c r="D7667" s="44">
        <v>0.9084722222222222</v>
      </c>
      <c r="E7667" s="42" t="s">
        <v>37</v>
      </c>
      <c r="F7667" s="42">
        <v>223.0</v>
      </c>
      <c r="G7667" s="42">
        <v>4.0</v>
      </c>
      <c r="H7667" s="42">
        <v>223.471755981445</v>
      </c>
      <c r="I7667" s="42">
        <v>5.59292602539063</v>
      </c>
      <c r="J7667" s="42">
        <v>50.8207626342773</v>
      </c>
      <c r="K7667" s="42">
        <v>5.13631725311279</v>
      </c>
      <c r="L7667" s="42">
        <v>43.5081672668457</v>
      </c>
      <c r="M7667" s="42">
        <v>0.786216914653778</v>
      </c>
      <c r="N7667" s="42">
        <v>10.8718929290771</v>
      </c>
      <c r="O7667" s="42">
        <v>0.0</v>
      </c>
      <c r="P7667" s="42">
        <v>0.0</v>
      </c>
      <c r="Q7667" s="42">
        <v>0.0165070462971926</v>
      </c>
      <c r="R7667" s="42">
        <v>25.0</v>
      </c>
      <c r="S7667" s="42">
        <v>0.681272327899933</v>
      </c>
      <c r="T7667" s="42">
        <v>1003.55914306641</v>
      </c>
      <c r="U7667" s="42">
        <v>1960.72521972656</v>
      </c>
      <c r="V7667" s="19"/>
      <c r="W7667" s="19"/>
      <c r="X7667" s="19"/>
      <c r="Y7667" s="19"/>
      <c r="Z7667" s="19"/>
      <c r="AA7667" s="19"/>
    </row>
    <row r="7668" ht="15.75" customHeight="1">
      <c r="A7668" s="19"/>
      <c r="B7668" s="42" t="str">
        <f>"CRS25WT72M24376"</f>
        <v>CRS25WT72M24376</v>
      </c>
      <c r="C7668" s="43">
        <v>46003.0</v>
      </c>
      <c r="D7668" s="44">
        <v>0.9093518518518519</v>
      </c>
      <c r="E7668" s="42" t="s">
        <v>37</v>
      </c>
      <c r="F7668" s="42">
        <v>220.0</v>
      </c>
      <c r="G7668" s="42">
        <v>4.0</v>
      </c>
      <c r="H7668" s="42">
        <v>220.958526611328</v>
      </c>
      <c r="I7668" s="42">
        <v>5.56685209274292</v>
      </c>
      <c r="J7668" s="42">
        <v>50.770092010498</v>
      </c>
      <c r="K7668" s="42">
        <v>5.08763074874878</v>
      </c>
      <c r="L7668" s="42">
        <v>43.4305381774902</v>
      </c>
      <c r="M7668" s="42">
        <v>0.78179544210434</v>
      </c>
      <c r="N7668" s="42">
        <v>10.7496242523193</v>
      </c>
      <c r="O7668" s="42">
        <v>0.0</v>
      </c>
      <c r="P7668" s="42">
        <v>0.0</v>
      </c>
      <c r="Q7668" s="42">
        <v>0.00825350359082222</v>
      </c>
      <c r="R7668" s="42">
        <v>25.0</v>
      </c>
      <c r="S7668" s="42">
        <v>0.674994051456451</v>
      </c>
      <c r="T7668" s="42">
        <v>1001.50793457031</v>
      </c>
      <c r="U7668" s="42">
        <v>2790.13330078125</v>
      </c>
      <c r="V7668" s="19"/>
      <c r="W7668" s="19"/>
      <c r="X7668" s="19"/>
      <c r="Y7668" s="19"/>
      <c r="Z7668" s="19"/>
      <c r="AA7668" s="19"/>
    </row>
    <row r="7669" ht="15.75" customHeight="1">
      <c r="A7669" s="19"/>
      <c r="B7669" s="42" t="str">
        <f>"CRS25WT72M24297"</f>
        <v>CRS25WT72M24297</v>
      </c>
      <c r="C7669" s="43">
        <v>46003.0</v>
      </c>
      <c r="D7669" s="44">
        <v>0.9110069444444444</v>
      </c>
      <c r="E7669" s="42" t="s">
        <v>37</v>
      </c>
      <c r="F7669" s="42">
        <v>222.0</v>
      </c>
      <c r="G7669" s="42">
        <v>4.0</v>
      </c>
      <c r="H7669" s="42">
        <v>222.130767822266</v>
      </c>
      <c r="I7669" s="42">
        <v>5.54700660705566</v>
      </c>
      <c r="J7669" s="42">
        <v>50.7922439575195</v>
      </c>
      <c r="K7669" s="42">
        <v>5.11635208129883</v>
      </c>
      <c r="L7669" s="42">
        <v>43.4158515930176</v>
      </c>
      <c r="M7669" s="42">
        <v>0.788410902023315</v>
      </c>
      <c r="N7669" s="42">
        <v>10.8066539764404</v>
      </c>
      <c r="O7669" s="42">
        <v>0.0</v>
      </c>
      <c r="P7669" s="42">
        <v>0.0</v>
      </c>
      <c r="Q7669" s="42">
        <v>0.00325396796688437</v>
      </c>
      <c r="R7669" s="42">
        <v>25.0</v>
      </c>
      <c r="S7669" s="42">
        <v>0.726642489433289</v>
      </c>
      <c r="T7669" s="42">
        <v>1001.81317138672</v>
      </c>
      <c r="U7669" s="42">
        <v>2824.83715820313</v>
      </c>
      <c r="V7669" s="19"/>
      <c r="W7669" s="19"/>
      <c r="X7669" s="19"/>
      <c r="Y7669" s="19"/>
      <c r="Z7669" s="19"/>
      <c r="AA7669" s="19"/>
    </row>
    <row r="7670" ht="15.75" customHeight="1">
      <c r="A7670" s="19"/>
      <c r="B7670" s="42" t="str">
        <f>"CRS25WT72M24296"</f>
        <v>CRS25WT72M24296</v>
      </c>
      <c r="C7670" s="43">
        <v>46003.0</v>
      </c>
      <c r="D7670" s="44">
        <v>0.9125462962962962</v>
      </c>
      <c r="E7670" s="42" t="s">
        <v>37</v>
      </c>
      <c r="F7670" s="42">
        <v>222.0</v>
      </c>
      <c r="G7670" s="42">
        <v>4.0</v>
      </c>
      <c r="H7670" s="42">
        <v>222.175308227539</v>
      </c>
      <c r="I7670" s="42">
        <v>5.5322208404541</v>
      </c>
      <c r="J7670" s="42">
        <v>50.8326148986816</v>
      </c>
      <c r="K7670" s="42">
        <v>5.12232828140259</v>
      </c>
      <c r="L7670" s="42">
        <v>43.3738899230957</v>
      </c>
      <c r="M7670" s="42">
        <v>0.790048658847809</v>
      </c>
      <c r="N7670" s="42">
        <v>10.8088207244873</v>
      </c>
      <c r="O7670" s="42">
        <v>0.0</v>
      </c>
      <c r="P7670" s="42">
        <v>0.0</v>
      </c>
      <c r="Q7670" s="42">
        <v>0.016505341976881</v>
      </c>
      <c r="R7670" s="42">
        <v>25.0</v>
      </c>
      <c r="S7670" s="42">
        <v>0.746709048748016</v>
      </c>
      <c r="T7670" s="42">
        <v>999.797058105469</v>
      </c>
      <c r="U7670" s="42">
        <v>4106.58251953125</v>
      </c>
      <c r="V7670" s="19"/>
      <c r="W7670" s="19"/>
      <c r="X7670" s="19"/>
      <c r="Y7670" s="19"/>
      <c r="Z7670" s="19"/>
      <c r="AA7670" s="19"/>
    </row>
    <row r="7671" ht="15.75" customHeight="1">
      <c r="A7671" s="19"/>
      <c r="B7671" s="42" t="str">
        <f>"CRS25WT72M24201"</f>
        <v>CRS25WT72M24201</v>
      </c>
      <c r="C7671" s="43">
        <v>46003.0</v>
      </c>
      <c r="D7671" s="44">
        <v>0.9133449074074074</v>
      </c>
      <c r="E7671" s="42" t="s">
        <v>37</v>
      </c>
      <c r="F7671" s="42">
        <v>220.0</v>
      </c>
      <c r="G7671" s="42">
        <v>4.0</v>
      </c>
      <c r="H7671" s="42">
        <v>220.954742431641</v>
      </c>
      <c r="I7671" s="42">
        <v>5.58045434951782</v>
      </c>
      <c r="J7671" s="42">
        <v>50.9404678344727</v>
      </c>
      <c r="K7671" s="42">
        <v>5.08263254165649</v>
      </c>
      <c r="L7671" s="42">
        <v>43.4724998474121</v>
      </c>
      <c r="M7671" s="42">
        <v>0.77726811170578</v>
      </c>
      <c r="N7671" s="42">
        <v>10.7494401931763</v>
      </c>
      <c r="O7671" s="42">
        <v>0.0</v>
      </c>
      <c r="P7671" s="42">
        <v>0.0</v>
      </c>
      <c r="Q7671" s="42">
        <v>0.0164484903216362</v>
      </c>
      <c r="R7671" s="42">
        <v>25.0</v>
      </c>
      <c r="S7671" s="42">
        <v>0.760709404945374</v>
      </c>
      <c r="T7671" s="42">
        <v>1002.51324462891</v>
      </c>
      <c r="U7671" s="42">
        <v>1839.82897949219</v>
      </c>
      <c r="V7671" s="19"/>
      <c r="W7671" s="19"/>
      <c r="X7671" s="19"/>
      <c r="Y7671" s="19"/>
      <c r="Z7671" s="19"/>
      <c r="AA7671" s="19"/>
    </row>
    <row r="7672" ht="15.75" customHeight="1">
      <c r="A7672" s="19"/>
      <c r="B7672" s="42" t="str">
        <f>"CRS25WT72M24204"</f>
        <v>CRS25WT72M24204</v>
      </c>
      <c r="C7672" s="43">
        <v>46003.0</v>
      </c>
      <c r="D7672" s="44">
        <v>0.9150578703703703</v>
      </c>
      <c r="E7672" s="42" t="s">
        <v>37</v>
      </c>
      <c r="F7672" s="42">
        <v>223.0</v>
      </c>
      <c r="G7672" s="42">
        <v>4.0</v>
      </c>
      <c r="H7672" s="42">
        <v>223.604019165039</v>
      </c>
      <c r="I7672" s="42">
        <v>5.62236928939819</v>
      </c>
      <c r="J7672" s="42">
        <v>50.9147453308105</v>
      </c>
      <c r="K7672" s="42">
        <v>5.13836622238159</v>
      </c>
      <c r="L7672" s="42">
        <v>43.5165596008301</v>
      </c>
      <c r="M7672" s="42">
        <v>0.781118035316467</v>
      </c>
      <c r="N7672" s="42">
        <v>10.8783273696899</v>
      </c>
      <c r="O7672" s="42">
        <v>0.0</v>
      </c>
      <c r="P7672" s="42">
        <v>0.0</v>
      </c>
      <c r="Q7672" s="42">
        <v>1.41998767503537E-4</v>
      </c>
      <c r="R7672" s="42">
        <v>25.0</v>
      </c>
      <c r="S7672" s="42">
        <v>0.740625858306885</v>
      </c>
      <c r="T7672" s="42">
        <v>1001.55950927734</v>
      </c>
      <c r="U7672" s="42">
        <v>1490.96215820313</v>
      </c>
      <c r="V7672" s="19"/>
      <c r="W7672" s="19"/>
      <c r="X7672" s="19"/>
      <c r="Y7672" s="19"/>
      <c r="Z7672" s="19"/>
      <c r="AA7672" s="19"/>
    </row>
    <row r="7673" ht="15.75" customHeight="1">
      <c r="A7673" s="19"/>
      <c r="B7673" s="42" t="str">
        <f>"CRS25WT72M24202"</f>
        <v>CRS25WT72M24202</v>
      </c>
      <c r="C7673" s="43">
        <v>46003.0</v>
      </c>
      <c r="D7673" s="44">
        <v>0.915949074074074</v>
      </c>
      <c r="E7673" s="42" t="s">
        <v>37</v>
      </c>
      <c r="F7673" s="42">
        <v>223.0</v>
      </c>
      <c r="G7673" s="42">
        <v>4.0</v>
      </c>
      <c r="H7673" s="42">
        <v>223.667510986328</v>
      </c>
      <c r="I7673" s="42">
        <v>5.64291906356812</v>
      </c>
      <c r="J7673" s="42">
        <v>50.91455078125</v>
      </c>
      <c r="K7673" s="42">
        <v>5.16497659683228</v>
      </c>
      <c r="L7673" s="42">
        <v>43.3046531677246</v>
      </c>
      <c r="M7673" s="42">
        <v>0.778497397899628</v>
      </c>
      <c r="N7673" s="42">
        <v>10.8814163208008</v>
      </c>
      <c r="O7673" s="42">
        <v>0.0</v>
      </c>
      <c r="P7673" s="42">
        <v>0.0</v>
      </c>
      <c r="Q7673" s="42">
        <v>0.00579396542161703</v>
      </c>
      <c r="R7673" s="42">
        <v>25.0</v>
      </c>
      <c r="S7673" s="42">
        <v>0.743445932865143</v>
      </c>
      <c r="T7673" s="42">
        <v>1004.10009765625</v>
      </c>
      <c r="U7673" s="42">
        <v>1309.86706542969</v>
      </c>
      <c r="V7673" s="19"/>
      <c r="W7673" s="19"/>
      <c r="X7673" s="19"/>
      <c r="Y7673" s="19"/>
      <c r="Z7673" s="19"/>
      <c r="AA7673" s="19"/>
    </row>
    <row r="7674" ht="15.75" customHeight="1">
      <c r="A7674" s="19"/>
      <c r="B7674" s="42" t="str">
        <f>"CRS25WT72M24191"</f>
        <v>CRS25WT72M24191</v>
      </c>
      <c r="C7674" s="43">
        <v>46003.0</v>
      </c>
      <c r="D7674" s="44">
        <v>0.9164583333333334</v>
      </c>
      <c r="E7674" s="42" t="s">
        <v>37</v>
      </c>
      <c r="F7674" s="42">
        <v>225.0</v>
      </c>
      <c r="G7674" s="42">
        <v>4.0</v>
      </c>
      <c r="H7674" s="42">
        <v>225.039947509766</v>
      </c>
      <c r="I7674" s="42">
        <v>5.61299276351929</v>
      </c>
      <c r="J7674" s="42">
        <v>50.9122657775879</v>
      </c>
      <c r="K7674" s="42">
        <v>5.20777082443237</v>
      </c>
      <c r="L7674" s="42">
        <v>43.2123336791992</v>
      </c>
      <c r="M7674" s="42">
        <v>0.787485778331757</v>
      </c>
      <c r="N7674" s="42">
        <v>10.948184967041</v>
      </c>
      <c r="O7674" s="42">
        <v>0.0</v>
      </c>
      <c r="P7674" s="42">
        <v>0.0</v>
      </c>
      <c r="Q7674" s="42">
        <v>0.00158792152069509</v>
      </c>
      <c r="R7674" s="42">
        <v>25.0</v>
      </c>
      <c r="S7674" s="42">
        <v>0.730398714542389</v>
      </c>
      <c r="T7674" s="42">
        <v>1001.59210205078</v>
      </c>
      <c r="U7674" s="42">
        <v>2359.61059570313</v>
      </c>
      <c r="V7674" s="19"/>
      <c r="W7674" s="19"/>
      <c r="X7674" s="19"/>
      <c r="Y7674" s="19"/>
      <c r="Z7674" s="19"/>
      <c r="AA7674" s="19"/>
    </row>
    <row r="7675" ht="15.75" customHeight="1">
      <c r="A7675" s="19"/>
      <c r="B7675" s="42" t="str">
        <f>"CRS25WT72M24189"</f>
        <v>CRS25WT72M24189</v>
      </c>
      <c r="C7675" s="43">
        <v>46003.0</v>
      </c>
      <c r="D7675" s="44">
        <v>0.9172222222222222</v>
      </c>
      <c r="E7675" s="42" t="s">
        <v>37</v>
      </c>
      <c r="F7675" s="42">
        <v>221.0</v>
      </c>
      <c r="G7675" s="42">
        <v>4.0</v>
      </c>
      <c r="H7675" s="42">
        <v>221.891708374023</v>
      </c>
      <c r="I7675" s="42">
        <v>5.61250305175781</v>
      </c>
      <c r="J7675" s="42">
        <v>50.960750579834</v>
      </c>
      <c r="K7675" s="42">
        <v>5.11851358413696</v>
      </c>
      <c r="L7675" s="42">
        <v>43.3508110046387</v>
      </c>
      <c r="M7675" s="42">
        <v>0.77579802274704</v>
      </c>
      <c r="N7675" s="42">
        <v>10.7950239181519</v>
      </c>
      <c r="O7675" s="42">
        <v>0.0</v>
      </c>
      <c r="P7675" s="42">
        <v>0.0</v>
      </c>
      <c r="Q7675" s="42">
        <v>0.00825350359082222</v>
      </c>
      <c r="R7675" s="42">
        <v>25.0</v>
      </c>
      <c r="S7675" s="42">
        <v>0.736397445201874</v>
      </c>
      <c r="T7675" s="42">
        <v>1001.19580078125</v>
      </c>
      <c r="U7675" s="42">
        <v>1854.07531738281</v>
      </c>
      <c r="V7675" s="19"/>
      <c r="W7675" s="19"/>
      <c r="X7675" s="19"/>
      <c r="Y7675" s="19"/>
      <c r="Z7675" s="19"/>
      <c r="AA7675" s="19"/>
    </row>
    <row r="7676" ht="15.75" customHeight="1">
      <c r="A7676" s="19"/>
      <c r="B7676" s="42" t="str">
        <f>"CRS25WT72M24190"</f>
        <v>CRS25WT72M24190</v>
      </c>
      <c r="C7676" s="43">
        <v>46003.0</v>
      </c>
      <c r="D7676" s="44">
        <v>0.917789351851852</v>
      </c>
      <c r="E7676" s="42" t="s">
        <v>37</v>
      </c>
      <c r="F7676" s="42">
        <v>224.0</v>
      </c>
      <c r="G7676" s="42">
        <v>4.0</v>
      </c>
      <c r="H7676" s="42">
        <v>224.780212402344</v>
      </c>
      <c r="I7676" s="42">
        <v>5.56921768188477</v>
      </c>
      <c r="J7676" s="42">
        <v>50.9070053100586</v>
      </c>
      <c r="K7676" s="42">
        <v>5.20833539962769</v>
      </c>
      <c r="L7676" s="42">
        <v>43.1577835083008</v>
      </c>
      <c r="M7676" s="42">
        <v>0.79284143447876</v>
      </c>
      <c r="N7676" s="42">
        <v>10.9355487823486</v>
      </c>
      <c r="O7676" s="42">
        <v>0.0</v>
      </c>
      <c r="P7676" s="42">
        <v>0.0</v>
      </c>
      <c r="Q7676" s="42">
        <v>0.00603169016540051</v>
      </c>
      <c r="R7676" s="42">
        <v>25.0</v>
      </c>
      <c r="S7676" s="42">
        <v>0.724753439426422</v>
      </c>
      <c r="T7676" s="42">
        <v>1001.63946533203</v>
      </c>
      <c r="U7676" s="42">
        <v>2124.47094726562</v>
      </c>
      <c r="V7676" s="19"/>
      <c r="W7676" s="19"/>
      <c r="X7676" s="19"/>
      <c r="Y7676" s="19"/>
      <c r="Z7676" s="19"/>
      <c r="AA7676" s="19"/>
    </row>
    <row r="7677" ht="15.75" customHeight="1">
      <c r="A7677" s="19"/>
      <c r="B7677" s="42" t="str">
        <f>"CRS25WT72M24192"</f>
        <v>CRS25WT72M24192</v>
      </c>
      <c r="C7677" s="43">
        <v>46003.0</v>
      </c>
      <c r="D7677" s="44">
        <v>0.919375</v>
      </c>
      <c r="E7677" s="42" t="s">
        <v>37</v>
      </c>
      <c r="F7677" s="42">
        <v>227.0</v>
      </c>
      <c r="G7677" s="42">
        <v>4.0</v>
      </c>
      <c r="H7677" s="42">
        <v>227.17724609375</v>
      </c>
      <c r="I7677" s="42">
        <v>5.71588706970215</v>
      </c>
      <c r="J7677" s="42">
        <v>50.9385795593262</v>
      </c>
      <c r="K7677" s="42">
        <v>5.26208543777466</v>
      </c>
      <c r="L7677" s="42">
        <v>43.1724739074707</v>
      </c>
      <c r="M7677" s="42">
        <v>0.780251026153564</v>
      </c>
      <c r="N7677" s="42">
        <v>11.0521650314331</v>
      </c>
      <c r="O7677" s="42">
        <v>0.0</v>
      </c>
      <c r="P7677" s="42">
        <v>0.0</v>
      </c>
      <c r="Q7677" s="42">
        <v>0.00166603189427406</v>
      </c>
      <c r="R7677" s="42">
        <v>25.0</v>
      </c>
      <c r="S7677" s="42">
        <v>0.740939676761627</v>
      </c>
      <c r="T7677" s="42">
        <v>1000.353515625</v>
      </c>
      <c r="U7677" s="42">
        <v>2713.60180664062</v>
      </c>
      <c r="V7677" s="19"/>
      <c r="W7677" s="19"/>
      <c r="X7677" s="19"/>
      <c r="Y7677" s="19"/>
      <c r="Z7677" s="19"/>
      <c r="AA7677" s="19"/>
    </row>
    <row r="7678" ht="15.75" customHeight="1">
      <c r="A7678" s="19"/>
      <c r="B7678" s="42" t="str">
        <f>"CRS25WT72M24182"</f>
        <v>CRS25WT72M24182</v>
      </c>
      <c r="C7678" s="43">
        <v>46003.0</v>
      </c>
      <c r="D7678" s="44">
        <v>0.9203819444444444</v>
      </c>
      <c r="E7678" s="42" t="s">
        <v>37</v>
      </c>
      <c r="F7678" s="42">
        <v>221.0</v>
      </c>
      <c r="G7678" s="42">
        <v>4.0</v>
      </c>
      <c r="H7678" s="42">
        <v>221.280456542969</v>
      </c>
      <c r="I7678" s="42">
        <v>5.62594366073608</v>
      </c>
      <c r="J7678" s="42">
        <v>50.9142189025879</v>
      </c>
      <c r="K7678" s="42">
        <v>5.08865118026733</v>
      </c>
      <c r="L7678" s="42">
        <v>43.4850883483887</v>
      </c>
      <c r="M7678" s="42">
        <v>0.77251797914505</v>
      </c>
      <c r="N7678" s="42">
        <v>10.7652864456177</v>
      </c>
      <c r="O7678" s="42">
        <v>0.0</v>
      </c>
      <c r="P7678" s="42">
        <v>0.0</v>
      </c>
      <c r="Q7678" s="42">
        <v>8.13491991721094E-4</v>
      </c>
      <c r="R7678" s="42">
        <v>25.0</v>
      </c>
      <c r="S7678" s="42">
        <v>0.697028160095215</v>
      </c>
      <c r="T7678" s="42">
        <v>1001.10980224609</v>
      </c>
      <c r="U7678" s="42">
        <v>1416.94445800781</v>
      </c>
      <c r="V7678" s="19"/>
      <c r="W7678" s="19"/>
      <c r="X7678" s="19"/>
      <c r="Y7678" s="19"/>
      <c r="Z7678" s="19"/>
      <c r="AA7678" s="19"/>
    </row>
    <row r="7679" ht="15.75" customHeight="1">
      <c r="A7679" s="19"/>
      <c r="B7679" s="42" t="str">
        <f>"CRS25WT72M24203"</f>
        <v>CRS25WT72M24203</v>
      </c>
      <c r="C7679" s="43">
        <v>46003.0</v>
      </c>
      <c r="D7679" s="44">
        <v>0.9214467592592593</v>
      </c>
      <c r="E7679" s="42" t="s">
        <v>37</v>
      </c>
      <c r="F7679" s="42">
        <v>224.0</v>
      </c>
      <c r="G7679" s="42">
        <v>4.0</v>
      </c>
      <c r="H7679" s="42">
        <v>224.049560546875</v>
      </c>
      <c r="I7679" s="42">
        <v>5.65559720993042</v>
      </c>
      <c r="J7679" s="42">
        <v>50.8729820251465</v>
      </c>
      <c r="K7679" s="42">
        <v>5.17982244491577</v>
      </c>
      <c r="L7679" s="42">
        <v>43.2542953491211</v>
      </c>
      <c r="M7679" s="42">
        <v>0.778714776039124</v>
      </c>
      <c r="N7679" s="42">
        <v>10.9000024795532</v>
      </c>
      <c r="O7679" s="42">
        <v>0.0</v>
      </c>
      <c r="P7679" s="42">
        <v>0.0</v>
      </c>
      <c r="Q7679" s="42">
        <v>0.00825350359082222</v>
      </c>
      <c r="R7679" s="42">
        <v>25.0</v>
      </c>
      <c r="S7679" s="42">
        <v>0.767384350299835</v>
      </c>
      <c r="T7679" s="42">
        <v>999.713256835938</v>
      </c>
      <c r="U7679" s="42">
        <v>2035.05615234375</v>
      </c>
      <c r="V7679" s="19"/>
      <c r="W7679" s="19"/>
      <c r="X7679" s="19"/>
      <c r="Y7679" s="19"/>
      <c r="Z7679" s="19"/>
      <c r="AA7679" s="19"/>
    </row>
    <row r="7680" ht="15.75" customHeight="1">
      <c r="A7680" s="19"/>
      <c r="B7680" s="42" t="str">
        <f>"CRS25WT72M24299"</f>
        <v>CRS25WT72M24299</v>
      </c>
      <c r="C7680" s="43">
        <v>46003.0</v>
      </c>
      <c r="D7680" s="44">
        <v>0.9232175925925926</v>
      </c>
      <c r="E7680" s="42" t="s">
        <v>37</v>
      </c>
      <c r="F7680" s="42">
        <v>225.0</v>
      </c>
      <c r="G7680" s="42">
        <v>4.0</v>
      </c>
      <c r="H7680" s="42">
        <v>225.639175415039</v>
      </c>
      <c r="I7680" s="42">
        <v>5.68108654022217</v>
      </c>
      <c r="J7680" s="42">
        <v>50.8772964477539</v>
      </c>
      <c r="K7680" s="42">
        <v>5.19264459609985</v>
      </c>
      <c r="L7680" s="42">
        <v>43.4536170959473</v>
      </c>
      <c r="M7680" s="42">
        <v>0.780654847621918</v>
      </c>
      <c r="N7680" s="42">
        <v>10.9773378372192</v>
      </c>
      <c r="O7680" s="42">
        <v>0.0</v>
      </c>
      <c r="P7680" s="42">
        <v>0.0</v>
      </c>
      <c r="Q7680" s="42">
        <v>0.0128969801589847</v>
      </c>
      <c r="R7680" s="42">
        <v>25.0</v>
      </c>
      <c r="S7680" s="42">
        <v>0.749312877655029</v>
      </c>
      <c r="T7680" s="42">
        <v>1001.07653808594</v>
      </c>
      <c r="U7680" s="42">
        <v>1970.85363769531</v>
      </c>
      <c r="V7680" s="19"/>
      <c r="W7680" s="19"/>
      <c r="X7680" s="19"/>
      <c r="Y7680" s="19"/>
      <c r="Z7680" s="19"/>
      <c r="AA7680" s="19"/>
    </row>
    <row r="7681" ht="15.75" customHeight="1">
      <c r="A7681" s="19"/>
      <c r="B7681" s="42" t="str">
        <f>"CRS25WT72M23904"</f>
        <v>CRS25WT72M23904</v>
      </c>
      <c r="C7681" s="43">
        <v>46003.0</v>
      </c>
      <c r="D7681" s="44">
        <v>0.9269328703703703</v>
      </c>
      <c r="E7681" s="42" t="s">
        <v>37</v>
      </c>
      <c r="F7681" s="42">
        <v>218.0</v>
      </c>
      <c r="G7681" s="42">
        <v>4.0</v>
      </c>
      <c r="H7681" s="42">
        <v>218.875518798828</v>
      </c>
      <c r="I7681" s="42">
        <v>5.54697132110596</v>
      </c>
      <c r="J7681" s="42">
        <v>50.2005958557129</v>
      </c>
      <c r="K7681" s="42">
        <v>5.10716199874878</v>
      </c>
      <c r="L7681" s="42">
        <v>42.8565864562988</v>
      </c>
      <c r="M7681" s="42">
        <v>0.786017835140228</v>
      </c>
      <c r="N7681" s="42">
        <v>10.6482858657837</v>
      </c>
      <c r="O7681" s="42">
        <v>0.0</v>
      </c>
      <c r="P7681" s="42">
        <v>0.0</v>
      </c>
      <c r="Q7681" s="42">
        <v>0.0164287239313126</v>
      </c>
      <c r="R7681" s="42">
        <v>25.0</v>
      </c>
      <c r="S7681" s="42">
        <v>0.725405931472778</v>
      </c>
      <c r="T7681" s="42">
        <v>1000.77233886719</v>
      </c>
      <c r="U7681" s="42">
        <v>1819.97424316406</v>
      </c>
      <c r="V7681" s="19"/>
      <c r="W7681" s="19"/>
      <c r="X7681" s="19"/>
      <c r="Y7681" s="19"/>
      <c r="Z7681" s="19"/>
      <c r="AA7681" s="19"/>
    </row>
    <row r="7682" ht="15.75" customHeight="1">
      <c r="A7682" s="19"/>
      <c r="B7682" s="42" t="str">
        <f>"CRS25WT72M23905"</f>
        <v>CRS25WT72M23905</v>
      </c>
      <c r="C7682" s="43">
        <v>46003.0</v>
      </c>
      <c r="D7682" s="44">
        <v>0.9276157407407407</v>
      </c>
      <c r="E7682" s="42" t="s">
        <v>37</v>
      </c>
      <c r="F7682" s="42">
        <v>217.0</v>
      </c>
      <c r="G7682" s="42">
        <v>4.0</v>
      </c>
      <c r="H7682" s="42">
        <v>217.539505004883</v>
      </c>
      <c r="I7682" s="42">
        <v>5.55379867553711</v>
      </c>
      <c r="J7682" s="42">
        <v>50.1650810241699</v>
      </c>
      <c r="K7682" s="42">
        <v>5.07892751693726</v>
      </c>
      <c r="L7682" s="42">
        <v>42.8317794799805</v>
      </c>
      <c r="M7682" s="42">
        <v>0.78081202507019</v>
      </c>
      <c r="N7682" s="42">
        <v>10.5832891464233</v>
      </c>
      <c r="O7682" s="42">
        <v>0.0</v>
      </c>
      <c r="P7682" s="42">
        <v>0.0</v>
      </c>
      <c r="Q7682" s="42">
        <v>0.0165070071816444</v>
      </c>
      <c r="R7682" s="42">
        <v>25.0</v>
      </c>
      <c r="S7682" s="42">
        <v>0.725466907024383</v>
      </c>
      <c r="T7682" s="42">
        <v>1001.07250976562</v>
      </c>
      <c r="U7682" s="42">
        <v>2295.595703125</v>
      </c>
      <c r="V7682" s="19"/>
      <c r="W7682" s="19"/>
      <c r="X7682" s="19"/>
      <c r="Y7682" s="19"/>
      <c r="Z7682" s="19"/>
      <c r="AA7682" s="19"/>
    </row>
    <row r="7683" ht="15.75" customHeight="1">
      <c r="A7683" s="19"/>
      <c r="B7683" s="42" t="str">
        <f>"CRS25WT72M24180"</f>
        <v>CRS25WT72M24180</v>
      </c>
      <c r="C7683" s="43">
        <v>46003.0</v>
      </c>
      <c r="D7683" s="44">
        <v>0.9282407407407408</v>
      </c>
      <c r="E7683" s="42" t="s">
        <v>37</v>
      </c>
      <c r="F7683" s="42">
        <v>216.0</v>
      </c>
      <c r="G7683" s="42">
        <v>4.0</v>
      </c>
      <c r="H7683" s="42">
        <v>216.480484008789</v>
      </c>
      <c r="I7683" s="42">
        <v>5.58647584915161</v>
      </c>
      <c r="J7683" s="42">
        <v>50.0405654907227</v>
      </c>
      <c r="K7683" s="42">
        <v>5.07994174957275</v>
      </c>
      <c r="L7683" s="42">
        <v>42.6147575378418</v>
      </c>
      <c r="M7683" s="42">
        <v>0.774388015270233</v>
      </c>
      <c r="N7683" s="42">
        <v>10.5317678451538</v>
      </c>
      <c r="O7683" s="42">
        <v>0.0</v>
      </c>
      <c r="P7683" s="42">
        <v>0.0</v>
      </c>
      <c r="Q7683" s="42">
        <v>0.00411210348829627</v>
      </c>
      <c r="R7683" s="42">
        <v>25.0</v>
      </c>
      <c r="S7683" s="42">
        <v>0.735828816890717</v>
      </c>
      <c r="T7683" s="42">
        <v>1001.36755371094</v>
      </c>
      <c r="U7683" s="42">
        <v>1518.70593261719</v>
      </c>
      <c r="V7683" s="19"/>
      <c r="W7683" s="19"/>
      <c r="X7683" s="19"/>
      <c r="Y7683" s="19"/>
      <c r="Z7683" s="19"/>
      <c r="AA7683" s="19"/>
    </row>
    <row r="7684" ht="15.75" customHeight="1">
      <c r="A7684" s="19"/>
      <c r="B7684" s="42" t="str">
        <f>"CRS25WT72M23902"</f>
        <v>CRS25WT72M23902</v>
      </c>
      <c r="C7684" s="43">
        <v>46003.0</v>
      </c>
      <c r="D7684" s="44">
        <v>0.9288541666666666</v>
      </c>
      <c r="E7684" s="42" t="s">
        <v>37</v>
      </c>
      <c r="F7684" s="42">
        <v>218.0</v>
      </c>
      <c r="G7684" s="42">
        <v>4.0</v>
      </c>
      <c r="H7684" s="42">
        <v>218.404876708984</v>
      </c>
      <c r="I7684" s="42">
        <v>5.56527805328369</v>
      </c>
      <c r="J7684" s="42">
        <v>50.1333885192871</v>
      </c>
      <c r="K7684" s="42">
        <v>5.10085439682007</v>
      </c>
      <c r="L7684" s="42">
        <v>42.8173141479492</v>
      </c>
      <c r="M7684" s="42">
        <v>0.782795667648315</v>
      </c>
      <c r="N7684" s="42">
        <v>10.6253890991211</v>
      </c>
      <c r="O7684" s="42">
        <v>0.0</v>
      </c>
      <c r="P7684" s="42">
        <v>0.0</v>
      </c>
      <c r="Q7684" s="42">
        <v>0.0164484903216362</v>
      </c>
      <c r="R7684" s="42">
        <v>25.0</v>
      </c>
      <c r="S7684" s="42">
        <v>0.696531891822815</v>
      </c>
      <c r="T7684" s="42">
        <v>1002.13610839844</v>
      </c>
      <c r="U7684" s="42">
        <v>2147.7451171875</v>
      </c>
      <c r="V7684" s="19"/>
      <c r="W7684" s="19"/>
      <c r="X7684" s="19"/>
      <c r="Y7684" s="19"/>
      <c r="Z7684" s="19"/>
      <c r="AA7684" s="19"/>
    </row>
    <row r="7685" ht="15.75" customHeight="1">
      <c r="A7685" s="19"/>
      <c r="B7685" s="42" t="str">
        <f>"CRS25WT72M24183"</f>
        <v>CRS25WT72M24183</v>
      </c>
      <c r="C7685" s="43">
        <v>46003.0</v>
      </c>
      <c r="D7685" s="44">
        <v>0.9306828703703703</v>
      </c>
      <c r="E7685" s="42" t="s">
        <v>37</v>
      </c>
      <c r="F7685" s="42">
        <v>216.0</v>
      </c>
      <c r="G7685" s="42">
        <v>4.0</v>
      </c>
      <c r="H7685" s="42">
        <v>216.976638793945</v>
      </c>
      <c r="I7685" s="42">
        <v>5.57123184204102</v>
      </c>
      <c r="J7685" s="42">
        <v>50.1727676391602</v>
      </c>
      <c r="K7685" s="42">
        <v>5.07288503646851</v>
      </c>
      <c r="L7685" s="42">
        <v>42.771842956543</v>
      </c>
      <c r="M7685" s="42">
        <v>0.776235818862915</v>
      </c>
      <c r="N7685" s="42">
        <v>10.5559053421021</v>
      </c>
      <c r="O7685" s="42">
        <v>0.0</v>
      </c>
      <c r="P7685" s="42">
        <v>0.0</v>
      </c>
      <c r="Q7685" s="42">
        <v>0.00314981141127646</v>
      </c>
      <c r="R7685" s="42">
        <v>25.0</v>
      </c>
      <c r="S7685" s="42">
        <v>0.708279073238373</v>
      </c>
      <c r="T7685" s="42">
        <v>1000.34698486328</v>
      </c>
      <c r="U7685" s="42">
        <v>2298.93725585938</v>
      </c>
      <c r="V7685" s="19"/>
      <c r="W7685" s="19"/>
      <c r="X7685" s="19"/>
      <c r="Y7685" s="19"/>
      <c r="Z7685" s="19"/>
      <c r="AA7685" s="19"/>
    </row>
    <row r="7686" ht="15.75" customHeight="1">
      <c r="A7686" s="19"/>
      <c r="B7686" s="42" t="str">
        <f>"CRS25WT72M24283"</f>
        <v>CRS25WT72M24283</v>
      </c>
      <c r="C7686" s="43">
        <v>46003.0</v>
      </c>
      <c r="D7686" s="44">
        <v>0.9318055555555556</v>
      </c>
      <c r="E7686" s="42" t="s">
        <v>37</v>
      </c>
      <c r="F7686" s="42">
        <v>218.0</v>
      </c>
      <c r="G7686" s="42">
        <v>4.0</v>
      </c>
      <c r="H7686" s="42">
        <v>218.747833251953</v>
      </c>
      <c r="I7686" s="42">
        <v>5.60049772262573</v>
      </c>
      <c r="J7686" s="42">
        <v>50.060604095459</v>
      </c>
      <c r="K7686" s="42">
        <v>5.12296009063721</v>
      </c>
      <c r="L7686" s="42">
        <v>42.6995010375977</v>
      </c>
      <c r="M7686" s="42">
        <v>0.78022712469101</v>
      </c>
      <c r="N7686" s="42">
        <v>10.6420736312866</v>
      </c>
      <c r="O7686" s="42">
        <v>0.0</v>
      </c>
      <c r="P7686" s="42">
        <v>0.0</v>
      </c>
      <c r="Q7686" s="42">
        <v>0.00602818327024579</v>
      </c>
      <c r="R7686" s="42">
        <v>25.0</v>
      </c>
      <c r="S7686" s="42">
        <v>0.707859694957733</v>
      </c>
      <c r="T7686" s="42">
        <v>1002.74279785156</v>
      </c>
      <c r="U7686" s="42">
        <v>1715.24926757813</v>
      </c>
      <c r="V7686" s="19"/>
      <c r="W7686" s="19"/>
      <c r="X7686" s="19"/>
      <c r="Y7686" s="19"/>
      <c r="Z7686" s="19"/>
      <c r="AA7686" s="19"/>
    </row>
    <row r="7687" ht="15.75" customHeight="1">
      <c r="A7687" s="19"/>
      <c r="B7687" s="42" t="str">
        <f>"CRS25WT72M23903"</f>
        <v>CRS25WT72M23903</v>
      </c>
      <c r="C7687" s="43">
        <v>46003.0</v>
      </c>
      <c r="D7687" s="44">
        <v>0.9324305555555555</v>
      </c>
      <c r="E7687" s="42" t="s">
        <v>37</v>
      </c>
      <c r="F7687" s="42">
        <v>217.0</v>
      </c>
      <c r="G7687" s="42">
        <v>4.0</v>
      </c>
      <c r="H7687" s="42">
        <v>217.417785644531</v>
      </c>
      <c r="I7687" s="42">
        <v>5.50649213790894</v>
      </c>
      <c r="J7687" s="42">
        <v>50.1282539367676</v>
      </c>
      <c r="K7687" s="42">
        <v>5.08737802505493</v>
      </c>
      <c r="L7687" s="42">
        <v>42.7367057800293</v>
      </c>
      <c r="M7687" s="42">
        <v>0.787657618522644</v>
      </c>
      <c r="N7687" s="42">
        <v>10.5773677825928</v>
      </c>
      <c r="O7687" s="42">
        <v>0.0</v>
      </c>
      <c r="P7687" s="42">
        <v>0.0</v>
      </c>
      <c r="Q7687" s="42">
        <v>0.00579396076500416</v>
      </c>
      <c r="R7687" s="42">
        <v>25.0</v>
      </c>
      <c r="S7687" s="42">
        <v>0.709745287895203</v>
      </c>
      <c r="T7687" s="42">
        <v>1001.18402099609</v>
      </c>
      <c r="U7687" s="42">
        <v>4102.69384765625</v>
      </c>
      <c r="V7687" s="19"/>
      <c r="W7687" s="19"/>
      <c r="X7687" s="19"/>
      <c r="Y7687" s="19"/>
      <c r="Z7687" s="19"/>
      <c r="AA7687" s="19"/>
    </row>
    <row r="7688" ht="15.75" customHeight="1">
      <c r="A7688" s="19"/>
      <c r="B7688" s="42" t="str">
        <f>"CRS25WT72M23922"</f>
        <v>CRS25WT72M23922</v>
      </c>
      <c r="C7688" s="43">
        <v>46003.0</v>
      </c>
      <c r="D7688" s="44">
        <v>0.9333449074074074</v>
      </c>
      <c r="E7688" s="42" t="s">
        <v>37</v>
      </c>
      <c r="F7688" s="42">
        <v>217.0</v>
      </c>
      <c r="G7688" s="42">
        <v>4.0</v>
      </c>
      <c r="H7688" s="42">
        <v>217.081924438477</v>
      </c>
      <c r="I7688" s="42">
        <v>5.56450176239014</v>
      </c>
      <c r="J7688" s="42">
        <v>50.1758651733398</v>
      </c>
      <c r="K7688" s="42">
        <v>5.06628799438477</v>
      </c>
      <c r="L7688" s="42">
        <v>42.848316192627</v>
      </c>
      <c r="M7688" s="42">
        <v>0.777503788471222</v>
      </c>
      <c r="N7688" s="42">
        <v>10.5610275268555</v>
      </c>
      <c r="O7688" s="42">
        <v>0.0</v>
      </c>
      <c r="P7688" s="42">
        <v>0.0</v>
      </c>
      <c r="Q7688" s="42">
        <v>0.00540674524381757</v>
      </c>
      <c r="R7688" s="42">
        <v>25.0</v>
      </c>
      <c r="S7688" s="42">
        <v>0.729897677898407</v>
      </c>
      <c r="T7688" s="42">
        <v>1000.93737792969</v>
      </c>
      <c r="U7688" s="42">
        <v>1921.43029785156</v>
      </c>
      <c r="V7688" s="19"/>
      <c r="W7688" s="19"/>
      <c r="X7688" s="19"/>
      <c r="Y7688" s="19"/>
      <c r="Z7688" s="19"/>
      <c r="AA7688" s="19"/>
    </row>
    <row r="7689" ht="15.75" customHeight="1">
      <c r="A7689" s="19"/>
      <c r="B7689" s="42" t="str">
        <f>"CRS25WT72M24282"</f>
        <v>CRS25WT72M24282</v>
      </c>
      <c r="C7689" s="43">
        <v>46003.0</v>
      </c>
      <c r="D7689" s="44">
        <v>0.9352893518518518</v>
      </c>
      <c r="E7689" s="42" t="s">
        <v>37</v>
      </c>
      <c r="F7689" s="42">
        <v>216.0</v>
      </c>
      <c r="G7689" s="42">
        <v>4.0</v>
      </c>
      <c r="H7689" s="42">
        <v>216.559173583984</v>
      </c>
      <c r="I7689" s="42">
        <v>5.55237150192261</v>
      </c>
      <c r="J7689" s="42">
        <v>50.0070915222168</v>
      </c>
      <c r="K7689" s="42">
        <v>5.06190156936646</v>
      </c>
      <c r="L7689" s="42">
        <v>42.7821769714355</v>
      </c>
      <c r="M7689" s="42">
        <v>0.779949486255646</v>
      </c>
      <c r="N7689" s="42">
        <v>10.5355958938599</v>
      </c>
      <c r="O7689" s="42">
        <v>0.0</v>
      </c>
      <c r="P7689" s="42">
        <v>0.0</v>
      </c>
      <c r="Q7689" s="42">
        <v>0.00412675179541111</v>
      </c>
      <c r="R7689" s="42">
        <v>25.0</v>
      </c>
      <c r="S7689" s="42">
        <v>0.69998687505722</v>
      </c>
      <c r="T7689" s="42">
        <v>1000.3671875</v>
      </c>
      <c r="U7689" s="42">
        <v>2307.97998046875</v>
      </c>
      <c r="V7689" s="19"/>
      <c r="W7689" s="19"/>
      <c r="X7689" s="19"/>
      <c r="Y7689" s="19"/>
      <c r="Z7689" s="19"/>
      <c r="AA7689" s="19"/>
    </row>
    <row r="7690" ht="15.75" customHeight="1">
      <c r="A7690" s="19"/>
      <c r="B7690" s="42" t="str">
        <f>"CRS25WT72M23923"</f>
        <v>CRS25WT72M23923</v>
      </c>
      <c r="C7690" s="43">
        <v>46003.0</v>
      </c>
      <c r="D7690" s="44">
        <v>0.9359027777777778</v>
      </c>
      <c r="E7690" s="42" t="s">
        <v>37</v>
      </c>
      <c r="F7690" s="42">
        <v>220.0</v>
      </c>
      <c r="G7690" s="42">
        <v>4.0</v>
      </c>
      <c r="H7690" s="42">
        <v>220.198577880859</v>
      </c>
      <c r="I7690" s="42">
        <v>5.61821174621582</v>
      </c>
      <c r="J7690" s="42">
        <v>50.2380599975586</v>
      </c>
      <c r="K7690" s="42">
        <v>5.1202540397644</v>
      </c>
      <c r="L7690" s="42">
        <v>43.0053977966309</v>
      </c>
      <c r="M7690" s="42">
        <v>0.780159771442413</v>
      </c>
      <c r="N7690" s="42">
        <v>10.7126531600952</v>
      </c>
      <c r="O7690" s="42">
        <v>0.0</v>
      </c>
      <c r="P7690" s="42">
        <v>0.0</v>
      </c>
      <c r="Q7690" s="42">
        <v>0.00325396796688437</v>
      </c>
      <c r="R7690" s="42">
        <v>25.0</v>
      </c>
      <c r="S7690" s="42">
        <v>0.714879214763641</v>
      </c>
      <c r="T7690" s="42">
        <v>1000.65893554688</v>
      </c>
      <c r="U7690" s="42">
        <v>1443.38427734375</v>
      </c>
      <c r="V7690" s="19"/>
      <c r="W7690" s="19"/>
      <c r="X7690" s="19"/>
      <c r="Y7690" s="19"/>
      <c r="Z7690" s="19"/>
      <c r="AA7690" s="19"/>
    </row>
    <row r="7691" ht="15.75" customHeight="1">
      <c r="A7691" s="19"/>
      <c r="B7691" s="42" t="str">
        <f>"CRS25WT72M23924"</f>
        <v>CRS25WT72M23924</v>
      </c>
      <c r="C7691" s="43">
        <v>46003.0</v>
      </c>
      <c r="D7691" s="44">
        <v>0.9374189814814815</v>
      </c>
      <c r="E7691" s="42" t="s">
        <v>37</v>
      </c>
      <c r="F7691" s="42">
        <v>220.0</v>
      </c>
      <c r="G7691" s="42">
        <v>4.0</v>
      </c>
      <c r="H7691" s="42">
        <v>220.487899780273</v>
      </c>
      <c r="I7691" s="42">
        <v>5.61588001251221</v>
      </c>
      <c r="J7691" s="42">
        <v>50.2317695617676</v>
      </c>
      <c r="K7691" s="42">
        <v>5.13660955429077</v>
      </c>
      <c r="L7691" s="42">
        <v>42.9247932434082</v>
      </c>
      <c r="M7691" s="42">
        <v>0.781607031822205</v>
      </c>
      <c r="N7691" s="42">
        <v>10.7267284393311</v>
      </c>
      <c r="O7691" s="42">
        <v>0.0</v>
      </c>
      <c r="P7691" s="42">
        <v>0.0</v>
      </c>
      <c r="Q7691" s="42">
        <v>0.00205636653117836</v>
      </c>
      <c r="R7691" s="42">
        <v>25.0</v>
      </c>
      <c r="S7691" s="42">
        <v>0.712356746196747</v>
      </c>
      <c r="T7691" s="42">
        <v>1000.71716308594</v>
      </c>
      <c r="U7691" s="42">
        <v>1575.06018066406</v>
      </c>
      <c r="V7691" s="19"/>
      <c r="W7691" s="19"/>
      <c r="X7691" s="19"/>
      <c r="Y7691" s="19"/>
      <c r="Z7691" s="19"/>
      <c r="AA7691" s="19"/>
    </row>
    <row r="7692" ht="15.75" customHeight="1">
      <c r="A7692" s="19"/>
      <c r="B7692" s="42" t="str">
        <f>"CRS25WT72M24285"</f>
        <v>CRS25WT72M24285</v>
      </c>
      <c r="C7692" s="43">
        <v>46003.0</v>
      </c>
      <c r="D7692" s="44">
        <v>0.9418518518518518</v>
      </c>
      <c r="E7692" s="42" t="s">
        <v>37</v>
      </c>
      <c r="F7692" s="42">
        <v>218.0</v>
      </c>
      <c r="G7692" s="42">
        <v>4.0</v>
      </c>
      <c r="H7692" s="42">
        <v>218.227844238281</v>
      </c>
      <c r="I7692" s="42">
        <v>5.59974479675293</v>
      </c>
      <c r="J7692" s="42">
        <v>50.1525573730469</v>
      </c>
      <c r="K7692" s="42">
        <v>5.09303188323975</v>
      </c>
      <c r="L7692" s="42">
        <v>42.848316192627</v>
      </c>
      <c r="M7692" s="42">
        <v>0.777049779891968</v>
      </c>
      <c r="N7692" s="42">
        <v>10.6167764663696</v>
      </c>
      <c r="O7692" s="42">
        <v>0.0</v>
      </c>
      <c r="P7692" s="42">
        <v>0.0</v>
      </c>
      <c r="Q7692" s="42">
        <v>0.00206348928622901</v>
      </c>
      <c r="R7692" s="42">
        <v>25.0</v>
      </c>
      <c r="S7692" s="42">
        <v>0.727873086929321</v>
      </c>
      <c r="T7692" s="42">
        <v>1001.16760253906</v>
      </c>
      <c r="U7692" s="42">
        <v>1671.87255859375</v>
      </c>
      <c r="V7692" s="19"/>
      <c r="W7692" s="19"/>
      <c r="X7692" s="19"/>
      <c r="Y7692" s="19"/>
      <c r="Z7692" s="19"/>
      <c r="AA7692" s="19"/>
    </row>
    <row r="7693" ht="15.75" customHeight="1">
      <c r="A7693" s="19"/>
      <c r="B7693" s="42" t="str">
        <f>"CRS25WT72M23925"</f>
        <v>CRS25WT72M23925</v>
      </c>
      <c r="C7693" s="43">
        <v>46003.0</v>
      </c>
      <c r="D7693" s="44">
        <v>0.9429050925925927</v>
      </c>
      <c r="E7693" s="42" t="s">
        <v>37</v>
      </c>
      <c r="F7693" s="42">
        <v>218.0</v>
      </c>
      <c r="G7693" s="42">
        <v>4.0</v>
      </c>
      <c r="H7693" s="42">
        <v>218.497436523438</v>
      </c>
      <c r="I7693" s="42">
        <v>5.59282159805298</v>
      </c>
      <c r="J7693" s="42">
        <v>50.2158355712891</v>
      </c>
      <c r="K7693" s="42">
        <v>5.0895037651062</v>
      </c>
      <c r="L7693" s="42">
        <v>42.9309921264648</v>
      </c>
      <c r="M7693" s="42">
        <v>0.77799117565155</v>
      </c>
      <c r="N7693" s="42">
        <v>10.6298923492432</v>
      </c>
      <c r="O7693" s="42">
        <v>0.0</v>
      </c>
      <c r="P7693" s="42">
        <v>0.0</v>
      </c>
      <c r="Q7693" s="42">
        <v>0.0130158439278603</v>
      </c>
      <c r="R7693" s="42">
        <v>25.0</v>
      </c>
      <c r="S7693" s="42">
        <v>0.718961834907532</v>
      </c>
      <c r="T7693" s="42">
        <v>1001.14776611328</v>
      </c>
      <c r="U7693" s="42">
        <v>1784.51403808594</v>
      </c>
      <c r="V7693" s="19"/>
      <c r="W7693" s="19"/>
      <c r="X7693" s="19"/>
      <c r="Y7693" s="19"/>
      <c r="Z7693" s="19"/>
      <c r="AA7693" s="19"/>
    </row>
    <row r="7694" ht="15.75" customHeight="1">
      <c r="A7694" s="19"/>
      <c r="B7694" s="42" t="str">
        <f>"CRS25WT72M24347"</f>
        <v>CRS25WT72M24347</v>
      </c>
      <c r="C7694" s="43">
        <v>46003.0</v>
      </c>
      <c r="D7694" s="44">
        <v>0.9454398148148148</v>
      </c>
      <c r="E7694" s="42" t="s">
        <v>37</v>
      </c>
      <c r="F7694" s="42">
        <v>215.0</v>
      </c>
      <c r="G7694" s="42">
        <v>4.0</v>
      </c>
      <c r="H7694" s="42">
        <v>215.931274414062</v>
      </c>
      <c r="I7694" s="42">
        <v>5.65466165542603</v>
      </c>
      <c r="J7694" s="42">
        <v>49.5023498535156</v>
      </c>
      <c r="K7694" s="42">
        <v>5.12044858932495</v>
      </c>
      <c r="L7694" s="42">
        <v>42.1703834533691</v>
      </c>
      <c r="M7694" s="42">
        <v>0.771406173706055</v>
      </c>
      <c r="N7694" s="42">
        <v>10.5050487518311</v>
      </c>
      <c r="O7694" s="42">
        <v>0.0</v>
      </c>
      <c r="P7694" s="42">
        <v>0.0</v>
      </c>
      <c r="Q7694" s="42">
        <v>0.0130158439278603</v>
      </c>
      <c r="R7694" s="42">
        <v>25.0</v>
      </c>
      <c r="S7694" s="42">
        <v>0.713313698768616</v>
      </c>
      <c r="T7694" s="42">
        <v>999.922119140625</v>
      </c>
      <c r="U7694" s="42">
        <v>1795.78698730469</v>
      </c>
      <c r="V7694" s="19"/>
      <c r="W7694" s="19"/>
      <c r="X7694" s="19"/>
      <c r="Y7694" s="19"/>
      <c r="Z7694" s="19"/>
      <c r="AA7694" s="19"/>
    </row>
    <row r="7695" ht="15.75" customHeight="1">
      <c r="A7695" s="19"/>
      <c r="B7695" s="42" t="str">
        <f>"CRS25WT72M23930"</f>
        <v>CRS25WT72M23930</v>
      </c>
      <c r="C7695" s="43">
        <v>46003.0</v>
      </c>
      <c r="D7695" s="44">
        <v>0.9460300925925926</v>
      </c>
      <c r="E7695" s="42" t="s">
        <v>37</v>
      </c>
      <c r="F7695" s="42">
        <v>219.0</v>
      </c>
      <c r="G7695" s="42">
        <v>4.0</v>
      </c>
      <c r="H7695" s="42">
        <v>219.439575195313</v>
      </c>
      <c r="I7695" s="42">
        <v>5.57705593109131</v>
      </c>
      <c r="J7695" s="42">
        <v>50.2657852172852</v>
      </c>
      <c r="K7695" s="42">
        <v>5.11514282226562</v>
      </c>
      <c r="L7695" s="42">
        <v>42.8999900817871</v>
      </c>
      <c r="M7695" s="42">
        <v>0.782775938510895</v>
      </c>
      <c r="N7695" s="42">
        <v>10.675726890564</v>
      </c>
      <c r="O7695" s="42">
        <v>0.0</v>
      </c>
      <c r="P7695" s="42">
        <v>0.0</v>
      </c>
      <c r="Q7695" s="42">
        <v>0.00412675179541111</v>
      </c>
      <c r="R7695" s="42">
        <v>25.0</v>
      </c>
      <c r="S7695" s="42">
        <v>0.725555419921875</v>
      </c>
      <c r="T7695" s="42">
        <v>1000.06091308594</v>
      </c>
      <c r="U7695" s="42">
        <v>2196.50024414062</v>
      </c>
      <c r="V7695" s="19"/>
      <c r="W7695" s="19"/>
      <c r="X7695" s="19"/>
      <c r="Y7695" s="19"/>
      <c r="Z7695" s="19"/>
      <c r="AA7695" s="19"/>
    </row>
    <row r="7696" ht="15.75" customHeight="1">
      <c r="A7696" s="19"/>
      <c r="B7696" s="42" t="str">
        <f>"CRS25WT72M23931"</f>
        <v>CRS25WT72M23931</v>
      </c>
      <c r="C7696" s="43">
        <v>46003.0</v>
      </c>
      <c r="D7696" s="44">
        <v>0.9469907407407407</v>
      </c>
      <c r="E7696" s="42" t="s">
        <v>37</v>
      </c>
      <c r="F7696" s="42">
        <v>218.0</v>
      </c>
      <c r="G7696" s="42">
        <v>4.0</v>
      </c>
      <c r="H7696" s="42">
        <v>218.187942504883</v>
      </c>
      <c r="I7696" s="42">
        <v>5.57195234298706</v>
      </c>
      <c r="J7696" s="42">
        <v>50.2133560180664</v>
      </c>
      <c r="K7696" s="42">
        <v>5.08376312255859</v>
      </c>
      <c r="L7696" s="42">
        <v>42.9185905456543</v>
      </c>
      <c r="M7696" s="42">
        <v>0.779837489128113</v>
      </c>
      <c r="N7696" s="42">
        <v>10.6148357391357</v>
      </c>
      <c r="O7696" s="42">
        <v>0.0</v>
      </c>
      <c r="P7696" s="42">
        <v>0.0</v>
      </c>
      <c r="Q7696" s="42">
        <v>0.00317213335074484</v>
      </c>
      <c r="R7696" s="42">
        <v>25.0</v>
      </c>
      <c r="S7696" s="42">
        <v>0.73322457075119</v>
      </c>
      <c r="T7696" s="42">
        <v>999.295104980469</v>
      </c>
      <c r="U7696" s="42">
        <v>1915.49462890625</v>
      </c>
      <c r="V7696" s="19"/>
      <c r="W7696" s="19"/>
      <c r="X7696" s="19"/>
      <c r="Y7696" s="19"/>
      <c r="Z7696" s="19"/>
      <c r="AA7696" s="19"/>
    </row>
    <row r="7697" ht="15.75" customHeight="1">
      <c r="A7697" s="19"/>
      <c r="B7697" s="42" t="str">
        <f>"CRS25WT72M24344"</f>
        <v>CRS25WT72M24344</v>
      </c>
      <c r="C7697" s="43">
        <v>46003.0</v>
      </c>
      <c r="D7697" s="44">
        <v>0.9478935185185186</v>
      </c>
      <c r="E7697" s="42" t="s">
        <v>37</v>
      </c>
      <c r="F7697" s="42">
        <v>216.0</v>
      </c>
      <c r="G7697" s="42">
        <v>4.0</v>
      </c>
      <c r="H7697" s="42">
        <v>216.245193481445</v>
      </c>
      <c r="I7697" s="42">
        <v>5.54492235183716</v>
      </c>
      <c r="J7697" s="42">
        <v>50.0866813659668</v>
      </c>
      <c r="K7697" s="42">
        <v>5.05285358428955</v>
      </c>
      <c r="L7697" s="42">
        <v>42.7966461181641</v>
      </c>
      <c r="M7697" s="42">
        <v>0.778625726699829</v>
      </c>
      <c r="N7697" s="42">
        <v>10.520320892334</v>
      </c>
      <c r="O7697" s="42">
        <v>0.0</v>
      </c>
      <c r="P7697" s="42">
        <v>0.0</v>
      </c>
      <c r="Q7697" s="42">
        <v>0.00205189525149763</v>
      </c>
      <c r="R7697" s="42">
        <v>25.0</v>
      </c>
      <c r="S7697" s="42">
        <v>0.667381465435028</v>
      </c>
      <c r="T7697" s="42">
        <v>999.838500976563</v>
      </c>
      <c r="U7697" s="42">
        <v>2562.0615234375</v>
      </c>
      <c r="V7697" s="19"/>
      <c r="W7697" s="19"/>
      <c r="X7697" s="19"/>
      <c r="Y7697" s="19"/>
      <c r="Z7697" s="19"/>
      <c r="AA7697" s="19"/>
    </row>
    <row r="7698" ht="15.75" customHeight="1">
      <c r="A7698" s="19"/>
      <c r="B7698" s="42" t="str">
        <f>"CRS25WT72M24317"</f>
        <v>CRS25WT72M24317</v>
      </c>
      <c r="C7698" s="43">
        <v>46003.0</v>
      </c>
      <c r="D7698" s="44">
        <v>0.9487615740740741</v>
      </c>
      <c r="E7698" s="42" t="s">
        <v>37</v>
      </c>
      <c r="F7698" s="42">
        <v>216.0</v>
      </c>
      <c r="G7698" s="42">
        <v>4.0</v>
      </c>
      <c r="H7698" s="42">
        <v>216.822372436523</v>
      </c>
      <c r="I7698" s="42">
        <v>5.54665374755859</v>
      </c>
      <c r="J7698" s="42">
        <v>50.1168899536133</v>
      </c>
      <c r="K7698" s="42">
        <v>5.06071901321411</v>
      </c>
      <c r="L7698" s="42">
        <v>42.844181060791</v>
      </c>
      <c r="M7698" s="42">
        <v>0.779989778995514</v>
      </c>
      <c r="N7698" s="42">
        <v>10.5484008789062</v>
      </c>
      <c r="O7698" s="42">
        <v>0.0</v>
      </c>
      <c r="P7698" s="42">
        <v>0.0</v>
      </c>
      <c r="Q7698" s="42">
        <v>0.00206337566487491</v>
      </c>
      <c r="R7698" s="42">
        <v>25.0</v>
      </c>
      <c r="S7698" s="42">
        <v>0.70381486415863</v>
      </c>
      <c r="T7698" s="42">
        <v>999.360229492188</v>
      </c>
      <c r="U7698" s="42">
        <v>2035.82336425781</v>
      </c>
      <c r="V7698" s="19"/>
      <c r="W7698" s="19"/>
      <c r="X7698" s="19"/>
      <c r="Y7698" s="19"/>
      <c r="Z7698" s="19"/>
      <c r="AA7698" s="19"/>
    </row>
    <row r="7699" ht="15.75" customHeight="1">
      <c r="A7699" s="19"/>
      <c r="B7699" s="42" t="str">
        <f>"CRS25WT72M23933"</f>
        <v>CRS25WT72M23933</v>
      </c>
      <c r="C7699" s="43">
        <v>46003.0</v>
      </c>
      <c r="D7699" s="44">
        <v>0.9496643518518518</v>
      </c>
      <c r="E7699" s="42" t="s">
        <v>37</v>
      </c>
      <c r="F7699" s="42">
        <v>219.0</v>
      </c>
      <c r="G7699" s="42">
        <v>4.0</v>
      </c>
      <c r="H7699" s="42">
        <v>219.774780273438</v>
      </c>
      <c r="I7699" s="42">
        <v>5.55199098587036</v>
      </c>
      <c r="J7699" s="42">
        <v>50.2071342468262</v>
      </c>
      <c r="K7699" s="42">
        <v>5.13260078430176</v>
      </c>
      <c r="L7699" s="42">
        <v>42.8193817138672</v>
      </c>
      <c r="M7699" s="42">
        <v>0.78843092918396</v>
      </c>
      <c r="N7699" s="42">
        <v>10.6920347213745</v>
      </c>
      <c r="O7699" s="42">
        <v>0.0</v>
      </c>
      <c r="P7699" s="42">
        <v>0.0</v>
      </c>
      <c r="Q7699" s="42">
        <v>0.00579396076500416</v>
      </c>
      <c r="R7699" s="42">
        <v>25.0</v>
      </c>
      <c r="S7699" s="42">
        <v>0.715003192424774</v>
      </c>
      <c r="T7699" s="42">
        <v>1001.11724853516</v>
      </c>
      <c r="U7699" s="42">
        <v>2941.23388671875</v>
      </c>
      <c r="V7699" s="19"/>
      <c r="W7699" s="19"/>
      <c r="X7699" s="19"/>
      <c r="Y7699" s="19"/>
      <c r="Z7699" s="19"/>
      <c r="AA7699" s="19"/>
    </row>
    <row r="7700" ht="15.75" customHeight="1">
      <c r="A7700" s="19"/>
      <c r="B7700" s="42" t="str">
        <f>"CRS25WT72M24305"</f>
        <v>CRS25WT72M24305</v>
      </c>
      <c r="C7700" s="43">
        <v>46003.0</v>
      </c>
      <c r="D7700" s="44">
        <v>0.9516319444444444</v>
      </c>
      <c r="E7700" s="42" t="s">
        <v>37</v>
      </c>
      <c r="F7700" s="42">
        <v>214.0</v>
      </c>
      <c r="G7700" s="42">
        <v>4.0</v>
      </c>
      <c r="H7700" s="42">
        <v>214.991607666016</v>
      </c>
      <c r="I7700" s="42">
        <v>5.54829025268555</v>
      </c>
      <c r="J7700" s="42">
        <v>50.040828704834</v>
      </c>
      <c r="K7700" s="42">
        <v>5.05579280853271</v>
      </c>
      <c r="L7700" s="42">
        <v>42.5238189697266</v>
      </c>
      <c r="M7700" s="42">
        <v>0.774350941181183</v>
      </c>
      <c r="N7700" s="42">
        <v>10.4593334197998</v>
      </c>
      <c r="O7700" s="42">
        <v>0.0</v>
      </c>
      <c r="P7700" s="42">
        <v>0.0</v>
      </c>
      <c r="Q7700" s="42">
        <v>0.0165079217404127</v>
      </c>
      <c r="R7700" s="42">
        <v>25.0</v>
      </c>
      <c r="S7700" s="42">
        <v>0.723253190517426</v>
      </c>
      <c r="T7700" s="42">
        <v>1000.66168212891</v>
      </c>
      <c r="U7700" s="42">
        <v>1934.6171875</v>
      </c>
      <c r="V7700" s="19"/>
      <c r="W7700" s="19"/>
      <c r="X7700" s="19"/>
      <c r="Y7700" s="19"/>
      <c r="Z7700" s="19"/>
      <c r="AA7700" s="19"/>
    </row>
    <row r="7701" ht="15.75" customHeight="1">
      <c r="A7701" s="19"/>
      <c r="B7701" s="42" t="str">
        <f>"CRS25WT72M23932"</f>
        <v>CRS25WT72M23932</v>
      </c>
      <c r="C7701" s="43">
        <v>46003.0</v>
      </c>
      <c r="D7701" s="44">
        <v>0.9532175925925926</v>
      </c>
      <c r="E7701" s="42" t="s">
        <v>37</v>
      </c>
      <c r="F7701" s="42">
        <v>222.0</v>
      </c>
      <c r="G7701" s="42">
        <v>4.0</v>
      </c>
      <c r="H7701" s="42">
        <v>222.328323364258</v>
      </c>
      <c r="I7701" s="42">
        <v>5.60582160949707</v>
      </c>
      <c r="J7701" s="42">
        <v>50.2179565429687</v>
      </c>
      <c r="K7701" s="42">
        <v>5.20882940292358</v>
      </c>
      <c r="L7701" s="42">
        <v>42.6829681396484</v>
      </c>
      <c r="M7701" s="42">
        <v>0.789762437343597</v>
      </c>
      <c r="N7701" s="42">
        <v>10.8162651062012</v>
      </c>
      <c r="O7701" s="42">
        <v>0.0</v>
      </c>
      <c r="P7701" s="42">
        <v>0.0</v>
      </c>
      <c r="Q7701" s="42">
        <v>0.00603168783709407</v>
      </c>
      <c r="R7701" s="42">
        <v>25.0</v>
      </c>
      <c r="S7701" s="42">
        <v>0.719396114349365</v>
      </c>
      <c r="T7701" s="42">
        <v>1000.71600341797</v>
      </c>
      <c r="U7701" s="42">
        <v>2273.98315429687</v>
      </c>
      <c r="V7701" s="19"/>
      <c r="W7701" s="19"/>
      <c r="X7701" s="19"/>
      <c r="Y7701" s="19"/>
      <c r="Z7701" s="19"/>
      <c r="AA7701" s="19"/>
    </row>
    <row r="7702" ht="15.75" customHeight="1">
      <c r="A7702" s="19"/>
      <c r="B7702" s="42" t="str">
        <f>"CRS25WT72M23942"</f>
        <v>CRS25WT72M23942</v>
      </c>
      <c r="C7702" s="43">
        <v>46003.0</v>
      </c>
      <c r="D7702" s="44">
        <v>0.9556597222222223</v>
      </c>
      <c r="E7702" s="42" t="s">
        <v>37</v>
      </c>
      <c r="F7702" s="42">
        <v>218.0</v>
      </c>
      <c r="G7702" s="42">
        <v>4.0</v>
      </c>
      <c r="H7702" s="42">
        <v>218.902130126953</v>
      </c>
      <c r="I7702" s="42">
        <v>5.59172487258911</v>
      </c>
      <c r="J7702" s="42">
        <v>50.2494773864746</v>
      </c>
      <c r="K7702" s="42">
        <v>5.09280061721802</v>
      </c>
      <c r="L7702" s="42">
        <v>42.9826622009277</v>
      </c>
      <c r="M7702" s="42">
        <v>0.779063105583191</v>
      </c>
      <c r="N7702" s="42">
        <v>10.6495809555054</v>
      </c>
      <c r="O7702" s="42">
        <v>0.0</v>
      </c>
      <c r="P7702" s="42">
        <v>0.0</v>
      </c>
      <c r="Q7702" s="42">
        <v>0.0041127330623567104</v>
      </c>
      <c r="R7702" s="42">
        <v>25.0</v>
      </c>
      <c r="S7702" s="42">
        <v>0.742866694927216</v>
      </c>
      <c r="T7702" s="42">
        <v>999.477355957031</v>
      </c>
      <c r="U7702" s="42">
        <v>2188.38598632813</v>
      </c>
      <c r="V7702" s="19"/>
      <c r="W7702" s="19"/>
      <c r="X7702" s="19"/>
      <c r="Y7702" s="19"/>
      <c r="Z7702" s="19"/>
      <c r="AA7702" s="19"/>
    </row>
    <row r="7703" ht="15.75" customHeight="1">
      <c r="A7703" s="19"/>
      <c r="B7703" s="42" t="str">
        <f>"CRS25WT72M23941"</f>
        <v>CRS25WT72M23941</v>
      </c>
      <c r="C7703" s="43">
        <v>46003.0</v>
      </c>
      <c r="D7703" s="44">
        <v>0.9563194444444445</v>
      </c>
      <c r="E7703" s="42" t="s">
        <v>37</v>
      </c>
      <c r="F7703" s="42">
        <v>219.0</v>
      </c>
      <c r="G7703" s="42">
        <v>4.0</v>
      </c>
      <c r="H7703" s="42">
        <v>219.562377929687</v>
      </c>
      <c r="I7703" s="42">
        <v>5.54372549057007</v>
      </c>
      <c r="J7703" s="42">
        <v>50.211799621582</v>
      </c>
      <c r="K7703" s="42">
        <v>5.12368297576904</v>
      </c>
      <c r="L7703" s="42">
        <v>42.8524513244629</v>
      </c>
      <c r="M7703" s="42">
        <v>0.788770079612732</v>
      </c>
      <c r="N7703" s="42">
        <v>10.6817016601562</v>
      </c>
      <c r="O7703" s="42">
        <v>0.0</v>
      </c>
      <c r="P7703" s="42">
        <v>0.0</v>
      </c>
      <c r="Q7703" s="42">
        <v>0.0129018630832434</v>
      </c>
      <c r="R7703" s="42">
        <v>25.0</v>
      </c>
      <c r="S7703" s="42">
        <v>0.722806096076965</v>
      </c>
      <c r="T7703" s="42">
        <v>999.291198730469</v>
      </c>
      <c r="U7703" s="42">
        <v>2620.7431640625</v>
      </c>
      <c r="V7703" s="19"/>
      <c r="W7703" s="19"/>
      <c r="X7703" s="19"/>
      <c r="Y7703" s="19"/>
      <c r="Z7703" s="19"/>
      <c r="AA7703" s="19"/>
    </row>
    <row r="7704" ht="15.75" customHeight="1">
      <c r="A7704" s="19"/>
      <c r="B7704" s="42" t="str">
        <f>"CRS25WT72M23939"</f>
        <v>CRS25WT72M23939</v>
      </c>
      <c r="C7704" s="43">
        <v>46003.0</v>
      </c>
      <c r="D7704" s="42" t="s">
        <v>1564</v>
      </c>
      <c r="E7704" s="42" t="s">
        <v>37</v>
      </c>
      <c r="F7704" s="42">
        <v>218.0</v>
      </c>
      <c r="G7704" s="42">
        <v>4.0</v>
      </c>
      <c r="H7704" s="42">
        <v>218.121292114258</v>
      </c>
      <c r="I7704" s="42">
        <v>5.54075193405151</v>
      </c>
      <c r="J7704" s="42">
        <v>50.208122253418</v>
      </c>
      <c r="K7704" s="42">
        <v>5.07903003692627</v>
      </c>
      <c r="L7704" s="42">
        <v>42.9454612731934</v>
      </c>
      <c r="M7704" s="42">
        <v>0.78407096862793</v>
      </c>
      <c r="N7704" s="42">
        <v>10.61159324646</v>
      </c>
      <c r="O7704" s="42">
        <v>0.0</v>
      </c>
      <c r="P7704" s="42">
        <v>0.0</v>
      </c>
      <c r="Q7704" s="42">
        <v>0.0082242451608181</v>
      </c>
      <c r="R7704" s="42">
        <v>25.0</v>
      </c>
      <c r="S7704" s="42">
        <v>0.738053202629089</v>
      </c>
      <c r="T7704" s="42">
        <v>999.719177246094</v>
      </c>
      <c r="U7704" s="42">
        <v>2581.69873046875</v>
      </c>
      <c r="V7704" s="19"/>
      <c r="W7704" s="19"/>
      <c r="X7704" s="19"/>
      <c r="Y7704" s="19"/>
      <c r="Z7704" s="19"/>
      <c r="AA7704" s="19"/>
    </row>
    <row r="7705" ht="15.75" customHeight="1">
      <c r="A7705" s="19"/>
      <c r="B7705" s="42" t="str">
        <f>"CRS25WT72M24352"</f>
        <v>CRS25WT72M24352</v>
      </c>
      <c r="C7705" s="43">
        <v>46006.0</v>
      </c>
      <c r="D7705" s="44">
        <v>0.7780555555555555</v>
      </c>
      <c r="E7705" s="42" t="s">
        <v>37</v>
      </c>
      <c r="F7705" s="42">
        <v>221.0</v>
      </c>
      <c r="G7705" s="42">
        <v>4.0</v>
      </c>
      <c r="H7705" s="42">
        <v>221.860092163086</v>
      </c>
      <c r="I7705" s="42">
        <v>5.54691696166992</v>
      </c>
      <c r="J7705" s="42">
        <v>50.3342552185059</v>
      </c>
      <c r="K7705" s="42">
        <v>5.16236639022827</v>
      </c>
      <c r="L7705" s="42">
        <v>42.9764289855957</v>
      </c>
      <c r="M7705" s="42">
        <v>0.794628024101257</v>
      </c>
      <c r="N7705" s="42">
        <v>10.7934856414795</v>
      </c>
      <c r="O7705" s="42">
        <v>0.0</v>
      </c>
      <c r="P7705" s="42">
        <v>0.0</v>
      </c>
      <c r="Q7705" s="42">
        <v>0.00635166466236115</v>
      </c>
      <c r="R7705" s="42">
        <v>25.0</v>
      </c>
      <c r="S7705" s="42">
        <v>0.744174242019653</v>
      </c>
      <c r="T7705" s="42">
        <v>996.118591308594</v>
      </c>
      <c r="U7705" s="42">
        <v>2342.08935546875</v>
      </c>
      <c r="V7705" s="19"/>
      <c r="W7705" s="19"/>
      <c r="X7705" s="19"/>
      <c r="Y7705" s="19"/>
      <c r="Z7705" s="19"/>
      <c r="AA7705" s="19"/>
    </row>
    <row r="7706" ht="15.75" customHeight="1">
      <c r="A7706" s="19"/>
      <c r="B7706" s="42" t="str">
        <f>"CRS25WT72M24102"</f>
        <v>CRS25WT72M24102</v>
      </c>
      <c r="C7706" s="43">
        <v>46006.0</v>
      </c>
      <c r="D7706" s="44">
        <v>0.7826041666666667</v>
      </c>
      <c r="E7706" s="42" t="s">
        <v>37</v>
      </c>
      <c r="F7706" s="42">
        <v>221.0</v>
      </c>
      <c r="G7706" s="42">
        <v>4.0</v>
      </c>
      <c r="H7706" s="42">
        <v>221.383453369141</v>
      </c>
      <c r="I7706" s="42">
        <v>5.56650829315186</v>
      </c>
      <c r="J7706" s="42">
        <v>50.1827239990234</v>
      </c>
      <c r="K7706" s="42">
        <v>5.16491079330444</v>
      </c>
      <c r="L7706" s="42">
        <v>42.8629760742188</v>
      </c>
      <c r="M7706" s="42">
        <v>0.792516052722931</v>
      </c>
      <c r="N7706" s="42">
        <v>10.7702970504761</v>
      </c>
      <c r="O7706" s="42">
        <v>0.0</v>
      </c>
      <c r="P7706" s="42">
        <v>0.0</v>
      </c>
      <c r="Q7706" s="42">
        <v>0.0085219033062458</v>
      </c>
      <c r="R7706" s="42">
        <v>25.0</v>
      </c>
      <c r="S7706" s="42">
        <v>0.713295936584473</v>
      </c>
      <c r="T7706" s="42">
        <v>996.787841796875</v>
      </c>
      <c r="U7706" s="42">
        <v>1841.09191894531</v>
      </c>
      <c r="V7706" s="19"/>
      <c r="W7706" s="19"/>
      <c r="X7706" s="19"/>
      <c r="Y7706" s="19"/>
      <c r="Z7706" s="19"/>
      <c r="AA7706" s="19"/>
    </row>
    <row r="7707" ht="15.75" customHeight="1">
      <c r="A7707" s="19"/>
      <c r="B7707" s="42" t="str">
        <f>"CRS25WT72M24244"</f>
        <v>CRS25WT72M24244</v>
      </c>
      <c r="C7707" s="43">
        <v>46006.0</v>
      </c>
      <c r="D7707" s="44">
        <v>0.7860532407407407</v>
      </c>
      <c r="E7707" s="42" t="s">
        <v>37</v>
      </c>
      <c r="F7707" s="42">
        <v>226.0</v>
      </c>
      <c r="G7707" s="42">
        <v>4.0</v>
      </c>
      <c r="H7707" s="42">
        <v>226.458984375</v>
      </c>
      <c r="I7707" s="42">
        <v>5.72071266174316</v>
      </c>
      <c r="J7707" s="42">
        <v>50.2668418884277</v>
      </c>
      <c r="K7707" s="42">
        <v>5.31941986083984</v>
      </c>
      <c r="L7707" s="42">
        <v>42.5721206665039</v>
      </c>
      <c r="M7707" s="42">
        <v>0.787513136863709</v>
      </c>
      <c r="N7707" s="42">
        <v>11.0172214508057</v>
      </c>
      <c r="O7707" s="42">
        <v>0.0</v>
      </c>
      <c r="P7707" s="42">
        <v>0.0</v>
      </c>
      <c r="Q7707" s="42">
        <v>0.00205636653117836</v>
      </c>
      <c r="R7707" s="42">
        <v>25.0</v>
      </c>
      <c r="S7707" s="42">
        <v>0.745753049850464</v>
      </c>
      <c r="T7707" s="42">
        <v>994.994201660156</v>
      </c>
      <c r="U7707" s="42">
        <v>1379.43127441406</v>
      </c>
      <c r="V7707" s="19"/>
      <c r="W7707" s="19"/>
      <c r="X7707" s="19"/>
      <c r="Y7707" s="19"/>
      <c r="Z7707" s="19"/>
      <c r="AA7707" s="19"/>
    </row>
    <row r="7708" ht="15.75" customHeight="1">
      <c r="A7708" s="19"/>
      <c r="B7708" s="42" t="str">
        <f>"CRS25WT72M24060"</f>
        <v>CRS25WT72M24060</v>
      </c>
      <c r="C7708" s="43">
        <v>46006.0</v>
      </c>
      <c r="D7708" s="44">
        <v>0.7905439814814814</v>
      </c>
      <c r="E7708" s="42" t="s">
        <v>37</v>
      </c>
      <c r="F7708" s="42">
        <v>222.0</v>
      </c>
      <c r="G7708" s="42">
        <v>4.0</v>
      </c>
      <c r="H7708" s="42">
        <v>222.848327636719</v>
      </c>
      <c r="I7708" s="42">
        <v>5.60853862762451</v>
      </c>
      <c r="J7708" s="42">
        <v>50.2696075439453</v>
      </c>
      <c r="K7708" s="42">
        <v>5.1818790435791</v>
      </c>
      <c r="L7708" s="42">
        <v>43.0053100585937</v>
      </c>
      <c r="M7708" s="42">
        <v>0.790413200855255</v>
      </c>
      <c r="N7708" s="42">
        <v>10.8415632247925</v>
      </c>
      <c r="O7708" s="42">
        <v>0.0</v>
      </c>
      <c r="P7708" s="42">
        <v>0.0</v>
      </c>
      <c r="Q7708" s="42">
        <v>0.00275792204774916</v>
      </c>
      <c r="R7708" s="42">
        <v>25.0</v>
      </c>
      <c r="S7708" s="42">
        <v>0.740025103092194</v>
      </c>
      <c r="T7708" s="42">
        <v>996.783630371094</v>
      </c>
      <c r="U7708" s="42">
        <v>1681.39074707031</v>
      </c>
      <c r="V7708" s="19"/>
      <c r="W7708" s="19"/>
      <c r="X7708" s="19"/>
      <c r="Y7708" s="19"/>
      <c r="Z7708" s="19"/>
      <c r="AA7708" s="19"/>
    </row>
    <row r="7709" ht="15.75" customHeight="1">
      <c r="A7709" s="19"/>
      <c r="B7709" s="42" t="str">
        <f>"CRS25WT72M24059"</f>
        <v>CRS25WT72M24059</v>
      </c>
      <c r="C7709" s="43">
        <v>46006.0</v>
      </c>
      <c r="D7709" s="44">
        <v>0.7927430555555556</v>
      </c>
      <c r="E7709" s="42" t="s">
        <v>37</v>
      </c>
      <c r="F7709" s="42">
        <v>223.0</v>
      </c>
      <c r="G7709" s="42">
        <v>4.0</v>
      </c>
      <c r="H7709" s="42">
        <v>223.243621826172</v>
      </c>
      <c r="I7709" s="42">
        <v>5.65875005722046</v>
      </c>
      <c r="J7709" s="42">
        <v>50.287052154541</v>
      </c>
      <c r="K7709" s="42">
        <v>5.20405149459839</v>
      </c>
      <c r="L7709" s="42">
        <v>42.8980445861816</v>
      </c>
      <c r="M7709" s="42">
        <v>0.784516990184784</v>
      </c>
      <c r="N7709" s="42">
        <v>10.8607940673828</v>
      </c>
      <c r="O7709" s="42">
        <v>0.0</v>
      </c>
      <c r="P7709" s="42">
        <v>0.0</v>
      </c>
      <c r="Q7709" s="42">
        <v>0.00174231128767133</v>
      </c>
      <c r="R7709" s="42">
        <v>25.0</v>
      </c>
      <c r="S7709" s="42">
        <v>0.743166327476502</v>
      </c>
      <c r="T7709" s="42">
        <v>997.488952636719</v>
      </c>
      <c r="U7709" s="42">
        <v>1222.32202148438</v>
      </c>
      <c r="V7709" s="19"/>
      <c r="W7709" s="19"/>
      <c r="X7709" s="19"/>
      <c r="Y7709" s="19"/>
      <c r="Z7709" s="19"/>
      <c r="AA7709" s="19"/>
    </row>
    <row r="7710" ht="15.75" customHeight="1">
      <c r="A7710" s="19"/>
      <c r="B7710" s="42" t="str">
        <f>"CRS25WT72M24004"</f>
        <v>CRS25WT72M24004</v>
      </c>
      <c r="C7710" s="43">
        <v>46006.0</v>
      </c>
      <c r="D7710" s="44">
        <v>0.8017129629629629</v>
      </c>
      <c r="E7710" s="42" t="s">
        <v>37</v>
      </c>
      <c r="F7710" s="42">
        <v>224.0</v>
      </c>
      <c r="G7710" s="42">
        <v>4.0</v>
      </c>
      <c r="H7710" s="42">
        <v>224.111862182617</v>
      </c>
      <c r="I7710" s="42">
        <v>5.67472505569458</v>
      </c>
      <c r="J7710" s="42">
        <v>50.2490768432617</v>
      </c>
      <c r="K7710" s="42">
        <v>5.2290678024292</v>
      </c>
      <c r="L7710" s="42">
        <v>42.8588523864746</v>
      </c>
      <c r="M7710" s="42">
        <v>0.785944581031799</v>
      </c>
      <c r="N7710" s="42">
        <v>10.9030342102051</v>
      </c>
      <c r="O7710" s="42">
        <v>0.0</v>
      </c>
      <c r="P7710" s="42">
        <v>0.0</v>
      </c>
      <c r="Q7710" s="42">
        <v>0.00603173486888409</v>
      </c>
      <c r="R7710" s="42">
        <v>25.0</v>
      </c>
      <c r="S7710" s="42">
        <v>0.762091398239136</v>
      </c>
      <c r="T7710" s="42">
        <v>997.427795410156</v>
      </c>
      <c r="U7710" s="42">
        <v>1319.87915039062</v>
      </c>
      <c r="V7710" s="19"/>
      <c r="W7710" s="19"/>
      <c r="X7710" s="19"/>
      <c r="Y7710" s="19"/>
      <c r="Z7710" s="19"/>
      <c r="AA7710" s="19"/>
    </row>
    <row r="7711" ht="15.75" customHeight="1">
      <c r="A7711" s="19"/>
      <c r="B7711" s="42" t="str">
        <f>"CRS25WT72M24058"</f>
        <v>CRS25WT72M24058</v>
      </c>
      <c r="C7711" s="43">
        <v>46006.0</v>
      </c>
      <c r="D7711" s="44">
        <v>0.8083796296296296</v>
      </c>
      <c r="E7711" s="42" t="s">
        <v>37</v>
      </c>
      <c r="F7711" s="42">
        <v>221.0</v>
      </c>
      <c r="G7711" s="42">
        <v>4.0</v>
      </c>
      <c r="H7711" s="42">
        <v>221.54460144043</v>
      </c>
      <c r="I7711" s="42">
        <v>5.57669448852539</v>
      </c>
      <c r="J7711" s="42">
        <v>50.2979316711426</v>
      </c>
      <c r="K7711" s="42">
        <v>5.16370010375977</v>
      </c>
      <c r="L7711" s="42">
        <v>42.9042358398438</v>
      </c>
      <c r="M7711" s="42">
        <v>0.789831042289734</v>
      </c>
      <c r="N7711" s="42">
        <v>10.7781372070312</v>
      </c>
      <c r="O7711" s="42">
        <v>0.0</v>
      </c>
      <c r="P7711" s="42">
        <v>0.0</v>
      </c>
      <c r="Q7711" s="42">
        <v>0.00145093153696507</v>
      </c>
      <c r="R7711" s="42">
        <v>25.0</v>
      </c>
      <c r="S7711" s="42">
        <v>0.764226913452148</v>
      </c>
      <c r="T7711" s="42">
        <v>997.343933105469</v>
      </c>
      <c r="U7711" s="42">
        <v>2123.04614257813</v>
      </c>
      <c r="V7711" s="19"/>
      <c r="W7711" s="19"/>
      <c r="X7711" s="19"/>
      <c r="Y7711" s="19"/>
      <c r="Z7711" s="19"/>
      <c r="AA7711" s="19"/>
    </row>
    <row r="7712" ht="15.75" customHeight="1">
      <c r="A7712" s="19"/>
      <c r="B7712" s="42" t="str">
        <f>"CRS25WT72M24133"</f>
        <v>CRS25WT72M24133</v>
      </c>
      <c r="C7712" s="43">
        <v>46006.0</v>
      </c>
      <c r="D7712" s="44">
        <v>0.8126851851851852</v>
      </c>
      <c r="E7712" s="42" t="s">
        <v>37</v>
      </c>
      <c r="F7712" s="42">
        <v>225.0</v>
      </c>
      <c r="G7712" s="42">
        <v>4.0</v>
      </c>
      <c r="H7712" s="42">
        <v>225.259811401367</v>
      </c>
      <c r="I7712" s="42">
        <v>5.57851076126099</v>
      </c>
      <c r="J7712" s="42">
        <v>50.2651596069336</v>
      </c>
      <c r="K7712" s="42">
        <v>5.24474620819092</v>
      </c>
      <c r="L7712" s="42">
        <v>42.9496154785156</v>
      </c>
      <c r="M7712" s="42">
        <v>0.80333811044693</v>
      </c>
      <c r="N7712" s="42">
        <v>10.9588813781738</v>
      </c>
      <c r="O7712" s="42">
        <v>0.0</v>
      </c>
      <c r="P7712" s="42">
        <v>0.0</v>
      </c>
      <c r="Q7712" s="42">
        <v>0.00206337566487491</v>
      </c>
      <c r="R7712" s="42">
        <v>25.0</v>
      </c>
      <c r="S7712" s="42">
        <v>0.719757676124573</v>
      </c>
      <c r="T7712" s="42">
        <v>998.271728515625</v>
      </c>
      <c r="U7712" s="42">
        <v>2282.81201171875</v>
      </c>
      <c r="V7712" s="19"/>
      <c r="W7712" s="19"/>
      <c r="X7712" s="19"/>
      <c r="Y7712" s="19"/>
      <c r="Z7712" s="19"/>
      <c r="AA7712" s="19"/>
    </row>
    <row r="7713" ht="15.75" customHeight="1">
      <c r="A7713" s="19"/>
      <c r="B7713" s="42" t="str">
        <f>"CRS25WT72M24020"</f>
        <v>CRS25WT72M24020</v>
      </c>
      <c r="C7713" s="43">
        <v>46006.0</v>
      </c>
      <c r="D7713" s="44">
        <v>0.8203356481481481</v>
      </c>
      <c r="E7713" s="42" t="s">
        <v>37</v>
      </c>
      <c r="F7713" s="42">
        <v>222.0</v>
      </c>
      <c r="G7713" s="42">
        <v>4.0</v>
      </c>
      <c r="H7713" s="42">
        <v>222.912155151367</v>
      </c>
      <c r="I7713" s="42">
        <v>5.63072061538696</v>
      </c>
      <c r="J7713" s="42">
        <v>50.1632537841797</v>
      </c>
      <c r="K7713" s="42">
        <v>5.1938271522522</v>
      </c>
      <c r="L7713" s="42">
        <v>42.9186744689941</v>
      </c>
      <c r="M7713" s="42">
        <v>0.789194524288178</v>
      </c>
      <c r="N7713" s="42">
        <v>10.8446683883667</v>
      </c>
      <c r="O7713" s="42">
        <v>0.0</v>
      </c>
      <c r="P7713" s="42">
        <v>0.0</v>
      </c>
      <c r="Q7713" s="42">
        <v>0.00322424503974617</v>
      </c>
      <c r="R7713" s="42">
        <v>25.0</v>
      </c>
      <c r="S7713" s="42">
        <v>0.695308744907379</v>
      </c>
      <c r="T7713" s="42">
        <v>997.837890625</v>
      </c>
      <c r="U7713" s="42">
        <v>1275.375</v>
      </c>
      <c r="V7713" s="19"/>
      <c r="W7713" s="19"/>
      <c r="X7713" s="19"/>
      <c r="Y7713" s="19"/>
      <c r="Z7713" s="19"/>
      <c r="AA7713" s="19"/>
    </row>
    <row r="7714" ht="15.75" customHeight="1">
      <c r="A7714" s="19"/>
      <c r="B7714" s="42" t="str">
        <f>"CRS25WT72M24351"</f>
        <v>CRS25WT72M24351</v>
      </c>
      <c r="C7714" s="43">
        <v>46006.0</v>
      </c>
      <c r="D7714" s="44">
        <v>0.8225810185185186</v>
      </c>
      <c r="E7714" s="42" t="s">
        <v>37</v>
      </c>
      <c r="F7714" s="42">
        <v>224.0</v>
      </c>
      <c r="G7714" s="42">
        <v>4.0</v>
      </c>
      <c r="H7714" s="42">
        <v>224.282989501953</v>
      </c>
      <c r="I7714" s="42">
        <v>5.66508817672729</v>
      </c>
      <c r="J7714" s="42">
        <v>50.239803314209</v>
      </c>
      <c r="K7714" s="42">
        <v>5.23306083679199</v>
      </c>
      <c r="L7714" s="42">
        <v>42.8588523864746</v>
      </c>
      <c r="M7714" s="42">
        <v>0.788028120994568</v>
      </c>
      <c r="N7714" s="42">
        <v>10.911358833313</v>
      </c>
      <c r="O7714" s="42">
        <v>0.0</v>
      </c>
      <c r="P7714" s="42">
        <v>0.0</v>
      </c>
      <c r="Q7714" s="42">
        <v>0.00208209338597953</v>
      </c>
      <c r="R7714" s="42">
        <v>25.0</v>
      </c>
      <c r="S7714" s="42">
        <v>0.711216628551483</v>
      </c>
      <c r="T7714" s="42">
        <v>997.945983886719</v>
      </c>
      <c r="U7714" s="42">
        <v>1305.7490234375</v>
      </c>
      <c r="V7714" s="19"/>
      <c r="W7714" s="19"/>
      <c r="X7714" s="19"/>
      <c r="Y7714" s="19"/>
      <c r="Z7714" s="19"/>
      <c r="AA7714" s="19"/>
    </row>
    <row r="7715" ht="15.75" customHeight="1">
      <c r="A7715" s="19"/>
      <c r="B7715" s="42" t="str">
        <f>"CRS25WT72M24057"</f>
        <v>CRS25WT72M24057</v>
      </c>
      <c r="C7715" s="43">
        <v>46006.0</v>
      </c>
      <c r="D7715" s="44">
        <v>0.8332291666666666</v>
      </c>
      <c r="E7715" s="42" t="s">
        <v>37</v>
      </c>
      <c r="F7715" s="42">
        <v>224.0</v>
      </c>
      <c r="G7715" s="42">
        <v>4.0</v>
      </c>
      <c r="H7715" s="42">
        <v>224.961120605469</v>
      </c>
      <c r="I7715" s="42">
        <v>5.64191389083862</v>
      </c>
      <c r="J7715" s="42">
        <v>50.2809295654297</v>
      </c>
      <c r="K7715" s="42">
        <v>5.25014686584473</v>
      </c>
      <c r="L7715" s="42">
        <v>42.8485374450684</v>
      </c>
      <c r="M7715" s="42">
        <v>0.793008267879486</v>
      </c>
      <c r="N7715" s="42">
        <v>10.9443502426147</v>
      </c>
      <c r="O7715" s="42">
        <v>0.0</v>
      </c>
      <c r="P7715" s="42">
        <v>0.0</v>
      </c>
      <c r="Q7715" s="42">
        <v>0.0108037265017629</v>
      </c>
      <c r="R7715" s="42">
        <v>25.0</v>
      </c>
      <c r="S7715" s="42">
        <v>0.735737800598145</v>
      </c>
      <c r="T7715" s="42">
        <v>1000.76434326172</v>
      </c>
      <c r="U7715" s="42">
        <v>1665.57873535156</v>
      </c>
      <c r="V7715" s="19"/>
      <c r="W7715" s="19"/>
      <c r="X7715" s="19"/>
      <c r="Y7715" s="19"/>
      <c r="Z7715" s="19"/>
      <c r="AA7715" s="19"/>
    </row>
    <row r="7716" ht="15.75" customHeight="1">
      <c r="A7716" s="19"/>
      <c r="B7716" s="42" t="str">
        <f>"CRS25WT72M23632"</f>
        <v>CRS25WT72M23632</v>
      </c>
      <c r="C7716" s="43">
        <v>46006.0</v>
      </c>
      <c r="D7716" s="44">
        <v>0.8647800925925927</v>
      </c>
      <c r="E7716" s="42" t="s">
        <v>37</v>
      </c>
      <c r="F7716" s="42">
        <v>220.0</v>
      </c>
      <c r="G7716" s="42">
        <v>4.0</v>
      </c>
      <c r="H7716" s="42">
        <v>220.832885742187</v>
      </c>
      <c r="I7716" s="42">
        <v>5.65372514724731</v>
      </c>
      <c r="J7716" s="42">
        <v>50.1882820129395</v>
      </c>
      <c r="K7716" s="42">
        <v>5.16299819946289</v>
      </c>
      <c r="L7716" s="42">
        <v>42.772216796875</v>
      </c>
      <c r="M7716" s="42">
        <v>0.778263628482819</v>
      </c>
      <c r="N7716" s="42">
        <v>10.7435121536255</v>
      </c>
      <c r="O7716" s="42">
        <v>0.0</v>
      </c>
      <c r="P7716" s="42">
        <v>0.0</v>
      </c>
      <c r="Q7716" s="42">
        <v>0.00825396087020636</v>
      </c>
      <c r="R7716" s="42">
        <v>25.0</v>
      </c>
      <c r="S7716" s="42">
        <v>0.717842519283295</v>
      </c>
      <c r="T7716" s="42">
        <v>998.179382324219</v>
      </c>
      <c r="U7716" s="42">
        <v>1206.68249511719</v>
      </c>
      <c r="V7716" s="19"/>
      <c r="W7716" s="19"/>
      <c r="X7716" s="19"/>
      <c r="Y7716" s="19"/>
      <c r="Z7716" s="19"/>
      <c r="AA7716" s="19"/>
    </row>
    <row r="7717" ht="15.75" customHeight="1">
      <c r="A7717" s="19"/>
      <c r="B7717" s="42" t="str">
        <f>"CRS25WT72M24368"</f>
        <v>CRS25WT72M24368</v>
      </c>
      <c r="C7717" s="43">
        <v>46006.0</v>
      </c>
      <c r="D7717" s="44">
        <v>0.8775462962962962</v>
      </c>
      <c r="E7717" s="42" t="s">
        <v>37</v>
      </c>
      <c r="F7717" s="42">
        <v>223.0</v>
      </c>
      <c r="G7717" s="42">
        <v>4.0</v>
      </c>
      <c r="H7717" s="42">
        <v>223.502456665039</v>
      </c>
      <c r="I7717" s="42">
        <v>5.63166046142578</v>
      </c>
      <c r="J7717" s="42">
        <v>50.1910858154297</v>
      </c>
      <c r="K7717" s="42">
        <v>5.22944736480713</v>
      </c>
      <c r="L7717" s="42">
        <v>42.7392120361328</v>
      </c>
      <c r="M7717" s="42">
        <v>0.790713667869568</v>
      </c>
      <c r="N7717" s="42">
        <v>10.8733863830566</v>
      </c>
      <c r="O7717" s="42">
        <v>0.0</v>
      </c>
      <c r="P7717" s="42">
        <v>0.0</v>
      </c>
      <c r="Q7717" s="42">
        <v>0.00644849007949233</v>
      </c>
      <c r="R7717" s="42">
        <v>25.0</v>
      </c>
      <c r="S7717" s="42">
        <v>0.72634744644165</v>
      </c>
      <c r="T7717" s="42">
        <v>997.747863769531</v>
      </c>
      <c r="U7717" s="42">
        <v>1534.37524414062</v>
      </c>
      <c r="V7717" s="19"/>
      <c r="W7717" s="19"/>
      <c r="X7717" s="19"/>
      <c r="Y7717" s="19"/>
      <c r="Z7717" s="19"/>
      <c r="AA7717" s="19"/>
    </row>
    <row r="7718" ht="15.75" customHeight="1">
      <c r="A7718" s="19"/>
      <c r="B7718" s="42" t="str">
        <f>"CRS25WT3608767"</f>
        <v>CRS25WT3608767</v>
      </c>
      <c r="C7718" s="43">
        <v>46006.0</v>
      </c>
      <c r="D7718" s="44">
        <v>0.9580092592592592</v>
      </c>
      <c r="E7718" s="42" t="s">
        <v>37</v>
      </c>
      <c r="F7718" s="42">
        <v>209.0</v>
      </c>
      <c r="G7718" s="42">
        <v>4.0</v>
      </c>
      <c r="H7718" s="42">
        <v>209.418243408203</v>
      </c>
      <c r="I7718" s="42">
        <v>9.74406623840332</v>
      </c>
      <c r="J7718" s="42">
        <v>24.2949657440186</v>
      </c>
      <c r="K7718" s="42">
        <v>10.2835025787354</v>
      </c>
      <c r="L7718" s="42">
        <v>20.3644866943359</v>
      </c>
      <c r="M7718" s="42">
        <v>0.884622514247894</v>
      </c>
      <c r="N7718" s="42">
        <v>10.1881895065308</v>
      </c>
      <c r="O7718" s="42">
        <v>0.0</v>
      </c>
      <c r="P7718" s="42">
        <v>0.0</v>
      </c>
      <c r="Q7718" s="42">
        <v>0.00863481964915991</v>
      </c>
      <c r="R7718" s="42">
        <v>25.0</v>
      </c>
      <c r="S7718" s="42">
        <v>0.22235868871212</v>
      </c>
      <c r="T7718" s="42">
        <v>1004.35247802734</v>
      </c>
      <c r="U7718" s="42">
        <v>9999.0</v>
      </c>
      <c r="V7718" s="19"/>
      <c r="W7718" s="19"/>
      <c r="X7718" s="19"/>
      <c r="Y7718" s="19"/>
      <c r="Z7718" s="19"/>
      <c r="AA7718" s="19"/>
    </row>
    <row r="7719" ht="15.75" customHeight="1">
      <c r="A7719" s="19"/>
      <c r="B7719" s="42" t="str">
        <f>"CRS25WT3608766"</f>
        <v>CRS25WT3608766</v>
      </c>
      <c r="C7719" s="43">
        <v>46006.0</v>
      </c>
      <c r="D7719" s="44">
        <v>0.9628009259259259</v>
      </c>
      <c r="E7719" s="42" t="s">
        <v>37</v>
      </c>
      <c r="F7719" s="42">
        <v>206.0</v>
      </c>
      <c r="G7719" s="42">
        <v>4.0</v>
      </c>
      <c r="H7719" s="42">
        <v>206.146728515625</v>
      </c>
      <c r="I7719" s="42">
        <v>9.67250061035156</v>
      </c>
      <c r="J7719" s="42">
        <v>24.2506561279297</v>
      </c>
      <c r="K7719" s="42">
        <v>10.19873046875</v>
      </c>
      <c r="L7719" s="42">
        <v>20.2129802703857</v>
      </c>
      <c r="M7719" s="42">
        <v>0.878848850727081</v>
      </c>
      <c r="N7719" s="42">
        <v>10.0290307998657</v>
      </c>
      <c r="O7719" s="42">
        <v>0.0</v>
      </c>
      <c r="P7719" s="42">
        <v>0.0</v>
      </c>
      <c r="Q7719" s="42">
        <v>0.00729665393009782</v>
      </c>
      <c r="R7719" s="42">
        <v>25.0</v>
      </c>
      <c r="S7719" s="42">
        <v>0.242101162672043</v>
      </c>
      <c r="T7719" s="42">
        <v>1005.39678955078</v>
      </c>
      <c r="U7719" s="42">
        <v>9999.0</v>
      </c>
      <c r="V7719" s="19"/>
      <c r="W7719" s="19"/>
      <c r="X7719" s="19"/>
      <c r="Y7719" s="19"/>
      <c r="Z7719" s="19"/>
      <c r="AA7719" s="19"/>
    </row>
    <row r="7720" ht="15.75" customHeight="1">
      <c r="A7720" s="19"/>
      <c r="B7720" s="42" t="str">
        <f>"CRS25WT3608756"</f>
        <v>CRS25WT3608756</v>
      </c>
      <c r="C7720" s="43">
        <v>46006.0</v>
      </c>
      <c r="D7720" s="44">
        <v>0.9638425925925925</v>
      </c>
      <c r="E7720" s="42" t="s">
        <v>37</v>
      </c>
      <c r="F7720" s="42">
        <v>209.0</v>
      </c>
      <c r="G7720" s="42">
        <v>4.0</v>
      </c>
      <c r="H7720" s="42">
        <v>209.486694335938</v>
      </c>
      <c r="I7720" s="42">
        <v>9.79108619689941</v>
      </c>
      <c r="J7720" s="42">
        <v>24.2833042144775</v>
      </c>
      <c r="K7720" s="42">
        <v>10.3743371963501</v>
      </c>
      <c r="L7720" s="42">
        <v>20.1927795410156</v>
      </c>
      <c r="M7720" s="42">
        <v>0.881084978580475</v>
      </c>
      <c r="N7720" s="42">
        <v>10.1915197372437</v>
      </c>
      <c r="O7720" s="42">
        <v>0.0</v>
      </c>
      <c r="P7720" s="42">
        <v>0.0</v>
      </c>
      <c r="Q7720" s="42">
        <v>0.0104761896654963</v>
      </c>
      <c r="R7720" s="42">
        <v>25.0</v>
      </c>
      <c r="S7720" s="42">
        <v>0.236644685268402</v>
      </c>
      <c r="T7720" s="42">
        <v>1008.03942871094</v>
      </c>
      <c r="U7720" s="42">
        <v>9999.0</v>
      </c>
      <c r="V7720" s="19"/>
      <c r="W7720" s="19"/>
      <c r="X7720" s="19"/>
      <c r="Y7720" s="19"/>
      <c r="Z7720" s="19"/>
      <c r="AA7720" s="19"/>
    </row>
    <row r="7721" ht="15.75" customHeight="1">
      <c r="A7721" s="19"/>
      <c r="B7721" s="42" t="str">
        <f>"CRS25WT3608769"</f>
        <v>CRS25WT3608769</v>
      </c>
      <c r="C7721" s="43">
        <v>46006.0</v>
      </c>
      <c r="D7721" s="44">
        <v>0.9667708333333334</v>
      </c>
      <c r="E7721" s="42" t="s">
        <v>37</v>
      </c>
      <c r="F7721" s="42">
        <v>206.0</v>
      </c>
      <c r="G7721" s="42">
        <v>4.0</v>
      </c>
      <c r="H7721" s="42">
        <v>206.806854248047</v>
      </c>
      <c r="I7721" s="42">
        <v>9.78365707397461</v>
      </c>
      <c r="J7721" s="42">
        <v>24.2819080352783</v>
      </c>
      <c r="K7721" s="42">
        <v>10.1774797439575</v>
      </c>
      <c r="L7721" s="42">
        <v>20.3200454711914</v>
      </c>
      <c r="M7721" s="42">
        <v>0.870524287223816</v>
      </c>
      <c r="N7721" s="42">
        <v>10.0611457824707</v>
      </c>
      <c r="O7721" s="42">
        <v>0.0</v>
      </c>
      <c r="P7721" s="42">
        <v>0.0</v>
      </c>
      <c r="Q7721" s="42">
        <v>0.0109474202618003</v>
      </c>
      <c r="R7721" s="42">
        <v>25.0</v>
      </c>
      <c r="S7721" s="42">
        <v>0.234994664788246</v>
      </c>
      <c r="T7721" s="42">
        <v>1013.71472167969</v>
      </c>
      <c r="U7721" s="42">
        <v>9999.0</v>
      </c>
      <c r="V7721" s="19"/>
      <c r="W7721" s="19"/>
      <c r="X7721" s="19"/>
      <c r="Y7721" s="19"/>
      <c r="Z7721" s="19"/>
      <c r="AA7721" s="19"/>
    </row>
    <row r="7722" ht="15.75" customHeight="1">
      <c r="A7722" s="19"/>
      <c r="B7722" s="42" t="str">
        <f>"CRS25WT3608755"</f>
        <v>CRS25WT3608755</v>
      </c>
      <c r="C7722" s="43">
        <v>46006.0</v>
      </c>
      <c r="D7722" s="44">
        <v>0.9678356481481482</v>
      </c>
      <c r="E7722" s="42" t="s">
        <v>37</v>
      </c>
      <c r="F7722" s="42">
        <v>210.0</v>
      </c>
      <c r="G7722" s="42">
        <v>4.0</v>
      </c>
      <c r="H7722" s="42">
        <v>210.429931640625</v>
      </c>
      <c r="I7722" s="42">
        <v>9.7985200881958</v>
      </c>
      <c r="J7722" s="42">
        <v>24.2923736572266</v>
      </c>
      <c r="K7722" s="42">
        <v>10.3960876464844</v>
      </c>
      <c r="L7722" s="42">
        <v>20.2412624359131</v>
      </c>
      <c r="M7722" s="42">
        <v>0.884050488471985</v>
      </c>
      <c r="N7722" s="42">
        <v>10.2374086380005</v>
      </c>
      <c r="O7722" s="42">
        <v>0.0</v>
      </c>
      <c r="P7722" s="42">
        <v>0.0</v>
      </c>
      <c r="Q7722" s="42">
        <v>0.0150818442925811</v>
      </c>
      <c r="R7722" s="42">
        <v>25.0</v>
      </c>
      <c r="S7722" s="42">
        <v>0.22675321996212</v>
      </c>
      <c r="T7722" s="42">
        <v>1008.19122314453</v>
      </c>
      <c r="U7722" s="42">
        <v>9999.0</v>
      </c>
      <c r="V7722" s="19"/>
      <c r="W7722" s="19"/>
      <c r="X7722" s="19"/>
      <c r="Y7722" s="19"/>
      <c r="Z7722" s="19"/>
      <c r="AA7722" s="19"/>
    </row>
    <row r="7723" ht="15.75" customHeight="1">
      <c r="A7723" s="19"/>
      <c r="B7723" s="42" t="str">
        <f>"CRS25WT3608764"</f>
        <v>CRS25WT3608764</v>
      </c>
      <c r="C7723" s="43">
        <v>46006.0</v>
      </c>
      <c r="D7723" s="44">
        <v>0.9687847222222222</v>
      </c>
      <c r="E7723" s="42" t="s">
        <v>37</v>
      </c>
      <c r="F7723" s="42">
        <v>211.0</v>
      </c>
      <c r="G7723" s="42">
        <v>4.0</v>
      </c>
      <c r="H7723" s="42">
        <v>211.416580200195</v>
      </c>
      <c r="I7723" s="42">
        <v>9.86160850524902</v>
      </c>
      <c r="J7723" s="42">
        <v>24.4138107299805</v>
      </c>
      <c r="K7723" s="42">
        <v>10.33957862854</v>
      </c>
      <c r="L7723" s="42">
        <v>20.4473114013672</v>
      </c>
      <c r="M7723" s="42">
        <v>0.878123700618744</v>
      </c>
      <c r="N7723" s="42">
        <v>10.2854089736938</v>
      </c>
      <c r="O7723" s="42">
        <v>0.0</v>
      </c>
      <c r="P7723" s="42">
        <v>0.0</v>
      </c>
      <c r="Q7723" s="42">
        <v>0.0109474249184132</v>
      </c>
      <c r="R7723" s="42">
        <v>25.0</v>
      </c>
      <c r="S7723" s="42">
        <v>0.226097092032433</v>
      </c>
      <c r="T7723" s="42">
        <v>1017.69873046875</v>
      </c>
      <c r="U7723" s="42">
        <v>9999.0</v>
      </c>
      <c r="V7723" s="19"/>
      <c r="W7723" s="19"/>
      <c r="X7723" s="19"/>
      <c r="Y7723" s="19"/>
      <c r="Z7723" s="19"/>
      <c r="AA7723" s="19"/>
    </row>
    <row r="7724" ht="15.75" customHeight="1">
      <c r="A7724" s="19"/>
      <c r="B7724" s="42" t="str">
        <f>"CRS25WT3608765"</f>
        <v>CRS25WT3608765</v>
      </c>
      <c r="C7724" s="43">
        <v>46006.0</v>
      </c>
      <c r="D7724" s="44">
        <v>0.9705092592592592</v>
      </c>
      <c r="E7724" s="42" t="s">
        <v>37</v>
      </c>
      <c r="F7724" s="42">
        <v>208.0</v>
      </c>
      <c r="G7724" s="42">
        <v>4.0</v>
      </c>
      <c r="H7724" s="42">
        <v>208.224182128906</v>
      </c>
      <c r="I7724" s="42">
        <v>9.762282371521</v>
      </c>
      <c r="J7724" s="42">
        <v>24.4498252868652</v>
      </c>
      <c r="K7724" s="42">
        <v>10.1563596725464</v>
      </c>
      <c r="L7724" s="42">
        <v>20.5018520355225</v>
      </c>
      <c r="M7724" s="42">
        <v>0.872376680374146</v>
      </c>
      <c r="N7724" s="42">
        <v>10.1300992965698</v>
      </c>
      <c r="O7724" s="42">
        <v>0.0</v>
      </c>
      <c r="P7724" s="42">
        <v>0.0</v>
      </c>
      <c r="Q7724" s="42">
        <v>0.0112704606726766</v>
      </c>
      <c r="R7724" s="42">
        <v>25.0</v>
      </c>
      <c r="S7724" s="42">
        <v>0.227950900793076</v>
      </c>
      <c r="T7724" s="42">
        <v>1004.29949951172</v>
      </c>
      <c r="U7724" s="42">
        <v>35.5962715148926</v>
      </c>
      <c r="V7724" s="19"/>
      <c r="W7724" s="19"/>
      <c r="X7724" s="19"/>
      <c r="Y7724" s="19"/>
      <c r="Z7724" s="19"/>
      <c r="AA7724" s="19"/>
    </row>
    <row r="7725" ht="15.75" customHeight="1">
      <c r="A7725" s="19"/>
      <c r="B7725" s="42" t="str">
        <f>"CRS25WT3608771"</f>
        <v>CRS25WT3608771</v>
      </c>
      <c r="C7725" s="43">
        <v>46006.0</v>
      </c>
      <c r="D7725" s="44">
        <v>0.9717013888888889</v>
      </c>
      <c r="E7725" s="42" t="s">
        <v>37</v>
      </c>
      <c r="F7725" s="42">
        <v>210.0</v>
      </c>
      <c r="G7725" s="42">
        <v>4.0</v>
      </c>
      <c r="H7725" s="42">
        <v>210.441101074219</v>
      </c>
      <c r="I7725" s="42">
        <v>9.72351455688477</v>
      </c>
      <c r="J7725" s="42">
        <v>24.471321105957</v>
      </c>
      <c r="K7725" s="42">
        <v>10.3071460723877</v>
      </c>
      <c r="L7725" s="42">
        <v>20.4170093536377</v>
      </c>
      <c r="M7725" s="42">
        <v>0.884402334690094</v>
      </c>
      <c r="N7725" s="42">
        <v>10.2379522323608</v>
      </c>
      <c r="O7725" s="42">
        <v>0.0</v>
      </c>
      <c r="P7725" s="42">
        <v>0.0</v>
      </c>
      <c r="Q7725" s="42">
        <v>0.0101636908948421</v>
      </c>
      <c r="R7725" s="42">
        <v>25.0</v>
      </c>
      <c r="S7725" s="42">
        <v>0.234566688537598</v>
      </c>
      <c r="T7725" s="42">
        <v>1013.50549316406</v>
      </c>
      <c r="U7725" s="42">
        <v>9999.0</v>
      </c>
      <c r="V7725" s="19"/>
      <c r="W7725" s="19"/>
      <c r="X7725" s="19"/>
      <c r="Y7725" s="19"/>
      <c r="Z7725" s="19"/>
      <c r="AA7725" s="19"/>
    </row>
    <row r="7726" ht="15.75" customHeight="1">
      <c r="A7726" s="19"/>
      <c r="B7726" s="42" t="str">
        <f>"CRS25WT3608905"</f>
        <v>CRS25WT3608905</v>
      </c>
      <c r="C7726" s="43">
        <v>46006.0</v>
      </c>
      <c r="D7726" s="44">
        <v>0.9727893518518518</v>
      </c>
      <c r="E7726" s="42" t="s">
        <v>37</v>
      </c>
      <c r="F7726" s="42">
        <v>210.0</v>
      </c>
      <c r="G7726" s="42">
        <v>4.0</v>
      </c>
      <c r="H7726" s="42">
        <v>210.184646606445</v>
      </c>
      <c r="I7726" s="42">
        <v>9.73906993865967</v>
      </c>
      <c r="J7726" s="42">
        <v>24.4151802062988</v>
      </c>
      <c r="K7726" s="42">
        <v>10.3109083175659</v>
      </c>
      <c r="L7726" s="42">
        <v>20.3846874237061</v>
      </c>
      <c r="M7726" s="42">
        <v>0.88394159078598</v>
      </c>
      <c r="N7726" s="42">
        <v>10.2254753112793</v>
      </c>
      <c r="O7726" s="42">
        <v>0.0</v>
      </c>
      <c r="P7726" s="42">
        <v>0.0</v>
      </c>
      <c r="Q7726" s="42">
        <v>0.00400788616389036</v>
      </c>
      <c r="R7726" s="42">
        <v>25.0</v>
      </c>
      <c r="S7726" s="42">
        <v>0.238429725170135</v>
      </c>
      <c r="T7726" s="42">
        <v>1018.26098632813</v>
      </c>
      <c r="U7726" s="42">
        <v>9999.0</v>
      </c>
      <c r="V7726" s="19"/>
      <c r="W7726" s="19"/>
      <c r="X7726" s="19"/>
      <c r="Y7726" s="19"/>
      <c r="Z7726" s="19"/>
      <c r="AA7726" s="19"/>
    </row>
    <row r="7727" ht="15.75" customHeight="1">
      <c r="A7727" s="19"/>
      <c r="B7727" s="42" t="str">
        <f>"CRS25WT3608757"</f>
        <v>CRS25WT3608757</v>
      </c>
      <c r="C7727" s="43">
        <v>46006.0</v>
      </c>
      <c r="D7727" s="44">
        <v>0.9739583333333334</v>
      </c>
      <c r="E7727" s="42" t="s">
        <v>37</v>
      </c>
      <c r="F7727" s="42">
        <v>207.0</v>
      </c>
      <c r="G7727" s="42">
        <v>4.0</v>
      </c>
      <c r="H7727" s="42">
        <v>207.878646850586</v>
      </c>
      <c r="I7727" s="42">
        <v>9.75201606750488</v>
      </c>
      <c r="J7727" s="42">
        <v>24.3948078155518</v>
      </c>
      <c r="K7727" s="42">
        <v>10.221079826355</v>
      </c>
      <c r="L7727" s="42">
        <v>20.3382244110107</v>
      </c>
      <c r="M7727" s="42">
        <v>0.873812139034271</v>
      </c>
      <c r="N7727" s="42">
        <v>10.1132888793945</v>
      </c>
      <c r="O7727" s="42">
        <v>0.0</v>
      </c>
      <c r="P7727" s="42">
        <v>0.0</v>
      </c>
      <c r="Q7727" s="42">
        <v>0.0130239333957434</v>
      </c>
      <c r="R7727" s="42">
        <v>25.0</v>
      </c>
      <c r="S7727" s="42">
        <v>0.248453259468079</v>
      </c>
      <c r="T7727" s="42">
        <v>1012.52838134766</v>
      </c>
      <c r="U7727" s="42">
        <v>9999.0</v>
      </c>
      <c r="V7727" s="19"/>
      <c r="W7727" s="19"/>
      <c r="X7727" s="19"/>
      <c r="Y7727" s="19"/>
      <c r="Z7727" s="19"/>
      <c r="AA7727" s="19"/>
    </row>
    <row r="7728" ht="15.75" customHeight="1">
      <c r="A7728" s="19"/>
      <c r="B7728" s="42" t="str">
        <f>"CRS25WT3608777"</f>
        <v>CRS25WT3608777</v>
      </c>
      <c r="C7728" s="43">
        <v>46006.0</v>
      </c>
      <c r="D7728" s="44">
        <v>0.9771990740740741</v>
      </c>
      <c r="E7728" s="42" t="s">
        <v>37</v>
      </c>
      <c r="F7728" s="42">
        <v>210.0</v>
      </c>
      <c r="G7728" s="42">
        <v>4.0</v>
      </c>
      <c r="H7728" s="42">
        <v>210.033294677734</v>
      </c>
      <c r="I7728" s="42">
        <v>9.87582588195801</v>
      </c>
      <c r="J7728" s="42">
        <v>24.2116680145264</v>
      </c>
      <c r="K7728" s="42">
        <v>10.4948472976685</v>
      </c>
      <c r="L7728" s="42">
        <v>20.0129909515381</v>
      </c>
      <c r="M7728" s="42">
        <v>0.878395318984985</v>
      </c>
      <c r="N7728" s="42">
        <v>10.2181119918823</v>
      </c>
      <c r="O7728" s="42">
        <v>0.0</v>
      </c>
      <c r="P7728" s="42">
        <v>0.0</v>
      </c>
      <c r="Q7728" s="42">
        <v>0.00822420697659254</v>
      </c>
      <c r="R7728" s="42">
        <v>25.0</v>
      </c>
      <c r="S7728" s="42">
        <v>0.240121677517891</v>
      </c>
      <c r="T7728" s="42">
        <v>1014.73907470703</v>
      </c>
      <c r="U7728" s="42">
        <v>9999.0</v>
      </c>
      <c r="V7728" s="19"/>
      <c r="W7728" s="19"/>
      <c r="X7728" s="19"/>
      <c r="Y7728" s="19"/>
      <c r="Z7728" s="19"/>
      <c r="AA7728" s="19"/>
    </row>
    <row r="7729" ht="15.75" customHeight="1">
      <c r="A7729" s="19"/>
      <c r="B7729" s="42" t="str">
        <f>"CRS25WT3608776"</f>
        <v>CRS25WT3608776</v>
      </c>
      <c r="C7729" s="43">
        <v>46006.0</v>
      </c>
      <c r="D7729" s="44">
        <v>0.9783564814814815</v>
      </c>
      <c r="E7729" s="42" t="s">
        <v>37</v>
      </c>
      <c r="F7729" s="42">
        <v>211.0</v>
      </c>
      <c r="G7729" s="42">
        <v>4.0</v>
      </c>
      <c r="H7729" s="42">
        <v>211.479965209961</v>
      </c>
      <c r="I7729" s="42">
        <v>9.75985622406006</v>
      </c>
      <c r="J7729" s="42">
        <v>24.4265251159668</v>
      </c>
      <c r="K7729" s="42">
        <v>10.4105606079102</v>
      </c>
      <c r="L7729" s="42">
        <v>20.313985824585</v>
      </c>
      <c r="M7729" s="42">
        <v>0.887082695960999</v>
      </c>
      <c r="N7729" s="42">
        <v>10.2884922027588</v>
      </c>
      <c r="O7729" s="42">
        <v>0.0</v>
      </c>
      <c r="P7729" s="42">
        <v>0.0</v>
      </c>
      <c r="Q7729" s="42">
        <v>0.0101636899635196</v>
      </c>
      <c r="R7729" s="42">
        <v>25.0</v>
      </c>
      <c r="S7729" s="42">
        <v>0.232179507613182</v>
      </c>
      <c r="T7729" s="42">
        <v>1021.36322021484</v>
      </c>
      <c r="U7729" s="42">
        <v>9999.0</v>
      </c>
      <c r="V7729" s="19"/>
      <c r="W7729" s="19"/>
      <c r="X7729" s="19"/>
      <c r="Y7729" s="19"/>
      <c r="Z7729" s="19"/>
      <c r="AA7729" s="19"/>
    </row>
    <row r="7730" ht="15.75" customHeight="1">
      <c r="A7730" s="19"/>
      <c r="B7730" s="42" t="str">
        <f>"CRS25WT3608775"</f>
        <v>CRS25WT3608775</v>
      </c>
      <c r="C7730" s="43">
        <v>46006.0</v>
      </c>
      <c r="D7730" s="44">
        <v>0.980787037037037</v>
      </c>
      <c r="E7730" s="42" t="s">
        <v>37</v>
      </c>
      <c r="F7730" s="42">
        <v>211.0</v>
      </c>
      <c r="G7730" s="42">
        <v>4.0</v>
      </c>
      <c r="H7730" s="42">
        <v>211.935302734375</v>
      </c>
      <c r="I7730" s="42">
        <v>9.85042762756348</v>
      </c>
      <c r="J7730" s="42">
        <v>24.4608745574951</v>
      </c>
      <c r="K7730" s="42">
        <v>10.4091682434082</v>
      </c>
      <c r="L7730" s="42">
        <v>20.360445022583</v>
      </c>
      <c r="M7730" s="42">
        <v>0.879581809043884</v>
      </c>
      <c r="N7730" s="42">
        <v>10.3106451034546</v>
      </c>
      <c r="O7730" s="42">
        <v>0.0</v>
      </c>
      <c r="P7730" s="42">
        <v>0.0</v>
      </c>
      <c r="Q7730" s="42">
        <v>0.0176184289157391</v>
      </c>
      <c r="R7730" s="42">
        <v>25.0</v>
      </c>
      <c r="S7730" s="42">
        <v>0.235458254814148</v>
      </c>
      <c r="T7730" s="42">
        <v>1011.87042236328</v>
      </c>
      <c r="U7730" s="42">
        <v>9999.0</v>
      </c>
      <c r="V7730" s="19"/>
      <c r="W7730" s="19"/>
      <c r="X7730" s="19"/>
      <c r="Y7730" s="19"/>
      <c r="Z7730" s="19"/>
      <c r="AA7730" s="19"/>
    </row>
    <row r="7731" ht="15.75" customHeight="1">
      <c r="A7731" s="19"/>
      <c r="B7731" s="42" t="str">
        <f>"CRS25WT3608773"</f>
        <v>CRS25WT3608773</v>
      </c>
      <c r="C7731" s="43">
        <v>46006.0</v>
      </c>
      <c r="D7731" s="44">
        <v>0.9819328703703704</v>
      </c>
      <c r="E7731" s="42" t="s">
        <v>37</v>
      </c>
      <c r="F7731" s="42">
        <v>210.0</v>
      </c>
      <c r="G7731" s="42">
        <v>4.0</v>
      </c>
      <c r="H7731" s="42">
        <v>210.012725830078</v>
      </c>
      <c r="I7731" s="42">
        <v>9.76523971557617</v>
      </c>
      <c r="J7731" s="42">
        <v>24.4632167816162</v>
      </c>
      <c r="K7731" s="42">
        <v>10.2902364730835</v>
      </c>
      <c r="L7731" s="42">
        <v>20.4089298248291</v>
      </c>
      <c r="M7731" s="42">
        <v>0.879121959209442</v>
      </c>
      <c r="N7731" s="42">
        <v>10.2171115875244</v>
      </c>
      <c r="O7731" s="42">
        <v>0.0</v>
      </c>
      <c r="P7731" s="42">
        <v>0.0</v>
      </c>
      <c r="Q7731" s="42">
        <v>0.0130158718675375</v>
      </c>
      <c r="R7731" s="42">
        <v>25.0</v>
      </c>
      <c r="S7731" s="42">
        <v>0.242862164974213</v>
      </c>
      <c r="T7731" s="42">
        <v>1007.03112792969</v>
      </c>
      <c r="U7731" s="42">
        <v>1056.60729980469</v>
      </c>
      <c r="V7731" s="19"/>
      <c r="W7731" s="19"/>
      <c r="X7731" s="19"/>
      <c r="Y7731" s="19"/>
      <c r="Z7731" s="19"/>
      <c r="AA7731" s="19"/>
    </row>
    <row r="7732" ht="15.75" customHeight="1">
      <c r="A7732" s="19"/>
      <c r="B7732" s="42" t="str">
        <f>"CRS25WT3608917"</f>
        <v>CRS25WT3608917</v>
      </c>
      <c r="C7732" s="43">
        <v>46006.0</v>
      </c>
      <c r="D7732" s="44">
        <v>0.9833680555555556</v>
      </c>
      <c r="E7732" s="42" t="s">
        <v>37</v>
      </c>
      <c r="F7732" s="42">
        <v>210.0</v>
      </c>
      <c r="G7732" s="42">
        <v>4.0</v>
      </c>
      <c r="H7732" s="42">
        <v>210.527572631836</v>
      </c>
      <c r="I7732" s="42">
        <v>9.75019550323486</v>
      </c>
      <c r="J7732" s="42">
        <v>24.4404926300049</v>
      </c>
      <c r="K7732" s="42">
        <v>10.2981357574463</v>
      </c>
      <c r="L7732" s="42">
        <v>20.4432697296143</v>
      </c>
      <c r="M7732" s="42">
        <v>0.883457601070404</v>
      </c>
      <c r="N7732" s="42">
        <v>10.2421588897705</v>
      </c>
      <c r="O7732" s="42">
        <v>0.0</v>
      </c>
      <c r="P7732" s="42">
        <v>0.0</v>
      </c>
      <c r="Q7732" s="42">
        <v>0.00821246393024921</v>
      </c>
      <c r="R7732" s="42">
        <v>25.0</v>
      </c>
      <c r="S7732" s="42">
        <v>0.232079297304153</v>
      </c>
      <c r="T7732" s="42">
        <v>1013.85290527344</v>
      </c>
      <c r="U7732" s="42">
        <v>9999.0</v>
      </c>
      <c r="V7732" s="19"/>
      <c r="W7732" s="19"/>
      <c r="X7732" s="19"/>
      <c r="Y7732" s="19"/>
      <c r="Z7732" s="19"/>
      <c r="AA7732" s="19"/>
    </row>
    <row r="7733" ht="15.75" customHeight="1">
      <c r="A7733" s="19"/>
      <c r="B7733" s="42" t="str">
        <f>"CRS25WT3608762"</f>
        <v>CRS25WT3608762</v>
      </c>
      <c r="C7733" s="43">
        <v>46006.0</v>
      </c>
      <c r="D7733" s="44">
        <v>0.9846064814814816</v>
      </c>
      <c r="E7733" s="42" t="s">
        <v>37</v>
      </c>
      <c r="F7733" s="42">
        <v>212.0</v>
      </c>
      <c r="G7733" s="42">
        <v>4.0</v>
      </c>
      <c r="H7733" s="42">
        <v>212.358642578125</v>
      </c>
      <c r="I7733" s="42">
        <v>9.79068660736084</v>
      </c>
      <c r="J7733" s="42">
        <v>24.4219989776611</v>
      </c>
      <c r="K7733" s="42">
        <v>10.4372091293335</v>
      </c>
      <c r="L7733" s="42">
        <v>20.346305847168</v>
      </c>
      <c r="M7733" s="42">
        <v>0.888128042221069</v>
      </c>
      <c r="N7733" s="42">
        <v>10.3312406539917</v>
      </c>
      <c r="O7733" s="42">
        <v>0.0</v>
      </c>
      <c r="P7733" s="42">
        <v>0.0</v>
      </c>
      <c r="Q7733" s="42">
        <v>0.0125449523329735</v>
      </c>
      <c r="R7733" s="42">
        <v>25.0</v>
      </c>
      <c r="S7733" s="42">
        <v>0.223386242985725</v>
      </c>
      <c r="T7733" s="42">
        <v>1013.61419677734</v>
      </c>
      <c r="U7733" s="42">
        <v>9999.0</v>
      </c>
      <c r="V7733" s="19"/>
      <c r="W7733" s="19"/>
      <c r="X7733" s="19"/>
      <c r="Y7733" s="19"/>
      <c r="Z7733" s="19"/>
      <c r="AA7733" s="19"/>
    </row>
    <row r="7734" ht="15.75" customHeight="1">
      <c r="A7734" s="19"/>
      <c r="B7734" s="42" t="str">
        <f>"CRS25WT3608770"</f>
        <v>CRS25WT3608770</v>
      </c>
      <c r="C7734" s="43">
        <v>46006.0</v>
      </c>
      <c r="D7734" s="44">
        <v>0.9874652777777778</v>
      </c>
      <c r="E7734" s="42" t="s">
        <v>37</v>
      </c>
      <c r="F7734" s="42">
        <v>208.0</v>
      </c>
      <c r="G7734" s="42">
        <v>4.0</v>
      </c>
      <c r="H7734" s="42">
        <v>208.20964050293</v>
      </c>
      <c r="I7734" s="42">
        <v>9.7105655670166</v>
      </c>
      <c r="J7734" s="42">
        <v>24.4288864135742</v>
      </c>
      <c r="K7734" s="42">
        <v>10.1646642684937</v>
      </c>
      <c r="L7734" s="42">
        <v>20.4836730957031</v>
      </c>
      <c r="M7734" s="42">
        <v>0.877713203430176</v>
      </c>
      <c r="N7734" s="42">
        <v>10.129391670227</v>
      </c>
      <c r="O7734" s="42">
        <v>0.0</v>
      </c>
      <c r="P7734" s="42">
        <v>0.0</v>
      </c>
      <c r="Q7734" s="42">
        <v>0.00205606129020453</v>
      </c>
      <c r="R7734" s="42">
        <v>25.0</v>
      </c>
      <c r="S7734" s="42">
        <v>0.226373076438904</v>
      </c>
      <c r="T7734" s="42">
        <v>1011.75299072266</v>
      </c>
      <c r="U7734" s="42">
        <v>9999.0</v>
      </c>
      <c r="V7734" s="19"/>
      <c r="W7734" s="19"/>
      <c r="X7734" s="19"/>
      <c r="Y7734" s="19"/>
      <c r="Z7734" s="19"/>
      <c r="AA7734" s="19"/>
    </row>
    <row r="7735" ht="15.75" customHeight="1">
      <c r="A7735" s="19"/>
      <c r="B7735" s="42" t="str">
        <f>"CRS25WT3608912"</f>
        <v>CRS25WT3608912</v>
      </c>
      <c r="C7735" s="43">
        <v>46006.0</v>
      </c>
      <c r="D7735" s="44">
        <v>0.9901967592592592</v>
      </c>
      <c r="E7735" s="42" t="s">
        <v>37</v>
      </c>
      <c r="F7735" s="42">
        <v>208.0</v>
      </c>
      <c r="G7735" s="42">
        <v>4.0</v>
      </c>
      <c r="H7735" s="42">
        <v>208.361434936523</v>
      </c>
      <c r="I7735" s="42">
        <v>9.72679901123047</v>
      </c>
      <c r="J7735" s="42">
        <v>24.4368209838867</v>
      </c>
      <c r="K7735" s="42">
        <v>10.1911716461182</v>
      </c>
      <c r="L7735" s="42">
        <v>20.4452896118164</v>
      </c>
      <c r="M7735" s="42">
        <v>0.876602470874786</v>
      </c>
      <c r="N7735" s="42">
        <v>10.136775970459</v>
      </c>
      <c r="O7735" s="42">
        <v>0.0</v>
      </c>
      <c r="P7735" s="42">
        <v>0.0</v>
      </c>
      <c r="Q7735" s="42">
        <v>0.0128596238791943</v>
      </c>
      <c r="R7735" s="42">
        <v>25.0</v>
      </c>
      <c r="S7735" s="42">
        <v>0.228428795933723</v>
      </c>
      <c r="T7735" s="42">
        <v>1016.42712402344</v>
      </c>
      <c r="U7735" s="42">
        <v>9999.0</v>
      </c>
      <c r="V7735" s="19"/>
      <c r="W7735" s="19"/>
      <c r="X7735" s="19"/>
      <c r="Y7735" s="19"/>
      <c r="Z7735" s="19"/>
      <c r="AA7735" s="19"/>
    </row>
    <row r="7736" ht="15.75" customHeight="1">
      <c r="A7736" s="19"/>
      <c r="B7736" s="42" t="str">
        <f>"CRS25WT3608914"</f>
        <v>CRS25WT3608914</v>
      </c>
      <c r="C7736" s="43">
        <v>46006.0</v>
      </c>
      <c r="D7736" s="44">
        <v>0.9909953703703703</v>
      </c>
      <c r="E7736" s="42" t="s">
        <v>37</v>
      </c>
      <c r="F7736" s="42">
        <v>208.0</v>
      </c>
      <c r="G7736" s="42">
        <v>4.0</v>
      </c>
      <c r="H7736" s="42">
        <v>208.274780273438</v>
      </c>
      <c r="I7736" s="42">
        <v>9.66522026062012</v>
      </c>
      <c r="J7736" s="42">
        <v>24.44407081604</v>
      </c>
      <c r="K7736" s="42">
        <v>10.1608295440674</v>
      </c>
      <c r="L7736" s="42">
        <v>20.4978122711182</v>
      </c>
      <c r="M7736" s="42">
        <v>0.881559014320374</v>
      </c>
      <c r="N7736" s="42">
        <v>10.1325607299805</v>
      </c>
      <c r="O7736" s="42">
        <v>0.0</v>
      </c>
      <c r="P7736" s="42">
        <v>0.0</v>
      </c>
      <c r="Q7736" s="42">
        <v>0.0082242451608181</v>
      </c>
      <c r="R7736" s="42">
        <v>25.0</v>
      </c>
      <c r="S7736" s="42">
        <v>0.238083690404892</v>
      </c>
      <c r="T7736" s="42">
        <v>1024.51208496094</v>
      </c>
      <c r="U7736" s="42">
        <v>9999.0</v>
      </c>
      <c r="V7736" s="19"/>
      <c r="W7736" s="19"/>
      <c r="X7736" s="19"/>
      <c r="Y7736" s="19"/>
      <c r="Z7736" s="19"/>
      <c r="AA7736" s="19"/>
    </row>
    <row r="7737" ht="15.75" customHeight="1">
      <c r="A7737" s="19"/>
      <c r="B7737" s="42" t="str">
        <f>"CRS25WT3608918"</f>
        <v>CRS25WT3608918</v>
      </c>
      <c r="C7737" s="43">
        <v>46006.0</v>
      </c>
      <c r="D7737" s="44">
        <v>0.9917824074074074</v>
      </c>
      <c r="E7737" s="42" t="s">
        <v>37</v>
      </c>
      <c r="F7737" s="42">
        <v>209.0</v>
      </c>
      <c r="G7737" s="42">
        <v>4.0</v>
      </c>
      <c r="H7737" s="42">
        <v>209.062576293945</v>
      </c>
      <c r="I7737" s="42">
        <v>9.66358470916748</v>
      </c>
      <c r="J7737" s="42">
        <v>24.4150047302246</v>
      </c>
      <c r="K7737" s="42">
        <v>10.2762317657471</v>
      </c>
      <c r="L7737" s="42">
        <v>20.3442859649658</v>
      </c>
      <c r="M7737" s="42">
        <v>0.886096894741058</v>
      </c>
      <c r="N7737" s="42">
        <v>10.1708869934082</v>
      </c>
      <c r="O7737" s="42">
        <v>0.0</v>
      </c>
      <c r="P7737" s="42">
        <v>0.0</v>
      </c>
      <c r="Q7737" s="42">
        <v>0.00603174511343241</v>
      </c>
      <c r="R7737" s="42">
        <v>25.0</v>
      </c>
      <c r="S7737" s="42">
        <v>0.243966788053513</v>
      </c>
      <c r="T7737" s="42">
        <v>1006.44897460938</v>
      </c>
      <c r="U7737" s="42">
        <v>9999.0</v>
      </c>
      <c r="V7737" s="19"/>
      <c r="W7737" s="19"/>
      <c r="X7737" s="19"/>
      <c r="Y7737" s="19"/>
      <c r="Z7737" s="19"/>
      <c r="AA7737" s="19"/>
    </row>
    <row r="7738" ht="15.75" customHeight="1">
      <c r="A7738" s="19"/>
      <c r="B7738" s="42" t="str">
        <f>"CRS25WT3608909"</f>
        <v>CRS25WT3608909</v>
      </c>
      <c r="C7738" s="43">
        <v>46006.0</v>
      </c>
      <c r="D7738" s="44">
        <v>0.9932175925925927</v>
      </c>
      <c r="E7738" s="42" t="s">
        <v>37</v>
      </c>
      <c r="F7738" s="42">
        <v>210.0</v>
      </c>
      <c r="G7738" s="42">
        <v>4.0</v>
      </c>
      <c r="H7738" s="42">
        <v>210.514450073242</v>
      </c>
      <c r="I7738" s="42">
        <v>9.71185970306397</v>
      </c>
      <c r="J7738" s="42">
        <v>24.4033336639404</v>
      </c>
      <c r="K7738" s="42">
        <v>10.3209505081177</v>
      </c>
      <c r="L7738" s="42">
        <v>20.3968067169189</v>
      </c>
      <c r="M7738" s="42">
        <v>0.888240039348602</v>
      </c>
      <c r="N7738" s="42">
        <v>10.2415199279785</v>
      </c>
      <c r="O7738" s="42">
        <v>0.0</v>
      </c>
      <c r="P7738" s="42">
        <v>0.0</v>
      </c>
      <c r="Q7738" s="42">
        <v>0.00317584304139018</v>
      </c>
      <c r="R7738" s="42">
        <v>25.0</v>
      </c>
      <c r="S7738" s="42">
        <v>0.230446025729179</v>
      </c>
      <c r="T7738" s="42">
        <v>1006.81854248047</v>
      </c>
      <c r="U7738" s="42">
        <v>9999.0</v>
      </c>
      <c r="V7738" s="19"/>
      <c r="W7738" s="19"/>
      <c r="X7738" s="19"/>
      <c r="Y7738" s="19"/>
      <c r="Z7738" s="19"/>
      <c r="AA7738" s="19"/>
    </row>
    <row r="7739" ht="15.75" customHeight="1">
      <c r="A7739" s="19"/>
      <c r="B7739" s="42" t="str">
        <f>"CRS25WT3608910"</f>
        <v>CRS25WT3608910</v>
      </c>
      <c r="C7739" s="43">
        <v>46006.0</v>
      </c>
      <c r="D7739" s="44">
        <v>0.9948032407407408</v>
      </c>
      <c r="E7739" s="42" t="s">
        <v>37</v>
      </c>
      <c r="F7739" s="42">
        <v>211.0</v>
      </c>
      <c r="G7739" s="42">
        <v>4.0</v>
      </c>
      <c r="H7739" s="42">
        <v>211.214233398438</v>
      </c>
      <c r="I7739" s="42">
        <v>9.77805233001709</v>
      </c>
      <c r="J7739" s="42">
        <v>24.4085559844971</v>
      </c>
      <c r="K7739" s="42">
        <v>10.339898109436</v>
      </c>
      <c r="L7739" s="42">
        <v>20.4271087646484</v>
      </c>
      <c r="M7739" s="42">
        <v>0.884970366954803</v>
      </c>
      <c r="N7739" s="42">
        <v>10.2755651473999</v>
      </c>
      <c r="O7739" s="42">
        <v>0.0</v>
      </c>
      <c r="P7739" s="42">
        <v>0.0</v>
      </c>
      <c r="Q7739" s="42">
        <v>0.00536768371239305</v>
      </c>
      <c r="R7739" s="42">
        <v>25.0</v>
      </c>
      <c r="S7739" s="42">
        <v>0.22545400261879</v>
      </c>
      <c r="T7739" s="42">
        <v>1003.65460205078</v>
      </c>
      <c r="U7739" s="42">
        <v>9999.0</v>
      </c>
      <c r="V7739" s="19"/>
      <c r="W7739" s="19"/>
      <c r="X7739" s="19"/>
      <c r="Y7739" s="19"/>
      <c r="Z7739" s="19"/>
      <c r="AA7739" s="19"/>
    </row>
    <row r="7740" ht="15.75" customHeight="1">
      <c r="A7740" s="19"/>
      <c r="B7740" s="42" t="str">
        <f>"CRS25WT3608911"</f>
        <v>CRS25WT3608911</v>
      </c>
      <c r="C7740" s="43">
        <v>46006.0</v>
      </c>
      <c r="D7740" s="44">
        <v>0.9960648148148148</v>
      </c>
      <c r="E7740" s="42" t="s">
        <v>37</v>
      </c>
      <c r="F7740" s="42">
        <v>210.0</v>
      </c>
      <c r="G7740" s="42">
        <v>4.0</v>
      </c>
      <c r="H7740" s="42">
        <v>210.717147827148</v>
      </c>
      <c r="I7740" s="42">
        <v>9.7713565826416</v>
      </c>
      <c r="J7740" s="42">
        <v>24.4180908203125</v>
      </c>
      <c r="K7740" s="42">
        <v>10.3493394851685</v>
      </c>
      <c r="L7740" s="42">
        <v>20.360445022583</v>
      </c>
      <c r="M7740" s="42">
        <v>0.883147656917572</v>
      </c>
      <c r="N7740" s="42">
        <v>10.2513818740845</v>
      </c>
      <c r="O7740" s="42">
        <v>0.0</v>
      </c>
      <c r="P7740" s="42">
        <v>0.0</v>
      </c>
      <c r="Q7740" s="42">
        <v>0.0130158448591828</v>
      </c>
      <c r="R7740" s="42">
        <v>25.0</v>
      </c>
      <c r="S7740" s="42">
        <v>0.232764810323715</v>
      </c>
      <c r="T7740" s="42">
        <v>1007.15228271484</v>
      </c>
      <c r="U7740" s="42">
        <v>9999.0</v>
      </c>
      <c r="V7740" s="19"/>
      <c r="W7740" s="19"/>
      <c r="X7740" s="19"/>
      <c r="Y7740" s="19"/>
      <c r="Z7740" s="19"/>
      <c r="AA7740" s="19"/>
    </row>
    <row r="7741" ht="15.75" customHeight="1">
      <c r="A7741" s="19"/>
      <c r="B7741" s="42" t="str">
        <f>"CRS25WT3608906"</f>
        <v>CRS25WT3608906</v>
      </c>
      <c r="C7741" s="43">
        <v>46006.0</v>
      </c>
      <c r="D7741" s="44">
        <v>0.9973726851851853</v>
      </c>
      <c r="E7741" s="42" t="s">
        <v>37</v>
      </c>
      <c r="F7741" s="42">
        <v>212.0</v>
      </c>
      <c r="G7741" s="42">
        <v>4.0</v>
      </c>
      <c r="H7741" s="42">
        <v>212.775894165039</v>
      </c>
      <c r="I7741" s="42">
        <v>9.83384037017822</v>
      </c>
      <c r="J7741" s="42">
        <v>24.4042797088623</v>
      </c>
      <c r="K7741" s="42">
        <v>10.4483795166016</v>
      </c>
      <c r="L7741" s="42">
        <v>20.3644866943359</v>
      </c>
      <c r="M7741" s="42">
        <v>0.886611342430115</v>
      </c>
      <c r="N7741" s="42">
        <v>10.3515396118164</v>
      </c>
      <c r="O7741" s="42">
        <v>0.0</v>
      </c>
      <c r="P7741" s="42">
        <v>0.0</v>
      </c>
      <c r="Q7741" s="42">
        <v>0.00602802820503712</v>
      </c>
      <c r="R7741" s="42">
        <v>25.0</v>
      </c>
      <c r="S7741" s="42">
        <v>0.228976562619209</v>
      </c>
      <c r="T7741" s="42">
        <v>1005.22442626953</v>
      </c>
      <c r="U7741" s="42">
        <v>9999.0</v>
      </c>
      <c r="V7741" s="19"/>
      <c r="W7741" s="19"/>
      <c r="X7741" s="19"/>
      <c r="Y7741" s="19"/>
      <c r="Z7741" s="19"/>
      <c r="AA7741" s="19"/>
    </row>
    <row r="7742" ht="15.75" customHeight="1">
      <c r="A7742" s="19"/>
      <c r="B7742" s="42" t="str">
        <f>"CRS25WT3608907"</f>
        <v>CRS25WT3608907</v>
      </c>
      <c r="C7742" s="43">
        <v>46006.0</v>
      </c>
      <c r="D7742" s="42" t="s">
        <v>1565</v>
      </c>
      <c r="E7742" s="42" t="s">
        <v>37</v>
      </c>
      <c r="F7742" s="42">
        <v>212.0</v>
      </c>
      <c r="G7742" s="42">
        <v>4.0</v>
      </c>
      <c r="H7742" s="42">
        <v>212.90283203125</v>
      </c>
      <c r="I7742" s="42">
        <v>9.78923320770264</v>
      </c>
      <c r="J7742" s="42">
        <v>24.4190120697021</v>
      </c>
      <c r="K7742" s="42">
        <v>10.4390802383423</v>
      </c>
      <c r="L7742" s="42">
        <v>20.3947887420654</v>
      </c>
      <c r="M7742" s="42">
        <v>0.890645086765289</v>
      </c>
      <c r="N7742" s="42">
        <v>10.3577146530151</v>
      </c>
      <c r="O7742" s="42">
        <v>0.0</v>
      </c>
      <c r="P7742" s="42">
        <v>0.0</v>
      </c>
      <c r="Q7742" s="42">
        <v>0.00579380802810192</v>
      </c>
      <c r="R7742" s="42">
        <v>25.0</v>
      </c>
      <c r="S7742" s="42">
        <v>0.217775106430054</v>
      </c>
      <c r="T7742" s="42">
        <v>1006.87298583984</v>
      </c>
      <c r="U7742" s="42">
        <v>9999.0</v>
      </c>
      <c r="V7742" s="19"/>
      <c r="W7742" s="19"/>
      <c r="X7742" s="19"/>
      <c r="Y7742" s="19"/>
      <c r="Z7742" s="19"/>
      <c r="AA7742" s="19"/>
    </row>
    <row r="7743" ht="15.75" customHeight="1">
      <c r="A7743" s="19"/>
      <c r="B7743" s="42" t="str">
        <f>"CRS25WT3608780"</f>
        <v>CRS25WT3608780</v>
      </c>
      <c r="C7743" s="43">
        <v>46006.0</v>
      </c>
      <c r="D7743" s="44">
        <v>0.9628009259259259</v>
      </c>
      <c r="E7743" s="42" t="s">
        <v>37</v>
      </c>
      <c r="F7743" s="42">
        <v>206.0</v>
      </c>
      <c r="G7743" s="42">
        <v>4.0</v>
      </c>
      <c r="H7743" s="42">
        <v>206.146728515625</v>
      </c>
      <c r="I7743" s="42">
        <v>9.67250061035156</v>
      </c>
      <c r="J7743" s="42">
        <v>24.2506561279297</v>
      </c>
      <c r="K7743" s="42">
        <v>10.19873046875</v>
      </c>
      <c r="L7743" s="42">
        <v>20.2129802703857</v>
      </c>
      <c r="M7743" s="42">
        <v>0.878848850727081</v>
      </c>
      <c r="N7743" s="42">
        <v>10.0290307998657</v>
      </c>
      <c r="O7743" s="42">
        <v>0.0</v>
      </c>
      <c r="P7743" s="42">
        <v>0.0</v>
      </c>
      <c r="Q7743" s="42">
        <v>0.00729665393009782</v>
      </c>
      <c r="R7743" s="42">
        <v>25.0</v>
      </c>
      <c r="S7743" s="42">
        <v>0.242101162672043</v>
      </c>
      <c r="T7743" s="42">
        <v>1005.39678955078</v>
      </c>
      <c r="U7743" s="42">
        <v>9999.0</v>
      </c>
      <c r="V7743" s="19"/>
      <c r="W7743" s="19"/>
      <c r="X7743" s="19"/>
      <c r="Y7743" s="19"/>
      <c r="Z7743" s="19"/>
      <c r="AA7743" s="19"/>
    </row>
    <row r="7744" ht="15.75" customHeight="1">
      <c r="A7744" s="19"/>
      <c r="B7744" s="42" t="str">
        <f>"CRS25WT3608782"</f>
        <v>CRS25WT3608782</v>
      </c>
      <c r="C7744" s="43">
        <v>46006.0</v>
      </c>
      <c r="D7744" s="44">
        <v>0.9667708333333334</v>
      </c>
      <c r="E7744" s="42" t="s">
        <v>37</v>
      </c>
      <c r="F7744" s="42">
        <v>206.0</v>
      </c>
      <c r="G7744" s="42">
        <v>4.0</v>
      </c>
      <c r="H7744" s="42">
        <v>206.806854248047</v>
      </c>
      <c r="I7744" s="42">
        <v>9.78365707397461</v>
      </c>
      <c r="J7744" s="42">
        <v>24.2819080352783</v>
      </c>
      <c r="K7744" s="42">
        <v>10.1774797439575</v>
      </c>
      <c r="L7744" s="42">
        <v>20.3200454711914</v>
      </c>
      <c r="M7744" s="42">
        <v>0.870524287223816</v>
      </c>
      <c r="N7744" s="42">
        <v>10.0611457824707</v>
      </c>
      <c r="O7744" s="42">
        <v>0.0</v>
      </c>
      <c r="P7744" s="42">
        <v>0.0</v>
      </c>
      <c r="Q7744" s="42">
        <v>0.0109474202618003</v>
      </c>
      <c r="R7744" s="42">
        <v>25.0</v>
      </c>
      <c r="S7744" s="42">
        <v>0.234994664788246</v>
      </c>
      <c r="T7744" s="42">
        <v>1013.71472167969</v>
      </c>
      <c r="U7744" s="42">
        <v>9999.0</v>
      </c>
      <c r="V7744" s="19"/>
      <c r="W7744" s="19"/>
      <c r="X7744" s="19"/>
      <c r="Y7744" s="19"/>
      <c r="Z7744" s="19"/>
      <c r="AA7744" s="19"/>
    </row>
    <row r="7745" ht="15.75" customHeight="1">
      <c r="A7745" s="19"/>
      <c r="B7745" s="42" t="str">
        <f>"CRS25WT3608759"</f>
        <v>CRS25WT3608759</v>
      </c>
      <c r="C7745" s="43">
        <v>46006.0</v>
      </c>
      <c r="D7745" s="44">
        <v>0.9628009259259259</v>
      </c>
      <c r="E7745" s="42" t="s">
        <v>37</v>
      </c>
      <c r="F7745" s="42">
        <v>206.0</v>
      </c>
      <c r="G7745" s="42">
        <v>4.0</v>
      </c>
      <c r="H7745" s="42">
        <v>206.146728515625</v>
      </c>
      <c r="I7745" s="42">
        <v>9.67250061035156</v>
      </c>
      <c r="J7745" s="42">
        <v>24.2506561279297</v>
      </c>
      <c r="K7745" s="42">
        <v>10.19873046875</v>
      </c>
      <c r="L7745" s="42">
        <v>20.2129802703857</v>
      </c>
      <c r="M7745" s="42">
        <v>0.878848850727081</v>
      </c>
      <c r="N7745" s="42">
        <v>10.0290307998657</v>
      </c>
      <c r="O7745" s="42">
        <v>0.0</v>
      </c>
      <c r="P7745" s="42">
        <v>0.0</v>
      </c>
      <c r="Q7745" s="42">
        <v>0.00729665393009782</v>
      </c>
      <c r="R7745" s="42">
        <v>25.0</v>
      </c>
      <c r="S7745" s="42">
        <v>0.242101162672043</v>
      </c>
      <c r="T7745" s="42">
        <v>1005.39678955078</v>
      </c>
      <c r="U7745" s="42">
        <v>9999.0</v>
      </c>
      <c r="V7745" s="19"/>
      <c r="W7745" s="19"/>
      <c r="X7745" s="19"/>
      <c r="Y7745" s="19"/>
      <c r="Z7745" s="19"/>
      <c r="AA7745" s="19"/>
    </row>
    <row r="7746" ht="15.75" customHeight="1">
      <c r="A7746" s="19"/>
      <c r="B7746" s="42" t="str">
        <f>"CRS25WT3608781"</f>
        <v>CRS25WT3608781</v>
      </c>
      <c r="C7746" s="43">
        <v>46006.0</v>
      </c>
      <c r="D7746" s="44">
        <v>0.9667708333333334</v>
      </c>
      <c r="E7746" s="42" t="s">
        <v>37</v>
      </c>
      <c r="F7746" s="42">
        <v>206.0</v>
      </c>
      <c r="G7746" s="42">
        <v>4.0</v>
      </c>
      <c r="H7746" s="42">
        <v>206.806854248047</v>
      </c>
      <c r="I7746" s="42">
        <v>9.78365707397461</v>
      </c>
      <c r="J7746" s="42">
        <v>24.2819080352783</v>
      </c>
      <c r="K7746" s="42">
        <v>10.1774797439575</v>
      </c>
      <c r="L7746" s="42">
        <v>20.3200454711914</v>
      </c>
      <c r="M7746" s="42">
        <v>0.870524287223816</v>
      </c>
      <c r="N7746" s="42">
        <v>10.0611457824707</v>
      </c>
      <c r="O7746" s="42">
        <v>0.0</v>
      </c>
      <c r="P7746" s="42">
        <v>0.0</v>
      </c>
      <c r="Q7746" s="42">
        <v>0.0109474202618003</v>
      </c>
      <c r="R7746" s="42">
        <v>25.0</v>
      </c>
      <c r="S7746" s="42">
        <v>0.234994664788246</v>
      </c>
      <c r="T7746" s="42">
        <v>1013.71472167969</v>
      </c>
      <c r="U7746" s="42">
        <v>9999.0</v>
      </c>
      <c r="V7746" s="19"/>
      <c r="W7746" s="19"/>
      <c r="X7746" s="19"/>
      <c r="Y7746" s="19"/>
      <c r="Z7746" s="19"/>
      <c r="AA7746" s="19"/>
    </row>
    <row r="7747" ht="15.75" customHeight="1">
      <c r="A7747" s="19"/>
      <c r="B7747" s="42" t="str">
        <f>"CRS25WT72M23883"</f>
        <v>CRS25WT72M23883</v>
      </c>
      <c r="C7747" s="43">
        <v>46002.0</v>
      </c>
      <c r="D7747" s="44">
        <v>0.7748379629629629</v>
      </c>
      <c r="E7747" s="42" t="s">
        <v>37</v>
      </c>
      <c r="F7747" s="42">
        <v>214.0</v>
      </c>
      <c r="G7747" s="42">
        <v>4.0</v>
      </c>
      <c r="H7747" s="42">
        <v>214.95573425293</v>
      </c>
      <c r="I7747" s="42">
        <v>5.58056735992432</v>
      </c>
      <c r="J7747" s="42">
        <v>50.2185516357422</v>
      </c>
      <c r="K7747" s="42">
        <v>5.02664566040039</v>
      </c>
      <c r="L7747" s="42">
        <v>42.763256072998</v>
      </c>
      <c r="M7747" s="42">
        <v>0.767019689083099</v>
      </c>
      <c r="N7747" s="42">
        <v>10.4575881958008</v>
      </c>
      <c r="O7747" s="42">
        <v>0.0</v>
      </c>
      <c r="P7747" s="42">
        <v>0.0</v>
      </c>
      <c r="Q7747" s="42">
        <v>0.0429160445928574</v>
      </c>
      <c r="R7747" s="42">
        <v>25.0</v>
      </c>
      <c r="S7747" s="42">
        <v>0.731308341026306</v>
      </c>
      <c r="T7747" s="42">
        <v>999.854370117188</v>
      </c>
      <c r="U7747" s="42">
        <v>1740.37878417969</v>
      </c>
      <c r="V7747" s="19"/>
      <c r="W7747" s="19"/>
      <c r="X7747" s="19"/>
      <c r="Y7747" s="19"/>
      <c r="Z7747" s="19"/>
      <c r="AA7747" s="19"/>
    </row>
    <row r="7748" ht="15.75" customHeight="1">
      <c r="A7748" s="19"/>
      <c r="B7748" s="42" t="str">
        <f>"CRS25WT72M23890"</f>
        <v>CRS25WT72M23890</v>
      </c>
      <c r="C7748" s="43">
        <v>46002.0</v>
      </c>
      <c r="D7748" s="44">
        <v>0.7758101851851852</v>
      </c>
      <c r="E7748" s="42" t="s">
        <v>37</v>
      </c>
      <c r="F7748" s="42">
        <v>221.0</v>
      </c>
      <c r="G7748" s="42">
        <v>4.0</v>
      </c>
      <c r="H7748" s="42">
        <v>221.347595214844</v>
      </c>
      <c r="I7748" s="42">
        <v>5.61019515991211</v>
      </c>
      <c r="J7748" s="42">
        <v>50.2935791015625</v>
      </c>
      <c r="K7748" s="42">
        <v>5.15593433380127</v>
      </c>
      <c r="L7748" s="42">
        <v>42.9306449890137</v>
      </c>
      <c r="M7748" s="42">
        <v>0.784484386444092</v>
      </c>
      <c r="N7748" s="42">
        <v>10.7685527801514</v>
      </c>
      <c r="O7748" s="42">
        <v>0.0</v>
      </c>
      <c r="P7748" s="42">
        <v>0.0</v>
      </c>
      <c r="Q7748" s="42">
        <v>0.0209622997790575</v>
      </c>
      <c r="R7748" s="42">
        <v>25.0</v>
      </c>
      <c r="S7748" s="42">
        <v>0.726837754249573</v>
      </c>
      <c r="T7748" s="42">
        <v>999.39404296875</v>
      </c>
      <c r="U7748" s="42">
        <v>3033.37744140625</v>
      </c>
      <c r="V7748" s="19"/>
      <c r="W7748" s="19"/>
      <c r="X7748" s="19"/>
      <c r="Y7748" s="19"/>
      <c r="Z7748" s="19"/>
      <c r="AA7748" s="19"/>
    </row>
    <row r="7749" ht="15.75" customHeight="1">
      <c r="A7749" s="19"/>
      <c r="B7749" s="42" t="str">
        <f>"CRS25WT72M23880"</f>
        <v>CRS25WT72M23880</v>
      </c>
      <c r="C7749" s="43">
        <v>46002.0</v>
      </c>
      <c r="D7749" s="44">
        <v>0.7766666666666667</v>
      </c>
      <c r="E7749" s="42" t="s">
        <v>37</v>
      </c>
      <c r="F7749" s="42">
        <v>215.0</v>
      </c>
      <c r="G7749" s="42">
        <v>4.0</v>
      </c>
      <c r="H7749" s="42">
        <v>215.294509887695</v>
      </c>
      <c r="I7749" s="42">
        <v>5.55415153503418</v>
      </c>
      <c r="J7749" s="42">
        <v>50.2152252197266</v>
      </c>
      <c r="K7749" s="42">
        <v>5.04236507415771</v>
      </c>
      <c r="L7749" s="42">
        <v>42.6971282958984</v>
      </c>
      <c r="M7749" s="42">
        <v>0.771933376789093</v>
      </c>
      <c r="N7749" s="42">
        <v>10.4740695953369</v>
      </c>
      <c r="O7749" s="42">
        <v>0.0</v>
      </c>
      <c r="P7749" s="42">
        <v>0.0</v>
      </c>
      <c r="Q7749" s="42">
        <v>0.0163153260946274</v>
      </c>
      <c r="R7749" s="42">
        <v>25.0</v>
      </c>
      <c r="S7749" s="42">
        <v>0.742301106452942</v>
      </c>
      <c r="T7749" s="42">
        <v>1000.94891357422</v>
      </c>
      <c r="U7749" s="42">
        <v>1699.49096679688</v>
      </c>
      <c r="V7749" s="19"/>
      <c r="W7749" s="19"/>
      <c r="X7749" s="19"/>
      <c r="Y7749" s="19"/>
      <c r="Z7749" s="19"/>
      <c r="AA7749" s="19"/>
    </row>
    <row r="7750" ht="15.75" customHeight="1">
      <c r="A7750" s="19"/>
      <c r="B7750" s="42" t="str">
        <f>"CRS25WT72M23881"</f>
        <v>CRS25WT72M23881</v>
      </c>
      <c r="C7750" s="43">
        <v>46002.0</v>
      </c>
      <c r="D7750" s="44">
        <v>0.7774884259259259</v>
      </c>
      <c r="E7750" s="42" t="s">
        <v>37</v>
      </c>
      <c r="F7750" s="42">
        <v>215.0</v>
      </c>
      <c r="G7750" s="42">
        <v>4.0</v>
      </c>
      <c r="H7750" s="42">
        <v>215.576156616211</v>
      </c>
      <c r="I7750" s="42">
        <v>5.52423715591431</v>
      </c>
      <c r="J7750" s="42">
        <v>50.1503982543945</v>
      </c>
      <c r="K7750" s="42">
        <v>5.04334688186646</v>
      </c>
      <c r="L7750" s="42">
        <v>42.7446556091309</v>
      </c>
      <c r="M7750" s="42">
        <v>0.77813333272934</v>
      </c>
      <c r="N7750" s="42">
        <v>10.487771987915</v>
      </c>
      <c r="O7750" s="42">
        <v>0.0</v>
      </c>
      <c r="P7750" s="42">
        <v>0.0</v>
      </c>
      <c r="Q7750" s="42">
        <v>0.0291269589215517</v>
      </c>
      <c r="R7750" s="42">
        <v>25.0</v>
      </c>
      <c r="S7750" s="42">
        <v>0.718155026435852</v>
      </c>
      <c r="T7750" s="42">
        <v>998.103759765625</v>
      </c>
      <c r="U7750" s="42">
        <v>1980.63830566406</v>
      </c>
      <c r="V7750" s="19"/>
      <c r="W7750" s="19"/>
      <c r="X7750" s="19"/>
      <c r="Y7750" s="19"/>
      <c r="Z7750" s="19"/>
      <c r="AA7750" s="19"/>
    </row>
    <row r="7751" ht="15.75" customHeight="1">
      <c r="A7751" s="19"/>
      <c r="B7751" s="42" t="str">
        <f>"CRS25WT72M23879"</f>
        <v>CRS25WT72M23879</v>
      </c>
      <c r="C7751" s="43">
        <v>46002.0</v>
      </c>
      <c r="D7751" s="44">
        <v>0.7882638888888889</v>
      </c>
      <c r="E7751" s="42" t="s">
        <v>37</v>
      </c>
      <c r="F7751" s="42">
        <v>214.0</v>
      </c>
      <c r="G7751" s="42">
        <v>4.0</v>
      </c>
      <c r="H7751" s="42">
        <v>214.855972290039</v>
      </c>
      <c r="I7751" s="42">
        <v>5.55115270614624</v>
      </c>
      <c r="J7751" s="42">
        <v>50.1872215270996</v>
      </c>
      <c r="K7751" s="42">
        <v>5.04675054550171</v>
      </c>
      <c r="L7751" s="42">
        <v>42.5731315612793</v>
      </c>
      <c r="M7751" s="42">
        <v>0.771207273006439</v>
      </c>
      <c r="N7751" s="42">
        <v>10.4527349472046</v>
      </c>
      <c r="O7751" s="42">
        <v>0.0</v>
      </c>
      <c r="P7751" s="42">
        <v>0.0</v>
      </c>
      <c r="Q7751" s="42">
        <v>0.0213901661336422</v>
      </c>
      <c r="R7751" s="42">
        <v>25.0</v>
      </c>
      <c r="S7751" s="42">
        <v>0.741411983966827</v>
      </c>
      <c r="T7751" s="42">
        <v>990.976135253906</v>
      </c>
      <c r="U7751" s="42">
        <v>1486.7490234375</v>
      </c>
      <c r="V7751" s="19"/>
      <c r="W7751" s="19"/>
      <c r="X7751" s="19"/>
      <c r="Y7751" s="19"/>
      <c r="Z7751" s="19"/>
      <c r="AA7751" s="19"/>
    </row>
    <row r="7752" ht="15.75" customHeight="1">
      <c r="A7752" s="19"/>
      <c r="B7752" s="42" t="str">
        <f>"CRS25WT72M23862"</f>
        <v>CRS25WT72M23862</v>
      </c>
      <c r="C7752" s="43">
        <v>46002.0</v>
      </c>
      <c r="D7752" s="44">
        <v>0.7894791666666667</v>
      </c>
      <c r="E7752" s="42" t="s">
        <v>37</v>
      </c>
      <c r="F7752" s="42">
        <v>216.0</v>
      </c>
      <c r="G7752" s="42">
        <v>4.0</v>
      </c>
      <c r="H7752" s="42">
        <v>216.246520996094</v>
      </c>
      <c r="I7752" s="42">
        <v>5.57375955581665</v>
      </c>
      <c r="J7752" s="42">
        <v>50.1675720214844</v>
      </c>
      <c r="K7752" s="42">
        <v>5.05389976501465</v>
      </c>
      <c r="L7752" s="42">
        <v>42.7880554199219</v>
      </c>
      <c r="M7752" s="42">
        <v>0.773353099822998</v>
      </c>
      <c r="N7752" s="42">
        <v>10.5203857421875</v>
      </c>
      <c r="O7752" s="42">
        <v>0.0</v>
      </c>
      <c r="P7752" s="42">
        <v>0.0</v>
      </c>
      <c r="Q7752" s="42">
        <v>0.0155679574236274</v>
      </c>
      <c r="R7752" s="42">
        <v>25.0</v>
      </c>
      <c r="S7752" s="42">
        <v>0.739706456661224</v>
      </c>
      <c r="T7752" s="42">
        <v>995.695434570313</v>
      </c>
      <c r="U7752" s="42">
        <v>1611.37182617188</v>
      </c>
      <c r="V7752" s="19"/>
      <c r="W7752" s="19"/>
      <c r="X7752" s="19"/>
      <c r="Y7752" s="19"/>
      <c r="Z7752" s="19"/>
      <c r="AA7752" s="19"/>
    </row>
    <row r="7753" ht="15.75" customHeight="1">
      <c r="A7753" s="19"/>
      <c r="B7753" s="42" t="str">
        <f>"CRS25WT72M23856"</f>
        <v>CRS25WT72M23856</v>
      </c>
      <c r="C7753" s="43">
        <v>46002.0</v>
      </c>
      <c r="D7753" s="44">
        <v>0.790138888888889</v>
      </c>
      <c r="E7753" s="42" t="s">
        <v>37</v>
      </c>
      <c r="F7753" s="42">
        <v>216.0</v>
      </c>
      <c r="G7753" s="42">
        <v>4.0</v>
      </c>
      <c r="H7753" s="42">
        <v>216.16731262207</v>
      </c>
      <c r="I7753" s="42">
        <v>5.53839778900146</v>
      </c>
      <c r="J7753" s="42">
        <v>50.1480178833008</v>
      </c>
      <c r="K7753" s="42">
        <v>5.04912185668945</v>
      </c>
      <c r="L7753" s="42">
        <v>42.8128509521484</v>
      </c>
      <c r="M7753" s="42">
        <v>0.778309106826782</v>
      </c>
      <c r="N7753" s="42">
        <v>10.5165319442749</v>
      </c>
      <c r="O7753" s="42">
        <v>0.0</v>
      </c>
      <c r="P7753" s="42">
        <v>0.0</v>
      </c>
      <c r="Q7753" s="42">
        <v>0.0201587863266468</v>
      </c>
      <c r="R7753" s="42">
        <v>25.0</v>
      </c>
      <c r="S7753" s="42">
        <v>0.733776926994324</v>
      </c>
      <c r="T7753" s="42">
        <v>1007.17834472656</v>
      </c>
      <c r="U7753" s="42">
        <v>1506.25109863281</v>
      </c>
      <c r="V7753" s="19"/>
      <c r="W7753" s="19"/>
      <c r="X7753" s="19"/>
      <c r="Y7753" s="19"/>
      <c r="Z7753" s="19"/>
      <c r="AA7753" s="19"/>
    </row>
    <row r="7754" ht="15.75" customHeight="1">
      <c r="A7754" s="19"/>
      <c r="B7754" s="42" t="str">
        <f>"CRS25WT72M23857"</f>
        <v>CRS25WT72M23857</v>
      </c>
      <c r="C7754" s="43">
        <v>46002.0</v>
      </c>
      <c r="D7754" s="44">
        <v>0.7908449074074074</v>
      </c>
      <c r="E7754" s="42" t="s">
        <v>37</v>
      </c>
      <c r="F7754" s="42">
        <v>218.0</v>
      </c>
      <c r="G7754" s="42">
        <v>4.0</v>
      </c>
      <c r="H7754" s="42">
        <v>218.830078125</v>
      </c>
      <c r="I7754" s="42">
        <v>5.52510452270508</v>
      </c>
      <c r="J7754" s="42">
        <v>50.2426986694336</v>
      </c>
      <c r="K7754" s="42">
        <v>5.14284420013428</v>
      </c>
      <c r="L7754" s="42">
        <v>42.5503997802734</v>
      </c>
      <c r="M7754" s="42">
        <v>0.788303673267365</v>
      </c>
      <c r="N7754" s="42">
        <v>10.6460752487183</v>
      </c>
      <c r="O7754" s="42">
        <v>0.0</v>
      </c>
      <c r="P7754" s="42">
        <v>0.0</v>
      </c>
      <c r="Q7754" s="42">
        <v>0.0353565588593483</v>
      </c>
      <c r="R7754" s="42">
        <v>25.0</v>
      </c>
      <c r="S7754" s="42">
        <v>0.73921126127243</v>
      </c>
      <c r="T7754" s="42">
        <v>1030.3212890625</v>
      </c>
      <c r="U7754" s="42">
        <v>2949.32666015625</v>
      </c>
      <c r="V7754" s="19"/>
      <c r="W7754" s="19"/>
      <c r="X7754" s="19"/>
      <c r="Y7754" s="19"/>
      <c r="Z7754" s="19"/>
      <c r="AA7754" s="19"/>
    </row>
    <row r="7755" ht="15.75" customHeight="1">
      <c r="A7755" s="19"/>
      <c r="B7755" s="42" t="str">
        <f>"CRS25WT72M23855"</f>
        <v>CRS25WT72M23855</v>
      </c>
      <c r="C7755" s="43">
        <v>46002.0</v>
      </c>
      <c r="D7755" s="44">
        <v>0.7921296296296297</v>
      </c>
      <c r="E7755" s="42" t="s">
        <v>37</v>
      </c>
      <c r="F7755" s="42">
        <v>215.0</v>
      </c>
      <c r="G7755" s="42">
        <v>4.0</v>
      </c>
      <c r="H7755" s="42">
        <v>215.865341186523</v>
      </c>
      <c r="I7755" s="42">
        <v>5.56576633453369</v>
      </c>
      <c r="J7755" s="42">
        <v>50.168529510498</v>
      </c>
      <c r="K7755" s="42">
        <v>5.05891752243042</v>
      </c>
      <c r="L7755" s="42">
        <v>42.6702613830566</v>
      </c>
      <c r="M7755" s="42">
        <v>0.773083806037903</v>
      </c>
      <c r="N7755" s="42">
        <v>10.5018405914307</v>
      </c>
      <c r="O7755" s="42">
        <v>0.0</v>
      </c>
      <c r="P7755" s="42">
        <v>0.0</v>
      </c>
      <c r="Q7755" s="42">
        <v>0.0226977914571762</v>
      </c>
      <c r="R7755" s="42">
        <v>25.0</v>
      </c>
      <c r="S7755" s="42">
        <v>0.729697346687317</v>
      </c>
      <c r="T7755" s="42">
        <v>991.767150878906</v>
      </c>
      <c r="U7755" s="42">
        <v>1744.52551269531</v>
      </c>
      <c r="V7755" s="19"/>
      <c r="W7755" s="19"/>
      <c r="X7755" s="19"/>
      <c r="Y7755" s="19"/>
      <c r="Z7755" s="19"/>
      <c r="AA7755" s="19"/>
    </row>
    <row r="7756" ht="15.75" customHeight="1">
      <c r="A7756" s="19"/>
      <c r="B7756" s="42" t="str">
        <f>"CRS25WT72M23854"</f>
        <v>CRS25WT72M23854</v>
      </c>
      <c r="C7756" s="43">
        <v>46002.0</v>
      </c>
      <c r="D7756" s="44">
        <v>0.7962037037037036</v>
      </c>
      <c r="E7756" s="42" t="s">
        <v>37</v>
      </c>
      <c r="F7756" s="42">
        <v>216.0</v>
      </c>
      <c r="G7756" s="42">
        <v>4.0</v>
      </c>
      <c r="H7756" s="42">
        <v>216.227035522461</v>
      </c>
      <c r="I7756" s="42">
        <v>5.54187440872192</v>
      </c>
      <c r="J7756" s="42">
        <v>50.1888236999512</v>
      </c>
      <c r="K7756" s="42">
        <v>5.04613208770752</v>
      </c>
      <c r="L7756" s="42">
        <v>42.8500518798828</v>
      </c>
      <c r="M7756" s="42">
        <v>0.777403175830841</v>
      </c>
      <c r="N7756" s="42">
        <v>10.519437789917</v>
      </c>
      <c r="O7756" s="42">
        <v>0.0</v>
      </c>
      <c r="P7756" s="42">
        <v>0.0</v>
      </c>
      <c r="Q7756" s="42">
        <v>0.0266468673944473</v>
      </c>
      <c r="R7756" s="42">
        <v>25.0</v>
      </c>
      <c r="S7756" s="42">
        <v>0.71968549489975</v>
      </c>
      <c r="T7756" s="42">
        <v>986.277526855469</v>
      </c>
      <c r="U7756" s="42">
        <v>1508.92785644531</v>
      </c>
      <c r="V7756" s="19"/>
      <c r="W7756" s="19"/>
      <c r="X7756" s="19"/>
      <c r="Y7756" s="19"/>
      <c r="Z7756" s="19"/>
      <c r="AA7756" s="19"/>
    </row>
    <row r="7757" ht="15.75" customHeight="1">
      <c r="A7757" s="19"/>
      <c r="B7757" s="42" t="str">
        <f>"CRS25WT72M23847"</f>
        <v>CRS25WT72M23847</v>
      </c>
      <c r="C7757" s="43">
        <v>46002.0</v>
      </c>
      <c r="D7757" s="44">
        <v>0.7994328703703704</v>
      </c>
      <c r="E7757" s="42" t="s">
        <v>37</v>
      </c>
      <c r="F7757" s="42">
        <v>215.0</v>
      </c>
      <c r="G7757" s="42">
        <v>4.0</v>
      </c>
      <c r="H7757" s="42">
        <v>215.555465698242</v>
      </c>
      <c r="I7757" s="42">
        <v>5.57225179672241</v>
      </c>
      <c r="J7757" s="42">
        <v>50.211799621582</v>
      </c>
      <c r="K7757" s="42">
        <v>5.04408264160156</v>
      </c>
      <c r="L7757" s="42">
        <v>42.7343254089355</v>
      </c>
      <c r="M7757" s="42">
        <v>0.77041107416153</v>
      </c>
      <c r="N7757" s="42">
        <v>10.4867658615112</v>
      </c>
      <c r="O7757" s="42">
        <v>0.0</v>
      </c>
      <c r="P7757" s="42">
        <v>0.0</v>
      </c>
      <c r="Q7757" s="42">
        <v>0.0230180844664574</v>
      </c>
      <c r="R7757" s="42">
        <v>25.0</v>
      </c>
      <c r="S7757" s="42">
        <v>0.797619640827179</v>
      </c>
      <c r="T7757" s="42">
        <v>991.607971191406</v>
      </c>
      <c r="U7757" s="42">
        <v>1140.5166015625</v>
      </c>
      <c r="V7757" s="19"/>
      <c r="W7757" s="19"/>
      <c r="X7757" s="19"/>
      <c r="Y7757" s="19"/>
      <c r="Z7757" s="19"/>
      <c r="AA7757" s="19"/>
    </row>
    <row r="7758" ht="15.75" customHeight="1">
      <c r="A7758" s="19"/>
      <c r="B7758" s="42" t="str">
        <f>"CRS25WT72M23848"</f>
        <v>CRS25WT72M23848</v>
      </c>
      <c r="C7758" s="43">
        <v>46002.0</v>
      </c>
      <c r="D7758" s="44">
        <v>0.8004050925925926</v>
      </c>
      <c r="E7758" s="42" t="s">
        <v>37</v>
      </c>
      <c r="F7758" s="42">
        <v>216.0</v>
      </c>
      <c r="G7758" s="42">
        <v>4.0</v>
      </c>
      <c r="H7758" s="42">
        <v>216.073440551758</v>
      </c>
      <c r="I7758" s="42">
        <v>5.59213924407959</v>
      </c>
      <c r="J7758" s="42">
        <v>50.1755447387695</v>
      </c>
      <c r="K7758" s="42">
        <v>5.05816078186035</v>
      </c>
      <c r="L7758" s="42">
        <v>42.7177886962891</v>
      </c>
      <c r="M7758" s="42">
        <v>0.770071983337402</v>
      </c>
      <c r="N7758" s="42">
        <v>10.5119647979736</v>
      </c>
      <c r="O7758" s="42">
        <v>0.0</v>
      </c>
      <c r="P7758" s="42">
        <v>0.0</v>
      </c>
      <c r="Q7758" s="42">
        <v>0.0144456932321191</v>
      </c>
      <c r="R7758" s="42">
        <v>25.0</v>
      </c>
      <c r="S7758" s="42">
        <v>0.790534734725952</v>
      </c>
      <c r="T7758" s="42">
        <v>984.006958007813</v>
      </c>
      <c r="U7758" s="42">
        <v>1485.2958984375</v>
      </c>
      <c r="V7758" s="19"/>
      <c r="W7758" s="19"/>
      <c r="X7758" s="19"/>
      <c r="Y7758" s="19"/>
      <c r="Z7758" s="19"/>
      <c r="AA7758" s="19"/>
    </row>
    <row r="7759" ht="15.75" customHeight="1">
      <c r="A7759" s="19"/>
      <c r="B7759" s="42" t="str">
        <f>"CRS25WT72M23844"</f>
        <v>CRS25WT72M23844</v>
      </c>
      <c r="C7759" s="43">
        <v>46002.0</v>
      </c>
      <c r="D7759" s="44">
        <v>0.8017708333333333</v>
      </c>
      <c r="E7759" s="42" t="s">
        <v>37</v>
      </c>
      <c r="F7759" s="42">
        <v>216.0</v>
      </c>
      <c r="G7759" s="42">
        <v>4.0</v>
      </c>
      <c r="H7759" s="42">
        <v>216.065444946289</v>
      </c>
      <c r="I7759" s="42">
        <v>5.54779672622681</v>
      </c>
      <c r="J7759" s="42">
        <v>50.2323989868164</v>
      </c>
      <c r="K7759" s="42">
        <v>5.04722929000854</v>
      </c>
      <c r="L7759" s="42">
        <v>42.8087196350098</v>
      </c>
      <c r="M7759" s="42">
        <v>0.775319755077362</v>
      </c>
      <c r="N7759" s="42">
        <v>10.5115756988525</v>
      </c>
      <c r="O7759" s="42">
        <v>0.0</v>
      </c>
      <c r="P7759" s="42">
        <v>0.0</v>
      </c>
      <c r="Q7759" s="42">
        <v>0.023014010861516</v>
      </c>
      <c r="R7759" s="42">
        <v>25.0</v>
      </c>
      <c r="S7759" s="42">
        <v>0.739876747131348</v>
      </c>
      <c r="T7759" s="42">
        <v>988.975646972656</v>
      </c>
      <c r="U7759" s="42">
        <v>1503.47290039063</v>
      </c>
      <c r="V7759" s="19"/>
      <c r="W7759" s="19"/>
      <c r="X7759" s="19"/>
      <c r="Y7759" s="19"/>
      <c r="Z7759" s="19"/>
      <c r="AA7759" s="19"/>
    </row>
    <row r="7760" ht="15.75" customHeight="1">
      <c r="A7760" s="19"/>
      <c r="B7760" s="42" t="str">
        <f>"CRS25WT72M23845"</f>
        <v>CRS25WT72M23845</v>
      </c>
      <c r="C7760" s="43">
        <v>46002.0</v>
      </c>
      <c r="D7760" s="44">
        <v>0.8025925925925925</v>
      </c>
      <c r="E7760" s="42" t="s">
        <v>37</v>
      </c>
      <c r="F7760" s="42">
        <v>216.0</v>
      </c>
      <c r="G7760" s="42">
        <v>4.0</v>
      </c>
      <c r="H7760" s="42">
        <v>216.570358276367</v>
      </c>
      <c r="I7760" s="42">
        <v>5.57263612747192</v>
      </c>
      <c r="J7760" s="42">
        <v>50.1712760925293</v>
      </c>
      <c r="K7760" s="42">
        <v>5.05853605270386</v>
      </c>
      <c r="L7760" s="42">
        <v>42.8128509521484</v>
      </c>
      <c r="M7760" s="42">
        <v>0.774610161781311</v>
      </c>
      <c r="N7760" s="42">
        <v>10.5361404418945</v>
      </c>
      <c r="O7760" s="42">
        <v>0.0</v>
      </c>
      <c r="P7760" s="42">
        <v>0.0</v>
      </c>
      <c r="Q7760" s="42">
        <v>0.0215079206973314</v>
      </c>
      <c r="R7760" s="42">
        <v>25.0</v>
      </c>
      <c r="S7760" s="42">
        <v>0.755088210105896</v>
      </c>
      <c r="T7760" s="42">
        <v>987.432495117188</v>
      </c>
      <c r="U7760" s="42">
        <v>1893.64367675781</v>
      </c>
      <c r="V7760" s="19"/>
      <c r="W7760" s="19"/>
      <c r="X7760" s="19"/>
      <c r="Y7760" s="19"/>
      <c r="Z7760" s="19"/>
      <c r="AA7760" s="19"/>
    </row>
    <row r="7761" ht="15.75" customHeight="1">
      <c r="A7761" s="19"/>
      <c r="B7761" s="42" t="str">
        <f>"CRS25WT72M23842"</f>
        <v>CRS25WT72M23842</v>
      </c>
      <c r="C7761" s="43">
        <v>46002.0</v>
      </c>
      <c r="D7761" s="44">
        <v>0.8086921296296296</v>
      </c>
      <c r="E7761" s="42" t="s">
        <v>37</v>
      </c>
      <c r="F7761" s="42">
        <v>221.0</v>
      </c>
      <c r="G7761" s="42">
        <v>4.0</v>
      </c>
      <c r="H7761" s="42">
        <v>221.911666870117</v>
      </c>
      <c r="I7761" s="42">
        <v>5.73313808441162</v>
      </c>
      <c r="J7761" s="42">
        <v>50.271915435791</v>
      </c>
      <c r="K7761" s="42">
        <v>5.19081258773804</v>
      </c>
      <c r="L7761" s="42">
        <v>42.7508544921875</v>
      </c>
      <c r="M7761" s="42">
        <v>0.769949615001678</v>
      </c>
      <c r="N7761" s="42">
        <v>10.795994758606</v>
      </c>
      <c r="O7761" s="42">
        <v>0.0</v>
      </c>
      <c r="P7761" s="42">
        <v>0.0</v>
      </c>
      <c r="Q7761" s="42">
        <v>0.0101401675492525</v>
      </c>
      <c r="R7761" s="42">
        <v>25.0</v>
      </c>
      <c r="S7761" s="42">
        <v>0.728157997131348</v>
      </c>
      <c r="T7761" s="42">
        <v>992.673278808594</v>
      </c>
      <c r="U7761" s="42">
        <v>1354.99401855469</v>
      </c>
      <c r="V7761" s="19"/>
      <c r="W7761" s="19"/>
      <c r="X7761" s="19"/>
      <c r="Y7761" s="19"/>
      <c r="Z7761" s="19"/>
      <c r="AA7761" s="19"/>
    </row>
    <row r="7762" ht="15.75" customHeight="1">
      <c r="A7762" s="19"/>
      <c r="B7762" s="42" t="str">
        <f>"CRS25WT72M23843"</f>
        <v>CRS25WT72M23843</v>
      </c>
      <c r="C7762" s="43">
        <v>46002.0</v>
      </c>
      <c r="D7762" s="44">
        <v>0.809513888888889</v>
      </c>
      <c r="E7762" s="42" t="s">
        <v>37</v>
      </c>
      <c r="F7762" s="42">
        <v>216.0</v>
      </c>
      <c r="G7762" s="42">
        <v>4.0</v>
      </c>
      <c r="H7762" s="42">
        <v>216.048004150391</v>
      </c>
      <c r="I7762" s="42">
        <v>5.54625415802002</v>
      </c>
      <c r="J7762" s="42">
        <v>50.1821403503418</v>
      </c>
      <c r="K7762" s="42">
        <v>5.0519437789917</v>
      </c>
      <c r="L7762" s="42">
        <v>42.765323638916</v>
      </c>
      <c r="M7762" s="42">
        <v>0.776249468326569</v>
      </c>
      <c r="N7762" s="42">
        <v>10.5107278823853</v>
      </c>
      <c r="O7762" s="42">
        <v>0.0</v>
      </c>
      <c r="P7762" s="42">
        <v>0.0</v>
      </c>
      <c r="Q7762" s="42">
        <v>0.0204104799777269</v>
      </c>
      <c r="R7762" s="42">
        <v>25.0</v>
      </c>
      <c r="S7762" s="42">
        <v>0.774924993515015</v>
      </c>
      <c r="T7762" s="42">
        <v>991.648742675781</v>
      </c>
      <c r="U7762" s="42">
        <v>1661.73022460938</v>
      </c>
      <c r="V7762" s="19"/>
      <c r="W7762" s="19"/>
      <c r="X7762" s="19"/>
      <c r="Y7762" s="19"/>
      <c r="Z7762" s="19"/>
      <c r="AA7762" s="19"/>
    </row>
    <row r="7763" ht="15.75" customHeight="1">
      <c r="A7763" s="19"/>
      <c r="B7763" s="42" t="str">
        <f>"CRS25WT72M23841"</f>
        <v>CRS25WT72M23841</v>
      </c>
      <c r="C7763" s="43">
        <v>46002.0</v>
      </c>
      <c r="D7763" s="44">
        <v>0.8117708333333334</v>
      </c>
      <c r="E7763" s="42" t="s">
        <v>37</v>
      </c>
      <c r="F7763" s="42">
        <v>215.0</v>
      </c>
      <c r="G7763" s="42">
        <v>4.0</v>
      </c>
      <c r="H7763" s="42">
        <v>215.815673828125</v>
      </c>
      <c r="I7763" s="42">
        <v>5.56160640716553</v>
      </c>
      <c r="J7763" s="42">
        <v>50.1908378601074</v>
      </c>
      <c r="K7763" s="42">
        <v>5.04407358169556</v>
      </c>
      <c r="L7763" s="42">
        <v>42.7859878540039</v>
      </c>
      <c r="M7763" s="42">
        <v>0.773140251636505</v>
      </c>
      <c r="N7763" s="42">
        <v>10.4994249343872</v>
      </c>
      <c r="O7763" s="42">
        <v>0.0</v>
      </c>
      <c r="P7763" s="42">
        <v>0.0</v>
      </c>
      <c r="Q7763" s="42">
        <v>0.0227076467126608</v>
      </c>
      <c r="R7763" s="42">
        <v>25.0</v>
      </c>
      <c r="S7763" s="42">
        <v>0.745000123977661</v>
      </c>
      <c r="T7763" s="42">
        <v>989.0361328125</v>
      </c>
      <c r="U7763" s="42">
        <v>2103.275390625</v>
      </c>
      <c r="V7763" s="19"/>
      <c r="W7763" s="19"/>
      <c r="X7763" s="19"/>
      <c r="Y7763" s="19"/>
      <c r="Z7763" s="19"/>
      <c r="AA7763" s="19"/>
    </row>
    <row r="7764" ht="15.75" customHeight="1">
      <c r="A7764" s="19"/>
      <c r="B7764" s="42" t="str">
        <f>"CRS25WT72M23838"</f>
        <v>CRS25WT72M23838</v>
      </c>
      <c r="C7764" s="43">
        <v>46002.0</v>
      </c>
      <c r="D7764" s="44">
        <v>0.8134143518518518</v>
      </c>
      <c r="E7764" s="42" t="s">
        <v>37</v>
      </c>
      <c r="F7764" s="42">
        <v>215.0</v>
      </c>
      <c r="G7764" s="42">
        <v>4.0</v>
      </c>
      <c r="H7764" s="42">
        <v>215.945892333984</v>
      </c>
      <c r="I7764" s="42">
        <v>5.59709930419922</v>
      </c>
      <c r="J7764" s="42">
        <v>50.1544189453125</v>
      </c>
      <c r="K7764" s="42">
        <v>5.03301763534546</v>
      </c>
      <c r="L7764" s="42">
        <v>42.9058494567871</v>
      </c>
      <c r="M7764" s="42">
        <v>0.76925927400589</v>
      </c>
      <c r="N7764" s="42">
        <v>10.5057601928711</v>
      </c>
      <c r="O7764" s="42">
        <v>0.0</v>
      </c>
      <c r="P7764" s="42">
        <v>0.0</v>
      </c>
      <c r="Q7764" s="42">
        <v>0.0141269834712148</v>
      </c>
      <c r="R7764" s="42">
        <v>25.0</v>
      </c>
      <c r="S7764" s="42">
        <v>0.725813567638397</v>
      </c>
      <c r="T7764" s="42">
        <v>1001.02606201172</v>
      </c>
      <c r="U7764" s="42">
        <v>1286.11950683594</v>
      </c>
      <c r="V7764" s="19"/>
      <c r="W7764" s="19"/>
      <c r="X7764" s="19"/>
      <c r="Y7764" s="19"/>
      <c r="Z7764" s="19"/>
      <c r="AA7764" s="19"/>
    </row>
    <row r="7765" ht="15.75" customHeight="1">
      <c r="A7765" s="19"/>
      <c r="B7765" s="42" t="str">
        <f>"CRS25WT72M23839"</f>
        <v>CRS25WT72M23839</v>
      </c>
      <c r="C7765" s="43">
        <v>46002.0</v>
      </c>
      <c r="D7765" s="44">
        <v>0.8153587962962963</v>
      </c>
      <c r="E7765" s="42" t="s">
        <v>37</v>
      </c>
      <c r="F7765" s="42">
        <v>215.0</v>
      </c>
      <c r="G7765" s="42">
        <v>4.0</v>
      </c>
      <c r="H7765" s="42">
        <v>215.816741943359</v>
      </c>
      <c r="I7765" s="42">
        <v>5.54932069778442</v>
      </c>
      <c r="J7765" s="42">
        <v>50.1760292053223</v>
      </c>
      <c r="K7765" s="42">
        <v>5.04288053512573</v>
      </c>
      <c r="L7765" s="42">
        <v>42.7963218688965</v>
      </c>
      <c r="M7765" s="42">
        <v>0.775084435939789</v>
      </c>
      <c r="N7765" s="42">
        <v>10.4994764328003</v>
      </c>
      <c r="O7765" s="42">
        <v>0.0</v>
      </c>
      <c r="P7765" s="42">
        <v>0.0</v>
      </c>
      <c r="Q7765" s="42">
        <v>0.0340278185904026</v>
      </c>
      <c r="R7765" s="42">
        <v>25.0</v>
      </c>
      <c r="S7765" s="42">
        <v>0.733933746814728</v>
      </c>
      <c r="T7765" s="42">
        <v>988.955078125</v>
      </c>
      <c r="U7765" s="42">
        <v>1737.90185546875</v>
      </c>
      <c r="V7765" s="19"/>
      <c r="W7765" s="19"/>
      <c r="X7765" s="19"/>
      <c r="Y7765" s="19"/>
      <c r="Z7765" s="19"/>
      <c r="AA7765" s="19"/>
    </row>
    <row r="7766" ht="15.75" customHeight="1">
      <c r="A7766" s="19"/>
      <c r="B7766" s="42" t="str">
        <f>"CRS25WT72M23832"</f>
        <v>CRS25WT72M23832</v>
      </c>
      <c r="C7766" s="43">
        <v>46002.0</v>
      </c>
      <c r="D7766" s="44">
        <v>0.8171759259259259</v>
      </c>
      <c r="E7766" s="42" t="s">
        <v>37</v>
      </c>
      <c r="F7766" s="42">
        <v>214.0</v>
      </c>
      <c r="G7766" s="42">
        <v>4.0</v>
      </c>
      <c r="H7766" s="42">
        <v>214.968322753906</v>
      </c>
      <c r="I7766" s="42">
        <v>5.58029460906982</v>
      </c>
      <c r="J7766" s="42">
        <v>50.1400375366211</v>
      </c>
      <c r="K7766" s="42">
        <v>5.03326416015625</v>
      </c>
      <c r="L7766" s="42">
        <v>42.7095260620117</v>
      </c>
      <c r="M7766" s="42">
        <v>0.768303275108337</v>
      </c>
      <c r="N7766" s="42">
        <v>10.4582014083862</v>
      </c>
      <c r="O7766" s="42">
        <v>0.0</v>
      </c>
      <c r="P7766" s="42">
        <v>0.0</v>
      </c>
      <c r="Q7766" s="42">
        <v>0.0230140164494514</v>
      </c>
      <c r="R7766" s="42">
        <v>25.0</v>
      </c>
      <c r="S7766" s="42">
        <v>0.725522816181183</v>
      </c>
      <c r="T7766" s="42">
        <v>991.212829589844</v>
      </c>
      <c r="U7766" s="42">
        <v>1301.96740722656</v>
      </c>
      <c r="V7766" s="19"/>
      <c r="W7766" s="19"/>
      <c r="X7766" s="19"/>
      <c r="Y7766" s="19"/>
      <c r="Z7766" s="19"/>
      <c r="AA7766" s="19"/>
    </row>
    <row r="7767" ht="15.75" customHeight="1">
      <c r="A7767" s="19"/>
      <c r="B7767" s="42" t="str">
        <f>"CRS25WT72M23837"</f>
        <v>CRS25WT72M23837</v>
      </c>
      <c r="C7767" s="43">
        <v>46002.0</v>
      </c>
      <c r="D7767" s="44">
        <v>0.8183449074074075</v>
      </c>
      <c r="E7767" s="42" t="s">
        <v>37</v>
      </c>
      <c r="F7767" s="42">
        <v>216.0</v>
      </c>
      <c r="G7767" s="42">
        <v>4.0</v>
      </c>
      <c r="H7767" s="42">
        <v>216.781814575195</v>
      </c>
      <c r="I7767" s="42">
        <v>5.56387710571289</v>
      </c>
      <c r="J7767" s="42">
        <v>50.1607398986816</v>
      </c>
      <c r="K7767" s="42">
        <v>5.06127643585205</v>
      </c>
      <c r="L7767" s="42">
        <v>42.8314514160156</v>
      </c>
      <c r="M7767" s="42">
        <v>0.776750206947327</v>
      </c>
      <c r="N7767" s="42">
        <v>10.5464277267456</v>
      </c>
      <c r="O7767" s="42">
        <v>0.0</v>
      </c>
      <c r="P7767" s="42">
        <v>0.0</v>
      </c>
      <c r="Q7767" s="42">
        <v>0.0138095235452056</v>
      </c>
      <c r="R7767" s="42">
        <v>25.0</v>
      </c>
      <c r="S7767" s="42">
        <v>0.769700884819031</v>
      </c>
      <c r="T7767" s="42">
        <v>994.229919433594</v>
      </c>
      <c r="U7767" s="42">
        <v>1450.15368652344</v>
      </c>
      <c r="V7767" s="19"/>
      <c r="W7767" s="19"/>
      <c r="X7767" s="19"/>
      <c r="Y7767" s="19"/>
      <c r="Z7767" s="19"/>
      <c r="AA7767" s="19"/>
    </row>
    <row r="7768" ht="15.75" customHeight="1">
      <c r="A7768" s="19"/>
      <c r="B7768" s="42" t="str">
        <f>"CRS25WT72M23835"</f>
        <v>CRS25WT72M23835</v>
      </c>
      <c r="C7768" s="43">
        <v>46002.0</v>
      </c>
      <c r="D7768" s="44">
        <v>0.8195023148148147</v>
      </c>
      <c r="E7768" s="42" t="s">
        <v>37</v>
      </c>
      <c r="F7768" s="42">
        <v>215.0</v>
      </c>
      <c r="G7768" s="42">
        <v>4.0</v>
      </c>
      <c r="H7768" s="42">
        <v>215.365173339844</v>
      </c>
      <c r="I7768" s="42">
        <v>5.55601406097412</v>
      </c>
      <c r="J7768" s="42">
        <v>50.1428070068359</v>
      </c>
      <c r="K7768" s="42">
        <v>5.04719638824463</v>
      </c>
      <c r="L7768" s="42">
        <v>42.6702613830566</v>
      </c>
      <c r="M7768" s="42">
        <v>0.773042738437653</v>
      </c>
      <c r="N7768" s="42">
        <v>10.4775075912476</v>
      </c>
      <c r="O7768" s="42">
        <v>0.0</v>
      </c>
      <c r="P7768" s="42">
        <v>0.0</v>
      </c>
      <c r="Q7768" s="42">
        <v>0.0106398807838559</v>
      </c>
      <c r="R7768" s="42">
        <v>25.0</v>
      </c>
      <c r="S7768" s="42">
        <v>0.729491949081421</v>
      </c>
      <c r="T7768" s="42">
        <v>992.587463378906</v>
      </c>
      <c r="U7768" s="42">
        <v>1483.97094726563</v>
      </c>
      <c r="V7768" s="19"/>
      <c r="W7768" s="19"/>
      <c r="X7768" s="19"/>
      <c r="Y7768" s="19"/>
      <c r="Z7768" s="19"/>
      <c r="AA7768" s="19"/>
    </row>
    <row r="7769" ht="15.75" customHeight="1">
      <c r="A7769" s="19"/>
      <c r="B7769" s="42" t="str">
        <f>"CRS25WT72M23836"</f>
        <v>CRS25WT72M23836</v>
      </c>
      <c r="C7769" s="43">
        <v>46002.0</v>
      </c>
      <c r="D7769" s="44">
        <v>0.8212384259259259</v>
      </c>
      <c r="E7769" s="42" t="s">
        <v>37</v>
      </c>
      <c r="F7769" s="42">
        <v>214.0</v>
      </c>
      <c r="G7769" s="42">
        <v>4.0</v>
      </c>
      <c r="H7769" s="42">
        <v>214.941818237305</v>
      </c>
      <c r="I7769" s="42">
        <v>5.55513858795166</v>
      </c>
      <c r="J7769" s="42">
        <v>50.1143226623535</v>
      </c>
      <c r="K7769" s="42">
        <v>5.03191328048706</v>
      </c>
      <c r="L7769" s="42">
        <v>42.7157249450684</v>
      </c>
      <c r="M7769" s="42">
        <v>0.772083282470703</v>
      </c>
      <c r="N7769" s="42">
        <v>10.4569120407104</v>
      </c>
      <c r="O7769" s="42">
        <v>0.0</v>
      </c>
      <c r="P7769" s="42">
        <v>0.0</v>
      </c>
      <c r="Q7769" s="42">
        <v>0.0265079215168953</v>
      </c>
      <c r="R7769" s="42">
        <v>25.0</v>
      </c>
      <c r="S7769" s="42">
        <v>0.775978684425354</v>
      </c>
      <c r="T7769" s="42">
        <v>988.70458984375</v>
      </c>
      <c r="U7769" s="42">
        <v>1562.55932617188</v>
      </c>
      <c r="V7769" s="19"/>
      <c r="W7769" s="19"/>
      <c r="X7769" s="19"/>
      <c r="Y7769" s="19"/>
      <c r="Z7769" s="19"/>
      <c r="AA7769" s="19"/>
    </row>
    <row r="7770" ht="15.75" customHeight="1">
      <c r="A7770" s="19"/>
      <c r="B7770" s="42" t="str">
        <f>"CRS25WT72M23834"</f>
        <v>CRS25WT72M23834</v>
      </c>
      <c r="C7770" s="43">
        <v>46002.0</v>
      </c>
      <c r="D7770" s="44">
        <v>0.8231944444444445</v>
      </c>
      <c r="E7770" s="42" t="s">
        <v>37</v>
      </c>
      <c r="F7770" s="42">
        <v>214.0</v>
      </c>
      <c r="G7770" s="42">
        <v>4.0</v>
      </c>
      <c r="H7770" s="42">
        <v>214.585372924805</v>
      </c>
      <c r="I7770" s="42">
        <v>5.59192371368408</v>
      </c>
      <c r="J7770" s="42">
        <v>50.111198425293</v>
      </c>
      <c r="K7770" s="42">
        <v>5.04995441436768</v>
      </c>
      <c r="L7770" s="42">
        <v>42.4925384521484</v>
      </c>
      <c r="M7770" s="42">
        <v>0.765780091285706</v>
      </c>
      <c r="N7770" s="42">
        <v>10.4395704269409</v>
      </c>
      <c r="O7770" s="42">
        <v>0.0</v>
      </c>
      <c r="P7770" s="42">
        <v>0.0</v>
      </c>
      <c r="Q7770" s="42">
        <v>0.0159499049186707</v>
      </c>
      <c r="R7770" s="42">
        <v>25.0</v>
      </c>
      <c r="S7770" s="42">
        <v>0.779668509960175</v>
      </c>
      <c r="T7770" s="42">
        <v>984.632873535156</v>
      </c>
      <c r="U7770" s="42">
        <v>2185.6923828125</v>
      </c>
      <c r="V7770" s="19"/>
      <c r="W7770" s="19"/>
      <c r="X7770" s="19"/>
      <c r="Y7770" s="19"/>
      <c r="Z7770" s="19"/>
      <c r="AA7770" s="19"/>
    </row>
    <row r="7771" ht="15.75" customHeight="1">
      <c r="A7771" s="19"/>
      <c r="B7771" s="42" t="str">
        <f>"CRS25WT72M23831"</f>
        <v>CRS25WT72M23831</v>
      </c>
      <c r="C7771" s="43">
        <v>46002.0</v>
      </c>
      <c r="D7771" s="44">
        <v>0.8243518518518519</v>
      </c>
      <c r="E7771" s="42" t="s">
        <v>37</v>
      </c>
      <c r="F7771" s="42">
        <v>214.0</v>
      </c>
      <c r="G7771" s="42">
        <v>4.0</v>
      </c>
      <c r="H7771" s="42">
        <v>214.249938964844</v>
      </c>
      <c r="I7771" s="42">
        <v>5.57466745376587</v>
      </c>
      <c r="J7771" s="42">
        <v>50.151611328125</v>
      </c>
      <c r="K7771" s="42">
        <v>5.03251552581787</v>
      </c>
      <c r="L7771" s="42">
        <v>42.5731315612793</v>
      </c>
      <c r="M7771" s="42">
        <v>0.766331791877747</v>
      </c>
      <c r="N7771" s="42">
        <v>10.4232521057129</v>
      </c>
      <c r="O7771" s="42">
        <v>0.0</v>
      </c>
      <c r="P7771" s="42">
        <v>0.0</v>
      </c>
      <c r="Q7771" s="42">
        <v>0.015238075517118</v>
      </c>
      <c r="R7771" s="42">
        <v>25.0</v>
      </c>
      <c r="S7771" s="42">
        <v>0.773786425590515</v>
      </c>
      <c r="T7771" s="42">
        <v>984.199340820313</v>
      </c>
      <c r="U7771" s="42">
        <v>4284.6103515625</v>
      </c>
      <c r="V7771" s="19"/>
      <c r="W7771" s="19"/>
      <c r="X7771" s="19"/>
      <c r="Y7771" s="19"/>
      <c r="Z7771" s="19"/>
      <c r="AA7771" s="19"/>
    </row>
    <row r="7772" ht="15.75" customHeight="1">
      <c r="A7772" s="19"/>
      <c r="B7772" s="42" t="str">
        <f>"CRS25WT72M23878"</f>
        <v>CRS25WT72M23878</v>
      </c>
      <c r="C7772" s="43">
        <v>46002.0</v>
      </c>
      <c r="D7772" s="44">
        <v>0.8291782407407408</v>
      </c>
      <c r="E7772" s="42" t="s">
        <v>37</v>
      </c>
      <c r="F7772" s="42">
        <v>220.0</v>
      </c>
      <c r="G7772" s="42">
        <v>4.0</v>
      </c>
      <c r="H7772" s="42">
        <v>220.801666259766</v>
      </c>
      <c r="I7772" s="42">
        <v>5.59648513793945</v>
      </c>
      <c r="J7772" s="42">
        <v>50.1014823913574</v>
      </c>
      <c r="K7772" s="42">
        <v>5.20569753646851</v>
      </c>
      <c r="L7772" s="42">
        <v>42.4153861999512</v>
      </c>
      <c r="M7772" s="42">
        <v>0.78747433423996</v>
      </c>
      <c r="N7772" s="42">
        <v>10.7419929504395</v>
      </c>
      <c r="O7772" s="42">
        <v>0.0</v>
      </c>
      <c r="P7772" s="42">
        <v>0.0</v>
      </c>
      <c r="Q7772" s="42">
        <v>0.0138092041015625</v>
      </c>
      <c r="R7772" s="42">
        <v>25.0</v>
      </c>
      <c r="S7772" s="42">
        <v>0.731910228729248</v>
      </c>
      <c r="T7772" s="42">
        <v>1000.12585449219</v>
      </c>
      <c r="U7772" s="42">
        <v>3214.10864257813</v>
      </c>
      <c r="V7772" s="19"/>
      <c r="W7772" s="19"/>
      <c r="X7772" s="19"/>
      <c r="Y7772" s="19"/>
      <c r="Z7772" s="19"/>
      <c r="AA7772" s="19"/>
    </row>
    <row r="7773" ht="15.75" customHeight="1">
      <c r="A7773" s="19"/>
      <c r="B7773" s="42" t="str">
        <f>"CRS25WT72M23830"</f>
        <v>CRS25WT72M23830</v>
      </c>
      <c r="C7773" s="43">
        <v>46002.0</v>
      </c>
      <c r="D7773" s="44">
        <v>0.8303935185185186</v>
      </c>
      <c r="E7773" s="42" t="s">
        <v>37</v>
      </c>
      <c r="F7773" s="42">
        <v>223.0</v>
      </c>
      <c r="G7773" s="42">
        <v>4.0</v>
      </c>
      <c r="H7773" s="42">
        <v>223.967056274414</v>
      </c>
      <c r="I7773" s="42">
        <v>5.69147205352783</v>
      </c>
      <c r="J7773" s="42">
        <v>50.0896797180176</v>
      </c>
      <c r="K7773" s="42">
        <v>5.22308015823364</v>
      </c>
      <c r="L7773" s="42">
        <v>42.8802642822266</v>
      </c>
      <c r="M7773" s="42">
        <v>0.785617709159851</v>
      </c>
      <c r="N7773" s="42">
        <v>10.8959894180298</v>
      </c>
      <c r="O7773" s="42">
        <v>0.0</v>
      </c>
      <c r="P7773" s="42">
        <v>0.0</v>
      </c>
      <c r="Q7773" s="42">
        <v>0.0138092329725623</v>
      </c>
      <c r="R7773" s="42">
        <v>25.0</v>
      </c>
      <c r="S7773" s="42">
        <v>0.708135724067688</v>
      </c>
      <c r="T7773" s="42">
        <v>1002.77166748047</v>
      </c>
      <c r="U7773" s="42">
        <v>1985.64196777344</v>
      </c>
      <c r="V7773" s="19"/>
      <c r="W7773" s="19"/>
      <c r="X7773" s="19"/>
      <c r="Y7773" s="19"/>
      <c r="Z7773" s="19"/>
      <c r="AA7773" s="19"/>
    </row>
    <row r="7774" ht="15.75" customHeight="1">
      <c r="A7774" s="19"/>
      <c r="B7774" s="42" t="str">
        <f>"CRS25WT72M23823"</f>
        <v>CRS25WT72M23823</v>
      </c>
      <c r="C7774" s="43">
        <v>46002.0</v>
      </c>
      <c r="D7774" s="44">
        <v>0.831087962962963</v>
      </c>
      <c r="E7774" s="42" t="s">
        <v>37</v>
      </c>
      <c r="F7774" s="42">
        <v>220.0</v>
      </c>
      <c r="G7774" s="42">
        <v>4.0</v>
      </c>
      <c r="H7774" s="42">
        <v>220.68473815918</v>
      </c>
      <c r="I7774" s="42">
        <v>5.61199617385864</v>
      </c>
      <c r="J7774" s="42">
        <v>50.1158790588379</v>
      </c>
      <c r="K7774" s="42">
        <v>5.16619920730591</v>
      </c>
      <c r="L7774" s="42">
        <v>42.717041015625</v>
      </c>
      <c r="M7774" s="42">
        <v>0.784656524658203</v>
      </c>
      <c r="N7774" s="42">
        <v>10.7363042831421</v>
      </c>
      <c r="O7774" s="42">
        <v>0.0</v>
      </c>
      <c r="P7774" s="42">
        <v>0.0</v>
      </c>
      <c r="Q7774" s="42">
        <v>0.0109474249184132</v>
      </c>
      <c r="R7774" s="42">
        <v>25.0</v>
      </c>
      <c r="S7774" s="42">
        <v>0.72936600446701</v>
      </c>
      <c r="T7774" s="42">
        <v>1002.78192138672</v>
      </c>
      <c r="U7774" s="42">
        <v>6098.75830078125</v>
      </c>
      <c r="V7774" s="19"/>
      <c r="W7774" s="19"/>
      <c r="X7774" s="19"/>
      <c r="Y7774" s="19"/>
      <c r="Z7774" s="19"/>
      <c r="AA7774" s="19"/>
    </row>
    <row r="7775" ht="15.75" customHeight="1">
      <c r="A7775" s="19"/>
      <c r="B7775" s="42" t="str">
        <f>"CRS25WT72M23827"</f>
        <v>CRS25WT72M23827</v>
      </c>
      <c r="C7775" s="43">
        <v>46002.0</v>
      </c>
      <c r="D7775" s="44">
        <v>0.8317361111111111</v>
      </c>
      <c r="E7775" s="42" t="s">
        <v>37</v>
      </c>
      <c r="F7775" s="42">
        <v>220.0</v>
      </c>
      <c r="G7775" s="42">
        <v>4.0</v>
      </c>
      <c r="H7775" s="42">
        <v>220.55256652832</v>
      </c>
      <c r="I7775" s="42">
        <v>5.61996507644653</v>
      </c>
      <c r="J7775" s="42">
        <v>50.1616020202637</v>
      </c>
      <c r="K7775" s="42">
        <v>5.16810464859009</v>
      </c>
      <c r="L7775" s="42">
        <v>42.6757164001465</v>
      </c>
      <c r="M7775" s="42">
        <v>0.782360851764679</v>
      </c>
      <c r="N7775" s="42">
        <v>10.7298746109009</v>
      </c>
      <c r="O7775" s="42">
        <v>0.0</v>
      </c>
      <c r="P7775" s="42">
        <v>0.0</v>
      </c>
      <c r="Q7775" s="42">
        <v>0.0112704606726766</v>
      </c>
      <c r="R7775" s="42">
        <v>25.0</v>
      </c>
      <c r="S7775" s="42">
        <v>0.736161530017853</v>
      </c>
      <c r="T7775" s="42">
        <v>1000.79742431641</v>
      </c>
      <c r="U7775" s="42">
        <v>2972.52124023438</v>
      </c>
      <c r="V7775" s="19"/>
      <c r="W7775" s="19"/>
      <c r="X7775" s="19"/>
      <c r="Y7775" s="19"/>
      <c r="Z7775" s="19"/>
      <c r="AA7775" s="19"/>
    </row>
    <row r="7776" ht="15.75" customHeight="1">
      <c r="A7776" s="19"/>
      <c r="B7776" s="42" t="str">
        <f>"CRS25WT72M23833"</f>
        <v>CRS25WT72M23833</v>
      </c>
      <c r="C7776" s="43">
        <v>46002.0</v>
      </c>
      <c r="D7776" s="44">
        <v>0.8323263888888889</v>
      </c>
      <c r="E7776" s="42" t="s">
        <v>37</v>
      </c>
      <c r="F7776" s="42">
        <v>221.0</v>
      </c>
      <c r="G7776" s="42">
        <v>4.0</v>
      </c>
      <c r="H7776" s="42">
        <v>221.845443725586</v>
      </c>
      <c r="I7776" s="42">
        <v>5.65937995910645</v>
      </c>
      <c r="J7776" s="42">
        <v>50.1156425476074</v>
      </c>
      <c r="K7776" s="42">
        <v>5.19814777374268</v>
      </c>
      <c r="L7776" s="42">
        <v>42.6777839660645</v>
      </c>
      <c r="M7776" s="42">
        <v>0.782182991504669</v>
      </c>
      <c r="N7776" s="42">
        <v>10.7927722930908</v>
      </c>
      <c r="O7776" s="42">
        <v>0.0</v>
      </c>
      <c r="P7776" s="42">
        <v>0.0</v>
      </c>
      <c r="Q7776" s="42">
        <v>0.0176184289157391</v>
      </c>
      <c r="R7776" s="42">
        <v>25.0</v>
      </c>
      <c r="S7776" s="42">
        <v>0.71847277879715</v>
      </c>
      <c r="T7776" s="42">
        <v>1007.45837402344</v>
      </c>
      <c r="U7776" s="42">
        <v>3553.244140625</v>
      </c>
      <c r="V7776" s="19"/>
      <c r="W7776" s="19"/>
      <c r="X7776" s="19"/>
      <c r="Y7776" s="19"/>
      <c r="Z7776" s="19"/>
      <c r="AA7776" s="19"/>
    </row>
    <row r="7777" ht="15.75" customHeight="1">
      <c r="A7777" s="19"/>
      <c r="B7777" s="42" t="str">
        <f>"CRS25WT72M23825"</f>
        <v>CRS25WT72M23825</v>
      </c>
      <c r="C7777" s="43">
        <v>46002.0</v>
      </c>
      <c r="D7777" s="44">
        <v>0.8331597222222222</v>
      </c>
      <c r="E7777" s="42" t="s">
        <v>37</v>
      </c>
      <c r="F7777" s="42">
        <v>222.0</v>
      </c>
      <c r="G7777" s="42">
        <v>4.0</v>
      </c>
      <c r="H7777" s="42">
        <v>222.827362060547</v>
      </c>
      <c r="I7777" s="42">
        <v>5.62926244735718</v>
      </c>
      <c r="J7777" s="42">
        <v>50.1167221069336</v>
      </c>
      <c r="K7777" s="42">
        <v>5.20628499984741</v>
      </c>
      <c r="L7777" s="42">
        <v>42.7996864318848</v>
      </c>
      <c r="M7777" s="42">
        <v>0.789831340312958</v>
      </c>
      <c r="N7777" s="42">
        <v>10.8405427932739</v>
      </c>
      <c r="O7777" s="42">
        <v>0.0</v>
      </c>
      <c r="P7777" s="42">
        <v>0.0</v>
      </c>
      <c r="Q7777" s="42">
        <v>0.0152368573471904</v>
      </c>
      <c r="R7777" s="42">
        <v>25.0</v>
      </c>
      <c r="S7777" s="42">
        <v>0.729693293571472</v>
      </c>
      <c r="T7777" s="42">
        <v>1003.96783447266</v>
      </c>
      <c r="U7777" s="42">
        <v>2714.20581054688</v>
      </c>
      <c r="V7777" s="19"/>
      <c r="W7777" s="19"/>
      <c r="X7777" s="19"/>
      <c r="Y7777" s="19"/>
      <c r="Z7777" s="19"/>
      <c r="AA7777" s="19"/>
    </row>
    <row r="7778" ht="15.75" customHeight="1">
      <c r="A7778" s="19"/>
      <c r="B7778" s="42" t="str">
        <f>"CRS25WT72M23826"</f>
        <v>CRS25WT72M23826</v>
      </c>
      <c r="C7778" s="43">
        <v>46002.0</v>
      </c>
      <c r="D7778" s="44">
        <v>0.834224537037037</v>
      </c>
      <c r="E7778" s="42" t="s">
        <v>37</v>
      </c>
      <c r="F7778" s="42">
        <v>221.0</v>
      </c>
      <c r="G7778" s="42">
        <v>4.0</v>
      </c>
      <c r="H7778" s="42">
        <v>221.290954589844</v>
      </c>
      <c r="I7778" s="42">
        <v>5.57957029342651</v>
      </c>
      <c r="J7778" s="42">
        <v>50.1163673400879</v>
      </c>
      <c r="K7778" s="42">
        <v>5.17138576507568</v>
      </c>
      <c r="L7778" s="42">
        <v>42.7914199829102</v>
      </c>
      <c r="M7778" s="42">
        <v>0.791376829147339</v>
      </c>
      <c r="N7778" s="42">
        <v>10.765796661377</v>
      </c>
      <c r="O7778" s="42">
        <v>0.0</v>
      </c>
      <c r="P7778" s="42">
        <v>0.0</v>
      </c>
      <c r="Q7778" s="42">
        <v>0.00603168783709407</v>
      </c>
      <c r="R7778" s="42">
        <v>25.0</v>
      </c>
      <c r="S7778" s="42">
        <v>0.754917442798615</v>
      </c>
      <c r="T7778" s="42">
        <v>1003.01873779297</v>
      </c>
      <c r="U7778" s="42">
        <v>2763.78881835938</v>
      </c>
      <c r="V7778" s="19"/>
      <c r="W7778" s="19"/>
      <c r="X7778" s="19"/>
      <c r="Y7778" s="19"/>
      <c r="Z7778" s="19"/>
      <c r="AA7778" s="19"/>
    </row>
    <row r="7779" ht="15.75" customHeight="1">
      <c r="A7779" s="19"/>
      <c r="B7779" s="42" t="str">
        <f>"CRS25WT72M23812"</f>
        <v>CRS25WT72M23812</v>
      </c>
      <c r="C7779" s="43">
        <v>46002.0</v>
      </c>
      <c r="D7779" s="44">
        <v>0.8383912037037037</v>
      </c>
      <c r="E7779" s="42" t="s">
        <v>37</v>
      </c>
      <c r="F7779" s="42">
        <v>221.0</v>
      </c>
      <c r="G7779" s="42">
        <v>4.0</v>
      </c>
      <c r="H7779" s="42">
        <v>221.663070678711</v>
      </c>
      <c r="I7779" s="42">
        <v>5.61129760742188</v>
      </c>
      <c r="J7779" s="42">
        <v>50.2047386169434</v>
      </c>
      <c r="K7779" s="42">
        <v>5.16785573959351</v>
      </c>
      <c r="L7779" s="42">
        <v>42.8926582336426</v>
      </c>
      <c r="M7779" s="42">
        <v>0.786837995052338</v>
      </c>
      <c r="N7779" s="42">
        <v>10.7839002609253</v>
      </c>
      <c r="O7779" s="42">
        <v>0.0</v>
      </c>
      <c r="P7779" s="42">
        <v>0.0</v>
      </c>
      <c r="Q7779" s="42">
        <v>0.00205233180895448</v>
      </c>
      <c r="R7779" s="42">
        <v>25.0</v>
      </c>
      <c r="S7779" s="42">
        <v>0.727526128292084</v>
      </c>
      <c r="T7779" s="42">
        <v>1004.32867431641</v>
      </c>
      <c r="U7779" s="42">
        <v>2132.92456054688</v>
      </c>
      <c r="V7779" s="19"/>
      <c r="W7779" s="19"/>
      <c r="X7779" s="19"/>
      <c r="Y7779" s="19"/>
      <c r="Z7779" s="19"/>
      <c r="AA7779" s="19"/>
    </row>
    <row r="7780" ht="15.75" customHeight="1">
      <c r="A7780" s="19"/>
      <c r="B7780" s="42" t="str">
        <f>"CRS25WT72M23824"</f>
        <v>CRS25WT72M23824</v>
      </c>
      <c r="C7780" s="43">
        <v>46002.0</v>
      </c>
      <c r="D7780" s="44">
        <v>0.8390740740740741</v>
      </c>
      <c r="E7780" s="42" t="s">
        <v>37</v>
      </c>
      <c r="F7780" s="42">
        <v>221.0</v>
      </c>
      <c r="G7780" s="42">
        <v>4.0</v>
      </c>
      <c r="H7780" s="42">
        <v>221.438461303711</v>
      </c>
      <c r="I7780" s="42">
        <v>5.65298461914063</v>
      </c>
      <c r="J7780" s="42">
        <v>50.1353912353516</v>
      </c>
      <c r="K7780" s="42">
        <v>5.18309164047241</v>
      </c>
      <c r="L7780" s="42">
        <v>42.7232398986816</v>
      </c>
      <c r="M7780" s="42">
        <v>0.781323432922363</v>
      </c>
      <c r="N7780" s="42">
        <v>10.7729730606079</v>
      </c>
      <c r="O7780" s="42">
        <v>0.0</v>
      </c>
      <c r="P7780" s="42">
        <v>0.0</v>
      </c>
      <c r="Q7780" s="42">
        <v>0.0175790600478649</v>
      </c>
      <c r="R7780" s="42">
        <v>25.0</v>
      </c>
      <c r="S7780" s="42">
        <v>0.741803050041199</v>
      </c>
      <c r="T7780" s="42">
        <v>1004.54028320313</v>
      </c>
      <c r="U7780" s="42">
        <v>2440.25708007813</v>
      </c>
      <c r="V7780" s="19"/>
      <c r="W7780" s="19"/>
      <c r="X7780" s="19"/>
      <c r="Y7780" s="19"/>
      <c r="Z7780" s="19"/>
      <c r="AA7780" s="19"/>
    </row>
    <row r="7781" ht="15.75" customHeight="1">
      <c r="A7781" s="19"/>
      <c r="B7781" s="42" t="str">
        <f>"CRS25WT72M23822"</f>
        <v>CRS25WT72M23822</v>
      </c>
      <c r="C7781" s="43">
        <v>46002.0</v>
      </c>
      <c r="D7781" s="44">
        <v>0.8401273148148148</v>
      </c>
      <c r="E7781" s="42" t="s">
        <v>37</v>
      </c>
      <c r="F7781" s="42">
        <v>220.0</v>
      </c>
      <c r="G7781" s="42">
        <v>4.0</v>
      </c>
      <c r="H7781" s="42">
        <v>220.871124267578</v>
      </c>
      <c r="I7781" s="42">
        <v>5.60538482666016</v>
      </c>
      <c r="J7781" s="42">
        <v>50.1009063720703</v>
      </c>
      <c r="K7781" s="42">
        <v>5.17106294631958</v>
      </c>
      <c r="L7781" s="42">
        <v>42.7129096984863</v>
      </c>
      <c r="M7781" s="42">
        <v>0.78648042678833</v>
      </c>
      <c r="N7781" s="42">
        <v>10.7453718185425</v>
      </c>
      <c r="O7781" s="42">
        <v>0.0</v>
      </c>
      <c r="P7781" s="42">
        <v>0.0</v>
      </c>
      <c r="Q7781" s="42">
        <v>0.00206349021755159</v>
      </c>
      <c r="R7781" s="42">
        <v>25.0</v>
      </c>
      <c r="S7781" s="42">
        <v>0.708197236061096</v>
      </c>
      <c r="T7781" s="42">
        <v>1001.60766601563</v>
      </c>
      <c r="U7781" s="42">
        <v>4985.4453125</v>
      </c>
      <c r="V7781" s="19"/>
      <c r="W7781" s="19"/>
      <c r="X7781" s="19"/>
      <c r="Y7781" s="19"/>
      <c r="Z7781" s="19"/>
      <c r="AA7781" s="19"/>
    </row>
    <row r="7782" ht="15.75" customHeight="1">
      <c r="A7782" s="19"/>
      <c r="B7782" s="42" t="str">
        <f>"CRS25WT72M23840"</f>
        <v>CRS25WT72M23840</v>
      </c>
      <c r="C7782" s="43">
        <v>46002.0</v>
      </c>
      <c r="D7782" s="44">
        <v>0.8435300925925926</v>
      </c>
      <c r="E7782" s="42" t="s">
        <v>37</v>
      </c>
      <c r="F7782" s="42">
        <v>221.0</v>
      </c>
      <c r="G7782" s="42">
        <v>4.0</v>
      </c>
      <c r="H7782" s="42">
        <v>221.182876586914</v>
      </c>
      <c r="I7782" s="42">
        <v>5.6175479888916</v>
      </c>
      <c r="J7782" s="42">
        <v>50.2181854248047</v>
      </c>
      <c r="K7782" s="42">
        <v>5.16736316680908</v>
      </c>
      <c r="L7782" s="42">
        <v>42.8038177490234</v>
      </c>
      <c r="M7782" s="42">
        <v>0.784049868583679</v>
      </c>
      <c r="N7782" s="42">
        <v>10.7605390548706</v>
      </c>
      <c r="O7782" s="42">
        <v>0.0</v>
      </c>
      <c r="P7782" s="42">
        <v>0.0</v>
      </c>
      <c r="Q7782" s="42">
        <v>0.0130158448591828</v>
      </c>
      <c r="R7782" s="42">
        <v>25.0</v>
      </c>
      <c r="S7782" s="42">
        <v>0.74080902338028</v>
      </c>
      <c r="T7782" s="42">
        <v>1003.90515136719</v>
      </c>
      <c r="U7782" s="42">
        <v>1991.69030761719</v>
      </c>
      <c r="V7782" s="19"/>
      <c r="W7782" s="19"/>
      <c r="X7782" s="19"/>
      <c r="Y7782" s="19"/>
      <c r="Z7782" s="19"/>
      <c r="AA7782" s="19"/>
    </row>
    <row r="7783" ht="15.75" customHeight="1">
      <c r="A7783" s="19"/>
      <c r="B7783" s="42" t="str">
        <f>"CRS25WT72M23821"</f>
        <v>CRS25WT72M23821</v>
      </c>
      <c r="C7783" s="43">
        <v>46002.0</v>
      </c>
      <c r="D7783" s="44">
        <v>0.8445601851851853</v>
      </c>
      <c r="E7783" s="42" t="s">
        <v>37</v>
      </c>
      <c r="F7783" s="42">
        <v>221.0</v>
      </c>
      <c r="G7783" s="42">
        <v>4.0</v>
      </c>
      <c r="H7783" s="42">
        <v>221.826690673828</v>
      </c>
      <c r="I7783" s="42">
        <v>5.58779811859131</v>
      </c>
      <c r="J7783" s="42">
        <v>50.2405967712402</v>
      </c>
      <c r="K7783" s="42">
        <v>5.16893100738525</v>
      </c>
      <c r="L7783" s="42">
        <v>42.9153861999512</v>
      </c>
      <c r="M7783" s="42">
        <v>0.790165960788727</v>
      </c>
      <c r="N7783" s="42">
        <v>10.7918605804443</v>
      </c>
      <c r="O7783" s="42">
        <v>0.0</v>
      </c>
      <c r="P7783" s="42">
        <v>0.0</v>
      </c>
      <c r="Q7783" s="42">
        <v>0.00206338078714907</v>
      </c>
      <c r="R7783" s="42">
        <v>25.0</v>
      </c>
      <c r="S7783" s="42">
        <v>0.72192794084549</v>
      </c>
      <c r="T7783" s="42">
        <v>1006.2109375</v>
      </c>
      <c r="U7783" s="42">
        <v>2889.59985351563</v>
      </c>
      <c r="V7783" s="19"/>
      <c r="W7783" s="19"/>
      <c r="X7783" s="19"/>
      <c r="Y7783" s="19"/>
      <c r="Z7783" s="19"/>
      <c r="AA7783" s="19"/>
    </row>
    <row r="7784" ht="15.75" customHeight="1">
      <c r="A7784" s="19"/>
      <c r="B7784" s="42" t="str">
        <f>"CRS25WT72M23815"</f>
        <v>CRS25WT72M23815</v>
      </c>
      <c r="C7784" s="43">
        <v>46002.0</v>
      </c>
      <c r="D7784" s="44">
        <v>0.8453703703703703</v>
      </c>
      <c r="E7784" s="42" t="s">
        <v>37</v>
      </c>
      <c r="F7784" s="42">
        <v>219.0</v>
      </c>
      <c r="G7784" s="42">
        <v>4.0</v>
      </c>
      <c r="H7784" s="42">
        <v>219.74577331543</v>
      </c>
      <c r="I7784" s="42">
        <v>5.62082672119141</v>
      </c>
      <c r="J7784" s="42">
        <v>50.1523742675781</v>
      </c>
      <c r="K7784" s="42">
        <v>5.13131189346313</v>
      </c>
      <c r="L7784" s="42">
        <v>42.8244781494141</v>
      </c>
      <c r="M7784" s="42">
        <v>0.779522836208344</v>
      </c>
      <c r="N7784" s="42">
        <v>10.6906242370605</v>
      </c>
      <c r="O7784" s="42">
        <v>0.0</v>
      </c>
      <c r="P7784" s="42">
        <v>0.0</v>
      </c>
      <c r="Q7784" s="42">
        <v>0.015238075517118</v>
      </c>
      <c r="R7784" s="42">
        <v>25.0</v>
      </c>
      <c r="S7784" s="42">
        <v>0.730783820152283</v>
      </c>
      <c r="T7784" s="42">
        <v>1002.39660644531</v>
      </c>
      <c r="U7784" s="42">
        <v>2490.91796875</v>
      </c>
      <c r="V7784" s="19"/>
      <c r="W7784" s="19"/>
      <c r="X7784" s="19"/>
      <c r="Y7784" s="19"/>
      <c r="Z7784" s="19"/>
      <c r="AA7784" s="19"/>
    </row>
    <row r="7785" ht="15.75" customHeight="1">
      <c r="A7785" s="19"/>
      <c r="B7785" s="42" t="str">
        <f>"CRS25WT72M23809"</f>
        <v>CRS25WT72M23809</v>
      </c>
      <c r="C7785" s="43">
        <v>46002.0</v>
      </c>
      <c r="D7785" s="44">
        <v>0.8459837962962963</v>
      </c>
      <c r="E7785" s="42" t="s">
        <v>37</v>
      </c>
      <c r="F7785" s="42">
        <v>216.0</v>
      </c>
      <c r="G7785" s="42">
        <v>4.0</v>
      </c>
      <c r="H7785" s="42">
        <v>216.96533203125</v>
      </c>
      <c r="I7785" s="42">
        <v>5.58681392669678</v>
      </c>
      <c r="J7785" s="42">
        <v>50.083553314209</v>
      </c>
      <c r="K7785" s="42">
        <v>5.10034370422363</v>
      </c>
      <c r="L7785" s="42">
        <v>42.5393562316895</v>
      </c>
      <c r="M7785" s="42">
        <v>0.775409281253815</v>
      </c>
      <c r="N7785" s="42">
        <v>10.5553550720215</v>
      </c>
      <c r="O7785" s="42">
        <v>0.0</v>
      </c>
      <c r="P7785" s="42">
        <v>0.0</v>
      </c>
      <c r="Q7785" s="42">
        <v>0.0115080736577511</v>
      </c>
      <c r="R7785" s="42">
        <v>25.0</v>
      </c>
      <c r="S7785" s="42">
        <v>0.738797247409821</v>
      </c>
      <c r="T7785" s="42">
        <v>1004.10485839844</v>
      </c>
      <c r="U7785" s="42">
        <v>6505.40869140625</v>
      </c>
      <c r="V7785" s="19"/>
      <c r="W7785" s="19"/>
      <c r="X7785" s="19"/>
      <c r="Y7785" s="19"/>
      <c r="Z7785" s="19"/>
      <c r="AA7785" s="19"/>
    </row>
    <row r="7786" ht="15.75" customHeight="1">
      <c r="A7786" s="19"/>
      <c r="B7786" s="42" t="str">
        <f>"CRS25WT72M23816"</f>
        <v>CRS25WT72M23816</v>
      </c>
      <c r="C7786" s="43">
        <v>46002.0</v>
      </c>
      <c r="D7786" s="44">
        <v>0.8468518518518519</v>
      </c>
      <c r="E7786" s="42" t="s">
        <v>37</v>
      </c>
      <c r="F7786" s="42">
        <v>222.0</v>
      </c>
      <c r="G7786" s="42">
        <v>4.0</v>
      </c>
      <c r="H7786" s="42">
        <v>222.897323608398</v>
      </c>
      <c r="I7786" s="42">
        <v>5.6620945930481</v>
      </c>
      <c r="J7786" s="42">
        <v>50.104850769043</v>
      </c>
      <c r="K7786" s="42">
        <v>5.21723794937134</v>
      </c>
      <c r="L7786" s="42">
        <v>42.7232398986816</v>
      </c>
      <c r="M7786" s="42">
        <v>0.785684108734131</v>
      </c>
      <c r="N7786" s="42">
        <v>10.8439464569092</v>
      </c>
      <c r="O7786" s="42">
        <v>0.0</v>
      </c>
      <c r="P7786" s="42">
        <v>0.0</v>
      </c>
      <c r="Q7786" s="42">
        <v>0.012619037181139</v>
      </c>
      <c r="R7786" s="42">
        <v>25.0</v>
      </c>
      <c r="S7786" s="42">
        <v>0.745787262916565</v>
      </c>
      <c r="T7786" s="42">
        <v>1000.27221679688</v>
      </c>
      <c r="U7786" s="42">
        <v>1984.56701660156</v>
      </c>
      <c r="V7786" s="19"/>
      <c r="W7786" s="19"/>
      <c r="X7786" s="19"/>
      <c r="Y7786" s="19"/>
      <c r="Z7786" s="19"/>
      <c r="AA7786" s="19"/>
    </row>
    <row r="7787" ht="15.75" customHeight="1">
      <c r="A7787" s="19"/>
      <c r="B7787" s="42" t="str">
        <f>"CRS25WT72M23817"</f>
        <v>CRS25WT72M23817</v>
      </c>
      <c r="C7787" s="43">
        <v>46002.0</v>
      </c>
      <c r="D7787" s="44">
        <v>0.8483912037037037</v>
      </c>
      <c r="E7787" s="42" t="s">
        <v>37</v>
      </c>
      <c r="F7787" s="42">
        <v>221.0</v>
      </c>
      <c r="G7787" s="42">
        <v>4.0</v>
      </c>
      <c r="H7787" s="42">
        <v>221.059906005859</v>
      </c>
      <c r="I7787" s="42">
        <v>5.61048221588135</v>
      </c>
      <c r="J7787" s="42">
        <v>50.2141494750977</v>
      </c>
      <c r="K7787" s="42">
        <v>5.16498899459839</v>
      </c>
      <c r="L7787" s="42">
        <v>42.7996864318848</v>
      </c>
      <c r="M7787" s="42">
        <v>0.784663915634155</v>
      </c>
      <c r="N7787" s="42">
        <v>10.7545566558838</v>
      </c>
      <c r="O7787" s="42">
        <v>0.0</v>
      </c>
      <c r="P7787" s="42">
        <v>0.0</v>
      </c>
      <c r="Q7787" s="42">
        <v>0.0150818442925811</v>
      </c>
      <c r="R7787" s="42">
        <v>25.0</v>
      </c>
      <c r="S7787" s="42">
        <v>0.721939086914063</v>
      </c>
      <c r="T7787" s="42">
        <v>1003.51806640625</v>
      </c>
      <c r="U7787" s="42">
        <v>2546.09814453125</v>
      </c>
      <c r="V7787" s="19"/>
      <c r="W7787" s="19"/>
      <c r="X7787" s="19"/>
      <c r="Y7787" s="19"/>
      <c r="Z7787" s="19"/>
      <c r="AA7787" s="19"/>
    </row>
    <row r="7788" ht="15.75" customHeight="1">
      <c r="A7788" s="19"/>
      <c r="B7788" s="42" t="str">
        <f>"CRS25WT72M23820"</f>
        <v>CRS25WT72M23820</v>
      </c>
      <c r="C7788" s="43">
        <v>46002.0</v>
      </c>
      <c r="D7788" s="44">
        <v>0.8489467592592592</v>
      </c>
      <c r="E7788" s="42" t="s">
        <v>37</v>
      </c>
      <c r="F7788" s="42">
        <v>225.0</v>
      </c>
      <c r="G7788" s="42">
        <v>4.0</v>
      </c>
      <c r="H7788" s="42">
        <v>225.996459960938</v>
      </c>
      <c r="I7788" s="42">
        <v>5.74779319763184</v>
      </c>
      <c r="J7788" s="42">
        <v>50.2250289916992</v>
      </c>
      <c r="K7788" s="42">
        <v>5.30131530761719</v>
      </c>
      <c r="L7788" s="42">
        <v>42.6302642822266</v>
      </c>
      <c r="M7788" s="42">
        <v>0.782853126525879</v>
      </c>
      <c r="N7788" s="42">
        <v>10.9947195053101</v>
      </c>
      <c r="O7788" s="42">
        <v>0.0</v>
      </c>
      <c r="P7788" s="42">
        <v>0.0</v>
      </c>
      <c r="Q7788" s="42">
        <v>0.010952303186059</v>
      </c>
      <c r="R7788" s="42">
        <v>25.0</v>
      </c>
      <c r="S7788" s="42">
        <v>0.711037397384644</v>
      </c>
      <c r="T7788" s="42">
        <v>1001.61840820313</v>
      </c>
      <c r="U7788" s="42">
        <v>3899.65454101563</v>
      </c>
      <c r="V7788" s="19"/>
      <c r="W7788" s="19"/>
      <c r="X7788" s="19"/>
      <c r="Y7788" s="19"/>
      <c r="Z7788" s="19"/>
      <c r="AA7788" s="19"/>
    </row>
    <row r="7789" ht="15.75" customHeight="1">
      <c r="A7789" s="19"/>
      <c r="B7789" s="42" t="str">
        <f>"CRS25WT72M23819"</f>
        <v>CRS25WT72M23819</v>
      </c>
      <c r="C7789" s="43">
        <v>46002.0</v>
      </c>
      <c r="D7789" s="44">
        <v>0.851111111111111</v>
      </c>
      <c r="E7789" s="42" t="s">
        <v>37</v>
      </c>
      <c r="F7789" s="42">
        <v>219.0</v>
      </c>
      <c r="G7789" s="42">
        <v>4.0</v>
      </c>
      <c r="H7789" s="42">
        <v>219.141143798828</v>
      </c>
      <c r="I7789" s="42">
        <v>5.61739301681519</v>
      </c>
      <c r="J7789" s="42">
        <v>50.1787452697754</v>
      </c>
      <c r="K7789" s="42">
        <v>5.14150333404541</v>
      </c>
      <c r="L7789" s="42">
        <v>42.621997833252</v>
      </c>
      <c r="M7789" s="42">
        <v>0.777444362640381</v>
      </c>
      <c r="N7789" s="42">
        <v>10.6612091064453</v>
      </c>
      <c r="O7789" s="42">
        <v>0.0</v>
      </c>
      <c r="P7789" s="42">
        <v>0.0</v>
      </c>
      <c r="Q7789" s="42">
        <v>0.0137897012755275</v>
      </c>
      <c r="R7789" s="42">
        <v>25.0</v>
      </c>
      <c r="S7789" s="42">
        <v>0.731627106666565</v>
      </c>
      <c r="T7789" s="42">
        <v>1003.86010742188</v>
      </c>
      <c r="U7789" s="42">
        <v>2432.06005859375</v>
      </c>
      <c r="V7789" s="19"/>
      <c r="W7789" s="19"/>
      <c r="X7789" s="19"/>
      <c r="Y7789" s="19"/>
      <c r="Z7789" s="19"/>
      <c r="AA7789" s="19"/>
    </row>
    <row r="7790" ht="15.75" customHeight="1">
      <c r="A7790" s="19"/>
      <c r="B7790" s="42" t="str">
        <f>"CRS25WT72M23814"</f>
        <v>CRS25WT72M23814</v>
      </c>
      <c r="C7790" s="43">
        <v>46002.0</v>
      </c>
      <c r="D7790" s="44">
        <v>0.8519097222222222</v>
      </c>
      <c r="E7790" s="42" t="s">
        <v>37</v>
      </c>
      <c r="F7790" s="42">
        <v>220.0</v>
      </c>
      <c r="G7790" s="42">
        <v>4.0</v>
      </c>
      <c r="H7790" s="42">
        <v>220.76106262207</v>
      </c>
      <c r="I7790" s="42">
        <v>5.59037017822266</v>
      </c>
      <c r="J7790" s="42">
        <v>50.1476135253906</v>
      </c>
      <c r="K7790" s="42">
        <v>5.15502023696899</v>
      </c>
      <c r="L7790" s="42">
        <v>42.8244781494141</v>
      </c>
      <c r="M7790" s="42">
        <v>0.787465691566467</v>
      </c>
      <c r="N7790" s="42">
        <v>10.7400178909302</v>
      </c>
      <c r="O7790" s="42">
        <v>0.0</v>
      </c>
      <c r="P7790" s="42">
        <v>0.0</v>
      </c>
      <c r="Q7790" s="42">
        <v>0.0106547614559531</v>
      </c>
      <c r="R7790" s="42">
        <v>25.0</v>
      </c>
      <c r="S7790" s="42">
        <v>0.705202698707581</v>
      </c>
      <c r="T7790" s="42">
        <v>1002.72119140625</v>
      </c>
      <c r="U7790" s="42">
        <v>2856.69091796875</v>
      </c>
      <c r="V7790" s="19"/>
      <c r="W7790" s="19"/>
      <c r="X7790" s="19"/>
      <c r="Y7790" s="19"/>
      <c r="Z7790" s="19"/>
      <c r="AA7790" s="19"/>
    </row>
    <row r="7791" ht="15.75" customHeight="1">
      <c r="A7791" s="19"/>
      <c r="B7791" s="42" t="str">
        <f>"CRS25WT72M23810"</f>
        <v>CRS25WT72M23810</v>
      </c>
      <c r="C7791" s="43">
        <v>46002.0</v>
      </c>
      <c r="D7791" s="44">
        <v>0.8539814814814815</v>
      </c>
      <c r="E7791" s="42" t="s">
        <v>37</v>
      </c>
      <c r="F7791" s="42">
        <v>219.0</v>
      </c>
      <c r="G7791" s="42">
        <v>4.0</v>
      </c>
      <c r="H7791" s="42">
        <v>219.161972045898</v>
      </c>
      <c r="I7791" s="42">
        <v>5.60957193374634</v>
      </c>
      <c r="J7791" s="42">
        <v>50.0967750549316</v>
      </c>
      <c r="K7791" s="42">
        <v>5.11990261077881</v>
      </c>
      <c r="L7791" s="42">
        <v>42.8058815002441</v>
      </c>
      <c r="M7791" s="42">
        <v>0.779876291751862</v>
      </c>
      <c r="N7791" s="42">
        <v>10.6622219085693</v>
      </c>
      <c r="O7791" s="42">
        <v>0.0</v>
      </c>
      <c r="P7791" s="42">
        <v>0.0</v>
      </c>
      <c r="Q7791" s="42">
        <v>0.0176184289157391</v>
      </c>
      <c r="R7791" s="42">
        <v>25.0</v>
      </c>
      <c r="S7791" s="42">
        <v>0.727550148963928</v>
      </c>
      <c r="T7791" s="42">
        <v>1000.02551269531</v>
      </c>
      <c r="U7791" s="42">
        <v>1414.15270996094</v>
      </c>
      <c r="V7791" s="19"/>
      <c r="W7791" s="19"/>
      <c r="X7791" s="19"/>
      <c r="Y7791" s="19"/>
      <c r="Z7791" s="19"/>
      <c r="AA7791" s="19"/>
    </row>
    <row r="7792" ht="15.75" customHeight="1">
      <c r="A7792" s="19"/>
      <c r="B7792" s="42" t="str">
        <f>"CRS25WT72M23811"</f>
        <v>CRS25WT72M23811</v>
      </c>
      <c r="C7792" s="43">
        <v>46002.0</v>
      </c>
      <c r="D7792" s="44">
        <v>0.8558217592592593</v>
      </c>
      <c r="E7792" s="42" t="s">
        <v>37</v>
      </c>
      <c r="F7792" s="42">
        <v>223.0</v>
      </c>
      <c r="G7792" s="42">
        <v>4.0</v>
      </c>
      <c r="H7792" s="42">
        <v>223.284027099609</v>
      </c>
      <c r="I7792" s="42">
        <v>5.71697616577148</v>
      </c>
      <c r="J7792" s="42">
        <v>50.2155570983887</v>
      </c>
      <c r="K7792" s="42">
        <v>5.23286914825439</v>
      </c>
      <c r="L7792" s="42">
        <v>42.6695213317871</v>
      </c>
      <c r="M7792" s="42">
        <v>0.777773201465607</v>
      </c>
      <c r="N7792" s="42">
        <v>10.8627595901489</v>
      </c>
      <c r="O7792" s="42">
        <v>0.0</v>
      </c>
      <c r="P7792" s="42">
        <v>0.0</v>
      </c>
      <c r="Q7792" s="42">
        <v>0.0119046065956354</v>
      </c>
      <c r="R7792" s="42">
        <v>25.0</v>
      </c>
      <c r="S7792" s="42">
        <v>0.705354869365692</v>
      </c>
      <c r="T7792" s="42">
        <v>1000.83502197266</v>
      </c>
      <c r="U7792" s="42">
        <v>1207.71606445313</v>
      </c>
      <c r="V7792" s="19"/>
      <c r="W7792" s="19"/>
      <c r="X7792" s="19"/>
      <c r="Y7792" s="19"/>
      <c r="Z7792" s="19"/>
      <c r="AA7792" s="19"/>
    </row>
    <row r="7793" ht="15.75" customHeight="1">
      <c r="A7793" s="19"/>
      <c r="B7793" s="42" t="str">
        <f>"CRS25WT72M23813"</f>
        <v>CRS25WT72M23813</v>
      </c>
      <c r="C7793" s="43">
        <v>46002.0</v>
      </c>
      <c r="D7793" s="44">
        <v>0.8582407407407407</v>
      </c>
      <c r="E7793" s="42" t="s">
        <v>37</v>
      </c>
      <c r="F7793" s="42">
        <v>219.0</v>
      </c>
      <c r="G7793" s="42">
        <v>4.0</v>
      </c>
      <c r="H7793" s="42">
        <v>219.654937744141</v>
      </c>
      <c r="I7793" s="42">
        <v>5.58261775970459</v>
      </c>
      <c r="J7793" s="42">
        <v>50.1541023254395</v>
      </c>
      <c r="K7793" s="42">
        <v>5.13563299179077</v>
      </c>
      <c r="L7793" s="42">
        <v>42.7707595825195</v>
      </c>
      <c r="M7793" s="42">
        <v>0.784506618976593</v>
      </c>
      <c r="N7793" s="42">
        <v>10.6862049102783</v>
      </c>
      <c r="O7793" s="42">
        <v>0.0</v>
      </c>
      <c r="P7793" s="42">
        <v>0.0</v>
      </c>
      <c r="Q7793" s="42">
        <v>0.010654759593308</v>
      </c>
      <c r="R7793" s="42">
        <v>25.0</v>
      </c>
      <c r="S7793" s="42">
        <v>0.736502408981323</v>
      </c>
      <c r="T7793" s="42">
        <v>1004.79187011719</v>
      </c>
      <c r="U7793" s="42">
        <v>2229.5810546875</v>
      </c>
      <c r="V7793" s="19"/>
      <c r="W7793" s="19"/>
      <c r="X7793" s="19"/>
      <c r="Y7793" s="19"/>
      <c r="Z7793" s="19"/>
      <c r="AA7793" s="19"/>
    </row>
    <row r="7794" ht="15.75" customHeight="1">
      <c r="A7794" s="19"/>
      <c r="B7794" s="42" t="str">
        <f>"CRS25WT72M23818"</f>
        <v>CRS25WT72M23818</v>
      </c>
      <c r="C7794" s="43">
        <v>46002.0</v>
      </c>
      <c r="D7794" s="44">
        <v>0.8595486111111111</v>
      </c>
      <c r="E7794" s="42" t="s">
        <v>37</v>
      </c>
      <c r="F7794" s="42">
        <v>219.0</v>
      </c>
      <c r="G7794" s="42">
        <v>4.0</v>
      </c>
      <c r="H7794" s="42">
        <v>219.733551025391</v>
      </c>
      <c r="I7794" s="42">
        <v>5.62130689620972</v>
      </c>
      <c r="J7794" s="42">
        <v>50.1221504211426</v>
      </c>
      <c r="K7794" s="42">
        <v>5.14467859268188</v>
      </c>
      <c r="L7794" s="42">
        <v>42.7108421325684</v>
      </c>
      <c r="M7794" s="42">
        <v>0.779882848262787</v>
      </c>
      <c r="N7794" s="42">
        <v>10.6900291442871</v>
      </c>
      <c r="O7794" s="42">
        <v>0.0</v>
      </c>
      <c r="P7794" s="42">
        <v>0.0</v>
      </c>
      <c r="Q7794" s="42">
        <v>0.0113095231354237</v>
      </c>
      <c r="R7794" s="42">
        <v>25.0</v>
      </c>
      <c r="S7794" s="42">
        <v>0.716757237911224</v>
      </c>
      <c r="T7794" s="42">
        <v>1002.81103515625</v>
      </c>
      <c r="U7794" s="42">
        <v>1819.32177734375</v>
      </c>
      <c r="V7794" s="19"/>
      <c r="W7794" s="19"/>
      <c r="X7794" s="19"/>
      <c r="Y7794" s="19"/>
      <c r="Z7794" s="19"/>
      <c r="AA7794" s="19"/>
    </row>
    <row r="7795" ht="15.75" customHeight="1">
      <c r="A7795" s="19"/>
      <c r="B7795" s="42" t="str">
        <f>"CRS25WT72M23804"</f>
        <v>CRS25WT72M23804</v>
      </c>
      <c r="C7795" s="43">
        <v>46002.0</v>
      </c>
      <c r="D7795" s="44">
        <v>0.860451388888889</v>
      </c>
      <c r="E7795" s="42" t="s">
        <v>37</v>
      </c>
      <c r="F7795" s="42">
        <v>221.0</v>
      </c>
      <c r="G7795" s="42">
        <v>4.0</v>
      </c>
      <c r="H7795" s="42">
        <v>221.588760375977</v>
      </c>
      <c r="I7795" s="42">
        <v>5.63190984725952</v>
      </c>
      <c r="J7795" s="42">
        <v>50.1764602661133</v>
      </c>
      <c r="K7795" s="42">
        <v>5.16214466094971</v>
      </c>
      <c r="L7795" s="42">
        <v>42.9257164001465</v>
      </c>
      <c r="M7795" s="42">
        <v>0.78413712978363</v>
      </c>
      <c r="N7795" s="42">
        <v>10.7802848815918</v>
      </c>
      <c r="O7795" s="42">
        <v>0.0</v>
      </c>
      <c r="P7795" s="42">
        <v>0.0</v>
      </c>
      <c r="Q7795" s="42">
        <v>0.0176184289157391</v>
      </c>
      <c r="R7795" s="42">
        <v>25.0</v>
      </c>
      <c r="S7795" s="42">
        <v>0.705733120441437</v>
      </c>
      <c r="T7795" s="42">
        <v>1004.32989501953</v>
      </c>
      <c r="U7795" s="42">
        <v>2426.21142578125</v>
      </c>
      <c r="V7795" s="19"/>
      <c r="W7795" s="19"/>
      <c r="X7795" s="19"/>
      <c r="Y7795" s="19"/>
      <c r="Z7795" s="19"/>
      <c r="AA7795" s="19"/>
    </row>
    <row r="7796" ht="15.75" customHeight="1">
      <c r="A7796" s="19"/>
      <c r="B7796" s="42" t="str">
        <f>"CRS25WT72M23807"</f>
        <v>CRS25WT72M23807</v>
      </c>
      <c r="C7796" s="43">
        <v>46002.0</v>
      </c>
      <c r="D7796" s="44">
        <v>0.8611458333333334</v>
      </c>
      <c r="E7796" s="42" t="s">
        <v>37</v>
      </c>
      <c r="F7796" s="42">
        <v>222.0</v>
      </c>
      <c r="G7796" s="42">
        <v>4.0</v>
      </c>
      <c r="H7796" s="42">
        <v>222.525238037109</v>
      </c>
      <c r="I7796" s="42">
        <v>5.58160829544067</v>
      </c>
      <c r="J7796" s="42">
        <v>50.1240310668945</v>
      </c>
      <c r="K7796" s="42">
        <v>5.18221426010132</v>
      </c>
      <c r="L7796" s="42">
        <v>42.9401817321777</v>
      </c>
      <c r="M7796" s="42">
        <v>0.795378625392914</v>
      </c>
      <c r="N7796" s="42">
        <v>10.8258447647095</v>
      </c>
      <c r="O7796" s="42">
        <v>0.0</v>
      </c>
      <c r="P7796" s="42">
        <v>0.0</v>
      </c>
      <c r="Q7796" s="42">
        <v>0.0150818452239037</v>
      </c>
      <c r="R7796" s="42">
        <v>25.0</v>
      </c>
      <c r="S7796" s="42">
        <v>0.673897087574005</v>
      </c>
      <c r="T7796" s="42">
        <v>1003.59313964844</v>
      </c>
      <c r="U7796" s="42">
        <v>2028.79089355469</v>
      </c>
      <c r="V7796" s="19"/>
      <c r="W7796" s="19"/>
      <c r="X7796" s="19"/>
      <c r="Y7796" s="19"/>
      <c r="Z7796" s="19"/>
      <c r="AA7796" s="19"/>
    </row>
    <row r="7797" ht="15.75" customHeight="1">
      <c r="A7797" s="19"/>
      <c r="B7797" s="42" t="str">
        <f>"CRS25WT72M23808"</f>
        <v>CRS25WT72M23808</v>
      </c>
      <c r="C7797" s="43">
        <v>46002.0</v>
      </c>
      <c r="D7797" s="44">
        <v>0.8647685185185185</v>
      </c>
      <c r="E7797" s="42" t="s">
        <v>37</v>
      </c>
      <c r="F7797" s="42">
        <v>220.0</v>
      </c>
      <c r="G7797" s="42">
        <v>4.0</v>
      </c>
      <c r="H7797" s="42">
        <v>220.575469970703</v>
      </c>
      <c r="I7797" s="42">
        <v>5.63446426391602</v>
      </c>
      <c r="J7797" s="42">
        <v>50.1185150146484</v>
      </c>
      <c r="K7797" s="42">
        <v>5.16189336776733</v>
      </c>
      <c r="L7797" s="42">
        <v>42.731502532959</v>
      </c>
      <c r="M7797" s="42">
        <v>0.781099557876587</v>
      </c>
      <c r="N7797" s="42">
        <v>10.7309885025024</v>
      </c>
      <c r="O7797" s="42">
        <v>0.0</v>
      </c>
      <c r="P7797" s="42">
        <v>0.0</v>
      </c>
      <c r="Q7797" s="42">
        <v>0.0125198503956199</v>
      </c>
      <c r="R7797" s="42">
        <v>25.0</v>
      </c>
      <c r="S7797" s="42">
        <v>0.711186587810516</v>
      </c>
      <c r="T7797" s="42">
        <v>1001.44915771484</v>
      </c>
      <c r="U7797" s="42">
        <v>1712.1298828125</v>
      </c>
      <c r="V7797" s="19"/>
      <c r="W7797" s="19"/>
      <c r="X7797" s="19"/>
      <c r="Y7797" s="19"/>
      <c r="Z7797" s="19"/>
      <c r="AA7797" s="19"/>
    </row>
    <row r="7798" ht="15.75" customHeight="1">
      <c r="A7798" s="19"/>
      <c r="B7798" s="42" t="str">
        <f>"CRS25WT72M23803"</f>
        <v>CRS25WT72M23803</v>
      </c>
      <c r="C7798" s="43">
        <v>46002.0</v>
      </c>
      <c r="D7798" s="44">
        <v>0.8664583333333334</v>
      </c>
      <c r="E7798" s="42" t="s">
        <v>37</v>
      </c>
      <c r="F7798" s="42">
        <v>224.0</v>
      </c>
      <c r="G7798" s="42">
        <v>4.0</v>
      </c>
      <c r="H7798" s="42">
        <v>224.062088012695</v>
      </c>
      <c r="I7798" s="42">
        <v>5.6815824508667</v>
      </c>
      <c r="J7798" s="42">
        <v>50.2033271789551</v>
      </c>
      <c r="K7798" s="42">
        <v>5.22001457214355</v>
      </c>
      <c r="L7798" s="42">
        <v>42.9236526489258</v>
      </c>
      <c r="M7798" s="42">
        <v>0.785536825656891</v>
      </c>
      <c r="N7798" s="42">
        <v>10.9006128311157</v>
      </c>
      <c r="O7798" s="42">
        <v>0.0</v>
      </c>
      <c r="P7798" s="42">
        <v>0.0</v>
      </c>
      <c r="Q7798" s="42">
        <v>0.0103273801505566</v>
      </c>
      <c r="R7798" s="42">
        <v>25.0</v>
      </c>
      <c r="S7798" s="42">
        <v>0.685345232486725</v>
      </c>
      <c r="T7798" s="42">
        <v>1008.58276367188</v>
      </c>
      <c r="U7798" s="42">
        <v>2586.240234375</v>
      </c>
      <c r="V7798" s="19"/>
      <c r="W7798" s="19"/>
      <c r="X7798" s="19"/>
      <c r="Y7798" s="19"/>
      <c r="Z7798" s="19"/>
      <c r="AA7798" s="19"/>
    </row>
    <row r="7799" ht="15.75" customHeight="1">
      <c r="A7799" s="19"/>
      <c r="B7799" s="42" t="str">
        <f>"CRS25WT72M23717"</f>
        <v>CRS25WT72M23717</v>
      </c>
      <c r="C7799" s="43">
        <v>46002.0</v>
      </c>
      <c r="D7799" s="44">
        <v>0.8669791666666667</v>
      </c>
      <c r="E7799" s="42" t="s">
        <v>37</v>
      </c>
      <c r="F7799" s="42">
        <v>221.0</v>
      </c>
      <c r="G7799" s="42">
        <v>4.0</v>
      </c>
      <c r="H7799" s="42">
        <v>221.163482666016</v>
      </c>
      <c r="I7799" s="42">
        <v>5.64273881912231</v>
      </c>
      <c r="J7799" s="42">
        <v>50.1465110778809</v>
      </c>
      <c r="K7799" s="42">
        <v>5.18292140960693</v>
      </c>
      <c r="L7799" s="42">
        <v>42.6715850830078</v>
      </c>
      <c r="M7799" s="42">
        <v>0.781596779823303</v>
      </c>
      <c r="N7799" s="42">
        <v>10.7595949172974</v>
      </c>
      <c r="O7799" s="42">
        <v>0.0</v>
      </c>
      <c r="P7799" s="42">
        <v>0.0</v>
      </c>
      <c r="Q7799" s="42">
        <v>0.0152369327843189</v>
      </c>
      <c r="R7799" s="42">
        <v>25.0</v>
      </c>
      <c r="S7799" s="42">
        <v>0.734975934028625</v>
      </c>
      <c r="T7799" s="42">
        <v>1006.06652832031</v>
      </c>
      <c r="U7799" s="42">
        <v>1657.4150390625</v>
      </c>
      <c r="V7799" s="19"/>
      <c r="W7799" s="19"/>
      <c r="X7799" s="19"/>
      <c r="Y7799" s="19"/>
      <c r="Z7799" s="19"/>
      <c r="AA7799" s="19"/>
    </row>
    <row r="7800" ht="15.75" customHeight="1">
      <c r="A7800" s="19"/>
      <c r="B7800" s="42" t="str">
        <f>"CRS25WT72M23719"</f>
        <v>CRS25WT72M23719</v>
      </c>
      <c r="C7800" s="43">
        <v>46002.0</v>
      </c>
      <c r="D7800" s="44">
        <v>0.8674884259259259</v>
      </c>
      <c r="E7800" s="42" t="s">
        <v>37</v>
      </c>
      <c r="F7800" s="42">
        <v>220.0</v>
      </c>
      <c r="G7800" s="42">
        <v>4.0</v>
      </c>
      <c r="H7800" s="42">
        <v>220.220687866211</v>
      </c>
      <c r="I7800" s="42">
        <v>5.57527208328247</v>
      </c>
      <c r="J7800" s="42">
        <v>50.1045074462891</v>
      </c>
      <c r="K7800" s="42">
        <v>5.17963695526123</v>
      </c>
      <c r="L7800" s="42">
        <v>42.5166282653809</v>
      </c>
      <c r="M7800" s="42">
        <v>0.788343071937561</v>
      </c>
      <c r="N7800" s="42">
        <v>10.7137289047241</v>
      </c>
      <c r="O7800" s="42">
        <v>0.0</v>
      </c>
      <c r="P7800" s="42">
        <v>0.0</v>
      </c>
      <c r="Q7800" s="42">
        <v>0.015238075517118</v>
      </c>
      <c r="R7800" s="42">
        <v>25.0</v>
      </c>
      <c r="S7800" s="42">
        <v>0.728510558605194</v>
      </c>
      <c r="T7800" s="42">
        <v>1000.46051025391</v>
      </c>
      <c r="U7800" s="42">
        <v>3878.56323242188</v>
      </c>
      <c r="V7800" s="19"/>
      <c r="W7800" s="19"/>
      <c r="X7800" s="19"/>
      <c r="Y7800" s="19"/>
      <c r="Z7800" s="19"/>
      <c r="AA7800" s="19"/>
    </row>
    <row r="7801" ht="15.75" customHeight="1">
      <c r="A7801" s="19"/>
      <c r="B7801" s="42" t="str">
        <f>"CRS25WT72M23802"</f>
        <v>CRS25WT72M23802</v>
      </c>
      <c r="C7801" s="43">
        <v>46002.0</v>
      </c>
      <c r="D7801" s="44">
        <v>0.8687615740740741</v>
      </c>
      <c r="E7801" s="42" t="s">
        <v>37</v>
      </c>
      <c r="F7801" s="42">
        <v>220.0</v>
      </c>
      <c r="G7801" s="42">
        <v>4.0</v>
      </c>
      <c r="H7801" s="42">
        <v>220.264541625977</v>
      </c>
      <c r="I7801" s="42">
        <v>5.6252875328064</v>
      </c>
      <c r="J7801" s="42">
        <v>50.180549621582</v>
      </c>
      <c r="K7801" s="42">
        <v>5.16385555267334</v>
      </c>
      <c r="L7801" s="42">
        <v>42.6550559997559</v>
      </c>
      <c r="M7801" s="42">
        <v>0.780305087566376</v>
      </c>
      <c r="N7801" s="42">
        <v>10.7158622741699</v>
      </c>
      <c r="O7801" s="42">
        <v>0.0</v>
      </c>
      <c r="P7801" s="42">
        <v>0.0</v>
      </c>
      <c r="Q7801" s="42">
        <v>0.0138092134147882</v>
      </c>
      <c r="R7801" s="42">
        <v>25.0</v>
      </c>
      <c r="S7801" s="42">
        <v>0.777161002159119</v>
      </c>
      <c r="T7801" s="42">
        <v>1002.79229736328</v>
      </c>
      <c r="U7801" s="42">
        <v>1869.21411132813</v>
      </c>
      <c r="V7801" s="19"/>
      <c r="W7801" s="19"/>
      <c r="X7801" s="19"/>
      <c r="Y7801" s="19"/>
      <c r="Z7801" s="19"/>
      <c r="AA7801" s="19"/>
    </row>
    <row r="7802" ht="15.75" customHeight="1">
      <c r="A7802" s="19"/>
      <c r="B7802" s="42" t="str">
        <f>"CRS25WT72M23805"</f>
        <v>CRS25WT72M23805</v>
      </c>
      <c r="C7802" s="43">
        <v>46002.0</v>
      </c>
      <c r="D7802" s="44">
        <v>0.8696180555555556</v>
      </c>
      <c r="E7802" s="42" t="s">
        <v>37</v>
      </c>
      <c r="F7802" s="42">
        <v>219.0</v>
      </c>
      <c r="G7802" s="42">
        <v>4.0</v>
      </c>
      <c r="H7802" s="42">
        <v>219.964614868164</v>
      </c>
      <c r="I7802" s="42">
        <v>5.65666103363037</v>
      </c>
      <c r="J7802" s="42">
        <v>50.1067237854004</v>
      </c>
      <c r="K7802" s="42">
        <v>5.1700963973999</v>
      </c>
      <c r="L7802" s="42">
        <v>42.5455513000488</v>
      </c>
      <c r="M7802" s="42">
        <v>0.776062428951263</v>
      </c>
      <c r="N7802" s="42">
        <v>10.7012701034546</v>
      </c>
      <c r="O7802" s="42">
        <v>0.0</v>
      </c>
      <c r="P7802" s="42">
        <v>0.0</v>
      </c>
      <c r="Q7802" s="42">
        <v>0.0119145270437002</v>
      </c>
      <c r="R7802" s="42">
        <v>25.0</v>
      </c>
      <c r="S7802" s="42">
        <v>0.712312161922455</v>
      </c>
      <c r="T7802" s="42">
        <v>1000.80303955078</v>
      </c>
      <c r="U7802" s="42">
        <v>2463.14282226563</v>
      </c>
      <c r="V7802" s="19"/>
      <c r="W7802" s="19"/>
      <c r="X7802" s="19"/>
      <c r="Y7802" s="19"/>
      <c r="Z7802" s="19"/>
      <c r="AA7802" s="19"/>
    </row>
    <row r="7803" ht="15.75" customHeight="1">
      <c r="A7803" s="19"/>
      <c r="B7803" s="42" t="str">
        <f>"CRS25WT72M23806"</f>
        <v>CRS25WT72M23806</v>
      </c>
      <c r="C7803" s="43">
        <v>46002.0</v>
      </c>
      <c r="D7803" s="44">
        <v>0.8701967592592593</v>
      </c>
      <c r="E7803" s="42" t="s">
        <v>37</v>
      </c>
      <c r="F7803" s="42">
        <v>218.0</v>
      </c>
      <c r="G7803" s="42">
        <v>4.0</v>
      </c>
      <c r="H7803" s="42">
        <v>218.116317749023</v>
      </c>
      <c r="I7803" s="42">
        <v>5.60125541687012</v>
      </c>
      <c r="J7803" s="42">
        <v>50.1301460266113</v>
      </c>
      <c r="K7803" s="42">
        <v>5.12864637374878</v>
      </c>
      <c r="L7803" s="42">
        <v>42.5290222167969</v>
      </c>
      <c r="M7803" s="42">
        <v>0.77679032087326</v>
      </c>
      <c r="N7803" s="42">
        <v>10.6113510131836</v>
      </c>
      <c r="O7803" s="42">
        <v>0.0</v>
      </c>
      <c r="P7803" s="42">
        <v>0.0</v>
      </c>
      <c r="Q7803" s="42">
        <v>0.0144351534545422</v>
      </c>
      <c r="R7803" s="42">
        <v>25.0</v>
      </c>
      <c r="S7803" s="42">
        <v>0.736792206764221</v>
      </c>
      <c r="T7803" s="42">
        <v>1002.16351318359</v>
      </c>
      <c r="U7803" s="42">
        <v>2161.54467773438</v>
      </c>
      <c r="V7803" s="19"/>
      <c r="W7803" s="19"/>
      <c r="X7803" s="19"/>
      <c r="Y7803" s="19"/>
      <c r="Z7803" s="19"/>
      <c r="AA7803" s="19"/>
    </row>
    <row r="7804" ht="15.75" customHeight="1">
      <c r="A7804" s="19"/>
      <c r="B7804" s="42" t="str">
        <f>"CRS25WT72M23721"</f>
        <v>CRS25WT72M23721</v>
      </c>
      <c r="C7804" s="43">
        <v>46002.0</v>
      </c>
      <c r="D7804" s="44">
        <v>0.8716319444444444</v>
      </c>
      <c r="E7804" s="42" t="s">
        <v>37</v>
      </c>
      <c r="F7804" s="42">
        <v>221.0</v>
      </c>
      <c r="G7804" s="42">
        <v>4.0</v>
      </c>
      <c r="H7804" s="42">
        <v>221.47021484375</v>
      </c>
      <c r="I7804" s="42">
        <v>5.68767213821411</v>
      </c>
      <c r="J7804" s="42">
        <v>50.1483688354492</v>
      </c>
      <c r="K7804" s="42">
        <v>5.19866800308228</v>
      </c>
      <c r="L7804" s="42">
        <v>42.6013412475586</v>
      </c>
      <c r="M7804" s="42">
        <v>0.776468694210052</v>
      </c>
      <c r="N7804" s="42">
        <v>10.7745180130005</v>
      </c>
      <c r="O7804" s="42">
        <v>0.0</v>
      </c>
      <c r="P7804" s="42">
        <v>0.0</v>
      </c>
      <c r="Q7804" s="42">
        <v>0.0112704606726766</v>
      </c>
      <c r="R7804" s="42">
        <v>25.0</v>
      </c>
      <c r="S7804" s="42">
        <v>0.730260372161865</v>
      </c>
      <c r="T7804" s="42">
        <v>998.091796875</v>
      </c>
      <c r="U7804" s="42">
        <v>2125.07568359375</v>
      </c>
      <c r="V7804" s="19"/>
      <c r="W7804" s="19"/>
      <c r="X7804" s="19"/>
      <c r="Y7804" s="19"/>
      <c r="Z7804" s="19"/>
      <c r="AA7804" s="19"/>
    </row>
    <row r="7805" ht="15.75" customHeight="1">
      <c r="A7805" s="19"/>
      <c r="B7805" s="42" t="str">
        <f>"CRS25WT72M23800"</f>
        <v>CRS25WT72M23800</v>
      </c>
      <c r="C7805" s="43">
        <v>46002.0</v>
      </c>
      <c r="D7805" s="44">
        <v>0.8743055555555556</v>
      </c>
      <c r="E7805" s="42" t="s">
        <v>37</v>
      </c>
      <c r="F7805" s="42">
        <v>218.0</v>
      </c>
      <c r="G7805" s="42">
        <v>4.0</v>
      </c>
      <c r="H7805" s="42">
        <v>218.923141479492</v>
      </c>
      <c r="I7805" s="42">
        <v>5.63923311233521</v>
      </c>
      <c r="J7805" s="42">
        <v>50.1082000732422</v>
      </c>
      <c r="K7805" s="42">
        <v>5.12793731689453</v>
      </c>
      <c r="L7805" s="42">
        <v>42.6922492980957</v>
      </c>
      <c r="M7805" s="42">
        <v>0.774752199649811</v>
      </c>
      <c r="N7805" s="42">
        <v>10.6506032943726</v>
      </c>
      <c r="O7805" s="42">
        <v>0.0</v>
      </c>
      <c r="P7805" s="42">
        <v>0.0</v>
      </c>
      <c r="Q7805" s="42">
        <v>0.0104985116049647</v>
      </c>
      <c r="R7805" s="42">
        <v>25.0</v>
      </c>
      <c r="S7805" s="42">
        <v>0.703022956848145</v>
      </c>
      <c r="T7805" s="42">
        <v>1001.29107666016</v>
      </c>
      <c r="U7805" s="42">
        <v>2424.35815429688</v>
      </c>
      <c r="V7805" s="19"/>
      <c r="W7805" s="19"/>
      <c r="X7805" s="19"/>
      <c r="Y7805" s="19"/>
      <c r="Z7805" s="19"/>
      <c r="AA7805" s="19"/>
    </row>
    <row r="7806" ht="15.75" customHeight="1">
      <c r="A7806" s="19"/>
      <c r="B7806" s="42" t="str">
        <f>"CRS25WT72M23801"</f>
        <v>CRS25WT72M23801</v>
      </c>
      <c r="C7806" s="43">
        <v>46002.0</v>
      </c>
      <c r="D7806" s="44">
        <v>0.8775</v>
      </c>
      <c r="E7806" s="42" t="s">
        <v>37</v>
      </c>
      <c r="F7806" s="42">
        <v>219.0</v>
      </c>
      <c r="G7806" s="42">
        <v>4.0</v>
      </c>
      <c r="H7806" s="42">
        <v>219.386199951172</v>
      </c>
      <c r="I7806" s="42">
        <v>5.62674617767334</v>
      </c>
      <c r="J7806" s="42">
        <v>50.2007904052734</v>
      </c>
      <c r="K7806" s="42">
        <v>5.16804599761963</v>
      </c>
      <c r="L7806" s="42">
        <v>42.450511932373</v>
      </c>
      <c r="M7806" s="42">
        <v>0.776678740978241</v>
      </c>
      <c r="N7806" s="42">
        <v>10.6731309890747</v>
      </c>
      <c r="O7806" s="42">
        <v>0.0</v>
      </c>
      <c r="P7806" s="42">
        <v>0.0</v>
      </c>
      <c r="Q7806" s="42">
        <v>0.0137915322557092</v>
      </c>
      <c r="R7806" s="42">
        <v>25.0</v>
      </c>
      <c r="S7806" s="42">
        <v>0.761903643608093</v>
      </c>
      <c r="T7806" s="42">
        <v>1001.27807617188</v>
      </c>
      <c r="U7806" s="42">
        <v>1804.92834472656</v>
      </c>
      <c r="V7806" s="19"/>
      <c r="W7806" s="19"/>
      <c r="X7806" s="19"/>
      <c r="Y7806" s="19"/>
      <c r="Z7806" s="19"/>
      <c r="AA7806" s="19"/>
    </row>
    <row r="7807" ht="15.75" customHeight="1">
      <c r="A7807" s="19"/>
      <c r="B7807" s="42" t="str">
        <f>"CRS25WT72M23724"</f>
        <v>CRS25WT72M23724</v>
      </c>
      <c r="C7807" s="43">
        <v>46002.0</v>
      </c>
      <c r="D7807" s="44">
        <v>0.8820486111111111</v>
      </c>
      <c r="E7807" s="42" t="s">
        <v>37</v>
      </c>
      <c r="F7807" s="42">
        <v>221.0</v>
      </c>
      <c r="G7807" s="42">
        <v>4.0</v>
      </c>
      <c r="H7807" s="42">
        <v>221.004867553711</v>
      </c>
      <c r="I7807" s="42">
        <v>5.64686298370361</v>
      </c>
      <c r="J7807" s="42">
        <v>50.0656089782715</v>
      </c>
      <c r="K7807" s="42">
        <v>5.18749284744263</v>
      </c>
      <c r="L7807" s="42">
        <v>42.6034049987793</v>
      </c>
      <c r="M7807" s="42">
        <v>0.781726956367493</v>
      </c>
      <c r="N7807" s="42">
        <v>10.7518787384033</v>
      </c>
      <c r="O7807" s="42">
        <v>0.0</v>
      </c>
      <c r="P7807" s="42">
        <v>0.0</v>
      </c>
      <c r="Q7807" s="42">
        <v>0.0100794043391943</v>
      </c>
      <c r="R7807" s="42">
        <v>25.0</v>
      </c>
      <c r="S7807" s="42">
        <v>0.752373516559601</v>
      </c>
      <c r="T7807" s="42">
        <v>1003.59368896484</v>
      </c>
      <c r="U7807" s="42">
        <v>1221.38708496094</v>
      </c>
      <c r="V7807" s="19"/>
      <c r="W7807" s="19"/>
      <c r="X7807" s="19"/>
      <c r="Y7807" s="19"/>
      <c r="Z7807" s="19"/>
      <c r="AA7807" s="19"/>
    </row>
    <row r="7808" ht="15.75" customHeight="1">
      <c r="A7808" s="19"/>
      <c r="B7808" s="42" t="str">
        <f>"CRS25WT72M23723"</f>
        <v>CRS25WT72M23723</v>
      </c>
      <c r="C7808" s="43">
        <v>46002.0</v>
      </c>
      <c r="D7808" s="44">
        <v>0.8832407407407407</v>
      </c>
      <c r="E7808" s="42" t="s">
        <v>37</v>
      </c>
      <c r="F7808" s="42">
        <v>219.0</v>
      </c>
      <c r="G7808" s="42">
        <v>4.0</v>
      </c>
      <c r="H7808" s="42">
        <v>219.771209716797</v>
      </c>
      <c r="I7808" s="42">
        <v>5.64752292633057</v>
      </c>
      <c r="J7808" s="42">
        <v>50.1184959411621</v>
      </c>
      <c r="K7808" s="42">
        <v>5.15228986740112</v>
      </c>
      <c r="L7808" s="42">
        <v>42.6550559997559</v>
      </c>
      <c r="M7808" s="42">
        <v>0.776452302932739</v>
      </c>
      <c r="N7808" s="42">
        <v>10.6918611526489</v>
      </c>
      <c r="O7808" s="42">
        <v>0.0</v>
      </c>
      <c r="P7808" s="42">
        <v>0.0</v>
      </c>
      <c r="Q7808" s="42">
        <v>0.0138092134147882</v>
      </c>
      <c r="R7808" s="42">
        <v>25.0</v>
      </c>
      <c r="S7808" s="42">
        <v>0.73211258649826</v>
      </c>
      <c r="T7808" s="42">
        <v>1001.00958251953</v>
      </c>
      <c r="U7808" s="42">
        <v>2143.75</v>
      </c>
      <c r="V7808" s="19"/>
      <c r="W7808" s="19"/>
      <c r="X7808" s="19"/>
      <c r="Y7808" s="19"/>
      <c r="Z7808" s="19"/>
      <c r="AA7808" s="19"/>
    </row>
    <row r="7809" ht="15.75" customHeight="1">
      <c r="A7809" s="19"/>
      <c r="B7809" s="42" t="str">
        <f>"CRS25WT72M23725"</f>
        <v>CRS25WT72M23725</v>
      </c>
      <c r="C7809" s="43">
        <v>46002.0</v>
      </c>
      <c r="D7809" s="44">
        <v>0.8839351851851852</v>
      </c>
      <c r="E7809" s="42" t="s">
        <v>37</v>
      </c>
      <c r="F7809" s="42">
        <v>219.0</v>
      </c>
      <c r="G7809" s="42">
        <v>4.0</v>
      </c>
      <c r="H7809" s="42">
        <v>219.150268554688</v>
      </c>
      <c r="I7809" s="42">
        <v>5.63996648788452</v>
      </c>
      <c r="J7809" s="42">
        <v>50.1439170837402</v>
      </c>
      <c r="K7809" s="42">
        <v>5.13127040863037</v>
      </c>
      <c r="L7809" s="42">
        <v>42.7087745666504</v>
      </c>
      <c r="M7809" s="42">
        <v>0.774902820587158</v>
      </c>
      <c r="N7809" s="42">
        <v>10.6616525650024</v>
      </c>
      <c r="O7809" s="42">
        <v>0.0</v>
      </c>
      <c r="P7809" s="42">
        <v>0.0</v>
      </c>
      <c r="Q7809" s="42">
        <v>0.0157939605414867</v>
      </c>
      <c r="R7809" s="42">
        <v>25.0</v>
      </c>
      <c r="S7809" s="42">
        <v>0.717173397541046</v>
      </c>
      <c r="T7809" s="42">
        <v>997.703369140625</v>
      </c>
      <c r="U7809" s="42">
        <v>2332.01025390625</v>
      </c>
      <c r="V7809" s="19"/>
      <c r="W7809" s="19"/>
      <c r="X7809" s="19"/>
      <c r="Y7809" s="19"/>
      <c r="Z7809" s="19"/>
      <c r="AA7809" s="19"/>
    </row>
    <row r="7810" ht="15.75" customHeight="1">
      <c r="A7810" s="19"/>
      <c r="B7810" s="42" t="str">
        <f>"CRS25WT72M23726"</f>
        <v>CRS25WT72M23726</v>
      </c>
      <c r="C7810" s="43">
        <v>46002.0</v>
      </c>
      <c r="D7810" s="44">
        <v>0.8863425925925926</v>
      </c>
      <c r="E7810" s="42" t="s">
        <v>37</v>
      </c>
      <c r="F7810" s="42">
        <v>226.0</v>
      </c>
      <c r="G7810" s="42">
        <v>4.0</v>
      </c>
      <c r="H7810" s="42">
        <v>226.191268920898</v>
      </c>
      <c r="I7810" s="42">
        <v>5.77242565155029</v>
      </c>
      <c r="J7810" s="42">
        <v>50.1521911621094</v>
      </c>
      <c r="K7810" s="42">
        <v>5.29869413375854</v>
      </c>
      <c r="L7810" s="42">
        <v>42.688117980957</v>
      </c>
      <c r="M7810" s="42">
        <v>0.781317532062531</v>
      </c>
      <c r="N7810" s="42">
        <v>11.0041971206665</v>
      </c>
      <c r="O7810" s="42">
        <v>0.0</v>
      </c>
      <c r="P7810" s="42">
        <v>0.0</v>
      </c>
      <c r="Q7810" s="42">
        <v>0.0228969044983387</v>
      </c>
      <c r="R7810" s="42">
        <v>25.0</v>
      </c>
      <c r="S7810" s="42">
        <v>0.70379513502121</v>
      </c>
      <c r="T7810" s="42">
        <v>999.9921875</v>
      </c>
      <c r="U7810" s="42">
        <v>4303.53564453125</v>
      </c>
      <c r="V7810" s="19"/>
      <c r="W7810" s="19"/>
      <c r="X7810" s="19"/>
      <c r="Y7810" s="19"/>
      <c r="Z7810" s="19"/>
      <c r="AA7810" s="19"/>
    </row>
    <row r="7811" ht="15.75" customHeight="1">
      <c r="A7811" s="19"/>
      <c r="B7811" s="42" t="str">
        <f>"CRS25WT72M23714"</f>
        <v>CRS25WT72M23714</v>
      </c>
      <c r="C7811" s="43">
        <v>46002.0</v>
      </c>
      <c r="D7811" s="44">
        <v>0.8892129629629629</v>
      </c>
      <c r="E7811" s="42" t="s">
        <v>37</v>
      </c>
      <c r="F7811" s="42">
        <v>218.0</v>
      </c>
      <c r="G7811" s="42">
        <v>4.0</v>
      </c>
      <c r="H7811" s="42">
        <v>218.176391601563</v>
      </c>
      <c r="I7811" s="42">
        <v>5.62098503112793</v>
      </c>
      <c r="J7811" s="42">
        <v>50.107063293457</v>
      </c>
      <c r="K7811" s="42">
        <v>5.12881278991699</v>
      </c>
      <c r="L7811" s="42">
        <v>42.5393562316895</v>
      </c>
      <c r="M7811" s="42">
        <v>0.774633705615997</v>
      </c>
      <c r="N7811" s="42">
        <v>10.6142730712891</v>
      </c>
      <c r="O7811" s="42">
        <v>0.0</v>
      </c>
      <c r="P7811" s="42">
        <v>0.0</v>
      </c>
      <c r="Q7811" s="42">
        <v>0.0115776909515262</v>
      </c>
      <c r="R7811" s="42">
        <v>25.0</v>
      </c>
      <c r="S7811" s="42">
        <v>0.723452925682068</v>
      </c>
      <c r="T7811" s="42">
        <v>1001.83184814453</v>
      </c>
      <c r="U7811" s="42">
        <v>2600.11181640625</v>
      </c>
      <c r="V7811" s="19"/>
      <c r="W7811" s="19"/>
      <c r="X7811" s="19"/>
      <c r="Y7811" s="19"/>
      <c r="Z7811" s="19"/>
      <c r="AA7811" s="19"/>
    </row>
    <row r="7812" ht="15.75" customHeight="1">
      <c r="A7812" s="19"/>
      <c r="B7812" s="42" t="str">
        <f>"CRS25WT72M23716"</f>
        <v>CRS25WT72M23716</v>
      </c>
      <c r="C7812" s="43">
        <v>46002.0</v>
      </c>
      <c r="D7812" s="44">
        <v>0.8903703703703704</v>
      </c>
      <c r="E7812" s="42" t="s">
        <v>37</v>
      </c>
      <c r="F7812" s="42">
        <v>222.0</v>
      </c>
      <c r="G7812" s="42">
        <v>4.0</v>
      </c>
      <c r="H7812" s="42">
        <v>222.207275390625</v>
      </c>
      <c r="I7812" s="42">
        <v>5.59071159362793</v>
      </c>
      <c r="J7812" s="42">
        <v>50.1559867858887</v>
      </c>
      <c r="K7812" s="42">
        <v>5.18653917312622</v>
      </c>
      <c r="L7812" s="42">
        <v>42.843074798584</v>
      </c>
      <c r="M7812" s="42">
        <v>0.792443692684174</v>
      </c>
      <c r="N7812" s="42">
        <v>10.8103761672974</v>
      </c>
      <c r="O7812" s="42">
        <v>0.0</v>
      </c>
      <c r="P7812" s="42">
        <v>0.0</v>
      </c>
      <c r="Q7812" s="42">
        <v>0.0151587314903736</v>
      </c>
      <c r="R7812" s="42">
        <v>25.0</v>
      </c>
      <c r="S7812" s="42">
        <v>0.733588695526123</v>
      </c>
      <c r="T7812" s="42">
        <v>1002.68243408203</v>
      </c>
      <c r="U7812" s="42">
        <v>4101.00390625</v>
      </c>
      <c r="V7812" s="19"/>
      <c r="W7812" s="19"/>
      <c r="X7812" s="19"/>
      <c r="Y7812" s="19"/>
      <c r="Z7812" s="19"/>
      <c r="AA7812" s="19"/>
    </row>
    <row r="7813" ht="15.75" customHeight="1">
      <c r="A7813" s="19"/>
      <c r="B7813" s="42" t="str">
        <f>"CRS25WT72M23715"</f>
        <v>CRS25WT72M23715</v>
      </c>
      <c r="C7813" s="43">
        <v>46002.0</v>
      </c>
      <c r="D7813" s="44">
        <v>0.8910069444444444</v>
      </c>
      <c r="E7813" s="42" t="s">
        <v>37</v>
      </c>
      <c r="F7813" s="42">
        <v>221.0</v>
      </c>
      <c r="G7813" s="42">
        <v>4.0</v>
      </c>
      <c r="H7813" s="42">
        <v>221.930389404297</v>
      </c>
      <c r="I7813" s="42">
        <v>5.61392974853516</v>
      </c>
      <c r="J7813" s="42">
        <v>50.1557769775391</v>
      </c>
      <c r="K7813" s="42">
        <v>5.17832803726196</v>
      </c>
      <c r="L7813" s="42">
        <v>42.857536315918</v>
      </c>
      <c r="M7813" s="42">
        <v>0.788186192512512</v>
      </c>
      <c r="N7813" s="42">
        <v>10.7969055175781</v>
      </c>
      <c r="O7813" s="42">
        <v>0.0</v>
      </c>
      <c r="P7813" s="42">
        <v>0.0</v>
      </c>
      <c r="Q7813" s="42">
        <v>0.0160316880792379</v>
      </c>
      <c r="R7813" s="42">
        <v>25.0</v>
      </c>
      <c r="S7813" s="42">
        <v>0.712399065494537</v>
      </c>
      <c r="T7813" s="42">
        <v>1002.19158935547</v>
      </c>
      <c r="U7813" s="42">
        <v>3548.30737304688</v>
      </c>
      <c r="V7813" s="19"/>
      <c r="W7813" s="19"/>
      <c r="X7813" s="19"/>
      <c r="Y7813" s="19"/>
      <c r="Z7813" s="19"/>
      <c r="AA7813" s="19"/>
    </row>
    <row r="7814" ht="15.75" customHeight="1">
      <c r="A7814" s="19"/>
      <c r="B7814" s="42" t="str">
        <f>"CRS25WT72M23636"</f>
        <v>CRS25WT72M23636</v>
      </c>
      <c r="C7814" s="43">
        <v>46002.0</v>
      </c>
      <c r="D7814" s="44">
        <v>0.8928356481481482</v>
      </c>
      <c r="E7814" s="42" t="s">
        <v>37</v>
      </c>
      <c r="F7814" s="42">
        <v>220.0</v>
      </c>
      <c r="G7814" s="42">
        <v>4.0</v>
      </c>
      <c r="H7814" s="42">
        <v>220.579467773438</v>
      </c>
      <c r="I7814" s="42">
        <v>5.64767694473267</v>
      </c>
      <c r="J7814" s="42">
        <v>50.2005424499512</v>
      </c>
      <c r="K7814" s="42">
        <v>5.15401220321655</v>
      </c>
      <c r="L7814" s="42">
        <v>42.7976188659668</v>
      </c>
      <c r="M7814" s="42">
        <v>0.778012931346893</v>
      </c>
      <c r="N7814" s="42">
        <v>10.731183052063</v>
      </c>
      <c r="O7814" s="42">
        <v>0.0</v>
      </c>
      <c r="P7814" s="42">
        <v>0.0</v>
      </c>
      <c r="Q7814" s="42">
        <v>0.0228969808667898</v>
      </c>
      <c r="R7814" s="42">
        <v>25.0</v>
      </c>
      <c r="S7814" s="42">
        <v>0.734870433807373</v>
      </c>
      <c r="T7814" s="42">
        <v>1004.23760986328</v>
      </c>
      <c r="U7814" s="42">
        <v>1578.802734375</v>
      </c>
      <c r="V7814" s="19"/>
      <c r="W7814" s="19"/>
      <c r="X7814" s="19"/>
      <c r="Y7814" s="19"/>
      <c r="Z7814" s="19"/>
      <c r="AA7814" s="19"/>
    </row>
    <row r="7815" ht="15.75" customHeight="1">
      <c r="A7815" s="19"/>
      <c r="B7815" s="42" t="str">
        <f>"CRS25WT72M23679"</f>
        <v>CRS25WT72M23679</v>
      </c>
      <c r="C7815" s="43">
        <v>46002.0</v>
      </c>
      <c r="D7815" s="44">
        <v>0.8934027777777778</v>
      </c>
      <c r="E7815" s="42" t="s">
        <v>37</v>
      </c>
      <c r="F7815" s="42">
        <v>220.0</v>
      </c>
      <c r="G7815" s="42">
        <v>4.0</v>
      </c>
      <c r="H7815" s="42">
        <v>220.95491027832</v>
      </c>
      <c r="I7815" s="42">
        <v>5.57455444335938</v>
      </c>
      <c r="J7815" s="42">
        <v>50.2170715332031</v>
      </c>
      <c r="K7815" s="42">
        <v>5.17627954483032</v>
      </c>
      <c r="L7815" s="42">
        <v>42.6860466003418</v>
      </c>
      <c r="M7815" s="42">
        <v>0.78930002450943</v>
      </c>
      <c r="N7815" s="42">
        <v>10.7494487762451</v>
      </c>
      <c r="O7815" s="42">
        <v>0.0</v>
      </c>
      <c r="P7815" s="42">
        <v>0.0</v>
      </c>
      <c r="Q7815" s="42">
        <v>0.015396979637444</v>
      </c>
      <c r="R7815" s="42">
        <v>25.0</v>
      </c>
      <c r="S7815" s="42">
        <v>0.76583468914032</v>
      </c>
      <c r="T7815" s="42">
        <v>1001.01141357422</v>
      </c>
      <c r="U7815" s="42">
        <v>3609.04760742188</v>
      </c>
      <c r="V7815" s="19"/>
      <c r="W7815" s="19"/>
      <c r="X7815" s="19"/>
      <c r="Y7815" s="19"/>
      <c r="Z7815" s="19"/>
      <c r="AA7815" s="19"/>
    </row>
    <row r="7816" ht="15.75" customHeight="1">
      <c r="A7816" s="19"/>
      <c r="B7816" s="42" t="str">
        <f>"CRS25WT72M23680"</f>
        <v>CRS25WT72M23680</v>
      </c>
      <c r="C7816" s="43">
        <v>46002.0</v>
      </c>
      <c r="D7816" s="44">
        <v>0.8967361111111112</v>
      </c>
      <c r="E7816" s="42" t="s">
        <v>37</v>
      </c>
      <c r="F7816" s="42">
        <v>220.0</v>
      </c>
      <c r="G7816" s="42">
        <v>4.0</v>
      </c>
      <c r="H7816" s="42">
        <v>220.729278564453</v>
      </c>
      <c r="I7816" s="42">
        <v>5.62478303909302</v>
      </c>
      <c r="J7816" s="42">
        <v>50.1087074279785</v>
      </c>
      <c r="K7816" s="42">
        <v>5.18799591064453</v>
      </c>
      <c r="L7816" s="42">
        <v>42.5461540222168</v>
      </c>
      <c r="M7816" s="42">
        <v>0.783142805099487</v>
      </c>
      <c r="N7816" s="42">
        <v>10.738471031189</v>
      </c>
      <c r="O7816" s="42">
        <v>0.0</v>
      </c>
      <c r="P7816" s="42">
        <v>0.0</v>
      </c>
      <c r="Q7816" s="42">
        <v>0.0149999996647239</v>
      </c>
      <c r="R7816" s="42">
        <v>25.0</v>
      </c>
      <c r="S7816" s="42">
        <v>0.724253714084625</v>
      </c>
      <c r="T7816" s="42">
        <v>1000.08843994141</v>
      </c>
      <c r="U7816" s="42">
        <v>1700.685546875</v>
      </c>
      <c r="V7816" s="19"/>
      <c r="W7816" s="19"/>
      <c r="X7816" s="19"/>
      <c r="Y7816" s="19"/>
      <c r="Z7816" s="19"/>
      <c r="AA7816" s="19"/>
    </row>
    <row r="7817" ht="15.75" customHeight="1">
      <c r="A7817" s="19"/>
      <c r="B7817" s="42" t="str">
        <f>"CRS25WT72M23677"</f>
        <v>CRS25WT72M23677</v>
      </c>
      <c r="C7817" s="43">
        <v>46002.0</v>
      </c>
      <c r="D7817" s="44">
        <v>0.8972800925925926</v>
      </c>
      <c r="E7817" s="42" t="s">
        <v>37</v>
      </c>
      <c r="F7817" s="42">
        <v>222.0</v>
      </c>
      <c r="G7817" s="42">
        <v>4.0</v>
      </c>
      <c r="H7817" s="42">
        <v>222.892593383789</v>
      </c>
      <c r="I7817" s="42">
        <v>5.64038896560669</v>
      </c>
      <c r="J7817" s="42">
        <v>50.1459121704102</v>
      </c>
      <c r="K7817" s="42">
        <v>5.20473670959473</v>
      </c>
      <c r="L7817" s="42">
        <v>42.8249473571777</v>
      </c>
      <c r="M7817" s="42">
        <v>0.788045048713684</v>
      </c>
      <c r="N7817" s="42">
        <v>10.8437166213989</v>
      </c>
      <c r="O7817" s="42">
        <v>0.0</v>
      </c>
      <c r="P7817" s="42">
        <v>0.0</v>
      </c>
      <c r="Q7817" s="42">
        <v>0.0104761896654963</v>
      </c>
      <c r="R7817" s="42">
        <v>25.0</v>
      </c>
      <c r="S7817" s="42">
        <v>0.702730476856232</v>
      </c>
      <c r="T7817" s="42">
        <v>1000.3828125</v>
      </c>
      <c r="U7817" s="42">
        <v>1396.22546386719</v>
      </c>
      <c r="V7817" s="19"/>
      <c r="W7817" s="19"/>
      <c r="X7817" s="19"/>
      <c r="Y7817" s="19"/>
      <c r="Z7817" s="19"/>
      <c r="AA7817" s="19"/>
    </row>
    <row r="7818" ht="15.75" customHeight="1">
      <c r="A7818" s="19"/>
      <c r="B7818" s="42" t="str">
        <f>"CRS25WT72M23678"</f>
        <v>CRS25WT72M23678</v>
      </c>
      <c r="C7818" s="43">
        <v>46002.0</v>
      </c>
      <c r="D7818" s="44">
        <v>0.8978125</v>
      </c>
      <c r="E7818" s="42" t="s">
        <v>37</v>
      </c>
      <c r="F7818" s="42">
        <v>221.0</v>
      </c>
      <c r="G7818" s="42">
        <v>4.0</v>
      </c>
      <c r="H7818" s="42">
        <v>221.900207519531</v>
      </c>
      <c r="I7818" s="42">
        <v>5.67140626907349</v>
      </c>
      <c r="J7818" s="42">
        <v>50.175968170166</v>
      </c>
      <c r="K7818" s="42">
        <v>5.22286939620972</v>
      </c>
      <c r="L7818" s="42">
        <v>42.4862670898438</v>
      </c>
      <c r="M7818" s="42">
        <v>0.779778361320496</v>
      </c>
      <c r="N7818" s="42">
        <v>10.7954368591309</v>
      </c>
      <c r="O7818" s="42">
        <v>0.0</v>
      </c>
      <c r="P7818" s="42">
        <v>0.0</v>
      </c>
      <c r="Q7818" s="42">
        <v>0.0109523795545101</v>
      </c>
      <c r="R7818" s="42">
        <v>25.0</v>
      </c>
      <c r="S7818" s="42">
        <v>0.769441604614258</v>
      </c>
      <c r="T7818" s="42">
        <v>999.877136230469</v>
      </c>
      <c r="U7818" s="42">
        <v>1494.06103515625</v>
      </c>
      <c r="V7818" s="19"/>
      <c r="W7818" s="19"/>
      <c r="X7818" s="19"/>
      <c r="Y7818" s="19"/>
      <c r="Z7818" s="19"/>
      <c r="AA7818" s="19"/>
    </row>
    <row r="7819" ht="15.75" customHeight="1">
      <c r="A7819" s="19"/>
      <c r="B7819" s="42" t="str">
        <f>"CRS25WT72M23660"</f>
        <v>CRS25WT72M23660</v>
      </c>
      <c r="C7819" s="43">
        <v>46002.0</v>
      </c>
      <c r="D7819" s="44">
        <v>0.9024189814814815</v>
      </c>
      <c r="E7819" s="42" t="s">
        <v>37</v>
      </c>
      <c r="F7819" s="42">
        <v>217.0</v>
      </c>
      <c r="G7819" s="42">
        <v>4.0</v>
      </c>
      <c r="H7819" s="42">
        <v>217.596420288086</v>
      </c>
      <c r="I7819" s="42">
        <v>5.6238579750061</v>
      </c>
      <c r="J7819" s="42">
        <v>49.9355506896973</v>
      </c>
      <c r="K7819" s="42">
        <v>5.1738805770874</v>
      </c>
      <c r="L7819" s="42">
        <v>42.056713104248</v>
      </c>
      <c r="M7819" s="42">
        <v>0.774832010269165</v>
      </c>
      <c r="N7819" s="42">
        <v>10.5860576629639</v>
      </c>
      <c r="O7819" s="42">
        <v>0.0</v>
      </c>
      <c r="P7819" s="42">
        <v>0.0</v>
      </c>
      <c r="Q7819" s="42">
        <v>0.0104761514812708</v>
      </c>
      <c r="R7819" s="42">
        <v>25.0</v>
      </c>
      <c r="S7819" s="42">
        <v>0.787188053131104</v>
      </c>
      <c r="T7819" s="42">
        <v>1004.40777587891</v>
      </c>
      <c r="U7819" s="42">
        <v>1286.55700683594</v>
      </c>
      <c r="V7819" s="19"/>
      <c r="W7819" s="19"/>
      <c r="X7819" s="19"/>
      <c r="Y7819" s="19"/>
      <c r="Z7819" s="19"/>
      <c r="AA7819" s="19"/>
    </row>
    <row r="7820" ht="15.75" customHeight="1">
      <c r="A7820" s="19"/>
      <c r="B7820" s="42" t="str">
        <f>"CRS25WT72M23948"</f>
        <v>CRS25WT72M23948</v>
      </c>
      <c r="C7820" s="43">
        <v>46002.0</v>
      </c>
      <c r="D7820" s="44">
        <v>0.9041782407407407</v>
      </c>
      <c r="E7820" s="42" t="s">
        <v>37</v>
      </c>
      <c r="F7820" s="42">
        <v>227.0</v>
      </c>
      <c r="G7820" s="42">
        <v>4.0</v>
      </c>
      <c r="H7820" s="42">
        <v>227.262237548828</v>
      </c>
      <c r="I7820" s="42">
        <v>5.61140871047974</v>
      </c>
      <c r="J7820" s="42">
        <v>50.2209625244141</v>
      </c>
      <c r="K7820" s="42">
        <v>5.3042140007019</v>
      </c>
      <c r="L7820" s="42">
        <v>42.8456001281738</v>
      </c>
      <c r="M7820" s="42">
        <v>0.806436836719513</v>
      </c>
      <c r="N7820" s="42">
        <v>11.0562992095947</v>
      </c>
      <c r="O7820" s="42">
        <v>0.0</v>
      </c>
      <c r="P7820" s="42">
        <v>0.0</v>
      </c>
      <c r="Q7820" s="42">
        <v>0.0112704606726766</v>
      </c>
      <c r="R7820" s="42">
        <v>25.0</v>
      </c>
      <c r="S7820" s="42">
        <v>0.727324068546295</v>
      </c>
      <c r="T7820" s="42">
        <v>998.437805175781</v>
      </c>
      <c r="U7820" s="42">
        <v>2665.96313476563</v>
      </c>
      <c r="V7820" s="19"/>
      <c r="W7820" s="19"/>
      <c r="X7820" s="19"/>
      <c r="Y7820" s="19"/>
      <c r="Z7820" s="19"/>
      <c r="AA7820" s="19"/>
    </row>
    <row r="7821" ht="15.75" customHeight="1">
      <c r="A7821" s="19"/>
      <c r="B7821" s="42" t="str">
        <f>"CRS25WT72M23918"</f>
        <v>CRS25WT72M23918</v>
      </c>
      <c r="C7821" s="43">
        <v>46002.0</v>
      </c>
      <c r="D7821" s="44">
        <v>0.905636574074074</v>
      </c>
      <c r="E7821" s="42" t="s">
        <v>37</v>
      </c>
      <c r="F7821" s="42">
        <v>220.0</v>
      </c>
      <c r="G7821" s="42">
        <v>4.0</v>
      </c>
      <c r="H7821" s="42">
        <v>220.548370361328</v>
      </c>
      <c r="I7821" s="42">
        <v>5.61865234375</v>
      </c>
      <c r="J7821" s="42">
        <v>50.148063659668</v>
      </c>
      <c r="K7821" s="42">
        <v>5.16144704818726</v>
      </c>
      <c r="L7821" s="42">
        <v>42.7299499511719</v>
      </c>
      <c r="M7821" s="42">
        <v>0.782739996910095</v>
      </c>
      <c r="N7821" s="42">
        <v>10.7296705245972</v>
      </c>
      <c r="O7821" s="42">
        <v>0.0</v>
      </c>
      <c r="P7821" s="42">
        <v>0.0</v>
      </c>
      <c r="Q7821" s="42">
        <v>0.0138092134147882</v>
      </c>
      <c r="R7821" s="42">
        <v>25.0</v>
      </c>
      <c r="S7821" s="42">
        <v>0.745476365089417</v>
      </c>
      <c r="T7821" s="42">
        <v>999.049926757813</v>
      </c>
      <c r="U7821" s="42">
        <v>1628.74328613281</v>
      </c>
      <c r="V7821" s="19"/>
      <c r="W7821" s="19"/>
      <c r="X7821" s="19"/>
      <c r="Y7821" s="19"/>
      <c r="Z7821" s="19"/>
      <c r="AA7821" s="19"/>
    </row>
    <row r="7822" ht="15.75" customHeight="1">
      <c r="A7822" s="19"/>
      <c r="B7822" s="42" t="str">
        <f>"CRS25WT72M23920"</f>
        <v>CRS25WT72M23920</v>
      </c>
      <c r="C7822" s="43">
        <v>46002.0</v>
      </c>
      <c r="D7822" s="44">
        <v>0.9074768518518518</v>
      </c>
      <c r="E7822" s="42" t="s">
        <v>37</v>
      </c>
      <c r="F7822" s="42">
        <v>221.0</v>
      </c>
      <c r="G7822" s="42">
        <v>4.0</v>
      </c>
      <c r="H7822" s="42">
        <v>221.222015380859</v>
      </c>
      <c r="I7822" s="42">
        <v>5.59140157699585</v>
      </c>
      <c r="J7822" s="42">
        <v>50.1383361816406</v>
      </c>
      <c r="K7822" s="42">
        <v>5.16025352478027</v>
      </c>
      <c r="L7822" s="42">
        <v>42.8703804016113</v>
      </c>
      <c r="M7822" s="42">
        <v>0.789110362529755</v>
      </c>
      <c r="N7822" s="42">
        <v>10.7624425888062</v>
      </c>
      <c r="O7822" s="42">
        <v>0.0</v>
      </c>
      <c r="P7822" s="42">
        <v>0.0</v>
      </c>
      <c r="Q7822" s="42">
        <v>0.015238075517118</v>
      </c>
      <c r="R7822" s="42">
        <v>25.0</v>
      </c>
      <c r="S7822" s="42">
        <v>0.706315100193024</v>
      </c>
      <c r="T7822" s="42">
        <v>997.579284667969</v>
      </c>
      <c r="U7822" s="42">
        <v>2559.29077148438</v>
      </c>
      <c r="V7822" s="19"/>
      <c r="W7822" s="19"/>
      <c r="X7822" s="19"/>
      <c r="Y7822" s="19"/>
      <c r="Z7822" s="19"/>
      <c r="AA7822" s="19"/>
    </row>
    <row r="7823" ht="15.75" customHeight="1">
      <c r="A7823" s="19"/>
      <c r="B7823" s="42" t="str">
        <f>"CRS25WT72M23916"</f>
        <v>CRS25WT72M23916</v>
      </c>
      <c r="C7823" s="43">
        <v>46002.0</v>
      </c>
      <c r="D7823" s="44">
        <v>0.9091782407407408</v>
      </c>
      <c r="E7823" s="42" t="s">
        <v>37</v>
      </c>
      <c r="F7823" s="42">
        <v>225.0</v>
      </c>
      <c r="G7823" s="42">
        <v>4.0</v>
      </c>
      <c r="H7823" s="42">
        <v>225.343322753906</v>
      </c>
      <c r="I7823" s="42">
        <v>5.7978630065918</v>
      </c>
      <c r="J7823" s="42">
        <v>50.1299705505371</v>
      </c>
      <c r="K7823" s="42">
        <v>5.27009582519531</v>
      </c>
      <c r="L7823" s="42">
        <v>42.7588653564453</v>
      </c>
      <c r="M7823" s="42">
        <v>0.775316953659058</v>
      </c>
      <c r="N7823" s="42">
        <v>10.9629440307617</v>
      </c>
      <c r="O7823" s="42">
        <v>0.0</v>
      </c>
      <c r="P7823" s="42">
        <v>0.0</v>
      </c>
      <c r="Q7823" s="42">
        <v>0.0176184270530939</v>
      </c>
      <c r="R7823" s="42">
        <v>25.0</v>
      </c>
      <c r="S7823" s="42">
        <v>0.724171876907349</v>
      </c>
      <c r="T7823" s="42">
        <v>998.819580078125</v>
      </c>
      <c r="U7823" s="42">
        <v>1140.94506835938</v>
      </c>
      <c r="V7823" s="19"/>
      <c r="W7823" s="19"/>
      <c r="X7823" s="19"/>
      <c r="Y7823" s="19"/>
      <c r="Z7823" s="19"/>
      <c r="AA7823" s="19"/>
    </row>
    <row r="7824" ht="15.75" customHeight="1">
      <c r="A7824" s="19"/>
      <c r="B7824" s="42" t="str">
        <f>"CRS25WT72M23900"</f>
        <v>CRS25WT72M23900</v>
      </c>
      <c r="C7824" s="43">
        <v>46002.0</v>
      </c>
      <c r="D7824" s="44">
        <v>0.910335648148148</v>
      </c>
      <c r="E7824" s="42" t="s">
        <v>37</v>
      </c>
      <c r="F7824" s="42">
        <v>220.0</v>
      </c>
      <c r="G7824" s="42">
        <v>4.0</v>
      </c>
      <c r="H7824" s="42">
        <v>220.870361328125</v>
      </c>
      <c r="I7824" s="42">
        <v>5.588454246521</v>
      </c>
      <c r="J7824" s="42">
        <v>50.1008644104004</v>
      </c>
      <c r="K7824" s="42">
        <v>5.1585111618042</v>
      </c>
      <c r="L7824" s="42">
        <v>42.8166885375977</v>
      </c>
      <c r="M7824" s="42">
        <v>0.788861095905304</v>
      </c>
      <c r="N7824" s="42">
        <v>10.7453346252441</v>
      </c>
      <c r="O7824" s="42">
        <v>0.0</v>
      </c>
      <c r="P7824" s="42">
        <v>0.0</v>
      </c>
      <c r="Q7824" s="42">
        <v>0.0113095184788108</v>
      </c>
      <c r="R7824" s="42">
        <v>25.0</v>
      </c>
      <c r="S7824" s="42">
        <v>0.727036654949188</v>
      </c>
      <c r="T7824" s="42">
        <v>998.984680175781</v>
      </c>
      <c r="U7824" s="42">
        <v>3074.03393554688</v>
      </c>
      <c r="V7824" s="19"/>
      <c r="W7824" s="19"/>
      <c r="X7824" s="19"/>
      <c r="Y7824" s="19"/>
      <c r="Z7824" s="19"/>
      <c r="AA7824" s="19"/>
    </row>
    <row r="7825" ht="15.75" customHeight="1">
      <c r="A7825" s="19"/>
      <c r="B7825" s="42" t="str">
        <f>"CRS25WT72M23901"</f>
        <v>CRS25WT72M23901</v>
      </c>
      <c r="C7825" s="43">
        <v>46002.0</v>
      </c>
      <c r="D7825" s="44">
        <v>0.911261574074074</v>
      </c>
      <c r="E7825" s="42" t="s">
        <v>37</v>
      </c>
      <c r="F7825" s="42">
        <v>222.0</v>
      </c>
      <c r="G7825" s="42">
        <v>4.0</v>
      </c>
      <c r="H7825" s="42">
        <v>222.764801025391</v>
      </c>
      <c r="I7825" s="42">
        <v>5.61245441436768</v>
      </c>
      <c r="J7825" s="42">
        <v>50.1453285217285</v>
      </c>
      <c r="K7825" s="42">
        <v>5.20250606536865</v>
      </c>
      <c r="L7825" s="42">
        <v>42.8187522888184</v>
      </c>
      <c r="M7825" s="42">
        <v>0.79152250289917</v>
      </c>
      <c r="N7825" s="42">
        <v>10.8374996185303</v>
      </c>
      <c r="O7825" s="42">
        <v>0.0</v>
      </c>
      <c r="P7825" s="42">
        <v>0.0</v>
      </c>
      <c r="Q7825" s="42">
        <v>0.0150818452239037</v>
      </c>
      <c r="R7825" s="42">
        <v>25.0</v>
      </c>
      <c r="S7825" s="42">
        <v>0.707832634449005</v>
      </c>
      <c r="T7825" s="42">
        <v>998.710144042969</v>
      </c>
      <c r="U7825" s="42">
        <v>2017.91833496094</v>
      </c>
      <c r="V7825" s="19"/>
      <c r="W7825" s="19"/>
      <c r="X7825" s="19"/>
      <c r="Y7825" s="19"/>
      <c r="Z7825" s="19"/>
      <c r="AA7825" s="19"/>
    </row>
    <row r="7826" ht="15.75" customHeight="1">
      <c r="A7826" s="19"/>
      <c r="B7826" s="42" t="str">
        <f>"CRS25WT72M23943"</f>
        <v>CRS25WT72M23943</v>
      </c>
      <c r="C7826" s="43">
        <v>46002.0</v>
      </c>
      <c r="D7826" s="44">
        <v>0.9137152777777778</v>
      </c>
      <c r="E7826" s="42" t="s">
        <v>37</v>
      </c>
      <c r="F7826" s="42">
        <v>224.0</v>
      </c>
      <c r="G7826" s="42">
        <v>4.0</v>
      </c>
      <c r="H7826" s="42">
        <v>224.529251098633</v>
      </c>
      <c r="I7826" s="42">
        <v>5.71666955947876</v>
      </c>
      <c r="J7826" s="42">
        <v>50.1782531738281</v>
      </c>
      <c r="K7826" s="42">
        <v>5.25740575790405</v>
      </c>
      <c r="L7826" s="42">
        <v>42.7072334289551</v>
      </c>
      <c r="M7826" s="42">
        <v>0.782734155654907</v>
      </c>
      <c r="N7826" s="42">
        <v>10.92333984375</v>
      </c>
      <c r="O7826" s="42">
        <v>0.0</v>
      </c>
      <c r="P7826" s="42">
        <v>0.0</v>
      </c>
      <c r="Q7826" s="42">
        <v>0.0104761896654963</v>
      </c>
      <c r="R7826" s="42">
        <v>25.0</v>
      </c>
      <c r="S7826" s="42">
        <v>0.727490425109863</v>
      </c>
      <c r="T7826" s="42">
        <v>999.168212890625</v>
      </c>
      <c r="U7826" s="42">
        <v>1611.5888671875</v>
      </c>
      <c r="V7826" s="19"/>
      <c r="W7826" s="19"/>
      <c r="X7826" s="19"/>
      <c r="Y7826" s="19"/>
      <c r="Z7826" s="19"/>
      <c r="AA7826" s="19"/>
    </row>
    <row r="7827" ht="15.75" customHeight="1">
      <c r="A7827" s="19"/>
      <c r="B7827" s="42" t="str">
        <f>"CRS25WT72M23944"</f>
        <v>CRS25WT72M23944</v>
      </c>
      <c r="C7827" s="43">
        <v>46002.0</v>
      </c>
      <c r="D7827" s="44">
        <v>0.9149884259259259</v>
      </c>
      <c r="E7827" s="42" t="s">
        <v>37</v>
      </c>
      <c r="F7827" s="42">
        <v>222.0</v>
      </c>
      <c r="G7827" s="42">
        <v>4.0</v>
      </c>
      <c r="H7827" s="42">
        <v>222.493118286133</v>
      </c>
      <c r="I7827" s="42">
        <v>5.63388204574585</v>
      </c>
      <c r="J7827" s="42">
        <v>50.1296920776367</v>
      </c>
      <c r="K7827" s="42">
        <v>5.20796585083008</v>
      </c>
      <c r="L7827" s="42">
        <v>42.7216911315918</v>
      </c>
      <c r="M7827" s="42">
        <v>0.787796020507813</v>
      </c>
      <c r="N7827" s="42">
        <v>10.8242816925049</v>
      </c>
      <c r="O7827" s="42">
        <v>0.0</v>
      </c>
      <c r="P7827" s="42">
        <v>0.0</v>
      </c>
      <c r="Q7827" s="42">
        <v>0.0126190660521388</v>
      </c>
      <c r="R7827" s="42">
        <v>25.0</v>
      </c>
      <c r="S7827" s="42">
        <v>0.708815455436707</v>
      </c>
      <c r="T7827" s="42">
        <v>998.660522460938</v>
      </c>
      <c r="U7827" s="42">
        <v>1553.29211425781</v>
      </c>
      <c r="V7827" s="19"/>
      <c r="W7827" s="19"/>
      <c r="X7827" s="19"/>
      <c r="Y7827" s="19"/>
      <c r="Z7827" s="19"/>
      <c r="AA7827" s="19"/>
    </row>
    <row r="7828" ht="15.75" customHeight="1">
      <c r="A7828" s="19"/>
      <c r="B7828" s="42" t="str">
        <f>"CRS25WT72M23928"</f>
        <v>CRS25WT72M23928</v>
      </c>
      <c r="C7828" s="43">
        <v>46002.0</v>
      </c>
      <c r="D7828" s="44">
        <v>0.916423611111111</v>
      </c>
      <c r="E7828" s="42" t="s">
        <v>37</v>
      </c>
      <c r="F7828" s="42">
        <v>219.0</v>
      </c>
      <c r="G7828" s="42">
        <v>4.0</v>
      </c>
      <c r="H7828" s="42">
        <v>219.835052490234</v>
      </c>
      <c r="I7828" s="42">
        <v>5.58627319335938</v>
      </c>
      <c r="J7828" s="42">
        <v>50.099796295166</v>
      </c>
      <c r="K7828" s="42">
        <v>5.13061904907227</v>
      </c>
      <c r="L7828" s="42">
        <v>42.8476638793945</v>
      </c>
      <c r="M7828" s="42">
        <v>0.78548663854599</v>
      </c>
      <c r="N7828" s="42">
        <v>10.6949672698975</v>
      </c>
      <c r="O7828" s="42">
        <v>0.0</v>
      </c>
      <c r="P7828" s="42">
        <v>0.0</v>
      </c>
      <c r="Q7828" s="42">
        <v>0.0228969808667898</v>
      </c>
      <c r="R7828" s="42">
        <v>25.0</v>
      </c>
      <c r="S7828" s="42">
        <v>0.713297784328461</v>
      </c>
      <c r="T7828" s="42">
        <v>997.878295898438</v>
      </c>
      <c r="U7828" s="42">
        <v>2004.21228027344</v>
      </c>
      <c r="V7828" s="19"/>
      <c r="W7828" s="19"/>
      <c r="X7828" s="19"/>
      <c r="Y7828" s="19"/>
      <c r="Z7828" s="19"/>
      <c r="AA7828" s="19"/>
    </row>
    <row r="7829" ht="15.75" customHeight="1">
      <c r="A7829" s="19"/>
      <c r="B7829" s="42" t="str">
        <f>"CRS25WT72M23938"</f>
        <v>CRS25WT72M23938</v>
      </c>
      <c r="C7829" s="43">
        <v>46002.0</v>
      </c>
      <c r="D7829" s="44">
        <v>0.9186111111111112</v>
      </c>
      <c r="E7829" s="42" t="s">
        <v>37</v>
      </c>
      <c r="F7829" s="42">
        <v>221.0</v>
      </c>
      <c r="G7829" s="42">
        <v>4.0</v>
      </c>
      <c r="H7829" s="42">
        <v>221.844665527344</v>
      </c>
      <c r="I7829" s="42">
        <v>5.60355567932129</v>
      </c>
      <c r="J7829" s="42">
        <v>50.2098503112793</v>
      </c>
      <c r="K7829" s="42">
        <v>5.18076610565186</v>
      </c>
      <c r="L7829" s="42">
        <v>42.8208198547363</v>
      </c>
      <c r="M7829" s="42">
        <v>0.788490355014801</v>
      </c>
      <c r="N7829" s="42">
        <v>10.7927350997925</v>
      </c>
      <c r="O7829" s="42">
        <v>0.0</v>
      </c>
      <c r="P7829" s="42">
        <v>0.0</v>
      </c>
      <c r="Q7829" s="42">
        <v>0.0230158418416977</v>
      </c>
      <c r="R7829" s="42">
        <v>25.0</v>
      </c>
      <c r="S7829" s="42">
        <v>0.73028427362442</v>
      </c>
      <c r="T7829" s="42">
        <v>999.520751953125</v>
      </c>
      <c r="U7829" s="42">
        <v>3032.77758789063</v>
      </c>
      <c r="V7829" s="19"/>
      <c r="W7829" s="19"/>
      <c r="X7829" s="19"/>
      <c r="Y7829" s="19"/>
      <c r="Z7829" s="19"/>
      <c r="AA7829" s="19"/>
    </row>
    <row r="7830" ht="15.75" customHeight="1">
      <c r="A7830" s="19"/>
      <c r="B7830" s="42" t="str">
        <f>"CRS25WT72M23937"</f>
        <v>CRS25WT72M23937</v>
      </c>
      <c r="C7830" s="43">
        <v>46002.0</v>
      </c>
      <c r="D7830" s="44">
        <v>0.9201736111111112</v>
      </c>
      <c r="E7830" s="42" t="s">
        <v>37</v>
      </c>
      <c r="F7830" s="42">
        <v>222.0</v>
      </c>
      <c r="G7830" s="42">
        <v>4.0</v>
      </c>
      <c r="H7830" s="42">
        <v>222.078094482422</v>
      </c>
      <c r="I7830" s="42">
        <v>5.54327583312988</v>
      </c>
      <c r="J7830" s="42">
        <v>50.188850402832</v>
      </c>
      <c r="K7830" s="42">
        <v>5.18321800231934</v>
      </c>
      <c r="L7830" s="42">
        <v>42.8456001281738</v>
      </c>
      <c r="M7830" s="42">
        <v>0.798237264156342</v>
      </c>
      <c r="N7830" s="42">
        <v>10.8040914535522</v>
      </c>
      <c r="O7830" s="42">
        <v>0.0</v>
      </c>
      <c r="P7830" s="42">
        <v>0.0</v>
      </c>
      <c r="Q7830" s="42">
        <v>0.0115879215300083</v>
      </c>
      <c r="R7830" s="42">
        <v>25.0</v>
      </c>
      <c r="S7830" s="42">
        <v>0.711770176887512</v>
      </c>
      <c r="T7830" s="42">
        <v>1000.71154785156</v>
      </c>
      <c r="U7830" s="42">
        <v>3809.44921875</v>
      </c>
      <c r="V7830" s="19"/>
      <c r="W7830" s="19"/>
      <c r="X7830" s="19"/>
      <c r="Y7830" s="19"/>
      <c r="Z7830" s="19"/>
      <c r="AA7830" s="19"/>
    </row>
    <row r="7831" ht="15.75" customHeight="1">
      <c r="A7831" s="19"/>
      <c r="B7831" s="42" t="str">
        <f>"CRS25WT72M23929"</f>
        <v>CRS25WT72M23929</v>
      </c>
      <c r="C7831" s="43">
        <v>46002.0</v>
      </c>
      <c r="D7831" s="44">
        <v>0.9211342592592593</v>
      </c>
      <c r="E7831" s="42" t="s">
        <v>37</v>
      </c>
      <c r="F7831" s="42">
        <v>222.0</v>
      </c>
      <c r="G7831" s="42">
        <v>4.0</v>
      </c>
      <c r="H7831" s="42">
        <v>222.697799682617</v>
      </c>
      <c r="I7831" s="42">
        <v>5.62231540679932</v>
      </c>
      <c r="J7831" s="42">
        <v>50.2258491516113</v>
      </c>
      <c r="K7831" s="42">
        <v>5.19667959213257</v>
      </c>
      <c r="L7831" s="42">
        <v>42.8538627624512</v>
      </c>
      <c r="M7831" s="42">
        <v>0.788630247116089</v>
      </c>
      <c r="N7831" s="42">
        <v>10.8342399597168</v>
      </c>
      <c r="O7831" s="42">
        <v>0.0</v>
      </c>
      <c r="P7831" s="42">
        <v>0.0</v>
      </c>
      <c r="Q7831" s="42">
        <v>0.0265070050954819</v>
      </c>
      <c r="R7831" s="42">
        <v>25.0</v>
      </c>
      <c r="S7831" s="42">
        <v>0.725537478923798</v>
      </c>
      <c r="T7831" s="42">
        <v>1000.28063964844</v>
      </c>
      <c r="U7831" s="42">
        <v>1767.27478027344</v>
      </c>
      <c r="V7831" s="19"/>
      <c r="W7831" s="19"/>
      <c r="X7831" s="19"/>
      <c r="Y7831" s="19"/>
      <c r="Z7831" s="19"/>
      <c r="AA7831" s="19"/>
    </row>
    <row r="7832" ht="15.75" customHeight="1">
      <c r="A7832" s="19"/>
      <c r="B7832" s="42" t="str">
        <f>"CRS25WT72M23936"</f>
        <v>CRS25WT72M23936</v>
      </c>
      <c r="C7832" s="43">
        <v>46002.0</v>
      </c>
      <c r="D7832" s="44">
        <v>0.924375</v>
      </c>
      <c r="E7832" s="42" t="s">
        <v>37</v>
      </c>
      <c r="F7832" s="42">
        <v>221.0</v>
      </c>
      <c r="G7832" s="42">
        <v>4.0</v>
      </c>
      <c r="H7832" s="42">
        <v>221.895965576172</v>
      </c>
      <c r="I7832" s="42">
        <v>5.63781404495239</v>
      </c>
      <c r="J7832" s="42">
        <v>50.1775283813477</v>
      </c>
      <c r="K7832" s="42">
        <v>5.18346452713013</v>
      </c>
      <c r="L7832" s="42">
        <v>42.8084259033203</v>
      </c>
      <c r="M7832" s="42">
        <v>0.784385204315186</v>
      </c>
      <c r="N7832" s="42">
        <v>10.7952308654785</v>
      </c>
      <c r="O7832" s="42">
        <v>0.0</v>
      </c>
      <c r="P7832" s="42">
        <v>0.0</v>
      </c>
      <c r="Q7832" s="42">
        <v>0.0154018625617027</v>
      </c>
      <c r="R7832" s="42">
        <v>25.0</v>
      </c>
      <c r="S7832" s="42">
        <v>0.721552610397339</v>
      </c>
      <c r="T7832" s="42">
        <v>1003.94580078125</v>
      </c>
      <c r="U7832" s="42">
        <v>1281.46374511719</v>
      </c>
      <c r="V7832" s="19"/>
      <c r="W7832" s="19"/>
      <c r="X7832" s="19"/>
      <c r="Y7832" s="19"/>
      <c r="Z7832" s="19"/>
      <c r="AA7832" s="19"/>
    </row>
    <row r="7833" ht="15.75" customHeight="1">
      <c r="A7833" s="19"/>
      <c r="B7833" s="42" t="str">
        <f>"CRS25WT72M23935"</f>
        <v>CRS25WT72M23935</v>
      </c>
      <c r="C7833" s="43">
        <v>46002.0</v>
      </c>
      <c r="D7833" s="44">
        <v>0.9249421296296297</v>
      </c>
      <c r="E7833" s="42" t="s">
        <v>37</v>
      </c>
      <c r="F7833" s="42">
        <v>222.0</v>
      </c>
      <c r="G7833" s="42">
        <v>4.0</v>
      </c>
      <c r="H7833" s="42">
        <v>222.050262451172</v>
      </c>
      <c r="I7833" s="42">
        <v>5.5816764831543</v>
      </c>
      <c r="J7833" s="42">
        <v>50.1897087097168</v>
      </c>
      <c r="K7833" s="42">
        <v>5.1740894317627</v>
      </c>
      <c r="L7833" s="42">
        <v>42.9158134460449</v>
      </c>
      <c r="M7833" s="42">
        <v>0.792632639408112</v>
      </c>
      <c r="N7833" s="42">
        <v>10.8027372360229</v>
      </c>
      <c r="O7833" s="42">
        <v>0.0</v>
      </c>
      <c r="P7833" s="42">
        <v>0.0</v>
      </c>
      <c r="Q7833" s="42">
        <v>0.0160316880792379</v>
      </c>
      <c r="R7833" s="42">
        <v>25.0</v>
      </c>
      <c r="S7833" s="42">
        <v>0.736930847167969</v>
      </c>
      <c r="T7833" s="42">
        <v>1004.70892333984</v>
      </c>
      <c r="U7833" s="42">
        <v>2099.23779296875</v>
      </c>
      <c r="V7833" s="19"/>
      <c r="W7833" s="19"/>
      <c r="X7833" s="19"/>
      <c r="Y7833" s="19"/>
      <c r="Z7833" s="19"/>
      <c r="AA7833" s="19"/>
    </row>
    <row r="7834" ht="15.75" customHeight="1">
      <c r="A7834" s="19"/>
      <c r="B7834" s="42" t="str">
        <f>"CRS25WT72M23927"</f>
        <v>CRS25WT72M23927</v>
      </c>
      <c r="C7834" s="43">
        <v>46002.0</v>
      </c>
      <c r="D7834" s="44">
        <v>0.9308796296296297</v>
      </c>
      <c r="E7834" s="42" t="s">
        <v>37</v>
      </c>
      <c r="F7834" s="42">
        <v>221.0</v>
      </c>
      <c r="G7834" s="42">
        <v>4.0</v>
      </c>
      <c r="H7834" s="42">
        <v>221.334045410156</v>
      </c>
      <c r="I7834" s="42">
        <v>5.61538505554199</v>
      </c>
      <c r="J7834" s="42">
        <v>50.1117744445801</v>
      </c>
      <c r="K7834" s="42">
        <v>5.16809463500977</v>
      </c>
      <c r="L7834" s="42">
        <v>42.8270149230957</v>
      </c>
      <c r="M7834" s="42">
        <v>0.786554634571075</v>
      </c>
      <c r="N7834" s="42">
        <v>10.7678928375244</v>
      </c>
      <c r="O7834" s="42">
        <v>0.0</v>
      </c>
      <c r="P7834" s="42">
        <v>0.0</v>
      </c>
      <c r="Q7834" s="42">
        <v>0.0270436499267817</v>
      </c>
      <c r="R7834" s="42">
        <v>25.0</v>
      </c>
      <c r="S7834" s="42">
        <v>0.736391723155975</v>
      </c>
      <c r="T7834" s="42">
        <v>997.910583496094</v>
      </c>
      <c r="U7834" s="42">
        <v>1937.49938964844</v>
      </c>
      <c r="V7834" s="19"/>
      <c r="W7834" s="19"/>
      <c r="X7834" s="19"/>
      <c r="Y7834" s="19"/>
      <c r="Z7834" s="19"/>
      <c r="AA7834" s="19"/>
    </row>
    <row r="7835" ht="15.75" customHeight="1">
      <c r="A7835" s="19"/>
      <c r="B7835" s="42" t="str">
        <f>"CRS25WT72M23886"</f>
        <v>CRS25WT72M23886</v>
      </c>
      <c r="C7835" s="43">
        <v>46002.0</v>
      </c>
      <c r="D7835" s="44">
        <v>0.9317013888888889</v>
      </c>
      <c r="E7835" s="42" t="s">
        <v>37</v>
      </c>
      <c r="F7835" s="42">
        <v>221.0</v>
      </c>
      <c r="G7835" s="42">
        <v>4.0</v>
      </c>
      <c r="H7835" s="42">
        <v>221.21452331543</v>
      </c>
      <c r="I7835" s="42">
        <v>5.62449979782104</v>
      </c>
      <c r="J7835" s="42">
        <v>50.1638641357422</v>
      </c>
      <c r="K7835" s="42">
        <v>5.17878866195679</v>
      </c>
      <c r="L7835" s="42">
        <v>42.7154960632324</v>
      </c>
      <c r="M7835" s="42">
        <v>0.784040927886963</v>
      </c>
      <c r="N7835" s="42">
        <v>10.7620782852173</v>
      </c>
      <c r="O7835" s="42">
        <v>0.0</v>
      </c>
      <c r="P7835" s="42">
        <v>0.0</v>
      </c>
      <c r="Q7835" s="42">
        <v>0.0120633756741881</v>
      </c>
      <c r="R7835" s="42">
        <v>25.0</v>
      </c>
      <c r="S7835" s="42">
        <v>0.717179656028748</v>
      </c>
      <c r="T7835" s="42">
        <v>997.843444824219</v>
      </c>
      <c r="U7835" s="42">
        <v>2323.48852539063</v>
      </c>
      <c r="V7835" s="19"/>
      <c r="W7835" s="19"/>
      <c r="X7835" s="19"/>
      <c r="Y7835" s="19"/>
      <c r="Z7835" s="19"/>
      <c r="AA7835" s="19"/>
    </row>
    <row r="7836" ht="15.75" customHeight="1">
      <c r="A7836" s="19"/>
      <c r="B7836" s="42" t="str">
        <f>"CRS25WT72M23947"</f>
        <v>CRS25WT72M23947</v>
      </c>
      <c r="C7836" s="43">
        <v>46002.0</v>
      </c>
      <c r="D7836" s="44">
        <v>0.9337615740740741</v>
      </c>
      <c r="E7836" s="42" t="s">
        <v>37</v>
      </c>
      <c r="F7836" s="42">
        <v>221.0</v>
      </c>
      <c r="G7836" s="42">
        <v>4.0</v>
      </c>
      <c r="H7836" s="42">
        <v>221.917144775391</v>
      </c>
      <c r="I7836" s="42">
        <v>5.63543033599854</v>
      </c>
      <c r="J7836" s="42">
        <v>50.1460075378418</v>
      </c>
      <c r="K7836" s="42">
        <v>5.18470907211304</v>
      </c>
      <c r="L7836" s="42">
        <v>42.8022308349609</v>
      </c>
      <c r="M7836" s="42">
        <v>0.785285174846649</v>
      </c>
      <c r="N7836" s="42">
        <v>10.7962608337402</v>
      </c>
      <c r="O7836" s="42">
        <v>0.0</v>
      </c>
      <c r="P7836" s="42">
        <v>0.0</v>
      </c>
      <c r="Q7836" s="42">
        <v>0.0230140145868063</v>
      </c>
      <c r="R7836" s="42">
        <v>25.0</v>
      </c>
      <c r="S7836" s="42">
        <v>0.723753988742828</v>
      </c>
      <c r="T7836" s="42">
        <v>997.316772460938</v>
      </c>
      <c r="U7836" s="42">
        <v>2779.08325195313</v>
      </c>
      <c r="V7836" s="19"/>
      <c r="W7836" s="19"/>
      <c r="X7836" s="19"/>
      <c r="Y7836" s="19"/>
      <c r="Z7836" s="19"/>
      <c r="AA7836" s="19"/>
    </row>
    <row r="7837" ht="15.75" customHeight="1">
      <c r="A7837" s="19"/>
      <c r="B7837" s="42" t="str">
        <f>"CRS25WT72M23946"</f>
        <v>CRS25WT72M23946</v>
      </c>
      <c r="C7837" s="43">
        <v>46002.0</v>
      </c>
      <c r="D7837" s="44">
        <v>0.9356597222222223</v>
      </c>
      <c r="E7837" s="42" t="s">
        <v>37</v>
      </c>
      <c r="F7837" s="42">
        <v>222.0</v>
      </c>
      <c r="G7837" s="42">
        <v>4.0</v>
      </c>
      <c r="H7837" s="42">
        <v>222.052230834961</v>
      </c>
      <c r="I7837" s="42">
        <v>5.65190696716309</v>
      </c>
      <c r="J7837" s="42">
        <v>50.1096534729004</v>
      </c>
      <c r="K7837" s="42">
        <v>5.19739437103271</v>
      </c>
      <c r="L7837" s="42">
        <v>42.7237586975098</v>
      </c>
      <c r="M7837" s="42">
        <v>0.784040927886963</v>
      </c>
      <c r="N7837" s="42">
        <v>10.8028326034546</v>
      </c>
      <c r="O7837" s="42">
        <v>0.0</v>
      </c>
      <c r="P7837" s="42">
        <v>0.0</v>
      </c>
      <c r="Q7837" s="42">
        <v>0.0157192256301641</v>
      </c>
      <c r="R7837" s="42">
        <v>25.0</v>
      </c>
      <c r="S7837" s="42">
        <v>0.726385295391083</v>
      </c>
      <c r="T7837" s="42">
        <v>997.852722167969</v>
      </c>
      <c r="U7837" s="42">
        <v>2171.3369140625</v>
      </c>
      <c r="V7837" s="19"/>
      <c r="W7837" s="19"/>
      <c r="X7837" s="19"/>
      <c r="Y7837" s="19"/>
      <c r="Z7837" s="19"/>
      <c r="AA7837" s="19"/>
    </row>
    <row r="7838" ht="15.75" customHeight="1">
      <c r="A7838" s="19"/>
      <c r="B7838" s="42" t="str">
        <f>"CRS25WT72M23945"</f>
        <v>CRS25WT72M23945</v>
      </c>
      <c r="C7838" s="43">
        <v>46002.0</v>
      </c>
      <c r="D7838" s="44">
        <v>0.936400462962963</v>
      </c>
      <c r="E7838" s="42" t="s">
        <v>37</v>
      </c>
      <c r="F7838" s="42">
        <v>223.0</v>
      </c>
      <c r="G7838" s="42">
        <v>4.0</v>
      </c>
      <c r="H7838" s="42">
        <v>223.65934753418</v>
      </c>
      <c r="I7838" s="42">
        <v>5.67113924026489</v>
      </c>
      <c r="J7838" s="42">
        <v>50.1495742797852</v>
      </c>
      <c r="K7838" s="42">
        <v>5.22768354415894</v>
      </c>
      <c r="L7838" s="42">
        <v>42.7836456298828</v>
      </c>
      <c r="M7838" s="42">
        <v>0.786410868167877</v>
      </c>
      <c r="N7838" s="42">
        <v>10.8810186386108</v>
      </c>
      <c r="O7838" s="42">
        <v>0.0</v>
      </c>
      <c r="P7838" s="42">
        <v>0.0</v>
      </c>
      <c r="Q7838" s="42">
        <v>0.0103273801505566</v>
      </c>
      <c r="R7838" s="42">
        <v>25.0</v>
      </c>
      <c r="S7838" s="42">
        <v>0.708305358886719</v>
      </c>
      <c r="T7838" s="42">
        <v>998.070922851563</v>
      </c>
      <c r="U7838" s="42">
        <v>2031.46020507813</v>
      </c>
      <c r="V7838" s="19"/>
      <c r="W7838" s="19"/>
      <c r="X7838" s="19"/>
      <c r="Y7838" s="19"/>
      <c r="Z7838" s="19"/>
      <c r="AA7838" s="19"/>
    </row>
    <row r="7839" ht="15.75" customHeight="1">
      <c r="A7839" s="19"/>
      <c r="B7839" s="42" t="str">
        <f>"CRS25WT72M23895"</f>
        <v>CRS25WT72M23895</v>
      </c>
      <c r="C7839" s="43">
        <v>46002.0</v>
      </c>
      <c r="D7839" s="44">
        <v>0.9370949074074074</v>
      </c>
      <c r="E7839" s="42" t="s">
        <v>37</v>
      </c>
      <c r="F7839" s="42">
        <v>221.0</v>
      </c>
      <c r="G7839" s="42">
        <v>4.0</v>
      </c>
      <c r="H7839" s="42">
        <v>221.71272277832</v>
      </c>
      <c r="I7839" s="42">
        <v>5.6115288734436</v>
      </c>
      <c r="J7839" s="42">
        <v>50.1625862121582</v>
      </c>
      <c r="K7839" s="42">
        <v>5.17993354797363</v>
      </c>
      <c r="L7839" s="42">
        <v>42.8022308349609</v>
      </c>
      <c r="M7839" s="42">
        <v>0.787643134593964</v>
      </c>
      <c r="N7839" s="42">
        <v>10.7863159179688</v>
      </c>
      <c r="O7839" s="42">
        <v>0.0</v>
      </c>
      <c r="P7839" s="42">
        <v>0.0</v>
      </c>
      <c r="Q7839" s="42">
        <v>0.0120560610666871</v>
      </c>
      <c r="R7839" s="42">
        <v>25.0</v>
      </c>
      <c r="S7839" s="42">
        <v>0.755122482776642</v>
      </c>
      <c r="T7839" s="42">
        <v>996.917297363281</v>
      </c>
      <c r="U7839" s="42">
        <v>3478.72412109375</v>
      </c>
      <c r="V7839" s="19"/>
      <c r="W7839" s="19"/>
      <c r="X7839" s="19"/>
      <c r="Y7839" s="19"/>
      <c r="Z7839" s="19"/>
      <c r="AA7839" s="19"/>
    </row>
    <row r="7840" ht="15.75" customHeight="1">
      <c r="A7840" s="19"/>
      <c r="B7840" s="42" t="str">
        <f>"CRS25WT72M23887"</f>
        <v>CRS25WT72M23887</v>
      </c>
      <c r="C7840" s="43">
        <v>46002.0</v>
      </c>
      <c r="D7840" s="44">
        <v>0.9391435185185185</v>
      </c>
      <c r="E7840" s="42" t="s">
        <v>37</v>
      </c>
      <c r="F7840" s="42">
        <v>221.0</v>
      </c>
      <c r="G7840" s="42">
        <v>4.0</v>
      </c>
      <c r="H7840" s="42">
        <v>221.130294799805</v>
      </c>
      <c r="I7840" s="42">
        <v>5.62575531005859</v>
      </c>
      <c r="J7840" s="42">
        <v>50.1230583190918</v>
      </c>
      <c r="K7840" s="42">
        <v>5.16632604598999</v>
      </c>
      <c r="L7840" s="42">
        <v>42.8022308349609</v>
      </c>
      <c r="M7840" s="42">
        <v>0.784205436706543</v>
      </c>
      <c r="N7840" s="42">
        <v>10.7579803466797</v>
      </c>
      <c r="O7840" s="42">
        <v>0.0</v>
      </c>
      <c r="P7840" s="42">
        <v>0.0</v>
      </c>
      <c r="Q7840" s="42">
        <v>0.0116074522957206</v>
      </c>
      <c r="R7840" s="42">
        <v>25.0</v>
      </c>
      <c r="S7840" s="42">
        <v>0.702755630016327</v>
      </c>
      <c r="T7840" s="42">
        <v>996.111633300781</v>
      </c>
      <c r="U7840" s="42">
        <v>2057.7822265625</v>
      </c>
      <c r="V7840" s="19"/>
      <c r="W7840" s="19"/>
      <c r="X7840" s="19"/>
      <c r="Y7840" s="19"/>
      <c r="Z7840" s="19"/>
      <c r="AA7840" s="19"/>
    </row>
    <row r="7841" ht="15.75" customHeight="1">
      <c r="A7841" s="19"/>
      <c r="B7841" s="42" t="str">
        <f>"CRS25WT72M23892"</f>
        <v>CRS25WT72M23892</v>
      </c>
      <c r="C7841" s="43">
        <v>46002.0</v>
      </c>
      <c r="D7841" s="44">
        <v>0.9417361111111111</v>
      </c>
      <c r="E7841" s="42" t="s">
        <v>37</v>
      </c>
      <c r="F7841" s="42">
        <v>222.0</v>
      </c>
      <c r="G7841" s="42">
        <v>4.0</v>
      </c>
      <c r="H7841" s="42">
        <v>222.645217895508</v>
      </c>
      <c r="I7841" s="42">
        <v>5.64321994781494</v>
      </c>
      <c r="J7841" s="42">
        <v>50.1684112548828</v>
      </c>
      <c r="K7841" s="42">
        <v>5.1902003288269</v>
      </c>
      <c r="L7841" s="42">
        <v>42.8972320556641</v>
      </c>
      <c r="M7841" s="42">
        <v>0.786422729492188</v>
      </c>
      <c r="N7841" s="42">
        <v>10.8316812515259</v>
      </c>
      <c r="O7841" s="42">
        <v>0.0</v>
      </c>
      <c r="P7841" s="42">
        <v>0.0</v>
      </c>
      <c r="Q7841" s="42">
        <v>0.0177380964159966</v>
      </c>
      <c r="R7841" s="42">
        <v>25.0</v>
      </c>
      <c r="S7841" s="42">
        <v>0.712662756443024</v>
      </c>
      <c r="T7841" s="42">
        <v>997.511962890625</v>
      </c>
      <c r="U7841" s="42">
        <v>1972.98205566406</v>
      </c>
      <c r="V7841" s="19"/>
      <c r="W7841" s="19"/>
      <c r="X7841" s="19"/>
      <c r="Y7841" s="19"/>
      <c r="Z7841" s="19"/>
      <c r="AA7841" s="19"/>
    </row>
    <row r="7842" ht="15.75" customHeight="1">
      <c r="A7842" s="19"/>
      <c r="B7842" s="42" t="str">
        <f>"CRS25WT72M23893"</f>
        <v>CRS25WT72M23893</v>
      </c>
      <c r="C7842" s="43">
        <v>46002.0</v>
      </c>
      <c r="D7842" s="44">
        <v>0.9424421296296296</v>
      </c>
      <c r="E7842" s="42" t="s">
        <v>37</v>
      </c>
      <c r="F7842" s="42">
        <v>222.0</v>
      </c>
      <c r="G7842" s="42">
        <v>4.0</v>
      </c>
      <c r="H7842" s="42">
        <v>222.298080444336</v>
      </c>
      <c r="I7842" s="42">
        <v>5.58655977249146</v>
      </c>
      <c r="J7842" s="42">
        <v>50.1681137084961</v>
      </c>
      <c r="K7842" s="42">
        <v>5.18160915374756</v>
      </c>
      <c r="L7842" s="42">
        <v>42.9013595581055</v>
      </c>
      <c r="M7842" s="42">
        <v>0.793164908885956</v>
      </c>
      <c r="N7842" s="42">
        <v>10.814793586731</v>
      </c>
      <c r="O7842" s="42">
        <v>0.0</v>
      </c>
      <c r="P7842" s="42">
        <v>0.0</v>
      </c>
      <c r="Q7842" s="42">
        <v>0.0138885788619518</v>
      </c>
      <c r="R7842" s="42">
        <v>25.0</v>
      </c>
      <c r="S7842" s="42">
        <v>0.727636814117432</v>
      </c>
      <c r="T7842" s="42">
        <v>996.991638183594</v>
      </c>
      <c r="U7842" s="42">
        <v>3598.63330078125</v>
      </c>
      <c r="V7842" s="19"/>
      <c r="W7842" s="19"/>
      <c r="X7842" s="19"/>
      <c r="Y7842" s="19"/>
      <c r="Z7842" s="19"/>
      <c r="AA7842" s="19"/>
    </row>
    <row r="7843" ht="15.75" customHeight="1">
      <c r="A7843" s="19"/>
      <c r="B7843" s="42" t="str">
        <f>"CRS25WT72M23894"</f>
        <v>CRS25WT72M23894</v>
      </c>
      <c r="C7843" s="43">
        <v>46002.0</v>
      </c>
      <c r="D7843" s="44">
        <v>0.9432523148148149</v>
      </c>
      <c r="E7843" s="42" t="s">
        <v>37</v>
      </c>
      <c r="F7843" s="42">
        <v>223.0</v>
      </c>
      <c r="G7843" s="42">
        <v>4.0</v>
      </c>
      <c r="H7843" s="42">
        <v>223.267074584961</v>
      </c>
      <c r="I7843" s="42">
        <v>5.64684772491455</v>
      </c>
      <c r="J7843" s="42">
        <v>50.1511497497559</v>
      </c>
      <c r="K7843" s="42">
        <v>5.21096801757813</v>
      </c>
      <c r="L7843" s="42">
        <v>42.8456001281738</v>
      </c>
      <c r="M7843" s="42">
        <v>0.788383841514587</v>
      </c>
      <c r="N7843" s="42">
        <v>10.8619346618652</v>
      </c>
      <c r="O7843" s="42">
        <v>0.0</v>
      </c>
      <c r="P7843" s="42">
        <v>0.0</v>
      </c>
      <c r="Q7843" s="42">
        <v>0.0163516849279404</v>
      </c>
      <c r="R7843" s="42">
        <v>25.0</v>
      </c>
      <c r="S7843" s="42">
        <v>0.69678395986557</v>
      </c>
      <c r="T7843" s="42">
        <v>997.329040527344</v>
      </c>
      <c r="U7843" s="42">
        <v>2395.29248046875</v>
      </c>
      <c r="V7843" s="19"/>
      <c r="W7843" s="19"/>
      <c r="X7843" s="19"/>
      <c r="Y7843" s="19"/>
      <c r="Z7843" s="19"/>
      <c r="AA7843" s="19"/>
    </row>
    <row r="7844" ht="15.75" customHeight="1">
      <c r="A7844" s="19"/>
      <c r="B7844" s="42" t="str">
        <f>"CRS25WT72M23896"</f>
        <v>CRS25WT72M23896</v>
      </c>
      <c r="C7844" s="43">
        <v>46002.0</v>
      </c>
      <c r="D7844" s="44">
        <v>0.9442708333333334</v>
      </c>
      <c r="E7844" s="42" t="s">
        <v>37</v>
      </c>
      <c r="F7844" s="42">
        <v>221.0</v>
      </c>
      <c r="G7844" s="42">
        <v>4.0</v>
      </c>
      <c r="H7844" s="42">
        <v>221.879989624023</v>
      </c>
      <c r="I7844" s="42">
        <v>5.61572551727295</v>
      </c>
      <c r="J7844" s="42">
        <v>50.1357879638672</v>
      </c>
      <c r="K7844" s="42">
        <v>5.1785945892334</v>
      </c>
      <c r="L7844" s="42">
        <v>42.8456001281738</v>
      </c>
      <c r="M7844" s="42">
        <v>0.788069307804108</v>
      </c>
      <c r="N7844" s="42">
        <v>10.7944536209106</v>
      </c>
      <c r="O7844" s="42">
        <v>0.0</v>
      </c>
      <c r="P7844" s="42">
        <v>0.0</v>
      </c>
      <c r="Q7844" s="42">
        <v>0.0132539607584476</v>
      </c>
      <c r="R7844" s="42">
        <v>25.0</v>
      </c>
      <c r="S7844" s="42">
        <v>0.717608213424683</v>
      </c>
      <c r="T7844" s="42">
        <v>996.539978027344</v>
      </c>
      <c r="U7844" s="42">
        <v>2163.53173828125</v>
      </c>
      <c r="V7844" s="19"/>
      <c r="W7844" s="19"/>
      <c r="X7844" s="19"/>
      <c r="Y7844" s="19"/>
      <c r="Z7844" s="19"/>
      <c r="AA7844" s="19"/>
    </row>
    <row r="7845" ht="15.75" customHeight="1">
      <c r="A7845" s="19"/>
      <c r="B7845" s="42" t="str">
        <f>"CRS25WT72M23871"</f>
        <v>CRS25WT72M23871</v>
      </c>
      <c r="C7845" s="43">
        <v>46002.0</v>
      </c>
      <c r="D7845" s="44">
        <v>0.9458217592592592</v>
      </c>
      <c r="E7845" s="42" t="s">
        <v>37</v>
      </c>
      <c r="F7845" s="42">
        <v>221.0</v>
      </c>
      <c r="G7845" s="42">
        <v>4.0</v>
      </c>
      <c r="H7845" s="42">
        <v>221.363159179688</v>
      </c>
      <c r="I7845" s="42">
        <v>5.5818305015564</v>
      </c>
      <c r="J7845" s="42">
        <v>50.1480865478516</v>
      </c>
      <c r="K7845" s="42">
        <v>5.16528654098511</v>
      </c>
      <c r="L7845" s="42">
        <v>42.8559265136719</v>
      </c>
      <c r="M7845" s="42">
        <v>0.790813982486725</v>
      </c>
      <c r="N7845" s="42">
        <v>10.7693099975586</v>
      </c>
      <c r="O7845" s="42">
        <v>0.0</v>
      </c>
      <c r="P7845" s="42">
        <v>0.0</v>
      </c>
      <c r="Q7845" s="42">
        <v>0.0116269802674651</v>
      </c>
      <c r="R7845" s="42">
        <v>25.0</v>
      </c>
      <c r="S7845" s="42">
        <v>0.705627799034119</v>
      </c>
      <c r="T7845" s="42">
        <v>996.337036132813</v>
      </c>
      <c r="U7845" s="42">
        <v>2445.0595703125</v>
      </c>
      <c r="V7845" s="19"/>
      <c r="W7845" s="19"/>
      <c r="X7845" s="19"/>
      <c r="Y7845" s="19"/>
      <c r="Z7845" s="19"/>
      <c r="AA7845" s="19"/>
    </row>
    <row r="7846" ht="15.75" customHeight="1">
      <c r="A7846" s="19"/>
      <c r="B7846" s="42" t="str">
        <f>"CRS25WT72M23872"</f>
        <v>CRS25WT72M23872</v>
      </c>
      <c r="C7846" s="43">
        <v>46002.0</v>
      </c>
      <c r="D7846" s="44">
        <v>0.9503935185185185</v>
      </c>
      <c r="E7846" s="42" t="s">
        <v>37</v>
      </c>
      <c r="F7846" s="42">
        <v>221.0</v>
      </c>
      <c r="G7846" s="42">
        <v>4.0</v>
      </c>
      <c r="H7846" s="42">
        <v>221.295455932617</v>
      </c>
      <c r="I7846" s="42">
        <v>5.61735725402832</v>
      </c>
      <c r="J7846" s="42">
        <v>50.1216125488281</v>
      </c>
      <c r="K7846" s="42">
        <v>5.18369054794312</v>
      </c>
      <c r="L7846" s="42">
        <v>42.6907157897949</v>
      </c>
      <c r="M7846" s="42">
        <v>0.785987079143524</v>
      </c>
      <c r="N7846" s="42">
        <v>10.7660160064697</v>
      </c>
      <c r="O7846" s="42">
        <v>0.0</v>
      </c>
      <c r="P7846" s="42">
        <v>0.0</v>
      </c>
      <c r="Q7846" s="42">
        <v>0.0141300009563565</v>
      </c>
      <c r="R7846" s="42">
        <v>25.0</v>
      </c>
      <c r="S7846" s="42">
        <v>0.73728734254837</v>
      </c>
      <c r="T7846" s="42">
        <v>995.683471679688</v>
      </c>
      <c r="U7846" s="42">
        <v>3185.89013671875</v>
      </c>
      <c r="V7846" s="19"/>
      <c r="W7846" s="19"/>
      <c r="X7846" s="19"/>
      <c r="Y7846" s="19"/>
      <c r="Z7846" s="19"/>
      <c r="AA7846" s="19"/>
    </row>
    <row r="7847" ht="15.75" customHeight="1">
      <c r="A7847" s="19"/>
      <c r="B7847" s="42" t="str">
        <f>"CRS25WT72M23967"</f>
        <v>CRS25WT72M23967</v>
      </c>
      <c r="C7847" s="43">
        <v>46002.0</v>
      </c>
      <c r="D7847" s="44">
        <v>0.9517824074074074</v>
      </c>
      <c r="E7847" s="42" t="s">
        <v>37</v>
      </c>
      <c r="F7847" s="42">
        <v>222.0</v>
      </c>
      <c r="G7847" s="42">
        <v>4.0</v>
      </c>
      <c r="H7847" s="42">
        <v>222.822463989258</v>
      </c>
      <c r="I7847" s="42">
        <v>5.62401628494263</v>
      </c>
      <c r="J7847" s="42">
        <v>50.1234893798828</v>
      </c>
      <c r="K7847" s="42">
        <v>5.20059156417847</v>
      </c>
      <c r="L7847" s="42">
        <v>42.8456001281738</v>
      </c>
      <c r="M7847" s="42">
        <v>0.790444016456604</v>
      </c>
      <c r="N7847" s="42">
        <v>10.8403043746948</v>
      </c>
      <c r="O7847" s="42">
        <v>0.0</v>
      </c>
      <c r="P7847" s="42">
        <v>0.0</v>
      </c>
      <c r="Q7847" s="42">
        <v>0.010952303186059</v>
      </c>
      <c r="R7847" s="42">
        <v>25.0</v>
      </c>
      <c r="S7847" s="42">
        <v>0.691955268383026</v>
      </c>
      <c r="T7847" s="42">
        <v>999.287353515625</v>
      </c>
      <c r="U7847" s="42">
        <v>2304.50854492188</v>
      </c>
      <c r="V7847" s="19"/>
      <c r="W7847" s="19"/>
      <c r="X7847" s="19"/>
      <c r="Y7847" s="19"/>
      <c r="Z7847" s="19"/>
      <c r="AA7847" s="19"/>
    </row>
    <row r="7848" ht="15.75" customHeight="1">
      <c r="A7848" s="19"/>
      <c r="B7848" s="42" t="str">
        <f>"CRS25WT72M23966"</f>
        <v>CRS25WT72M23966</v>
      </c>
      <c r="C7848" s="43">
        <v>46002.0</v>
      </c>
      <c r="D7848" s="44">
        <v>0.9533564814814816</v>
      </c>
      <c r="E7848" s="42" t="s">
        <v>37</v>
      </c>
      <c r="F7848" s="42">
        <v>222.0</v>
      </c>
      <c r="G7848" s="42">
        <v>4.0</v>
      </c>
      <c r="H7848" s="42">
        <v>222.235626220703</v>
      </c>
      <c r="I7848" s="42">
        <v>5.65237283706665</v>
      </c>
      <c r="J7848" s="42">
        <v>50.1557235717773</v>
      </c>
      <c r="K7848" s="42">
        <v>5.18964624404907</v>
      </c>
      <c r="L7848" s="42">
        <v>42.822883605957</v>
      </c>
      <c r="M7848" s="42">
        <v>0.783903121948242</v>
      </c>
      <c r="N7848" s="42">
        <v>10.8117551803589</v>
      </c>
      <c r="O7848" s="42">
        <v>0.0</v>
      </c>
      <c r="P7848" s="42">
        <v>0.0</v>
      </c>
      <c r="Q7848" s="42">
        <v>0.0265070088207722</v>
      </c>
      <c r="R7848" s="42">
        <v>25.0</v>
      </c>
      <c r="S7848" s="42">
        <v>0.695273339748383</v>
      </c>
      <c r="T7848" s="42">
        <v>994.980163574219</v>
      </c>
      <c r="U7848" s="42">
        <v>3716.02368164063</v>
      </c>
      <c r="V7848" s="19"/>
      <c r="W7848" s="19"/>
      <c r="X7848" s="19"/>
      <c r="Y7848" s="19"/>
      <c r="Z7848" s="19"/>
      <c r="AA7848" s="19"/>
    </row>
    <row r="7849" ht="15.75" customHeight="1">
      <c r="A7849" s="19"/>
      <c r="B7849" s="42" t="str">
        <f>"CRS25WT72M23953"</f>
        <v>CRS25WT72M23953</v>
      </c>
      <c r="C7849" s="43">
        <v>46002.0</v>
      </c>
      <c r="D7849" s="44">
        <v>0.9539699074074074</v>
      </c>
      <c r="E7849" s="42" t="s">
        <v>37</v>
      </c>
      <c r="F7849" s="42">
        <v>222.0</v>
      </c>
      <c r="G7849" s="42">
        <v>4.0</v>
      </c>
      <c r="H7849" s="42">
        <v>222.917343139648</v>
      </c>
      <c r="I7849" s="42">
        <v>5.68950510025024</v>
      </c>
      <c r="J7849" s="42">
        <v>50.1143531799316</v>
      </c>
      <c r="K7849" s="42">
        <v>5.22952461242676</v>
      </c>
      <c r="L7849" s="42">
        <v>42.6266937255859</v>
      </c>
      <c r="M7849" s="42">
        <v>0.781820833683014</v>
      </c>
      <c r="N7849" s="42">
        <v>10.8449201583862</v>
      </c>
      <c r="O7849" s="42">
        <v>0.0</v>
      </c>
      <c r="P7849" s="42">
        <v>0.0</v>
      </c>
      <c r="Q7849" s="42">
        <v>0.0176190491765738</v>
      </c>
      <c r="R7849" s="42">
        <v>25.0</v>
      </c>
      <c r="S7849" s="42">
        <v>0.712193787097931</v>
      </c>
      <c r="T7849" s="42">
        <v>997.316772460938</v>
      </c>
      <c r="U7849" s="42">
        <v>1528.41162109375</v>
      </c>
      <c r="V7849" s="19"/>
      <c r="W7849" s="19"/>
      <c r="X7849" s="19"/>
      <c r="Y7849" s="19"/>
      <c r="Z7849" s="19"/>
      <c r="AA7849" s="19"/>
    </row>
    <row r="7850" ht="15.75" customHeight="1">
      <c r="A7850" s="19"/>
      <c r="B7850" s="42" t="str">
        <f>"CRS25WT72M23950"</f>
        <v>CRS25WT72M23950</v>
      </c>
      <c r="C7850" s="43">
        <v>46002.0</v>
      </c>
      <c r="D7850" s="42" t="s">
        <v>1566</v>
      </c>
      <c r="E7850" s="42" t="s">
        <v>37</v>
      </c>
      <c r="F7850" s="42">
        <v>222.0</v>
      </c>
      <c r="G7850" s="42">
        <v>4.0</v>
      </c>
      <c r="H7850" s="42">
        <v>222.236968994141</v>
      </c>
      <c r="I7850" s="42">
        <v>5.63692045211792</v>
      </c>
      <c r="J7850" s="42">
        <v>50.2185821533203</v>
      </c>
      <c r="K7850" s="42">
        <v>5.18093347549438</v>
      </c>
      <c r="L7850" s="42">
        <v>42.8951606750488</v>
      </c>
      <c r="M7850" s="42">
        <v>0.785072863101959</v>
      </c>
      <c r="N7850" s="42">
        <v>10.8118200302124</v>
      </c>
      <c r="O7850" s="42">
        <v>0.0</v>
      </c>
      <c r="P7850" s="42">
        <v>0.0</v>
      </c>
      <c r="Q7850" s="42">
        <v>0.0160316880792379</v>
      </c>
      <c r="R7850" s="42">
        <v>25.0</v>
      </c>
      <c r="S7850" s="42">
        <v>0.740594089031219</v>
      </c>
      <c r="T7850" s="42">
        <v>996.960571289063</v>
      </c>
      <c r="U7850" s="42">
        <v>2329.02709960938</v>
      </c>
      <c r="V7850" s="19"/>
      <c r="W7850" s="19"/>
      <c r="X7850" s="19"/>
      <c r="Y7850" s="19"/>
      <c r="Z7850" s="19"/>
      <c r="AA7850" s="19"/>
    </row>
    <row r="7851" ht="15.75" customHeight="1">
      <c r="A7851" s="19"/>
      <c r="B7851" s="42" t="str">
        <f>"CRS25WT72M24360"</f>
        <v>CRS25WT72M24360</v>
      </c>
      <c r="C7851" s="43">
        <v>46003.0</v>
      </c>
      <c r="D7851" s="44">
        <v>0.009305555555555555</v>
      </c>
      <c r="E7851" s="42" t="s">
        <v>37</v>
      </c>
      <c r="F7851" s="42">
        <v>219.0</v>
      </c>
      <c r="G7851" s="42">
        <v>4.0</v>
      </c>
      <c r="H7851" s="42">
        <v>219.897171020508</v>
      </c>
      <c r="I7851" s="42">
        <v>5.60262537002563</v>
      </c>
      <c r="J7851" s="42">
        <v>49.8431663513184</v>
      </c>
      <c r="K7851" s="42">
        <v>5.16919040679932</v>
      </c>
      <c r="L7851" s="42">
        <v>42.5399589538574</v>
      </c>
      <c r="M7851" s="42">
        <v>0.78744900226593</v>
      </c>
      <c r="N7851" s="42">
        <v>10.6979894638062</v>
      </c>
      <c r="O7851" s="42">
        <v>0.0</v>
      </c>
      <c r="P7851" s="42">
        <v>0.0</v>
      </c>
      <c r="Q7851" s="42">
        <v>0.0141268279403448</v>
      </c>
      <c r="R7851" s="42">
        <v>25.0</v>
      </c>
      <c r="S7851" s="42">
        <v>0.67013680934906</v>
      </c>
      <c r="T7851" s="42">
        <v>997.182983398438</v>
      </c>
      <c r="U7851" s="42">
        <v>4387.8974609375</v>
      </c>
      <c r="V7851" s="19"/>
      <c r="W7851" s="19"/>
      <c r="X7851" s="19"/>
      <c r="Y7851" s="19"/>
      <c r="Z7851" s="19"/>
      <c r="AA7851" s="19"/>
    </row>
    <row r="7852" ht="15.75" customHeight="1">
      <c r="A7852" s="19"/>
      <c r="B7852" s="42" t="str">
        <f>"CRS25WT72M23874"</f>
        <v>CRS25WT72M23874</v>
      </c>
      <c r="C7852" s="43">
        <v>46003.0</v>
      </c>
      <c r="D7852" s="44">
        <v>0.010393518518518519</v>
      </c>
      <c r="E7852" s="42" t="s">
        <v>37</v>
      </c>
      <c r="F7852" s="42">
        <v>218.0</v>
      </c>
      <c r="G7852" s="42">
        <v>4.0</v>
      </c>
      <c r="H7852" s="42">
        <v>218.520889282227</v>
      </c>
      <c r="I7852" s="42">
        <v>5.59635257720947</v>
      </c>
      <c r="J7852" s="42">
        <v>49.9284934997559</v>
      </c>
      <c r="K7852" s="42">
        <v>5.15209531784058</v>
      </c>
      <c r="L7852" s="42">
        <v>42.4139823913574</v>
      </c>
      <c r="M7852" s="42">
        <v>0.782058835029602</v>
      </c>
      <c r="N7852" s="42">
        <v>10.6310329437256</v>
      </c>
      <c r="O7852" s="42">
        <v>0.0</v>
      </c>
      <c r="P7852" s="42">
        <v>0.0</v>
      </c>
      <c r="Q7852" s="42">
        <v>0.0264484900981188</v>
      </c>
      <c r="R7852" s="42">
        <v>25.0</v>
      </c>
      <c r="S7852" s="42">
        <v>0.706107199192047</v>
      </c>
      <c r="T7852" s="42">
        <v>997.320068359375</v>
      </c>
      <c r="U7852" s="42">
        <v>4131.3779296875</v>
      </c>
      <c r="V7852" s="19"/>
      <c r="W7852" s="19"/>
      <c r="X7852" s="19"/>
      <c r="Y7852" s="19"/>
      <c r="Z7852" s="19"/>
      <c r="AA7852" s="19"/>
    </row>
    <row r="7853" ht="15.75" customHeight="1">
      <c r="A7853" s="19"/>
      <c r="B7853" s="42" t="str">
        <f>"CRS25WT72M23861"</f>
        <v>CRS25WT72M23861</v>
      </c>
      <c r="C7853" s="43">
        <v>46003.0</v>
      </c>
      <c r="D7853" s="44">
        <v>0.012060185185185186</v>
      </c>
      <c r="E7853" s="42" t="s">
        <v>37</v>
      </c>
      <c r="F7853" s="42">
        <v>226.0</v>
      </c>
      <c r="G7853" s="42">
        <v>4.0</v>
      </c>
      <c r="H7853" s="42">
        <v>226.288101196289</v>
      </c>
      <c r="I7853" s="42">
        <v>5.76936340332031</v>
      </c>
      <c r="J7853" s="42">
        <v>50.0989723205566</v>
      </c>
      <c r="K7853" s="42">
        <v>5.29602813720703</v>
      </c>
      <c r="L7853" s="42">
        <v>42.7278861999512</v>
      </c>
      <c r="M7853" s="42">
        <v>0.782897651195526</v>
      </c>
      <c r="N7853" s="42">
        <v>11.0089082717896</v>
      </c>
      <c r="O7853" s="42">
        <v>0.0</v>
      </c>
      <c r="P7853" s="42">
        <v>0.0</v>
      </c>
      <c r="Q7853" s="42">
        <v>0.0265076160430908</v>
      </c>
      <c r="R7853" s="42">
        <v>25.0</v>
      </c>
      <c r="S7853" s="42">
        <v>0.703092515468597</v>
      </c>
      <c r="T7853" s="42">
        <v>996.898803710938</v>
      </c>
      <c r="U7853" s="42">
        <v>1493.91357421875</v>
      </c>
      <c r="V7853" s="19"/>
      <c r="W7853" s="19"/>
      <c r="X7853" s="19"/>
      <c r="Y7853" s="19"/>
      <c r="Z7853" s="19"/>
      <c r="AA7853" s="19"/>
    </row>
    <row r="7854" ht="15.75" customHeight="1">
      <c r="A7854" s="19"/>
      <c r="B7854" s="42" t="str">
        <f>"CRS25WT72M23860"</f>
        <v>CRS25WT72M23860</v>
      </c>
      <c r="C7854" s="43">
        <v>46003.0</v>
      </c>
      <c r="D7854" s="44">
        <v>0.009305555555555555</v>
      </c>
      <c r="E7854" s="42" t="s">
        <v>37</v>
      </c>
      <c r="F7854" s="42">
        <v>219.0</v>
      </c>
      <c r="G7854" s="42">
        <v>4.0</v>
      </c>
      <c r="H7854" s="42">
        <v>219.897171020508</v>
      </c>
      <c r="I7854" s="42">
        <v>5.60262537002563</v>
      </c>
      <c r="J7854" s="42">
        <v>49.8431663513184</v>
      </c>
      <c r="K7854" s="42">
        <v>5.16919040679932</v>
      </c>
      <c r="L7854" s="42">
        <v>42.5399589538574</v>
      </c>
      <c r="M7854" s="42">
        <v>0.78744900226593</v>
      </c>
      <c r="N7854" s="42">
        <v>10.6979894638062</v>
      </c>
      <c r="O7854" s="42">
        <v>0.0</v>
      </c>
      <c r="P7854" s="42">
        <v>0.0</v>
      </c>
      <c r="Q7854" s="42">
        <v>0.0141268279403448</v>
      </c>
      <c r="R7854" s="42">
        <v>25.0</v>
      </c>
      <c r="S7854" s="42">
        <v>0.67013680934906</v>
      </c>
      <c r="T7854" s="42">
        <v>997.182983398438</v>
      </c>
      <c r="U7854" s="42">
        <v>4387.8974609375</v>
      </c>
      <c r="V7854" s="19"/>
      <c r="W7854" s="19"/>
      <c r="X7854" s="19"/>
      <c r="Y7854" s="19"/>
      <c r="Z7854" s="19"/>
      <c r="AA7854" s="19"/>
    </row>
    <row r="7855" ht="15.75" customHeight="1">
      <c r="A7855" s="19"/>
      <c r="B7855" s="42" t="str">
        <f>"CRS25WT72M24339B"</f>
        <v>CRS25WT72M24339B</v>
      </c>
      <c r="C7855" s="43">
        <v>46003.0</v>
      </c>
      <c r="D7855" s="44">
        <v>0.012060185185185186</v>
      </c>
      <c r="E7855" s="42" t="s">
        <v>37</v>
      </c>
      <c r="F7855" s="42">
        <v>226.0</v>
      </c>
      <c r="G7855" s="42">
        <v>4.0</v>
      </c>
      <c r="H7855" s="42">
        <v>226.288101196289</v>
      </c>
      <c r="I7855" s="42">
        <v>5.76936340332031</v>
      </c>
      <c r="J7855" s="42">
        <v>50.0989723205566</v>
      </c>
      <c r="K7855" s="42">
        <v>5.29602813720703</v>
      </c>
      <c r="L7855" s="42">
        <v>42.7278861999512</v>
      </c>
      <c r="M7855" s="42">
        <v>0.782897651195526</v>
      </c>
      <c r="N7855" s="42">
        <v>11.0089082717896</v>
      </c>
      <c r="O7855" s="42">
        <v>0.0</v>
      </c>
      <c r="P7855" s="42">
        <v>0.0</v>
      </c>
      <c r="Q7855" s="42">
        <v>0.0265076160430908</v>
      </c>
      <c r="R7855" s="42">
        <v>25.0</v>
      </c>
      <c r="S7855" s="42">
        <v>0.703092515468597</v>
      </c>
      <c r="T7855" s="42">
        <v>996.898803710938</v>
      </c>
      <c r="U7855" s="42">
        <v>1493.91357421875</v>
      </c>
      <c r="V7855" s="19"/>
      <c r="W7855" s="19"/>
      <c r="X7855" s="19"/>
      <c r="Y7855" s="19"/>
      <c r="Z7855" s="19"/>
      <c r="AA7855" s="19"/>
    </row>
    <row r="7856" ht="15.75" customHeight="1">
      <c r="A7856" s="19"/>
      <c r="B7856" s="42" t="str">
        <f>"CRS25WT72M24330"</f>
        <v>CRS25WT72M24330</v>
      </c>
      <c r="C7856" s="43">
        <v>46003.0</v>
      </c>
      <c r="D7856" s="44">
        <v>0.009305555555555555</v>
      </c>
      <c r="E7856" s="42" t="s">
        <v>37</v>
      </c>
      <c r="F7856" s="42">
        <v>219.0</v>
      </c>
      <c r="G7856" s="42">
        <v>4.0</v>
      </c>
      <c r="H7856" s="42">
        <v>219.897171020508</v>
      </c>
      <c r="I7856" s="42">
        <v>5.60262537002563</v>
      </c>
      <c r="J7856" s="42">
        <v>49.8431663513184</v>
      </c>
      <c r="K7856" s="42">
        <v>5.16919040679932</v>
      </c>
      <c r="L7856" s="42">
        <v>42.5399589538574</v>
      </c>
      <c r="M7856" s="42">
        <v>0.78744900226593</v>
      </c>
      <c r="N7856" s="42">
        <v>10.6979894638062</v>
      </c>
      <c r="O7856" s="42">
        <v>0.0</v>
      </c>
      <c r="P7856" s="42">
        <v>0.0</v>
      </c>
      <c r="Q7856" s="42">
        <v>0.0141268279403448</v>
      </c>
      <c r="R7856" s="42">
        <v>25.0</v>
      </c>
      <c r="S7856" s="42">
        <v>0.67013680934906</v>
      </c>
      <c r="T7856" s="42">
        <v>997.182983398438</v>
      </c>
      <c r="U7856" s="42">
        <v>4387.8974609375</v>
      </c>
      <c r="V7856" s="19"/>
      <c r="W7856" s="19"/>
      <c r="X7856" s="19"/>
      <c r="Y7856" s="19"/>
      <c r="Z7856" s="19"/>
      <c r="AA7856" s="19"/>
    </row>
    <row r="7857" ht="15.75" customHeight="1">
      <c r="A7857" s="19"/>
      <c r="B7857" s="42" t="str">
        <f>"CRS25WT72M24181"</f>
        <v>CRS25WT72M24181</v>
      </c>
      <c r="C7857" s="43">
        <v>46003.0</v>
      </c>
      <c r="D7857" s="44">
        <v>0.010393518518518519</v>
      </c>
      <c r="E7857" s="42" t="s">
        <v>37</v>
      </c>
      <c r="F7857" s="42">
        <v>218.0</v>
      </c>
      <c r="G7857" s="42">
        <v>4.0</v>
      </c>
      <c r="H7857" s="42">
        <v>218.520889282227</v>
      </c>
      <c r="I7857" s="42">
        <v>5.59635257720947</v>
      </c>
      <c r="J7857" s="42">
        <v>49.9284934997559</v>
      </c>
      <c r="K7857" s="42">
        <v>5.15209531784058</v>
      </c>
      <c r="L7857" s="42">
        <v>42.4139823913574</v>
      </c>
      <c r="M7857" s="42">
        <v>0.782058835029602</v>
      </c>
      <c r="N7857" s="42">
        <v>10.6310329437256</v>
      </c>
      <c r="O7857" s="42">
        <v>0.0</v>
      </c>
      <c r="P7857" s="42">
        <v>0.0</v>
      </c>
      <c r="Q7857" s="42">
        <v>0.0264484900981188</v>
      </c>
      <c r="R7857" s="42">
        <v>25.0</v>
      </c>
      <c r="S7857" s="42">
        <v>0.706107199192047</v>
      </c>
      <c r="T7857" s="42">
        <v>997.320068359375</v>
      </c>
      <c r="U7857" s="42">
        <v>4131.3779296875</v>
      </c>
      <c r="V7857" s="19"/>
      <c r="W7857" s="19"/>
      <c r="X7857" s="19"/>
      <c r="Y7857" s="19"/>
      <c r="Z7857" s="19"/>
      <c r="AA7857" s="19"/>
    </row>
    <row r="7858" ht="15.75" customHeight="1">
      <c r="A7858" s="19"/>
      <c r="B7858" s="42" t="str">
        <f>"CRS25WT72M23964"</f>
        <v>CRS25WT72M23964</v>
      </c>
      <c r="C7858" s="43">
        <v>46009.0</v>
      </c>
      <c r="D7858" s="44">
        <v>0.7202546296296296</v>
      </c>
      <c r="E7858" s="42" t="s">
        <v>37</v>
      </c>
      <c r="F7858" s="42">
        <v>220.0</v>
      </c>
      <c r="G7858" s="42">
        <v>4.0</v>
      </c>
      <c r="H7858" s="42">
        <v>220.099838256836</v>
      </c>
      <c r="I7858" s="42">
        <v>9.83820915222168</v>
      </c>
      <c r="J7858" s="42">
        <v>27.394416809082</v>
      </c>
      <c r="K7858" s="42">
        <v>9.42083835601807</v>
      </c>
      <c r="L7858" s="42">
        <v>23.3630847930908</v>
      </c>
      <c r="M7858" s="42">
        <v>0.816660642623901</v>
      </c>
      <c r="N7858" s="42">
        <v>10.7078495025635</v>
      </c>
      <c r="O7858" s="42">
        <v>0.0</v>
      </c>
      <c r="P7858" s="42">
        <v>0.0</v>
      </c>
      <c r="Q7858" s="42">
        <v>0.00540674524381757</v>
      </c>
      <c r="R7858" s="42">
        <v>25.0</v>
      </c>
      <c r="S7858" s="42">
        <v>0.213252454996109</v>
      </c>
      <c r="T7858" s="42">
        <v>999.358154296875</v>
      </c>
      <c r="U7858" s="42">
        <v>592.212036132813</v>
      </c>
      <c r="V7858" s="19"/>
      <c r="W7858" s="19"/>
      <c r="X7858" s="19"/>
      <c r="Y7858" s="19"/>
      <c r="Z7858" s="19"/>
      <c r="AA7858" s="19"/>
    </row>
    <row r="7859" ht="15.75" customHeight="1">
      <c r="A7859" s="19"/>
      <c r="B7859" s="42" t="str">
        <f>"CRS25WT3609032"</f>
        <v>CRS25WT3609032</v>
      </c>
      <c r="C7859" s="43">
        <v>46009.0</v>
      </c>
      <c r="D7859" s="44">
        <v>0.769525462962963</v>
      </c>
      <c r="E7859" s="42" t="s">
        <v>37</v>
      </c>
      <c r="F7859" s="42">
        <v>199.0</v>
      </c>
      <c r="G7859" s="42">
        <v>4.0</v>
      </c>
      <c r="H7859" s="42">
        <v>199.890274047852</v>
      </c>
      <c r="I7859" s="42">
        <v>9.61824703216553</v>
      </c>
      <c r="J7859" s="42">
        <v>24.5486831665039</v>
      </c>
      <c r="K7859" s="42">
        <v>9.76525020599365</v>
      </c>
      <c r="L7859" s="42">
        <v>20.4695491790771</v>
      </c>
      <c r="M7859" s="42">
        <v>0.846579074859619</v>
      </c>
      <c r="N7859" s="42">
        <v>9.72465419769287</v>
      </c>
      <c r="O7859" s="42">
        <v>0.0</v>
      </c>
      <c r="P7859" s="42">
        <v>0.0</v>
      </c>
      <c r="Q7859" s="42">
        <v>0.00789698213338852</v>
      </c>
      <c r="R7859" s="42">
        <v>25.0</v>
      </c>
      <c r="S7859" s="42">
        <v>0.238605454564095</v>
      </c>
      <c r="T7859" s="42">
        <v>999.795288085938</v>
      </c>
      <c r="U7859" s="42">
        <v>293.357452392578</v>
      </c>
      <c r="V7859" s="19"/>
      <c r="W7859" s="19"/>
      <c r="X7859" s="19"/>
      <c r="Y7859" s="19"/>
      <c r="Z7859" s="19"/>
      <c r="AA7859" s="19"/>
    </row>
    <row r="7860" ht="15.75" customHeight="1">
      <c r="A7860" s="19"/>
      <c r="B7860" s="42" t="str">
        <f>"CRS25WT3609019"</f>
        <v>CRS25WT3609019</v>
      </c>
      <c r="C7860" s="43">
        <v>46009.0</v>
      </c>
      <c r="D7860" s="44">
        <v>0.7701736111111112</v>
      </c>
      <c r="E7860" s="42" t="s">
        <v>37</v>
      </c>
      <c r="F7860" s="42">
        <v>203.0</v>
      </c>
      <c r="G7860" s="42">
        <v>4.0</v>
      </c>
      <c r="H7860" s="42">
        <v>203.596328735352</v>
      </c>
      <c r="I7860" s="42">
        <v>9.63797855377197</v>
      </c>
      <c r="J7860" s="42">
        <v>24.5427570343018</v>
      </c>
      <c r="K7860" s="42">
        <v>10.0009784698486</v>
      </c>
      <c r="L7860" s="42">
        <v>20.3576393127441</v>
      </c>
      <c r="M7860" s="42">
        <v>0.860717535018921</v>
      </c>
      <c r="N7860" s="42">
        <v>9.904953956604</v>
      </c>
      <c r="O7860" s="42">
        <v>0.0</v>
      </c>
      <c r="P7860" s="42">
        <v>0.0</v>
      </c>
      <c r="Q7860" s="42">
        <v>0.0130158439278603</v>
      </c>
      <c r="R7860" s="42">
        <v>25.0</v>
      </c>
      <c r="S7860" s="42">
        <v>0.233398467302322</v>
      </c>
      <c r="T7860" s="42">
        <v>997.873168945313</v>
      </c>
      <c r="U7860" s="42">
        <v>9999.0</v>
      </c>
      <c r="V7860" s="19"/>
      <c r="W7860" s="19"/>
      <c r="X7860" s="19"/>
      <c r="Y7860" s="19"/>
      <c r="Z7860" s="19"/>
      <c r="AA7860" s="19"/>
    </row>
    <row r="7861" ht="15.75" customHeight="1">
      <c r="A7861" s="19"/>
      <c r="B7861" s="42" t="str">
        <f>"CRS25WT3609033"</f>
        <v>CRS25WT3609033</v>
      </c>
      <c r="C7861" s="43">
        <v>46009.0</v>
      </c>
      <c r="D7861" s="44">
        <v>0.7705324074074075</v>
      </c>
      <c r="E7861" s="42" t="s">
        <v>37</v>
      </c>
      <c r="F7861" s="42">
        <v>201.0</v>
      </c>
      <c r="G7861" s="42">
        <v>4.0</v>
      </c>
      <c r="H7861" s="42">
        <v>201.489532470703</v>
      </c>
      <c r="I7861" s="42">
        <v>9.58684253692627</v>
      </c>
      <c r="J7861" s="42">
        <v>24.547492980957</v>
      </c>
      <c r="K7861" s="42">
        <v>9.88760757446289</v>
      </c>
      <c r="L7861" s="42">
        <v>20.377986907959</v>
      </c>
      <c r="M7861" s="42">
        <v>0.8561891913414</v>
      </c>
      <c r="N7861" s="42">
        <v>9.80245876312256</v>
      </c>
      <c r="O7861" s="42">
        <v>0.0</v>
      </c>
      <c r="P7861" s="42">
        <v>0.0</v>
      </c>
      <c r="Q7861" s="42">
        <v>0.0082242451608181</v>
      </c>
      <c r="R7861" s="42">
        <v>25.0</v>
      </c>
      <c r="S7861" s="42">
        <v>0.247563973069191</v>
      </c>
      <c r="T7861" s="42">
        <v>1000.01361083984</v>
      </c>
      <c r="U7861" s="42">
        <v>9999.0</v>
      </c>
      <c r="V7861" s="19"/>
      <c r="W7861" s="19"/>
      <c r="X7861" s="19"/>
      <c r="Y7861" s="19"/>
      <c r="Z7861" s="19"/>
      <c r="AA7861" s="19"/>
    </row>
    <row r="7862" ht="15.75" customHeight="1">
      <c r="A7862" s="19"/>
      <c r="B7862" s="42" t="str">
        <f>"CRS25WT3609034"</f>
        <v>CRS25WT3609034</v>
      </c>
      <c r="C7862" s="43">
        <v>46009.0</v>
      </c>
      <c r="D7862" s="44">
        <v>0.7711111111111112</v>
      </c>
      <c r="E7862" s="42" t="s">
        <v>37</v>
      </c>
      <c r="F7862" s="42">
        <v>202.0</v>
      </c>
      <c r="G7862" s="42">
        <v>4.0</v>
      </c>
      <c r="H7862" s="42">
        <v>202.155792236328</v>
      </c>
      <c r="I7862" s="42">
        <v>9.65544128417969</v>
      </c>
      <c r="J7862" s="42">
        <v>24.5561866760254</v>
      </c>
      <c r="K7862" s="42">
        <v>9.88378810882568</v>
      </c>
      <c r="L7862" s="42">
        <v>20.4532718658447</v>
      </c>
      <c r="M7862" s="42">
        <v>0.852615356445313</v>
      </c>
      <c r="N7862" s="42">
        <v>9.83487224578857</v>
      </c>
      <c r="O7862" s="42">
        <v>0.0</v>
      </c>
      <c r="P7862" s="42">
        <v>0.0</v>
      </c>
      <c r="Q7862" s="42">
        <v>0.0146130751818419</v>
      </c>
      <c r="R7862" s="42">
        <v>25.0</v>
      </c>
      <c r="S7862" s="42">
        <v>0.238971814513206</v>
      </c>
      <c r="T7862" s="42">
        <v>1002.61138916016</v>
      </c>
      <c r="U7862" s="42">
        <v>9999.0</v>
      </c>
      <c r="V7862" s="19"/>
      <c r="W7862" s="19"/>
      <c r="X7862" s="19"/>
      <c r="Y7862" s="19"/>
      <c r="Z7862" s="19"/>
      <c r="AA7862" s="19"/>
    </row>
    <row r="7863" ht="15.75" customHeight="1">
      <c r="A7863" s="19"/>
      <c r="B7863" s="42" t="str">
        <f>"CRS25WT3609035"</f>
        <v>CRS25WT3609035</v>
      </c>
      <c r="C7863" s="43">
        <v>46009.0</v>
      </c>
      <c r="D7863" s="44">
        <v>0.7716666666666666</v>
      </c>
      <c r="E7863" s="42" t="s">
        <v>37</v>
      </c>
      <c r="F7863" s="42">
        <v>201.0</v>
      </c>
      <c r="G7863" s="42">
        <v>4.0</v>
      </c>
      <c r="H7863" s="42">
        <v>201.743835449219</v>
      </c>
      <c r="I7863" s="42">
        <v>9.62877655029297</v>
      </c>
      <c r="J7863" s="42">
        <v>24.5173072814941</v>
      </c>
      <c r="K7863" s="42">
        <v>9.93779277801514</v>
      </c>
      <c r="L7863" s="42">
        <v>20.300666809082</v>
      </c>
      <c r="M7863" s="42">
        <v>0.854587197303772</v>
      </c>
      <c r="N7863" s="42">
        <v>9.81482982635498</v>
      </c>
      <c r="O7863" s="42">
        <v>0.0</v>
      </c>
      <c r="P7863" s="42">
        <v>0.0</v>
      </c>
      <c r="Q7863" s="42">
        <v>0.00539698079228401</v>
      </c>
      <c r="R7863" s="42">
        <v>25.0</v>
      </c>
      <c r="S7863" s="42">
        <v>0.245613783597946</v>
      </c>
      <c r="T7863" s="42">
        <v>997.919982910156</v>
      </c>
      <c r="U7863" s="42">
        <v>186.737350463867</v>
      </c>
      <c r="V7863" s="19"/>
      <c r="W7863" s="19"/>
      <c r="X7863" s="19"/>
      <c r="Y7863" s="19"/>
      <c r="Z7863" s="19"/>
      <c r="AA7863" s="19"/>
    </row>
    <row r="7864" ht="15.75" customHeight="1">
      <c r="A7864" s="19"/>
      <c r="B7864" s="42" t="str">
        <f>"CRS25WT3609067"</f>
        <v>CRS25WT3609067</v>
      </c>
      <c r="C7864" s="43">
        <v>46009.0</v>
      </c>
      <c r="D7864" s="44">
        <v>0.7722453703703703</v>
      </c>
      <c r="E7864" s="42" t="s">
        <v>37</v>
      </c>
      <c r="F7864" s="42">
        <v>199.0</v>
      </c>
      <c r="G7864" s="42">
        <v>4.0</v>
      </c>
      <c r="H7864" s="42">
        <v>199.069046020508</v>
      </c>
      <c r="I7864" s="42">
        <v>9.5712423324585</v>
      </c>
      <c r="J7864" s="42">
        <v>24.5207920074463</v>
      </c>
      <c r="K7864" s="42">
        <v>9.811936378479</v>
      </c>
      <c r="L7864" s="42">
        <v>20.2884578704834</v>
      </c>
      <c r="M7864" s="42">
        <v>0.848205208778381</v>
      </c>
      <c r="N7864" s="42">
        <v>9.68470191955566</v>
      </c>
      <c r="O7864" s="42">
        <v>0.0</v>
      </c>
      <c r="P7864" s="42">
        <v>0.0</v>
      </c>
      <c r="Q7864" s="42">
        <v>0.0166437644511461</v>
      </c>
      <c r="R7864" s="42">
        <v>25.0</v>
      </c>
      <c r="S7864" s="42">
        <v>0.249596759676933</v>
      </c>
      <c r="T7864" s="42">
        <v>996.921936035156</v>
      </c>
      <c r="U7864" s="42">
        <v>9999.0</v>
      </c>
      <c r="V7864" s="19"/>
      <c r="W7864" s="19"/>
      <c r="X7864" s="19"/>
      <c r="Y7864" s="19"/>
      <c r="Z7864" s="19"/>
      <c r="AA7864" s="19"/>
    </row>
    <row r="7865" ht="15.75" customHeight="1">
      <c r="A7865" s="19"/>
      <c r="B7865" s="42" t="str">
        <f>"CRS25WT3609068"</f>
        <v>CRS25WT3609068</v>
      </c>
      <c r="C7865" s="43">
        <v>46009.0</v>
      </c>
      <c r="D7865" s="44">
        <v>0.7725578703703704</v>
      </c>
      <c r="E7865" s="42" t="s">
        <v>37</v>
      </c>
      <c r="F7865" s="42">
        <v>201.0</v>
      </c>
      <c r="G7865" s="42">
        <v>4.0</v>
      </c>
      <c r="H7865" s="42">
        <v>201.191772460938</v>
      </c>
      <c r="I7865" s="42">
        <v>9.59828758239746</v>
      </c>
      <c r="J7865" s="42">
        <v>24.5194053649902</v>
      </c>
      <c r="K7865" s="42">
        <v>9.94748973846436</v>
      </c>
      <c r="L7865" s="42">
        <v>20.2253818511963</v>
      </c>
      <c r="M7865" s="42">
        <v>0.854882717132568</v>
      </c>
      <c r="N7865" s="42">
        <v>9.78797245025635</v>
      </c>
      <c r="O7865" s="42">
        <v>0.0</v>
      </c>
      <c r="P7865" s="42">
        <v>0.0</v>
      </c>
      <c r="Q7865" s="42">
        <v>0.0164679829031229</v>
      </c>
      <c r="R7865" s="42">
        <v>25.0</v>
      </c>
      <c r="S7865" s="42">
        <v>0.244347915053368</v>
      </c>
      <c r="T7865" s="42">
        <v>997.180358886719</v>
      </c>
      <c r="U7865" s="42">
        <v>9999.0</v>
      </c>
      <c r="V7865" s="19"/>
      <c r="W7865" s="19"/>
      <c r="X7865" s="19"/>
      <c r="Y7865" s="19"/>
      <c r="Z7865" s="19"/>
      <c r="AA7865" s="19"/>
    </row>
    <row r="7866" ht="15.75" customHeight="1">
      <c r="A7866" s="19"/>
      <c r="B7866" s="42" t="str">
        <f>"CRS25WT3609069"</f>
        <v>CRS25WT3609069</v>
      </c>
      <c r="C7866" s="43">
        <v>46009.0</v>
      </c>
      <c r="D7866" s="44">
        <v>0.7728587962962963</v>
      </c>
      <c r="E7866" s="42" t="s">
        <v>37</v>
      </c>
      <c r="F7866" s="42">
        <v>199.0</v>
      </c>
      <c r="G7866" s="42">
        <v>4.0</v>
      </c>
      <c r="H7866" s="42">
        <v>199.862609863281</v>
      </c>
      <c r="I7866" s="42">
        <v>9.56975555419922</v>
      </c>
      <c r="J7866" s="42">
        <v>24.5256977081299</v>
      </c>
      <c r="K7866" s="42">
        <v>9.80679130554199</v>
      </c>
      <c r="L7866" s="42">
        <v>20.3800220489502</v>
      </c>
      <c r="M7866" s="42">
        <v>0.851548373699188</v>
      </c>
      <c r="N7866" s="42">
        <v>9.72330856323242</v>
      </c>
      <c r="O7866" s="42">
        <v>0.0</v>
      </c>
      <c r="P7866" s="42">
        <v>0.0</v>
      </c>
      <c r="Q7866" s="42">
        <v>0.00540186325088143</v>
      </c>
      <c r="R7866" s="42">
        <v>25.0</v>
      </c>
      <c r="S7866" s="42">
        <v>0.239360064268112</v>
      </c>
      <c r="T7866" s="42">
        <v>998.555053710938</v>
      </c>
      <c r="U7866" s="42">
        <v>9999.0</v>
      </c>
      <c r="V7866" s="19"/>
      <c r="W7866" s="19"/>
      <c r="X7866" s="19"/>
      <c r="Y7866" s="19"/>
      <c r="Z7866" s="19"/>
      <c r="AA7866" s="19"/>
    </row>
    <row r="7867" ht="15.75" customHeight="1">
      <c r="A7867" s="19"/>
      <c r="B7867" s="42" t="str">
        <f>"CRS25WT3609022"</f>
        <v>CRS25WT3609022</v>
      </c>
      <c r="C7867" s="43">
        <v>46009.0</v>
      </c>
      <c r="D7867" s="44">
        <v>0.7733101851851852</v>
      </c>
      <c r="E7867" s="42" t="s">
        <v>37</v>
      </c>
      <c r="F7867" s="42">
        <v>199.0</v>
      </c>
      <c r="G7867" s="42">
        <v>4.0</v>
      </c>
      <c r="H7867" s="42">
        <v>199.573425292969</v>
      </c>
      <c r="I7867" s="42">
        <v>9.6312780380249</v>
      </c>
      <c r="J7867" s="42">
        <v>24.5274620056152</v>
      </c>
      <c r="K7867" s="42">
        <v>9.78185844421387</v>
      </c>
      <c r="L7867" s="42">
        <v>20.4024047851563</v>
      </c>
      <c r="M7867" s="42">
        <v>0.844823896884918</v>
      </c>
      <c r="N7867" s="42">
        <v>9.7092399597168</v>
      </c>
      <c r="O7867" s="42">
        <v>0.0</v>
      </c>
      <c r="P7867" s="42">
        <v>0.0</v>
      </c>
      <c r="Q7867" s="42">
        <v>0.0164509322494268</v>
      </c>
      <c r="R7867" s="42">
        <v>25.0</v>
      </c>
      <c r="S7867" s="42">
        <v>0.239405065774918</v>
      </c>
      <c r="T7867" s="42">
        <v>996.937255859375</v>
      </c>
      <c r="U7867" s="42">
        <v>9999.0</v>
      </c>
      <c r="V7867" s="19"/>
      <c r="W7867" s="19"/>
      <c r="X7867" s="19"/>
      <c r="Y7867" s="19"/>
      <c r="Z7867" s="19"/>
      <c r="AA7867" s="19"/>
    </row>
    <row r="7868" ht="15.75" customHeight="1">
      <c r="A7868" s="19"/>
      <c r="B7868" s="42" t="str">
        <f>"CRS25WT3609070"</f>
        <v>CRS25WT3609070</v>
      </c>
      <c r="C7868" s="43">
        <v>46009.0</v>
      </c>
      <c r="D7868" s="44">
        <v>0.7737384259259259</v>
      </c>
      <c r="E7868" s="42" t="s">
        <v>37</v>
      </c>
      <c r="F7868" s="42">
        <v>199.0</v>
      </c>
      <c r="G7868" s="42">
        <v>4.0</v>
      </c>
      <c r="H7868" s="42">
        <v>199.223388671875</v>
      </c>
      <c r="I7868" s="42">
        <v>9.55853366851807</v>
      </c>
      <c r="J7868" s="42">
        <v>24.5142879486084</v>
      </c>
      <c r="K7868" s="42">
        <v>9.8097038269043</v>
      </c>
      <c r="L7868" s="42">
        <v>20.3088054656982</v>
      </c>
      <c r="M7868" s="42">
        <v>0.85021698474884</v>
      </c>
      <c r="N7868" s="42">
        <v>9.69221019744873</v>
      </c>
      <c r="O7868" s="42">
        <v>0.0</v>
      </c>
      <c r="P7868" s="42">
        <v>0.0</v>
      </c>
      <c r="Q7868" s="42">
        <v>0.00825396087020636</v>
      </c>
      <c r="R7868" s="42">
        <v>25.0</v>
      </c>
      <c r="S7868" s="42">
        <v>0.249137759208679</v>
      </c>
      <c r="T7868" s="42">
        <v>994.8681640625</v>
      </c>
      <c r="U7868" s="42">
        <v>9999.0</v>
      </c>
      <c r="V7868" s="19"/>
      <c r="W7868" s="19"/>
      <c r="X7868" s="19"/>
      <c r="Y7868" s="19"/>
      <c r="Z7868" s="19"/>
      <c r="AA7868" s="19"/>
    </row>
    <row r="7869" ht="15.75" customHeight="1">
      <c r="A7869" s="19"/>
      <c r="B7869" s="42" t="str">
        <f>"CRS25WT3609071"</f>
        <v>CRS25WT3609071</v>
      </c>
      <c r="C7869" s="43">
        <v>46009.0</v>
      </c>
      <c r="D7869" s="44">
        <v>0.7742361111111111</v>
      </c>
      <c r="E7869" s="42" t="s">
        <v>37</v>
      </c>
      <c r="F7869" s="42">
        <v>200.0</v>
      </c>
      <c r="G7869" s="42">
        <v>4.0</v>
      </c>
      <c r="H7869" s="42">
        <v>200.363403320313</v>
      </c>
      <c r="I7869" s="42">
        <v>9.5694580078125</v>
      </c>
      <c r="J7869" s="42">
        <v>24.5100612640381</v>
      </c>
      <c r="K7869" s="42">
        <v>9.88068771362305</v>
      </c>
      <c r="L7869" s="42">
        <v>20.278284072876</v>
      </c>
      <c r="M7869" s="42">
        <v>0.85425329208374</v>
      </c>
      <c r="N7869" s="42">
        <v>9.74767208099365</v>
      </c>
      <c r="O7869" s="42">
        <v>0.0</v>
      </c>
      <c r="P7869" s="42">
        <v>0.0</v>
      </c>
      <c r="Q7869" s="42">
        <v>0.0150818452239037</v>
      </c>
      <c r="R7869" s="42">
        <v>25.0</v>
      </c>
      <c r="S7869" s="42">
        <v>0.244092345237732</v>
      </c>
      <c r="T7869" s="42">
        <v>996.02685546875</v>
      </c>
      <c r="U7869" s="42">
        <v>9999.0</v>
      </c>
      <c r="V7869" s="19"/>
      <c r="W7869" s="19"/>
      <c r="X7869" s="19"/>
      <c r="Y7869" s="19"/>
      <c r="Z7869" s="19"/>
      <c r="AA7869" s="19"/>
    </row>
    <row r="7870" ht="15.75" customHeight="1">
      <c r="A7870" s="19"/>
      <c r="B7870" s="42" t="str">
        <f>"CRS25WT3609072"</f>
        <v>CRS25WT3609072</v>
      </c>
      <c r="C7870" s="43">
        <v>46009.0</v>
      </c>
      <c r="D7870" s="44">
        <v>0.7745949074074074</v>
      </c>
      <c r="E7870" s="42" t="s">
        <v>37</v>
      </c>
      <c r="F7870" s="42">
        <v>198.0</v>
      </c>
      <c r="G7870" s="42">
        <v>4.0</v>
      </c>
      <c r="H7870" s="42">
        <v>198.865478515625</v>
      </c>
      <c r="I7870" s="42">
        <v>9.53585052490234</v>
      </c>
      <c r="J7870" s="42">
        <v>24.5300636291504</v>
      </c>
      <c r="K7870" s="42">
        <v>9.77640914916992</v>
      </c>
      <c r="L7870" s="42">
        <v>20.3413600921631</v>
      </c>
      <c r="M7870" s="42">
        <v>0.850161194801331</v>
      </c>
      <c r="N7870" s="42">
        <v>9.67479801177979</v>
      </c>
      <c r="O7870" s="42">
        <v>0.0</v>
      </c>
      <c r="P7870" s="42">
        <v>0.0</v>
      </c>
      <c r="Q7870" s="42">
        <v>0.0152380941435695</v>
      </c>
      <c r="R7870" s="42">
        <v>25.0</v>
      </c>
      <c r="S7870" s="42">
        <v>0.243817448616028</v>
      </c>
      <c r="T7870" s="42">
        <v>998.65478515625</v>
      </c>
      <c r="U7870" s="42">
        <v>9999.0</v>
      </c>
      <c r="V7870" s="19"/>
      <c r="W7870" s="19"/>
      <c r="X7870" s="19"/>
      <c r="Y7870" s="19"/>
      <c r="Z7870" s="19"/>
      <c r="AA7870" s="19"/>
    </row>
    <row r="7871" ht="15.75" customHeight="1">
      <c r="A7871" s="19"/>
      <c r="B7871" s="42" t="str">
        <f>"CRS25WT3609073"</f>
        <v>CRS25WT3609073</v>
      </c>
      <c r="C7871" s="43">
        <v>46009.0</v>
      </c>
      <c r="D7871" s="44">
        <v>0.7749537037037038</v>
      </c>
      <c r="E7871" s="42" t="s">
        <v>37</v>
      </c>
      <c r="F7871" s="42">
        <v>198.0</v>
      </c>
      <c r="G7871" s="42">
        <v>4.0</v>
      </c>
      <c r="H7871" s="42">
        <v>198.726348876953</v>
      </c>
      <c r="I7871" s="42">
        <v>9.51256656646729</v>
      </c>
      <c r="J7871" s="42">
        <v>24.5321750640869</v>
      </c>
      <c r="K7871" s="42">
        <v>9.75883102416992</v>
      </c>
      <c r="L7871" s="42">
        <v>20.3637447357178</v>
      </c>
      <c r="M7871" s="42">
        <v>0.851572632789612</v>
      </c>
      <c r="N7871" s="42">
        <v>9.66802978515625</v>
      </c>
      <c r="O7871" s="42">
        <v>0.0</v>
      </c>
      <c r="P7871" s="42">
        <v>0.0</v>
      </c>
      <c r="Q7871" s="42">
        <v>0.0152331804856658</v>
      </c>
      <c r="R7871" s="42">
        <v>25.0</v>
      </c>
      <c r="S7871" s="42">
        <v>0.246270328760147</v>
      </c>
      <c r="T7871" s="42">
        <v>994.434753417969</v>
      </c>
      <c r="U7871" s="42">
        <v>9999.0</v>
      </c>
      <c r="V7871" s="19"/>
      <c r="W7871" s="19"/>
      <c r="X7871" s="19"/>
      <c r="Y7871" s="19"/>
      <c r="Z7871" s="19"/>
      <c r="AA7871" s="19"/>
    </row>
    <row r="7872" ht="15.75" customHeight="1">
      <c r="A7872" s="19"/>
      <c r="B7872" s="42" t="str">
        <f>"CRS25WT3609074"</f>
        <v>CRS25WT3609074</v>
      </c>
      <c r="C7872" s="43">
        <v>46009.0</v>
      </c>
      <c r="D7872" s="44">
        <v>0.7754398148148148</v>
      </c>
      <c r="E7872" s="42" t="s">
        <v>37</v>
      </c>
      <c r="F7872" s="42">
        <v>198.0</v>
      </c>
      <c r="G7872" s="42">
        <v>4.0</v>
      </c>
      <c r="H7872" s="42">
        <v>198.518798828125</v>
      </c>
      <c r="I7872" s="42">
        <v>9.55115795135498</v>
      </c>
      <c r="J7872" s="42">
        <v>24.5376644134521</v>
      </c>
      <c r="K7872" s="42">
        <v>9.73793601989746</v>
      </c>
      <c r="L7872" s="42">
        <v>20.3861255645752</v>
      </c>
      <c r="M7872" s="42">
        <v>0.84705650806427</v>
      </c>
      <c r="N7872" s="42">
        <v>9.65793228149414</v>
      </c>
      <c r="O7872" s="42">
        <v>0.0</v>
      </c>
      <c r="P7872" s="42">
        <v>0.0</v>
      </c>
      <c r="Q7872" s="42">
        <v>0.00939240772277117</v>
      </c>
      <c r="R7872" s="42">
        <v>25.0</v>
      </c>
      <c r="S7872" s="42">
        <v>0.249198287725449</v>
      </c>
      <c r="T7872" s="42">
        <v>994.580810546875</v>
      </c>
      <c r="U7872" s="42">
        <v>9999.0</v>
      </c>
      <c r="V7872" s="19"/>
      <c r="W7872" s="19"/>
      <c r="X7872" s="19"/>
      <c r="Y7872" s="19"/>
      <c r="Z7872" s="19"/>
      <c r="AA7872" s="19"/>
    </row>
    <row r="7873" ht="15.75" customHeight="1">
      <c r="A7873" s="19"/>
      <c r="B7873" s="42" t="str">
        <f>"CRS25WT3609084"</f>
        <v>CRS25WT3609084</v>
      </c>
      <c r="C7873" s="43">
        <v>46009.0</v>
      </c>
      <c r="D7873" s="44">
        <v>0.776099537037037</v>
      </c>
      <c r="E7873" s="42" t="s">
        <v>37</v>
      </c>
      <c r="F7873" s="42">
        <v>198.0</v>
      </c>
      <c r="G7873" s="42">
        <v>4.0</v>
      </c>
      <c r="H7873" s="42">
        <v>198.796813964844</v>
      </c>
      <c r="I7873" s="42">
        <v>9.52663326263428</v>
      </c>
      <c r="J7873" s="42">
        <v>24.5359363555908</v>
      </c>
      <c r="K7873" s="42">
        <v>9.71472835540771</v>
      </c>
      <c r="L7873" s="42">
        <v>20.4634456634521</v>
      </c>
      <c r="M7873" s="42">
        <v>0.85048633813858</v>
      </c>
      <c r="N7873" s="42">
        <v>9.67145729064941</v>
      </c>
      <c r="O7873" s="42">
        <v>0.0</v>
      </c>
      <c r="P7873" s="42">
        <v>0.0</v>
      </c>
      <c r="Q7873" s="42">
        <v>0.0109474249184132</v>
      </c>
      <c r="R7873" s="42">
        <v>25.0</v>
      </c>
      <c r="S7873" s="42">
        <v>0.238703221082687</v>
      </c>
      <c r="T7873" s="42">
        <v>995.596313476563</v>
      </c>
      <c r="U7873" s="42">
        <v>9999.0</v>
      </c>
      <c r="V7873" s="19"/>
      <c r="W7873" s="19"/>
      <c r="X7873" s="19"/>
      <c r="Y7873" s="19"/>
      <c r="Z7873" s="19"/>
      <c r="AA7873" s="19"/>
    </row>
    <row r="7874" ht="15.75" customHeight="1">
      <c r="A7874" s="19"/>
      <c r="B7874" s="42" t="str">
        <f>"CRS25WT3609088"</f>
        <v>CRS25WT3609088</v>
      </c>
      <c r="C7874" s="43">
        <v>46009.0</v>
      </c>
      <c r="D7874" s="44">
        <v>0.7772916666666667</v>
      </c>
      <c r="E7874" s="42" t="s">
        <v>37</v>
      </c>
      <c r="F7874" s="42">
        <v>199.0</v>
      </c>
      <c r="G7874" s="42">
        <v>4.0</v>
      </c>
      <c r="H7874" s="42">
        <v>199.88117980957</v>
      </c>
      <c r="I7874" s="42">
        <v>9.5130729675293</v>
      </c>
      <c r="J7874" s="42">
        <v>24.5566558837891</v>
      </c>
      <c r="K7874" s="42">
        <v>9.7988977432251</v>
      </c>
      <c r="L7874" s="42">
        <v>20.3983345031738</v>
      </c>
      <c r="M7874" s="42">
        <v>0.855621814727783</v>
      </c>
      <c r="N7874" s="42">
        <v>9.72421169281006</v>
      </c>
      <c r="O7874" s="42">
        <v>0.0</v>
      </c>
      <c r="P7874" s="42">
        <v>0.0</v>
      </c>
      <c r="Q7874" s="42">
        <v>0.0150781832635403</v>
      </c>
      <c r="R7874" s="42">
        <v>25.0</v>
      </c>
      <c r="S7874" s="42">
        <v>0.237557470798492</v>
      </c>
      <c r="T7874" s="42">
        <v>994.288635253906</v>
      </c>
      <c r="U7874" s="42">
        <v>9999.0</v>
      </c>
      <c r="V7874" s="19"/>
      <c r="W7874" s="19"/>
      <c r="X7874" s="19"/>
      <c r="Y7874" s="19"/>
      <c r="Z7874" s="19"/>
      <c r="AA7874" s="19"/>
    </row>
    <row r="7875" ht="15.75" customHeight="1">
      <c r="A7875" s="19"/>
      <c r="B7875" s="42" t="str">
        <f>"CRS25WT3609085"</f>
        <v>CRS25WT3609085</v>
      </c>
      <c r="C7875" s="43">
        <v>46009.0</v>
      </c>
      <c r="D7875" s="44">
        <v>0.7778240740740742</v>
      </c>
      <c r="E7875" s="42" t="s">
        <v>37</v>
      </c>
      <c r="F7875" s="42">
        <v>202.0</v>
      </c>
      <c r="G7875" s="42">
        <v>4.0</v>
      </c>
      <c r="H7875" s="42">
        <v>202.378814697266</v>
      </c>
      <c r="I7875" s="42">
        <v>9.57404232025146</v>
      </c>
      <c r="J7875" s="42">
        <v>24.5444450378418</v>
      </c>
      <c r="K7875" s="42">
        <v>9.93819332122803</v>
      </c>
      <c r="L7875" s="42">
        <v>20.3637447357178</v>
      </c>
      <c r="M7875" s="42">
        <v>0.861224710941315</v>
      </c>
      <c r="N7875" s="42">
        <v>9.84572219848633</v>
      </c>
      <c r="O7875" s="42">
        <v>0.0</v>
      </c>
      <c r="P7875" s="42">
        <v>0.0</v>
      </c>
      <c r="Q7875" s="42">
        <v>0.0175794046372175</v>
      </c>
      <c r="R7875" s="42">
        <v>25.0</v>
      </c>
      <c r="S7875" s="42">
        <v>0.233638033270836</v>
      </c>
      <c r="T7875" s="42">
        <v>994.019592285156</v>
      </c>
      <c r="U7875" s="42">
        <v>9999.0</v>
      </c>
      <c r="V7875" s="19"/>
      <c r="W7875" s="19"/>
      <c r="X7875" s="19"/>
      <c r="Y7875" s="19"/>
      <c r="Z7875" s="19"/>
      <c r="AA7875" s="19"/>
    </row>
    <row r="7876" ht="15.75" customHeight="1">
      <c r="A7876" s="19"/>
      <c r="B7876" s="42" t="str">
        <f>"CRS24WT3609061"</f>
        <v>CRS24WT3609061</v>
      </c>
      <c r="C7876" s="43">
        <v>46009.0</v>
      </c>
      <c r="D7876" s="44">
        <v>0.7785300925925926</v>
      </c>
      <c r="E7876" s="42" t="s">
        <v>37</v>
      </c>
      <c r="F7876" s="42">
        <v>199.0</v>
      </c>
      <c r="G7876" s="42">
        <v>4.0</v>
      </c>
      <c r="H7876" s="42">
        <v>199.280990600586</v>
      </c>
      <c r="I7876" s="42">
        <v>9.61464691162109</v>
      </c>
      <c r="J7876" s="42">
        <v>24.4874420166016</v>
      </c>
      <c r="K7876" s="42">
        <v>9.83816909790039</v>
      </c>
      <c r="L7876" s="42">
        <v>20.2559013366699</v>
      </c>
      <c r="M7876" s="42">
        <v>0.846426248550415</v>
      </c>
      <c r="N7876" s="42">
        <v>9.69501304626465</v>
      </c>
      <c r="O7876" s="42">
        <v>0.0</v>
      </c>
      <c r="P7876" s="42">
        <v>0.0</v>
      </c>
      <c r="Q7876" s="42">
        <v>0.0152381919324398</v>
      </c>
      <c r="R7876" s="42">
        <v>25.0</v>
      </c>
      <c r="S7876" s="42">
        <v>0.248538881540298</v>
      </c>
      <c r="T7876" s="42">
        <v>994.806213378906</v>
      </c>
      <c r="U7876" s="42">
        <v>9999.0</v>
      </c>
      <c r="V7876" s="19"/>
      <c r="W7876" s="19"/>
      <c r="X7876" s="19"/>
      <c r="Y7876" s="19"/>
      <c r="Z7876" s="19"/>
      <c r="AA7876" s="19"/>
    </row>
    <row r="7877" ht="15.75" customHeight="1">
      <c r="A7877" s="19"/>
      <c r="B7877" s="42" t="str">
        <f>"CRS24WT3609053"</f>
        <v>CRS24WT3609053</v>
      </c>
      <c r="C7877" s="43">
        <v>46009.0</v>
      </c>
      <c r="D7877" s="44">
        <v>0.7790625000000001</v>
      </c>
      <c r="E7877" s="42" t="s">
        <v>37</v>
      </c>
      <c r="F7877" s="42">
        <v>198.0</v>
      </c>
      <c r="G7877" s="42">
        <v>4.0</v>
      </c>
      <c r="H7877" s="42">
        <v>198.204772949219</v>
      </c>
      <c r="I7877" s="42">
        <v>9.55910205841064</v>
      </c>
      <c r="J7877" s="42">
        <v>24.5030250549316</v>
      </c>
      <c r="K7877" s="42">
        <v>9.75075626373291</v>
      </c>
      <c r="L7877" s="42">
        <v>20.3271179199219</v>
      </c>
      <c r="M7877" s="42">
        <v>0.846208333969116</v>
      </c>
      <c r="N7877" s="42">
        <v>9.64265537261963</v>
      </c>
      <c r="O7877" s="42">
        <v>0.0</v>
      </c>
      <c r="P7877" s="42">
        <v>0.0</v>
      </c>
      <c r="Q7877" s="42">
        <v>0.0130158718675375</v>
      </c>
      <c r="R7877" s="42">
        <v>25.0</v>
      </c>
      <c r="S7877" s="42">
        <v>0.244146123528481</v>
      </c>
      <c r="T7877" s="42">
        <v>992.667846679688</v>
      </c>
      <c r="U7877" s="42">
        <v>9999.0</v>
      </c>
      <c r="V7877" s="19"/>
      <c r="W7877" s="19"/>
      <c r="X7877" s="19"/>
      <c r="Y7877" s="19"/>
      <c r="Z7877" s="19"/>
      <c r="AA7877" s="19"/>
    </row>
    <row r="7878" ht="15.75" customHeight="1">
      <c r="A7878" s="19"/>
      <c r="B7878" s="42" t="str">
        <f>"CRS24WT3609054"</f>
        <v>CRS24WT3609054</v>
      </c>
      <c r="C7878" s="43">
        <v>46009.0</v>
      </c>
      <c r="D7878" s="44">
        <v>0.7795717592592593</v>
      </c>
      <c r="E7878" s="42" t="s">
        <v>37</v>
      </c>
      <c r="F7878" s="42">
        <v>198.0</v>
      </c>
      <c r="G7878" s="42">
        <v>4.0</v>
      </c>
      <c r="H7878" s="42">
        <v>198.295364379883</v>
      </c>
      <c r="I7878" s="42">
        <v>9.4970588684082</v>
      </c>
      <c r="J7878" s="42">
        <v>24.5060443878174</v>
      </c>
      <c r="K7878" s="42">
        <v>9.80428314208984</v>
      </c>
      <c r="L7878" s="42">
        <v>20.2253818511963</v>
      </c>
      <c r="M7878" s="42">
        <v>0.852020859718323</v>
      </c>
      <c r="N7878" s="42">
        <v>9.64706230163574</v>
      </c>
      <c r="O7878" s="42">
        <v>0.0</v>
      </c>
      <c r="P7878" s="42">
        <v>0.0</v>
      </c>
      <c r="Q7878" s="42">
        <v>0.00587193295359612</v>
      </c>
      <c r="R7878" s="42">
        <v>25.0</v>
      </c>
      <c r="S7878" s="42">
        <v>0.249643981456757</v>
      </c>
      <c r="T7878" s="42">
        <v>994.004516601563</v>
      </c>
      <c r="U7878" s="42">
        <v>64.7318115234375</v>
      </c>
      <c r="V7878" s="19"/>
      <c r="W7878" s="19"/>
      <c r="X7878" s="19"/>
      <c r="Y7878" s="19"/>
      <c r="Z7878" s="19"/>
      <c r="AA7878" s="19"/>
    </row>
    <row r="7879" ht="15.75" customHeight="1">
      <c r="A7879" s="19"/>
      <c r="B7879" s="42" t="str">
        <f>"CRS25WT3609087"</f>
        <v>CRS25WT3609087</v>
      </c>
      <c r="C7879" s="43">
        <v>46009.0</v>
      </c>
      <c r="D7879" s="44">
        <v>0.7798958333333333</v>
      </c>
      <c r="E7879" s="42" t="s">
        <v>37</v>
      </c>
      <c r="F7879" s="42">
        <v>198.0</v>
      </c>
      <c r="G7879" s="42">
        <v>4.0</v>
      </c>
      <c r="H7879" s="42">
        <v>198.585494995117</v>
      </c>
      <c r="I7879" s="42">
        <v>9.53499889373779</v>
      </c>
      <c r="J7879" s="42">
        <v>24.5169525146484</v>
      </c>
      <c r="K7879" s="42">
        <v>9.68994998931885</v>
      </c>
      <c r="L7879" s="42">
        <v>20.4939670562744</v>
      </c>
      <c r="M7879" s="42">
        <v>0.849494159221649</v>
      </c>
      <c r="N7879" s="42">
        <v>9.66117668151855</v>
      </c>
      <c r="O7879" s="42">
        <v>0.0</v>
      </c>
      <c r="P7879" s="42">
        <v>0.0</v>
      </c>
      <c r="Q7879" s="42">
        <v>0.0129018630832434</v>
      </c>
      <c r="R7879" s="42">
        <v>25.0</v>
      </c>
      <c r="S7879" s="42">
        <v>0.234134778380394</v>
      </c>
      <c r="T7879" s="42">
        <v>993.309509277344</v>
      </c>
      <c r="U7879" s="42">
        <v>9999.0</v>
      </c>
      <c r="V7879" s="19"/>
      <c r="W7879" s="19"/>
      <c r="X7879" s="19"/>
      <c r="Y7879" s="19"/>
      <c r="Z7879" s="19"/>
      <c r="AA7879" s="19"/>
    </row>
    <row r="7880" ht="15.75" customHeight="1">
      <c r="A7880" s="19"/>
      <c r="B7880" s="42" t="str">
        <f>"CRS25WT3609094"</f>
        <v>CRS25WT3609094</v>
      </c>
      <c r="C7880" s="43">
        <v>46009.0</v>
      </c>
      <c r="D7880" s="44">
        <v>0.7802199074074073</v>
      </c>
      <c r="E7880" s="42" t="s">
        <v>37</v>
      </c>
      <c r="F7880" s="42">
        <v>197.0</v>
      </c>
      <c r="G7880" s="42">
        <v>4.0</v>
      </c>
      <c r="H7880" s="42">
        <v>197.852203369141</v>
      </c>
      <c r="I7880" s="42">
        <v>9.55498313903809</v>
      </c>
      <c r="J7880" s="42">
        <v>24.5378646850586</v>
      </c>
      <c r="K7880" s="42">
        <v>9.66472244262695</v>
      </c>
      <c r="L7880" s="42">
        <v>20.471586227417</v>
      </c>
      <c r="M7880" s="42">
        <v>0.843867361545563</v>
      </c>
      <c r="N7880" s="42">
        <v>9.62550258636475</v>
      </c>
      <c r="O7880" s="42">
        <v>0.0</v>
      </c>
      <c r="P7880" s="42">
        <v>0.0</v>
      </c>
      <c r="Q7880" s="42">
        <v>0.00205606129020452</v>
      </c>
      <c r="R7880" s="42">
        <v>25.0</v>
      </c>
      <c r="S7880" s="42">
        <v>0.24870340526104</v>
      </c>
      <c r="T7880" s="42">
        <v>993.585754394531</v>
      </c>
      <c r="U7880" s="42">
        <v>9999.0</v>
      </c>
      <c r="V7880" s="19"/>
      <c r="W7880" s="19"/>
      <c r="X7880" s="19"/>
      <c r="Y7880" s="19"/>
      <c r="Z7880" s="19"/>
      <c r="AA7880" s="19"/>
    </row>
    <row r="7881" ht="15.75" customHeight="1">
      <c r="A7881" s="19"/>
      <c r="B7881" s="42" t="str">
        <f>"CRS25WT3609097"</f>
        <v>CRS25WT3609097</v>
      </c>
      <c r="C7881" s="43">
        <v>46009.0</v>
      </c>
      <c r="D7881" s="44">
        <v>0.7805439814814815</v>
      </c>
      <c r="E7881" s="42" t="s">
        <v>37</v>
      </c>
      <c r="F7881" s="42">
        <v>200.0</v>
      </c>
      <c r="G7881" s="42">
        <v>4.0</v>
      </c>
      <c r="H7881" s="42">
        <v>200.228332519531</v>
      </c>
      <c r="I7881" s="42">
        <v>9.57174682617188</v>
      </c>
      <c r="J7881" s="42">
        <v>24.5179347991943</v>
      </c>
      <c r="K7881" s="42">
        <v>9.81493663787842</v>
      </c>
      <c r="L7881" s="42">
        <v>20.4003677368164</v>
      </c>
      <c r="M7881" s="42">
        <v>0.853199183940887</v>
      </c>
      <c r="N7881" s="42">
        <v>9.74110126495361</v>
      </c>
      <c r="O7881" s="42">
        <v>0.0</v>
      </c>
      <c r="P7881" s="42">
        <v>0.0</v>
      </c>
      <c r="Q7881" s="42">
        <v>0.0127033730968833</v>
      </c>
      <c r="R7881" s="42">
        <v>25.0</v>
      </c>
      <c r="S7881" s="42">
        <v>0.243758961558342</v>
      </c>
      <c r="T7881" s="42">
        <v>993.890075683594</v>
      </c>
      <c r="U7881" s="42">
        <v>9999.0</v>
      </c>
      <c r="V7881" s="19"/>
      <c r="W7881" s="19"/>
      <c r="X7881" s="19"/>
      <c r="Y7881" s="19"/>
      <c r="Z7881" s="19"/>
      <c r="AA7881" s="19"/>
    </row>
    <row r="7882" ht="15.75" customHeight="1">
      <c r="A7882" s="19"/>
      <c r="B7882" s="42" t="str">
        <f>"96"</f>
        <v>96</v>
      </c>
      <c r="C7882" s="43">
        <v>46009.0</v>
      </c>
      <c r="D7882" s="44">
        <v>0.7810648148148148</v>
      </c>
      <c r="E7882" s="42" t="s">
        <v>37</v>
      </c>
      <c r="F7882" s="42">
        <v>198.0</v>
      </c>
      <c r="G7882" s="42">
        <v>4.0</v>
      </c>
      <c r="H7882" s="42">
        <v>198.944000244141</v>
      </c>
      <c r="I7882" s="42">
        <v>9.4973030090332</v>
      </c>
      <c r="J7882" s="42">
        <v>24.5003261566162</v>
      </c>
      <c r="K7882" s="42">
        <v>9.75587272644043</v>
      </c>
      <c r="L7882" s="42">
        <v>20.3922309875488</v>
      </c>
      <c r="M7882" s="42">
        <v>0.854985356330872</v>
      </c>
      <c r="N7882" s="42">
        <v>9.67861843109131</v>
      </c>
      <c r="O7882" s="42">
        <v>0.0</v>
      </c>
      <c r="P7882" s="42">
        <v>0.0</v>
      </c>
      <c r="Q7882" s="42">
        <v>0.00423146085813642</v>
      </c>
      <c r="R7882" s="42">
        <v>25.0</v>
      </c>
      <c r="S7882" s="42">
        <v>0.240546017885208</v>
      </c>
      <c r="T7882" s="42">
        <v>992.017395019531</v>
      </c>
      <c r="U7882" s="42">
        <v>9999.0</v>
      </c>
      <c r="V7882" s="19"/>
      <c r="W7882" s="19"/>
      <c r="X7882" s="19"/>
      <c r="Y7882" s="19"/>
      <c r="Z7882" s="19"/>
      <c r="AA7882" s="19"/>
    </row>
    <row r="7883" ht="15.75" customHeight="1">
      <c r="A7883" s="19"/>
      <c r="B7883" s="42" t="str">
        <f>"CRS24WT3609016"</f>
        <v>CRS24WT3609016</v>
      </c>
      <c r="C7883" s="43">
        <v>46009.0</v>
      </c>
      <c r="D7883" s="44">
        <v>0.781412037037037</v>
      </c>
      <c r="E7883" s="42" t="s">
        <v>37</v>
      </c>
      <c r="F7883" s="42">
        <v>199.0</v>
      </c>
      <c r="G7883" s="42">
        <v>4.0</v>
      </c>
      <c r="H7883" s="42">
        <v>199.319869995117</v>
      </c>
      <c r="I7883" s="42">
        <v>9.54984092712402</v>
      </c>
      <c r="J7883" s="42">
        <v>24.5230102539063</v>
      </c>
      <c r="K7883" s="42">
        <v>9.81937408447266</v>
      </c>
      <c r="L7883" s="42">
        <v>20.2986316680908</v>
      </c>
      <c r="M7883" s="42">
        <v>0.851100146770477</v>
      </c>
      <c r="N7883" s="42">
        <v>9.69690418243408</v>
      </c>
      <c r="O7883" s="42">
        <v>0.0</v>
      </c>
      <c r="P7883" s="42">
        <v>0.0</v>
      </c>
      <c r="Q7883" s="42">
        <v>0.0128596220165491</v>
      </c>
      <c r="R7883" s="42">
        <v>25.0</v>
      </c>
      <c r="S7883" s="42">
        <v>0.251216024160385</v>
      </c>
      <c r="T7883" s="42">
        <v>994.039611816406</v>
      </c>
      <c r="U7883" s="42">
        <v>102.417434692383</v>
      </c>
      <c r="V7883" s="19"/>
      <c r="W7883" s="19"/>
      <c r="X7883" s="19"/>
      <c r="Y7883" s="19"/>
      <c r="Z7883" s="19"/>
      <c r="AA7883" s="19"/>
    </row>
    <row r="7884" ht="15.75" customHeight="1">
      <c r="A7884" s="19"/>
      <c r="B7884" s="42" t="str">
        <f>"CRS25WT3609095"</f>
        <v>CRS25WT3609095</v>
      </c>
      <c r="C7884" s="43">
        <v>46009.0</v>
      </c>
      <c r="D7884" s="44">
        <v>0.7817476851851852</v>
      </c>
      <c r="E7884" s="42" t="s">
        <v>37</v>
      </c>
      <c r="F7884" s="42">
        <v>198.0</v>
      </c>
      <c r="G7884" s="42">
        <v>4.0</v>
      </c>
      <c r="H7884" s="42">
        <v>198.892181396484</v>
      </c>
      <c r="I7884" s="42">
        <v>9.57318687438965</v>
      </c>
      <c r="J7884" s="42">
        <v>24.5081329345703</v>
      </c>
      <c r="K7884" s="42">
        <v>9.76112270355225</v>
      </c>
      <c r="L7884" s="42">
        <v>20.3759517669678</v>
      </c>
      <c r="M7884" s="42">
        <v>0.847717106342316</v>
      </c>
      <c r="N7884" s="42">
        <v>9.67609691619873</v>
      </c>
      <c r="O7884" s="42">
        <v>0.0</v>
      </c>
      <c r="P7884" s="42">
        <v>0.0</v>
      </c>
      <c r="Q7884" s="42">
        <v>0.00287698023021221</v>
      </c>
      <c r="R7884" s="42">
        <v>25.0</v>
      </c>
      <c r="S7884" s="42">
        <v>0.246732607483864</v>
      </c>
      <c r="T7884" s="42">
        <v>991.866333007813</v>
      </c>
      <c r="U7884" s="42">
        <v>9999.0</v>
      </c>
      <c r="V7884" s="19"/>
      <c r="W7884" s="19"/>
      <c r="X7884" s="19"/>
      <c r="Y7884" s="19"/>
      <c r="Z7884" s="19"/>
      <c r="AA7884" s="19"/>
    </row>
    <row r="7885" ht="15.75" customHeight="1">
      <c r="A7885" s="19"/>
      <c r="B7885" s="42" t="str">
        <f>"CRS25WT3609103"</f>
        <v>CRS25WT3609103</v>
      </c>
      <c r="C7885" s="43">
        <v>46009.0</v>
      </c>
      <c r="D7885" s="44">
        <v>0.782349537037037</v>
      </c>
      <c r="E7885" s="42" t="s">
        <v>37</v>
      </c>
      <c r="F7885" s="42">
        <v>201.0</v>
      </c>
      <c r="G7885" s="42">
        <v>4.0</v>
      </c>
      <c r="H7885" s="42">
        <v>201.739105224609</v>
      </c>
      <c r="I7885" s="42">
        <v>9.53552341461182</v>
      </c>
      <c r="J7885" s="42">
        <v>24.5376453399658</v>
      </c>
      <c r="K7885" s="42">
        <v>9.88012313842773</v>
      </c>
      <c r="L7885" s="42">
        <v>20.4186820983887</v>
      </c>
      <c r="M7885" s="42">
        <v>0.862209260463715</v>
      </c>
      <c r="N7885" s="42">
        <v>9.81459999084473</v>
      </c>
      <c r="O7885" s="42">
        <v>0.0</v>
      </c>
      <c r="P7885" s="42">
        <v>0.0</v>
      </c>
      <c r="Q7885" s="42">
        <v>0.00603174511343241</v>
      </c>
      <c r="R7885" s="42">
        <v>25.0</v>
      </c>
      <c r="S7885" s="42">
        <v>0.235440492630005</v>
      </c>
      <c r="T7885" s="42">
        <v>993.223999023438</v>
      </c>
      <c r="U7885" s="42">
        <v>9999.0</v>
      </c>
      <c r="V7885" s="19"/>
      <c r="W7885" s="19"/>
      <c r="X7885" s="19"/>
      <c r="Y7885" s="19"/>
      <c r="Z7885" s="19"/>
      <c r="AA7885" s="19"/>
    </row>
    <row r="7886" ht="15.75" customHeight="1">
      <c r="A7886" s="19"/>
      <c r="B7886" s="42" t="str">
        <f>"CRS25WT3609105"</f>
        <v>CRS25WT3609105</v>
      </c>
      <c r="C7886" s="43">
        <v>46009.0</v>
      </c>
      <c r="D7886" s="44">
        <v>0.782974537037037</v>
      </c>
      <c r="E7886" s="42" t="s">
        <v>37</v>
      </c>
      <c r="F7886" s="42">
        <v>198.0</v>
      </c>
      <c r="G7886" s="42">
        <v>4.0</v>
      </c>
      <c r="H7886" s="42">
        <v>198.383514404297</v>
      </c>
      <c r="I7886" s="42">
        <v>9.52475643157959</v>
      </c>
      <c r="J7886" s="42">
        <v>24.5343799591064</v>
      </c>
      <c r="K7886" s="42">
        <v>9.74491786956787</v>
      </c>
      <c r="L7886" s="42">
        <v>20.3576393127441</v>
      </c>
      <c r="M7886" s="42">
        <v>0.84893923997879</v>
      </c>
      <c r="N7886" s="42">
        <v>9.65135097503662</v>
      </c>
      <c r="O7886" s="42">
        <v>0.0</v>
      </c>
      <c r="P7886" s="42">
        <v>0.0</v>
      </c>
      <c r="Q7886" s="42">
        <v>0.0130158439278603</v>
      </c>
      <c r="R7886" s="42">
        <v>25.0</v>
      </c>
      <c r="S7886" s="42">
        <v>0.243868604302406</v>
      </c>
      <c r="T7886" s="42">
        <v>991.777221679688</v>
      </c>
      <c r="U7886" s="42">
        <v>9999.0</v>
      </c>
      <c r="V7886" s="19"/>
      <c r="W7886" s="19"/>
      <c r="X7886" s="19"/>
      <c r="Y7886" s="19"/>
      <c r="Z7886" s="19"/>
      <c r="AA7886" s="19"/>
    </row>
    <row r="7887" ht="15.75" customHeight="1">
      <c r="A7887" s="19"/>
      <c r="B7887" s="42" t="str">
        <f>"CRS25WT3609106"</f>
        <v>CRS25WT3609106</v>
      </c>
      <c r="C7887" s="43">
        <v>46009.0</v>
      </c>
      <c r="D7887" s="44">
        <v>0.7833564814814814</v>
      </c>
      <c r="E7887" s="42" t="s">
        <v>37</v>
      </c>
      <c r="F7887" s="42">
        <v>197.0</v>
      </c>
      <c r="G7887" s="42">
        <v>4.0</v>
      </c>
      <c r="H7887" s="42">
        <v>197.628036499023</v>
      </c>
      <c r="I7887" s="42">
        <v>9.45693778991699</v>
      </c>
      <c r="J7887" s="42">
        <v>24.523624420166</v>
      </c>
      <c r="K7887" s="42">
        <v>9.67589282989502</v>
      </c>
      <c r="L7887" s="42">
        <v>20.4247856140137</v>
      </c>
      <c r="M7887" s="42">
        <v>0.852144718170166</v>
      </c>
      <c r="N7887" s="42">
        <v>9.61459636688232</v>
      </c>
      <c r="O7887" s="42">
        <v>0.0</v>
      </c>
      <c r="P7887" s="42">
        <v>0.0</v>
      </c>
      <c r="Q7887" s="42">
        <v>0.0165079217404127</v>
      </c>
      <c r="R7887" s="42">
        <v>25.0</v>
      </c>
      <c r="S7887" s="42">
        <v>0.245780929923058</v>
      </c>
      <c r="T7887" s="42">
        <v>991.394958496094</v>
      </c>
      <c r="U7887" s="42">
        <v>9999.0</v>
      </c>
      <c r="V7887" s="19"/>
      <c r="W7887" s="19"/>
      <c r="X7887" s="19"/>
      <c r="Y7887" s="19"/>
      <c r="Z7887" s="19"/>
      <c r="AA7887" s="19"/>
    </row>
    <row r="7888" ht="15.75" customHeight="1">
      <c r="A7888" s="19"/>
      <c r="B7888" s="42" t="str">
        <f>"CRS25WT3609107"</f>
        <v>CRS25WT3609107</v>
      </c>
      <c r="C7888" s="43">
        <v>46009.0</v>
      </c>
      <c r="D7888" s="44">
        <v>0.7837037037037037</v>
      </c>
      <c r="E7888" s="42" t="s">
        <v>37</v>
      </c>
      <c r="F7888" s="42">
        <v>199.0</v>
      </c>
      <c r="G7888" s="42">
        <v>4.0</v>
      </c>
      <c r="H7888" s="42">
        <v>199.065246582031</v>
      </c>
      <c r="I7888" s="42">
        <v>9.54385662078857</v>
      </c>
      <c r="J7888" s="42">
        <v>24.540168762207</v>
      </c>
      <c r="K7888" s="42">
        <v>9.80584812164307</v>
      </c>
      <c r="L7888" s="42">
        <v>20.300666809082</v>
      </c>
      <c r="M7888" s="42">
        <v>0.849951207637787</v>
      </c>
      <c r="N7888" s="42">
        <v>9.68451690673828</v>
      </c>
      <c r="O7888" s="42">
        <v>0.0</v>
      </c>
      <c r="P7888" s="42">
        <v>0.0</v>
      </c>
      <c r="Q7888" s="42">
        <v>0.0165070071816444</v>
      </c>
      <c r="R7888" s="42">
        <v>25.0</v>
      </c>
      <c r="S7888" s="42">
        <v>0.244223490357399</v>
      </c>
      <c r="T7888" s="42">
        <v>991.898376464844</v>
      </c>
      <c r="U7888" s="42">
        <v>9999.0</v>
      </c>
      <c r="V7888" s="19"/>
      <c r="W7888" s="19"/>
      <c r="X7888" s="19"/>
      <c r="Y7888" s="19"/>
      <c r="Z7888" s="19"/>
      <c r="AA7888" s="19"/>
    </row>
    <row r="7889" ht="15.75" customHeight="1">
      <c r="A7889" s="19"/>
      <c r="B7889" s="42" t="str">
        <f>"CRS25WT3609113"</f>
        <v>CRS25WT3609113</v>
      </c>
      <c r="C7889" s="43">
        <v>46009.0</v>
      </c>
      <c r="D7889" s="44">
        <v>0.7840162037037036</v>
      </c>
      <c r="E7889" s="42" t="s">
        <v>37</v>
      </c>
      <c r="F7889" s="42">
        <v>200.0</v>
      </c>
      <c r="G7889" s="42">
        <v>4.0</v>
      </c>
      <c r="H7889" s="42">
        <v>200.598556518555</v>
      </c>
      <c r="I7889" s="42">
        <v>9.57746410369873</v>
      </c>
      <c r="J7889" s="42">
        <v>24.5010032653809</v>
      </c>
      <c r="K7889" s="42">
        <v>9.83799171447754</v>
      </c>
      <c r="L7889" s="42">
        <v>20.390193939209</v>
      </c>
      <c r="M7889" s="42">
        <v>0.854856848716736</v>
      </c>
      <c r="N7889" s="42">
        <v>9.75911235809326</v>
      </c>
      <c r="O7889" s="42">
        <v>0.0</v>
      </c>
      <c r="P7889" s="42">
        <v>0.0</v>
      </c>
      <c r="Q7889" s="42">
        <v>0.00143849069718271</v>
      </c>
      <c r="R7889" s="42">
        <v>25.0</v>
      </c>
      <c r="S7889" s="42">
        <v>0.239610686898232</v>
      </c>
      <c r="T7889" s="42">
        <v>994.010803222656</v>
      </c>
      <c r="U7889" s="42">
        <v>9999.0</v>
      </c>
      <c r="V7889" s="19"/>
      <c r="W7889" s="19"/>
      <c r="X7889" s="19"/>
      <c r="Y7889" s="19"/>
      <c r="Z7889" s="19"/>
      <c r="AA7889" s="19"/>
    </row>
    <row r="7890" ht="15.75" customHeight="1">
      <c r="A7890" s="19"/>
      <c r="B7890" s="42" t="str">
        <f>"CRS25WT3609114"</f>
        <v>CRS25WT3609114</v>
      </c>
      <c r="C7890" s="43">
        <v>46009.0</v>
      </c>
      <c r="D7890" s="44">
        <v>0.7842939814814814</v>
      </c>
      <c r="E7890" s="42" t="s">
        <v>37</v>
      </c>
      <c r="F7890" s="42">
        <v>198.0</v>
      </c>
      <c r="G7890" s="42">
        <v>4.0</v>
      </c>
      <c r="H7890" s="42">
        <v>198.535186767578</v>
      </c>
      <c r="I7890" s="42">
        <v>9.55481052398682</v>
      </c>
      <c r="J7890" s="42">
        <v>24.5042877197266</v>
      </c>
      <c r="K7890" s="42">
        <v>9.77777767181396</v>
      </c>
      <c r="L7890" s="42">
        <v>20.3047370910645</v>
      </c>
      <c r="M7890" s="42">
        <v>0.847956001758575</v>
      </c>
      <c r="N7890" s="42">
        <v>9.65872955322266</v>
      </c>
      <c r="O7890" s="42">
        <v>0.0</v>
      </c>
      <c r="P7890" s="42">
        <v>0.0</v>
      </c>
      <c r="Q7890" s="42">
        <v>0.0165070462971926</v>
      </c>
      <c r="R7890" s="42">
        <v>25.0</v>
      </c>
      <c r="S7890" s="42">
        <v>0.250937163829803</v>
      </c>
      <c r="T7890" s="42">
        <v>991.980651855469</v>
      </c>
      <c r="U7890" s="42">
        <v>9999.0</v>
      </c>
      <c r="V7890" s="19"/>
      <c r="W7890" s="19"/>
      <c r="X7890" s="19"/>
      <c r="Y7890" s="19"/>
      <c r="Z7890" s="19"/>
      <c r="AA7890" s="19"/>
    </row>
    <row r="7891" ht="15.75" customHeight="1">
      <c r="A7891" s="19"/>
      <c r="B7891" s="42" t="str">
        <f>"CRS25WT3609115"</f>
        <v>CRS25WT3609115</v>
      </c>
      <c r="C7891" s="43">
        <v>46009.0</v>
      </c>
      <c r="D7891" s="44">
        <v>0.7846180555555556</v>
      </c>
      <c r="E7891" s="42" t="s">
        <v>37</v>
      </c>
      <c r="F7891" s="42">
        <v>196.0</v>
      </c>
      <c r="G7891" s="42">
        <v>4.0</v>
      </c>
      <c r="H7891" s="42">
        <v>196.98405456543</v>
      </c>
      <c r="I7891" s="42">
        <v>9.50454807281494</v>
      </c>
      <c r="J7891" s="42">
        <v>24.5245990753174</v>
      </c>
      <c r="K7891" s="42">
        <v>9.67037391662598</v>
      </c>
      <c r="L7891" s="42">
        <v>20.3698482513428</v>
      </c>
      <c r="M7891" s="42">
        <v>0.845079720020294</v>
      </c>
      <c r="N7891" s="42">
        <v>9.58326721191406</v>
      </c>
      <c r="O7891" s="42">
        <v>0.0</v>
      </c>
      <c r="P7891" s="42">
        <v>0.0</v>
      </c>
      <c r="Q7891" s="42">
        <v>0.0165079217404127</v>
      </c>
      <c r="R7891" s="42">
        <v>25.0</v>
      </c>
      <c r="S7891" s="42">
        <v>0.250354558229446</v>
      </c>
      <c r="T7891" s="42">
        <v>994.330627441406</v>
      </c>
      <c r="U7891" s="42">
        <v>9999.0</v>
      </c>
      <c r="V7891" s="19"/>
      <c r="W7891" s="19"/>
      <c r="X7891" s="19"/>
      <c r="Y7891" s="19"/>
      <c r="Z7891" s="19"/>
      <c r="AA7891" s="19"/>
    </row>
    <row r="7892" ht="15.75" customHeight="1">
      <c r="A7892" s="19"/>
      <c r="B7892" s="42" t="str">
        <f>"CRS25WT3609116"</f>
        <v>CRS25WT3609116</v>
      </c>
      <c r="C7892" s="43">
        <v>46009.0</v>
      </c>
      <c r="D7892" s="44">
        <v>0.7850925925925926</v>
      </c>
      <c r="E7892" s="42" t="s">
        <v>37</v>
      </c>
      <c r="F7892" s="42">
        <v>198.0</v>
      </c>
      <c r="G7892" s="42">
        <v>4.0</v>
      </c>
      <c r="H7892" s="42">
        <v>198.213073730469</v>
      </c>
      <c r="I7892" s="42">
        <v>9.54234027862549</v>
      </c>
      <c r="J7892" s="42">
        <v>24.5251579284668</v>
      </c>
      <c r="K7892" s="42">
        <v>9.72196960449219</v>
      </c>
      <c r="L7892" s="42">
        <v>20.3881607055664</v>
      </c>
      <c r="M7892" s="42">
        <v>0.846965253353119</v>
      </c>
      <c r="N7892" s="42">
        <v>9.64305877685547</v>
      </c>
      <c r="O7892" s="42">
        <v>0.0</v>
      </c>
      <c r="P7892" s="42">
        <v>0.0</v>
      </c>
      <c r="Q7892" s="42">
        <v>0.00206338078714907</v>
      </c>
      <c r="R7892" s="42">
        <v>25.0</v>
      </c>
      <c r="S7892" s="42">
        <v>0.248484298586845</v>
      </c>
      <c r="T7892" s="42">
        <v>992.085754394531</v>
      </c>
      <c r="U7892" s="42">
        <v>9999.0</v>
      </c>
      <c r="V7892" s="19"/>
      <c r="W7892" s="19"/>
      <c r="X7892" s="19"/>
      <c r="Y7892" s="19"/>
      <c r="Z7892" s="19"/>
      <c r="AA7892" s="19"/>
    </row>
    <row r="7893" ht="15.75" customHeight="1">
      <c r="A7893" s="19"/>
      <c r="B7893" s="42" t="str">
        <f>"CRS25WT3609118"</f>
        <v>CRS25WT3609118</v>
      </c>
      <c r="C7893" s="43">
        <v>46009.0</v>
      </c>
      <c r="D7893" s="44">
        <v>0.7855902777777778</v>
      </c>
      <c r="E7893" s="42" t="s">
        <v>37</v>
      </c>
      <c r="F7893" s="42">
        <v>198.0</v>
      </c>
      <c r="G7893" s="42">
        <v>4.0</v>
      </c>
      <c r="H7893" s="42">
        <v>198.11149597168</v>
      </c>
      <c r="I7893" s="42">
        <v>9.57134437561035</v>
      </c>
      <c r="J7893" s="42">
        <v>24.4952812194824</v>
      </c>
      <c r="K7893" s="42">
        <v>9.75007152557373</v>
      </c>
      <c r="L7893" s="42">
        <v>20.3189792633057</v>
      </c>
      <c r="M7893" s="42">
        <v>0.844995319843292</v>
      </c>
      <c r="N7893" s="42">
        <v>9.63811683654785</v>
      </c>
      <c r="O7893" s="42">
        <v>0.0</v>
      </c>
      <c r="P7893" s="42">
        <v>0.0</v>
      </c>
      <c r="Q7893" s="42">
        <v>0.00205606129020452</v>
      </c>
      <c r="R7893" s="42">
        <v>25.0</v>
      </c>
      <c r="S7893" s="42">
        <v>0.252157121896744</v>
      </c>
      <c r="T7893" s="42">
        <v>991.219970703125</v>
      </c>
      <c r="U7893" s="42">
        <v>298.700012207031</v>
      </c>
      <c r="V7893" s="19"/>
      <c r="W7893" s="19"/>
      <c r="X7893" s="19"/>
      <c r="Y7893" s="19"/>
      <c r="Z7893" s="19"/>
      <c r="AA7893" s="19"/>
    </row>
    <row r="7894" ht="15.75" customHeight="1">
      <c r="A7894" s="19"/>
      <c r="B7894" s="42" t="str">
        <f>"CRS25WT3609117"</f>
        <v>CRS25WT3609117</v>
      </c>
      <c r="C7894" s="43">
        <v>46009.0</v>
      </c>
      <c r="D7894" s="44">
        <v>0.7862037037037037</v>
      </c>
      <c r="E7894" s="42" t="s">
        <v>37</v>
      </c>
      <c r="F7894" s="42">
        <v>198.0</v>
      </c>
      <c r="G7894" s="42">
        <v>4.0</v>
      </c>
      <c r="H7894" s="42">
        <v>198.243804931641</v>
      </c>
      <c r="I7894" s="42">
        <v>9.53206443786621</v>
      </c>
      <c r="J7894" s="42">
        <v>24.5163745880127</v>
      </c>
      <c r="K7894" s="42">
        <v>9.70120906829834</v>
      </c>
      <c r="L7894" s="42">
        <v>20.4349594116211</v>
      </c>
      <c r="M7894" s="42">
        <v>0.848313570022583</v>
      </c>
      <c r="N7894" s="42">
        <v>9.64455413818359</v>
      </c>
      <c r="O7894" s="42">
        <v>0.0</v>
      </c>
      <c r="P7894" s="42">
        <v>0.0</v>
      </c>
      <c r="Q7894" s="42">
        <v>0.00206341408193111</v>
      </c>
      <c r="R7894" s="42">
        <v>25.0</v>
      </c>
      <c r="S7894" s="42">
        <v>0.238638773560524</v>
      </c>
      <c r="T7894" s="42">
        <v>992.146911621094</v>
      </c>
      <c r="U7894" s="42">
        <v>9999.0</v>
      </c>
      <c r="V7894" s="19"/>
      <c r="W7894" s="19"/>
      <c r="X7894" s="19"/>
      <c r="Y7894" s="19"/>
      <c r="Z7894" s="19"/>
      <c r="AA7894" s="19"/>
    </row>
    <row r="7895" ht="15.75" customHeight="1">
      <c r="A7895" s="19"/>
      <c r="B7895" s="42" t="str">
        <f>"CRS25WT3609112"</f>
        <v>CRS25WT3609112</v>
      </c>
      <c r="C7895" s="43">
        <v>46009.0</v>
      </c>
      <c r="D7895" s="44">
        <v>0.7867939814814814</v>
      </c>
      <c r="E7895" s="42" t="s">
        <v>37</v>
      </c>
      <c r="F7895" s="42">
        <v>199.0</v>
      </c>
      <c r="G7895" s="42">
        <v>4.0</v>
      </c>
      <c r="H7895" s="42">
        <v>199.723388671875</v>
      </c>
      <c r="I7895" s="42">
        <v>9.54194927215576</v>
      </c>
      <c r="J7895" s="42">
        <v>24.4866046905518</v>
      </c>
      <c r="K7895" s="42">
        <v>9.79018592834473</v>
      </c>
      <c r="L7895" s="42">
        <v>20.4003677368164</v>
      </c>
      <c r="M7895" s="42">
        <v>0.854797542095184</v>
      </c>
      <c r="N7895" s="42">
        <v>9.7165355682373</v>
      </c>
      <c r="O7895" s="42">
        <v>0.0</v>
      </c>
      <c r="P7895" s="42">
        <v>0.0</v>
      </c>
      <c r="Q7895" s="42">
        <v>0.00206337589770555</v>
      </c>
      <c r="R7895" s="42">
        <v>25.0</v>
      </c>
      <c r="S7895" s="42">
        <v>0.230183824896812</v>
      </c>
      <c r="T7895" s="42">
        <v>990.944763183594</v>
      </c>
      <c r="U7895" s="42">
        <v>9999.0</v>
      </c>
      <c r="V7895" s="19"/>
      <c r="W7895" s="19"/>
      <c r="X7895" s="19"/>
      <c r="Y7895" s="19"/>
      <c r="Z7895" s="19"/>
      <c r="AA7895" s="19"/>
    </row>
    <row r="7896" ht="15.75" customHeight="1">
      <c r="A7896" s="19"/>
      <c r="B7896" s="42" t="str">
        <f>"CRS25WT3609111"</f>
        <v>CRS25WT3609111</v>
      </c>
      <c r="C7896" s="43">
        <v>46009.0</v>
      </c>
      <c r="D7896" s="44">
        <v>0.7872800925925926</v>
      </c>
      <c r="E7896" s="42" t="s">
        <v>37</v>
      </c>
      <c r="F7896" s="42">
        <v>198.0</v>
      </c>
      <c r="G7896" s="42">
        <v>4.0</v>
      </c>
      <c r="H7896" s="42">
        <v>198.793716430664</v>
      </c>
      <c r="I7896" s="42">
        <v>9.4973726272583</v>
      </c>
      <c r="J7896" s="42">
        <v>24.4885520935059</v>
      </c>
      <c r="K7896" s="42">
        <v>9.71554279327393</v>
      </c>
      <c r="L7896" s="42">
        <v>20.4614124298096</v>
      </c>
      <c r="M7896" s="42">
        <v>0.854744017124176</v>
      </c>
      <c r="N7896" s="42">
        <v>9.67130661010742</v>
      </c>
      <c r="O7896" s="42">
        <v>0.0</v>
      </c>
      <c r="P7896" s="42">
        <v>0.0</v>
      </c>
      <c r="Q7896" s="42">
        <v>0.00411212258040905</v>
      </c>
      <c r="R7896" s="42">
        <v>25.0</v>
      </c>
      <c r="S7896" s="42">
        <v>0.233518853783607</v>
      </c>
      <c r="T7896" s="42">
        <v>991.034912109375</v>
      </c>
      <c r="U7896" s="42">
        <v>9999.0</v>
      </c>
      <c r="V7896" s="19"/>
      <c r="W7896" s="19"/>
      <c r="X7896" s="19"/>
      <c r="Y7896" s="19"/>
      <c r="Z7896" s="19"/>
      <c r="AA7896" s="19"/>
    </row>
    <row r="7897" ht="15.75" customHeight="1">
      <c r="A7897" s="19"/>
      <c r="B7897" s="42" t="str">
        <f>"CRS25WT3609110"</f>
        <v>CRS25WT3609110</v>
      </c>
      <c r="C7897" s="43">
        <v>46009.0</v>
      </c>
      <c r="D7897" s="44">
        <v>0.7878240740740741</v>
      </c>
      <c r="E7897" s="42" t="s">
        <v>37</v>
      </c>
      <c r="F7897" s="42">
        <v>200.0</v>
      </c>
      <c r="G7897" s="42">
        <v>4.0</v>
      </c>
      <c r="H7897" s="42">
        <v>200.89030456543</v>
      </c>
      <c r="I7897" s="42">
        <v>9.57236003875732</v>
      </c>
      <c r="J7897" s="42">
        <v>24.507963180542</v>
      </c>
      <c r="K7897" s="42">
        <v>9.84149551391602</v>
      </c>
      <c r="L7897" s="42">
        <v>20.4125785827637</v>
      </c>
      <c r="M7897" s="42">
        <v>0.856313407421112</v>
      </c>
      <c r="N7897" s="42">
        <v>9.77330589294434</v>
      </c>
      <c r="O7897" s="42">
        <v>0.0</v>
      </c>
      <c r="P7897" s="42">
        <v>0.0</v>
      </c>
      <c r="Q7897" s="42">
        <v>0.00287698023021221</v>
      </c>
      <c r="R7897" s="42">
        <v>25.0</v>
      </c>
      <c r="S7897" s="42">
        <v>0.230699598789215</v>
      </c>
      <c r="T7897" s="42">
        <v>990.569885253906</v>
      </c>
      <c r="U7897" s="42">
        <v>9999.0</v>
      </c>
      <c r="V7897" s="19"/>
      <c r="W7897" s="19"/>
      <c r="X7897" s="19"/>
      <c r="Y7897" s="19"/>
      <c r="Z7897" s="19"/>
      <c r="AA7897" s="19"/>
    </row>
    <row r="7898" ht="15.75" customHeight="1">
      <c r="A7898" s="19"/>
      <c r="B7898" s="42" t="str">
        <f>"CRS25WT3609099"</f>
        <v>CRS25WT3609099</v>
      </c>
      <c r="C7898" s="43">
        <v>46009.0</v>
      </c>
      <c r="D7898" s="44">
        <v>0.7883564814814815</v>
      </c>
      <c r="E7898" s="42" t="s">
        <v>37</v>
      </c>
      <c r="F7898" s="42">
        <v>198.0</v>
      </c>
      <c r="G7898" s="42">
        <v>4.0</v>
      </c>
      <c r="H7898" s="42">
        <v>198.788024902344</v>
      </c>
      <c r="I7898" s="42">
        <v>9.53077030181885</v>
      </c>
      <c r="J7898" s="42">
        <v>24.5007972717285</v>
      </c>
      <c r="K7898" s="42">
        <v>9.71043586730957</v>
      </c>
      <c r="L7898" s="42">
        <v>20.471586227417</v>
      </c>
      <c r="M7898" s="42">
        <v>0.851298749446869</v>
      </c>
      <c r="N7898" s="42">
        <v>9.67103004455566</v>
      </c>
      <c r="O7898" s="42">
        <v>0.0</v>
      </c>
      <c r="P7898" s="42">
        <v>0.0</v>
      </c>
      <c r="Q7898" s="42">
        <v>0.0112313209101558</v>
      </c>
      <c r="R7898" s="42">
        <v>25.0</v>
      </c>
      <c r="S7898" s="42">
        <v>0.236929550766945</v>
      </c>
      <c r="T7898" s="42">
        <v>991.017150878906</v>
      </c>
      <c r="U7898" s="42">
        <v>9999.0</v>
      </c>
      <c r="V7898" s="19"/>
      <c r="W7898" s="19"/>
      <c r="X7898" s="19"/>
      <c r="Y7898" s="19"/>
      <c r="Z7898" s="19"/>
      <c r="AA7898" s="19"/>
    </row>
    <row r="7899" ht="15.75" customHeight="1">
      <c r="A7899" s="19"/>
      <c r="B7899" s="42" t="str">
        <f>"CRS25WT3609108"</f>
        <v>CRS25WT3609108</v>
      </c>
      <c r="C7899" s="43">
        <v>46009.0</v>
      </c>
      <c r="D7899" s="44">
        <v>0.7889583333333333</v>
      </c>
      <c r="E7899" s="42" t="s">
        <v>37</v>
      </c>
      <c r="F7899" s="42">
        <v>197.0</v>
      </c>
      <c r="G7899" s="42">
        <v>4.0</v>
      </c>
      <c r="H7899" s="42">
        <v>197.671081542969</v>
      </c>
      <c r="I7899" s="42">
        <v>9.54101657867432</v>
      </c>
      <c r="J7899" s="42">
        <v>24.514045715332</v>
      </c>
      <c r="K7899" s="42">
        <v>9.65971660614014</v>
      </c>
      <c r="L7899" s="42">
        <v>20.4634456634521</v>
      </c>
      <c r="M7899" s="42">
        <v>0.845149397850037</v>
      </c>
      <c r="N7899" s="42">
        <v>9.61669063568115</v>
      </c>
      <c r="O7899" s="42">
        <v>0.0</v>
      </c>
      <c r="P7899" s="42">
        <v>0.0</v>
      </c>
      <c r="Q7899" s="42">
        <v>0.00561321899294853</v>
      </c>
      <c r="R7899" s="42">
        <v>25.0</v>
      </c>
      <c r="S7899" s="42">
        <v>0.234993398189545</v>
      </c>
      <c r="T7899" s="42">
        <v>994.226928710938</v>
      </c>
      <c r="U7899" s="42">
        <v>9999.0</v>
      </c>
      <c r="V7899" s="19"/>
      <c r="W7899" s="19"/>
      <c r="X7899" s="19"/>
      <c r="Y7899" s="19"/>
      <c r="Z7899" s="19"/>
      <c r="AA7899" s="19"/>
    </row>
    <row r="7900" ht="15.75" customHeight="1">
      <c r="A7900" s="19"/>
      <c r="B7900" s="42" t="str">
        <f>"CRS25WT3609104"</f>
        <v>CRS25WT3609104</v>
      </c>
      <c r="C7900" s="43">
        <v>46009.0</v>
      </c>
      <c r="D7900" s="44">
        <v>0.7893634259259259</v>
      </c>
      <c r="E7900" s="42" t="s">
        <v>37</v>
      </c>
      <c r="F7900" s="42">
        <v>197.0</v>
      </c>
      <c r="G7900" s="42">
        <v>4.0</v>
      </c>
      <c r="H7900" s="42">
        <v>197.988815307617</v>
      </c>
      <c r="I7900" s="42">
        <v>9.51925373077393</v>
      </c>
      <c r="J7900" s="42">
        <v>24.5376567840576</v>
      </c>
      <c r="K7900" s="42">
        <v>9.71581840515137</v>
      </c>
      <c r="L7900" s="42">
        <v>20.377986907959</v>
      </c>
      <c r="M7900" s="42">
        <v>0.847626745700836</v>
      </c>
      <c r="N7900" s="42">
        <v>9.63214874267578</v>
      </c>
      <c r="O7900" s="42">
        <v>0.0</v>
      </c>
      <c r="P7900" s="42">
        <v>0.0</v>
      </c>
      <c r="Q7900" s="42">
        <v>0.00602865358814597</v>
      </c>
      <c r="R7900" s="42">
        <v>25.0</v>
      </c>
      <c r="S7900" s="42">
        <v>0.251208543777466</v>
      </c>
      <c r="T7900" s="42">
        <v>992.654663085938</v>
      </c>
      <c r="U7900" s="42">
        <v>9999.0</v>
      </c>
      <c r="V7900" s="19"/>
      <c r="W7900" s="19"/>
      <c r="X7900" s="19"/>
      <c r="Y7900" s="19"/>
      <c r="Z7900" s="19"/>
      <c r="AA7900" s="19"/>
    </row>
    <row r="7901" ht="15.75" customHeight="1">
      <c r="A7901" s="19"/>
      <c r="B7901" s="42" t="str">
        <f>"CRS25WT3609102"</f>
        <v>CRS25WT3609102</v>
      </c>
      <c r="C7901" s="43">
        <v>46009.0</v>
      </c>
      <c r="D7901" s="44">
        <v>0.7898379629629629</v>
      </c>
      <c r="E7901" s="42" t="s">
        <v>37</v>
      </c>
      <c r="F7901" s="42">
        <v>199.0</v>
      </c>
      <c r="G7901" s="42">
        <v>4.0</v>
      </c>
      <c r="H7901" s="42">
        <v>199.707824707031</v>
      </c>
      <c r="I7901" s="42">
        <v>9.56696319580078</v>
      </c>
      <c r="J7901" s="42">
        <v>24.5438117980957</v>
      </c>
      <c r="K7901" s="42">
        <v>9.80604839324951</v>
      </c>
      <c r="L7901" s="42">
        <v>20.3657779693604</v>
      </c>
      <c r="M7901" s="42">
        <v>0.850509107112885</v>
      </c>
      <c r="N7901" s="42">
        <v>9.71577835083008</v>
      </c>
      <c r="O7901" s="42">
        <v>0.0</v>
      </c>
      <c r="P7901" s="42">
        <v>0.0</v>
      </c>
      <c r="Q7901" s="42">
        <v>0.0138074290007353</v>
      </c>
      <c r="R7901" s="42">
        <v>25.0</v>
      </c>
      <c r="S7901" s="42">
        <v>0.243184298276901</v>
      </c>
      <c r="T7901" s="42">
        <v>993.30126953125</v>
      </c>
      <c r="U7901" s="42">
        <v>9999.0</v>
      </c>
      <c r="V7901" s="19"/>
      <c r="W7901" s="19"/>
      <c r="X7901" s="19"/>
      <c r="Y7901" s="19"/>
      <c r="Z7901" s="19"/>
      <c r="AA7901" s="19"/>
    </row>
    <row r="7902" ht="15.75" customHeight="1">
      <c r="A7902" s="19"/>
      <c r="B7902" s="42" t="str">
        <f>"CRS25WT3609101"</f>
        <v>CRS25WT3609101</v>
      </c>
      <c r="C7902" s="43">
        <v>46009.0</v>
      </c>
      <c r="D7902" s="44">
        <v>0.7903009259259259</v>
      </c>
      <c r="E7902" s="42" t="s">
        <v>37</v>
      </c>
      <c r="F7902" s="42">
        <v>198.0</v>
      </c>
      <c r="G7902" s="42">
        <v>4.0</v>
      </c>
      <c r="H7902" s="42">
        <v>198.349060058594</v>
      </c>
      <c r="I7902" s="42">
        <v>9.55088233947754</v>
      </c>
      <c r="J7902" s="42">
        <v>24.5405426025391</v>
      </c>
      <c r="K7902" s="42">
        <v>9.73058223724365</v>
      </c>
      <c r="L7902" s="42">
        <v>20.384090423584</v>
      </c>
      <c r="M7902" s="42">
        <v>0.846257448196411</v>
      </c>
      <c r="N7902" s="42">
        <v>9.64967441558838</v>
      </c>
      <c r="O7902" s="42">
        <v>0.0</v>
      </c>
      <c r="P7902" s="42">
        <v>0.0</v>
      </c>
      <c r="Q7902" s="42">
        <v>0.00205636653117836</v>
      </c>
      <c r="R7902" s="42">
        <v>25.0</v>
      </c>
      <c r="S7902" s="42">
        <v>0.246273592114449</v>
      </c>
      <c r="T7902" s="42">
        <v>993.921081542969</v>
      </c>
      <c r="U7902" s="42">
        <v>9999.0</v>
      </c>
      <c r="V7902" s="19"/>
      <c r="W7902" s="19"/>
      <c r="X7902" s="19"/>
      <c r="Y7902" s="19"/>
      <c r="Z7902" s="19"/>
      <c r="AA7902" s="19"/>
    </row>
    <row r="7903" ht="15.75" customHeight="1">
      <c r="A7903" s="19"/>
      <c r="B7903" s="42" t="str">
        <f>"CRS25WT3609100"</f>
        <v>CRS25WT3609100</v>
      </c>
      <c r="C7903" s="43">
        <v>46009.0</v>
      </c>
      <c r="D7903" s="44">
        <v>0.7907523148148149</v>
      </c>
      <c r="E7903" s="42" t="s">
        <v>37</v>
      </c>
      <c r="F7903" s="42">
        <v>199.0</v>
      </c>
      <c r="G7903" s="42">
        <v>4.0</v>
      </c>
      <c r="H7903" s="42">
        <v>199.471755981445</v>
      </c>
      <c r="I7903" s="42">
        <v>9.50533771514893</v>
      </c>
      <c r="J7903" s="42">
        <v>24.5252552032471</v>
      </c>
      <c r="K7903" s="42">
        <v>9.72257518768311</v>
      </c>
      <c r="L7903" s="42">
        <v>20.5163497924805</v>
      </c>
      <c r="M7903" s="42">
        <v>0.855658233165741</v>
      </c>
      <c r="N7903" s="42">
        <v>9.7042932510376</v>
      </c>
      <c r="O7903" s="42">
        <v>0.0</v>
      </c>
      <c r="P7903" s="42">
        <v>0.0</v>
      </c>
      <c r="Q7903" s="42">
        <v>0.00602818094193935</v>
      </c>
      <c r="R7903" s="42">
        <v>25.0</v>
      </c>
      <c r="S7903" s="42">
        <v>0.236245572566986</v>
      </c>
      <c r="T7903" s="42">
        <v>991.944152832031</v>
      </c>
      <c r="U7903" s="42">
        <v>175.584487915039</v>
      </c>
      <c r="V7903" s="19"/>
      <c r="W7903" s="19"/>
      <c r="X7903" s="19"/>
      <c r="Y7903" s="19"/>
      <c r="Z7903" s="19"/>
      <c r="AA7903" s="19"/>
    </row>
    <row r="7904" ht="15.75" customHeight="1">
      <c r="A7904" s="19"/>
      <c r="B7904" s="42" t="str">
        <f>"CRS25WT3609109"</f>
        <v>CRS25WT3609109</v>
      </c>
      <c r="C7904" s="43">
        <v>46009.0</v>
      </c>
      <c r="D7904" s="44">
        <v>0.7913078703703703</v>
      </c>
      <c r="E7904" s="42" t="s">
        <v>37</v>
      </c>
      <c r="F7904" s="42">
        <v>199.0</v>
      </c>
      <c r="G7904" s="42">
        <v>4.0</v>
      </c>
      <c r="H7904" s="42">
        <v>199.582611083984</v>
      </c>
      <c r="I7904" s="42">
        <v>9.57323551177979</v>
      </c>
      <c r="J7904" s="42">
        <v>24.5246543884277</v>
      </c>
      <c r="K7904" s="42">
        <v>9.75603866577148</v>
      </c>
      <c r="L7904" s="42">
        <v>20.4573421478271</v>
      </c>
      <c r="M7904" s="42">
        <v>0.850082457065582</v>
      </c>
      <c r="N7904" s="42">
        <v>9.70968627929688</v>
      </c>
      <c r="O7904" s="42">
        <v>0.0</v>
      </c>
      <c r="P7904" s="42">
        <v>0.0</v>
      </c>
      <c r="Q7904" s="42">
        <v>0.0118942400440574</v>
      </c>
      <c r="R7904" s="42">
        <v>25.0</v>
      </c>
      <c r="S7904" s="42">
        <v>0.236959874629974</v>
      </c>
      <c r="T7904" s="42">
        <v>993.583190917969</v>
      </c>
      <c r="U7904" s="42">
        <v>9999.0</v>
      </c>
      <c r="V7904" s="19"/>
      <c r="W7904" s="19"/>
      <c r="X7904" s="19"/>
      <c r="Y7904" s="19"/>
      <c r="Z7904" s="19"/>
      <c r="AA7904" s="19"/>
    </row>
    <row r="7905" ht="15.75" customHeight="1">
      <c r="A7905" s="19"/>
      <c r="B7905" s="42" t="str">
        <f>"CRS25WT3609120"</f>
        <v>CRS25WT3609120</v>
      </c>
      <c r="C7905" s="43">
        <v>46009.0</v>
      </c>
      <c r="D7905" s="44">
        <v>0.7921064814814814</v>
      </c>
      <c r="E7905" s="42" t="s">
        <v>37</v>
      </c>
      <c r="F7905" s="42">
        <v>198.0</v>
      </c>
      <c r="G7905" s="42">
        <v>4.0</v>
      </c>
      <c r="H7905" s="42">
        <v>198.96745300293</v>
      </c>
      <c r="I7905" s="42">
        <v>9.54212093353271</v>
      </c>
      <c r="J7905" s="42">
        <v>24.5358791351318</v>
      </c>
      <c r="K7905" s="42">
        <v>9.72887134552002</v>
      </c>
      <c r="L7905" s="42">
        <v>20.4512386322021</v>
      </c>
      <c r="M7905" s="42">
        <v>0.849836707115173</v>
      </c>
      <c r="N7905" s="42">
        <v>9.67975902557373</v>
      </c>
      <c r="O7905" s="42">
        <v>0.0</v>
      </c>
      <c r="P7905" s="42">
        <v>0.0</v>
      </c>
      <c r="Q7905" s="42">
        <v>0.00614912761375308</v>
      </c>
      <c r="R7905" s="42">
        <v>25.0</v>
      </c>
      <c r="S7905" s="42">
        <v>0.246379062533379</v>
      </c>
      <c r="T7905" s="42">
        <v>993.911254882813</v>
      </c>
      <c r="U7905" s="42">
        <v>9999.0</v>
      </c>
      <c r="V7905" s="19"/>
      <c r="W7905" s="19"/>
      <c r="X7905" s="19"/>
      <c r="Y7905" s="19"/>
      <c r="Z7905" s="19"/>
      <c r="AA7905" s="19"/>
    </row>
    <row r="7906" ht="15.75" customHeight="1">
      <c r="A7906" s="19"/>
      <c r="B7906" s="42" t="str">
        <f>"CRS25WT3609121"</f>
        <v>CRS25WT3609121</v>
      </c>
      <c r="C7906" s="43">
        <v>46009.0</v>
      </c>
      <c r="D7906" s="44">
        <v>0.7924537037037037</v>
      </c>
      <c r="E7906" s="42" t="s">
        <v>37</v>
      </c>
      <c r="F7906" s="42">
        <v>201.0</v>
      </c>
      <c r="G7906" s="42">
        <v>4.0</v>
      </c>
      <c r="H7906" s="42">
        <v>201.322341918945</v>
      </c>
      <c r="I7906" s="42">
        <v>9.58534908294678</v>
      </c>
      <c r="J7906" s="42">
        <v>24.5356960296631</v>
      </c>
      <c r="K7906" s="42">
        <v>9.86364459991455</v>
      </c>
      <c r="L7906" s="42">
        <v>20.4105415344238</v>
      </c>
      <c r="M7906" s="42">
        <v>0.85602343082428</v>
      </c>
      <c r="N7906" s="42">
        <v>9.79432487487793</v>
      </c>
      <c r="O7906" s="42">
        <v>0.0</v>
      </c>
      <c r="P7906" s="42">
        <v>0.0</v>
      </c>
      <c r="Q7906" s="42">
        <v>0.00341388047672808</v>
      </c>
      <c r="R7906" s="42">
        <v>25.0</v>
      </c>
      <c r="S7906" s="42">
        <v>0.237032532691956</v>
      </c>
      <c r="T7906" s="42">
        <v>992.256958007813</v>
      </c>
      <c r="U7906" s="42">
        <v>9999.0</v>
      </c>
      <c r="V7906" s="19"/>
      <c r="W7906" s="19"/>
      <c r="X7906" s="19"/>
      <c r="Y7906" s="19"/>
      <c r="Z7906" s="19"/>
      <c r="AA7906" s="19"/>
    </row>
    <row r="7907" ht="15.75" customHeight="1">
      <c r="A7907" s="19"/>
      <c r="B7907" s="42" t="str">
        <f>"CRS25WT3609119"</f>
        <v>CRS25WT3609119</v>
      </c>
      <c r="C7907" s="43">
        <v>46009.0</v>
      </c>
      <c r="D7907" s="44">
        <v>0.792789351851852</v>
      </c>
      <c r="E7907" s="42" t="s">
        <v>37</v>
      </c>
      <c r="F7907" s="42">
        <v>198.0</v>
      </c>
      <c r="G7907" s="42">
        <v>4.0</v>
      </c>
      <c r="H7907" s="42">
        <v>198.808822631836</v>
      </c>
      <c r="I7907" s="42">
        <v>9.55625438690186</v>
      </c>
      <c r="J7907" s="42">
        <v>24.521448135376</v>
      </c>
      <c r="K7907" s="42">
        <v>9.77753639221191</v>
      </c>
      <c r="L7907" s="42">
        <v>20.3332233428955</v>
      </c>
      <c r="M7907" s="42">
        <v>0.848402321338654</v>
      </c>
      <c r="N7907" s="42">
        <v>9.67204189300537</v>
      </c>
      <c r="O7907" s="42">
        <v>0.0</v>
      </c>
      <c r="P7907" s="42">
        <v>0.0</v>
      </c>
      <c r="Q7907" s="42">
        <v>0.0130256190896034</v>
      </c>
      <c r="R7907" s="42">
        <v>25.0</v>
      </c>
      <c r="S7907" s="42">
        <v>0.247310772538185</v>
      </c>
      <c r="T7907" s="42">
        <v>994.584655761719</v>
      </c>
      <c r="U7907" s="42">
        <v>266.949645996094</v>
      </c>
      <c r="V7907" s="19"/>
      <c r="W7907" s="19"/>
      <c r="X7907" s="19"/>
      <c r="Y7907" s="19"/>
      <c r="Z7907" s="19"/>
      <c r="AA7907" s="19"/>
    </row>
    <row r="7908" ht="15.75" customHeight="1">
      <c r="A7908" s="19"/>
      <c r="B7908" s="42" t="str">
        <f>"CRS25WT3609098"</f>
        <v>CRS25WT3609098</v>
      </c>
      <c r="C7908" s="43">
        <v>46009.0</v>
      </c>
      <c r="D7908" s="44">
        <v>0.7933101851851853</v>
      </c>
      <c r="E7908" s="42" t="s">
        <v>37</v>
      </c>
      <c r="F7908" s="42">
        <v>196.0</v>
      </c>
      <c r="G7908" s="42">
        <v>4.0</v>
      </c>
      <c r="H7908" s="42">
        <v>196.972961425781</v>
      </c>
      <c r="I7908" s="42">
        <v>9.52446269989014</v>
      </c>
      <c r="J7908" s="42">
        <v>24.5256233215332</v>
      </c>
      <c r="K7908" s="42">
        <v>9.60459041595459</v>
      </c>
      <c r="L7908" s="42">
        <v>20.5082092285156</v>
      </c>
      <c r="M7908" s="42">
        <v>0.843230068683624</v>
      </c>
      <c r="N7908" s="42">
        <v>9.58272743225098</v>
      </c>
      <c r="O7908" s="42">
        <v>0.0</v>
      </c>
      <c r="P7908" s="42">
        <v>0.0</v>
      </c>
      <c r="Q7908" s="42">
        <v>0.010952303186059</v>
      </c>
      <c r="R7908" s="42">
        <v>25.0</v>
      </c>
      <c r="S7908" s="42">
        <v>0.238014355301857</v>
      </c>
      <c r="T7908" s="42">
        <v>992.235534667969</v>
      </c>
      <c r="U7908" s="42">
        <v>9999.0</v>
      </c>
      <c r="V7908" s="19"/>
      <c r="W7908" s="19"/>
      <c r="X7908" s="19"/>
      <c r="Y7908" s="19"/>
      <c r="Z7908" s="19"/>
      <c r="AA7908" s="19"/>
    </row>
    <row r="7909" ht="15.75" customHeight="1">
      <c r="A7909" s="19"/>
      <c r="B7909" s="42" t="str">
        <f>"CRS25WT3609021"</f>
        <v>CRS25WT3609021</v>
      </c>
      <c r="C7909" s="43">
        <v>46009.0</v>
      </c>
      <c r="D7909" s="44">
        <v>0.7938425925925926</v>
      </c>
      <c r="E7909" s="42" t="s">
        <v>37</v>
      </c>
      <c r="F7909" s="42">
        <v>203.0</v>
      </c>
      <c r="G7909" s="42">
        <v>4.0</v>
      </c>
      <c r="H7909" s="42">
        <v>203.980834960938</v>
      </c>
      <c r="I7909" s="42">
        <v>9.73137664794922</v>
      </c>
      <c r="J7909" s="42">
        <v>24.5143165588379</v>
      </c>
      <c r="K7909" s="42">
        <v>10.0389318466187</v>
      </c>
      <c r="L7909" s="42">
        <v>20.3189792633057</v>
      </c>
      <c r="M7909" s="42">
        <v>0.855057418346405</v>
      </c>
      <c r="N7909" s="42">
        <v>9.92366027832031</v>
      </c>
      <c r="O7909" s="42">
        <v>0.0</v>
      </c>
      <c r="P7909" s="42">
        <v>0.0</v>
      </c>
      <c r="Q7909" s="42">
        <v>0.0098511902615428</v>
      </c>
      <c r="R7909" s="42">
        <v>25.0</v>
      </c>
      <c r="S7909" s="42">
        <v>0.237775355577469</v>
      </c>
      <c r="T7909" s="42">
        <v>993.472900390625</v>
      </c>
      <c r="U7909" s="42">
        <v>9999.0</v>
      </c>
      <c r="V7909" s="19"/>
      <c r="W7909" s="19"/>
      <c r="X7909" s="19"/>
      <c r="Y7909" s="19"/>
      <c r="Z7909" s="19"/>
      <c r="AA7909" s="19"/>
    </row>
    <row r="7910" ht="15.75" customHeight="1">
      <c r="A7910" s="19"/>
      <c r="B7910" s="42" t="str">
        <f>"RS25WT3609020"</f>
        <v>RS25WT3609020</v>
      </c>
      <c r="C7910" s="43">
        <v>46009.0</v>
      </c>
      <c r="D7910" s="44">
        <v>0.7946527777777778</v>
      </c>
      <c r="E7910" s="42" t="s">
        <v>37</v>
      </c>
      <c r="F7910" s="42">
        <v>202.0</v>
      </c>
      <c r="G7910" s="42">
        <v>4.0</v>
      </c>
      <c r="H7910" s="42">
        <v>202.506362915039</v>
      </c>
      <c r="I7910" s="42">
        <v>9.6670503616333</v>
      </c>
      <c r="J7910" s="42">
        <v>24.5262126922607</v>
      </c>
      <c r="K7910" s="42">
        <v>9.92165470123291</v>
      </c>
      <c r="L7910" s="42">
        <v>20.4105415344238</v>
      </c>
      <c r="M7910" s="42">
        <v>0.854110777378082</v>
      </c>
      <c r="N7910" s="42">
        <v>9.85192680358887</v>
      </c>
      <c r="O7910" s="42">
        <v>0.0</v>
      </c>
      <c r="P7910" s="42">
        <v>0.0</v>
      </c>
      <c r="Q7910" s="42">
        <v>0.0155481537804008</v>
      </c>
      <c r="R7910" s="42">
        <v>25.0</v>
      </c>
      <c r="S7910" s="42">
        <v>0.235934555530548</v>
      </c>
      <c r="T7910" s="42">
        <v>991.443481445313</v>
      </c>
      <c r="U7910" s="42">
        <v>9999.0</v>
      </c>
      <c r="V7910" s="19"/>
      <c r="W7910" s="19"/>
      <c r="X7910" s="19"/>
      <c r="Y7910" s="19"/>
      <c r="Z7910" s="19"/>
      <c r="AA7910" s="19"/>
    </row>
    <row r="7911" ht="15.75" customHeight="1">
      <c r="A7911" s="19"/>
      <c r="B7911" s="42" t="str">
        <f>"CRS25WT3609298"</f>
        <v>CRS25WT3609298</v>
      </c>
      <c r="C7911" s="43">
        <v>46009.0</v>
      </c>
      <c r="D7911" s="44">
        <v>0.7950462962962962</v>
      </c>
      <c r="E7911" s="42" t="s">
        <v>37</v>
      </c>
      <c r="F7911" s="42">
        <v>195.0</v>
      </c>
      <c r="G7911" s="42">
        <v>4.0</v>
      </c>
      <c r="H7911" s="42">
        <v>195.256439208984</v>
      </c>
      <c r="I7911" s="42">
        <v>9.41663932800293</v>
      </c>
      <c r="J7911" s="42">
        <v>24.4926605224609</v>
      </c>
      <c r="K7911" s="42">
        <v>9.49733352661133</v>
      </c>
      <c r="L7911" s="42">
        <v>20.5590782165527</v>
      </c>
      <c r="M7911" s="42">
        <v>0.846590638160706</v>
      </c>
      <c r="N7911" s="42">
        <v>9.49921894073486</v>
      </c>
      <c r="O7911" s="42">
        <v>0.0</v>
      </c>
      <c r="P7911" s="42">
        <v>0.0</v>
      </c>
      <c r="Q7911" s="42">
        <v>0.0103176152333617</v>
      </c>
      <c r="R7911" s="42">
        <v>25.0</v>
      </c>
      <c r="S7911" s="42">
        <v>0.231775835156441</v>
      </c>
      <c r="T7911" s="42">
        <v>993.669921875</v>
      </c>
      <c r="U7911" s="42">
        <v>9999.0</v>
      </c>
      <c r="V7911" s="19"/>
      <c r="W7911" s="19"/>
      <c r="X7911" s="19"/>
      <c r="Y7911" s="19"/>
      <c r="Z7911" s="19"/>
      <c r="AA7911" s="19"/>
    </row>
    <row r="7912" ht="15.75" customHeight="1">
      <c r="A7912" s="19"/>
      <c r="B7912" s="42" t="str">
        <f>"CRS25WT3609319"</f>
        <v>CRS25WT3609319</v>
      </c>
      <c r="C7912" s="43">
        <v>46009.0</v>
      </c>
      <c r="D7912" s="44">
        <v>0.795486111111111</v>
      </c>
      <c r="E7912" s="42" t="s">
        <v>37</v>
      </c>
      <c r="F7912" s="42">
        <v>195.0</v>
      </c>
      <c r="G7912" s="42">
        <v>4.0</v>
      </c>
      <c r="H7912" s="42">
        <v>195.832870483398</v>
      </c>
      <c r="I7912" s="42">
        <v>9.48181343078613</v>
      </c>
      <c r="J7912" s="42">
        <v>24.5096244812012</v>
      </c>
      <c r="K7912" s="42">
        <v>9.60139179229736</v>
      </c>
      <c r="L7912" s="42">
        <v>20.3962993621826</v>
      </c>
      <c r="M7912" s="42">
        <v>0.84266996383667</v>
      </c>
      <c r="N7912" s="42">
        <v>9.52726173400879</v>
      </c>
      <c r="O7912" s="42">
        <v>0.0</v>
      </c>
      <c r="P7912" s="42">
        <v>0.0</v>
      </c>
      <c r="Q7912" s="42">
        <v>0.0103176152333617</v>
      </c>
      <c r="R7912" s="42">
        <v>25.0</v>
      </c>
      <c r="S7912" s="42">
        <v>0.246768772602081</v>
      </c>
      <c r="T7912" s="42">
        <v>993.427307128906</v>
      </c>
      <c r="U7912" s="42">
        <v>9999.0</v>
      </c>
      <c r="V7912" s="19"/>
      <c r="W7912" s="19"/>
      <c r="X7912" s="19"/>
      <c r="Y7912" s="19"/>
      <c r="Z7912" s="19"/>
      <c r="AA7912" s="19"/>
    </row>
    <row r="7913" ht="15.75" customHeight="1">
      <c r="A7913" s="19"/>
      <c r="B7913" s="42" t="str">
        <f>"CRS25WT3609297"</f>
        <v>CRS25WT3609297</v>
      </c>
      <c r="C7913" s="43">
        <v>46009.0</v>
      </c>
      <c r="D7913" s="44">
        <v>0.7961574074074074</v>
      </c>
      <c r="E7913" s="42" t="s">
        <v>37</v>
      </c>
      <c r="F7913" s="42">
        <v>199.0</v>
      </c>
      <c r="G7913" s="42">
        <v>4.0</v>
      </c>
      <c r="H7913" s="42">
        <v>199.655639648438</v>
      </c>
      <c r="I7913" s="42">
        <v>9.56126308441162</v>
      </c>
      <c r="J7913" s="42">
        <v>24.5054912567139</v>
      </c>
      <c r="K7913" s="42">
        <v>9.77906131744385</v>
      </c>
      <c r="L7913" s="42">
        <v>20.4166469573975</v>
      </c>
      <c r="M7913" s="42">
        <v>0.852124214172363</v>
      </c>
      <c r="N7913" s="42">
        <v>9.7132396697998</v>
      </c>
      <c r="O7913" s="42">
        <v>0.0</v>
      </c>
      <c r="P7913" s="42">
        <v>0.0</v>
      </c>
      <c r="Q7913" s="42">
        <v>0.0104761514812708</v>
      </c>
      <c r="R7913" s="42">
        <v>25.0</v>
      </c>
      <c r="S7913" s="42">
        <v>0.237590685486794</v>
      </c>
      <c r="T7913" s="42">
        <v>993.243408203125</v>
      </c>
      <c r="U7913" s="42">
        <v>9999.0</v>
      </c>
      <c r="V7913" s="19"/>
      <c r="W7913" s="19"/>
      <c r="X7913" s="19"/>
      <c r="Y7913" s="19"/>
      <c r="Z7913" s="19"/>
      <c r="AA7913" s="19"/>
    </row>
    <row r="7914" ht="15.75" customHeight="1">
      <c r="A7914" s="19"/>
      <c r="B7914" s="42" t="str">
        <f>"CRS25WT3609296"</f>
        <v>CRS25WT3609296</v>
      </c>
      <c r="C7914" s="43">
        <v>46009.0</v>
      </c>
      <c r="D7914" s="44">
        <v>0.7964699074074074</v>
      </c>
      <c r="E7914" s="42" t="s">
        <v>37</v>
      </c>
      <c r="F7914" s="42">
        <v>200.0</v>
      </c>
      <c r="G7914" s="42">
        <v>4.0</v>
      </c>
      <c r="H7914" s="42">
        <v>200.608016967773</v>
      </c>
      <c r="I7914" s="42">
        <v>9.59500503540039</v>
      </c>
      <c r="J7914" s="42">
        <v>24.5148868560791</v>
      </c>
      <c r="K7914" s="42">
        <v>9.85714530944824</v>
      </c>
      <c r="L7914" s="42">
        <v>20.3515338897705</v>
      </c>
      <c r="M7914" s="42">
        <v>0.852851033210754</v>
      </c>
      <c r="N7914" s="42">
        <v>9.75957298278809</v>
      </c>
      <c r="O7914" s="42">
        <v>0.0</v>
      </c>
      <c r="P7914" s="42">
        <v>0.0</v>
      </c>
      <c r="Q7914" s="42">
        <v>0.0119047593325377</v>
      </c>
      <c r="R7914" s="42">
        <v>25.0</v>
      </c>
      <c r="S7914" s="42">
        <v>0.238051429390907</v>
      </c>
      <c r="T7914" s="42">
        <v>992.676513671875</v>
      </c>
      <c r="U7914" s="42">
        <v>9999.0</v>
      </c>
      <c r="V7914" s="19"/>
      <c r="W7914" s="19"/>
      <c r="X7914" s="19"/>
      <c r="Y7914" s="19"/>
      <c r="Z7914" s="19"/>
      <c r="AA7914" s="19"/>
    </row>
    <row r="7915" ht="15.75" customHeight="1">
      <c r="A7915" s="19"/>
      <c r="B7915" s="42" t="str">
        <f>"CRS25WT3609318"</f>
        <v>CRS25WT3609318</v>
      </c>
      <c r="C7915" s="43">
        <v>46009.0</v>
      </c>
      <c r="D7915" s="44">
        <v>0.7969328703703704</v>
      </c>
      <c r="E7915" s="42" t="s">
        <v>37</v>
      </c>
      <c r="F7915" s="42">
        <v>197.0</v>
      </c>
      <c r="G7915" s="42">
        <v>4.0</v>
      </c>
      <c r="H7915" s="42">
        <v>197.576248168945</v>
      </c>
      <c r="I7915" s="42">
        <v>9.5139856338501</v>
      </c>
      <c r="J7915" s="42">
        <v>24.4985752105713</v>
      </c>
      <c r="K7915" s="42">
        <v>9.63878726959229</v>
      </c>
      <c r="L7915" s="42">
        <v>20.4980373382568</v>
      </c>
      <c r="M7915" s="42">
        <v>0.847678959369659</v>
      </c>
      <c r="N7915" s="42">
        <v>9.6120777130127</v>
      </c>
      <c r="O7915" s="42">
        <v>0.0</v>
      </c>
      <c r="P7915" s="42">
        <v>0.0</v>
      </c>
      <c r="Q7915" s="42">
        <v>0.0119046065956354</v>
      </c>
      <c r="R7915" s="42">
        <v>25.0</v>
      </c>
      <c r="S7915" s="42">
        <v>0.232059866189957</v>
      </c>
      <c r="T7915" s="42">
        <v>992.6376953125</v>
      </c>
      <c r="U7915" s="42">
        <v>9999.0</v>
      </c>
      <c r="V7915" s="19"/>
      <c r="W7915" s="19"/>
      <c r="X7915" s="19"/>
      <c r="Y7915" s="19"/>
      <c r="Z7915" s="19"/>
      <c r="AA7915" s="19"/>
    </row>
    <row r="7916" ht="15.75" customHeight="1">
      <c r="A7916" s="19"/>
      <c r="B7916" s="42" t="str">
        <f>"CRS25WT3609308"</f>
        <v>CRS25WT3609308</v>
      </c>
      <c r="C7916" s="43">
        <v>46009.0</v>
      </c>
      <c r="D7916" s="44">
        <v>0.7974768518518518</v>
      </c>
      <c r="E7916" s="42" t="s">
        <v>37</v>
      </c>
      <c r="F7916" s="42">
        <v>199.0</v>
      </c>
      <c r="G7916" s="42">
        <v>4.0</v>
      </c>
      <c r="H7916" s="42">
        <v>199.761672973633</v>
      </c>
      <c r="I7916" s="42">
        <v>9.59104537963867</v>
      </c>
      <c r="J7916" s="42">
        <v>24.4925956726074</v>
      </c>
      <c r="K7916" s="42">
        <v>9.83916759490967</v>
      </c>
      <c r="L7916" s="42">
        <v>20.3027000427246</v>
      </c>
      <c r="M7916" s="42">
        <v>0.850376784801483</v>
      </c>
      <c r="N7916" s="42">
        <v>9.71839809417725</v>
      </c>
      <c r="O7916" s="42">
        <v>0.0</v>
      </c>
      <c r="P7916" s="42">
        <v>0.0</v>
      </c>
      <c r="Q7916" s="42">
        <v>0.0152380941435695</v>
      </c>
      <c r="R7916" s="42">
        <v>25.0</v>
      </c>
      <c r="S7916" s="42">
        <v>0.243390887975693</v>
      </c>
      <c r="T7916" s="42">
        <v>992.33349609375</v>
      </c>
      <c r="U7916" s="42">
        <v>9999.0</v>
      </c>
      <c r="V7916" s="19"/>
      <c r="W7916" s="19"/>
      <c r="X7916" s="19"/>
      <c r="Y7916" s="19"/>
      <c r="Z7916" s="19"/>
      <c r="AA7916" s="19"/>
    </row>
    <row r="7917" ht="15.75" customHeight="1">
      <c r="A7917" s="19"/>
      <c r="B7917" s="42" t="str">
        <f>"CRS25WT3609307"</f>
        <v>CRS25WT3609307</v>
      </c>
      <c r="C7917" s="43">
        <v>46009.0</v>
      </c>
      <c r="D7917" s="44">
        <v>0.797974537037037</v>
      </c>
      <c r="E7917" s="42" t="s">
        <v>37</v>
      </c>
      <c r="F7917" s="42">
        <v>200.0</v>
      </c>
      <c r="G7917" s="42">
        <v>4.0</v>
      </c>
      <c r="H7917" s="42">
        <v>200.628997802734</v>
      </c>
      <c r="I7917" s="42">
        <v>9.59762477874756</v>
      </c>
      <c r="J7917" s="42">
        <v>24.4908695220947</v>
      </c>
      <c r="K7917" s="42">
        <v>9.8493127822876</v>
      </c>
      <c r="L7917" s="42">
        <v>20.3698482513428</v>
      </c>
      <c r="M7917" s="42">
        <v>0.853543639183044</v>
      </c>
      <c r="N7917" s="42">
        <v>9.76059341430664</v>
      </c>
      <c r="O7917" s="42">
        <v>0.0</v>
      </c>
      <c r="P7917" s="42">
        <v>0.0</v>
      </c>
      <c r="Q7917" s="42">
        <v>0.0104761514812708</v>
      </c>
      <c r="R7917" s="42">
        <v>25.0</v>
      </c>
      <c r="S7917" s="42">
        <v>0.237694010138512</v>
      </c>
      <c r="T7917" s="42">
        <v>993.261779785156</v>
      </c>
      <c r="U7917" s="42">
        <v>9999.0</v>
      </c>
      <c r="V7917" s="19"/>
      <c r="W7917" s="19"/>
      <c r="X7917" s="19"/>
      <c r="Y7917" s="19"/>
      <c r="Z7917" s="19"/>
      <c r="AA7917" s="19"/>
    </row>
    <row r="7918" ht="15.75" customHeight="1">
      <c r="A7918" s="19"/>
      <c r="B7918" s="42" t="str">
        <f>"CRS25WT3609306"</f>
        <v>CRS25WT3609306</v>
      </c>
      <c r="C7918" s="43">
        <v>46009.0</v>
      </c>
      <c r="D7918" s="44">
        <v>0.7985648148148149</v>
      </c>
      <c r="E7918" s="42" t="s">
        <v>37</v>
      </c>
      <c r="F7918" s="42">
        <v>199.0</v>
      </c>
      <c r="G7918" s="42">
        <v>4.0</v>
      </c>
      <c r="H7918" s="42">
        <v>199.410675048828</v>
      </c>
      <c r="I7918" s="42">
        <v>9.54724788665771</v>
      </c>
      <c r="J7918" s="42">
        <v>24.5181427001953</v>
      </c>
      <c r="K7918" s="42">
        <v>9.76706218719482</v>
      </c>
      <c r="L7918" s="42">
        <v>20.4166469573975</v>
      </c>
      <c r="M7918" s="42">
        <v>0.851888239383698</v>
      </c>
      <c r="N7918" s="42">
        <v>9.70132160186768</v>
      </c>
      <c r="O7918" s="42">
        <v>0.0</v>
      </c>
      <c r="P7918" s="42">
        <v>0.0</v>
      </c>
      <c r="Q7918" s="42">
        <v>0.0104737123474479</v>
      </c>
      <c r="R7918" s="42">
        <v>25.0</v>
      </c>
      <c r="S7918" s="42">
        <v>0.24202598631382</v>
      </c>
      <c r="T7918" s="42">
        <v>991.539916992188</v>
      </c>
      <c r="U7918" s="42">
        <v>9999.0</v>
      </c>
      <c r="V7918" s="19"/>
      <c r="W7918" s="19"/>
      <c r="X7918" s="19"/>
      <c r="Y7918" s="19"/>
      <c r="Z7918" s="19"/>
      <c r="AA7918" s="19"/>
    </row>
    <row r="7919" ht="15.75" customHeight="1">
      <c r="A7919" s="19"/>
      <c r="B7919" s="42" t="str">
        <f>"CRS25WT3609311"</f>
        <v>CRS25WT3609311</v>
      </c>
      <c r="C7919" s="43">
        <v>46009.0</v>
      </c>
      <c r="D7919" s="44">
        <v>0.7991203703703703</v>
      </c>
      <c r="E7919" s="42" t="s">
        <v>37</v>
      </c>
      <c r="F7919" s="42">
        <v>198.0</v>
      </c>
      <c r="G7919" s="42">
        <v>4.0</v>
      </c>
      <c r="H7919" s="42">
        <v>198.764694213867</v>
      </c>
      <c r="I7919" s="42">
        <v>9.57208824157715</v>
      </c>
      <c r="J7919" s="42">
        <v>24.5131950378418</v>
      </c>
      <c r="K7919" s="42">
        <v>9.72669887542725</v>
      </c>
      <c r="L7919" s="42">
        <v>20.4349594116211</v>
      </c>
      <c r="M7919" s="42">
        <v>0.847096025943756</v>
      </c>
      <c r="N7919" s="42">
        <v>9.66989517211914</v>
      </c>
      <c r="O7919" s="42">
        <v>0.0</v>
      </c>
      <c r="P7919" s="42">
        <v>0.0</v>
      </c>
      <c r="Q7919" s="42">
        <v>0.0126196481287479</v>
      </c>
      <c r="R7919" s="42">
        <v>25.0</v>
      </c>
      <c r="S7919" s="42">
        <v>0.239629462361336</v>
      </c>
      <c r="T7919" s="42">
        <v>992.643310546875</v>
      </c>
      <c r="U7919" s="42">
        <v>9999.0</v>
      </c>
      <c r="V7919" s="19"/>
      <c r="W7919" s="19"/>
      <c r="X7919" s="19"/>
      <c r="Y7919" s="19"/>
      <c r="Z7919" s="19"/>
      <c r="AA7919" s="19"/>
    </row>
    <row r="7920" ht="15.75" customHeight="1">
      <c r="A7920" s="19"/>
      <c r="B7920" s="42" t="str">
        <f>"CRS25WT3609310"</f>
        <v>CRS25WT3609310</v>
      </c>
      <c r="C7920" s="43">
        <v>46009.0</v>
      </c>
      <c r="D7920" s="44">
        <v>0.7995717592592593</v>
      </c>
      <c r="E7920" s="42" t="s">
        <v>37</v>
      </c>
      <c r="F7920" s="42">
        <v>197.0</v>
      </c>
      <c r="G7920" s="42">
        <v>4.0</v>
      </c>
      <c r="H7920" s="42">
        <v>197.5302734375</v>
      </c>
      <c r="I7920" s="42">
        <v>9.54819393157959</v>
      </c>
      <c r="J7920" s="42">
        <v>24.5474319458008</v>
      </c>
      <c r="K7920" s="42">
        <v>9.60508251190186</v>
      </c>
      <c r="L7920" s="42">
        <v>20.5651836395264</v>
      </c>
      <c r="M7920" s="42">
        <v>0.842764735221863</v>
      </c>
      <c r="N7920" s="42">
        <v>9.60984039306641</v>
      </c>
      <c r="O7920" s="42">
        <v>0.0</v>
      </c>
      <c r="P7920" s="42">
        <v>0.0</v>
      </c>
      <c r="Q7920" s="42">
        <v>0.0150818442925811</v>
      </c>
      <c r="R7920" s="42">
        <v>25.0</v>
      </c>
      <c r="S7920" s="42">
        <v>0.235343173146248</v>
      </c>
      <c r="T7920" s="42">
        <v>991.944580078125</v>
      </c>
      <c r="U7920" s="42">
        <v>9999.0</v>
      </c>
      <c r="V7920" s="19"/>
      <c r="W7920" s="19"/>
      <c r="X7920" s="19"/>
      <c r="Y7920" s="19"/>
      <c r="Z7920" s="19"/>
      <c r="AA7920" s="19"/>
    </row>
    <row r="7921" ht="15.75" customHeight="1">
      <c r="A7921" s="19"/>
      <c r="B7921" s="42" t="str">
        <f>"CRS25WT3609309"</f>
        <v>CRS25WT3609309</v>
      </c>
      <c r="C7921" s="43">
        <v>46009.0</v>
      </c>
      <c r="D7921" s="44">
        <v>0.8000578703703703</v>
      </c>
      <c r="E7921" s="42" t="s">
        <v>37</v>
      </c>
      <c r="F7921" s="42">
        <v>199.0</v>
      </c>
      <c r="G7921" s="42">
        <v>4.0</v>
      </c>
      <c r="H7921" s="42">
        <v>199.342758178711</v>
      </c>
      <c r="I7921" s="42">
        <v>9.55337619781494</v>
      </c>
      <c r="J7921" s="42">
        <v>24.5204639434814</v>
      </c>
      <c r="K7921" s="42">
        <v>9.76179027557373</v>
      </c>
      <c r="L7921" s="42">
        <v>20.4207153320313</v>
      </c>
      <c r="M7921" s="42">
        <v>0.850971281528473</v>
      </c>
      <c r="N7921" s="42">
        <v>9.69801807403564</v>
      </c>
      <c r="O7921" s="42">
        <v>0.0</v>
      </c>
      <c r="P7921" s="42">
        <v>0.0</v>
      </c>
      <c r="Q7921" s="42">
        <v>0.0109523795545101</v>
      </c>
      <c r="R7921" s="42">
        <v>25.0</v>
      </c>
      <c r="S7921" s="42">
        <v>0.237208425998688</v>
      </c>
      <c r="T7921" s="42">
        <v>992.316528320313</v>
      </c>
      <c r="U7921" s="42">
        <v>9999.0</v>
      </c>
      <c r="V7921" s="19"/>
      <c r="W7921" s="19"/>
      <c r="X7921" s="19"/>
      <c r="Y7921" s="19"/>
      <c r="Z7921" s="19"/>
      <c r="AA7921" s="19"/>
    </row>
    <row r="7922" ht="15.75" customHeight="1">
      <c r="A7922" s="19"/>
      <c r="B7922" s="42" t="str">
        <f>"CRS25WT3609317"</f>
        <v>CRS25WT3609317</v>
      </c>
      <c r="C7922" s="43">
        <v>46009.0</v>
      </c>
      <c r="D7922" s="44">
        <v>0.8005439814814815</v>
      </c>
      <c r="E7922" s="42" t="s">
        <v>37</v>
      </c>
      <c r="F7922" s="42">
        <v>197.0</v>
      </c>
      <c r="G7922" s="42">
        <v>4.0</v>
      </c>
      <c r="H7922" s="42">
        <v>197.35139465332</v>
      </c>
      <c r="I7922" s="42">
        <v>9.54848194122314</v>
      </c>
      <c r="J7922" s="42">
        <v>24.5077018737793</v>
      </c>
      <c r="K7922" s="42">
        <v>9.64409446716309</v>
      </c>
      <c r="L7922" s="42">
        <v>20.4634456634521</v>
      </c>
      <c r="M7922" s="42">
        <v>0.843341112136841</v>
      </c>
      <c r="N7922" s="42">
        <v>9.6011381149292</v>
      </c>
      <c r="O7922" s="42">
        <v>0.0</v>
      </c>
      <c r="P7922" s="42">
        <v>0.0</v>
      </c>
      <c r="Q7922" s="42">
        <v>0.0106352306902409</v>
      </c>
      <c r="R7922" s="42">
        <v>25.0</v>
      </c>
      <c r="S7922" s="42">
        <v>0.237789571285248</v>
      </c>
      <c r="T7922" s="42">
        <v>991.910217285156</v>
      </c>
      <c r="U7922" s="42">
        <v>9999.0</v>
      </c>
      <c r="V7922" s="19"/>
      <c r="W7922" s="19"/>
      <c r="X7922" s="19"/>
      <c r="Y7922" s="19"/>
      <c r="Z7922" s="19"/>
      <c r="AA7922" s="19"/>
    </row>
    <row r="7923" ht="15.75" customHeight="1">
      <c r="A7923" s="19"/>
      <c r="B7923" s="42" t="str">
        <f>"CRS25WT3609316"</f>
        <v>CRS25WT3609316</v>
      </c>
      <c r="C7923" s="43">
        <v>46009.0</v>
      </c>
      <c r="D7923" s="44">
        <v>0.8010532407407407</v>
      </c>
      <c r="E7923" s="42" t="s">
        <v>37</v>
      </c>
      <c r="F7923" s="42">
        <v>198.0</v>
      </c>
      <c r="G7923" s="42">
        <v>4.0</v>
      </c>
      <c r="H7923" s="42">
        <v>198.755416870117</v>
      </c>
      <c r="I7923" s="42">
        <v>9.56156444549561</v>
      </c>
      <c r="J7923" s="42">
        <v>24.519021987915</v>
      </c>
      <c r="K7923" s="42">
        <v>9.69342708587646</v>
      </c>
      <c r="L7923" s="42">
        <v>20.5041408538818</v>
      </c>
      <c r="M7923" s="42">
        <v>0.847787261009216</v>
      </c>
      <c r="N7923" s="42">
        <v>9.66944408416748</v>
      </c>
      <c r="O7923" s="42">
        <v>0.0</v>
      </c>
      <c r="P7923" s="42">
        <v>0.0</v>
      </c>
      <c r="Q7923" s="42">
        <v>0.0152380773797631</v>
      </c>
      <c r="R7923" s="42">
        <v>25.0</v>
      </c>
      <c r="S7923" s="42">
        <v>0.236363038420677</v>
      </c>
      <c r="T7923" s="42">
        <v>992.509033203125</v>
      </c>
      <c r="U7923" s="42">
        <v>9999.0</v>
      </c>
      <c r="V7923" s="19"/>
      <c r="W7923" s="19"/>
      <c r="X7923" s="19"/>
      <c r="Y7923" s="19"/>
      <c r="Z7923" s="19"/>
      <c r="AA7923" s="19"/>
    </row>
    <row r="7924" ht="15.75" customHeight="1">
      <c r="A7924" s="19"/>
      <c r="B7924" s="42" t="str">
        <f>"CRS25WT3609295"</f>
        <v>CRS25WT3609295</v>
      </c>
      <c r="C7924" s="43">
        <v>46009.0</v>
      </c>
      <c r="D7924" s="44">
        <v>0.8016550925925926</v>
      </c>
      <c r="E7924" s="42" t="s">
        <v>37</v>
      </c>
      <c r="F7924" s="42">
        <v>198.0</v>
      </c>
      <c r="G7924" s="42">
        <v>4.0</v>
      </c>
      <c r="H7924" s="42">
        <v>198.104751586914</v>
      </c>
      <c r="I7924" s="42">
        <v>9.54186248779297</v>
      </c>
      <c r="J7924" s="42">
        <v>24.5224418640137</v>
      </c>
      <c r="K7924" s="42">
        <v>9.70696830749512</v>
      </c>
      <c r="L7924" s="42">
        <v>20.4085083007813</v>
      </c>
      <c r="M7924" s="42">
        <v>0.84663850069046</v>
      </c>
      <c r="N7924" s="42">
        <v>9.63778877258301</v>
      </c>
      <c r="O7924" s="42">
        <v>0.0</v>
      </c>
      <c r="P7924" s="42">
        <v>0.0</v>
      </c>
      <c r="Q7924" s="42">
        <v>0.010615698993206</v>
      </c>
      <c r="R7924" s="42">
        <v>25.0</v>
      </c>
      <c r="S7924" s="42">
        <v>0.237827315926552</v>
      </c>
      <c r="T7924" s="42">
        <v>991.696899414063</v>
      </c>
      <c r="U7924" s="42">
        <v>9999.0</v>
      </c>
      <c r="V7924" s="19"/>
      <c r="W7924" s="19"/>
      <c r="X7924" s="19"/>
      <c r="Y7924" s="19"/>
      <c r="Z7924" s="19"/>
      <c r="AA7924" s="19"/>
    </row>
    <row r="7925" ht="15.75" customHeight="1">
      <c r="A7925" s="19"/>
      <c r="B7925" s="42" t="str">
        <f>"CRS25WT3609294"</f>
        <v>CRS25WT3609294</v>
      </c>
      <c r="C7925" s="43">
        <v>46009.0</v>
      </c>
      <c r="D7925" s="44">
        <v>0.8028703703703703</v>
      </c>
      <c r="E7925" s="42" t="s">
        <v>37</v>
      </c>
      <c r="F7925" s="42">
        <v>199.0</v>
      </c>
      <c r="G7925" s="42">
        <v>4.0</v>
      </c>
      <c r="H7925" s="42">
        <v>199.163421630859</v>
      </c>
      <c r="I7925" s="42">
        <v>9.53747940063477</v>
      </c>
      <c r="J7925" s="42">
        <v>24.5036182403564</v>
      </c>
      <c r="K7925" s="42">
        <v>9.7481517791748</v>
      </c>
      <c r="L7925" s="42">
        <v>20.4308891296387</v>
      </c>
      <c r="M7925" s="42">
        <v>0.852208256721497</v>
      </c>
      <c r="N7925" s="42">
        <v>9.68929290771484</v>
      </c>
      <c r="O7925" s="42">
        <v>0.0</v>
      </c>
      <c r="P7925" s="42">
        <v>0.0</v>
      </c>
      <c r="Q7925" s="42">
        <v>0.0109523152932525</v>
      </c>
      <c r="R7925" s="42">
        <v>25.0</v>
      </c>
      <c r="S7925" s="42">
        <v>0.237169444561005</v>
      </c>
      <c r="T7925" s="42">
        <v>992.767395019531</v>
      </c>
      <c r="U7925" s="42">
        <v>9999.0</v>
      </c>
      <c r="V7925" s="19"/>
      <c r="W7925" s="19"/>
      <c r="X7925" s="19"/>
      <c r="Y7925" s="19"/>
      <c r="Z7925" s="19"/>
      <c r="AA7925" s="19"/>
    </row>
    <row r="7926" ht="15.75" customHeight="1">
      <c r="A7926" s="19"/>
      <c r="B7926" s="42" t="str">
        <f>"CRS25WT3609293"</f>
        <v>CRS25WT3609293</v>
      </c>
      <c r="C7926" s="43">
        <v>46009.0</v>
      </c>
      <c r="D7926" s="44">
        <v>0.8034837962962963</v>
      </c>
      <c r="E7926" s="42" t="s">
        <v>37</v>
      </c>
      <c r="F7926" s="42">
        <v>200.0</v>
      </c>
      <c r="G7926" s="42">
        <v>4.0</v>
      </c>
      <c r="H7926" s="42">
        <v>200.632339477539</v>
      </c>
      <c r="I7926" s="42">
        <v>9.54104232788086</v>
      </c>
      <c r="J7926" s="42">
        <v>24.5059280395508</v>
      </c>
      <c r="K7926" s="42">
        <v>9.8642578125</v>
      </c>
      <c r="L7926" s="42">
        <v>20.3393268585205</v>
      </c>
      <c r="M7926" s="42">
        <v>0.858092188835144</v>
      </c>
      <c r="N7926" s="42">
        <v>9.76075553894043</v>
      </c>
      <c r="O7926" s="42">
        <v>0.0</v>
      </c>
      <c r="P7926" s="42">
        <v>0.0</v>
      </c>
      <c r="Q7926" s="42">
        <v>0.0106547614559531</v>
      </c>
      <c r="R7926" s="42">
        <v>25.0</v>
      </c>
      <c r="S7926" s="42">
        <v>0.240345180034637</v>
      </c>
      <c r="T7926" s="42">
        <v>991.61474609375</v>
      </c>
      <c r="U7926" s="42">
        <v>9999.0</v>
      </c>
      <c r="V7926" s="19"/>
      <c r="W7926" s="19"/>
      <c r="X7926" s="19"/>
      <c r="Y7926" s="19"/>
      <c r="Z7926" s="19"/>
      <c r="AA7926" s="19"/>
    </row>
    <row r="7927" ht="15.75" customHeight="1">
      <c r="A7927" s="19"/>
      <c r="B7927" s="42" t="str">
        <f>"CRS25WT3609283"</f>
        <v>CRS25WT3609283</v>
      </c>
      <c r="C7927" s="43">
        <v>46009.0</v>
      </c>
      <c r="D7927" s="44">
        <v>0.804074074074074</v>
      </c>
      <c r="E7927" s="42" t="s">
        <v>37</v>
      </c>
      <c r="F7927" s="42">
        <v>201.0</v>
      </c>
      <c r="G7927" s="42">
        <v>4.0</v>
      </c>
      <c r="H7927" s="42">
        <v>201.143478393555</v>
      </c>
      <c r="I7927" s="42">
        <v>9.60235214233398</v>
      </c>
      <c r="J7927" s="42">
        <v>24.5145587921143</v>
      </c>
      <c r="K7927" s="42">
        <v>9.90028190612793</v>
      </c>
      <c r="L7927" s="42">
        <v>20.3169441223145</v>
      </c>
      <c r="M7927" s="42">
        <v>0.854484617710114</v>
      </c>
      <c r="N7927" s="42">
        <v>9.78562259674072</v>
      </c>
      <c r="O7927" s="42">
        <v>0.0</v>
      </c>
      <c r="P7927" s="42">
        <v>0.0</v>
      </c>
      <c r="Q7927" s="42">
        <v>0.0119143724441528</v>
      </c>
      <c r="R7927" s="42">
        <v>25.0</v>
      </c>
      <c r="S7927" s="42">
        <v>0.240585312247276</v>
      </c>
      <c r="T7927" s="42">
        <v>993.107666015625</v>
      </c>
      <c r="U7927" s="42">
        <v>9999.0</v>
      </c>
      <c r="V7927" s="19"/>
      <c r="W7927" s="19"/>
      <c r="X7927" s="19"/>
      <c r="Y7927" s="19"/>
      <c r="Z7927" s="19"/>
      <c r="AA7927" s="19"/>
    </row>
    <row r="7928" ht="15.75" customHeight="1">
      <c r="A7928" s="19"/>
      <c r="B7928" s="42" t="str">
        <f>"CRS25WT3609282"</f>
        <v>CRS25WT3609282</v>
      </c>
      <c r="C7928" s="43">
        <v>46009.0</v>
      </c>
      <c r="D7928" s="44">
        <v>0.8045833333333333</v>
      </c>
      <c r="E7928" s="42" t="s">
        <v>37</v>
      </c>
      <c r="F7928" s="42">
        <v>200.0</v>
      </c>
      <c r="G7928" s="42">
        <v>4.0</v>
      </c>
      <c r="H7928" s="42">
        <v>200.330001831055</v>
      </c>
      <c r="I7928" s="42">
        <v>9.64678859710693</v>
      </c>
      <c r="J7928" s="42">
        <v>24.5198917388916</v>
      </c>
      <c r="K7928" s="42">
        <v>9.88399887084961</v>
      </c>
      <c r="L7928" s="42">
        <v>20.2681102752686</v>
      </c>
      <c r="M7928" s="42">
        <v>0.846924483776093</v>
      </c>
      <c r="N7928" s="42">
        <v>9.7460470199585</v>
      </c>
      <c r="O7928" s="42">
        <v>0.0</v>
      </c>
      <c r="P7928" s="42">
        <v>0.0</v>
      </c>
      <c r="Q7928" s="42">
        <v>0.0176184289157391</v>
      </c>
      <c r="R7928" s="42">
        <v>25.0</v>
      </c>
      <c r="S7928" s="42">
        <v>0.247770190238953</v>
      </c>
      <c r="T7928" s="42">
        <v>993.249633789063</v>
      </c>
      <c r="U7928" s="42">
        <v>9999.0</v>
      </c>
      <c r="V7928" s="19"/>
      <c r="W7928" s="19"/>
      <c r="X7928" s="19"/>
      <c r="Y7928" s="19"/>
      <c r="Z7928" s="19"/>
      <c r="AA7928" s="19"/>
    </row>
    <row r="7929" ht="15.75" customHeight="1">
      <c r="A7929" s="19"/>
      <c r="B7929" s="42" t="str">
        <f>"CRS25WT3609281"</f>
        <v>CRS25WT3609281</v>
      </c>
      <c r="C7929" s="43">
        <v>46009.0</v>
      </c>
      <c r="D7929" s="44">
        <v>0.8050810185185185</v>
      </c>
      <c r="E7929" s="42" t="s">
        <v>37</v>
      </c>
      <c r="F7929" s="42">
        <v>196.0</v>
      </c>
      <c r="G7929" s="42">
        <v>4.0</v>
      </c>
      <c r="H7929" s="42">
        <v>196.589782714844</v>
      </c>
      <c r="I7929" s="42">
        <v>9.52890014648438</v>
      </c>
      <c r="J7929" s="42">
        <v>24.4867286682129</v>
      </c>
      <c r="K7929" s="42">
        <v>9.64331245422363</v>
      </c>
      <c r="L7929" s="42">
        <v>20.3861255645752</v>
      </c>
      <c r="M7929" s="42">
        <v>0.842533946037292</v>
      </c>
      <c r="N7929" s="42">
        <v>9.56408596038818</v>
      </c>
      <c r="O7929" s="42">
        <v>0.0</v>
      </c>
      <c r="P7929" s="42">
        <v>0.0</v>
      </c>
      <c r="Q7929" s="42">
        <v>0.0101636908948421</v>
      </c>
      <c r="R7929" s="42">
        <v>25.0</v>
      </c>
      <c r="S7929" s="42">
        <v>0.258643478155136</v>
      </c>
      <c r="T7929" s="42">
        <v>992.227844238281</v>
      </c>
      <c r="U7929" s="42">
        <v>9999.0</v>
      </c>
      <c r="V7929" s="19"/>
      <c r="W7929" s="19"/>
      <c r="X7929" s="19"/>
      <c r="Y7929" s="19"/>
      <c r="Z7929" s="19"/>
      <c r="AA7929" s="19"/>
    </row>
    <row r="7930" ht="15.75" customHeight="1">
      <c r="A7930" s="19"/>
      <c r="B7930" s="42" t="str">
        <f>"CRS25WT3609280"</f>
        <v>CRS25WT3609280</v>
      </c>
      <c r="C7930" s="43">
        <v>46009.0</v>
      </c>
      <c r="D7930" s="44">
        <v>0.8055787037037038</v>
      </c>
      <c r="E7930" s="42" t="s">
        <v>37</v>
      </c>
      <c r="F7930" s="42">
        <v>199.0</v>
      </c>
      <c r="G7930" s="42">
        <v>4.0</v>
      </c>
      <c r="H7930" s="42">
        <v>199.314407348633</v>
      </c>
      <c r="I7930" s="42">
        <v>9.58669662475586</v>
      </c>
      <c r="J7930" s="42">
        <v>24.5016632080078</v>
      </c>
      <c r="K7930" s="42">
        <v>9.79162311553955</v>
      </c>
      <c r="L7930" s="42">
        <v>20.3556041717529</v>
      </c>
      <c r="M7930" s="42">
        <v>0.848543584346771</v>
      </c>
      <c r="N7930" s="42">
        <v>9.69663906097412</v>
      </c>
      <c r="O7930" s="42">
        <v>0.0</v>
      </c>
      <c r="P7930" s="42">
        <v>0.0</v>
      </c>
      <c r="Q7930" s="42">
        <v>0.015238075517118</v>
      </c>
      <c r="R7930" s="42">
        <v>25.0</v>
      </c>
      <c r="S7930" s="42">
        <v>0.24551659822464</v>
      </c>
      <c r="T7930" s="42">
        <v>992.265563964844</v>
      </c>
      <c r="U7930" s="42">
        <v>9999.0</v>
      </c>
      <c r="V7930" s="19"/>
      <c r="W7930" s="19"/>
      <c r="X7930" s="19"/>
      <c r="Y7930" s="19"/>
      <c r="Z7930" s="19"/>
      <c r="AA7930" s="19"/>
    </row>
    <row r="7931" ht="15.75" customHeight="1">
      <c r="A7931" s="19"/>
      <c r="B7931" s="42" t="str">
        <f>"CRS25WT3609286"</f>
        <v>CRS25WT3609286</v>
      </c>
      <c r="C7931" s="43">
        <v>46009.0</v>
      </c>
      <c r="D7931" s="44">
        <v>0.8059837962962964</v>
      </c>
      <c r="E7931" s="42" t="s">
        <v>37</v>
      </c>
      <c r="F7931" s="42">
        <v>198.0</v>
      </c>
      <c r="G7931" s="42">
        <v>4.0</v>
      </c>
      <c r="H7931" s="42">
        <v>198.73486328125</v>
      </c>
      <c r="I7931" s="42">
        <v>9.56358623504639</v>
      </c>
      <c r="J7931" s="42">
        <v>24.4994697570801</v>
      </c>
      <c r="K7931" s="42">
        <v>9.77977085113525</v>
      </c>
      <c r="L7931" s="42">
        <v>20.3210144042969</v>
      </c>
      <c r="M7931" s="42">
        <v>0.848196744918823</v>
      </c>
      <c r="N7931" s="42">
        <v>9.66844367980957</v>
      </c>
      <c r="O7931" s="42">
        <v>0.0</v>
      </c>
      <c r="P7931" s="42">
        <v>0.0</v>
      </c>
      <c r="Q7931" s="42">
        <v>0.012619037181139</v>
      </c>
      <c r="R7931" s="42">
        <v>25.0</v>
      </c>
      <c r="S7931" s="42">
        <v>0.250264793634415</v>
      </c>
      <c r="T7931" s="42">
        <v>991.93115234375</v>
      </c>
      <c r="U7931" s="42">
        <v>160.518814086914</v>
      </c>
      <c r="V7931" s="19"/>
      <c r="W7931" s="19"/>
      <c r="X7931" s="19"/>
      <c r="Y7931" s="19"/>
      <c r="Z7931" s="19"/>
      <c r="AA7931" s="19"/>
    </row>
    <row r="7932" ht="15.75" customHeight="1">
      <c r="A7932" s="19"/>
      <c r="B7932" s="42" t="str">
        <f>"CRS25WT3609288"</f>
        <v>CRS25WT3609288</v>
      </c>
      <c r="C7932" s="43">
        <v>46009.0</v>
      </c>
      <c r="D7932" s="44">
        <v>0.8065277777777777</v>
      </c>
      <c r="E7932" s="42" t="s">
        <v>37</v>
      </c>
      <c r="F7932" s="42">
        <v>199.0</v>
      </c>
      <c r="G7932" s="42">
        <v>4.0</v>
      </c>
      <c r="H7932" s="42">
        <v>199.878768920898</v>
      </c>
      <c r="I7932" s="42">
        <v>9.61235904693604</v>
      </c>
      <c r="J7932" s="42">
        <v>24.4877166748047</v>
      </c>
      <c r="K7932" s="42">
        <v>9.85085773468018</v>
      </c>
      <c r="L7932" s="42">
        <v>20.2904930114746</v>
      </c>
      <c r="M7932" s="42">
        <v>0.849157750606537</v>
      </c>
      <c r="N7932" s="42">
        <v>9.72409439086914</v>
      </c>
      <c r="O7932" s="42">
        <v>0.0</v>
      </c>
      <c r="P7932" s="42">
        <v>0.0</v>
      </c>
      <c r="Q7932" s="42">
        <v>0.0151588078588247</v>
      </c>
      <c r="R7932" s="42">
        <v>25.0</v>
      </c>
      <c r="S7932" s="42">
        <v>0.240569680929184</v>
      </c>
      <c r="T7932" s="42">
        <v>993.843933105469</v>
      </c>
      <c r="U7932" s="42">
        <v>9999.0</v>
      </c>
      <c r="V7932" s="19"/>
      <c r="W7932" s="19"/>
      <c r="X7932" s="19"/>
      <c r="Y7932" s="19"/>
      <c r="Z7932" s="19"/>
      <c r="AA7932" s="19"/>
    </row>
    <row r="7933" ht="15.75" customHeight="1">
      <c r="A7933" s="19"/>
      <c r="B7933" s="42" t="str">
        <f>"CRS25WT3609287"</f>
        <v>CRS25WT3609287</v>
      </c>
      <c r="C7933" s="43">
        <v>46009.0</v>
      </c>
      <c r="D7933" s="44">
        <v>0.8070023148148149</v>
      </c>
      <c r="E7933" s="42" t="s">
        <v>37</v>
      </c>
      <c r="F7933" s="42">
        <v>198.0</v>
      </c>
      <c r="G7933" s="42">
        <v>4.0</v>
      </c>
      <c r="H7933" s="42">
        <v>198.859191894531</v>
      </c>
      <c r="I7933" s="42">
        <v>9.57769012451172</v>
      </c>
      <c r="J7933" s="42">
        <v>24.4867763519287</v>
      </c>
      <c r="K7933" s="42">
        <v>9.81241893768311</v>
      </c>
      <c r="L7933" s="42">
        <v>20.2660751342773</v>
      </c>
      <c r="M7933" s="42">
        <v>0.847916841506958</v>
      </c>
      <c r="N7933" s="42">
        <v>9.67449283599854</v>
      </c>
      <c r="O7933" s="42">
        <v>0.0</v>
      </c>
      <c r="P7933" s="42">
        <v>0.0</v>
      </c>
      <c r="Q7933" s="42">
        <v>0.0151587314903736</v>
      </c>
      <c r="R7933" s="42">
        <v>25.0</v>
      </c>
      <c r="S7933" s="42">
        <v>0.245501086115837</v>
      </c>
      <c r="T7933" s="42">
        <v>992.620727539063</v>
      </c>
      <c r="U7933" s="42">
        <v>9999.0</v>
      </c>
      <c r="V7933" s="19"/>
      <c r="W7933" s="19"/>
      <c r="X7933" s="19"/>
      <c r="Y7933" s="19"/>
      <c r="Z7933" s="19"/>
      <c r="AA7933" s="19"/>
    </row>
    <row r="7934" ht="15.75" customHeight="1">
      <c r="A7934" s="19"/>
      <c r="B7934" s="42" t="str">
        <f>"CRS25WT3609285"</f>
        <v>CRS25WT3609285</v>
      </c>
      <c r="C7934" s="43">
        <v>46009.0</v>
      </c>
      <c r="D7934" s="44">
        <v>0.8077199074074074</v>
      </c>
      <c r="E7934" s="42" t="s">
        <v>37</v>
      </c>
      <c r="F7934" s="42">
        <v>198.0</v>
      </c>
      <c r="G7934" s="42">
        <v>4.0</v>
      </c>
      <c r="H7934" s="42">
        <v>198.609161376953</v>
      </c>
      <c r="I7934" s="42">
        <v>9.53522396087646</v>
      </c>
      <c r="J7934" s="42">
        <v>24.4946594238281</v>
      </c>
      <c r="K7934" s="42">
        <v>9.74723243713379</v>
      </c>
      <c r="L7934" s="42">
        <v>20.3759517669678</v>
      </c>
      <c r="M7934" s="42">
        <v>0.85034853219986</v>
      </c>
      <c r="N7934" s="42">
        <v>9.66232872009277</v>
      </c>
      <c r="O7934" s="42">
        <v>0.0</v>
      </c>
      <c r="P7934" s="42">
        <v>0.0</v>
      </c>
      <c r="Q7934" s="42">
        <v>0.0125407483428717</v>
      </c>
      <c r="R7934" s="42">
        <v>25.0</v>
      </c>
      <c r="S7934" s="42">
        <v>0.246158793568611</v>
      </c>
      <c r="T7934" s="42">
        <v>990.8896484375</v>
      </c>
      <c r="U7934" s="42">
        <v>9999.0</v>
      </c>
      <c r="V7934" s="19"/>
      <c r="W7934" s="19"/>
      <c r="X7934" s="19"/>
      <c r="Y7934" s="19"/>
      <c r="Z7934" s="19"/>
      <c r="AA7934" s="19"/>
    </row>
    <row r="7935" ht="15.75" customHeight="1">
      <c r="A7935" s="19"/>
      <c r="B7935" s="42" t="str">
        <f>"CRS25WT3609274"</f>
        <v>CRS25WT3609274</v>
      </c>
      <c r="C7935" s="43">
        <v>46009.0</v>
      </c>
      <c r="D7935" s="44">
        <v>0.8082638888888889</v>
      </c>
      <c r="E7935" s="42" t="s">
        <v>37</v>
      </c>
      <c r="F7935" s="42">
        <v>199.0</v>
      </c>
      <c r="G7935" s="42">
        <v>4.0</v>
      </c>
      <c r="H7935" s="42">
        <v>199.287490844727</v>
      </c>
      <c r="I7935" s="42">
        <v>9.58282375335693</v>
      </c>
      <c r="J7935" s="42">
        <v>24.4962863922119</v>
      </c>
      <c r="K7935" s="42">
        <v>9.86326026916504</v>
      </c>
      <c r="L7935" s="42">
        <v>20.2050342559814</v>
      </c>
      <c r="M7935" s="42">
        <v>0.848958134651184</v>
      </c>
      <c r="N7935" s="42">
        <v>9.69532871246338</v>
      </c>
      <c r="O7935" s="42">
        <v>0.0</v>
      </c>
      <c r="P7935" s="42">
        <v>0.0</v>
      </c>
      <c r="Q7935" s="42">
        <v>0.0103176152333617</v>
      </c>
      <c r="R7935" s="42">
        <v>25.0</v>
      </c>
      <c r="S7935" s="42">
        <v>0.250818699598312</v>
      </c>
      <c r="T7935" s="42">
        <v>992.473876953125</v>
      </c>
      <c r="U7935" s="42">
        <v>9999.0</v>
      </c>
      <c r="V7935" s="19"/>
      <c r="W7935" s="19"/>
      <c r="X7935" s="19"/>
      <c r="Y7935" s="19"/>
      <c r="Z7935" s="19"/>
      <c r="AA7935" s="19"/>
    </row>
    <row r="7936" ht="15.75" customHeight="1">
      <c r="A7936" s="19"/>
      <c r="B7936" s="42" t="str">
        <f>"CRS25WT3609272"</f>
        <v>CRS25WT3609272</v>
      </c>
      <c r="C7936" s="43">
        <v>46009.0</v>
      </c>
      <c r="D7936" s="44">
        <v>0.8087615740740741</v>
      </c>
      <c r="E7936" s="42" t="s">
        <v>37</v>
      </c>
      <c r="F7936" s="42">
        <v>199.0</v>
      </c>
      <c r="G7936" s="42">
        <v>4.0</v>
      </c>
      <c r="H7936" s="42">
        <v>199.98551940918</v>
      </c>
      <c r="I7936" s="42">
        <v>9.55195713043213</v>
      </c>
      <c r="J7936" s="42">
        <v>24.5042400360107</v>
      </c>
      <c r="K7936" s="42">
        <v>9.80205631256104</v>
      </c>
      <c r="L7936" s="42">
        <v>20.4024047851563</v>
      </c>
      <c r="M7936" s="42">
        <v>0.85440731048584</v>
      </c>
      <c r="N7936" s="42">
        <v>9.72928810119629</v>
      </c>
      <c r="O7936" s="42">
        <v>0.0</v>
      </c>
      <c r="P7936" s="42">
        <v>0.0</v>
      </c>
      <c r="Q7936" s="42">
        <v>0.0106352306902409</v>
      </c>
      <c r="R7936" s="42">
        <v>25.0</v>
      </c>
      <c r="S7936" s="42">
        <v>0.239789620041847</v>
      </c>
      <c r="T7936" s="42">
        <v>991.484252929688</v>
      </c>
      <c r="U7936" s="42">
        <v>9999.0</v>
      </c>
      <c r="V7936" s="19"/>
      <c r="W7936" s="19"/>
      <c r="X7936" s="19"/>
      <c r="Y7936" s="19"/>
      <c r="Z7936" s="19"/>
      <c r="AA7936" s="19"/>
    </row>
    <row r="7937" ht="15.75" customHeight="1">
      <c r="A7937" s="19"/>
      <c r="B7937" s="42" t="str">
        <f>"CRS25WT3609222"</f>
        <v>CRS25WT3609222</v>
      </c>
      <c r="C7937" s="43">
        <v>46009.0</v>
      </c>
      <c r="D7937" s="44">
        <v>0.8092129629629629</v>
      </c>
      <c r="E7937" s="42" t="s">
        <v>37</v>
      </c>
      <c r="F7937" s="42">
        <v>197.0</v>
      </c>
      <c r="G7937" s="42">
        <v>4.0</v>
      </c>
      <c r="H7937" s="42">
        <v>197.603927612305</v>
      </c>
      <c r="I7937" s="42">
        <v>9.56352138519287</v>
      </c>
      <c r="J7937" s="42">
        <v>24.5130043029785</v>
      </c>
      <c r="K7937" s="42">
        <v>9.67182159423828</v>
      </c>
      <c r="L7937" s="42">
        <v>20.4308891296387</v>
      </c>
      <c r="M7937" s="42">
        <v>0.84290999174118</v>
      </c>
      <c r="N7937" s="42">
        <v>9.61342430114746</v>
      </c>
      <c r="O7937" s="42">
        <v>0.0</v>
      </c>
      <c r="P7937" s="42">
        <v>0.0</v>
      </c>
      <c r="Q7937" s="42">
        <v>0.0113095231354237</v>
      </c>
      <c r="R7937" s="42">
        <v>25.0</v>
      </c>
      <c r="S7937" s="42">
        <v>0.240060642361641</v>
      </c>
      <c r="T7937" s="42">
        <v>991.744689941406</v>
      </c>
      <c r="U7937" s="42">
        <v>9999.0</v>
      </c>
      <c r="V7937" s="19"/>
      <c r="W7937" s="19"/>
      <c r="X7937" s="19"/>
      <c r="Y7937" s="19"/>
      <c r="Z7937" s="19"/>
      <c r="AA7937" s="19"/>
    </row>
    <row r="7938" ht="15.75" customHeight="1">
      <c r="A7938" s="19"/>
      <c r="B7938" s="42" t="str">
        <f>"CRS25WT3609229"</f>
        <v>CRS25WT3609229</v>
      </c>
      <c r="C7938" s="43">
        <v>46009.0</v>
      </c>
      <c r="D7938" s="44">
        <v>0.8097337962962964</v>
      </c>
      <c r="E7938" s="42" t="s">
        <v>37</v>
      </c>
      <c r="F7938" s="42">
        <v>202.0</v>
      </c>
      <c r="G7938" s="42">
        <v>4.0</v>
      </c>
      <c r="H7938" s="42">
        <v>202.219635009766</v>
      </c>
      <c r="I7938" s="42">
        <v>9.68751525878906</v>
      </c>
      <c r="J7938" s="42">
        <v>24.508960723877</v>
      </c>
      <c r="K7938" s="42">
        <v>9.94627857208252</v>
      </c>
      <c r="L7938" s="42">
        <v>20.3311862945557</v>
      </c>
      <c r="M7938" s="42">
        <v>0.851698756217957</v>
      </c>
      <c r="N7938" s="42">
        <v>9.83797740936279</v>
      </c>
      <c r="O7938" s="42">
        <v>0.0</v>
      </c>
      <c r="P7938" s="42">
        <v>0.0</v>
      </c>
      <c r="Q7938" s="42">
        <v>0.0112704606726766</v>
      </c>
      <c r="R7938" s="42">
        <v>25.0</v>
      </c>
      <c r="S7938" s="42">
        <v>0.238288640975952</v>
      </c>
      <c r="T7938" s="42">
        <v>992.652954101563</v>
      </c>
      <c r="U7938" s="42">
        <v>9999.0</v>
      </c>
      <c r="V7938" s="19"/>
      <c r="W7938" s="19"/>
      <c r="X7938" s="19"/>
      <c r="Y7938" s="19"/>
      <c r="Z7938" s="19"/>
      <c r="AA7938" s="19"/>
    </row>
    <row r="7939" ht="15.75" customHeight="1">
      <c r="A7939" s="19"/>
      <c r="B7939" s="42" t="str">
        <f>"CRS25WT3609228"</f>
        <v>CRS25WT3609228</v>
      </c>
      <c r="C7939" s="43">
        <v>46009.0</v>
      </c>
      <c r="D7939" s="44">
        <v>0.8102314814814814</v>
      </c>
      <c r="E7939" s="42" t="s">
        <v>37</v>
      </c>
      <c r="F7939" s="42">
        <v>200.0</v>
      </c>
      <c r="G7939" s="42">
        <v>4.0</v>
      </c>
      <c r="H7939" s="42">
        <v>200.78923034668</v>
      </c>
      <c r="I7939" s="42">
        <v>9.61368656158447</v>
      </c>
      <c r="J7939" s="42">
        <v>24.50412940979</v>
      </c>
      <c r="K7939" s="42">
        <v>9.85225772857666</v>
      </c>
      <c r="L7939" s="42">
        <v>20.3800220489502</v>
      </c>
      <c r="M7939" s="42">
        <v>0.852336704730988</v>
      </c>
      <c r="N7939" s="42">
        <v>9.76838874816895</v>
      </c>
      <c r="O7939" s="42">
        <v>0.0</v>
      </c>
      <c r="P7939" s="42">
        <v>0.0</v>
      </c>
      <c r="Q7939" s="42">
        <v>0.0109523795545101</v>
      </c>
      <c r="R7939" s="42">
        <v>25.0</v>
      </c>
      <c r="S7939" s="42">
        <v>0.246919363737106</v>
      </c>
      <c r="T7939" s="42">
        <v>993.002502441406</v>
      </c>
      <c r="U7939" s="42">
        <v>236.589080810547</v>
      </c>
      <c r="V7939" s="19"/>
      <c r="W7939" s="19"/>
      <c r="X7939" s="19"/>
      <c r="Y7939" s="19"/>
      <c r="Z7939" s="19"/>
      <c r="AA7939" s="19"/>
    </row>
    <row r="7940" ht="15.75" customHeight="1">
      <c r="A7940" s="19"/>
      <c r="B7940" s="42" t="str">
        <f>"CRS25WT3609227"</f>
        <v>CRS25WT3609227</v>
      </c>
      <c r="C7940" s="43">
        <v>46009.0</v>
      </c>
      <c r="D7940" s="44">
        <v>0.8106018518518519</v>
      </c>
      <c r="E7940" s="42" t="s">
        <v>37</v>
      </c>
      <c r="F7940" s="42">
        <v>199.0</v>
      </c>
      <c r="G7940" s="42">
        <v>4.0</v>
      </c>
      <c r="H7940" s="42">
        <v>199.833297729492</v>
      </c>
      <c r="I7940" s="42">
        <v>9.60798931121826</v>
      </c>
      <c r="J7940" s="42">
        <v>24.4879283905029</v>
      </c>
      <c r="K7940" s="42">
        <v>9.82300567626953</v>
      </c>
      <c r="L7940" s="42">
        <v>20.3433971405029</v>
      </c>
      <c r="M7940" s="42">
        <v>0.849343359470367</v>
      </c>
      <c r="N7940" s="42">
        <v>9.72188282012939</v>
      </c>
      <c r="O7940" s="42">
        <v>0.0</v>
      </c>
      <c r="P7940" s="42">
        <v>0.0</v>
      </c>
      <c r="Q7940" s="42">
        <v>0.0104761514812708</v>
      </c>
      <c r="R7940" s="42">
        <v>25.0</v>
      </c>
      <c r="S7940" s="42">
        <v>0.242696568369865</v>
      </c>
      <c r="T7940" s="42">
        <v>991.574768066406</v>
      </c>
      <c r="U7940" s="42">
        <v>9999.0</v>
      </c>
      <c r="V7940" s="19"/>
      <c r="W7940" s="19"/>
      <c r="X7940" s="19"/>
      <c r="Y7940" s="19"/>
      <c r="Z7940" s="19"/>
      <c r="AA7940" s="19"/>
    </row>
    <row r="7941" ht="15.75" customHeight="1">
      <c r="A7941" s="19"/>
      <c r="B7941" s="42" t="str">
        <f>"CRS25WT3609231"</f>
        <v>CRS25WT3609231</v>
      </c>
      <c r="C7941" s="43">
        <v>46009.0</v>
      </c>
      <c r="D7941" s="44">
        <v>0.8109953703703704</v>
      </c>
      <c r="E7941" s="42" t="s">
        <v>37</v>
      </c>
      <c r="F7941" s="42">
        <v>202.0</v>
      </c>
      <c r="G7941" s="42">
        <v>4.0</v>
      </c>
      <c r="H7941" s="42">
        <v>202.096664428711</v>
      </c>
      <c r="I7941" s="42">
        <v>9.63968563079834</v>
      </c>
      <c r="J7941" s="42">
        <v>24.5231552124023</v>
      </c>
      <c r="K7941" s="42">
        <v>9.91146278381348</v>
      </c>
      <c r="L7941" s="42">
        <v>20.390193939209</v>
      </c>
      <c r="M7941" s="42">
        <v>0.854909062385559</v>
      </c>
      <c r="N7941" s="42">
        <v>9.83199501037598</v>
      </c>
      <c r="O7941" s="42">
        <v>0.0</v>
      </c>
      <c r="P7941" s="42">
        <v>0.0</v>
      </c>
      <c r="Q7941" s="42">
        <v>0.0152380941435695</v>
      </c>
      <c r="R7941" s="42">
        <v>25.0</v>
      </c>
      <c r="S7941" s="42">
        <v>0.240400016307831</v>
      </c>
      <c r="T7941" s="42">
        <v>991.874816894531</v>
      </c>
      <c r="U7941" s="42">
        <v>1728.462890625</v>
      </c>
      <c r="V7941" s="19"/>
      <c r="W7941" s="19"/>
      <c r="X7941" s="19"/>
      <c r="Y7941" s="19"/>
      <c r="Z7941" s="19"/>
      <c r="AA7941" s="19"/>
    </row>
    <row r="7942" ht="15.75" customHeight="1">
      <c r="A7942" s="19"/>
      <c r="B7942" s="42" t="str">
        <f>"CRS25WT3609230"</f>
        <v>CRS25WT3609230</v>
      </c>
      <c r="C7942" s="43">
        <v>46009.0</v>
      </c>
      <c r="D7942" s="44">
        <v>0.8113194444444445</v>
      </c>
      <c r="E7942" s="42" t="s">
        <v>37</v>
      </c>
      <c r="F7942" s="42">
        <v>198.0</v>
      </c>
      <c r="G7942" s="42">
        <v>4.0</v>
      </c>
      <c r="H7942" s="42">
        <v>198.900344848633</v>
      </c>
      <c r="I7942" s="42">
        <v>9.55951976776123</v>
      </c>
      <c r="J7942" s="42">
        <v>24.4973430633545</v>
      </c>
      <c r="K7942" s="42">
        <v>9.78987407684326</v>
      </c>
      <c r="L7942" s="42">
        <v>20.3169441223145</v>
      </c>
      <c r="M7942" s="42">
        <v>0.849337816238403</v>
      </c>
      <c r="N7942" s="42">
        <v>9.67649459838867</v>
      </c>
      <c r="O7942" s="42">
        <v>0.0</v>
      </c>
      <c r="P7942" s="42">
        <v>0.0</v>
      </c>
      <c r="Q7942" s="42">
        <v>0.0118948509916663</v>
      </c>
      <c r="R7942" s="42">
        <v>25.0</v>
      </c>
      <c r="S7942" s="42">
        <v>0.250177085399628</v>
      </c>
      <c r="T7942" s="42">
        <v>992.018920898438</v>
      </c>
      <c r="U7942" s="42">
        <v>9999.0</v>
      </c>
      <c r="V7942" s="19"/>
      <c r="W7942" s="19"/>
      <c r="X7942" s="19"/>
      <c r="Y7942" s="19"/>
      <c r="Z7942" s="19"/>
      <c r="AA7942" s="19"/>
    </row>
    <row r="7943" ht="15.75" customHeight="1">
      <c r="A7943" s="19"/>
      <c r="B7943" s="42" t="str">
        <f>"CRS25WT3609239"</f>
        <v>CRS25WT3609239</v>
      </c>
      <c r="C7943" s="43">
        <v>46009.0</v>
      </c>
      <c r="D7943" s="44">
        <v>0.8116435185185185</v>
      </c>
      <c r="E7943" s="42" t="s">
        <v>37</v>
      </c>
      <c r="F7943" s="42">
        <v>197.0</v>
      </c>
      <c r="G7943" s="42">
        <v>4.0</v>
      </c>
      <c r="H7943" s="42">
        <v>197.846725463867</v>
      </c>
      <c r="I7943" s="42">
        <v>9.55025196075439</v>
      </c>
      <c r="J7943" s="42">
        <v>24.5076751708984</v>
      </c>
      <c r="K7943" s="42">
        <v>9.72340965270996</v>
      </c>
      <c r="L7943" s="42">
        <v>20.3474655151367</v>
      </c>
      <c r="M7943" s="42">
        <v>0.845302045345306</v>
      </c>
      <c r="N7943" s="42">
        <v>9.62523555755615</v>
      </c>
      <c r="O7943" s="42">
        <v>0.0</v>
      </c>
      <c r="P7943" s="42">
        <v>0.0</v>
      </c>
      <c r="Q7943" s="42">
        <v>0.010654759593308</v>
      </c>
      <c r="R7943" s="42">
        <v>25.0</v>
      </c>
      <c r="S7943" s="42">
        <v>0.243681505322456</v>
      </c>
      <c r="T7943" s="42">
        <v>992.18017578125</v>
      </c>
      <c r="U7943" s="42">
        <v>9999.0</v>
      </c>
      <c r="V7943" s="19"/>
      <c r="W7943" s="19"/>
      <c r="X7943" s="19"/>
      <c r="Y7943" s="19"/>
      <c r="Z7943" s="19"/>
      <c r="AA7943" s="19"/>
    </row>
    <row r="7944" ht="15.75" customHeight="1">
      <c r="A7944" s="19"/>
      <c r="B7944" s="42" t="str">
        <f>"CRS25WT3609233"</f>
        <v>CRS25WT3609233</v>
      </c>
      <c r="C7944" s="43">
        <v>46009.0</v>
      </c>
      <c r="D7944" s="44">
        <v>0.8119212962962963</v>
      </c>
      <c r="E7944" s="42" t="s">
        <v>37</v>
      </c>
      <c r="F7944" s="42">
        <v>199.0</v>
      </c>
      <c r="G7944" s="42">
        <v>4.0</v>
      </c>
      <c r="H7944" s="42">
        <v>199.685577392578</v>
      </c>
      <c r="I7944" s="42">
        <v>9.60972785949707</v>
      </c>
      <c r="J7944" s="42">
        <v>24.5030956268311</v>
      </c>
      <c r="K7944" s="42">
        <v>9.82754039764404</v>
      </c>
      <c r="L7944" s="42">
        <v>20.3189792633057</v>
      </c>
      <c r="M7944" s="42">
        <v>0.848036706447601</v>
      </c>
      <c r="N7944" s="42">
        <v>9.71469593048096</v>
      </c>
      <c r="O7944" s="42">
        <v>0.0</v>
      </c>
      <c r="P7944" s="42">
        <v>0.0</v>
      </c>
      <c r="Q7944" s="42">
        <v>0.0113095231354237</v>
      </c>
      <c r="R7944" s="42">
        <v>25.0</v>
      </c>
      <c r="S7944" s="42">
        <v>0.250807136297226</v>
      </c>
      <c r="T7944" s="42">
        <v>992.342224121094</v>
      </c>
      <c r="U7944" s="42">
        <v>9999.0</v>
      </c>
      <c r="V7944" s="19"/>
      <c r="W7944" s="19"/>
      <c r="X7944" s="19"/>
      <c r="Y7944" s="19"/>
      <c r="Z7944" s="19"/>
      <c r="AA7944" s="19"/>
    </row>
    <row r="7945" ht="15.75" customHeight="1">
      <c r="A7945" s="19"/>
      <c r="B7945" s="42" t="str">
        <f>"CRS25WT3609232"</f>
        <v>CRS25WT3609232</v>
      </c>
      <c r="C7945" s="43">
        <v>46009.0</v>
      </c>
      <c r="D7945" s="44">
        <v>0.8122569444444444</v>
      </c>
      <c r="E7945" s="42" t="s">
        <v>37</v>
      </c>
      <c r="F7945" s="42">
        <v>200.0</v>
      </c>
      <c r="G7945" s="42">
        <v>4.0</v>
      </c>
      <c r="H7945" s="42">
        <v>200.078643798828</v>
      </c>
      <c r="I7945" s="42">
        <v>9.5720739364624</v>
      </c>
      <c r="J7945" s="42">
        <v>24.5121269226074</v>
      </c>
      <c r="K7945" s="42">
        <v>9.81739139556885</v>
      </c>
      <c r="L7945" s="42">
        <v>20.3800220489502</v>
      </c>
      <c r="M7945" s="42">
        <v>0.852734208106995</v>
      </c>
      <c r="N7945" s="42">
        <v>9.73381900787354</v>
      </c>
      <c r="O7945" s="42">
        <v>0.0</v>
      </c>
      <c r="P7945" s="42">
        <v>0.0</v>
      </c>
      <c r="Q7945" s="42">
        <v>0.0112698506563902</v>
      </c>
      <c r="R7945" s="42">
        <v>25.0</v>
      </c>
      <c r="S7945" s="42">
        <v>0.236643433570862</v>
      </c>
      <c r="T7945" s="42">
        <v>991.689392089844</v>
      </c>
      <c r="U7945" s="42">
        <v>9999.0</v>
      </c>
      <c r="V7945" s="19"/>
      <c r="W7945" s="19"/>
      <c r="X7945" s="19"/>
      <c r="Y7945" s="19"/>
      <c r="Z7945" s="19"/>
      <c r="AA7945" s="19"/>
    </row>
    <row r="7946" ht="15.75" customHeight="1">
      <c r="A7946" s="19"/>
      <c r="B7946" s="42" t="str">
        <f>"CRS25WT3609200"</f>
        <v>CRS25WT3609200</v>
      </c>
      <c r="C7946" s="43">
        <v>46009.0</v>
      </c>
      <c r="D7946" s="44">
        <v>0.8126851851851852</v>
      </c>
      <c r="E7946" s="42" t="s">
        <v>37</v>
      </c>
      <c r="F7946" s="42">
        <v>200.0</v>
      </c>
      <c r="G7946" s="42">
        <v>4.0</v>
      </c>
      <c r="H7946" s="42">
        <v>200.200988769531</v>
      </c>
      <c r="I7946" s="42">
        <v>9.60996627807617</v>
      </c>
      <c r="J7946" s="42">
        <v>24.5248985290527</v>
      </c>
      <c r="K7946" s="42">
        <v>9.84896087646484</v>
      </c>
      <c r="L7946" s="42">
        <v>20.3271179199219</v>
      </c>
      <c r="M7946" s="42">
        <v>0.849448680877686</v>
      </c>
      <c r="N7946" s="42">
        <v>9.73977088928223</v>
      </c>
      <c r="O7946" s="42">
        <v>0.0</v>
      </c>
      <c r="P7946" s="42">
        <v>0.0</v>
      </c>
      <c r="Q7946" s="42">
        <v>0.0138092134147882</v>
      </c>
      <c r="R7946" s="42">
        <v>25.0</v>
      </c>
      <c r="S7946" s="42">
        <v>0.24547678232193</v>
      </c>
      <c r="T7946" s="42">
        <v>991.372131347656</v>
      </c>
      <c r="U7946" s="42">
        <v>9999.0</v>
      </c>
      <c r="V7946" s="19"/>
      <c r="W7946" s="19"/>
      <c r="X7946" s="19"/>
      <c r="Y7946" s="19"/>
      <c r="Z7946" s="19"/>
      <c r="AA7946" s="19"/>
    </row>
    <row r="7947" ht="15.75" customHeight="1">
      <c r="A7947" s="19"/>
      <c r="B7947" s="42" t="str">
        <f>"CRS25WT3609195"</f>
        <v>CRS25WT3609195</v>
      </c>
      <c r="C7947" s="43">
        <v>46009.0</v>
      </c>
      <c r="D7947" s="44">
        <v>0.8131944444444444</v>
      </c>
      <c r="E7947" s="42" t="s">
        <v>37</v>
      </c>
      <c r="F7947" s="42">
        <v>200.0</v>
      </c>
      <c r="G7947" s="42">
        <v>4.0</v>
      </c>
      <c r="H7947" s="42">
        <v>200.143814086914</v>
      </c>
      <c r="I7947" s="42">
        <v>9.5673189163208</v>
      </c>
      <c r="J7947" s="42">
        <v>24.5097465515137</v>
      </c>
      <c r="K7947" s="42">
        <v>9.829421043396</v>
      </c>
      <c r="L7947" s="42">
        <v>20.3617076873779</v>
      </c>
      <c r="M7947" s="42">
        <v>0.853518843650818</v>
      </c>
      <c r="N7947" s="42">
        <v>9.73698902130127</v>
      </c>
      <c r="O7947" s="42">
        <v>0.0</v>
      </c>
      <c r="P7947" s="42">
        <v>0.0</v>
      </c>
      <c r="Q7947" s="42">
        <v>0.0101636908948421</v>
      </c>
      <c r="R7947" s="42">
        <v>25.0</v>
      </c>
      <c r="S7947" s="42">
        <v>0.238624691963196</v>
      </c>
      <c r="T7947" s="42">
        <v>992.19677734375</v>
      </c>
      <c r="U7947" s="42">
        <v>9999.0</v>
      </c>
      <c r="V7947" s="19"/>
      <c r="W7947" s="19"/>
      <c r="X7947" s="19"/>
      <c r="Y7947" s="19"/>
      <c r="Z7947" s="19"/>
      <c r="AA7947" s="19"/>
    </row>
    <row r="7948" ht="15.75" customHeight="1">
      <c r="A7948" s="19"/>
      <c r="B7948" s="42" t="str">
        <f>"CRS25WT3609194"</f>
        <v>CRS25WT3609194</v>
      </c>
      <c r="C7948" s="43">
        <v>46009.0</v>
      </c>
      <c r="D7948" s="44">
        <v>0.8137268518518518</v>
      </c>
      <c r="E7948" s="42" t="s">
        <v>37</v>
      </c>
      <c r="F7948" s="42">
        <v>195.0</v>
      </c>
      <c r="G7948" s="42">
        <v>4.0</v>
      </c>
      <c r="H7948" s="42">
        <v>195.604125976563</v>
      </c>
      <c r="I7948" s="42">
        <v>9.53468036651611</v>
      </c>
      <c r="J7948" s="42">
        <v>24.4961261749268</v>
      </c>
      <c r="K7948" s="42">
        <v>9.5853967666626</v>
      </c>
      <c r="L7948" s="42">
        <v>20.40647315979</v>
      </c>
      <c r="M7948" s="42">
        <v>0.837480008602142</v>
      </c>
      <c r="N7948" s="42">
        <v>9.51613330841064</v>
      </c>
      <c r="O7948" s="42">
        <v>0.0</v>
      </c>
      <c r="P7948" s="42">
        <v>0.0</v>
      </c>
      <c r="Q7948" s="42">
        <v>0.0152380941435695</v>
      </c>
      <c r="R7948" s="42">
        <v>25.0</v>
      </c>
      <c r="S7948" s="42">
        <v>0.246597200632095</v>
      </c>
      <c r="T7948" s="42">
        <v>990.960876464844</v>
      </c>
      <c r="U7948" s="42">
        <v>9999.0</v>
      </c>
      <c r="V7948" s="19"/>
      <c r="W7948" s="19"/>
      <c r="X7948" s="19"/>
      <c r="Y7948" s="19"/>
      <c r="Z7948" s="19"/>
      <c r="AA7948" s="19"/>
    </row>
    <row r="7949" ht="15.75" customHeight="1">
      <c r="A7949" s="19"/>
      <c r="B7949" s="42" t="str">
        <f>"CRS25WT3609193"</f>
        <v>CRS25WT3609193</v>
      </c>
      <c r="C7949" s="43">
        <v>46009.0</v>
      </c>
      <c r="D7949" s="44">
        <v>0.8142824074074074</v>
      </c>
      <c r="E7949" s="42" t="s">
        <v>37</v>
      </c>
      <c r="F7949" s="42">
        <v>200.0</v>
      </c>
      <c r="G7949" s="42">
        <v>4.0</v>
      </c>
      <c r="H7949" s="42">
        <v>200.518081665039</v>
      </c>
      <c r="I7949" s="42">
        <v>9.58239078521729</v>
      </c>
      <c r="J7949" s="42">
        <v>24.5024757385254</v>
      </c>
      <c r="K7949" s="42">
        <v>9.82717990875244</v>
      </c>
      <c r="L7949" s="42">
        <v>20.4044380187988</v>
      </c>
      <c r="M7949" s="42">
        <v>0.854023277759552</v>
      </c>
      <c r="N7949" s="42">
        <v>9.75519752502441</v>
      </c>
      <c r="O7949" s="42">
        <v>0.0</v>
      </c>
      <c r="P7949" s="42">
        <v>0.0</v>
      </c>
      <c r="Q7949" s="42">
        <v>0.0175794046372175</v>
      </c>
      <c r="R7949" s="42">
        <v>25.0</v>
      </c>
      <c r="S7949" s="42">
        <v>0.236549884080887</v>
      </c>
      <c r="T7949" s="42">
        <v>991.5966796875</v>
      </c>
      <c r="U7949" s="42">
        <v>9999.0</v>
      </c>
      <c r="V7949" s="19"/>
      <c r="W7949" s="19"/>
      <c r="X7949" s="19"/>
      <c r="Y7949" s="19"/>
      <c r="Z7949" s="19"/>
      <c r="AA7949" s="19"/>
    </row>
    <row r="7950" ht="15.75" customHeight="1">
      <c r="A7950" s="19"/>
      <c r="B7950" s="42" t="str">
        <f>"CRS25WT3609192"</f>
        <v>CRS25WT3609192</v>
      </c>
      <c r="C7950" s="43">
        <v>46009.0</v>
      </c>
      <c r="D7950" s="44">
        <v>0.8147800925925925</v>
      </c>
      <c r="E7950" s="42" t="s">
        <v>37</v>
      </c>
      <c r="F7950" s="42">
        <v>198.0</v>
      </c>
      <c r="G7950" s="42">
        <v>4.0</v>
      </c>
      <c r="H7950" s="42">
        <v>198.978912353516</v>
      </c>
      <c r="I7950" s="42">
        <v>9.54948902130127</v>
      </c>
      <c r="J7950" s="42">
        <v>24.5230197906494</v>
      </c>
      <c r="K7950" s="42">
        <v>9.73912048339844</v>
      </c>
      <c r="L7950" s="42">
        <v>20.4308891296387</v>
      </c>
      <c r="M7950" s="42">
        <v>0.849675238132477</v>
      </c>
      <c r="N7950" s="42">
        <v>9.68031692504883</v>
      </c>
      <c r="O7950" s="42">
        <v>0.0</v>
      </c>
      <c r="P7950" s="42">
        <v>0.0</v>
      </c>
      <c r="Q7950" s="42">
        <v>0.0125409225001931</v>
      </c>
      <c r="R7950" s="42">
        <v>25.0</v>
      </c>
      <c r="S7950" s="42">
        <v>0.244606524705887</v>
      </c>
      <c r="T7950" s="42">
        <v>991.748168945313</v>
      </c>
      <c r="U7950" s="42">
        <v>9999.0</v>
      </c>
      <c r="V7950" s="19"/>
      <c r="W7950" s="19"/>
      <c r="X7950" s="19"/>
      <c r="Y7950" s="19"/>
      <c r="Z7950" s="19"/>
      <c r="AA7950" s="19"/>
    </row>
    <row r="7951" ht="15.75" customHeight="1">
      <c r="A7951" s="19"/>
      <c r="B7951" s="42" t="str">
        <f>"CRS25WT3609245"</f>
        <v>CRS25WT3609245</v>
      </c>
      <c r="C7951" s="43">
        <v>46009.0</v>
      </c>
      <c r="D7951" s="44">
        <v>0.8152777777777778</v>
      </c>
      <c r="E7951" s="42" t="s">
        <v>37</v>
      </c>
      <c r="F7951" s="42">
        <v>200.0</v>
      </c>
      <c r="G7951" s="42">
        <v>4.0</v>
      </c>
      <c r="H7951" s="42">
        <v>200.359848022461</v>
      </c>
      <c r="I7951" s="42">
        <v>9.56040096282959</v>
      </c>
      <c r="J7951" s="42">
        <v>24.4924182891846</v>
      </c>
      <c r="K7951" s="42">
        <v>9.88646507263184</v>
      </c>
      <c r="L7951" s="42">
        <v>20.2660751342773</v>
      </c>
      <c r="M7951" s="42">
        <v>0.855663299560547</v>
      </c>
      <c r="N7951" s="42">
        <v>9.74749946594238</v>
      </c>
      <c r="O7951" s="42">
        <v>0.0</v>
      </c>
      <c r="P7951" s="42">
        <v>0.0</v>
      </c>
      <c r="Q7951" s="42">
        <v>0.010913236066699</v>
      </c>
      <c r="R7951" s="42">
        <v>25.0</v>
      </c>
      <c r="S7951" s="42">
        <v>0.24733467400074</v>
      </c>
      <c r="T7951" s="42">
        <v>990.884399414063</v>
      </c>
      <c r="U7951" s="42">
        <v>9999.0</v>
      </c>
      <c r="V7951" s="19"/>
      <c r="W7951" s="19"/>
      <c r="X7951" s="19"/>
      <c r="Y7951" s="19"/>
      <c r="Z7951" s="19"/>
      <c r="AA7951" s="19"/>
    </row>
    <row r="7952" ht="15.75" customHeight="1">
      <c r="A7952" s="19"/>
      <c r="B7952" s="42" t="str">
        <f>"CRS25WT3609241"</f>
        <v>CRS25WT3609241</v>
      </c>
      <c r="C7952" s="43">
        <v>46009.0</v>
      </c>
      <c r="D7952" s="44">
        <v>0.8156944444444445</v>
      </c>
      <c r="E7952" s="42" t="s">
        <v>37</v>
      </c>
      <c r="F7952" s="42">
        <v>201.0</v>
      </c>
      <c r="G7952" s="42">
        <v>4.0</v>
      </c>
      <c r="H7952" s="42">
        <v>201.018402099609</v>
      </c>
      <c r="I7952" s="42">
        <v>9.57437705993652</v>
      </c>
      <c r="J7952" s="42">
        <v>24.5289363861084</v>
      </c>
      <c r="K7952" s="42">
        <v>9.83796501159668</v>
      </c>
      <c r="L7952" s="42">
        <v>20.4329242706299</v>
      </c>
      <c r="M7952" s="42">
        <v>0.85594642162323</v>
      </c>
      <c r="N7952" s="42">
        <v>9.77953815460205</v>
      </c>
      <c r="O7952" s="42">
        <v>0.0</v>
      </c>
      <c r="P7952" s="42">
        <v>0.0</v>
      </c>
      <c r="Q7952" s="42">
        <v>0.0103176152333617</v>
      </c>
      <c r="R7952" s="42">
        <v>25.0</v>
      </c>
      <c r="S7952" s="42">
        <v>0.237759187817574</v>
      </c>
      <c r="T7952" s="42">
        <v>990.66943359375</v>
      </c>
      <c r="U7952" s="42">
        <v>9999.0</v>
      </c>
      <c r="V7952" s="19"/>
      <c r="W7952" s="19"/>
      <c r="X7952" s="19"/>
      <c r="Y7952" s="19"/>
      <c r="Z7952" s="19"/>
      <c r="AA7952" s="19"/>
    </row>
    <row r="7953" ht="15.75" customHeight="1">
      <c r="A7953" s="19"/>
      <c r="B7953" s="42" t="str">
        <f>"CRS25WT3609240"</f>
        <v>CRS25WT3609240</v>
      </c>
      <c r="C7953" s="43">
        <v>46009.0</v>
      </c>
      <c r="D7953" s="44">
        <v>0.8162152777777778</v>
      </c>
      <c r="E7953" s="42" t="s">
        <v>37</v>
      </c>
      <c r="F7953" s="42">
        <v>199.0</v>
      </c>
      <c r="G7953" s="42">
        <v>4.0</v>
      </c>
      <c r="H7953" s="42">
        <v>199.049926757813</v>
      </c>
      <c r="I7953" s="42">
        <v>9.5709285736084</v>
      </c>
      <c r="J7953" s="42">
        <v>24.4974327087402</v>
      </c>
      <c r="K7953" s="42">
        <v>9.76301574707031</v>
      </c>
      <c r="L7953" s="42">
        <v>20.3881607055664</v>
      </c>
      <c r="M7953" s="42">
        <v>0.848960280418396</v>
      </c>
      <c r="N7953" s="42">
        <v>9.68377208709717</v>
      </c>
      <c r="O7953" s="42">
        <v>0.0</v>
      </c>
      <c r="P7953" s="42">
        <v>0.0</v>
      </c>
      <c r="Q7953" s="42">
        <v>0.0103176152333617</v>
      </c>
      <c r="R7953" s="42">
        <v>25.0</v>
      </c>
      <c r="S7953" s="42">
        <v>0.24321024119854</v>
      </c>
      <c r="T7953" s="42">
        <v>991.010681152344</v>
      </c>
      <c r="U7953" s="42">
        <v>9999.0</v>
      </c>
      <c r="V7953" s="19"/>
      <c r="W7953" s="19"/>
      <c r="X7953" s="19"/>
      <c r="Y7953" s="19"/>
      <c r="Z7953" s="19"/>
      <c r="AA7953" s="19"/>
    </row>
    <row r="7954" ht="15.75" customHeight="1">
      <c r="A7954" s="19"/>
      <c r="B7954" s="42" t="str">
        <f>"CRS25WT3609090"</f>
        <v>CRS25WT3609090</v>
      </c>
      <c r="C7954" s="43">
        <v>46009.0</v>
      </c>
      <c r="D7954" s="44">
        <v>0.8168865740740742</v>
      </c>
      <c r="E7954" s="42" t="s">
        <v>37</v>
      </c>
      <c r="F7954" s="42">
        <v>202.0</v>
      </c>
      <c r="G7954" s="42">
        <v>4.0</v>
      </c>
      <c r="H7954" s="42">
        <v>202.215606689453</v>
      </c>
      <c r="I7954" s="42">
        <v>9.74241733551025</v>
      </c>
      <c r="J7954" s="42">
        <v>24.5019245147705</v>
      </c>
      <c r="K7954" s="42">
        <v>9.95105934143066</v>
      </c>
      <c r="L7954" s="42">
        <v>20.3210144042969</v>
      </c>
      <c r="M7954" s="42">
        <v>0.847125470638275</v>
      </c>
      <c r="N7954" s="42">
        <v>9.83778190612793</v>
      </c>
      <c r="O7954" s="42">
        <v>0.0</v>
      </c>
      <c r="P7954" s="42">
        <v>0.0</v>
      </c>
      <c r="Q7954" s="42">
        <v>0.0150743685662746</v>
      </c>
      <c r="R7954" s="42">
        <v>25.0</v>
      </c>
      <c r="S7954" s="42">
        <v>0.246994510293007</v>
      </c>
      <c r="T7954" s="42">
        <v>991.502685546875</v>
      </c>
      <c r="U7954" s="42">
        <v>9999.0</v>
      </c>
      <c r="V7954" s="19"/>
      <c r="W7954" s="19"/>
      <c r="X7954" s="19"/>
      <c r="Y7954" s="19"/>
      <c r="Z7954" s="19"/>
      <c r="AA7954" s="19"/>
    </row>
    <row r="7955" ht="15.75" customHeight="1">
      <c r="A7955" s="19"/>
      <c r="B7955" s="42" t="str">
        <f>"CRS25WT3609201"</f>
        <v>CRS25WT3609201</v>
      </c>
      <c r="C7955" s="43">
        <v>46009.0</v>
      </c>
      <c r="D7955" s="44">
        <v>0.8172106481481481</v>
      </c>
      <c r="E7955" s="42" t="s">
        <v>37</v>
      </c>
      <c r="F7955" s="42">
        <v>200.0</v>
      </c>
      <c r="G7955" s="42">
        <v>4.0</v>
      </c>
      <c r="H7955" s="42">
        <v>200.195663452148</v>
      </c>
      <c r="I7955" s="42">
        <v>9.58652591705322</v>
      </c>
      <c r="J7955" s="42">
        <v>24.4967174530029</v>
      </c>
      <c r="K7955" s="42">
        <v>9.92920589447021</v>
      </c>
      <c r="L7955" s="42">
        <v>20.1623039245605</v>
      </c>
      <c r="M7955" s="42">
        <v>0.852482616901398</v>
      </c>
      <c r="N7955" s="42">
        <v>9.73951148986816</v>
      </c>
      <c r="O7955" s="42">
        <v>0.0</v>
      </c>
      <c r="P7955" s="42">
        <v>0.0</v>
      </c>
      <c r="Q7955" s="42">
        <v>0.0112704606726766</v>
      </c>
      <c r="R7955" s="42">
        <v>25.0</v>
      </c>
      <c r="S7955" s="42">
        <v>0.253749132156372</v>
      </c>
      <c r="T7955" s="42">
        <v>991.615600585938</v>
      </c>
      <c r="U7955" s="42">
        <v>9999.0</v>
      </c>
      <c r="V7955" s="19"/>
      <c r="W7955" s="19"/>
      <c r="X7955" s="19"/>
      <c r="Y7955" s="19"/>
      <c r="Z7955" s="19"/>
      <c r="AA7955" s="19"/>
    </row>
    <row r="7956" ht="15.75" customHeight="1">
      <c r="A7956" s="19"/>
      <c r="B7956" s="42" t="str">
        <f>"CRS25WT3609213"</f>
        <v>CRS25WT3609213</v>
      </c>
      <c r="C7956" s="43">
        <v>46009.0</v>
      </c>
      <c r="D7956" s="44">
        <v>0.8176041666666666</v>
      </c>
      <c r="E7956" s="42" t="s">
        <v>37</v>
      </c>
      <c r="F7956" s="42">
        <v>199.0</v>
      </c>
      <c r="G7956" s="42">
        <v>4.0</v>
      </c>
      <c r="H7956" s="42">
        <v>199.250015258789</v>
      </c>
      <c r="I7956" s="42">
        <v>9.55809688568115</v>
      </c>
      <c r="J7956" s="42">
        <v>24.503776550293</v>
      </c>
      <c r="K7956" s="42">
        <v>9.76113986968994</v>
      </c>
      <c r="L7956" s="42">
        <v>20.4125785827637</v>
      </c>
      <c r="M7956" s="42">
        <v>0.850734233856201</v>
      </c>
      <c r="N7956" s="42">
        <v>9.69350624084473</v>
      </c>
      <c r="O7956" s="42">
        <v>0.0</v>
      </c>
      <c r="P7956" s="42">
        <v>0.0</v>
      </c>
      <c r="Q7956" s="42">
        <v>0.0152368517592549</v>
      </c>
      <c r="R7956" s="42">
        <v>25.0</v>
      </c>
      <c r="S7956" s="42">
        <v>0.23851589858532</v>
      </c>
      <c r="T7956" s="42">
        <v>991.88037109375</v>
      </c>
      <c r="U7956" s="42">
        <v>9999.0</v>
      </c>
      <c r="V7956" s="19"/>
      <c r="W7956" s="19"/>
      <c r="X7956" s="19"/>
      <c r="Y7956" s="19"/>
      <c r="Z7956" s="19"/>
      <c r="AA7956" s="19"/>
    </row>
    <row r="7957" ht="15.75" customHeight="1">
      <c r="A7957" s="19"/>
      <c r="B7957" s="42" t="str">
        <f>"CRS25WT3609212"</f>
        <v>CRS25WT3609212</v>
      </c>
      <c r="C7957" s="43">
        <v>46009.0</v>
      </c>
      <c r="D7957" s="44">
        <v>0.8182523148148149</v>
      </c>
      <c r="E7957" s="42" t="s">
        <v>37</v>
      </c>
      <c r="F7957" s="42">
        <v>196.0</v>
      </c>
      <c r="G7957" s="42">
        <v>4.0</v>
      </c>
      <c r="H7957" s="42">
        <v>196.917037963867</v>
      </c>
      <c r="I7957" s="42">
        <v>9.60269832611084</v>
      </c>
      <c r="J7957" s="42">
        <v>24.4875888824463</v>
      </c>
      <c r="K7957" s="42">
        <v>9.68643665313721</v>
      </c>
      <c r="L7957" s="42">
        <v>20.3291530609131</v>
      </c>
      <c r="M7957" s="42">
        <v>0.837421238422394</v>
      </c>
      <c r="N7957" s="42">
        <v>9.58000659942627</v>
      </c>
      <c r="O7957" s="42">
        <v>0.0</v>
      </c>
      <c r="P7957" s="42">
        <v>0.0</v>
      </c>
      <c r="Q7957" s="42">
        <v>0.0106739876791835</v>
      </c>
      <c r="R7957" s="42">
        <v>25.0</v>
      </c>
      <c r="S7957" s="42">
        <v>0.248345866799355</v>
      </c>
      <c r="T7957" s="42">
        <v>991.966735839844</v>
      </c>
      <c r="U7957" s="42">
        <v>9999.0</v>
      </c>
      <c r="V7957" s="19"/>
      <c r="W7957" s="19"/>
      <c r="X7957" s="19"/>
      <c r="Y7957" s="19"/>
      <c r="Z7957" s="19"/>
      <c r="AA7957" s="19"/>
    </row>
    <row r="7958" ht="15.75" customHeight="1">
      <c r="A7958" s="19"/>
      <c r="B7958" s="42" t="str">
        <f>"CRS24WT3609052"</f>
        <v>CRS24WT3609052</v>
      </c>
      <c r="C7958" s="43">
        <v>46009.0</v>
      </c>
      <c r="D7958" s="44">
        <v>0.8187152777777778</v>
      </c>
      <c r="E7958" s="42" t="s">
        <v>37</v>
      </c>
      <c r="F7958" s="42">
        <v>200.0</v>
      </c>
      <c r="G7958" s="42">
        <v>4.0</v>
      </c>
      <c r="H7958" s="42">
        <v>200.652008056641</v>
      </c>
      <c r="I7958" s="42">
        <v>9.72198867797852</v>
      </c>
      <c r="J7958" s="42">
        <v>24.5199718475342</v>
      </c>
      <c r="K7958" s="42">
        <v>9.87905979156494</v>
      </c>
      <c r="L7958" s="42">
        <v>20.3108406066895</v>
      </c>
      <c r="M7958" s="42">
        <v>0.841721534729004</v>
      </c>
      <c r="N7958" s="42">
        <v>9.7617130279541</v>
      </c>
      <c r="O7958" s="42">
        <v>0.0</v>
      </c>
      <c r="P7958" s="42">
        <v>0.0</v>
      </c>
      <c r="Q7958" s="42">
        <v>0.00602818327024579</v>
      </c>
      <c r="R7958" s="42">
        <v>25.0</v>
      </c>
      <c r="S7958" s="42">
        <v>0.25024738907814</v>
      </c>
      <c r="T7958" s="42">
        <v>991.598999023438</v>
      </c>
      <c r="U7958" s="42">
        <v>9999.0</v>
      </c>
      <c r="V7958" s="19"/>
      <c r="W7958" s="19"/>
      <c r="X7958" s="19"/>
      <c r="Y7958" s="19"/>
      <c r="Z7958" s="19"/>
      <c r="AA7958" s="19"/>
    </row>
    <row r="7959" ht="15.75" customHeight="1">
      <c r="A7959" s="19"/>
      <c r="B7959" s="42" t="str">
        <f>"CRS25WT3609211"</f>
        <v>CRS25WT3609211</v>
      </c>
      <c r="C7959" s="43">
        <v>46009.0</v>
      </c>
      <c r="D7959" s="44">
        <v>0.8192013888888888</v>
      </c>
      <c r="E7959" s="42" t="s">
        <v>37</v>
      </c>
      <c r="F7959" s="42">
        <v>199.0</v>
      </c>
      <c r="G7959" s="42">
        <v>4.0</v>
      </c>
      <c r="H7959" s="42">
        <v>199.321746826172</v>
      </c>
      <c r="I7959" s="42">
        <v>9.54351329803467</v>
      </c>
      <c r="J7959" s="42">
        <v>24.4983997344971</v>
      </c>
      <c r="K7959" s="42">
        <v>9.77829933166504</v>
      </c>
      <c r="L7959" s="42">
        <v>20.384090423584</v>
      </c>
      <c r="M7959" s="42">
        <v>0.852528035640717</v>
      </c>
      <c r="N7959" s="42">
        <v>9.69699573516846</v>
      </c>
      <c r="O7959" s="42">
        <v>0.0</v>
      </c>
      <c r="P7959" s="42">
        <v>0.0</v>
      </c>
      <c r="Q7959" s="42">
        <v>0.0130158439278603</v>
      </c>
      <c r="R7959" s="42">
        <v>25.0</v>
      </c>
      <c r="S7959" s="42">
        <v>0.246626347303391</v>
      </c>
      <c r="T7959" s="42">
        <v>991.508422851563</v>
      </c>
      <c r="U7959" s="42">
        <v>9999.0</v>
      </c>
      <c r="V7959" s="19"/>
      <c r="W7959" s="19"/>
      <c r="X7959" s="19"/>
      <c r="Y7959" s="19"/>
      <c r="Z7959" s="19"/>
      <c r="AA7959" s="19"/>
    </row>
    <row r="7960" ht="15.75" customHeight="1">
      <c r="A7960" s="19"/>
      <c r="B7960" s="42" t="str">
        <f>"CRS25WT3609210"</f>
        <v>CRS25WT3609210</v>
      </c>
      <c r="C7960" s="43">
        <v>46009.0</v>
      </c>
      <c r="D7960" s="44">
        <v>0.8196759259259259</v>
      </c>
      <c r="E7960" s="42" t="s">
        <v>37</v>
      </c>
      <c r="F7960" s="42">
        <v>198.0</v>
      </c>
      <c r="G7960" s="42">
        <v>4.0</v>
      </c>
      <c r="H7960" s="42">
        <v>198.841659545898</v>
      </c>
      <c r="I7960" s="42">
        <v>9.54026412963867</v>
      </c>
      <c r="J7960" s="42">
        <v>24.4927730560303</v>
      </c>
      <c r="K7960" s="42">
        <v>9.7372522354126</v>
      </c>
      <c r="L7960" s="42">
        <v>20.4207153320313</v>
      </c>
      <c r="M7960" s="42">
        <v>0.850959777832031</v>
      </c>
      <c r="N7960" s="42">
        <v>9.67363929748535</v>
      </c>
      <c r="O7960" s="42">
        <v>0.0</v>
      </c>
      <c r="P7960" s="42">
        <v>0.0</v>
      </c>
      <c r="Q7960" s="42">
        <v>0.00540674617514014</v>
      </c>
      <c r="R7960" s="42">
        <v>25.0</v>
      </c>
      <c r="S7960" s="42">
        <v>0.239349976181984</v>
      </c>
      <c r="T7960" s="42">
        <v>992.994445800781</v>
      </c>
      <c r="U7960" s="42">
        <v>9999.0</v>
      </c>
      <c r="V7960" s="19"/>
      <c r="W7960" s="19"/>
      <c r="X7960" s="19"/>
      <c r="Y7960" s="19"/>
      <c r="Z7960" s="19"/>
      <c r="AA7960" s="19"/>
    </row>
    <row r="7961" ht="15.75" customHeight="1">
      <c r="A7961" s="19"/>
      <c r="B7961" s="42" t="str">
        <f>"CRS25WT3609209"</f>
        <v>CRS25WT3609209</v>
      </c>
      <c r="C7961" s="43">
        <v>46009.0</v>
      </c>
      <c r="D7961" s="44">
        <v>0.8204398148148148</v>
      </c>
      <c r="E7961" s="42" t="s">
        <v>37</v>
      </c>
      <c r="F7961" s="42">
        <v>197.0</v>
      </c>
      <c r="G7961" s="42">
        <v>4.0</v>
      </c>
      <c r="H7961" s="42">
        <v>197.327117919922</v>
      </c>
      <c r="I7961" s="42">
        <v>9.55296516418457</v>
      </c>
      <c r="J7961" s="42">
        <v>24.4709320068359</v>
      </c>
      <c r="K7961" s="42">
        <v>9.704665184021</v>
      </c>
      <c r="L7961" s="42">
        <v>20.3332233428955</v>
      </c>
      <c r="M7961" s="42">
        <v>0.844108104705811</v>
      </c>
      <c r="N7961" s="42">
        <v>9.59995746612549</v>
      </c>
      <c r="O7961" s="42">
        <v>0.0</v>
      </c>
      <c r="P7961" s="42">
        <v>0.0</v>
      </c>
      <c r="Q7961" s="42">
        <v>0.00158792152069509</v>
      </c>
      <c r="R7961" s="42">
        <v>25.0</v>
      </c>
      <c r="S7961" s="42">
        <v>0.255641132593155</v>
      </c>
      <c r="T7961" s="42">
        <v>992.9208984375</v>
      </c>
      <c r="U7961" s="42">
        <v>9999.0</v>
      </c>
      <c r="V7961" s="19"/>
      <c r="W7961" s="19"/>
      <c r="X7961" s="19"/>
      <c r="Y7961" s="19"/>
      <c r="Z7961" s="19"/>
      <c r="AA7961" s="19"/>
    </row>
    <row r="7962" ht="15.75" customHeight="1">
      <c r="A7962" s="19"/>
      <c r="B7962" s="42" t="str">
        <f>"CRS25WT3609092"</f>
        <v>CRS25WT3609092</v>
      </c>
      <c r="C7962" s="43">
        <v>46009.0</v>
      </c>
      <c r="D7962" s="44">
        <v>0.8211921296296296</v>
      </c>
      <c r="E7962" s="42" t="s">
        <v>37</v>
      </c>
      <c r="F7962" s="42">
        <v>201.0</v>
      </c>
      <c r="G7962" s="42">
        <v>4.0</v>
      </c>
      <c r="H7962" s="42">
        <v>201.390106201172</v>
      </c>
      <c r="I7962" s="42">
        <v>9.75390815734863</v>
      </c>
      <c r="J7962" s="42">
        <v>24.5057678222656</v>
      </c>
      <c r="K7962" s="42">
        <v>9.9163932800293</v>
      </c>
      <c r="L7962" s="42">
        <v>20.3088054656982</v>
      </c>
      <c r="M7962" s="42">
        <v>0.842541217803955</v>
      </c>
      <c r="N7962" s="42">
        <v>9.79762172698975</v>
      </c>
      <c r="O7962" s="42">
        <v>0.0</v>
      </c>
      <c r="P7962" s="42">
        <v>0.0</v>
      </c>
      <c r="Q7962" s="42">
        <v>0.00412698043510318</v>
      </c>
      <c r="R7962" s="42">
        <v>25.0</v>
      </c>
      <c r="S7962" s="42">
        <v>0.251072645187378</v>
      </c>
      <c r="T7962" s="42">
        <v>993.142578125</v>
      </c>
      <c r="U7962" s="42">
        <v>9999.0</v>
      </c>
      <c r="V7962" s="19"/>
      <c r="W7962" s="19"/>
      <c r="X7962" s="19"/>
      <c r="Y7962" s="19"/>
      <c r="Z7962" s="19"/>
      <c r="AA7962" s="19"/>
    </row>
    <row r="7963" ht="15.75" customHeight="1">
      <c r="A7963" s="19"/>
      <c r="B7963" s="42" t="str">
        <f>"CRS25WT3609208"</f>
        <v>CRS25WT3609208</v>
      </c>
      <c r="C7963" s="43">
        <v>46009.0</v>
      </c>
      <c r="D7963" s="44">
        <v>0.8216087962962964</v>
      </c>
      <c r="E7963" s="42" t="s">
        <v>37</v>
      </c>
      <c r="F7963" s="42">
        <v>196.0</v>
      </c>
      <c r="G7963" s="42">
        <v>4.0</v>
      </c>
      <c r="H7963" s="42">
        <v>196.818176269531</v>
      </c>
      <c r="I7963" s="42">
        <v>9.47144508361816</v>
      </c>
      <c r="J7963" s="42">
        <v>24.4923610687256</v>
      </c>
      <c r="K7963" s="42">
        <v>9.67769718170166</v>
      </c>
      <c r="L7963" s="42">
        <v>20.3372917175293</v>
      </c>
      <c r="M7963" s="42">
        <v>0.848434448242188</v>
      </c>
      <c r="N7963" s="42">
        <v>9.57519721984863</v>
      </c>
      <c r="O7963" s="42">
        <v>0.0</v>
      </c>
      <c r="P7963" s="42">
        <v>0.0</v>
      </c>
      <c r="Q7963" s="42">
        <v>0.00206337589770555</v>
      </c>
      <c r="R7963" s="42">
        <v>25.0</v>
      </c>
      <c r="S7963" s="42">
        <v>0.250970125198364</v>
      </c>
      <c r="T7963" s="42">
        <v>993.926513671875</v>
      </c>
      <c r="U7963" s="42">
        <v>9999.0</v>
      </c>
      <c r="V7963" s="19"/>
      <c r="W7963" s="19"/>
      <c r="X7963" s="19"/>
      <c r="Y7963" s="19"/>
      <c r="Z7963" s="19"/>
      <c r="AA7963" s="19"/>
    </row>
    <row r="7964" ht="15.75" customHeight="1">
      <c r="A7964" s="19"/>
      <c r="B7964" s="42" t="str">
        <f>"CRS25WT3609207"</f>
        <v>CRS25WT3609207</v>
      </c>
      <c r="C7964" s="43">
        <v>46009.0</v>
      </c>
      <c r="D7964" s="44">
        <v>0.8221643518518519</v>
      </c>
      <c r="E7964" s="42" t="s">
        <v>37</v>
      </c>
      <c r="F7964" s="42">
        <v>200.0</v>
      </c>
      <c r="G7964" s="42">
        <v>4.0</v>
      </c>
      <c r="H7964" s="42">
        <v>200.409484863281</v>
      </c>
      <c r="I7964" s="42">
        <v>9.62246990203857</v>
      </c>
      <c r="J7964" s="42">
        <v>24.5102024078369</v>
      </c>
      <c r="K7964" s="42">
        <v>9.84640502929688</v>
      </c>
      <c r="L7964" s="42">
        <v>20.3535709381104</v>
      </c>
      <c r="M7964" s="42">
        <v>0.849737584590912</v>
      </c>
      <c r="N7964" s="42">
        <v>9.74991416931152</v>
      </c>
      <c r="O7964" s="42">
        <v>0.0</v>
      </c>
      <c r="P7964" s="42">
        <v>0.0</v>
      </c>
      <c r="Q7964" s="42">
        <v>0.0128969801589847</v>
      </c>
      <c r="R7964" s="42">
        <v>25.0</v>
      </c>
      <c r="S7964" s="42">
        <v>0.242187097668648</v>
      </c>
      <c r="T7964" s="42">
        <v>993.225463867188</v>
      </c>
      <c r="U7964" s="42">
        <v>9999.0</v>
      </c>
      <c r="V7964" s="19"/>
      <c r="W7964" s="19"/>
      <c r="X7964" s="19"/>
      <c r="Y7964" s="19"/>
      <c r="Z7964" s="19"/>
      <c r="AA7964" s="19"/>
    </row>
    <row r="7965" ht="15.75" customHeight="1">
      <c r="A7965" s="19"/>
      <c r="B7965" s="42" t="str">
        <f>"CRS25WT3609093"</f>
        <v>CRS25WT3609093</v>
      </c>
      <c r="C7965" s="43">
        <v>46009.0</v>
      </c>
      <c r="D7965" s="44">
        <v>0.8226273148148149</v>
      </c>
      <c r="E7965" s="42" t="s">
        <v>37</v>
      </c>
      <c r="F7965" s="42">
        <v>198.0</v>
      </c>
      <c r="G7965" s="42">
        <v>4.0</v>
      </c>
      <c r="H7965" s="42">
        <v>198.718246459961</v>
      </c>
      <c r="I7965" s="42">
        <v>9.5748815536499</v>
      </c>
      <c r="J7965" s="42">
        <v>24.5271854400635</v>
      </c>
      <c r="K7965" s="42">
        <v>9.745774269104</v>
      </c>
      <c r="L7965" s="42">
        <v>20.390193939209</v>
      </c>
      <c r="M7965" s="42">
        <v>0.846168041229248</v>
      </c>
      <c r="N7965" s="42">
        <v>9.66763496398926</v>
      </c>
      <c r="O7965" s="42">
        <v>0.0</v>
      </c>
      <c r="P7965" s="42">
        <v>0.0</v>
      </c>
      <c r="Q7965" s="42">
        <v>0.00579396076500416</v>
      </c>
      <c r="R7965" s="42">
        <v>25.0</v>
      </c>
      <c r="S7965" s="42">
        <v>0.252665847539902</v>
      </c>
      <c r="T7965" s="42">
        <v>992.983276367188</v>
      </c>
      <c r="U7965" s="42">
        <v>9999.0</v>
      </c>
      <c r="V7965" s="19"/>
      <c r="W7965" s="19"/>
      <c r="X7965" s="19"/>
      <c r="Y7965" s="19"/>
      <c r="Z7965" s="19"/>
      <c r="AA7965" s="19"/>
    </row>
    <row r="7966" ht="15.75" customHeight="1">
      <c r="A7966" s="19"/>
      <c r="B7966" s="42" t="str">
        <f>"CRS25WT3609091"</f>
        <v>CRS25WT3609091</v>
      </c>
      <c r="C7966" s="43">
        <v>46009.0</v>
      </c>
      <c r="D7966" s="44">
        <v>0.8230439814814815</v>
      </c>
      <c r="E7966" s="42" t="s">
        <v>37</v>
      </c>
      <c r="F7966" s="42">
        <v>202.0</v>
      </c>
      <c r="G7966" s="42">
        <v>4.0</v>
      </c>
      <c r="H7966" s="42">
        <v>202.273544311523</v>
      </c>
      <c r="I7966" s="42">
        <v>9.69722270965576</v>
      </c>
      <c r="J7966" s="42">
        <v>24.5231685638428</v>
      </c>
      <c r="K7966" s="42">
        <v>9.94793319702148</v>
      </c>
      <c r="L7966" s="42">
        <v>20.3332233428955</v>
      </c>
      <c r="M7966" s="42">
        <v>0.850579917430878</v>
      </c>
      <c r="N7966" s="42">
        <v>9.84060096740723</v>
      </c>
      <c r="O7966" s="42">
        <v>0.0</v>
      </c>
      <c r="P7966" s="42">
        <v>0.0</v>
      </c>
      <c r="Q7966" s="42">
        <v>0.0130158439278603</v>
      </c>
      <c r="R7966" s="42">
        <v>25.0</v>
      </c>
      <c r="S7966" s="42">
        <v>0.246888250112534</v>
      </c>
      <c r="T7966" s="42">
        <v>993.31201171875</v>
      </c>
      <c r="U7966" s="42">
        <v>9999.0</v>
      </c>
      <c r="V7966" s="19"/>
      <c r="W7966" s="19"/>
      <c r="X7966" s="19"/>
      <c r="Y7966" s="19"/>
      <c r="Z7966" s="19"/>
      <c r="AA7966" s="19"/>
    </row>
    <row r="7967" ht="15.75" customHeight="1">
      <c r="A7967" s="19"/>
      <c r="B7967" s="42" t="str">
        <f>"CRS25WT3609206"</f>
        <v>CRS25WT3609206</v>
      </c>
      <c r="C7967" s="43">
        <v>46009.0</v>
      </c>
      <c r="D7967" s="44">
        <v>0.8234027777777778</v>
      </c>
      <c r="E7967" s="42" t="s">
        <v>37</v>
      </c>
      <c r="F7967" s="42">
        <v>199.0</v>
      </c>
      <c r="G7967" s="42">
        <v>4.0</v>
      </c>
      <c r="H7967" s="42">
        <v>199.014022827148</v>
      </c>
      <c r="I7967" s="42">
        <v>9.57325553894043</v>
      </c>
      <c r="J7967" s="42">
        <v>24.4937191009521</v>
      </c>
      <c r="K7967" s="42">
        <v>9.77784252166748</v>
      </c>
      <c r="L7967" s="42">
        <v>20.3535709381104</v>
      </c>
      <c r="M7967" s="42">
        <v>0.848729491233826</v>
      </c>
      <c r="N7967" s="42">
        <v>9.68202495574951</v>
      </c>
      <c r="O7967" s="42">
        <v>0.0</v>
      </c>
      <c r="P7967" s="42">
        <v>0.0</v>
      </c>
      <c r="Q7967" s="42">
        <v>0.00825350359082222</v>
      </c>
      <c r="R7967" s="42">
        <v>25.0</v>
      </c>
      <c r="S7967" s="42">
        <v>0.24795950949192</v>
      </c>
      <c r="T7967" s="42">
        <v>992.914184570313</v>
      </c>
      <c r="U7967" s="42">
        <v>9999.0</v>
      </c>
      <c r="V7967" s="19"/>
      <c r="W7967" s="19"/>
      <c r="X7967" s="19"/>
      <c r="Y7967" s="19"/>
      <c r="Z7967" s="19"/>
      <c r="AA7967" s="19"/>
    </row>
    <row r="7968" ht="15.75" customHeight="1">
      <c r="A7968" s="19"/>
      <c r="B7968" s="42" t="str">
        <f>"CRS25WT3609214"</f>
        <v>CRS25WT3609214</v>
      </c>
      <c r="C7968" s="43">
        <v>46009.0</v>
      </c>
      <c r="D7968" s="44">
        <v>0.824039351851852</v>
      </c>
      <c r="E7968" s="42" t="s">
        <v>37</v>
      </c>
      <c r="F7968" s="42">
        <v>198.0</v>
      </c>
      <c r="G7968" s="42">
        <v>4.0</v>
      </c>
      <c r="H7968" s="42">
        <v>198.26513671875</v>
      </c>
      <c r="I7968" s="42">
        <v>9.5391674041748</v>
      </c>
      <c r="J7968" s="42">
        <v>24.5050659179688</v>
      </c>
      <c r="K7968" s="42">
        <v>9.69935607910156</v>
      </c>
      <c r="L7968" s="42">
        <v>20.4410648345947</v>
      </c>
      <c r="M7968" s="42">
        <v>0.848164319992065</v>
      </c>
      <c r="N7968" s="42">
        <v>9.64559173583984</v>
      </c>
      <c r="O7968" s="42">
        <v>0.0</v>
      </c>
      <c r="P7968" s="42">
        <v>0.0</v>
      </c>
      <c r="Q7968" s="42">
        <v>0.00206341408193111</v>
      </c>
      <c r="R7968" s="42">
        <v>25.0</v>
      </c>
      <c r="S7968" s="42">
        <v>0.241421908140182</v>
      </c>
      <c r="T7968" s="42">
        <v>992.02587890625</v>
      </c>
      <c r="U7968" s="42">
        <v>9999.0</v>
      </c>
      <c r="V7968" s="19"/>
      <c r="W7968" s="19"/>
      <c r="X7968" s="19"/>
      <c r="Y7968" s="19"/>
      <c r="Z7968" s="19"/>
      <c r="AA7968" s="19"/>
    </row>
    <row r="7969" ht="15.75" customHeight="1">
      <c r="A7969" s="19"/>
      <c r="B7969" s="42" t="str">
        <f>"CRS25WT3609290"</f>
        <v>CRS25WT3609290</v>
      </c>
      <c r="C7969" s="43">
        <v>46009.0</v>
      </c>
      <c r="D7969" s="44">
        <v>0.8244212962962963</v>
      </c>
      <c r="E7969" s="42" t="s">
        <v>37</v>
      </c>
      <c r="F7969" s="42">
        <v>198.0</v>
      </c>
      <c r="G7969" s="42">
        <v>4.0</v>
      </c>
      <c r="H7969" s="42">
        <v>198.795883178711</v>
      </c>
      <c r="I7969" s="42">
        <v>9.53697872161865</v>
      </c>
      <c r="J7969" s="42">
        <v>24.4989604949951</v>
      </c>
      <c r="K7969" s="42">
        <v>9.73016262054443</v>
      </c>
      <c r="L7969" s="42">
        <v>20.4308891296387</v>
      </c>
      <c r="M7969" s="42">
        <v>0.850841999053955</v>
      </c>
      <c r="N7969" s="42">
        <v>9.67141246795654</v>
      </c>
      <c r="O7969" s="42">
        <v>0.0</v>
      </c>
      <c r="P7969" s="42">
        <v>0.0</v>
      </c>
      <c r="Q7969" s="42">
        <v>0.00158792163711041</v>
      </c>
      <c r="R7969" s="42">
        <v>25.0</v>
      </c>
      <c r="S7969" s="42">
        <v>0.239254638552666</v>
      </c>
      <c r="T7969" s="42">
        <v>992.333129882813</v>
      </c>
      <c r="U7969" s="42">
        <v>9999.0</v>
      </c>
      <c r="V7969" s="19"/>
      <c r="W7969" s="19"/>
      <c r="X7969" s="19"/>
      <c r="Y7969" s="19"/>
      <c r="Z7969" s="19"/>
      <c r="AA7969" s="19"/>
    </row>
    <row r="7970" ht="15.75" customHeight="1">
      <c r="A7970" s="19"/>
      <c r="B7970" s="42" t="str">
        <f>"CRS25WT3609291"</f>
        <v>CRS25WT3609291</v>
      </c>
      <c r="C7970" s="43">
        <v>46009.0</v>
      </c>
      <c r="D7970" s="44">
        <v>0.824849537037037</v>
      </c>
      <c r="E7970" s="42" t="s">
        <v>37</v>
      </c>
      <c r="F7970" s="42">
        <v>197.0</v>
      </c>
      <c r="G7970" s="42">
        <v>4.0</v>
      </c>
      <c r="H7970" s="42">
        <v>197.534545898438</v>
      </c>
      <c r="I7970" s="42">
        <v>9.52743625640869</v>
      </c>
      <c r="J7970" s="42">
        <v>24.4984741210938</v>
      </c>
      <c r="K7970" s="42">
        <v>9.68385601043701</v>
      </c>
      <c r="L7970" s="42">
        <v>20.3983345031738</v>
      </c>
      <c r="M7970" s="42">
        <v>0.846307098865509</v>
      </c>
      <c r="N7970" s="42">
        <v>9.61004829406738</v>
      </c>
      <c r="O7970" s="42">
        <v>0.0</v>
      </c>
      <c r="P7970" s="42">
        <v>0.0</v>
      </c>
      <c r="Q7970" s="42">
        <v>0.0115079209208488</v>
      </c>
      <c r="R7970" s="42">
        <v>25.0</v>
      </c>
      <c r="S7970" s="42">
        <v>0.247253313660622</v>
      </c>
      <c r="T7970" s="42">
        <v>993.321716308594</v>
      </c>
      <c r="U7970" s="42">
        <v>9999.0</v>
      </c>
      <c r="V7970" s="19"/>
      <c r="W7970" s="19"/>
      <c r="X7970" s="19"/>
      <c r="Y7970" s="19"/>
      <c r="Z7970" s="19"/>
      <c r="AA7970" s="19"/>
    </row>
    <row r="7971" ht="15.75" customHeight="1">
      <c r="A7971" s="19"/>
      <c r="B7971" s="42" t="str">
        <f>"CRS25WT3609292"</f>
        <v>CRS25WT3609292</v>
      </c>
      <c r="C7971" s="43">
        <v>46009.0</v>
      </c>
      <c r="D7971" s="44">
        <v>0.8255555555555555</v>
      </c>
      <c r="E7971" s="42" t="s">
        <v>37</v>
      </c>
      <c r="F7971" s="42">
        <v>201.0</v>
      </c>
      <c r="G7971" s="42">
        <v>4.0</v>
      </c>
      <c r="H7971" s="42">
        <v>201.350494384766</v>
      </c>
      <c r="I7971" s="42">
        <v>9.62238597869873</v>
      </c>
      <c r="J7971" s="42">
        <v>24.5200099945068</v>
      </c>
      <c r="K7971" s="42">
        <v>9.92040634155273</v>
      </c>
      <c r="L7971" s="42">
        <v>20.2965965270996</v>
      </c>
      <c r="M7971" s="42">
        <v>0.85339343547821</v>
      </c>
      <c r="N7971" s="42">
        <v>9.79569435119629</v>
      </c>
      <c r="O7971" s="42">
        <v>0.0</v>
      </c>
      <c r="P7971" s="42">
        <v>0.0</v>
      </c>
      <c r="Q7971" s="42">
        <v>0.00825350359082222</v>
      </c>
      <c r="R7971" s="42">
        <v>25.0</v>
      </c>
      <c r="S7971" s="42">
        <v>0.246434181928635</v>
      </c>
      <c r="T7971" s="42">
        <v>993.937438964844</v>
      </c>
      <c r="U7971" s="42">
        <v>9999.0</v>
      </c>
      <c r="V7971" s="19"/>
      <c r="W7971" s="19"/>
      <c r="X7971" s="19"/>
      <c r="Y7971" s="19"/>
      <c r="Z7971" s="19"/>
      <c r="AA7971" s="19"/>
    </row>
    <row r="7972" ht="15.75" customHeight="1">
      <c r="A7972" s="19"/>
      <c r="B7972" s="42" t="str">
        <f>"CRS25WT3609289"</f>
        <v>CRS25WT3609289</v>
      </c>
      <c r="C7972" s="43">
        <v>46009.0</v>
      </c>
      <c r="D7972" s="44">
        <v>0.8260185185185186</v>
      </c>
      <c r="E7972" s="42" t="s">
        <v>37</v>
      </c>
      <c r="F7972" s="42">
        <v>195.0</v>
      </c>
      <c r="G7972" s="42">
        <v>4.0</v>
      </c>
      <c r="H7972" s="42">
        <v>195.332138061523</v>
      </c>
      <c r="I7972" s="42">
        <v>9.52296447753906</v>
      </c>
      <c r="J7972" s="42">
        <v>24.4709854125977</v>
      </c>
      <c r="K7972" s="42">
        <v>9.56443881988525</v>
      </c>
      <c r="L7972" s="42">
        <v>20.4227523803711</v>
      </c>
      <c r="M7972" s="42">
        <v>0.838204681873322</v>
      </c>
      <c r="N7972" s="42">
        <v>9.50290107727051</v>
      </c>
      <c r="O7972" s="42">
        <v>0.0</v>
      </c>
      <c r="P7972" s="42">
        <v>0.0</v>
      </c>
      <c r="Q7972" s="42">
        <v>0.00411210348829627</v>
      </c>
      <c r="R7972" s="42">
        <v>25.0</v>
      </c>
      <c r="S7972" s="42">
        <v>0.249906897544861</v>
      </c>
      <c r="T7972" s="42">
        <v>991.968200683594</v>
      </c>
      <c r="U7972" s="42">
        <v>144.423965454102</v>
      </c>
      <c r="V7972" s="19"/>
      <c r="W7972" s="19"/>
      <c r="X7972" s="19"/>
      <c r="Y7972" s="19"/>
      <c r="Z7972" s="19"/>
      <c r="AA7972" s="19"/>
    </row>
    <row r="7973" ht="15.75" customHeight="1">
      <c r="A7973" s="19"/>
      <c r="B7973" s="42" t="str">
        <f>"CRS25WT3609278"</f>
        <v>CRS25WT3609278</v>
      </c>
      <c r="C7973" s="43">
        <v>46009.0</v>
      </c>
      <c r="D7973" s="44">
        <v>0.8264930555555555</v>
      </c>
      <c r="E7973" s="42" t="s">
        <v>37</v>
      </c>
      <c r="F7973" s="42">
        <v>197.0</v>
      </c>
      <c r="G7973" s="42">
        <v>4.0</v>
      </c>
      <c r="H7973" s="42">
        <v>197.357864379883</v>
      </c>
      <c r="I7973" s="42">
        <v>9.52603721618652</v>
      </c>
      <c r="J7973" s="42">
        <v>24.4873523712158</v>
      </c>
      <c r="K7973" s="42">
        <v>9.68679046630859</v>
      </c>
      <c r="L7973" s="42">
        <v>20.3739166259766</v>
      </c>
      <c r="M7973" s="42">
        <v>0.846058368682861</v>
      </c>
      <c r="N7973" s="42">
        <v>9.60145282745361</v>
      </c>
      <c r="O7973" s="42">
        <v>0.0</v>
      </c>
      <c r="P7973" s="42">
        <v>0.0</v>
      </c>
      <c r="Q7973" s="42">
        <v>0.00650792196393013</v>
      </c>
      <c r="R7973" s="42">
        <v>25.0</v>
      </c>
      <c r="S7973" s="42">
        <v>0.248234987258911</v>
      </c>
      <c r="T7973" s="42">
        <v>992.018676757813</v>
      </c>
      <c r="U7973" s="42">
        <v>9999.0</v>
      </c>
      <c r="V7973" s="19"/>
      <c r="W7973" s="19"/>
      <c r="X7973" s="19"/>
      <c r="Y7973" s="19"/>
      <c r="Z7973" s="19"/>
      <c r="AA7973" s="19"/>
    </row>
    <row r="7974" ht="15.75" customHeight="1">
      <c r="A7974" s="19"/>
      <c r="B7974" s="42" t="str">
        <f>"CRS25WT3609276"</f>
        <v>CRS25WT3609276</v>
      </c>
      <c r="C7974" s="43">
        <v>46009.0</v>
      </c>
      <c r="D7974" s="44">
        <v>0.8270370370370371</v>
      </c>
      <c r="E7974" s="42" t="s">
        <v>37</v>
      </c>
      <c r="F7974" s="42">
        <v>196.0</v>
      </c>
      <c r="G7974" s="42">
        <v>4.0</v>
      </c>
      <c r="H7974" s="42">
        <v>196.249038696289</v>
      </c>
      <c r="I7974" s="42">
        <v>9.53591728210449</v>
      </c>
      <c r="J7974" s="42">
        <v>24.5118598937988</v>
      </c>
      <c r="K7974" s="42">
        <v>9.63140392303467</v>
      </c>
      <c r="L7974" s="42">
        <v>20.3759517669678</v>
      </c>
      <c r="M7974" s="42">
        <v>0.83959299325943</v>
      </c>
      <c r="N7974" s="42">
        <v>9.54750823974609</v>
      </c>
      <c r="O7974" s="42">
        <v>0.0</v>
      </c>
      <c r="P7974" s="42">
        <v>0.0</v>
      </c>
      <c r="Q7974" s="42">
        <v>0.00205606129020452</v>
      </c>
      <c r="R7974" s="42">
        <v>25.0</v>
      </c>
      <c r="S7974" s="42">
        <v>0.251789033412933</v>
      </c>
      <c r="T7974" s="42">
        <v>993.491943359375</v>
      </c>
      <c r="U7974" s="42">
        <v>9999.0</v>
      </c>
      <c r="V7974" s="19"/>
      <c r="W7974" s="19"/>
      <c r="X7974" s="19"/>
      <c r="Y7974" s="19"/>
      <c r="Z7974" s="19"/>
      <c r="AA7974" s="19"/>
    </row>
    <row r="7975" ht="15.75" customHeight="1">
      <c r="A7975" s="19"/>
      <c r="B7975" s="42" t="str">
        <f>"CRS25WT3609279"</f>
        <v>CRS25WT3609279</v>
      </c>
      <c r="C7975" s="43">
        <v>46009.0</v>
      </c>
      <c r="D7975" s="44">
        <v>0.8274884259259259</v>
      </c>
      <c r="E7975" s="42" t="s">
        <v>37</v>
      </c>
      <c r="F7975" s="42">
        <v>198.0</v>
      </c>
      <c r="G7975" s="42">
        <v>4.0</v>
      </c>
      <c r="H7975" s="42">
        <v>198.112869262695</v>
      </c>
      <c r="I7975" s="42">
        <v>9.59828662872314</v>
      </c>
      <c r="J7975" s="42">
        <v>24.4978466033936</v>
      </c>
      <c r="K7975" s="42">
        <v>9.7199649810791</v>
      </c>
      <c r="L7975" s="42">
        <v>20.3820571899414</v>
      </c>
      <c r="M7975" s="42">
        <v>0.842541038990021</v>
      </c>
      <c r="N7975" s="42">
        <v>9.63818359375</v>
      </c>
      <c r="O7975" s="42">
        <v>0.0</v>
      </c>
      <c r="P7975" s="42">
        <v>0.0</v>
      </c>
      <c r="Q7975" s="42">
        <v>0.00162698049098253</v>
      </c>
      <c r="R7975" s="42">
        <v>25.0</v>
      </c>
      <c r="S7975" s="42">
        <v>0.245273172855377</v>
      </c>
      <c r="T7975" s="42">
        <v>992.108581542969</v>
      </c>
      <c r="U7975" s="42">
        <v>9999.0</v>
      </c>
      <c r="V7975" s="19"/>
      <c r="W7975" s="19"/>
      <c r="X7975" s="19"/>
      <c r="Y7975" s="19"/>
      <c r="Z7975" s="19"/>
      <c r="AA7975" s="19"/>
    </row>
    <row r="7976" ht="15.75" customHeight="1">
      <c r="A7976" s="19"/>
      <c r="B7976" s="42" t="str">
        <f>"CRS25WT3609277"</f>
        <v>CRS25WT3609277</v>
      </c>
      <c r="C7976" s="43">
        <v>46009.0</v>
      </c>
      <c r="D7976" s="44">
        <v>0.827962962962963</v>
      </c>
      <c r="E7976" s="42" t="s">
        <v>37</v>
      </c>
      <c r="F7976" s="42">
        <v>197.0</v>
      </c>
      <c r="G7976" s="42">
        <v>4.0</v>
      </c>
      <c r="H7976" s="42">
        <v>197.629425048828</v>
      </c>
      <c r="I7976" s="42">
        <v>9.53801345825195</v>
      </c>
      <c r="J7976" s="42">
        <v>24.5173835754395</v>
      </c>
      <c r="K7976" s="42">
        <v>9.69237518310547</v>
      </c>
      <c r="L7976" s="42">
        <v>20.390193939209</v>
      </c>
      <c r="M7976" s="42">
        <v>0.845122277736664</v>
      </c>
      <c r="N7976" s="42">
        <v>9.61466407775879</v>
      </c>
      <c r="O7976" s="42">
        <v>0.0</v>
      </c>
      <c r="P7976" s="42">
        <v>0.0</v>
      </c>
      <c r="Q7976" s="42">
        <v>0.00317584327422082</v>
      </c>
      <c r="R7976" s="42">
        <v>25.0</v>
      </c>
      <c r="S7976" s="42">
        <v>0.252015829086304</v>
      </c>
      <c r="T7976" s="42">
        <v>992.276916503906</v>
      </c>
      <c r="U7976" s="42">
        <v>9999.0</v>
      </c>
      <c r="V7976" s="19"/>
      <c r="W7976" s="19"/>
      <c r="X7976" s="19"/>
      <c r="Y7976" s="19"/>
      <c r="Z7976" s="19"/>
      <c r="AA7976" s="19"/>
    </row>
    <row r="7977" ht="15.75" customHeight="1">
      <c r="A7977" s="19"/>
      <c r="B7977" s="42" t="str">
        <f>"CRS25WT3609257"</f>
        <v>CRS25WT3609257</v>
      </c>
      <c r="C7977" s="43">
        <v>46009.0</v>
      </c>
      <c r="D7977" s="44">
        <v>0.8285185185185185</v>
      </c>
      <c r="E7977" s="42" t="s">
        <v>37</v>
      </c>
      <c r="F7977" s="42">
        <v>199.0</v>
      </c>
      <c r="G7977" s="42">
        <v>4.0</v>
      </c>
      <c r="H7977" s="42">
        <v>199.130645751953</v>
      </c>
      <c r="I7977" s="42">
        <v>9.5678882598877</v>
      </c>
      <c r="J7977" s="42">
        <v>24.5226535797119</v>
      </c>
      <c r="K7977" s="42">
        <v>9.75140476226807</v>
      </c>
      <c r="L7977" s="42">
        <v>20.4207153320313</v>
      </c>
      <c r="M7977" s="42">
        <v>0.848700642585754</v>
      </c>
      <c r="N7977" s="42">
        <v>9.68769836425781</v>
      </c>
      <c r="O7977" s="42">
        <v>0.0</v>
      </c>
      <c r="P7977" s="42">
        <v>0.0</v>
      </c>
      <c r="Q7977" s="42">
        <v>0.00206337589770555</v>
      </c>
      <c r="R7977" s="42">
        <v>25.0</v>
      </c>
      <c r="S7977" s="42">
        <v>0.243889972567558</v>
      </c>
      <c r="T7977" s="42">
        <v>991.942199707031</v>
      </c>
      <c r="U7977" s="42">
        <v>9999.0</v>
      </c>
      <c r="V7977" s="19"/>
      <c r="W7977" s="19"/>
      <c r="X7977" s="19"/>
      <c r="Y7977" s="19"/>
      <c r="Z7977" s="19"/>
      <c r="AA7977" s="19"/>
    </row>
    <row r="7978" ht="15.75" customHeight="1">
      <c r="A7978" s="19"/>
      <c r="B7978" s="42" t="str">
        <f>"CRS25WT3609256"</f>
        <v>CRS25WT3609256</v>
      </c>
      <c r="C7978" s="43">
        <v>46009.0</v>
      </c>
      <c r="D7978" s="44">
        <v>0.8290393518518518</v>
      </c>
      <c r="E7978" s="42" t="s">
        <v>37</v>
      </c>
      <c r="F7978" s="42">
        <v>200.0</v>
      </c>
      <c r="G7978" s="42">
        <v>4.0</v>
      </c>
      <c r="H7978" s="42">
        <v>200.199447631836</v>
      </c>
      <c r="I7978" s="42">
        <v>9.66251182556152</v>
      </c>
      <c r="J7978" s="42">
        <v>24.5292835235596</v>
      </c>
      <c r="K7978" s="42">
        <v>9.82724380493164</v>
      </c>
      <c r="L7978" s="42">
        <v>20.3718814849854</v>
      </c>
      <c r="M7978" s="42">
        <v>0.844671785831451</v>
      </c>
      <c r="N7978" s="42">
        <v>9.73969554901123</v>
      </c>
      <c r="O7978" s="42">
        <v>0.0</v>
      </c>
      <c r="P7978" s="42">
        <v>0.0</v>
      </c>
      <c r="Q7978" s="42">
        <v>0.0164484903216362</v>
      </c>
      <c r="R7978" s="42">
        <v>25.0</v>
      </c>
      <c r="S7978" s="42">
        <v>0.245701298117638</v>
      </c>
      <c r="T7978" s="42">
        <v>992.200073242188</v>
      </c>
      <c r="U7978" s="42">
        <v>9999.0</v>
      </c>
      <c r="V7978" s="19"/>
      <c r="W7978" s="19"/>
      <c r="X7978" s="19"/>
      <c r="Y7978" s="19"/>
      <c r="Z7978" s="19"/>
      <c r="AA7978" s="19"/>
    </row>
    <row r="7979" ht="15.75" customHeight="1">
      <c r="A7979" s="19"/>
      <c r="B7979" s="42" t="str">
        <f>"CRS25WT3609247"</f>
        <v>CRS25WT3609247</v>
      </c>
      <c r="C7979" s="43">
        <v>46009.0</v>
      </c>
      <c r="D7979" s="44">
        <v>0.8293634259259259</v>
      </c>
      <c r="E7979" s="42" t="s">
        <v>37</v>
      </c>
      <c r="F7979" s="42">
        <v>196.0</v>
      </c>
      <c r="G7979" s="42">
        <v>4.0</v>
      </c>
      <c r="H7979" s="42">
        <v>196.948257446289</v>
      </c>
      <c r="I7979" s="42">
        <v>9.55108737945557</v>
      </c>
      <c r="J7979" s="42">
        <v>24.509183883667</v>
      </c>
      <c r="K7979" s="42">
        <v>9.61292266845703</v>
      </c>
      <c r="L7979" s="42">
        <v>20.4878635406494</v>
      </c>
      <c r="M7979" s="42">
        <v>0.841337919235229</v>
      </c>
      <c r="N7979" s="42">
        <v>9.5815258026123</v>
      </c>
      <c r="O7979" s="42">
        <v>0.0</v>
      </c>
      <c r="P7979" s="42">
        <v>0.0</v>
      </c>
      <c r="Q7979" s="42">
        <v>0.0130158448591828</v>
      </c>
      <c r="R7979" s="42">
        <v>25.0</v>
      </c>
      <c r="S7979" s="42">
        <v>0.246369615197182</v>
      </c>
      <c r="T7979" s="42">
        <v>991.45849609375</v>
      </c>
      <c r="U7979" s="42">
        <v>9999.0</v>
      </c>
      <c r="V7979" s="19"/>
      <c r="W7979" s="19"/>
      <c r="X7979" s="19"/>
      <c r="Y7979" s="19"/>
      <c r="Z7979" s="19"/>
      <c r="AA7979" s="19"/>
    </row>
    <row r="7980" ht="15.75" customHeight="1">
      <c r="A7980" s="19"/>
      <c r="B7980" s="42" t="str">
        <f>"CRS25WT3609258"</f>
        <v>CRS25WT3609258</v>
      </c>
      <c r="C7980" s="43">
        <v>46009.0</v>
      </c>
      <c r="D7980" s="44">
        <v>0.8297222222222222</v>
      </c>
      <c r="E7980" s="42" t="s">
        <v>37</v>
      </c>
      <c r="F7980" s="42">
        <v>198.0</v>
      </c>
      <c r="G7980" s="42">
        <v>4.0</v>
      </c>
      <c r="H7980" s="42">
        <v>198.46745300293</v>
      </c>
      <c r="I7980" s="42">
        <v>9.59324645996094</v>
      </c>
      <c r="J7980" s="42">
        <v>24.5251922607422</v>
      </c>
      <c r="K7980" s="42">
        <v>9.73639011383057</v>
      </c>
      <c r="L7980" s="42">
        <v>20.384090423584</v>
      </c>
      <c r="M7980" s="42">
        <v>0.843550860881805</v>
      </c>
      <c r="N7980" s="42">
        <v>9.65543460845947</v>
      </c>
      <c r="O7980" s="42">
        <v>0.0</v>
      </c>
      <c r="P7980" s="42">
        <v>0.0</v>
      </c>
      <c r="Q7980" s="42">
        <v>0.00411212258040905</v>
      </c>
      <c r="R7980" s="42">
        <v>25.0</v>
      </c>
      <c r="S7980" s="42">
        <v>0.25102287530899</v>
      </c>
      <c r="T7980" s="42">
        <v>991.283996582031</v>
      </c>
      <c r="U7980" s="42">
        <v>9999.0</v>
      </c>
      <c r="V7980" s="19"/>
      <c r="W7980" s="19"/>
      <c r="X7980" s="19"/>
      <c r="Y7980" s="19"/>
      <c r="Z7980" s="19"/>
      <c r="AA7980" s="19"/>
    </row>
    <row r="7981" ht="15.75" customHeight="1">
      <c r="A7981" s="19"/>
      <c r="B7981" s="42" t="str">
        <f>"CRS25WT3609259"</f>
        <v>CRS25WT3609259</v>
      </c>
      <c r="C7981" s="43">
        <v>46009.0</v>
      </c>
      <c r="D7981" s="44">
        <v>0.8300347222222223</v>
      </c>
      <c r="E7981" s="42" t="s">
        <v>37</v>
      </c>
      <c r="F7981" s="42">
        <v>200.0</v>
      </c>
      <c r="G7981" s="42">
        <v>4.0</v>
      </c>
      <c r="H7981" s="42">
        <v>200.231948852539</v>
      </c>
      <c r="I7981" s="42">
        <v>9.56008338928223</v>
      </c>
      <c r="J7981" s="42">
        <v>24.5202503204346</v>
      </c>
      <c r="K7981" s="42">
        <v>9.84260177612305</v>
      </c>
      <c r="L7981" s="42">
        <v>20.3433971405029</v>
      </c>
      <c r="M7981" s="42">
        <v>0.854174852371216</v>
      </c>
      <c r="N7981" s="42">
        <v>9.74127674102783</v>
      </c>
      <c r="O7981" s="42">
        <v>0.0</v>
      </c>
      <c r="P7981" s="42">
        <v>0.0</v>
      </c>
      <c r="Q7981" s="42">
        <v>0.00579380802810192</v>
      </c>
      <c r="R7981" s="42">
        <v>25.0</v>
      </c>
      <c r="S7981" s="42">
        <v>0.245237752795219</v>
      </c>
      <c r="T7981" s="42">
        <v>991.3896484375</v>
      </c>
      <c r="U7981" s="42">
        <v>9999.0</v>
      </c>
      <c r="V7981" s="19"/>
      <c r="W7981" s="19"/>
      <c r="X7981" s="19"/>
      <c r="Y7981" s="19"/>
      <c r="Z7981" s="19"/>
      <c r="AA7981" s="19"/>
    </row>
    <row r="7982" ht="15.75" customHeight="1">
      <c r="A7982" s="19"/>
      <c r="B7982" s="42" t="str">
        <f>"CRS25WT3609260"</f>
        <v>CRS25WT3609260</v>
      </c>
      <c r="C7982" s="43">
        <v>46009.0</v>
      </c>
      <c r="D7982" s="44">
        <v>0.8303472222222222</v>
      </c>
      <c r="E7982" s="42" t="s">
        <v>37</v>
      </c>
      <c r="F7982" s="42">
        <v>199.0</v>
      </c>
      <c r="G7982" s="42">
        <v>4.0</v>
      </c>
      <c r="H7982" s="42">
        <v>199.192565917969</v>
      </c>
      <c r="I7982" s="42">
        <v>9.57650661468506</v>
      </c>
      <c r="J7982" s="42">
        <v>24.5246524810791</v>
      </c>
      <c r="K7982" s="42">
        <v>9.78466033935547</v>
      </c>
      <c r="L7982" s="42">
        <v>20.3576393127441</v>
      </c>
      <c r="M7982" s="42">
        <v>0.848131418228149</v>
      </c>
      <c r="N7982" s="42">
        <v>9.69071102142334</v>
      </c>
      <c r="O7982" s="42">
        <v>0.0</v>
      </c>
      <c r="P7982" s="42">
        <v>0.0</v>
      </c>
      <c r="Q7982" s="42">
        <v>0.0164484530687332</v>
      </c>
      <c r="R7982" s="42">
        <v>25.0</v>
      </c>
      <c r="S7982" s="42">
        <v>0.25238025188446</v>
      </c>
      <c r="T7982" s="42">
        <v>992.366821289063</v>
      </c>
      <c r="U7982" s="42">
        <v>9999.0</v>
      </c>
      <c r="V7982" s="19"/>
      <c r="W7982" s="19"/>
      <c r="X7982" s="19"/>
      <c r="Y7982" s="19"/>
      <c r="Z7982" s="19"/>
      <c r="AA7982" s="19"/>
    </row>
    <row r="7983" ht="15.75" customHeight="1">
      <c r="A7983" s="19"/>
      <c r="B7983" s="42" t="str">
        <f>"CRS25WT3609261"</f>
        <v>CRS25WT3609261</v>
      </c>
      <c r="C7983" s="43">
        <v>46009.0</v>
      </c>
      <c r="D7983" s="44">
        <v>0.8307407407407408</v>
      </c>
      <c r="E7983" s="42" t="s">
        <v>37</v>
      </c>
      <c r="F7983" s="42">
        <v>200.0</v>
      </c>
      <c r="G7983" s="42">
        <v>4.0</v>
      </c>
      <c r="H7983" s="42">
        <v>200.624557495117</v>
      </c>
      <c r="I7983" s="42">
        <v>9.58968162536621</v>
      </c>
      <c r="J7983" s="42">
        <v>24.5265121459961</v>
      </c>
      <c r="K7983" s="42">
        <v>9.78458690643311</v>
      </c>
      <c r="L7983" s="42">
        <v>20.5041408538818</v>
      </c>
      <c r="M7983" s="42">
        <v>0.852990329265594</v>
      </c>
      <c r="N7983" s="42">
        <v>9.76037693023682</v>
      </c>
      <c r="O7983" s="42">
        <v>0.0</v>
      </c>
      <c r="P7983" s="42">
        <v>0.0</v>
      </c>
      <c r="Q7983" s="42">
        <v>0.0130146229639649</v>
      </c>
      <c r="R7983" s="42">
        <v>25.0</v>
      </c>
      <c r="S7983" s="42">
        <v>0.232033953070641</v>
      </c>
      <c r="T7983" s="42">
        <v>991.346923828125</v>
      </c>
      <c r="U7983" s="42">
        <v>9999.0</v>
      </c>
      <c r="V7983" s="19"/>
      <c r="W7983" s="19"/>
      <c r="X7983" s="19"/>
      <c r="Y7983" s="19"/>
      <c r="Z7983" s="19"/>
      <c r="AA7983" s="19"/>
    </row>
    <row r="7984" ht="15.75" customHeight="1">
      <c r="A7984" s="19"/>
      <c r="B7984" s="42" t="str">
        <f>"CRS25WT3609266"</f>
        <v>CRS25WT3609266</v>
      </c>
      <c r="C7984" s="43">
        <v>46009.0</v>
      </c>
      <c r="D7984" s="44">
        <v>0.8312962962962963</v>
      </c>
      <c r="E7984" s="42" t="s">
        <v>37</v>
      </c>
      <c r="F7984" s="42">
        <v>197.0</v>
      </c>
      <c r="G7984" s="42">
        <v>4.0</v>
      </c>
      <c r="H7984" s="42">
        <v>197.373794555664</v>
      </c>
      <c r="I7984" s="42">
        <v>9.52588272094727</v>
      </c>
      <c r="J7984" s="42">
        <v>24.5062198638916</v>
      </c>
      <c r="K7984" s="42">
        <v>9.70987606048584</v>
      </c>
      <c r="L7984" s="42">
        <v>20.3271179199219</v>
      </c>
      <c r="M7984" s="42">
        <v>0.845488965511322</v>
      </c>
      <c r="N7984" s="42">
        <v>9.60222816467285</v>
      </c>
      <c r="O7984" s="42">
        <v>0.0</v>
      </c>
      <c r="P7984" s="42">
        <v>0.0</v>
      </c>
      <c r="Q7984" s="42">
        <v>0.0137897012755275</v>
      </c>
      <c r="R7984" s="42">
        <v>25.0</v>
      </c>
      <c r="S7984" s="42">
        <v>0.246861025691032</v>
      </c>
      <c r="T7984" s="42">
        <v>992.794860839844</v>
      </c>
      <c r="U7984" s="42">
        <v>9999.0</v>
      </c>
      <c r="V7984" s="19"/>
      <c r="W7984" s="19"/>
      <c r="X7984" s="19"/>
      <c r="Y7984" s="19"/>
      <c r="Z7984" s="19"/>
      <c r="AA7984" s="19"/>
    </row>
    <row r="7985" ht="15.75" customHeight="1">
      <c r="A7985" s="19"/>
      <c r="B7985" s="42" t="str">
        <f>"CRS25WT3609267"</f>
        <v>CRS25WT3609267</v>
      </c>
      <c r="C7985" s="43">
        <v>46009.0</v>
      </c>
      <c r="D7985" s="44">
        <v>0.8317824074074074</v>
      </c>
      <c r="E7985" s="42" t="s">
        <v>37</v>
      </c>
      <c r="F7985" s="42">
        <v>198.0</v>
      </c>
      <c r="G7985" s="42">
        <v>4.0</v>
      </c>
      <c r="H7985" s="42">
        <v>198.408889770508</v>
      </c>
      <c r="I7985" s="42">
        <v>9.60830593109131</v>
      </c>
      <c r="J7985" s="42">
        <v>24.5173778533936</v>
      </c>
      <c r="K7985" s="42">
        <v>9.75103664398193</v>
      </c>
      <c r="L7985" s="42">
        <v>20.3474655151367</v>
      </c>
      <c r="M7985" s="42">
        <v>0.842248558998108</v>
      </c>
      <c r="N7985" s="42">
        <v>9.65258502960205</v>
      </c>
      <c r="O7985" s="42">
        <v>0.0</v>
      </c>
      <c r="P7985" s="42">
        <v>0.0</v>
      </c>
      <c r="Q7985" s="42">
        <v>0.0130146257579327</v>
      </c>
      <c r="R7985" s="42">
        <v>25.0</v>
      </c>
      <c r="S7985" s="42">
        <v>0.253686606884003</v>
      </c>
      <c r="T7985" s="42">
        <v>993.26611328125</v>
      </c>
      <c r="U7985" s="42">
        <v>9999.0</v>
      </c>
      <c r="V7985" s="19"/>
      <c r="W7985" s="19"/>
      <c r="X7985" s="19"/>
      <c r="Y7985" s="19"/>
      <c r="Z7985" s="19"/>
      <c r="AA7985" s="19"/>
    </row>
    <row r="7986" ht="15.75" customHeight="1">
      <c r="A7986" s="19"/>
      <c r="B7986" s="42" t="str">
        <f>"CRS25WT3609003"</f>
        <v>CRS25WT3609003</v>
      </c>
      <c r="C7986" s="43">
        <v>46009.0</v>
      </c>
      <c r="D7986" s="44">
        <v>0.832210648148148</v>
      </c>
      <c r="E7986" s="42" t="s">
        <v>37</v>
      </c>
      <c r="F7986" s="42">
        <v>202.0</v>
      </c>
      <c r="G7986" s="42">
        <v>4.0</v>
      </c>
      <c r="H7986" s="42">
        <v>202.825790405273</v>
      </c>
      <c r="I7986" s="42">
        <v>9.70164203643799</v>
      </c>
      <c r="J7986" s="42">
        <v>24.4907245635986</v>
      </c>
      <c r="K7986" s="42">
        <v>9.95119285583496</v>
      </c>
      <c r="L7986" s="42">
        <v>20.3820571899414</v>
      </c>
      <c r="M7986" s="42">
        <v>0.853643000125885</v>
      </c>
      <c r="N7986" s="42">
        <v>9.86746692657471</v>
      </c>
      <c r="O7986" s="42">
        <v>0.0</v>
      </c>
      <c r="P7986" s="42">
        <v>0.0</v>
      </c>
      <c r="Q7986" s="42">
        <v>0.00411214167252183</v>
      </c>
      <c r="R7986" s="42">
        <v>25.0</v>
      </c>
      <c r="S7986" s="42">
        <v>0.232086569070816</v>
      </c>
      <c r="T7986" s="42">
        <v>992.442443847656</v>
      </c>
      <c r="U7986" s="42">
        <v>9999.0</v>
      </c>
      <c r="V7986" s="19"/>
      <c r="W7986" s="19"/>
      <c r="X7986" s="19"/>
      <c r="Y7986" s="19"/>
      <c r="Z7986" s="19"/>
      <c r="AA7986" s="19"/>
    </row>
    <row r="7987" ht="15.75" customHeight="1">
      <c r="A7987" s="19"/>
      <c r="B7987" s="42" t="str">
        <f>"CRS25WT3609271"</f>
        <v>CRS25WT3609271</v>
      </c>
      <c r="C7987" s="43">
        <v>46009.0</v>
      </c>
      <c r="D7987" s="44">
        <v>0.8327199074074074</v>
      </c>
      <c r="E7987" s="42" t="s">
        <v>37</v>
      </c>
      <c r="F7987" s="42">
        <v>202.0</v>
      </c>
      <c r="G7987" s="42">
        <v>4.0</v>
      </c>
      <c r="H7987" s="42">
        <v>202.401779174805</v>
      </c>
      <c r="I7987" s="42">
        <v>9.64513301849365</v>
      </c>
      <c r="J7987" s="42">
        <v>24.5190124511719</v>
      </c>
      <c r="K7987" s="42">
        <v>9.91060256958008</v>
      </c>
      <c r="L7987" s="42">
        <v>20.4227523803711</v>
      </c>
      <c r="M7987" s="42">
        <v>0.855860769748688</v>
      </c>
      <c r="N7987" s="42">
        <v>9.84683895111084</v>
      </c>
      <c r="O7987" s="42">
        <v>0.0</v>
      </c>
      <c r="P7987" s="42">
        <v>0.0</v>
      </c>
      <c r="Q7987" s="42">
        <v>0.00412698043510318</v>
      </c>
      <c r="R7987" s="42">
        <v>25.0</v>
      </c>
      <c r="S7987" s="42">
        <v>0.232581153512001</v>
      </c>
      <c r="T7987" s="42">
        <v>992.672668457031</v>
      </c>
      <c r="U7987" s="42">
        <v>9999.0</v>
      </c>
      <c r="V7987" s="19"/>
      <c r="W7987" s="19"/>
      <c r="X7987" s="19"/>
      <c r="Y7987" s="19"/>
      <c r="Z7987" s="19"/>
      <c r="AA7987" s="19"/>
    </row>
    <row r="7988" ht="15.75" customHeight="1">
      <c r="A7988" s="19"/>
      <c r="B7988" s="42" t="str">
        <f>"CRS25WT3609270"</f>
        <v>CRS25WT3609270</v>
      </c>
      <c r="C7988" s="43">
        <v>46009.0</v>
      </c>
      <c r="D7988" s="44">
        <v>0.8334027777777777</v>
      </c>
      <c r="E7988" s="42" t="s">
        <v>37</v>
      </c>
      <c r="F7988" s="42">
        <v>202.0</v>
      </c>
      <c r="G7988" s="42">
        <v>4.0</v>
      </c>
      <c r="H7988" s="42">
        <v>202.377731323242</v>
      </c>
      <c r="I7988" s="42">
        <v>9.7113790512085</v>
      </c>
      <c r="J7988" s="42">
        <v>24.5242767333984</v>
      </c>
      <c r="K7988" s="42">
        <v>9.92425727844238</v>
      </c>
      <c r="L7988" s="42">
        <v>20.3922309875488</v>
      </c>
      <c r="M7988" s="42">
        <v>0.849739134311676</v>
      </c>
      <c r="N7988" s="42">
        <v>9.84566879272461</v>
      </c>
      <c r="O7988" s="42">
        <v>0.0</v>
      </c>
      <c r="P7988" s="42">
        <v>0.0</v>
      </c>
      <c r="Q7988" s="42">
        <v>0.00162759458180517</v>
      </c>
      <c r="R7988" s="42">
        <v>25.0</v>
      </c>
      <c r="S7988" s="42">
        <v>0.245609045028687</v>
      </c>
      <c r="T7988" s="42">
        <v>992.241760253906</v>
      </c>
      <c r="U7988" s="42">
        <v>9999.0</v>
      </c>
      <c r="V7988" s="19"/>
      <c r="W7988" s="19"/>
      <c r="X7988" s="19"/>
      <c r="Y7988" s="19"/>
      <c r="Z7988" s="19"/>
      <c r="AA7988" s="19"/>
    </row>
    <row r="7989" ht="15.75" customHeight="1">
      <c r="A7989" s="19"/>
      <c r="B7989" s="42" t="str">
        <f>"CRS25WT3609269"</f>
        <v>CRS25WT3609269</v>
      </c>
      <c r="C7989" s="43">
        <v>46009.0</v>
      </c>
      <c r="D7989" s="44">
        <v>0.8339467592592592</v>
      </c>
      <c r="E7989" s="42" t="s">
        <v>37</v>
      </c>
      <c r="F7989" s="42">
        <v>199.0</v>
      </c>
      <c r="G7989" s="42">
        <v>4.0</v>
      </c>
      <c r="H7989" s="42">
        <v>199.011032104492</v>
      </c>
      <c r="I7989" s="42">
        <v>9.5364465713501</v>
      </c>
      <c r="J7989" s="42">
        <v>24.5019512176514</v>
      </c>
      <c r="K7989" s="42">
        <v>9.71167755126953</v>
      </c>
      <c r="L7989" s="42">
        <v>20.4919319152832</v>
      </c>
      <c r="M7989" s="42">
        <v>0.851706385612488</v>
      </c>
      <c r="N7989" s="42">
        <v>9.6818790435791</v>
      </c>
      <c r="O7989" s="42">
        <v>0.0</v>
      </c>
      <c r="P7989" s="42">
        <v>0.0</v>
      </c>
      <c r="Q7989" s="42">
        <v>0.0127033730968833</v>
      </c>
      <c r="R7989" s="42">
        <v>25.0</v>
      </c>
      <c r="S7989" s="42">
        <v>0.237901970744133</v>
      </c>
      <c r="T7989" s="42">
        <v>993.324829101563</v>
      </c>
      <c r="U7989" s="42">
        <v>291.498443603516</v>
      </c>
      <c r="V7989" s="19"/>
      <c r="W7989" s="19"/>
      <c r="X7989" s="19"/>
      <c r="Y7989" s="19"/>
      <c r="Z7989" s="19"/>
      <c r="AA7989" s="19"/>
    </row>
    <row r="7990" ht="15.75" customHeight="1">
      <c r="A7990" s="19"/>
      <c r="B7990" s="42" t="str">
        <f>"CRS25WT3609265"</f>
        <v>CRS25WT3609265</v>
      </c>
      <c r="C7990" s="43">
        <v>46009.0</v>
      </c>
      <c r="D7990" s="44">
        <v>0.8344560185185186</v>
      </c>
      <c r="E7990" s="42" t="s">
        <v>37</v>
      </c>
      <c r="F7990" s="42">
        <v>201.0</v>
      </c>
      <c r="G7990" s="42">
        <v>4.0</v>
      </c>
      <c r="H7990" s="42">
        <v>201.503555297852</v>
      </c>
      <c r="I7990" s="42">
        <v>9.58663177490234</v>
      </c>
      <c r="J7990" s="42">
        <v>24.4989700317383</v>
      </c>
      <c r="K7990" s="42">
        <v>9.87843227386475</v>
      </c>
      <c r="L7990" s="42">
        <v>20.3983345031738</v>
      </c>
      <c r="M7990" s="42">
        <v>0.857963562011719</v>
      </c>
      <c r="N7990" s="42">
        <v>9.80314064025879</v>
      </c>
      <c r="O7990" s="42">
        <v>0.0</v>
      </c>
      <c r="P7990" s="42">
        <v>0.0</v>
      </c>
      <c r="Q7990" s="42">
        <v>0.00603174511343241</v>
      </c>
      <c r="R7990" s="42">
        <v>25.0</v>
      </c>
      <c r="S7990" s="42">
        <v>0.234662249684334</v>
      </c>
      <c r="T7990" s="42">
        <v>991.764770507813</v>
      </c>
      <c r="U7990" s="42">
        <v>9999.0</v>
      </c>
      <c r="V7990" s="19"/>
      <c r="W7990" s="19"/>
      <c r="X7990" s="19"/>
      <c r="Y7990" s="19"/>
      <c r="Z7990" s="19"/>
      <c r="AA7990" s="19"/>
    </row>
    <row r="7991" ht="15.75" customHeight="1">
      <c r="A7991" s="19"/>
      <c r="B7991" s="42" t="str">
        <f>"CRS25WT3609264"</f>
        <v>CRS25WT3609264</v>
      </c>
      <c r="C7991" s="43">
        <v>46009.0</v>
      </c>
      <c r="D7991" s="44">
        <v>0.8349074074074073</v>
      </c>
      <c r="E7991" s="42" t="s">
        <v>37</v>
      </c>
      <c r="F7991" s="42">
        <v>201.0</v>
      </c>
      <c r="G7991" s="42">
        <v>4.0</v>
      </c>
      <c r="H7991" s="42">
        <v>201.749267578125</v>
      </c>
      <c r="I7991" s="42">
        <v>9.62374687194824</v>
      </c>
      <c r="J7991" s="42">
        <v>24.5002555847168</v>
      </c>
      <c r="K7991" s="42">
        <v>9.8698034286499</v>
      </c>
      <c r="L7991" s="42">
        <v>20.4410648345947</v>
      </c>
      <c r="M7991" s="42">
        <v>0.85565197467804</v>
      </c>
      <c r="N7991" s="42">
        <v>9.81509494781494</v>
      </c>
      <c r="O7991" s="42">
        <v>0.0</v>
      </c>
      <c r="P7991" s="42">
        <v>0.0</v>
      </c>
      <c r="Q7991" s="42">
        <v>0.0130158439278603</v>
      </c>
      <c r="R7991" s="42">
        <v>25.0</v>
      </c>
      <c r="S7991" s="42">
        <v>0.224370464682579</v>
      </c>
      <c r="T7991" s="42">
        <v>993.127868652344</v>
      </c>
      <c r="U7991" s="42">
        <v>9999.0</v>
      </c>
      <c r="V7991" s="19"/>
      <c r="W7991" s="19"/>
      <c r="X7991" s="19"/>
      <c r="Y7991" s="19"/>
      <c r="Z7991" s="19"/>
      <c r="AA7991" s="19"/>
    </row>
    <row r="7992" ht="15.75" customHeight="1">
      <c r="A7992" s="19"/>
      <c r="B7992" s="42" t="str">
        <f>"CRS25WT3609263"</f>
        <v>CRS25WT3609263</v>
      </c>
      <c r="C7992" s="43">
        <v>46009.0</v>
      </c>
      <c r="D7992" s="44">
        <v>0.8353472222222221</v>
      </c>
      <c r="E7992" s="42" t="s">
        <v>37</v>
      </c>
      <c r="F7992" s="42">
        <v>202.0</v>
      </c>
      <c r="G7992" s="42">
        <v>4.0</v>
      </c>
      <c r="H7992" s="42">
        <v>202.254257202148</v>
      </c>
      <c r="I7992" s="42">
        <v>9.70859241485596</v>
      </c>
      <c r="J7992" s="42">
        <v>24.5412616729736</v>
      </c>
      <c r="K7992" s="42">
        <v>9.8797550201416</v>
      </c>
      <c r="L7992" s="42">
        <v>20.471586227417</v>
      </c>
      <c r="M7992" s="42">
        <v>0.848876535892487</v>
      </c>
      <c r="N7992" s="42">
        <v>9.83966255187988</v>
      </c>
      <c r="O7992" s="42">
        <v>0.0</v>
      </c>
      <c r="P7992" s="42">
        <v>0.0</v>
      </c>
      <c r="Q7992" s="42">
        <v>0.00825352314859629</v>
      </c>
      <c r="R7992" s="42">
        <v>25.0</v>
      </c>
      <c r="S7992" s="42">
        <v>0.232741877436638</v>
      </c>
      <c r="T7992" s="42">
        <v>992.011108398438</v>
      </c>
      <c r="U7992" s="42">
        <v>9999.0</v>
      </c>
      <c r="V7992" s="19"/>
      <c r="W7992" s="19"/>
      <c r="X7992" s="19"/>
      <c r="Y7992" s="19"/>
      <c r="Z7992" s="19"/>
      <c r="AA7992" s="19"/>
    </row>
    <row r="7993" ht="15.75" customHeight="1">
      <c r="A7993" s="19"/>
      <c r="B7993" s="42" t="str">
        <f>"CRS25WT3609262"</f>
        <v>CRS25WT3609262</v>
      </c>
      <c r="C7993" s="43">
        <v>46009.0</v>
      </c>
      <c r="D7993" s="44">
        <v>0.8356134259259259</v>
      </c>
      <c r="E7993" s="42" t="s">
        <v>37</v>
      </c>
      <c r="F7993" s="42">
        <v>201.0</v>
      </c>
      <c r="G7993" s="42">
        <v>4.0</v>
      </c>
      <c r="H7993" s="42">
        <v>201.913299560547</v>
      </c>
      <c r="I7993" s="42">
        <v>9.66783142089844</v>
      </c>
      <c r="J7993" s="42">
        <v>24.525821685791</v>
      </c>
      <c r="K7993" s="42">
        <v>9.86408138275146</v>
      </c>
      <c r="L7993" s="42">
        <v>20.4695491790771</v>
      </c>
      <c r="M7993" s="42">
        <v>0.851554214954376</v>
      </c>
      <c r="N7993" s="42">
        <v>9.82307434082031</v>
      </c>
      <c r="O7993" s="42">
        <v>0.0</v>
      </c>
      <c r="P7993" s="42">
        <v>0.0</v>
      </c>
      <c r="Q7993" s="42">
        <v>0.00603170692920685</v>
      </c>
      <c r="R7993" s="42">
        <v>25.0</v>
      </c>
      <c r="S7993" s="42">
        <v>0.234818518161774</v>
      </c>
      <c r="T7993" s="42">
        <v>993.942077636719</v>
      </c>
      <c r="U7993" s="42">
        <v>9999.0</v>
      </c>
      <c r="V7993" s="19"/>
      <c r="W7993" s="19"/>
      <c r="X7993" s="19"/>
      <c r="Y7993" s="19"/>
      <c r="Z7993" s="19"/>
      <c r="AA7993" s="19"/>
    </row>
    <row r="7994" ht="15.75" customHeight="1">
      <c r="A7994" s="19"/>
      <c r="B7994" s="42" t="str">
        <f>"CRS25WT3609254"</f>
        <v>CRS25WT3609254</v>
      </c>
      <c r="C7994" s="43">
        <v>46009.0</v>
      </c>
      <c r="D7994" s="44">
        <v>0.8358912037037037</v>
      </c>
      <c r="E7994" s="42" t="s">
        <v>37</v>
      </c>
      <c r="F7994" s="42">
        <v>197.0</v>
      </c>
      <c r="G7994" s="42">
        <v>4.0</v>
      </c>
      <c r="H7994" s="42">
        <v>197.862442016602</v>
      </c>
      <c r="I7994" s="42">
        <v>9.51933860778809</v>
      </c>
      <c r="J7994" s="42">
        <v>24.4951305389404</v>
      </c>
      <c r="K7994" s="42">
        <v>9.68833351135254</v>
      </c>
      <c r="L7994" s="42">
        <v>20.4227523803711</v>
      </c>
      <c r="M7994" s="42">
        <v>0.848548829555511</v>
      </c>
      <c r="N7994" s="42">
        <v>9.62600040435791</v>
      </c>
      <c r="O7994" s="42">
        <v>0.0</v>
      </c>
      <c r="P7994" s="42">
        <v>0.0</v>
      </c>
      <c r="Q7994" s="42">
        <v>0.00603169016540051</v>
      </c>
      <c r="R7994" s="42">
        <v>25.0</v>
      </c>
      <c r="S7994" s="42">
        <v>0.245981439948082</v>
      </c>
      <c r="T7994" s="42">
        <v>992.645690917969</v>
      </c>
      <c r="U7994" s="42">
        <v>9999.0</v>
      </c>
      <c r="V7994" s="19"/>
      <c r="W7994" s="19"/>
      <c r="X7994" s="19"/>
      <c r="Y7994" s="19"/>
      <c r="Z7994" s="19"/>
      <c r="AA7994" s="19"/>
    </row>
    <row r="7995" ht="15.75" customHeight="1">
      <c r="A7995" s="19"/>
      <c r="B7995" s="42" t="str">
        <f>"CRS25WT3609253"</f>
        <v>CRS25WT3609253</v>
      </c>
      <c r="C7995" s="43">
        <v>46009.0</v>
      </c>
      <c r="D7995" s="44">
        <v>0.8361921296296296</v>
      </c>
      <c r="E7995" s="42" t="s">
        <v>37</v>
      </c>
      <c r="F7995" s="42">
        <v>201.0</v>
      </c>
      <c r="G7995" s="42">
        <v>4.0</v>
      </c>
      <c r="H7995" s="42">
        <v>201.952117919922</v>
      </c>
      <c r="I7995" s="42">
        <v>9.62600517272949</v>
      </c>
      <c r="J7995" s="42">
        <v>24.5220794677734</v>
      </c>
      <c r="K7995" s="42">
        <v>9.8905553817749</v>
      </c>
      <c r="L7995" s="42">
        <v>20.4186820983887</v>
      </c>
      <c r="M7995" s="42">
        <v>0.855549275875092</v>
      </c>
      <c r="N7995" s="42">
        <v>9.82496356964111</v>
      </c>
      <c r="O7995" s="42">
        <v>0.0</v>
      </c>
      <c r="P7995" s="42">
        <v>0.0</v>
      </c>
      <c r="Q7995" s="42">
        <v>0.0128969801589847</v>
      </c>
      <c r="R7995" s="42">
        <v>25.0</v>
      </c>
      <c r="S7995" s="42">
        <v>0.235233262181282</v>
      </c>
      <c r="T7995" s="42">
        <v>991.771789550781</v>
      </c>
      <c r="U7995" s="42">
        <v>9999.0</v>
      </c>
      <c r="V7995" s="19"/>
      <c r="W7995" s="19"/>
      <c r="X7995" s="19"/>
      <c r="Y7995" s="19"/>
      <c r="Z7995" s="19"/>
      <c r="AA7995" s="19"/>
    </row>
    <row r="7996" ht="15.75" customHeight="1">
      <c r="A7996" s="19"/>
      <c r="B7996" s="42" t="str">
        <f>"CRS25WT3609252"</f>
        <v>CRS25WT3609252</v>
      </c>
      <c r="C7996" s="43">
        <v>46009.0</v>
      </c>
      <c r="D7996" s="44">
        <v>0.8365625</v>
      </c>
      <c r="E7996" s="42" t="s">
        <v>37</v>
      </c>
      <c r="F7996" s="42">
        <v>201.0</v>
      </c>
      <c r="G7996" s="42">
        <v>4.0</v>
      </c>
      <c r="H7996" s="42">
        <v>201.16455078125</v>
      </c>
      <c r="I7996" s="42">
        <v>9.60731506347656</v>
      </c>
      <c r="J7996" s="42">
        <v>24.5054912567139</v>
      </c>
      <c r="K7996" s="42">
        <v>9.85886192321777</v>
      </c>
      <c r="L7996" s="42">
        <v>20.4044380187988</v>
      </c>
      <c r="M7996" s="42">
        <v>0.854448735713959</v>
      </c>
      <c r="N7996" s="42">
        <v>9.78664779663086</v>
      </c>
      <c r="O7996" s="42">
        <v>0.0</v>
      </c>
      <c r="P7996" s="42">
        <v>0.0</v>
      </c>
      <c r="Q7996" s="42">
        <v>0.00317523302510381</v>
      </c>
      <c r="R7996" s="42">
        <v>25.0</v>
      </c>
      <c r="S7996" s="42">
        <v>0.235514268279076</v>
      </c>
      <c r="T7996" s="42">
        <v>991.765258789063</v>
      </c>
      <c r="U7996" s="42">
        <v>9999.0</v>
      </c>
      <c r="V7996" s="19"/>
      <c r="W7996" s="19"/>
      <c r="X7996" s="19"/>
      <c r="Y7996" s="19"/>
      <c r="Z7996" s="19"/>
      <c r="AA7996" s="19"/>
    </row>
    <row r="7997" ht="15.75" customHeight="1">
      <c r="A7997" s="19"/>
      <c r="B7997" s="42" t="str">
        <f>"CRS25WT3609255"</f>
        <v>CRS25WT3609255</v>
      </c>
      <c r="C7997" s="43">
        <v>46009.0</v>
      </c>
      <c r="D7997" s="44">
        <v>0.8369560185185185</v>
      </c>
      <c r="E7997" s="42" t="s">
        <v>37</v>
      </c>
      <c r="F7997" s="42">
        <v>200.0</v>
      </c>
      <c r="G7997" s="42">
        <v>4.0</v>
      </c>
      <c r="H7997" s="42">
        <v>200.303634643555</v>
      </c>
      <c r="I7997" s="42">
        <v>9.5988655090332</v>
      </c>
      <c r="J7997" s="42">
        <v>24.509729385376</v>
      </c>
      <c r="K7997" s="42">
        <v>9.83333873748779</v>
      </c>
      <c r="L7997" s="42">
        <v>20.3698482513428</v>
      </c>
      <c r="M7997" s="42">
        <v>0.851393640041351</v>
      </c>
      <c r="N7997" s="42">
        <v>9.74476432800293</v>
      </c>
      <c r="O7997" s="42">
        <v>0.0</v>
      </c>
      <c r="P7997" s="42">
        <v>0.0</v>
      </c>
      <c r="Q7997" s="42">
        <v>0.0130140911787748</v>
      </c>
      <c r="R7997" s="42">
        <v>25.0</v>
      </c>
      <c r="S7997" s="42">
        <v>0.241355285048485</v>
      </c>
      <c r="T7997" s="42">
        <v>991.350646972656</v>
      </c>
      <c r="U7997" s="42">
        <v>9999.0</v>
      </c>
      <c r="V7997" s="19"/>
      <c r="W7997" s="19"/>
      <c r="X7997" s="19"/>
      <c r="Y7997" s="19"/>
      <c r="Z7997" s="19"/>
      <c r="AA7997" s="19"/>
    </row>
    <row r="7998" ht="15.75" customHeight="1">
      <c r="A7998" s="19"/>
      <c r="B7998" s="42" t="str">
        <f>"CRS25WT3609250"</f>
        <v>CRS25WT3609250</v>
      </c>
      <c r="C7998" s="43">
        <v>46009.0</v>
      </c>
      <c r="D7998" s="44">
        <v>0.8373495370370371</v>
      </c>
      <c r="E7998" s="42" t="s">
        <v>37</v>
      </c>
      <c r="F7998" s="42">
        <v>202.0</v>
      </c>
      <c r="G7998" s="42">
        <v>4.0</v>
      </c>
      <c r="H7998" s="42">
        <v>202.033935546875</v>
      </c>
      <c r="I7998" s="42">
        <v>9.69654178619385</v>
      </c>
      <c r="J7998" s="42">
        <v>24.5078563690186</v>
      </c>
      <c r="K7998" s="42">
        <v>9.89850902557373</v>
      </c>
      <c r="L7998" s="42">
        <v>20.4105415344238</v>
      </c>
      <c r="M7998" s="42">
        <v>0.850162863731384</v>
      </c>
      <c r="N7998" s="42">
        <v>9.82894325256348</v>
      </c>
      <c r="O7998" s="42">
        <v>0.0</v>
      </c>
      <c r="P7998" s="42">
        <v>0.0</v>
      </c>
      <c r="Q7998" s="42">
        <v>0.00823399145156145</v>
      </c>
      <c r="R7998" s="42">
        <v>25.0</v>
      </c>
      <c r="S7998" s="42">
        <v>0.23863273859024</v>
      </c>
      <c r="T7998" s="42">
        <v>992.225341796875</v>
      </c>
      <c r="U7998" s="42">
        <v>9999.0</v>
      </c>
      <c r="V7998" s="19"/>
      <c r="W7998" s="19"/>
      <c r="X7998" s="19"/>
      <c r="Y7998" s="19"/>
      <c r="Z7998" s="19"/>
      <c r="AA7998" s="19"/>
    </row>
    <row r="7999" ht="15.75" customHeight="1">
      <c r="A7999" s="19"/>
      <c r="B7999" s="42" t="str">
        <f>"CRS25WT3609249"</f>
        <v>CRS25WT3609249</v>
      </c>
      <c r="C7999" s="43">
        <v>46009.0</v>
      </c>
      <c r="D7999" s="44">
        <v>0.8377314814814815</v>
      </c>
      <c r="E7999" s="42" t="s">
        <v>37</v>
      </c>
      <c r="F7999" s="42">
        <v>204.0</v>
      </c>
      <c r="G7999" s="42">
        <v>4.0</v>
      </c>
      <c r="H7999" s="42">
        <v>204.080169677734</v>
      </c>
      <c r="I7999" s="42">
        <v>9.66743469238281</v>
      </c>
      <c r="J7999" s="42">
        <v>24.5196380615234</v>
      </c>
      <c r="K7999" s="42">
        <v>10.0277528762817</v>
      </c>
      <c r="L7999" s="42">
        <v>20.3515338897705</v>
      </c>
      <c r="M7999" s="42">
        <v>0.860945165157318</v>
      </c>
      <c r="N7999" s="42">
        <v>9.92849254608154</v>
      </c>
      <c r="O7999" s="42">
        <v>0.0</v>
      </c>
      <c r="P7999" s="42">
        <v>0.0</v>
      </c>
      <c r="Q7999" s="42">
        <v>0.00825396087020636</v>
      </c>
      <c r="R7999" s="42">
        <v>25.0</v>
      </c>
      <c r="S7999" s="42">
        <v>0.231854602694511</v>
      </c>
      <c r="T7999" s="42">
        <v>991.473205566406</v>
      </c>
      <c r="U7999" s="42">
        <v>9999.0</v>
      </c>
      <c r="V7999" s="19"/>
      <c r="W7999" s="19"/>
      <c r="X7999" s="19"/>
      <c r="Y7999" s="19"/>
      <c r="Z7999" s="19"/>
      <c r="AA7999" s="19"/>
    </row>
    <row r="8000" ht="15.75" customHeight="1">
      <c r="A8000" s="19"/>
      <c r="B8000" s="42" t="str">
        <f>"CRS25WT3609248"</f>
        <v>CRS25WT3609248</v>
      </c>
      <c r="C8000" s="43">
        <v>46009.0</v>
      </c>
      <c r="D8000" s="44">
        <v>0.838587962962963</v>
      </c>
      <c r="E8000" s="42" t="s">
        <v>37</v>
      </c>
      <c r="F8000" s="42">
        <v>202.0</v>
      </c>
      <c r="G8000" s="42">
        <v>4.0</v>
      </c>
      <c r="H8000" s="42">
        <v>202.134811401367</v>
      </c>
      <c r="I8000" s="42">
        <v>9.70504570007324</v>
      </c>
      <c r="J8000" s="42">
        <v>24.5143566131592</v>
      </c>
      <c r="K8000" s="42">
        <v>9.90641403198242</v>
      </c>
      <c r="L8000" s="42">
        <v>20.4044380187988</v>
      </c>
      <c r="M8000" s="42">
        <v>0.849616706371307</v>
      </c>
      <c r="N8000" s="42">
        <v>9.8338508605957</v>
      </c>
      <c r="O8000" s="42">
        <v>0.0</v>
      </c>
      <c r="P8000" s="42">
        <v>0.0</v>
      </c>
      <c r="Q8000" s="42">
        <v>0.00317584327422082</v>
      </c>
      <c r="R8000" s="42">
        <v>25.0</v>
      </c>
      <c r="S8000" s="42">
        <v>0.242141380906105</v>
      </c>
      <c r="T8000" s="42">
        <v>991.79541015625</v>
      </c>
      <c r="U8000" s="42">
        <v>9999.0</v>
      </c>
      <c r="V8000" s="19"/>
      <c r="W8000" s="19"/>
      <c r="X8000" s="19"/>
      <c r="Y8000" s="19"/>
      <c r="Z8000" s="19"/>
      <c r="AA8000" s="19"/>
    </row>
    <row r="8001" ht="15.75" customHeight="1">
      <c r="A8001" s="19"/>
      <c r="B8001" s="42" t="str">
        <f>"CRS25WT3609251"</f>
        <v>CRS25WT3609251</v>
      </c>
      <c r="C8001" s="43">
        <v>46009.0</v>
      </c>
      <c r="D8001" s="44">
        <v>0.8391203703703703</v>
      </c>
      <c r="E8001" s="42" t="s">
        <v>37</v>
      </c>
      <c r="F8001" s="42">
        <v>201.0</v>
      </c>
      <c r="G8001" s="42">
        <v>4.0</v>
      </c>
      <c r="H8001" s="42">
        <v>201.70051574707</v>
      </c>
      <c r="I8001" s="42">
        <v>9.72288131713867</v>
      </c>
      <c r="J8001" s="42">
        <v>24.4948825836182</v>
      </c>
      <c r="K8001" s="42">
        <v>9.890061378479</v>
      </c>
      <c r="L8001" s="42">
        <v>20.3942642211914</v>
      </c>
      <c r="M8001" s="42">
        <v>0.846908807754517</v>
      </c>
      <c r="N8001" s="42">
        <v>9.81272315979004</v>
      </c>
      <c r="O8001" s="42">
        <v>0.0</v>
      </c>
      <c r="P8001" s="42">
        <v>0.0</v>
      </c>
      <c r="Q8001" s="42">
        <v>0.00602802820503712</v>
      </c>
      <c r="R8001" s="42">
        <v>25.0</v>
      </c>
      <c r="S8001" s="42">
        <v>0.232669085264206</v>
      </c>
      <c r="T8001" s="42">
        <v>991.728698730469</v>
      </c>
      <c r="U8001" s="42">
        <v>9999.0</v>
      </c>
      <c r="V8001" s="19"/>
      <c r="W8001" s="19"/>
      <c r="X8001" s="19"/>
      <c r="Y8001" s="19"/>
      <c r="Z8001" s="19"/>
      <c r="AA8001" s="19"/>
    </row>
    <row r="8002" ht="15.75" customHeight="1">
      <c r="A8002" s="19"/>
      <c r="B8002" s="42" t="str">
        <f>"CRS25WT3609242"</f>
        <v>CRS25WT3609242</v>
      </c>
      <c r="C8002" s="43">
        <v>46009.0</v>
      </c>
      <c r="D8002" s="44">
        <v>0.839664351851852</v>
      </c>
      <c r="E8002" s="42" t="s">
        <v>37</v>
      </c>
      <c r="F8002" s="42">
        <v>201.0</v>
      </c>
      <c r="G8002" s="42">
        <v>4.0</v>
      </c>
      <c r="H8002" s="42">
        <v>201.400970458984</v>
      </c>
      <c r="I8002" s="42">
        <v>9.67225074768066</v>
      </c>
      <c r="J8002" s="42">
        <v>24.4974174499512</v>
      </c>
      <c r="K8002" s="42">
        <v>9.84394454956055</v>
      </c>
      <c r="L8002" s="42">
        <v>20.4593753814697</v>
      </c>
      <c r="M8002" s="42">
        <v>0.849989771842957</v>
      </c>
      <c r="N8002" s="42">
        <v>9.79815006256104</v>
      </c>
      <c r="O8002" s="42">
        <v>0.0</v>
      </c>
      <c r="P8002" s="42">
        <v>0.0</v>
      </c>
      <c r="Q8002" s="42">
        <v>0.00143849011510611</v>
      </c>
      <c r="R8002" s="42">
        <v>25.0</v>
      </c>
      <c r="S8002" s="42">
        <v>0.238863289356232</v>
      </c>
      <c r="T8002" s="42">
        <v>990.625549316406</v>
      </c>
      <c r="U8002" s="42">
        <v>9999.0</v>
      </c>
      <c r="V8002" s="19"/>
      <c r="W8002" s="19"/>
      <c r="X8002" s="19"/>
      <c r="Y8002" s="19"/>
      <c r="Z8002" s="19"/>
      <c r="AA8002" s="19"/>
    </row>
    <row r="8003" ht="15.75" customHeight="1">
      <c r="A8003" s="19"/>
      <c r="B8003" s="42" t="str">
        <f>"CRS25WT3609243"</f>
        <v>CRS25WT3609243</v>
      </c>
      <c r="C8003" s="43">
        <v>46009.0</v>
      </c>
      <c r="D8003" s="44">
        <v>0.8405439814814816</v>
      </c>
      <c r="E8003" s="42" t="s">
        <v>37</v>
      </c>
      <c r="F8003" s="42">
        <v>201.0</v>
      </c>
      <c r="G8003" s="42">
        <v>4.0</v>
      </c>
      <c r="H8003" s="42">
        <v>201.782730102539</v>
      </c>
      <c r="I8003" s="42">
        <v>9.7324104309082</v>
      </c>
      <c r="J8003" s="42">
        <v>24.5002613067627</v>
      </c>
      <c r="K8003" s="42">
        <v>9.86947441101074</v>
      </c>
      <c r="L8003" s="42">
        <v>20.4451332092285</v>
      </c>
      <c r="M8003" s="42">
        <v>0.846238672733307</v>
      </c>
      <c r="N8003" s="42">
        <v>9.81672286987305</v>
      </c>
      <c r="O8003" s="42">
        <v>0.0</v>
      </c>
      <c r="P8003" s="42">
        <v>0.0</v>
      </c>
      <c r="Q8003" s="42">
        <v>0.0128969801589847</v>
      </c>
      <c r="R8003" s="42">
        <v>25.0</v>
      </c>
      <c r="S8003" s="42">
        <v>0.243069157004356</v>
      </c>
      <c r="T8003" s="42">
        <v>991.443908691406</v>
      </c>
      <c r="U8003" s="42">
        <v>9999.0</v>
      </c>
      <c r="V8003" s="19"/>
      <c r="W8003" s="19"/>
      <c r="X8003" s="19"/>
      <c r="Y8003" s="19"/>
      <c r="Z8003" s="19"/>
      <c r="AA8003" s="19"/>
    </row>
    <row r="8004" ht="15.75" customHeight="1">
      <c r="A8004" s="19"/>
      <c r="B8004" s="42" t="str">
        <f>"CRS25WT3609244"</f>
        <v>CRS25WT3609244</v>
      </c>
      <c r="C8004" s="43">
        <v>46009.0</v>
      </c>
      <c r="D8004" s="44">
        <v>0.8414930555555555</v>
      </c>
      <c r="E8004" s="42" t="s">
        <v>37</v>
      </c>
      <c r="F8004" s="42">
        <v>200.0</v>
      </c>
      <c r="G8004" s="42">
        <v>4.0</v>
      </c>
      <c r="H8004" s="42">
        <v>200.186096191406</v>
      </c>
      <c r="I8004" s="42">
        <v>9.68500709533691</v>
      </c>
      <c r="J8004" s="42">
        <v>24.4904479980469</v>
      </c>
      <c r="K8004" s="42">
        <v>9.80895233154297</v>
      </c>
      <c r="L8004" s="42">
        <v>20.4085083007813</v>
      </c>
      <c r="M8004" s="42">
        <v>0.843989849090576</v>
      </c>
      <c r="N8004" s="42">
        <v>9.73904609680176</v>
      </c>
      <c r="O8004" s="42">
        <v>0.0</v>
      </c>
      <c r="P8004" s="42">
        <v>0.0</v>
      </c>
      <c r="Q8004" s="42">
        <v>0.0082242451608181</v>
      </c>
      <c r="R8004" s="42">
        <v>25.0</v>
      </c>
      <c r="S8004" s="42">
        <v>0.242203459143639</v>
      </c>
      <c r="T8004" s="42">
        <v>993.20556640625</v>
      </c>
      <c r="U8004" s="42">
        <v>9999.0</v>
      </c>
      <c r="V8004" s="19"/>
      <c r="W8004" s="19"/>
      <c r="X8004" s="19"/>
      <c r="Y8004" s="19"/>
      <c r="Z8004" s="19"/>
      <c r="AA8004" s="19"/>
    </row>
    <row r="8005" ht="15.75" customHeight="1">
      <c r="A8005" s="19"/>
      <c r="B8005" s="42" t="str">
        <f>"CRS25WT3609238"</f>
        <v>CRS25WT3609238</v>
      </c>
      <c r="C8005" s="43">
        <v>46009.0</v>
      </c>
      <c r="D8005" s="44">
        <v>0.8420023148148149</v>
      </c>
      <c r="E8005" s="42" t="s">
        <v>37</v>
      </c>
      <c r="F8005" s="42">
        <v>197.0</v>
      </c>
      <c r="G8005" s="42">
        <v>4.0</v>
      </c>
      <c r="H8005" s="42">
        <v>197.915161132813</v>
      </c>
      <c r="I8005" s="42">
        <v>9.55693244934082</v>
      </c>
      <c r="J8005" s="42">
        <v>24.5171146392822</v>
      </c>
      <c r="K8005" s="42">
        <v>9.67645454406738</v>
      </c>
      <c r="L8005" s="42">
        <v>20.4532718658447</v>
      </c>
      <c r="M8005" s="42">
        <v>0.844677984714508</v>
      </c>
      <c r="N8005" s="42">
        <v>9.62856578826904</v>
      </c>
      <c r="O8005" s="42">
        <v>0.0</v>
      </c>
      <c r="P8005" s="42">
        <v>0.0</v>
      </c>
      <c r="Q8005" s="42">
        <v>0.0130140148103237</v>
      </c>
      <c r="R8005" s="42">
        <v>25.0</v>
      </c>
      <c r="S8005" s="42">
        <v>0.247322469949722</v>
      </c>
      <c r="T8005" s="42">
        <v>992.758666992188</v>
      </c>
      <c r="U8005" s="42">
        <v>9999.0</v>
      </c>
      <c r="V8005" s="19"/>
      <c r="W8005" s="19"/>
      <c r="X8005" s="19"/>
      <c r="Y8005" s="19"/>
      <c r="Z8005" s="19"/>
      <c r="AA8005" s="19"/>
    </row>
    <row r="8006" ht="15.75" customHeight="1">
      <c r="A8006" s="19"/>
      <c r="B8006" s="42" t="str">
        <f>"CRS25WT3609234"</f>
        <v>CRS25WT3609234</v>
      </c>
      <c r="C8006" s="43">
        <v>46009.0</v>
      </c>
      <c r="D8006" s="44">
        <v>0.8434375</v>
      </c>
      <c r="E8006" s="42" t="s">
        <v>37</v>
      </c>
      <c r="F8006" s="42">
        <v>198.0</v>
      </c>
      <c r="G8006" s="42">
        <v>4.0</v>
      </c>
      <c r="H8006" s="42">
        <v>198.482284545898</v>
      </c>
      <c r="I8006" s="42">
        <v>9.61217594146729</v>
      </c>
      <c r="J8006" s="42">
        <v>24.5162200927734</v>
      </c>
      <c r="K8006" s="42">
        <v>9.69357395172119</v>
      </c>
      <c r="L8006" s="42">
        <v>20.4756546020508</v>
      </c>
      <c r="M8006" s="42">
        <v>0.842260658740997</v>
      </c>
      <c r="N8006" s="42">
        <v>9.65615558624268</v>
      </c>
      <c r="O8006" s="42">
        <v>0.0</v>
      </c>
      <c r="P8006" s="42">
        <v>0.0</v>
      </c>
      <c r="Q8006" s="42">
        <v>0.00540674524381757</v>
      </c>
      <c r="R8006" s="42">
        <v>25.0</v>
      </c>
      <c r="S8006" s="42">
        <v>0.248623177409172</v>
      </c>
      <c r="T8006" s="42">
        <v>992.406372070313</v>
      </c>
      <c r="U8006" s="42">
        <v>9999.0</v>
      </c>
      <c r="V8006" s="19"/>
      <c r="W8006" s="19"/>
      <c r="X8006" s="19"/>
      <c r="Y8006" s="19"/>
      <c r="Z8006" s="19"/>
      <c r="AA8006" s="19"/>
    </row>
    <row r="8007" ht="15.75" customHeight="1">
      <c r="A8007" s="19"/>
      <c r="B8007" s="42" t="str">
        <f>"CRS25WT3609235"</f>
        <v>CRS25WT3609235</v>
      </c>
      <c r="C8007" s="43">
        <v>46009.0</v>
      </c>
      <c r="D8007" s="44">
        <v>0.8442708333333333</v>
      </c>
      <c r="E8007" s="42" t="s">
        <v>37</v>
      </c>
      <c r="F8007" s="42">
        <v>200.0</v>
      </c>
      <c r="G8007" s="42">
        <v>4.0</v>
      </c>
      <c r="H8007" s="42">
        <v>200.581604003906</v>
      </c>
      <c r="I8007" s="42">
        <v>9.69751739501953</v>
      </c>
      <c r="J8007" s="42">
        <v>24.5274200439453</v>
      </c>
      <c r="K8007" s="42">
        <v>9.8087739944458</v>
      </c>
      <c r="L8007" s="42">
        <v>20.4492015838623</v>
      </c>
      <c r="M8007" s="42">
        <v>0.843293309211731</v>
      </c>
      <c r="N8007" s="42">
        <v>9.75828742980957</v>
      </c>
      <c r="O8007" s="42">
        <v>0.0</v>
      </c>
      <c r="P8007" s="42">
        <v>0.0</v>
      </c>
      <c r="Q8007" s="42">
        <v>0.0130140148103237</v>
      </c>
      <c r="R8007" s="42">
        <v>25.0</v>
      </c>
      <c r="S8007" s="42">
        <v>0.241927593946457</v>
      </c>
      <c r="T8007" s="42">
        <v>991.742004394531</v>
      </c>
      <c r="U8007" s="42">
        <v>9999.0</v>
      </c>
      <c r="V8007" s="19"/>
      <c r="W8007" s="19"/>
      <c r="X8007" s="19"/>
      <c r="Y8007" s="19"/>
      <c r="Z8007" s="19"/>
      <c r="AA8007" s="19"/>
    </row>
    <row r="8008" ht="15.75" customHeight="1">
      <c r="A8008" s="19"/>
      <c r="B8008" s="42" t="str">
        <f>"CRS25WT3609237"</f>
        <v>CRS25WT3609237</v>
      </c>
      <c r="C8008" s="43">
        <v>46009.0</v>
      </c>
      <c r="D8008" s="44">
        <v>0.8447453703703703</v>
      </c>
      <c r="E8008" s="42" t="s">
        <v>37</v>
      </c>
      <c r="F8008" s="42">
        <v>203.0</v>
      </c>
      <c r="G8008" s="42">
        <v>4.0</v>
      </c>
      <c r="H8008" s="42">
        <v>203.251129150391</v>
      </c>
      <c r="I8008" s="42">
        <v>9.80244541168213</v>
      </c>
      <c r="J8008" s="42">
        <v>24.5048828125</v>
      </c>
      <c r="K8008" s="42">
        <v>9.99801254272461</v>
      </c>
      <c r="L8008" s="42">
        <v>20.3291530609131</v>
      </c>
      <c r="M8008" s="42">
        <v>0.846147179603577</v>
      </c>
      <c r="N8008" s="42">
        <v>9.88815975189209</v>
      </c>
      <c r="O8008" s="42">
        <v>0.0</v>
      </c>
      <c r="P8008" s="42">
        <v>0.0</v>
      </c>
      <c r="Q8008" s="42">
        <v>0.0128969801589847</v>
      </c>
      <c r="R8008" s="42">
        <v>25.0</v>
      </c>
      <c r="S8008" s="42">
        <v>0.2443707883358</v>
      </c>
      <c r="T8008" s="42">
        <v>992.834899902344</v>
      </c>
      <c r="U8008" s="42">
        <v>9999.0</v>
      </c>
      <c r="V8008" s="19"/>
      <c r="W8008" s="19"/>
      <c r="X8008" s="19"/>
      <c r="Y8008" s="19"/>
      <c r="Z8008" s="19"/>
      <c r="AA8008" s="19"/>
    </row>
    <row r="8009" ht="15.75" customHeight="1">
      <c r="A8009" s="19"/>
      <c r="B8009" s="42" t="str">
        <f>"CRS25WT3609236"</f>
        <v>CRS25WT3609236</v>
      </c>
      <c r="C8009" s="43">
        <v>46009.0</v>
      </c>
      <c r="D8009" s="44">
        <v>0.8455092592592592</v>
      </c>
      <c r="E8009" s="42" t="s">
        <v>37</v>
      </c>
      <c r="F8009" s="42">
        <v>203.0</v>
      </c>
      <c r="G8009" s="42">
        <v>4.0</v>
      </c>
      <c r="H8009" s="42">
        <v>203.151763916016</v>
      </c>
      <c r="I8009" s="42">
        <v>9.81966590881348</v>
      </c>
      <c r="J8009" s="42">
        <v>24.5182075500488</v>
      </c>
      <c r="K8009" s="42">
        <v>9.94336318969727</v>
      </c>
      <c r="L8009" s="42">
        <v>20.4308891296387</v>
      </c>
      <c r="M8009" s="42">
        <v>0.843791544437408</v>
      </c>
      <c r="N8009" s="42">
        <v>9.88332557678223</v>
      </c>
      <c r="O8009" s="42">
        <v>0.0</v>
      </c>
      <c r="P8009" s="42">
        <v>0.0</v>
      </c>
      <c r="Q8009" s="42">
        <v>0.00317523302510381</v>
      </c>
      <c r="R8009" s="42">
        <v>25.0</v>
      </c>
      <c r="S8009" s="42">
        <v>0.240774169564247</v>
      </c>
      <c r="T8009" s="42">
        <v>992.361755371094</v>
      </c>
      <c r="U8009" s="42">
        <v>9999.0</v>
      </c>
      <c r="V8009" s="19"/>
      <c r="W8009" s="19"/>
      <c r="X8009" s="19"/>
      <c r="Y8009" s="19"/>
      <c r="Z8009" s="19"/>
      <c r="AA8009" s="19"/>
    </row>
    <row r="8010" ht="15.75" customHeight="1">
      <c r="A8010" s="19"/>
      <c r="B8010" s="42" t="str">
        <f>"CRS25WT3609218"</f>
        <v>CRS25WT3609218</v>
      </c>
      <c r="C8010" s="43">
        <v>46009.0</v>
      </c>
      <c r="D8010" s="44">
        <v>0.8463657407407408</v>
      </c>
      <c r="E8010" s="42" t="s">
        <v>37</v>
      </c>
      <c r="F8010" s="42">
        <v>199.0</v>
      </c>
      <c r="G8010" s="42">
        <v>4.0</v>
      </c>
      <c r="H8010" s="42">
        <v>199.166625976563</v>
      </c>
      <c r="I8010" s="42">
        <v>9.73372840881348</v>
      </c>
      <c r="J8010" s="42">
        <v>24.5003623962402</v>
      </c>
      <c r="K8010" s="42">
        <v>9.78338527679443</v>
      </c>
      <c r="L8010" s="42">
        <v>20.3576393127441</v>
      </c>
      <c r="M8010" s="42">
        <v>0.83515065908432</v>
      </c>
      <c r="N8010" s="42">
        <v>9.68944931030273</v>
      </c>
      <c r="O8010" s="42">
        <v>0.0</v>
      </c>
      <c r="P8010" s="42">
        <v>0.0</v>
      </c>
      <c r="Q8010" s="42">
        <v>0.00825396273285151</v>
      </c>
      <c r="R8010" s="42">
        <v>25.0</v>
      </c>
      <c r="S8010" s="42">
        <v>0.24833320081234</v>
      </c>
      <c r="T8010" s="42">
        <v>991.521545410156</v>
      </c>
      <c r="U8010" s="42">
        <v>9999.0</v>
      </c>
      <c r="V8010" s="19"/>
      <c r="W8010" s="19"/>
      <c r="X8010" s="19"/>
      <c r="Y8010" s="19"/>
      <c r="Z8010" s="19"/>
      <c r="AA8010" s="19"/>
    </row>
    <row r="8011" ht="15.75" customHeight="1">
      <c r="A8011" s="19"/>
      <c r="B8011" s="42" t="str">
        <f>"CRS25WT3609216"</f>
        <v>CRS25WT3609216</v>
      </c>
      <c r="C8011" s="43">
        <v>46009.0</v>
      </c>
      <c r="D8011" s="44">
        <v>0.8470949074074073</v>
      </c>
      <c r="E8011" s="42" t="s">
        <v>37</v>
      </c>
      <c r="F8011" s="42">
        <v>199.0</v>
      </c>
      <c r="G8011" s="42">
        <v>4.0</v>
      </c>
      <c r="H8011" s="42">
        <v>199.697235107422</v>
      </c>
      <c r="I8011" s="42">
        <v>9.75896167755127</v>
      </c>
      <c r="J8011" s="42">
        <v>24.4789867401123</v>
      </c>
      <c r="K8011" s="42">
        <v>9.85970878601074</v>
      </c>
      <c r="L8011" s="42">
        <v>20.2538681030273</v>
      </c>
      <c r="M8011" s="42">
        <v>0.835939824581146</v>
      </c>
      <c r="N8011" s="42">
        <v>9.71526336669922</v>
      </c>
      <c r="O8011" s="42">
        <v>0.0</v>
      </c>
      <c r="P8011" s="42">
        <v>0.0</v>
      </c>
      <c r="Q8011" s="42">
        <v>0.0165079217404127</v>
      </c>
      <c r="R8011" s="42">
        <v>25.0</v>
      </c>
      <c r="S8011" s="42">
        <v>0.245221480727196</v>
      </c>
      <c r="T8011" s="42">
        <v>992.572937011719</v>
      </c>
      <c r="U8011" s="42">
        <v>127.66862487793</v>
      </c>
      <c r="V8011" s="19"/>
      <c r="W8011" s="19"/>
      <c r="X8011" s="19"/>
      <c r="Y8011" s="19"/>
      <c r="Z8011" s="19"/>
      <c r="AA8011" s="19"/>
    </row>
    <row r="8012" ht="15.75" customHeight="1">
      <c r="A8012" s="19"/>
      <c r="B8012" s="42" t="str">
        <f>"CRS25WT3609224"</f>
        <v>CRS25WT3609224</v>
      </c>
      <c r="C8012" s="43">
        <v>46009.0</v>
      </c>
      <c r="D8012" s="44">
        <v>0.8476273148148148</v>
      </c>
      <c r="E8012" s="42" t="s">
        <v>37</v>
      </c>
      <c r="F8012" s="42">
        <v>202.0</v>
      </c>
      <c r="G8012" s="42">
        <v>4.0</v>
      </c>
      <c r="H8012" s="42">
        <v>202.642288208008</v>
      </c>
      <c r="I8012" s="42">
        <v>9.77212619781494</v>
      </c>
      <c r="J8012" s="42">
        <v>24.5203495025635</v>
      </c>
      <c r="K8012" s="42">
        <v>9.90264701843262</v>
      </c>
      <c r="L8012" s="42">
        <v>20.4634456634521</v>
      </c>
      <c r="M8012" s="42">
        <v>0.845696151256561</v>
      </c>
      <c r="N8012" s="42">
        <v>9.85853958129883</v>
      </c>
      <c r="O8012" s="42">
        <v>0.0</v>
      </c>
      <c r="P8012" s="42">
        <v>0.0</v>
      </c>
      <c r="Q8012" s="42">
        <v>0.00539698079228401</v>
      </c>
      <c r="R8012" s="42">
        <v>25.0</v>
      </c>
      <c r="S8012" s="42">
        <v>0.240073338150978</v>
      </c>
      <c r="T8012" s="42">
        <v>992.224487304688</v>
      </c>
      <c r="U8012" s="42">
        <v>9999.0</v>
      </c>
      <c r="V8012" s="19"/>
      <c r="W8012" s="19"/>
      <c r="X8012" s="19"/>
      <c r="Y8012" s="19"/>
      <c r="Z8012" s="19"/>
      <c r="AA8012" s="19"/>
    </row>
    <row r="8013" ht="15.75" customHeight="1">
      <c r="A8013" s="19"/>
      <c r="B8013" s="42" t="str">
        <f>"CRS25WT3609225"</f>
        <v>CRS25WT3609225</v>
      </c>
      <c r="C8013" s="43">
        <v>46009.0</v>
      </c>
      <c r="D8013" s="44">
        <v>0.8479976851851853</v>
      </c>
      <c r="E8013" s="42" t="s">
        <v>37</v>
      </c>
      <c r="F8013" s="42">
        <v>199.0</v>
      </c>
      <c r="G8013" s="42">
        <v>4.0</v>
      </c>
      <c r="H8013" s="42">
        <v>199.129486083984</v>
      </c>
      <c r="I8013" s="42">
        <v>9.55953121185303</v>
      </c>
      <c r="J8013" s="42">
        <v>24.5112075805664</v>
      </c>
      <c r="K8013" s="42">
        <v>9.70493030548096</v>
      </c>
      <c r="L8013" s="42">
        <v>20.518383026123</v>
      </c>
      <c r="M8013" s="42">
        <v>0.849834322929382</v>
      </c>
      <c r="N8013" s="42">
        <v>9.68764209747314</v>
      </c>
      <c r="O8013" s="42">
        <v>0.0</v>
      </c>
      <c r="P8013" s="42">
        <v>0.0</v>
      </c>
      <c r="Q8013" s="42">
        <v>0.0165070071816444</v>
      </c>
      <c r="R8013" s="42">
        <v>25.0</v>
      </c>
      <c r="S8013" s="42">
        <v>0.234962344169617</v>
      </c>
      <c r="T8013" s="42">
        <v>991.758911132813</v>
      </c>
      <c r="U8013" s="42">
        <v>9999.0</v>
      </c>
      <c r="V8013" s="19"/>
      <c r="W8013" s="19"/>
      <c r="X8013" s="19"/>
      <c r="Y8013" s="19"/>
      <c r="Z8013" s="19"/>
      <c r="AA8013" s="19"/>
    </row>
    <row r="8014" ht="15.75" customHeight="1">
      <c r="A8014" s="19"/>
      <c r="B8014" s="42" t="str">
        <f>"CRS25WT3609226"</f>
        <v>CRS25WT3609226</v>
      </c>
      <c r="C8014" s="43">
        <v>46009.0</v>
      </c>
      <c r="D8014" s="44">
        <v>0.8487037037037037</v>
      </c>
      <c r="E8014" s="42" t="s">
        <v>37</v>
      </c>
      <c r="F8014" s="42">
        <v>196.0</v>
      </c>
      <c r="G8014" s="42">
        <v>4.0</v>
      </c>
      <c r="H8014" s="42">
        <v>196.627639770508</v>
      </c>
      <c r="I8014" s="42">
        <v>9.5382719039917</v>
      </c>
      <c r="J8014" s="42">
        <v>24.4854049682617</v>
      </c>
      <c r="K8014" s="42">
        <v>9.60204219818115</v>
      </c>
      <c r="L8014" s="42">
        <v>20.477689743042</v>
      </c>
      <c r="M8014" s="42">
        <v>0.84191370010376</v>
      </c>
      <c r="N8014" s="42">
        <v>9.56592750549316</v>
      </c>
      <c r="O8014" s="42">
        <v>0.0</v>
      </c>
      <c r="P8014" s="42">
        <v>0.0</v>
      </c>
      <c r="Q8014" s="42">
        <v>0.00602818327024579</v>
      </c>
      <c r="R8014" s="42">
        <v>25.0</v>
      </c>
      <c r="S8014" s="42">
        <v>0.237605229020119</v>
      </c>
      <c r="T8014" s="42">
        <v>992.750671386719</v>
      </c>
      <c r="U8014" s="42">
        <v>9999.0</v>
      </c>
      <c r="V8014" s="19"/>
      <c r="W8014" s="19"/>
      <c r="X8014" s="19"/>
      <c r="Y8014" s="19"/>
      <c r="Z8014" s="19"/>
      <c r="AA8014" s="19"/>
    </row>
    <row r="8015" ht="15.75" customHeight="1">
      <c r="A8015" s="19"/>
      <c r="B8015" s="42" t="str">
        <f>"CRS24WT3609018"</f>
        <v>CRS24WT3609018</v>
      </c>
      <c r="C8015" s="43">
        <v>46009.0</v>
      </c>
      <c r="D8015" s="44">
        <v>0.8492592592592593</v>
      </c>
      <c r="E8015" s="42" t="s">
        <v>37</v>
      </c>
      <c r="F8015" s="42">
        <v>200.0</v>
      </c>
      <c r="G8015" s="42">
        <v>4.0</v>
      </c>
      <c r="H8015" s="42">
        <v>200.539962768555</v>
      </c>
      <c r="I8015" s="42">
        <v>9.74097919464111</v>
      </c>
      <c r="J8015" s="42">
        <v>24.4839515686035</v>
      </c>
      <c r="K8015" s="42">
        <v>9.88939476013184</v>
      </c>
      <c r="L8015" s="42">
        <v>20.278284072876</v>
      </c>
      <c r="M8015" s="42">
        <v>0.840846657752991</v>
      </c>
      <c r="N8015" s="42">
        <v>9.75626182556152</v>
      </c>
      <c r="O8015" s="42">
        <v>0.0</v>
      </c>
      <c r="P8015" s="42">
        <v>0.0</v>
      </c>
      <c r="Q8015" s="42">
        <v>0.00205606129020452</v>
      </c>
      <c r="R8015" s="42">
        <v>25.0</v>
      </c>
      <c r="S8015" s="42">
        <v>0.249439761042595</v>
      </c>
      <c r="T8015" s="42">
        <v>992.798522949219</v>
      </c>
      <c r="U8015" s="42">
        <v>9999.0</v>
      </c>
      <c r="V8015" s="19"/>
      <c r="W8015" s="19"/>
      <c r="X8015" s="19"/>
      <c r="Y8015" s="19"/>
      <c r="Z8015" s="19"/>
      <c r="AA8015" s="19"/>
    </row>
    <row r="8016" ht="15.75" customHeight="1">
      <c r="A8016" s="19"/>
      <c r="B8016" s="42" t="str">
        <f>"CRS25WT3609223"</f>
        <v>CRS25WT3609223</v>
      </c>
      <c r="C8016" s="43">
        <v>46009.0</v>
      </c>
      <c r="D8016" s="44">
        <v>0.8497453703703703</v>
      </c>
      <c r="E8016" s="42" t="s">
        <v>37</v>
      </c>
      <c r="F8016" s="42">
        <v>199.0</v>
      </c>
      <c r="G8016" s="42">
        <v>4.0</v>
      </c>
      <c r="H8016" s="42">
        <v>199.395034790039</v>
      </c>
      <c r="I8016" s="42">
        <v>9.61148834228516</v>
      </c>
      <c r="J8016" s="42">
        <v>24.5218753814697</v>
      </c>
      <c r="K8016" s="42">
        <v>9.81717300415039</v>
      </c>
      <c r="L8016" s="42">
        <v>20.3108406066895</v>
      </c>
      <c r="M8016" s="42">
        <v>0.845999300479889</v>
      </c>
      <c r="N8016" s="42">
        <v>9.7005615234375</v>
      </c>
      <c r="O8016" s="42">
        <v>0.0</v>
      </c>
      <c r="P8016" s="42">
        <v>0.0</v>
      </c>
      <c r="Q8016" s="42">
        <v>0.00579396076500416</v>
      </c>
      <c r="R8016" s="42">
        <v>25.0</v>
      </c>
      <c r="S8016" s="42">
        <v>0.249381318688393</v>
      </c>
      <c r="T8016" s="42">
        <v>992.716003417969</v>
      </c>
      <c r="U8016" s="42">
        <v>9999.0</v>
      </c>
      <c r="V8016" s="19"/>
      <c r="W8016" s="19"/>
      <c r="X8016" s="19"/>
      <c r="Y8016" s="19"/>
      <c r="Z8016" s="19"/>
      <c r="AA8016" s="19"/>
    </row>
    <row r="8017" ht="15.75" customHeight="1">
      <c r="A8017" s="19"/>
      <c r="B8017" s="42" t="str">
        <f>"CRS24WT3609017"</f>
        <v>CRS24WT3609017</v>
      </c>
      <c r="C8017" s="43">
        <v>46009.0</v>
      </c>
      <c r="D8017" s="44">
        <v>0.8503124999999999</v>
      </c>
      <c r="E8017" s="42" t="s">
        <v>37</v>
      </c>
      <c r="F8017" s="42">
        <v>199.0</v>
      </c>
      <c r="G8017" s="42">
        <v>4.0</v>
      </c>
      <c r="H8017" s="42">
        <v>199.40495300293</v>
      </c>
      <c r="I8017" s="42">
        <v>9.67495059967041</v>
      </c>
      <c r="J8017" s="42">
        <v>24.5074291229248</v>
      </c>
      <c r="K8017" s="42">
        <v>9.84330081939697</v>
      </c>
      <c r="L8017" s="42">
        <v>20.2579364776611</v>
      </c>
      <c r="M8017" s="42">
        <v>0.840987265110016</v>
      </c>
      <c r="N8017" s="42">
        <v>9.7010440826416</v>
      </c>
      <c r="O8017" s="42">
        <v>0.0</v>
      </c>
      <c r="P8017" s="42">
        <v>0.0</v>
      </c>
      <c r="Q8017" s="42">
        <v>0.0130158439278603</v>
      </c>
      <c r="R8017" s="42">
        <v>25.0</v>
      </c>
      <c r="S8017" s="42">
        <v>0.249216601252556</v>
      </c>
      <c r="T8017" s="42">
        <v>992.417785644531</v>
      </c>
      <c r="U8017" s="42">
        <v>9999.0</v>
      </c>
      <c r="V8017" s="19"/>
      <c r="W8017" s="19"/>
      <c r="X8017" s="19"/>
      <c r="Y8017" s="19"/>
      <c r="Z8017" s="19"/>
      <c r="AA8017" s="19"/>
    </row>
    <row r="8018" ht="15.75" customHeight="1">
      <c r="A8018" s="19"/>
      <c r="B8018" s="42" t="str">
        <f>"CRS24WT3609015"</f>
        <v>CRS24WT3609015</v>
      </c>
      <c r="C8018" s="43">
        <v>46009.0</v>
      </c>
      <c r="D8018" s="44">
        <v>0.8506481481481482</v>
      </c>
      <c r="E8018" s="42" t="s">
        <v>37</v>
      </c>
      <c r="F8018" s="42">
        <v>200.0</v>
      </c>
      <c r="G8018" s="42">
        <v>4.0</v>
      </c>
      <c r="H8018" s="42">
        <v>200.601684570313</v>
      </c>
      <c r="I8018" s="42">
        <v>9.74840354919434</v>
      </c>
      <c r="J8018" s="42">
        <v>24.4816455841064</v>
      </c>
      <c r="K8018" s="42">
        <v>9.85092449188232</v>
      </c>
      <c r="L8018" s="42">
        <v>20.3637447357178</v>
      </c>
      <c r="M8018" s="42">
        <v>0.840544044971466</v>
      </c>
      <c r="N8018" s="42">
        <v>9.75926494598389</v>
      </c>
      <c r="O8018" s="42">
        <v>0.0</v>
      </c>
      <c r="P8018" s="42">
        <v>0.0</v>
      </c>
      <c r="Q8018" s="42">
        <v>0.00602818327024579</v>
      </c>
      <c r="R8018" s="42">
        <v>25.0</v>
      </c>
      <c r="S8018" s="42">
        <v>0.24962617456913</v>
      </c>
      <c r="T8018" s="42">
        <v>993.177856445313</v>
      </c>
      <c r="U8018" s="42">
        <v>9999.0</v>
      </c>
      <c r="V8018" s="19"/>
      <c r="W8018" s="19"/>
      <c r="X8018" s="19"/>
      <c r="Y8018" s="19"/>
      <c r="Z8018" s="19"/>
      <c r="AA8018" s="19"/>
    </row>
    <row r="8019" ht="15.75" customHeight="1">
      <c r="A8019" s="19"/>
      <c r="B8019" s="42" t="str">
        <f>"CRS25WT3609001"</f>
        <v>CRS25WT3609001</v>
      </c>
      <c r="C8019" s="43">
        <v>46009.0</v>
      </c>
      <c r="D8019" s="44">
        <v>0.8509953703703704</v>
      </c>
      <c r="E8019" s="42" t="s">
        <v>37</v>
      </c>
      <c r="F8019" s="42">
        <v>202.0</v>
      </c>
      <c r="G8019" s="42">
        <v>4.0</v>
      </c>
      <c r="H8019" s="42">
        <v>202.856323242188</v>
      </c>
      <c r="I8019" s="42">
        <v>9.8083438873291</v>
      </c>
      <c r="J8019" s="42">
        <v>24.4932613372803</v>
      </c>
      <c r="K8019" s="42">
        <v>9.95567321777344</v>
      </c>
      <c r="L8019" s="42">
        <v>20.3759517669678</v>
      </c>
      <c r="M8019" s="42">
        <v>0.84439617395401</v>
      </c>
      <c r="N8019" s="42">
        <v>9.86895275115967</v>
      </c>
      <c r="O8019" s="42">
        <v>0.0</v>
      </c>
      <c r="P8019" s="42">
        <v>0.0</v>
      </c>
      <c r="Q8019" s="42">
        <v>0.00540674524381757</v>
      </c>
      <c r="R8019" s="42">
        <v>25.0</v>
      </c>
      <c r="S8019" s="42">
        <v>0.239729762077332</v>
      </c>
      <c r="T8019" s="42">
        <v>992.533752441406</v>
      </c>
      <c r="U8019" s="42">
        <v>9999.0</v>
      </c>
      <c r="V8019" s="19"/>
      <c r="W8019" s="19"/>
      <c r="X8019" s="19"/>
      <c r="Y8019" s="19"/>
      <c r="Z8019" s="19"/>
      <c r="AA8019" s="19"/>
    </row>
    <row r="8020" ht="15.75" customHeight="1">
      <c r="A8020" s="19"/>
      <c r="B8020" s="42" t="str">
        <f>"CRS25WT3609002"</f>
        <v>CRS25WT3609002</v>
      </c>
      <c r="C8020" s="43">
        <v>46009.0</v>
      </c>
      <c r="D8020" s="44">
        <v>0.8513310185185184</v>
      </c>
      <c r="E8020" s="42" t="s">
        <v>37</v>
      </c>
      <c r="F8020" s="42">
        <v>203.0</v>
      </c>
      <c r="G8020" s="42">
        <v>4.0</v>
      </c>
      <c r="H8020" s="42">
        <v>203.666610717773</v>
      </c>
      <c r="I8020" s="42">
        <v>9.79195880889893</v>
      </c>
      <c r="J8020" s="42">
        <v>24.5223045349121</v>
      </c>
      <c r="K8020" s="42">
        <v>9.96558475494385</v>
      </c>
      <c r="L8020" s="42">
        <v>20.4369945526123</v>
      </c>
      <c r="M8020" s="42">
        <v>0.848181843757629</v>
      </c>
      <c r="N8020" s="42">
        <v>9.90837287902832</v>
      </c>
      <c r="O8020" s="42">
        <v>0.0</v>
      </c>
      <c r="P8020" s="42">
        <v>0.0</v>
      </c>
      <c r="Q8020" s="42">
        <v>0.0130140138790011</v>
      </c>
      <c r="R8020" s="42">
        <v>25.0</v>
      </c>
      <c r="S8020" s="42">
        <v>0.237214237451553</v>
      </c>
      <c r="T8020" s="42">
        <v>992.247375488281</v>
      </c>
      <c r="U8020" s="42">
        <v>9999.0</v>
      </c>
      <c r="V8020" s="19"/>
      <c r="W8020" s="19"/>
      <c r="X8020" s="19"/>
      <c r="Y8020" s="19"/>
      <c r="Z8020" s="19"/>
      <c r="AA8020" s="19"/>
    </row>
    <row r="8021" ht="15.75" customHeight="1">
      <c r="A8021" s="19"/>
      <c r="B8021" s="42" t="str">
        <f>"CRS25WT3609004"</f>
        <v>CRS25WT3609004</v>
      </c>
      <c r="C8021" s="43">
        <v>46009.0</v>
      </c>
      <c r="D8021" s="44">
        <v>0.8519907407407407</v>
      </c>
      <c r="E8021" s="42" t="s">
        <v>37</v>
      </c>
      <c r="F8021" s="42">
        <v>201.0</v>
      </c>
      <c r="G8021" s="42">
        <v>4.0</v>
      </c>
      <c r="H8021" s="42">
        <v>201.290618896484</v>
      </c>
      <c r="I8021" s="42">
        <v>9.77742195129395</v>
      </c>
      <c r="J8021" s="42">
        <v>24.5294303894043</v>
      </c>
      <c r="K8021" s="42">
        <v>9.80733966827393</v>
      </c>
      <c r="L8021" s="42">
        <v>20.524486541748</v>
      </c>
      <c r="M8021" s="42">
        <v>0.839289367198944</v>
      </c>
      <c r="N8021" s="42">
        <v>9.79278087615967</v>
      </c>
      <c r="O8021" s="42">
        <v>0.0</v>
      </c>
      <c r="P8021" s="42">
        <v>0.0</v>
      </c>
      <c r="Q8021" s="42">
        <v>0.00603169016540051</v>
      </c>
      <c r="R8021" s="42">
        <v>25.0</v>
      </c>
      <c r="S8021" s="42">
        <v>0.243223547935486</v>
      </c>
      <c r="T8021" s="42">
        <v>992.625427246094</v>
      </c>
      <c r="U8021" s="42">
        <v>9999.0</v>
      </c>
      <c r="V8021" s="19"/>
      <c r="W8021" s="19"/>
      <c r="X8021" s="19"/>
      <c r="Y8021" s="19"/>
      <c r="Z8021" s="19"/>
      <c r="AA8021" s="19"/>
    </row>
    <row r="8022" ht="15.75" customHeight="1">
      <c r="A8022" s="19"/>
      <c r="B8022" s="42" t="str">
        <f>"CRS25WT3608919"</f>
        <v>CRS25WT3608919</v>
      </c>
      <c r="C8022" s="43">
        <v>46009.0</v>
      </c>
      <c r="D8022" s="44">
        <v>0.8525231481481481</v>
      </c>
      <c r="E8022" s="42" t="s">
        <v>37</v>
      </c>
      <c r="F8022" s="42">
        <v>198.0</v>
      </c>
      <c r="G8022" s="42">
        <v>4.0</v>
      </c>
      <c r="H8022" s="42">
        <v>198.53010559082</v>
      </c>
      <c r="I8022" s="42">
        <v>9.59332466125488</v>
      </c>
      <c r="J8022" s="42">
        <v>24.4890956878662</v>
      </c>
      <c r="K8022" s="42">
        <v>9.80011463165283</v>
      </c>
      <c r="L8022" s="42">
        <v>20.2579364776611</v>
      </c>
      <c r="M8022" s="42">
        <v>0.845054030418396</v>
      </c>
      <c r="N8022" s="42">
        <v>9.65848255157471</v>
      </c>
      <c r="O8022" s="42">
        <v>0.0</v>
      </c>
      <c r="P8022" s="42">
        <v>0.0</v>
      </c>
      <c r="Q8022" s="42">
        <v>0.00579396076500416</v>
      </c>
      <c r="R8022" s="42">
        <v>25.0</v>
      </c>
      <c r="S8022" s="42">
        <v>0.252763599157333</v>
      </c>
      <c r="T8022" s="42">
        <v>991.916015625</v>
      </c>
      <c r="U8022" s="42">
        <v>9999.0</v>
      </c>
      <c r="V8022" s="19"/>
      <c r="W8022" s="19"/>
      <c r="X8022" s="19"/>
      <c r="Y8022" s="19"/>
      <c r="Z8022" s="19"/>
      <c r="AA8022" s="19"/>
    </row>
    <row r="8023" ht="15.75" customHeight="1">
      <c r="A8023" s="19"/>
      <c r="B8023" s="42" t="str">
        <f>"CRS25WT3608859"</f>
        <v>CRS25WT3608859</v>
      </c>
      <c r="C8023" s="43">
        <v>46009.0</v>
      </c>
      <c r="D8023" s="44">
        <v>0.8535879629629629</v>
      </c>
      <c r="E8023" s="42" t="s">
        <v>37</v>
      </c>
      <c r="F8023" s="42">
        <v>199.0</v>
      </c>
      <c r="G8023" s="42">
        <v>4.0</v>
      </c>
      <c r="H8023" s="42">
        <v>199.78955078125</v>
      </c>
      <c r="I8023" s="42">
        <v>9.5660285949707</v>
      </c>
      <c r="J8023" s="42">
        <v>24.489387512207</v>
      </c>
      <c r="K8023" s="42">
        <v>9.81300354003906</v>
      </c>
      <c r="L8023" s="42">
        <v>20.3596744537354</v>
      </c>
      <c r="M8023" s="42">
        <v>0.852831363677979</v>
      </c>
      <c r="N8023" s="42">
        <v>9.71975421905518</v>
      </c>
      <c r="O8023" s="42">
        <v>0.0</v>
      </c>
      <c r="P8023" s="42">
        <v>0.0</v>
      </c>
      <c r="Q8023" s="42">
        <v>0.0130158439278603</v>
      </c>
      <c r="R8023" s="42">
        <v>25.0</v>
      </c>
      <c r="S8023" s="42">
        <v>0.239823147654533</v>
      </c>
      <c r="T8023" s="42">
        <v>991.981811523438</v>
      </c>
      <c r="U8023" s="42">
        <v>9999.0</v>
      </c>
      <c r="V8023" s="19"/>
      <c r="W8023" s="19"/>
      <c r="X8023" s="19"/>
      <c r="Y8023" s="19"/>
      <c r="Z8023" s="19"/>
      <c r="AA8023" s="19"/>
    </row>
    <row r="8024" ht="15.75" customHeight="1">
      <c r="A8024" s="19"/>
      <c r="B8024" s="42" t="str">
        <f>"CRS25WT3609089"</f>
        <v>CRS25WT3609089</v>
      </c>
      <c r="C8024" s="43">
        <v>46009.0</v>
      </c>
      <c r="D8024" s="44">
        <v>0.8542824074074074</v>
      </c>
      <c r="E8024" s="42" t="s">
        <v>37</v>
      </c>
      <c r="F8024" s="42">
        <v>200.0</v>
      </c>
      <c r="G8024" s="42">
        <v>4.0</v>
      </c>
      <c r="H8024" s="42">
        <v>200.376754760742</v>
      </c>
      <c r="I8024" s="42">
        <v>9.67328453063965</v>
      </c>
      <c r="J8024" s="42">
        <v>24.4935417175293</v>
      </c>
      <c r="K8024" s="42">
        <v>9.84578132629395</v>
      </c>
      <c r="L8024" s="42">
        <v>20.3515338897705</v>
      </c>
      <c r="M8024" s="42">
        <v>0.845710635185242</v>
      </c>
      <c r="N8024" s="42">
        <v>9.74832153320313</v>
      </c>
      <c r="O8024" s="42">
        <v>0.0</v>
      </c>
      <c r="P8024" s="42">
        <v>0.0</v>
      </c>
      <c r="Q8024" s="42">
        <v>0.00412698043510318</v>
      </c>
      <c r="R8024" s="42">
        <v>25.0</v>
      </c>
      <c r="S8024" s="42">
        <v>0.247871518135071</v>
      </c>
      <c r="T8024" s="42">
        <v>992.274169921875</v>
      </c>
      <c r="U8024" s="42">
        <v>9999.0</v>
      </c>
      <c r="V8024" s="19"/>
      <c r="W8024" s="19"/>
      <c r="X8024" s="19"/>
      <c r="Y8024" s="19"/>
      <c r="Z8024" s="19"/>
      <c r="AA8024" s="19"/>
    </row>
    <row r="8025" ht="15.75" customHeight="1">
      <c r="A8025" s="19"/>
      <c r="B8025" s="42" t="str">
        <f>"CRS25WT3609086"</f>
        <v>CRS25WT3609086</v>
      </c>
      <c r="C8025" s="43">
        <v>46009.0</v>
      </c>
      <c r="D8025" s="44">
        <v>0.8547106481481482</v>
      </c>
      <c r="E8025" s="42" t="s">
        <v>37</v>
      </c>
      <c r="F8025" s="42">
        <v>200.0</v>
      </c>
      <c r="G8025" s="42">
        <v>4.0</v>
      </c>
      <c r="H8025" s="42">
        <v>200.700729370117</v>
      </c>
      <c r="I8025" s="42">
        <v>9.75607872009277</v>
      </c>
      <c r="J8025" s="42">
        <v>24.5270977020264</v>
      </c>
      <c r="K8025" s="42">
        <v>9.83318996429443</v>
      </c>
      <c r="L8025" s="42">
        <v>20.4105415344238</v>
      </c>
      <c r="M8025" s="42">
        <v>0.838740289211273</v>
      </c>
      <c r="N8025" s="42">
        <v>9.76408290863037</v>
      </c>
      <c r="O8025" s="42">
        <v>0.0</v>
      </c>
      <c r="P8025" s="42">
        <v>0.0</v>
      </c>
      <c r="Q8025" s="42">
        <v>0.00790186319500208</v>
      </c>
      <c r="R8025" s="42">
        <v>25.0</v>
      </c>
      <c r="S8025" s="42">
        <v>0.247529223561287</v>
      </c>
      <c r="T8025" s="42">
        <v>992.175720214844</v>
      </c>
      <c r="U8025" s="42">
        <v>9999.0</v>
      </c>
      <c r="V8025" s="19"/>
      <c r="W8025" s="19"/>
      <c r="X8025" s="19"/>
      <c r="Y8025" s="19"/>
      <c r="Z8025" s="19"/>
      <c r="AA8025" s="19"/>
    </row>
    <row r="8026" ht="15.75" customHeight="1">
      <c r="A8026" s="19"/>
      <c r="B8026" s="42" t="str">
        <f>"CRS25WT3609083"</f>
        <v>CRS25WT3609083</v>
      </c>
      <c r="C8026" s="43">
        <v>46009.0</v>
      </c>
      <c r="D8026" s="44">
        <v>0.8551041666666667</v>
      </c>
      <c r="E8026" s="42" t="s">
        <v>37</v>
      </c>
      <c r="F8026" s="42">
        <v>201.0</v>
      </c>
      <c r="G8026" s="42">
        <v>4.0</v>
      </c>
      <c r="H8026" s="42">
        <v>201.597732543945</v>
      </c>
      <c r="I8026" s="42">
        <v>9.70310020446777</v>
      </c>
      <c r="J8026" s="42">
        <v>24.5264225006104</v>
      </c>
      <c r="K8026" s="42">
        <v>9.88995456695557</v>
      </c>
      <c r="L8026" s="42">
        <v>20.384090423584</v>
      </c>
      <c r="M8026" s="42">
        <v>0.84711217880249</v>
      </c>
      <c r="N8026" s="42">
        <v>9.8077220916748</v>
      </c>
      <c r="O8026" s="42">
        <v>0.0</v>
      </c>
      <c r="P8026" s="42">
        <v>0.0</v>
      </c>
      <c r="Q8026" s="42">
        <v>0.00540186325088143</v>
      </c>
      <c r="R8026" s="42">
        <v>25.0</v>
      </c>
      <c r="S8026" s="42">
        <v>0.238743379712105</v>
      </c>
      <c r="T8026" s="42">
        <v>991.115234375</v>
      </c>
      <c r="U8026" s="42">
        <v>9999.0</v>
      </c>
      <c r="V8026" s="19"/>
      <c r="W8026" s="19"/>
      <c r="X8026" s="19"/>
      <c r="Y8026" s="19"/>
      <c r="Z8026" s="19"/>
      <c r="AA8026" s="19"/>
    </row>
    <row r="8027" ht="15.75" customHeight="1">
      <c r="A8027" s="19"/>
      <c r="B8027" s="42" t="str">
        <f>"CRS25WT3609082"</f>
        <v>CRS25WT3609082</v>
      </c>
      <c r="C8027" s="43">
        <v>46009.0</v>
      </c>
      <c r="D8027" s="44">
        <v>0.8555439814814815</v>
      </c>
      <c r="E8027" s="42" t="s">
        <v>37</v>
      </c>
      <c r="F8027" s="42">
        <v>201.0</v>
      </c>
      <c r="G8027" s="42">
        <v>4.0</v>
      </c>
      <c r="H8027" s="42">
        <v>201.447082519531</v>
      </c>
      <c r="I8027" s="42">
        <v>9.71345615386963</v>
      </c>
      <c r="J8027" s="42">
        <v>24.5213222503662</v>
      </c>
      <c r="K8027" s="42">
        <v>9.9152250289917</v>
      </c>
      <c r="L8027" s="42">
        <v>20.3169441223145</v>
      </c>
      <c r="M8027" s="42">
        <v>0.845752537250519</v>
      </c>
      <c r="N8027" s="42">
        <v>9.80039310455322</v>
      </c>
      <c r="O8027" s="42">
        <v>0.0</v>
      </c>
      <c r="P8027" s="42">
        <v>0.0</v>
      </c>
      <c r="Q8027" s="42">
        <v>0.0130158439278603</v>
      </c>
      <c r="R8027" s="42">
        <v>25.0</v>
      </c>
      <c r="S8027" s="42">
        <v>0.247577682137489</v>
      </c>
      <c r="T8027" s="42">
        <v>992.085021972656</v>
      </c>
      <c r="U8027" s="42">
        <v>9999.0</v>
      </c>
      <c r="V8027" s="19"/>
      <c r="W8027" s="19"/>
      <c r="X8027" s="19"/>
      <c r="Y8027" s="19"/>
      <c r="Z8027" s="19"/>
      <c r="AA8027" s="19"/>
    </row>
    <row r="8028" ht="15.75" customHeight="1">
      <c r="A8028" s="19"/>
      <c r="B8028" s="42" t="str">
        <f>"CRS25WT3608904"</f>
        <v>CRS25WT3608904</v>
      </c>
      <c r="C8028" s="43">
        <v>46009.0</v>
      </c>
      <c r="D8028" s="44">
        <v>0.8559953703703704</v>
      </c>
      <c r="E8028" s="42" t="s">
        <v>37</v>
      </c>
      <c r="F8028" s="42">
        <v>197.0</v>
      </c>
      <c r="G8028" s="42">
        <v>4.0</v>
      </c>
      <c r="H8028" s="42">
        <v>197.083435058594</v>
      </c>
      <c r="I8028" s="42">
        <v>9.5422306060791</v>
      </c>
      <c r="J8028" s="42">
        <v>24.45143699646</v>
      </c>
      <c r="K8028" s="42">
        <v>9.67332077026367</v>
      </c>
      <c r="L8028" s="42">
        <v>20.3739166259766</v>
      </c>
      <c r="M8028" s="42">
        <v>0.844687044620514</v>
      </c>
      <c r="N8028" s="42">
        <v>9.58810234069824</v>
      </c>
      <c r="O8028" s="42">
        <v>0.0</v>
      </c>
      <c r="P8028" s="42">
        <v>0.0</v>
      </c>
      <c r="Q8028" s="42">
        <v>8.13491991721094E-4</v>
      </c>
      <c r="R8028" s="42">
        <v>25.0</v>
      </c>
      <c r="S8028" s="42">
        <v>0.243827387690544</v>
      </c>
      <c r="T8028" s="42">
        <v>991.414611816406</v>
      </c>
      <c r="U8028" s="42">
        <v>9999.0</v>
      </c>
      <c r="V8028" s="19"/>
      <c r="W8028" s="19"/>
      <c r="X8028" s="19"/>
      <c r="Y8028" s="19"/>
      <c r="Z8028" s="19"/>
      <c r="AA8028" s="19"/>
    </row>
    <row r="8029" ht="15.75" customHeight="1">
      <c r="A8029" s="19"/>
      <c r="B8029" s="42" t="str">
        <f>"CRS25WT3609217"</f>
        <v>CRS25WT3609217</v>
      </c>
      <c r="C8029" s="43">
        <v>46009.0</v>
      </c>
      <c r="D8029" s="44">
        <v>0.856550925925926</v>
      </c>
      <c r="E8029" s="42" t="s">
        <v>37</v>
      </c>
      <c r="F8029" s="42">
        <v>196.0</v>
      </c>
      <c r="G8029" s="42">
        <v>4.0</v>
      </c>
      <c r="H8029" s="42">
        <v>196.473480224609</v>
      </c>
      <c r="I8029" s="42">
        <v>9.53091430664063</v>
      </c>
      <c r="J8029" s="42">
        <v>24.4753894805908</v>
      </c>
      <c r="K8029" s="42">
        <v>9.64145755767822</v>
      </c>
      <c r="L8029" s="42">
        <v>20.377986907959</v>
      </c>
      <c r="M8029" s="42">
        <v>0.842247545719147</v>
      </c>
      <c r="N8029" s="42">
        <v>9.55842781066895</v>
      </c>
      <c r="O8029" s="42">
        <v>0.0</v>
      </c>
      <c r="P8029" s="42">
        <v>0.0</v>
      </c>
      <c r="Q8029" s="42">
        <v>0.00205606129020452</v>
      </c>
      <c r="R8029" s="42">
        <v>25.0</v>
      </c>
      <c r="S8029" s="42">
        <v>0.253357917070389</v>
      </c>
      <c r="T8029" s="42">
        <v>991.768798828125</v>
      </c>
      <c r="U8029" s="42">
        <v>9999.0</v>
      </c>
      <c r="V8029" s="19"/>
      <c r="W8029" s="19"/>
      <c r="X8029" s="19"/>
      <c r="Y8029" s="19"/>
      <c r="Z8029" s="19"/>
      <c r="AA8029" s="19"/>
    </row>
    <row r="8030" ht="15.75" customHeight="1">
      <c r="A8030" s="19"/>
      <c r="B8030" s="42" t="str">
        <f>"CRS25WT3609215"</f>
        <v>CRS25WT3609215</v>
      </c>
      <c r="C8030" s="43">
        <v>46009.0</v>
      </c>
      <c r="D8030" s="44">
        <v>0.8573148148148149</v>
      </c>
      <c r="E8030" s="42" t="s">
        <v>37</v>
      </c>
      <c r="F8030" s="42">
        <v>196.0</v>
      </c>
      <c r="G8030" s="42">
        <v>4.0</v>
      </c>
      <c r="H8030" s="42">
        <v>196.856506347656</v>
      </c>
      <c r="I8030" s="42">
        <v>9.51680755615234</v>
      </c>
      <c r="J8030" s="42">
        <v>24.4744892120361</v>
      </c>
      <c r="K8030" s="42">
        <v>9.66314792633057</v>
      </c>
      <c r="L8030" s="42">
        <v>20.3718814849854</v>
      </c>
      <c r="M8030" s="42">
        <v>0.845171511173248</v>
      </c>
      <c r="N8030" s="42">
        <v>9.57706165313721</v>
      </c>
      <c r="O8030" s="42">
        <v>0.0</v>
      </c>
      <c r="P8030" s="42">
        <v>0.0</v>
      </c>
      <c r="Q8030" s="42">
        <v>0.00332186301238835</v>
      </c>
      <c r="R8030" s="42">
        <v>25.0</v>
      </c>
      <c r="S8030" s="42">
        <v>0.246171116828918</v>
      </c>
      <c r="T8030" s="42">
        <v>991.552551269531</v>
      </c>
      <c r="U8030" s="42">
        <v>9999.0</v>
      </c>
      <c r="V8030" s="19"/>
      <c r="W8030" s="19"/>
      <c r="X8030" s="19"/>
      <c r="Y8030" s="19"/>
      <c r="Z8030" s="19"/>
      <c r="AA8030" s="19"/>
    </row>
    <row r="8031" ht="15.75" customHeight="1">
      <c r="A8031" s="19"/>
      <c r="B8031" s="42" t="str">
        <f>"CRS25WT3609205"</f>
        <v>CRS25WT3609205</v>
      </c>
      <c r="C8031" s="43">
        <v>46009.0</v>
      </c>
      <c r="D8031" s="44">
        <v>0.8582175925925926</v>
      </c>
      <c r="E8031" s="42" t="s">
        <v>37</v>
      </c>
      <c r="F8031" s="42">
        <v>197.0</v>
      </c>
      <c r="G8031" s="42">
        <v>4.0</v>
      </c>
      <c r="H8031" s="42">
        <v>197.112060546875</v>
      </c>
      <c r="I8031" s="42">
        <v>9.53651332855225</v>
      </c>
      <c r="J8031" s="42">
        <v>24.478931427002</v>
      </c>
      <c r="K8031" s="42">
        <v>9.68342876434326</v>
      </c>
      <c r="L8031" s="42">
        <v>20.3556041717529</v>
      </c>
      <c r="M8031" s="42">
        <v>0.844366729259491</v>
      </c>
      <c r="N8031" s="42">
        <v>9.5894947052002</v>
      </c>
      <c r="O8031" s="42">
        <v>0.0</v>
      </c>
      <c r="P8031" s="42">
        <v>0.0</v>
      </c>
      <c r="Q8031" s="42">
        <v>0.0164484903216362</v>
      </c>
      <c r="R8031" s="42">
        <v>25.0</v>
      </c>
      <c r="S8031" s="42">
        <v>0.248231947422028</v>
      </c>
      <c r="T8031" s="42">
        <v>992.642944335938</v>
      </c>
      <c r="U8031" s="42">
        <v>9999.0</v>
      </c>
      <c r="V8031" s="19"/>
      <c r="W8031" s="19"/>
      <c r="X8031" s="19"/>
      <c r="Y8031" s="19"/>
      <c r="Z8031" s="19"/>
      <c r="AA8031" s="19"/>
    </row>
    <row r="8032" ht="15.75" customHeight="1">
      <c r="A8032" s="19"/>
      <c r="B8032" s="42" t="str">
        <f>"CRS25WT3609204"</f>
        <v>CRS25WT3609204</v>
      </c>
      <c r="C8032" s="43">
        <v>46009.0</v>
      </c>
      <c r="D8032" s="44">
        <v>0.85875</v>
      </c>
      <c r="E8032" s="42" t="s">
        <v>37</v>
      </c>
      <c r="F8032" s="42">
        <v>199.0</v>
      </c>
      <c r="G8032" s="42">
        <v>4.0</v>
      </c>
      <c r="H8032" s="42">
        <v>199.361221313477</v>
      </c>
      <c r="I8032" s="42">
        <v>9.55357646942139</v>
      </c>
      <c r="J8032" s="42">
        <v>24.4889335632324</v>
      </c>
      <c r="K8032" s="42">
        <v>9.78218841552734</v>
      </c>
      <c r="L8032" s="42">
        <v>20.3800220489502</v>
      </c>
      <c r="M8032" s="42">
        <v>0.852127969264984</v>
      </c>
      <c r="N8032" s="42">
        <v>9.6989164352417</v>
      </c>
      <c r="O8032" s="42">
        <v>0.0</v>
      </c>
      <c r="P8032" s="42">
        <v>0.0</v>
      </c>
      <c r="Q8032" s="42">
        <v>0.0165070462971926</v>
      </c>
      <c r="R8032" s="42">
        <v>25.0</v>
      </c>
      <c r="S8032" s="42">
        <v>0.239659979939461</v>
      </c>
      <c r="T8032" s="42">
        <v>991.24267578125</v>
      </c>
      <c r="U8032" s="42">
        <v>9999.0</v>
      </c>
      <c r="V8032" s="19"/>
      <c r="W8032" s="19"/>
      <c r="X8032" s="19"/>
      <c r="Y8032" s="19"/>
      <c r="Z8032" s="19"/>
      <c r="AA8032" s="19"/>
    </row>
    <row r="8033" ht="15.75" customHeight="1">
      <c r="A8033" s="19"/>
      <c r="B8033" s="42" t="str">
        <f>"CRS25WT3609203"</f>
        <v>CRS25WT3609203</v>
      </c>
      <c r="C8033" s="43">
        <v>46009.0</v>
      </c>
      <c r="D8033" s="44">
        <v>0.8592592592592593</v>
      </c>
      <c r="E8033" s="42" t="s">
        <v>37</v>
      </c>
      <c r="F8033" s="42">
        <v>198.0</v>
      </c>
      <c r="G8033" s="42">
        <v>4.0</v>
      </c>
      <c r="H8033" s="42">
        <v>198.952178955078</v>
      </c>
      <c r="I8033" s="42">
        <v>9.59368324279785</v>
      </c>
      <c r="J8033" s="42">
        <v>24.5172920227051</v>
      </c>
      <c r="K8033" s="42">
        <v>9.83378982543945</v>
      </c>
      <c r="L8033" s="42">
        <v>20.2314853668213</v>
      </c>
      <c r="M8033" s="42">
        <v>0.845845103263855</v>
      </c>
      <c r="N8033" s="42">
        <v>9.67901611328125</v>
      </c>
      <c r="O8033" s="42">
        <v>0.0</v>
      </c>
      <c r="P8033" s="42">
        <v>0.0</v>
      </c>
      <c r="Q8033" s="42">
        <v>0.0130158718675375</v>
      </c>
      <c r="R8033" s="42">
        <v>25.0</v>
      </c>
      <c r="S8033" s="42">
        <v>0.253946751356125</v>
      </c>
      <c r="T8033" s="42">
        <v>991.481201171875</v>
      </c>
      <c r="U8033" s="42">
        <v>9999.0</v>
      </c>
      <c r="V8033" s="19"/>
      <c r="W8033" s="19"/>
      <c r="X8033" s="19"/>
      <c r="Y8033" s="19"/>
      <c r="Z8033" s="19"/>
      <c r="AA8033" s="19"/>
    </row>
    <row r="8034" ht="15.75" customHeight="1">
      <c r="A8034" s="19"/>
      <c r="B8034" s="42" t="str">
        <f>"CRS25WT3609202"</f>
        <v>CRS25WT3609202</v>
      </c>
      <c r="C8034" s="43">
        <v>46009.0</v>
      </c>
      <c r="D8034" s="44">
        <v>0.8597222222222222</v>
      </c>
      <c r="E8034" s="42" t="s">
        <v>37</v>
      </c>
      <c r="F8034" s="42">
        <v>197.0</v>
      </c>
      <c r="G8034" s="42">
        <v>4.0</v>
      </c>
      <c r="H8034" s="42">
        <v>197.820495605469</v>
      </c>
      <c r="I8034" s="42">
        <v>9.54370880126953</v>
      </c>
      <c r="J8034" s="42">
        <v>24.51318359375</v>
      </c>
      <c r="K8034" s="42">
        <v>9.73380088806152</v>
      </c>
      <c r="L8034" s="42">
        <v>20.3230495452881</v>
      </c>
      <c r="M8034" s="42">
        <v>0.845579385757446</v>
      </c>
      <c r="N8034" s="42">
        <v>9.6239595413208</v>
      </c>
      <c r="O8034" s="42">
        <v>0.0</v>
      </c>
      <c r="P8034" s="42">
        <v>0.0</v>
      </c>
      <c r="Q8034" s="42">
        <v>0.00650792196393013</v>
      </c>
      <c r="R8034" s="42">
        <v>25.0</v>
      </c>
      <c r="S8034" s="42">
        <v>0.249752953648567</v>
      </c>
      <c r="T8034" s="42">
        <v>991.570129394531</v>
      </c>
      <c r="U8034" s="42">
        <v>9999.0</v>
      </c>
      <c r="V8034" s="19"/>
      <c r="W8034" s="19"/>
      <c r="X8034" s="19"/>
      <c r="Y8034" s="19"/>
      <c r="Z8034" s="19"/>
      <c r="AA8034" s="19"/>
    </row>
    <row r="8035" ht="15.75" customHeight="1">
      <c r="A8035" s="19"/>
      <c r="B8035" s="42" t="str">
        <f>"CRS25WT3609196"</f>
        <v>CRS25WT3609196</v>
      </c>
      <c r="C8035" s="43">
        <v>46009.0</v>
      </c>
      <c r="D8035" s="44">
        <v>0.8615393518518518</v>
      </c>
      <c r="E8035" s="42" t="s">
        <v>37</v>
      </c>
      <c r="F8035" s="42">
        <v>198.0</v>
      </c>
      <c r="G8035" s="42">
        <v>4.0</v>
      </c>
      <c r="H8035" s="42">
        <v>198.071380615234</v>
      </c>
      <c r="I8035" s="42">
        <v>9.5488805770874</v>
      </c>
      <c r="J8035" s="42">
        <v>24.4635410308838</v>
      </c>
      <c r="K8035" s="42">
        <v>9.70146465301514</v>
      </c>
      <c r="L8035" s="42">
        <v>20.4166469573975</v>
      </c>
      <c r="M8035" s="42">
        <v>0.847910344600677</v>
      </c>
      <c r="N8035" s="42">
        <v>9.63616561889648</v>
      </c>
      <c r="O8035" s="42">
        <v>0.0</v>
      </c>
      <c r="P8035" s="42">
        <v>0.0</v>
      </c>
      <c r="Q8035" s="42">
        <v>0.0130158439278603</v>
      </c>
      <c r="R8035" s="42">
        <v>25.0</v>
      </c>
      <c r="S8035" s="42">
        <v>0.241789132356644</v>
      </c>
      <c r="T8035" s="42">
        <v>991.705688476563</v>
      </c>
      <c r="U8035" s="42">
        <v>378.918823242188</v>
      </c>
      <c r="V8035" s="19"/>
      <c r="W8035" s="19"/>
      <c r="X8035" s="19"/>
      <c r="Y8035" s="19"/>
      <c r="Z8035" s="19"/>
      <c r="AA8035" s="19"/>
    </row>
    <row r="8036" ht="15.75" customHeight="1">
      <c r="A8036" s="19"/>
      <c r="B8036" s="42" t="str">
        <f>"CRS25WT3609199"</f>
        <v>CRS25WT3609199</v>
      </c>
      <c r="C8036" s="43">
        <v>46009.0</v>
      </c>
      <c r="D8036" s="44">
        <v>0.8620601851851851</v>
      </c>
      <c r="E8036" s="42" t="s">
        <v>37</v>
      </c>
      <c r="F8036" s="42">
        <v>199.0</v>
      </c>
      <c r="G8036" s="42">
        <v>4.0</v>
      </c>
      <c r="H8036" s="42">
        <v>199.642456054688</v>
      </c>
      <c r="I8036" s="42">
        <v>9.62597370147705</v>
      </c>
      <c r="J8036" s="42">
        <v>24.5060710906982</v>
      </c>
      <c r="K8036" s="42">
        <v>9.83625221252441</v>
      </c>
      <c r="L8036" s="42">
        <v>20.2965965270996</v>
      </c>
      <c r="M8036" s="42">
        <v>0.846319854259491</v>
      </c>
      <c r="N8036" s="42">
        <v>9.71259784698486</v>
      </c>
      <c r="O8036" s="42">
        <v>0.0</v>
      </c>
      <c r="P8036" s="42">
        <v>0.0</v>
      </c>
      <c r="Q8036" s="42">
        <v>0.00650792196393013</v>
      </c>
      <c r="R8036" s="42">
        <v>25.0</v>
      </c>
      <c r="S8036" s="42">
        <v>0.245576366782188</v>
      </c>
      <c r="T8036" s="42">
        <v>991.615417480469</v>
      </c>
      <c r="U8036" s="42">
        <v>9999.0</v>
      </c>
      <c r="V8036" s="19"/>
      <c r="W8036" s="19"/>
      <c r="X8036" s="19"/>
      <c r="Y8036" s="19"/>
      <c r="Z8036" s="19"/>
      <c r="AA8036" s="19"/>
    </row>
    <row r="8037" ht="15.75" customHeight="1">
      <c r="A8037" s="19"/>
      <c r="B8037" s="42" t="str">
        <f>"CRS25WT3609198"</f>
        <v>CRS25WT3609198</v>
      </c>
      <c r="C8037" s="43">
        <v>46009.0</v>
      </c>
      <c r="D8037" s="44">
        <v>0.8625810185185184</v>
      </c>
      <c r="E8037" s="42" t="s">
        <v>37</v>
      </c>
      <c r="F8037" s="42">
        <v>201.0</v>
      </c>
      <c r="G8037" s="42">
        <v>4.0</v>
      </c>
      <c r="H8037" s="42">
        <v>201.616470336914</v>
      </c>
      <c r="I8037" s="42">
        <v>9.69398975372314</v>
      </c>
      <c r="J8037" s="42">
        <v>24.4839153289795</v>
      </c>
      <c r="K8037" s="42">
        <v>9.91065883636475</v>
      </c>
      <c r="L8037" s="42">
        <v>20.3433971405029</v>
      </c>
      <c r="M8037" s="42">
        <v>0.849459290504456</v>
      </c>
      <c r="N8037" s="42">
        <v>9.80863380432129</v>
      </c>
      <c r="O8037" s="42">
        <v>0.0</v>
      </c>
      <c r="P8037" s="42">
        <v>0.0</v>
      </c>
      <c r="Q8037" s="42">
        <v>0.00635168608278036</v>
      </c>
      <c r="R8037" s="42">
        <v>25.0</v>
      </c>
      <c r="S8037" s="42">
        <v>0.238589942455292</v>
      </c>
      <c r="T8037" s="42">
        <v>991.566467285156</v>
      </c>
      <c r="U8037" s="42">
        <v>9999.0</v>
      </c>
      <c r="V8037" s="19"/>
      <c r="W8037" s="19"/>
      <c r="X8037" s="19"/>
      <c r="Y8037" s="19"/>
      <c r="Z8037" s="19"/>
      <c r="AA8037" s="19"/>
    </row>
    <row r="8038" ht="15.75" customHeight="1">
      <c r="A8038" s="19"/>
      <c r="B8038" s="42" t="str">
        <f>"CRS25WT3609189"</f>
        <v>CRS25WT3609189</v>
      </c>
      <c r="C8038" s="43">
        <v>46009.0</v>
      </c>
      <c r="D8038" s="44">
        <v>0.8635648148148148</v>
      </c>
      <c r="E8038" s="42" t="s">
        <v>37</v>
      </c>
      <c r="F8038" s="42">
        <v>200.0</v>
      </c>
      <c r="G8038" s="42">
        <v>4.0</v>
      </c>
      <c r="H8038" s="42">
        <v>200.712524414063</v>
      </c>
      <c r="I8038" s="42">
        <v>9.70109272003174</v>
      </c>
      <c r="J8038" s="42">
        <v>24.4962692260742</v>
      </c>
      <c r="K8038" s="42">
        <v>9.82788848876953</v>
      </c>
      <c r="L8038" s="42">
        <v>20.4227523803711</v>
      </c>
      <c r="M8038" s="42">
        <v>0.844605445861816</v>
      </c>
      <c r="N8038" s="42">
        <v>9.76465702056885</v>
      </c>
      <c r="O8038" s="42">
        <v>0.0</v>
      </c>
      <c r="P8038" s="42">
        <v>0.0</v>
      </c>
      <c r="Q8038" s="42">
        <v>0.00205605663359165</v>
      </c>
      <c r="R8038" s="42">
        <v>25.0</v>
      </c>
      <c r="S8038" s="42">
        <v>0.240278258919716</v>
      </c>
      <c r="T8038" s="42">
        <v>991.683715820313</v>
      </c>
      <c r="U8038" s="42">
        <v>9999.0</v>
      </c>
      <c r="V8038" s="19"/>
      <c r="W8038" s="19"/>
      <c r="X8038" s="19"/>
      <c r="Y8038" s="19"/>
      <c r="Z8038" s="19"/>
      <c r="AA8038" s="19"/>
    </row>
    <row r="8039" ht="15.75" customHeight="1">
      <c r="A8039" s="19"/>
      <c r="B8039" s="42" t="str">
        <f>"CRS25WT3609181"</f>
        <v>CRS25WT3609181</v>
      </c>
      <c r="C8039" s="43">
        <v>46009.0</v>
      </c>
      <c r="D8039" s="44">
        <v>0.8640625000000001</v>
      </c>
      <c r="E8039" s="42" t="s">
        <v>37</v>
      </c>
      <c r="F8039" s="42">
        <v>199.0</v>
      </c>
      <c r="G8039" s="42">
        <v>4.0</v>
      </c>
      <c r="H8039" s="42">
        <v>199.879684448242</v>
      </c>
      <c r="I8039" s="42">
        <v>9.68124866485596</v>
      </c>
      <c r="J8039" s="42">
        <v>24.4896373748779</v>
      </c>
      <c r="K8039" s="42">
        <v>9.83709335327148</v>
      </c>
      <c r="L8039" s="42">
        <v>20.3189792633057</v>
      </c>
      <c r="M8039" s="42">
        <v>0.843053102493286</v>
      </c>
      <c r="N8039" s="42">
        <v>9.72413921356201</v>
      </c>
      <c r="O8039" s="42">
        <v>0.0</v>
      </c>
      <c r="P8039" s="42">
        <v>0.0</v>
      </c>
      <c r="Q8039" s="42">
        <v>0.00325396796688437</v>
      </c>
      <c r="R8039" s="42">
        <v>25.0</v>
      </c>
      <c r="S8039" s="42">
        <v>0.24542772769928</v>
      </c>
      <c r="T8039" s="42">
        <v>992.143615722656</v>
      </c>
      <c r="U8039" s="42">
        <v>9999.0</v>
      </c>
      <c r="V8039" s="19"/>
      <c r="W8039" s="19"/>
      <c r="X8039" s="19"/>
      <c r="Y8039" s="19"/>
      <c r="Z8039" s="19"/>
      <c r="AA8039" s="19"/>
    </row>
    <row r="8040" ht="15.75" customHeight="1">
      <c r="A8040" s="19"/>
      <c r="B8040" s="42" t="str">
        <f>"CRS25WT3609187"</f>
        <v>CRS25WT3609187</v>
      </c>
      <c r="C8040" s="43">
        <v>46009.0</v>
      </c>
      <c r="D8040" s="44">
        <v>0.8645601851851853</v>
      </c>
      <c r="E8040" s="42" t="s">
        <v>37</v>
      </c>
      <c r="F8040" s="42">
        <v>201.0</v>
      </c>
      <c r="G8040" s="42">
        <v>4.0</v>
      </c>
      <c r="H8040" s="42">
        <v>201.615493774414</v>
      </c>
      <c r="I8040" s="42">
        <v>9.69859313964844</v>
      </c>
      <c r="J8040" s="42">
        <v>24.4937057495117</v>
      </c>
      <c r="K8040" s="42">
        <v>9.86227607727051</v>
      </c>
      <c r="L8040" s="42">
        <v>20.4430980682373</v>
      </c>
      <c r="M8040" s="42">
        <v>0.848712623119354</v>
      </c>
      <c r="N8040" s="42">
        <v>9.80858612060547</v>
      </c>
      <c r="O8040" s="42">
        <v>0.0</v>
      </c>
      <c r="P8040" s="42">
        <v>0.0</v>
      </c>
      <c r="Q8040" s="42">
        <v>0.00325396796688437</v>
      </c>
      <c r="R8040" s="42">
        <v>25.0</v>
      </c>
      <c r="S8040" s="42">
        <v>0.240012004971504</v>
      </c>
      <c r="T8040" s="42">
        <v>991.574096679688</v>
      </c>
      <c r="U8040" s="42">
        <v>112.171104431152</v>
      </c>
      <c r="V8040" s="19"/>
      <c r="W8040" s="19"/>
      <c r="X8040" s="19"/>
      <c r="Y8040" s="19"/>
      <c r="Z8040" s="19"/>
      <c r="AA8040" s="19"/>
    </row>
    <row r="8041" ht="15.75" customHeight="1">
      <c r="A8041" s="19"/>
      <c r="B8041" s="42" t="str">
        <f>"CRS25WT3609197"</f>
        <v>CRS25WT3609197</v>
      </c>
      <c r="C8041" s="43">
        <v>46009.0</v>
      </c>
      <c r="D8041" s="44">
        <v>0.8650462962962964</v>
      </c>
      <c r="E8041" s="42" t="s">
        <v>37</v>
      </c>
      <c r="F8041" s="42">
        <v>199.0</v>
      </c>
      <c r="G8041" s="42">
        <v>4.0</v>
      </c>
      <c r="H8041" s="42">
        <v>199.035034179688</v>
      </c>
      <c r="I8041" s="42">
        <v>9.59196949005127</v>
      </c>
      <c r="J8041" s="42">
        <v>24.470064163208</v>
      </c>
      <c r="K8041" s="42">
        <v>9.76033687591553</v>
      </c>
      <c r="L8041" s="42">
        <v>20.3922309875488</v>
      </c>
      <c r="M8041" s="42">
        <v>0.847981989383698</v>
      </c>
      <c r="N8041" s="42">
        <v>9.6830472946167</v>
      </c>
      <c r="O8041" s="42">
        <v>0.0</v>
      </c>
      <c r="P8041" s="42">
        <v>0.0</v>
      </c>
      <c r="Q8041" s="42">
        <v>0.00174386647995561</v>
      </c>
      <c r="R8041" s="42">
        <v>25.0</v>
      </c>
      <c r="S8041" s="42">
        <v>0.23725152015686</v>
      </c>
      <c r="T8041" s="42">
        <v>991.883728027344</v>
      </c>
      <c r="U8041" s="42">
        <v>9999.0</v>
      </c>
      <c r="V8041" s="19"/>
      <c r="W8041" s="19"/>
      <c r="X8041" s="19"/>
      <c r="Y8041" s="19"/>
      <c r="Z8041" s="19"/>
      <c r="AA8041" s="19"/>
    </row>
    <row r="8042" ht="15.75" customHeight="1">
      <c r="A8042" s="19"/>
      <c r="B8042" s="42" t="str">
        <f>"CRS25WT3609188"</f>
        <v>CRS25WT3609188</v>
      </c>
      <c r="C8042" s="43">
        <v>46009.0</v>
      </c>
      <c r="D8042" s="44">
        <v>0.8655787037037036</v>
      </c>
      <c r="E8042" s="42" t="s">
        <v>37</v>
      </c>
      <c r="F8042" s="42">
        <v>202.0</v>
      </c>
      <c r="G8042" s="42">
        <v>4.0</v>
      </c>
      <c r="H8042" s="42">
        <v>202.36897277832</v>
      </c>
      <c r="I8042" s="42">
        <v>9.64809608459473</v>
      </c>
      <c r="J8042" s="42">
        <v>24.5001697540283</v>
      </c>
      <c r="K8042" s="42">
        <v>9.93572425842285</v>
      </c>
      <c r="L8042" s="42">
        <v>20.3678131103516</v>
      </c>
      <c r="M8042" s="42">
        <v>0.856117188930511</v>
      </c>
      <c r="N8042" s="42">
        <v>9.84524345397949</v>
      </c>
      <c r="O8042" s="42">
        <v>0.0</v>
      </c>
      <c r="P8042" s="42">
        <v>0.0</v>
      </c>
      <c r="Q8042" s="42">
        <v>8.03726492449641E-4</v>
      </c>
      <c r="R8042" s="42">
        <v>25.0</v>
      </c>
      <c r="S8042" s="42">
        <v>0.245290890336037</v>
      </c>
      <c r="T8042" s="42">
        <v>991.637634277344</v>
      </c>
      <c r="U8042" s="42">
        <v>9999.0</v>
      </c>
      <c r="V8042" s="19"/>
      <c r="W8042" s="19"/>
      <c r="X8042" s="19"/>
      <c r="Y8042" s="19"/>
      <c r="Z8042" s="19"/>
      <c r="AA8042" s="19"/>
    </row>
    <row r="8043" ht="15.75" customHeight="1">
      <c r="A8043" s="19"/>
      <c r="B8043" s="42" t="str">
        <f>"CRS25WT3608982"</f>
        <v>CRS25WT3608982</v>
      </c>
      <c r="C8043" s="43">
        <v>46009.0</v>
      </c>
      <c r="D8043" s="44">
        <v>0.866712962962963</v>
      </c>
      <c r="E8043" s="42" t="s">
        <v>37</v>
      </c>
      <c r="F8043" s="42">
        <v>199.0</v>
      </c>
      <c r="G8043" s="42">
        <v>4.0</v>
      </c>
      <c r="H8043" s="42">
        <v>199.483795166016</v>
      </c>
      <c r="I8043" s="42">
        <v>9.52268218994141</v>
      </c>
      <c r="J8043" s="42">
        <v>24.4879608154297</v>
      </c>
      <c r="K8043" s="42">
        <v>9.77551651000977</v>
      </c>
      <c r="L8043" s="42">
        <v>20.40647315979</v>
      </c>
      <c r="M8043" s="42">
        <v>0.855452120304108</v>
      </c>
      <c r="N8043" s="42">
        <v>9.70487976074219</v>
      </c>
      <c r="O8043" s="42">
        <v>0.0</v>
      </c>
      <c r="P8043" s="42">
        <v>0.0</v>
      </c>
      <c r="Q8043" s="42">
        <v>0.006507926620543</v>
      </c>
      <c r="R8043" s="42">
        <v>25.0</v>
      </c>
      <c r="S8043" s="42">
        <v>0.240611389279366</v>
      </c>
      <c r="T8043" s="42">
        <v>992.134155273438</v>
      </c>
      <c r="U8043" s="42">
        <v>9999.0</v>
      </c>
      <c r="V8043" s="19"/>
      <c r="W8043" s="19"/>
      <c r="X8043" s="19"/>
      <c r="Y8043" s="19"/>
      <c r="Z8043" s="19"/>
      <c r="AA8043" s="19"/>
    </row>
    <row r="8044" ht="15.75" customHeight="1">
      <c r="A8044" s="19"/>
      <c r="B8044" s="42" t="str">
        <f>"CRS25WT3608981"</f>
        <v>CRS25WT3608981</v>
      </c>
      <c r="C8044" s="43">
        <v>46009.0</v>
      </c>
      <c r="D8044" s="44">
        <v>0.8672685185185185</v>
      </c>
      <c r="E8044" s="42" t="s">
        <v>37</v>
      </c>
      <c r="F8044" s="42">
        <v>200.0</v>
      </c>
      <c r="G8044" s="42">
        <v>4.0</v>
      </c>
      <c r="H8044" s="42">
        <v>200.077621459961</v>
      </c>
      <c r="I8044" s="42">
        <v>9.58651733398438</v>
      </c>
      <c r="J8044" s="42">
        <v>24.505989074707</v>
      </c>
      <c r="K8044" s="42">
        <v>9.84880828857422</v>
      </c>
      <c r="L8044" s="42">
        <v>20.3149089813232</v>
      </c>
      <c r="M8044" s="42">
        <v>0.851658344268799</v>
      </c>
      <c r="N8044" s="42">
        <v>9.73376941680908</v>
      </c>
      <c r="O8044" s="42">
        <v>0.0</v>
      </c>
      <c r="P8044" s="42">
        <v>0.0</v>
      </c>
      <c r="Q8044" s="42">
        <v>0.00205849786289036</v>
      </c>
      <c r="R8044" s="42">
        <v>25.0</v>
      </c>
      <c r="S8044" s="42">
        <v>0.242151826620102</v>
      </c>
      <c r="T8044" s="42">
        <v>991.283325195313</v>
      </c>
      <c r="U8044" s="42">
        <v>9999.0</v>
      </c>
      <c r="V8044" s="19"/>
      <c r="W8044" s="19"/>
      <c r="X8044" s="19"/>
      <c r="Y8044" s="19"/>
      <c r="Z8044" s="19"/>
      <c r="AA8044" s="19"/>
    </row>
    <row r="8045" ht="15.75" customHeight="1">
      <c r="A8045" s="19"/>
      <c r="B8045" s="42" t="str">
        <f>"CRS25WT3608972"</f>
        <v>CRS25WT3608972</v>
      </c>
      <c r="C8045" s="43">
        <v>46009.0</v>
      </c>
      <c r="D8045" s="44">
        <v>0.8680092592592592</v>
      </c>
      <c r="E8045" s="42" t="s">
        <v>37</v>
      </c>
      <c r="F8045" s="42">
        <v>199.0</v>
      </c>
      <c r="G8045" s="42">
        <v>4.0</v>
      </c>
      <c r="H8045" s="42">
        <v>199.165145874023</v>
      </c>
      <c r="I8045" s="42">
        <v>9.58701610565186</v>
      </c>
      <c r="J8045" s="42">
        <v>24.5146465301514</v>
      </c>
      <c r="K8045" s="42">
        <v>9.75017833709717</v>
      </c>
      <c r="L8045" s="42">
        <v>20.4268207550049</v>
      </c>
      <c r="M8045" s="42">
        <v>0.847430825233459</v>
      </c>
      <c r="N8045" s="42">
        <v>9.68937683105469</v>
      </c>
      <c r="O8045" s="42">
        <v>0.0</v>
      </c>
      <c r="P8045" s="42">
        <v>0.0</v>
      </c>
      <c r="Q8045" s="42">
        <v>0.016516201198101</v>
      </c>
      <c r="R8045" s="42">
        <v>25.0</v>
      </c>
      <c r="S8045" s="42">
        <v>0.239239484071732</v>
      </c>
      <c r="T8045" s="42">
        <v>991.699890136719</v>
      </c>
      <c r="U8045" s="42">
        <v>9999.0</v>
      </c>
      <c r="V8045" s="19"/>
      <c r="W8045" s="19"/>
      <c r="X8045" s="19"/>
      <c r="Y8045" s="19"/>
      <c r="Z8045" s="19"/>
      <c r="AA8045" s="19"/>
    </row>
    <row r="8046" ht="15.75" customHeight="1">
      <c r="A8046" s="19"/>
      <c r="B8046" s="42" t="str">
        <f>"CRS25WT3608969"</f>
        <v>CRS25WT3608969</v>
      </c>
      <c r="C8046" s="43">
        <v>46009.0</v>
      </c>
      <c r="D8046" s="44">
        <v>0.8686226851851853</v>
      </c>
      <c r="E8046" s="42" t="s">
        <v>37</v>
      </c>
      <c r="F8046" s="42">
        <v>197.0</v>
      </c>
      <c r="G8046" s="42">
        <v>4.0</v>
      </c>
      <c r="H8046" s="42">
        <v>197.521011352539</v>
      </c>
      <c r="I8046" s="42">
        <v>9.55780124664307</v>
      </c>
      <c r="J8046" s="42">
        <v>24.4800128936768</v>
      </c>
      <c r="K8046" s="42">
        <v>9.68512535095215</v>
      </c>
      <c r="L8046" s="42">
        <v>20.3942642211914</v>
      </c>
      <c r="M8046" s="42">
        <v>0.844196736812592</v>
      </c>
      <c r="N8046" s="42">
        <v>9.60939025878906</v>
      </c>
      <c r="O8046" s="42">
        <v>0.0</v>
      </c>
      <c r="P8046" s="42">
        <v>0.0</v>
      </c>
      <c r="Q8046" s="42">
        <v>0.00205606129020452</v>
      </c>
      <c r="R8046" s="42">
        <v>25.0</v>
      </c>
      <c r="S8046" s="42">
        <v>0.245058357715607</v>
      </c>
      <c r="T8046" s="42">
        <v>991.824584960938</v>
      </c>
      <c r="U8046" s="42">
        <v>9999.0</v>
      </c>
      <c r="V8046" s="19"/>
      <c r="W8046" s="19"/>
      <c r="X8046" s="19"/>
      <c r="Y8046" s="19"/>
      <c r="Z8046" s="19"/>
      <c r="AA8046" s="19"/>
    </row>
    <row r="8047" ht="15.75" customHeight="1">
      <c r="A8047" s="19"/>
      <c r="B8047" s="42" t="str">
        <f>"CRS25WT3608971"</f>
        <v>CRS25WT3608971</v>
      </c>
      <c r="C8047" s="43">
        <v>46009.0</v>
      </c>
      <c r="D8047" s="44">
        <v>0.8691898148148148</v>
      </c>
      <c r="E8047" s="42" t="s">
        <v>37</v>
      </c>
      <c r="F8047" s="42">
        <v>196.0</v>
      </c>
      <c r="G8047" s="42">
        <v>4.0</v>
      </c>
      <c r="H8047" s="42">
        <v>196.544815063477</v>
      </c>
      <c r="I8047" s="42">
        <v>9.56293678283691</v>
      </c>
      <c r="J8047" s="42">
        <v>24.4967994689941</v>
      </c>
      <c r="K8047" s="42">
        <v>9.59418487548828</v>
      </c>
      <c r="L8047" s="42">
        <v>20.4858283996582</v>
      </c>
      <c r="M8047" s="42">
        <v>0.838998079299927</v>
      </c>
      <c r="N8047" s="42">
        <v>9.56189823150635</v>
      </c>
      <c r="O8047" s="42">
        <v>0.0</v>
      </c>
      <c r="P8047" s="42">
        <v>0.0</v>
      </c>
      <c r="Q8047" s="42">
        <v>0.00575396046042442</v>
      </c>
      <c r="R8047" s="42">
        <v>25.0</v>
      </c>
      <c r="S8047" s="42">
        <v>0.235230147838593</v>
      </c>
      <c r="T8047" s="42">
        <v>991.519226074219</v>
      </c>
      <c r="U8047" s="42">
        <v>9999.0</v>
      </c>
      <c r="V8047" s="19"/>
      <c r="W8047" s="19"/>
      <c r="X8047" s="19"/>
      <c r="Y8047" s="19"/>
      <c r="Z8047" s="19"/>
      <c r="AA8047" s="19"/>
    </row>
    <row r="8048" ht="15.75" customHeight="1">
      <c r="A8048" s="19"/>
      <c r="B8048" s="42" t="str">
        <f>"CRS25WT3608964"</f>
        <v>CRS25WT3608964</v>
      </c>
      <c r="C8048" s="43">
        <v>46009.0</v>
      </c>
      <c r="D8048" s="44">
        <v>0.8697337962962962</v>
      </c>
      <c r="E8048" s="42" t="s">
        <v>37</v>
      </c>
      <c r="F8048" s="42">
        <v>198.0</v>
      </c>
      <c r="G8048" s="42">
        <v>4.0</v>
      </c>
      <c r="H8048" s="42">
        <v>198.012329101563</v>
      </c>
      <c r="I8048" s="42">
        <v>9.52450370788574</v>
      </c>
      <c r="J8048" s="42">
        <v>24.5142650604248</v>
      </c>
      <c r="K8048" s="42">
        <v>9.71309280395508</v>
      </c>
      <c r="L8048" s="42">
        <v>20.3861255645752</v>
      </c>
      <c r="M8048" s="42">
        <v>0.848068654537201</v>
      </c>
      <c r="N8048" s="42">
        <v>9.63329219818115</v>
      </c>
      <c r="O8048" s="42">
        <v>0.0</v>
      </c>
      <c r="P8048" s="42">
        <v>0.0</v>
      </c>
      <c r="Q8048" s="42">
        <v>7.93960760347545E-4</v>
      </c>
      <c r="R8048" s="42">
        <v>25.0</v>
      </c>
      <c r="S8048" s="42">
        <v>0.244736045598984</v>
      </c>
      <c r="T8048" s="42">
        <v>990.990661621094</v>
      </c>
      <c r="U8048" s="42">
        <v>9999.0</v>
      </c>
      <c r="V8048" s="19"/>
      <c r="W8048" s="19"/>
      <c r="X8048" s="19"/>
      <c r="Y8048" s="19"/>
      <c r="Z8048" s="19"/>
      <c r="AA8048" s="19"/>
    </row>
    <row r="8049" ht="15.75" customHeight="1">
      <c r="A8049" s="19"/>
      <c r="B8049" s="42" t="str">
        <f>"CRS25WT3608963"</f>
        <v>CRS25WT3608963</v>
      </c>
      <c r="C8049" s="43">
        <v>46009.0</v>
      </c>
      <c r="D8049" s="44">
        <v>0.8702662037037037</v>
      </c>
      <c r="E8049" s="42" t="s">
        <v>37</v>
      </c>
      <c r="F8049" s="42">
        <v>195.0</v>
      </c>
      <c r="G8049" s="42">
        <v>4.0</v>
      </c>
      <c r="H8049" s="42">
        <v>195.043823242188</v>
      </c>
      <c r="I8049" s="42">
        <v>9.50056648254395</v>
      </c>
      <c r="J8049" s="42">
        <v>24.5069484710693</v>
      </c>
      <c r="K8049" s="42">
        <v>9.53417205810547</v>
      </c>
      <c r="L8049" s="42">
        <v>20.4573421478271</v>
      </c>
      <c r="M8049" s="42">
        <v>0.837709546089172</v>
      </c>
      <c r="N8049" s="42">
        <v>9.4888744354248</v>
      </c>
      <c r="O8049" s="42">
        <v>0.0</v>
      </c>
      <c r="P8049" s="42">
        <v>0.0</v>
      </c>
      <c r="Q8049" s="42">
        <v>0.00602803053334355</v>
      </c>
      <c r="R8049" s="42">
        <v>25.0</v>
      </c>
      <c r="S8049" s="42">
        <v>0.255007982254028</v>
      </c>
      <c r="T8049" s="42">
        <v>991.187133789063</v>
      </c>
      <c r="U8049" s="42">
        <v>9999.0</v>
      </c>
      <c r="V8049" s="19"/>
      <c r="W8049" s="19"/>
      <c r="X8049" s="19"/>
      <c r="Y8049" s="19"/>
      <c r="Z8049" s="19"/>
      <c r="AA8049" s="19"/>
    </row>
    <row r="8050" ht="15.75" customHeight="1">
      <c r="A8050" s="19"/>
      <c r="B8050" s="42" t="str">
        <f>"CRS25WT3608962"</f>
        <v>CRS25WT3608962</v>
      </c>
      <c r="C8050" s="43">
        <v>46009.0</v>
      </c>
      <c r="D8050" s="44">
        <v>0.8709722222222221</v>
      </c>
      <c r="E8050" s="42" t="s">
        <v>37</v>
      </c>
      <c r="F8050" s="42">
        <v>201.0</v>
      </c>
      <c r="G8050" s="42">
        <v>4.0</v>
      </c>
      <c r="H8050" s="42">
        <v>201.376983642578</v>
      </c>
      <c r="I8050" s="42">
        <v>9.6856575012207</v>
      </c>
      <c r="J8050" s="42">
        <v>24.5464687347412</v>
      </c>
      <c r="K8050" s="42">
        <v>9.89591693878174</v>
      </c>
      <c r="L8050" s="42">
        <v>20.3495006561279</v>
      </c>
      <c r="M8050" s="42">
        <v>0.847016155719757</v>
      </c>
      <c r="N8050" s="42">
        <v>9.79698276519775</v>
      </c>
      <c r="O8050" s="42">
        <v>0.0</v>
      </c>
      <c r="P8050" s="42">
        <v>0.0</v>
      </c>
      <c r="Q8050" s="42">
        <v>0.0130139598622918</v>
      </c>
      <c r="R8050" s="42">
        <v>25.0</v>
      </c>
      <c r="S8050" s="42">
        <v>0.246911346912384</v>
      </c>
      <c r="T8050" s="42">
        <v>992.558898925781</v>
      </c>
      <c r="U8050" s="42">
        <v>9999.0</v>
      </c>
      <c r="V8050" s="19"/>
      <c r="W8050" s="19"/>
      <c r="X8050" s="19"/>
      <c r="Y8050" s="19"/>
      <c r="Z8050" s="19"/>
      <c r="AA8050" s="19"/>
    </row>
    <row r="8051" ht="15.75" customHeight="1">
      <c r="A8051" s="19"/>
      <c r="B8051" s="42" t="str">
        <f>"CRS25WT3608961"</f>
        <v>CRS25WT3608961</v>
      </c>
      <c r="C8051" s="43">
        <v>46009.0</v>
      </c>
      <c r="D8051" s="44">
        <v>0.8716550925925927</v>
      </c>
      <c r="E8051" s="42" t="s">
        <v>37</v>
      </c>
      <c r="F8051" s="42">
        <v>199.0</v>
      </c>
      <c r="G8051" s="42">
        <v>4.0</v>
      </c>
      <c r="H8051" s="42">
        <v>199.129791259766</v>
      </c>
      <c r="I8051" s="42">
        <v>9.64265060424805</v>
      </c>
      <c r="J8051" s="42">
        <v>24.5126667022705</v>
      </c>
      <c r="K8051" s="42">
        <v>9.77278327941895</v>
      </c>
      <c r="L8051" s="42">
        <v>20.3759517669678</v>
      </c>
      <c r="M8051" s="42">
        <v>0.842459917068481</v>
      </c>
      <c r="N8051" s="42">
        <v>9.68765735626221</v>
      </c>
      <c r="O8051" s="42">
        <v>0.0</v>
      </c>
      <c r="P8051" s="42">
        <v>0.0</v>
      </c>
      <c r="Q8051" s="42">
        <v>0.008225466124713421</v>
      </c>
      <c r="R8051" s="42">
        <v>25.0</v>
      </c>
      <c r="S8051" s="42">
        <v>0.249625623226166</v>
      </c>
      <c r="T8051" s="42">
        <v>991.374633789063</v>
      </c>
      <c r="U8051" s="42">
        <v>9999.0</v>
      </c>
      <c r="V8051" s="19"/>
      <c r="W8051" s="19"/>
      <c r="X8051" s="19"/>
      <c r="Y8051" s="19"/>
      <c r="Z8051" s="19"/>
      <c r="AA8051" s="19"/>
    </row>
    <row r="8052" ht="15.75" customHeight="1">
      <c r="A8052" s="19"/>
      <c r="B8052" s="42" t="str">
        <f>"CRS25WT3608996"</f>
        <v>CRS25WT3608996</v>
      </c>
      <c r="C8052" s="43">
        <v>46009.0</v>
      </c>
      <c r="D8052" s="44">
        <v>0.8724189814814814</v>
      </c>
      <c r="E8052" s="42" t="s">
        <v>37</v>
      </c>
      <c r="F8052" s="42">
        <v>201.0</v>
      </c>
      <c r="G8052" s="42">
        <v>4.0</v>
      </c>
      <c r="H8052" s="42">
        <v>201.350845336914</v>
      </c>
      <c r="I8052" s="42">
        <v>9.74552154541016</v>
      </c>
      <c r="J8052" s="42">
        <v>24.4956607818604</v>
      </c>
      <c r="K8052" s="42">
        <v>9.85521697998047</v>
      </c>
      <c r="L8052" s="42">
        <v>20.4308891296387</v>
      </c>
      <c r="M8052" s="42">
        <v>0.843449771404266</v>
      </c>
      <c r="N8052" s="42">
        <v>9.79571151733398</v>
      </c>
      <c r="O8052" s="42">
        <v>0.0</v>
      </c>
      <c r="P8052" s="42">
        <v>0.0</v>
      </c>
      <c r="Q8052" s="42">
        <v>0.00206349021755159</v>
      </c>
      <c r="R8052" s="42">
        <v>25.0</v>
      </c>
      <c r="S8052" s="42">
        <v>0.244314223527908</v>
      </c>
      <c r="T8052" s="42">
        <v>991.664245605469</v>
      </c>
      <c r="U8052" s="42">
        <v>9999.0</v>
      </c>
      <c r="V8052" s="19"/>
      <c r="W8052" s="19"/>
      <c r="X8052" s="19"/>
      <c r="Y8052" s="19"/>
      <c r="Z8052" s="19"/>
      <c r="AA8052" s="19"/>
    </row>
    <row r="8053" ht="15.75" customHeight="1">
      <c r="A8053" s="19"/>
      <c r="B8053" s="42" t="str">
        <f>"CRS25WT3608998"</f>
        <v>CRS25WT3608998</v>
      </c>
      <c r="C8053" s="43">
        <v>46009.0</v>
      </c>
      <c r="D8053" s="44">
        <v>0.8728819444444444</v>
      </c>
      <c r="E8053" s="42" t="s">
        <v>37</v>
      </c>
      <c r="F8053" s="42">
        <v>202.0</v>
      </c>
      <c r="G8053" s="42">
        <v>4.0</v>
      </c>
      <c r="H8053" s="42">
        <v>202.034362792969</v>
      </c>
      <c r="I8053" s="42">
        <v>9.77432346343994</v>
      </c>
      <c r="J8053" s="42">
        <v>24.4913749694824</v>
      </c>
      <c r="K8053" s="42">
        <v>9.87785053253174</v>
      </c>
      <c r="L8053" s="42">
        <v>20.4532718658447</v>
      </c>
      <c r="M8053" s="42">
        <v>0.843966782093048</v>
      </c>
      <c r="N8053" s="42">
        <v>9.82896423339844</v>
      </c>
      <c r="O8053" s="42">
        <v>0.0</v>
      </c>
      <c r="P8053" s="42">
        <v>0.0</v>
      </c>
      <c r="Q8053" s="42">
        <v>0.0130158718675375</v>
      </c>
      <c r="R8053" s="42">
        <v>25.0</v>
      </c>
      <c r="S8053" s="42">
        <v>0.235000908374786</v>
      </c>
      <c r="T8053" s="42">
        <v>991.029357910156</v>
      </c>
      <c r="U8053" s="42">
        <v>9999.0</v>
      </c>
      <c r="V8053" s="19"/>
      <c r="W8053" s="19"/>
      <c r="X8053" s="19"/>
      <c r="Y8053" s="19"/>
      <c r="Z8053" s="19"/>
      <c r="AA8053" s="19"/>
    </row>
    <row r="8054" ht="15.75" customHeight="1">
      <c r="A8054" s="19"/>
      <c r="B8054" s="42" t="str">
        <f>"CRS25WT3608945"</f>
        <v>CRS25WT3608945</v>
      </c>
      <c r="C8054" s="43">
        <v>46009.0</v>
      </c>
      <c r="D8054" s="44">
        <v>0.873287037037037</v>
      </c>
      <c r="E8054" s="42" t="s">
        <v>37</v>
      </c>
      <c r="F8054" s="42">
        <v>201.0</v>
      </c>
      <c r="G8054" s="42">
        <v>4.0</v>
      </c>
      <c r="H8054" s="42">
        <v>201.109283447266</v>
      </c>
      <c r="I8054" s="42">
        <v>9.73345375061035</v>
      </c>
      <c r="J8054" s="42">
        <v>24.5362014770508</v>
      </c>
      <c r="K8054" s="42">
        <v>9.87289047241211</v>
      </c>
      <c r="L8054" s="42">
        <v>20.3698482513428</v>
      </c>
      <c r="M8054" s="42">
        <v>0.842088639736176</v>
      </c>
      <c r="N8054" s="42">
        <v>9.78395938873291</v>
      </c>
      <c r="O8054" s="42">
        <v>0.0</v>
      </c>
      <c r="P8054" s="42">
        <v>0.0</v>
      </c>
      <c r="Q8054" s="42">
        <v>0.0165079217404127</v>
      </c>
      <c r="R8054" s="42">
        <v>25.0</v>
      </c>
      <c r="S8054" s="42">
        <v>0.248855456709862</v>
      </c>
      <c r="T8054" s="42">
        <v>991.715087890625</v>
      </c>
      <c r="U8054" s="42">
        <v>9999.0</v>
      </c>
      <c r="V8054" s="19"/>
      <c r="W8054" s="19"/>
      <c r="X8054" s="19"/>
      <c r="Y8054" s="19"/>
      <c r="Z8054" s="19"/>
      <c r="AA8054" s="19"/>
    </row>
    <row r="8055" ht="15.75" customHeight="1">
      <c r="A8055" s="19"/>
      <c r="B8055" s="42" t="str">
        <f>"CRS25WT3608970"</f>
        <v>CRS25WT3608970</v>
      </c>
      <c r="C8055" s="43">
        <v>46009.0</v>
      </c>
      <c r="D8055" s="44">
        <v>0.8738078703703703</v>
      </c>
      <c r="E8055" s="42" t="s">
        <v>37</v>
      </c>
      <c r="F8055" s="42">
        <v>201.0</v>
      </c>
      <c r="G8055" s="42">
        <v>4.0</v>
      </c>
      <c r="H8055" s="42">
        <v>201.776580810547</v>
      </c>
      <c r="I8055" s="42">
        <v>9.76857089996338</v>
      </c>
      <c r="J8055" s="42">
        <v>24.5005588531494</v>
      </c>
      <c r="K8055" s="42">
        <v>9.93741416931152</v>
      </c>
      <c r="L8055" s="42">
        <v>20.3047370910645</v>
      </c>
      <c r="M8055" s="42">
        <v>0.843070209026337</v>
      </c>
      <c r="N8055" s="42">
        <v>9.8164234161377</v>
      </c>
      <c r="O8055" s="42">
        <v>0.0</v>
      </c>
      <c r="P8055" s="42">
        <v>0.0</v>
      </c>
      <c r="Q8055" s="42">
        <v>0.0164484903216362</v>
      </c>
      <c r="R8055" s="42">
        <v>25.0</v>
      </c>
      <c r="S8055" s="42">
        <v>0.247036784887314</v>
      </c>
      <c r="T8055" s="42">
        <v>991.86767578125</v>
      </c>
      <c r="U8055" s="42">
        <v>9999.0</v>
      </c>
      <c r="V8055" s="19"/>
      <c r="W8055" s="19"/>
      <c r="X8055" s="19"/>
      <c r="Y8055" s="19"/>
      <c r="Z8055" s="19"/>
      <c r="AA8055" s="19"/>
    </row>
    <row r="8056" ht="15.75" customHeight="1">
      <c r="A8056" s="19"/>
      <c r="B8056" s="42" t="str">
        <f>"CRS25WT3608946"</f>
        <v>CRS25WT3608946</v>
      </c>
      <c r="C8056" s="43">
        <v>46009.0</v>
      </c>
      <c r="D8056" s="44">
        <v>0.8743171296296296</v>
      </c>
      <c r="E8056" s="42" t="s">
        <v>37</v>
      </c>
      <c r="F8056" s="42">
        <v>200.0</v>
      </c>
      <c r="G8056" s="42">
        <v>4.0</v>
      </c>
      <c r="H8056" s="42">
        <v>200.624465942383</v>
      </c>
      <c r="I8056" s="42">
        <v>9.76680183410645</v>
      </c>
      <c r="J8056" s="42">
        <v>24.5136947631836</v>
      </c>
      <c r="K8056" s="42">
        <v>9.81770706176758</v>
      </c>
      <c r="L8056" s="42">
        <v>20.4349594116211</v>
      </c>
      <c r="M8056" s="42">
        <v>0.837958931922913</v>
      </c>
      <c r="N8056" s="42">
        <v>9.76037311553955</v>
      </c>
      <c r="O8056" s="42">
        <v>0.0</v>
      </c>
      <c r="P8056" s="42">
        <v>0.0</v>
      </c>
      <c r="Q8056" s="42">
        <v>8.13490245491266E-4</v>
      </c>
      <c r="R8056" s="42">
        <v>25.0</v>
      </c>
      <c r="S8056" s="42">
        <v>0.24574226140976</v>
      </c>
      <c r="T8056" s="42">
        <v>991.05029296875</v>
      </c>
      <c r="U8056" s="42">
        <v>9999.0</v>
      </c>
      <c r="V8056" s="19"/>
      <c r="W8056" s="19"/>
      <c r="X8056" s="19"/>
      <c r="Y8056" s="19"/>
      <c r="Z8056" s="19"/>
      <c r="AA8056" s="19"/>
    </row>
    <row r="8057" ht="15.75" customHeight="1">
      <c r="A8057" s="19"/>
      <c r="B8057" s="42" t="str">
        <f>"CRS25WT3608980"</f>
        <v>CRS25WT3608980</v>
      </c>
      <c r="C8057" s="43">
        <v>46009.0</v>
      </c>
      <c r="D8057" s="44">
        <v>0.8756828703703704</v>
      </c>
      <c r="E8057" s="42" t="s">
        <v>37</v>
      </c>
      <c r="F8057" s="42">
        <v>199.0</v>
      </c>
      <c r="G8057" s="42">
        <v>4.0</v>
      </c>
      <c r="H8057" s="42">
        <v>199.779998779297</v>
      </c>
      <c r="I8057" s="42">
        <v>9.72434711456299</v>
      </c>
      <c r="J8057" s="42">
        <v>24.5159606933594</v>
      </c>
      <c r="K8057" s="42">
        <v>9.78807926177979</v>
      </c>
      <c r="L8057" s="42">
        <v>20.4105415344238</v>
      </c>
      <c r="M8057" s="42">
        <v>0.837997317314148</v>
      </c>
      <c r="N8057" s="42">
        <v>9.71928977966309</v>
      </c>
      <c r="O8057" s="42">
        <v>0.0</v>
      </c>
      <c r="P8057" s="42">
        <v>0.0</v>
      </c>
      <c r="Q8057" s="42">
        <v>0.00206337589770555</v>
      </c>
      <c r="R8057" s="42">
        <v>25.0</v>
      </c>
      <c r="S8057" s="42">
        <v>0.244160071015358</v>
      </c>
      <c r="T8057" s="42">
        <v>993.232727050781</v>
      </c>
      <c r="U8057" s="42">
        <v>9999.0</v>
      </c>
      <c r="V8057" s="19"/>
      <c r="W8057" s="19"/>
      <c r="X8057" s="19"/>
      <c r="Y8057" s="19"/>
      <c r="Z8057" s="19"/>
      <c r="AA8057" s="19"/>
    </row>
    <row r="8058" ht="15.75" customHeight="1">
      <c r="A8058" s="19"/>
      <c r="B8058" s="42" t="str">
        <f>"CRS25WT3608987"</f>
        <v>CRS25WT3608987</v>
      </c>
      <c r="C8058" s="43">
        <v>46009.0</v>
      </c>
      <c r="D8058" s="44">
        <v>0.8793402777777778</v>
      </c>
      <c r="E8058" s="42" t="s">
        <v>37</v>
      </c>
      <c r="F8058" s="42">
        <v>200.0</v>
      </c>
      <c r="G8058" s="42">
        <v>4.0</v>
      </c>
      <c r="H8058" s="42">
        <v>200.908538818359</v>
      </c>
      <c r="I8058" s="42">
        <v>9.77250194549561</v>
      </c>
      <c r="J8058" s="42">
        <v>24.4932765960693</v>
      </c>
      <c r="K8058" s="42">
        <v>9.87289714813232</v>
      </c>
      <c r="L8058" s="42">
        <v>20.3495006561279</v>
      </c>
      <c r="M8058" s="42">
        <v>0.839355111122131</v>
      </c>
      <c r="N8058" s="42">
        <v>9.77419281005859</v>
      </c>
      <c r="O8058" s="42">
        <v>0.0</v>
      </c>
      <c r="P8058" s="42">
        <v>0.0</v>
      </c>
      <c r="Q8058" s="42">
        <v>0.0056753009557724</v>
      </c>
      <c r="R8058" s="42">
        <v>25.0</v>
      </c>
      <c r="S8058" s="42">
        <v>0.243605077266693</v>
      </c>
      <c r="T8058" s="42">
        <v>992.076782226563</v>
      </c>
      <c r="U8058" s="42">
        <v>9999.0</v>
      </c>
      <c r="V8058" s="19"/>
      <c r="W8058" s="19"/>
      <c r="X8058" s="19"/>
      <c r="Y8058" s="19"/>
      <c r="Z8058" s="19"/>
      <c r="AA8058" s="19"/>
    </row>
    <row r="8059" ht="15.75" customHeight="1">
      <c r="A8059" s="19"/>
      <c r="B8059" s="42" t="str">
        <f>"CRS25WT3608991"</f>
        <v>CRS25WT3608991</v>
      </c>
      <c r="C8059" s="43">
        <v>46009.0</v>
      </c>
      <c r="D8059" s="44">
        <v>0.8811805555555555</v>
      </c>
      <c r="E8059" s="42" t="s">
        <v>37</v>
      </c>
      <c r="F8059" s="42">
        <v>200.0</v>
      </c>
      <c r="G8059" s="42">
        <v>4.0</v>
      </c>
      <c r="H8059" s="42">
        <v>200.465393066406</v>
      </c>
      <c r="I8059" s="42">
        <v>9.71763801574707</v>
      </c>
      <c r="J8059" s="42">
        <v>24.5048866271973</v>
      </c>
      <c r="K8059" s="42">
        <v>9.80797100067139</v>
      </c>
      <c r="L8059" s="42">
        <v>20.4390296936035</v>
      </c>
      <c r="M8059" s="42">
        <v>0.841833114624023</v>
      </c>
      <c r="N8059" s="42">
        <v>9.75263404846191</v>
      </c>
      <c r="O8059" s="42">
        <v>0.0</v>
      </c>
      <c r="P8059" s="42">
        <v>0.0</v>
      </c>
      <c r="Q8059" s="42">
        <v>0.00635168608278036</v>
      </c>
      <c r="R8059" s="42">
        <v>25.0</v>
      </c>
      <c r="S8059" s="42">
        <v>0.247802674770355</v>
      </c>
      <c r="T8059" s="42">
        <v>992.059326171875</v>
      </c>
      <c r="U8059" s="42">
        <v>9999.0</v>
      </c>
      <c r="V8059" s="19"/>
      <c r="W8059" s="19"/>
      <c r="X8059" s="19"/>
      <c r="Y8059" s="19"/>
      <c r="Z8059" s="19"/>
      <c r="AA8059" s="19"/>
    </row>
    <row r="8060" ht="15.75" customHeight="1">
      <c r="A8060" s="19"/>
      <c r="B8060" s="42" t="str">
        <f>"CRS25WT3608947"</f>
        <v>CRS25WT3608947</v>
      </c>
      <c r="C8060" s="43">
        <v>46009.0</v>
      </c>
      <c r="D8060" s="44">
        <v>0.9305324074074074</v>
      </c>
      <c r="E8060" s="42" t="s">
        <v>37</v>
      </c>
      <c r="F8060" s="42">
        <v>198.0</v>
      </c>
      <c r="G8060" s="42">
        <v>4.0</v>
      </c>
      <c r="H8060" s="42">
        <v>198.70458984375</v>
      </c>
      <c r="I8060" s="42">
        <v>9.61082649230957</v>
      </c>
      <c r="J8060" s="42">
        <v>24.5034656524658</v>
      </c>
      <c r="K8060" s="42">
        <v>9.76556968688965</v>
      </c>
      <c r="L8060" s="42">
        <v>20.3474655151367</v>
      </c>
      <c r="M8060" s="42">
        <v>0.843761384487152</v>
      </c>
      <c r="N8060" s="42">
        <v>9.66697120666504</v>
      </c>
      <c r="O8060" s="42">
        <v>0.0</v>
      </c>
      <c r="P8060" s="42">
        <v>0.0</v>
      </c>
      <c r="Q8060" s="42">
        <v>0.0145633760839701</v>
      </c>
      <c r="R8060" s="42">
        <v>25.0</v>
      </c>
      <c r="S8060" s="42">
        <v>0.25151053071022</v>
      </c>
      <c r="T8060" s="42">
        <v>993.410034179688</v>
      </c>
      <c r="U8060" s="42">
        <v>9999.0</v>
      </c>
      <c r="V8060" s="19"/>
      <c r="W8060" s="19"/>
      <c r="X8060" s="19"/>
      <c r="Y8060" s="19"/>
      <c r="Z8060" s="19"/>
      <c r="AA8060" s="19"/>
    </row>
    <row r="8061" ht="15.75" customHeight="1">
      <c r="A8061" s="19"/>
      <c r="B8061" s="42" t="str">
        <f>"CRS25WT3608952"</f>
        <v>CRS25WT3608952</v>
      </c>
      <c r="C8061" s="43">
        <v>46009.0</v>
      </c>
      <c r="D8061" s="44">
        <v>0.9313541666666666</v>
      </c>
      <c r="E8061" s="42" t="s">
        <v>37</v>
      </c>
      <c r="F8061" s="42">
        <v>200.0</v>
      </c>
      <c r="G8061" s="42">
        <v>4.0</v>
      </c>
      <c r="H8061" s="42">
        <v>200.607727050781</v>
      </c>
      <c r="I8061" s="42">
        <v>9.75680446624756</v>
      </c>
      <c r="J8061" s="42">
        <v>24.5300521850586</v>
      </c>
      <c r="K8061" s="42">
        <v>9.86699485778809</v>
      </c>
      <c r="L8061" s="42">
        <v>20.3311862945557</v>
      </c>
      <c r="M8061" s="42">
        <v>0.838188290596008</v>
      </c>
      <c r="N8061" s="42">
        <v>9.75955867767334</v>
      </c>
      <c r="O8061" s="42">
        <v>0.0</v>
      </c>
      <c r="P8061" s="42">
        <v>0.0</v>
      </c>
      <c r="Q8061" s="42">
        <v>0.00162698398344219</v>
      </c>
      <c r="R8061" s="42">
        <v>25.0</v>
      </c>
      <c r="S8061" s="42">
        <v>0.24553869664669</v>
      </c>
      <c r="T8061" s="42">
        <v>993.819885253906</v>
      </c>
      <c r="U8061" s="42">
        <v>9999.0</v>
      </c>
      <c r="V8061" s="19"/>
      <c r="W8061" s="19"/>
      <c r="X8061" s="19"/>
      <c r="Y8061" s="19"/>
      <c r="Z8061" s="19"/>
      <c r="AA8061" s="19"/>
    </row>
    <row r="8062" ht="15.75" customHeight="1">
      <c r="A8062" s="19"/>
      <c r="B8062" s="42" t="str">
        <f>"CRS25WT3608948"</f>
        <v>CRS25WT3608948</v>
      </c>
      <c r="C8062" s="43">
        <v>46009.0</v>
      </c>
      <c r="D8062" s="44">
        <v>0.9318171296296297</v>
      </c>
      <c r="E8062" s="42" t="s">
        <v>37</v>
      </c>
      <c r="F8062" s="42">
        <v>202.0</v>
      </c>
      <c r="G8062" s="42">
        <v>4.0</v>
      </c>
      <c r="H8062" s="42">
        <v>202.689682006836</v>
      </c>
      <c r="I8062" s="42">
        <v>9.79755306243896</v>
      </c>
      <c r="J8062" s="42">
        <v>24.552318572998</v>
      </c>
      <c r="K8062" s="42">
        <v>9.86767864227295</v>
      </c>
      <c r="L8062" s="42">
        <v>20.5407676696777</v>
      </c>
      <c r="M8062" s="42">
        <v>0.842600107192993</v>
      </c>
      <c r="N8062" s="42">
        <v>9.8608455657959</v>
      </c>
      <c r="O8062" s="42">
        <v>0.0</v>
      </c>
      <c r="P8062" s="42">
        <v>0.0</v>
      </c>
      <c r="Q8062" s="42">
        <v>0.00579365529119968</v>
      </c>
      <c r="R8062" s="42">
        <v>25.0</v>
      </c>
      <c r="S8062" s="42">
        <v>0.237612366676331</v>
      </c>
      <c r="T8062" s="42">
        <v>993.235778808594</v>
      </c>
      <c r="U8062" s="42">
        <v>9999.0</v>
      </c>
      <c r="V8062" s="19"/>
      <c r="W8062" s="19"/>
      <c r="X8062" s="19"/>
      <c r="Y8062" s="19"/>
      <c r="Z8062" s="19"/>
      <c r="AA8062" s="19"/>
    </row>
    <row r="8063" ht="15.75" customHeight="1">
      <c r="A8063" s="19"/>
      <c r="B8063" s="42" t="str">
        <f>"CRS25WT3608949"</f>
        <v>CRS25WT3608949</v>
      </c>
      <c r="C8063" s="43">
        <v>46009.0</v>
      </c>
      <c r="D8063" s="44">
        <v>0.9323148148148147</v>
      </c>
      <c r="E8063" s="42" t="s">
        <v>37</v>
      </c>
      <c r="F8063" s="42">
        <v>202.0</v>
      </c>
      <c r="G8063" s="42">
        <v>4.0</v>
      </c>
      <c r="H8063" s="42">
        <v>202.154541015625</v>
      </c>
      <c r="I8063" s="42">
        <v>9.79507923126221</v>
      </c>
      <c r="J8063" s="42">
        <v>24.5031757354736</v>
      </c>
      <c r="K8063" s="42">
        <v>9.93313598632813</v>
      </c>
      <c r="L8063" s="42">
        <v>20.3515338897705</v>
      </c>
      <c r="M8063" s="42">
        <v>0.842273592948914</v>
      </c>
      <c r="N8063" s="42">
        <v>9.83481121063232</v>
      </c>
      <c r="O8063" s="42">
        <v>0.0</v>
      </c>
      <c r="P8063" s="42">
        <v>0.0</v>
      </c>
      <c r="Q8063" s="42">
        <v>0.00579396076500416</v>
      </c>
      <c r="R8063" s="42">
        <v>25.0</v>
      </c>
      <c r="S8063" s="42">
        <v>0.246538981795311</v>
      </c>
      <c r="T8063" s="42">
        <v>993.201110839844</v>
      </c>
      <c r="U8063" s="42">
        <v>9999.0</v>
      </c>
      <c r="V8063" s="19"/>
      <c r="W8063" s="19"/>
      <c r="X8063" s="19"/>
      <c r="Y8063" s="19"/>
      <c r="Z8063" s="19"/>
      <c r="AA8063" s="19"/>
    </row>
    <row r="8064" ht="15.75" customHeight="1">
      <c r="A8064" s="19"/>
      <c r="B8064" s="42" t="str">
        <f>"CRS25WT3608950"</f>
        <v>CRS25WT3608950</v>
      </c>
      <c r="C8064" s="43">
        <v>46009.0</v>
      </c>
      <c r="D8064" s="44">
        <v>0.9328356481481482</v>
      </c>
      <c r="E8064" s="42" t="s">
        <v>37</v>
      </c>
      <c r="F8064" s="42">
        <v>202.0</v>
      </c>
      <c r="G8064" s="42">
        <v>4.0</v>
      </c>
      <c r="H8064" s="42">
        <v>202.91731262207</v>
      </c>
      <c r="I8064" s="42">
        <v>9.63237953186035</v>
      </c>
      <c r="J8064" s="42">
        <v>24.5290508270264</v>
      </c>
      <c r="K8064" s="42">
        <v>9.91411590576172</v>
      </c>
      <c r="L8064" s="42">
        <v>20.4675159454346</v>
      </c>
      <c r="M8064" s="42">
        <v>0.858825206756592</v>
      </c>
      <c r="N8064" s="42">
        <v>9.87191963195801</v>
      </c>
      <c r="O8064" s="42">
        <v>0.0</v>
      </c>
      <c r="P8064" s="42">
        <v>0.0</v>
      </c>
      <c r="Q8064" s="42">
        <v>7.93960760347545E-4</v>
      </c>
      <c r="R8064" s="42">
        <v>25.0</v>
      </c>
      <c r="S8064" s="42">
        <v>0.234517708420753</v>
      </c>
      <c r="T8064" s="42">
        <v>992.625061035156</v>
      </c>
      <c r="U8064" s="42">
        <v>9999.0</v>
      </c>
      <c r="V8064" s="19"/>
      <c r="W8064" s="19"/>
      <c r="X8064" s="19"/>
      <c r="Y8064" s="19"/>
      <c r="Z8064" s="19"/>
      <c r="AA8064" s="19"/>
    </row>
    <row r="8065" ht="15.75" customHeight="1">
      <c r="A8065" s="19"/>
      <c r="B8065" s="42" t="str">
        <f>"CRS25WT3608951"</f>
        <v>CRS25WT3608951</v>
      </c>
      <c r="C8065" s="43">
        <v>46009.0</v>
      </c>
      <c r="D8065" s="44">
        <v>0.9333796296296296</v>
      </c>
      <c r="E8065" s="42" t="s">
        <v>37</v>
      </c>
      <c r="F8065" s="42">
        <v>203.0</v>
      </c>
      <c r="G8065" s="42">
        <v>4.0</v>
      </c>
      <c r="H8065" s="42">
        <v>203.593246459961</v>
      </c>
      <c r="I8065" s="42">
        <v>9.76516723632813</v>
      </c>
      <c r="J8065" s="42">
        <v>24.5352401733398</v>
      </c>
      <c r="K8065" s="42">
        <v>10.0359354019165</v>
      </c>
      <c r="L8065" s="42">
        <v>20.2864227294922</v>
      </c>
      <c r="M8065" s="42">
        <v>0.849754273891449</v>
      </c>
      <c r="N8065" s="42">
        <v>9.90480422973633</v>
      </c>
      <c r="O8065" s="42">
        <v>0.0</v>
      </c>
      <c r="P8065" s="42">
        <v>0.0</v>
      </c>
      <c r="Q8065" s="42">
        <v>8.13491991721094E-4</v>
      </c>
      <c r="R8065" s="42">
        <v>25.0</v>
      </c>
      <c r="S8065" s="42">
        <v>0.248070493340492</v>
      </c>
      <c r="T8065" s="42">
        <v>992.370239257813</v>
      </c>
      <c r="U8065" s="42">
        <v>9999.0</v>
      </c>
      <c r="V8065" s="19"/>
      <c r="W8065" s="19"/>
      <c r="X8065" s="19"/>
      <c r="Y8065" s="19"/>
      <c r="Z8065" s="19"/>
      <c r="AA8065" s="19"/>
    </row>
    <row r="8066" ht="15.75" customHeight="1">
      <c r="A8066" s="19"/>
      <c r="B8066" s="42" t="str">
        <f>"CRS25WT3608940"</f>
        <v>CRS25WT3608940</v>
      </c>
      <c r="C8066" s="43">
        <v>46009.0</v>
      </c>
      <c r="D8066" s="44">
        <v>0.9339467592592593</v>
      </c>
      <c r="E8066" s="42" t="s">
        <v>37</v>
      </c>
      <c r="F8066" s="42">
        <v>200.0</v>
      </c>
      <c r="G8066" s="42">
        <v>4.0</v>
      </c>
      <c r="H8066" s="42">
        <v>200.960052490234</v>
      </c>
      <c r="I8066" s="42">
        <v>9.60200309753418</v>
      </c>
      <c r="J8066" s="42">
        <v>24.5390968322754</v>
      </c>
      <c r="K8066" s="42">
        <v>9.88234615325928</v>
      </c>
      <c r="L8066" s="42">
        <v>20.3352565765381</v>
      </c>
      <c r="M8066" s="42">
        <v>0.852882742881775</v>
      </c>
      <c r="N8066" s="42">
        <v>9.77669906616211</v>
      </c>
      <c r="O8066" s="42">
        <v>0.0</v>
      </c>
      <c r="P8066" s="42">
        <v>0.0</v>
      </c>
      <c r="Q8066" s="42">
        <v>0.00580372614786029</v>
      </c>
      <c r="R8066" s="42">
        <v>25.0</v>
      </c>
      <c r="S8066" s="42">
        <v>0.255832701921463</v>
      </c>
      <c r="T8066" s="42">
        <v>993.017211914063</v>
      </c>
      <c r="U8066" s="42">
        <v>9999.0</v>
      </c>
      <c r="V8066" s="19"/>
      <c r="W8066" s="19"/>
      <c r="X8066" s="19"/>
      <c r="Y8066" s="19"/>
      <c r="Z8066" s="19"/>
      <c r="AA8066" s="19"/>
    </row>
    <row r="8067" ht="15.75" customHeight="1">
      <c r="A8067" s="19"/>
      <c r="B8067" s="42" t="str">
        <f>"CRS25WT3608943"</f>
        <v>CRS25WT3608943</v>
      </c>
      <c r="C8067" s="43">
        <v>46009.0</v>
      </c>
      <c r="D8067" s="44">
        <v>0.9346643518518518</v>
      </c>
      <c r="E8067" s="42" t="s">
        <v>37</v>
      </c>
      <c r="F8067" s="42">
        <v>203.0</v>
      </c>
      <c r="G8067" s="42">
        <v>4.0</v>
      </c>
      <c r="H8067" s="42">
        <v>203.867797851563</v>
      </c>
      <c r="I8067" s="42">
        <v>9.79210567474365</v>
      </c>
      <c r="J8067" s="42">
        <v>24.5317230224609</v>
      </c>
      <c r="K8067" s="42">
        <v>9.95461654663086</v>
      </c>
      <c r="L8067" s="42">
        <v>20.4797229766846</v>
      </c>
      <c r="M8067" s="42">
        <v>0.848681032657623</v>
      </c>
      <c r="N8067" s="42">
        <v>9.91816139221191</v>
      </c>
      <c r="O8067" s="42">
        <v>0.0</v>
      </c>
      <c r="P8067" s="42">
        <v>0.0</v>
      </c>
      <c r="Q8067" s="42">
        <v>0.00603169016540051</v>
      </c>
      <c r="R8067" s="42">
        <v>25.0</v>
      </c>
      <c r="S8067" s="42">
        <v>0.231799453496933</v>
      </c>
      <c r="T8067" s="42">
        <v>994.06005859375</v>
      </c>
      <c r="U8067" s="42">
        <v>9999.0</v>
      </c>
      <c r="V8067" s="19"/>
      <c r="W8067" s="19"/>
      <c r="X8067" s="19"/>
      <c r="Y8067" s="19"/>
      <c r="Z8067" s="19"/>
      <c r="AA8067" s="19"/>
    </row>
    <row r="8068" ht="15.75" customHeight="1">
      <c r="A8068" s="19"/>
      <c r="B8068" s="42" t="str">
        <f>"CRS25WT3608942"</f>
        <v>CRS25WT3608942</v>
      </c>
      <c r="C8068" s="43">
        <v>46009.0</v>
      </c>
      <c r="D8068" s="44">
        <v>0.935011574074074</v>
      </c>
      <c r="E8068" s="42" t="s">
        <v>37</v>
      </c>
      <c r="F8068" s="42">
        <v>202.0</v>
      </c>
      <c r="G8068" s="42">
        <v>4.0</v>
      </c>
      <c r="H8068" s="42">
        <v>202.328552246094</v>
      </c>
      <c r="I8068" s="42">
        <v>9.66468238830566</v>
      </c>
      <c r="J8068" s="42">
        <v>24.5449542999268</v>
      </c>
      <c r="K8068" s="42">
        <v>9.91689777374268</v>
      </c>
      <c r="L8068" s="42">
        <v>20.4024047851563</v>
      </c>
      <c r="M8068" s="42">
        <v>0.852918148040771</v>
      </c>
      <c r="N8068" s="42">
        <v>9.84327697753906</v>
      </c>
      <c r="O8068" s="42">
        <v>0.0</v>
      </c>
      <c r="P8068" s="42">
        <v>0.0</v>
      </c>
      <c r="Q8068" s="42">
        <v>0.00635168608278036</v>
      </c>
      <c r="R8068" s="42">
        <v>25.0</v>
      </c>
      <c r="S8068" s="42">
        <v>0.242312788963318</v>
      </c>
      <c r="T8068" s="42">
        <v>992.59765625</v>
      </c>
      <c r="U8068" s="42">
        <v>9999.0</v>
      </c>
      <c r="V8068" s="19"/>
      <c r="W8068" s="19"/>
      <c r="X8068" s="19"/>
      <c r="Y8068" s="19"/>
      <c r="Z8068" s="19"/>
      <c r="AA8068" s="19"/>
    </row>
    <row r="8069" ht="15.75" customHeight="1">
      <c r="A8069" s="19"/>
      <c r="B8069" s="42" t="str">
        <f>"CRS25WT3608941"</f>
        <v>CRS25WT3608941</v>
      </c>
      <c r="C8069" s="43">
        <v>46009.0</v>
      </c>
      <c r="D8069" s="44">
        <v>0.9353703703703703</v>
      </c>
      <c r="E8069" s="42" t="s">
        <v>37</v>
      </c>
      <c r="F8069" s="42">
        <v>203.0</v>
      </c>
      <c r="G8069" s="42">
        <v>4.0</v>
      </c>
      <c r="H8069" s="42">
        <v>203.241241455078</v>
      </c>
      <c r="I8069" s="42">
        <v>9.81678676605225</v>
      </c>
      <c r="J8069" s="42">
        <v>24.552303314209</v>
      </c>
      <c r="K8069" s="42">
        <v>9.94180393218994</v>
      </c>
      <c r="L8069" s="42">
        <v>20.4430980682373</v>
      </c>
      <c r="M8069" s="42">
        <v>0.843238115310669</v>
      </c>
      <c r="N8069" s="42">
        <v>9.88767910003662</v>
      </c>
      <c r="O8069" s="42">
        <v>0.0</v>
      </c>
      <c r="P8069" s="42">
        <v>0.0</v>
      </c>
      <c r="Q8069" s="42">
        <v>0.00325396796688437</v>
      </c>
      <c r="R8069" s="42">
        <v>25.0</v>
      </c>
      <c r="S8069" s="42">
        <v>0.240669101476669</v>
      </c>
      <c r="T8069" s="42">
        <v>993.332458496094</v>
      </c>
      <c r="U8069" s="42">
        <v>9999.0</v>
      </c>
      <c r="V8069" s="19"/>
      <c r="W8069" s="19"/>
      <c r="X8069" s="19"/>
      <c r="Y8069" s="19"/>
      <c r="Z8069" s="19"/>
      <c r="AA8069" s="19"/>
    </row>
    <row r="8070" ht="15.75" customHeight="1">
      <c r="A8070" s="19"/>
      <c r="B8070" s="42" t="str">
        <f>"CRS25WT3608929"</f>
        <v>CRS25WT3608929</v>
      </c>
      <c r="C8070" s="43">
        <v>46009.0</v>
      </c>
      <c r="D8070" s="44">
        <v>0.9358796296296297</v>
      </c>
      <c r="E8070" s="42" t="s">
        <v>37</v>
      </c>
      <c r="F8070" s="42">
        <v>201.0</v>
      </c>
      <c r="G8070" s="42">
        <v>4.0</v>
      </c>
      <c r="H8070" s="42">
        <v>201.141143798828</v>
      </c>
      <c r="I8070" s="42">
        <v>9.75979804992676</v>
      </c>
      <c r="J8070" s="42">
        <v>24.5546760559082</v>
      </c>
      <c r="K8070" s="42">
        <v>9.82733535766602</v>
      </c>
      <c r="L8070" s="42">
        <v>20.4675159454346</v>
      </c>
      <c r="M8070" s="42">
        <v>0.839316725730896</v>
      </c>
      <c r="N8070" s="42">
        <v>9.78550910949707</v>
      </c>
      <c r="O8070" s="42">
        <v>0.0</v>
      </c>
      <c r="P8070" s="42">
        <v>0.0</v>
      </c>
      <c r="Q8070" s="42">
        <v>0.00603169016540051</v>
      </c>
      <c r="R8070" s="42">
        <v>25.0</v>
      </c>
      <c r="S8070" s="42">
        <v>0.242356210947037</v>
      </c>
      <c r="T8070" s="42">
        <v>992.432983398438</v>
      </c>
      <c r="U8070" s="42">
        <v>9999.0</v>
      </c>
      <c r="V8070" s="19"/>
      <c r="W8070" s="19"/>
      <c r="X8070" s="19"/>
      <c r="Y8070" s="19"/>
      <c r="Z8070" s="19"/>
      <c r="AA8070" s="19"/>
    </row>
    <row r="8071" ht="15.75" customHeight="1">
      <c r="A8071" s="19"/>
      <c r="B8071" s="42" t="str">
        <f>"CRS25WT3608930"</f>
        <v>CRS25WT3608930</v>
      </c>
      <c r="C8071" s="43">
        <v>46009.0</v>
      </c>
      <c r="D8071" s="44">
        <v>0.9364467592592592</v>
      </c>
      <c r="E8071" s="42" t="s">
        <v>37</v>
      </c>
      <c r="F8071" s="42">
        <v>200.0</v>
      </c>
      <c r="G8071" s="42">
        <v>4.0</v>
      </c>
      <c r="H8071" s="42">
        <v>200.089935302734</v>
      </c>
      <c r="I8071" s="42">
        <v>9.71291828155518</v>
      </c>
      <c r="J8071" s="42">
        <v>24.4441661834717</v>
      </c>
      <c r="K8071" s="42">
        <v>9.88803863525391</v>
      </c>
      <c r="L8071" s="42">
        <v>20.2355556488037</v>
      </c>
      <c r="M8071" s="42">
        <v>0.842752933502197</v>
      </c>
      <c r="N8071" s="42">
        <v>9.73436832427979</v>
      </c>
      <c r="O8071" s="42">
        <v>0.0</v>
      </c>
      <c r="P8071" s="42">
        <v>0.0</v>
      </c>
      <c r="Q8071" s="42">
        <v>0.00603174511343241</v>
      </c>
      <c r="R8071" s="42">
        <v>25.0</v>
      </c>
      <c r="S8071" s="42">
        <v>0.241153761744499</v>
      </c>
      <c r="T8071" s="42">
        <v>991.983703613281</v>
      </c>
      <c r="U8071" s="42">
        <v>9999.0</v>
      </c>
      <c r="V8071" s="19"/>
      <c r="W8071" s="19"/>
      <c r="X8071" s="19"/>
      <c r="Y8071" s="19"/>
      <c r="Z8071" s="19"/>
      <c r="AA8071" s="19"/>
    </row>
    <row r="8072" ht="15.75" customHeight="1">
      <c r="A8072" s="19"/>
      <c r="B8072" s="42" t="str">
        <f>"CRS25WT3608931"</f>
        <v>CRS25WT3608931</v>
      </c>
      <c r="C8072" s="43">
        <v>46009.0</v>
      </c>
      <c r="D8072" s="44">
        <v>0.9371990740740741</v>
      </c>
      <c r="E8072" s="42" t="s">
        <v>37</v>
      </c>
      <c r="F8072" s="42">
        <v>199.0</v>
      </c>
      <c r="G8072" s="42">
        <v>4.0</v>
      </c>
      <c r="H8072" s="42">
        <v>199.51220703125</v>
      </c>
      <c r="I8072" s="42">
        <v>9.60120105743408</v>
      </c>
      <c r="J8072" s="42">
        <v>24.5377769470215</v>
      </c>
      <c r="K8072" s="42">
        <v>9.79448699951172</v>
      </c>
      <c r="L8072" s="42">
        <v>20.3698482513428</v>
      </c>
      <c r="M8072" s="42">
        <v>0.846854269504547</v>
      </c>
      <c r="N8072" s="42">
        <v>9.70626163482666</v>
      </c>
      <c r="O8072" s="42">
        <v>0.0</v>
      </c>
      <c r="P8072" s="42">
        <v>0.0</v>
      </c>
      <c r="Q8072" s="42">
        <v>0.00411212258040905</v>
      </c>
      <c r="R8072" s="42">
        <v>25.0</v>
      </c>
      <c r="S8072" s="42">
        <v>0.250350624322891</v>
      </c>
      <c r="T8072" s="42">
        <v>992.009155273438</v>
      </c>
      <c r="U8072" s="42">
        <v>9999.0</v>
      </c>
      <c r="V8072" s="19"/>
      <c r="W8072" s="19"/>
      <c r="X8072" s="19"/>
      <c r="Y8072" s="19"/>
      <c r="Z8072" s="19"/>
      <c r="AA8072" s="19"/>
    </row>
    <row r="8073" ht="15.75" customHeight="1">
      <c r="A8073" s="19"/>
      <c r="B8073" s="42" t="str">
        <f>"CRS25WT3608932"</f>
        <v>CRS25WT3608932</v>
      </c>
      <c r="C8073" s="43">
        <v>46009.0</v>
      </c>
      <c r="D8073" s="44">
        <v>0.9381481481481481</v>
      </c>
      <c r="E8073" s="42" t="s">
        <v>37</v>
      </c>
      <c r="F8073" s="42">
        <v>198.0</v>
      </c>
      <c r="G8073" s="42">
        <v>4.0</v>
      </c>
      <c r="H8073" s="42">
        <v>198.084121704102</v>
      </c>
      <c r="I8073" s="42">
        <v>9.59277153015137</v>
      </c>
      <c r="J8073" s="42">
        <v>24.5162239074707</v>
      </c>
      <c r="K8073" s="42">
        <v>9.69532585144043</v>
      </c>
      <c r="L8073" s="42">
        <v>20.4308891296387</v>
      </c>
      <c r="M8073" s="42">
        <v>0.842271268367767</v>
      </c>
      <c r="N8073" s="42">
        <v>9.63678550720215</v>
      </c>
      <c r="O8073" s="42">
        <v>0.0</v>
      </c>
      <c r="P8073" s="42">
        <v>0.0</v>
      </c>
      <c r="Q8073" s="42">
        <v>0.0127033721655607</v>
      </c>
      <c r="R8073" s="42">
        <v>25.0</v>
      </c>
      <c r="S8073" s="42">
        <v>0.250929534435272</v>
      </c>
      <c r="T8073" s="42">
        <v>992.964233398438</v>
      </c>
      <c r="U8073" s="42">
        <v>9999.0</v>
      </c>
      <c r="V8073" s="19"/>
      <c r="W8073" s="19"/>
      <c r="X8073" s="19"/>
      <c r="Y8073" s="19"/>
      <c r="Z8073" s="19"/>
      <c r="AA8073" s="19"/>
    </row>
    <row r="8074" ht="15.75" customHeight="1">
      <c r="A8074" s="19"/>
      <c r="B8074" s="42" t="str">
        <f>"CRS25WT3608924"</f>
        <v>CRS25WT3608924</v>
      </c>
      <c r="C8074" s="43">
        <v>46009.0</v>
      </c>
      <c r="D8074" s="44">
        <v>0.9389120370370371</v>
      </c>
      <c r="E8074" s="42" t="s">
        <v>37</v>
      </c>
      <c r="F8074" s="42">
        <v>202.0</v>
      </c>
      <c r="G8074" s="42">
        <v>4.0</v>
      </c>
      <c r="H8074" s="42">
        <v>202.573989868164</v>
      </c>
      <c r="I8074" s="42">
        <v>9.80889892578125</v>
      </c>
      <c r="J8074" s="42">
        <v>24.5424995422363</v>
      </c>
      <c r="K8074" s="42">
        <v>9.92991828918457</v>
      </c>
      <c r="L8074" s="42">
        <v>20.4003677368164</v>
      </c>
      <c r="M8074" s="42">
        <v>0.841481626033783</v>
      </c>
      <c r="N8074" s="42">
        <v>9.85521697998047</v>
      </c>
      <c r="O8074" s="42">
        <v>0.0</v>
      </c>
      <c r="P8074" s="42">
        <v>0.0</v>
      </c>
      <c r="Q8074" s="42">
        <v>0.00602803053334355</v>
      </c>
      <c r="R8074" s="42">
        <v>25.0</v>
      </c>
      <c r="S8074" s="42">
        <v>0.239553511142731</v>
      </c>
      <c r="T8074" s="42">
        <v>992.15771484375</v>
      </c>
      <c r="U8074" s="42">
        <v>9999.0</v>
      </c>
      <c r="V8074" s="19"/>
      <c r="W8074" s="19"/>
      <c r="X8074" s="19"/>
      <c r="Y8074" s="19"/>
      <c r="Z8074" s="19"/>
      <c r="AA8074" s="19"/>
    </row>
    <row r="8075" ht="15.75" customHeight="1">
      <c r="A8075" s="19"/>
      <c r="B8075" s="42" t="str">
        <f>"CRS25WT3608923"</f>
        <v>CRS25WT3608923</v>
      </c>
      <c r="C8075" s="43">
        <v>46009.0</v>
      </c>
      <c r="D8075" s="44">
        <v>0.9392824074074074</v>
      </c>
      <c r="E8075" s="42" t="s">
        <v>37</v>
      </c>
      <c r="F8075" s="42">
        <v>202.0</v>
      </c>
      <c r="G8075" s="42">
        <v>4.0</v>
      </c>
      <c r="H8075" s="42">
        <v>202.942840576172</v>
      </c>
      <c r="I8075" s="42">
        <v>9.8257007598877</v>
      </c>
      <c r="J8075" s="42">
        <v>24.5404186248779</v>
      </c>
      <c r="K8075" s="42">
        <v>9.94998264312744</v>
      </c>
      <c r="L8075" s="42">
        <v>20.3962993621826</v>
      </c>
      <c r="M8075" s="42">
        <v>0.841643631458282</v>
      </c>
      <c r="N8075" s="42">
        <v>9.87316131591797</v>
      </c>
      <c r="O8075" s="42">
        <v>0.0</v>
      </c>
      <c r="P8075" s="42">
        <v>0.0</v>
      </c>
      <c r="Q8075" s="42">
        <v>0.00579380802810192</v>
      </c>
      <c r="R8075" s="42">
        <v>25.0</v>
      </c>
      <c r="S8075" s="42">
        <v>0.242416188120842</v>
      </c>
      <c r="T8075" s="42">
        <v>992.036682128906</v>
      </c>
      <c r="U8075" s="42">
        <v>9999.0</v>
      </c>
      <c r="V8075" s="19"/>
      <c r="W8075" s="19"/>
      <c r="X8075" s="19"/>
      <c r="Y8075" s="19"/>
      <c r="Z8075" s="19"/>
      <c r="AA8075" s="19"/>
    </row>
    <row r="8076" ht="15.75" customHeight="1">
      <c r="A8076" s="19"/>
      <c r="B8076" s="42" t="str">
        <f>"CRS25WT3608920"</f>
        <v>CRS25WT3608920</v>
      </c>
      <c r="C8076" s="43">
        <v>46009.0</v>
      </c>
      <c r="D8076" s="44">
        <v>0.9400694444444445</v>
      </c>
      <c r="E8076" s="42" t="s">
        <v>37</v>
      </c>
      <c r="F8076" s="42">
        <v>197.0</v>
      </c>
      <c r="G8076" s="42">
        <v>4.0</v>
      </c>
      <c r="H8076" s="42">
        <v>197.617431640625</v>
      </c>
      <c r="I8076" s="42">
        <v>9.59812927246094</v>
      </c>
      <c r="J8076" s="42">
        <v>24.4837684631348</v>
      </c>
      <c r="K8076" s="42">
        <v>9.72867870330811</v>
      </c>
      <c r="L8076" s="42">
        <v>20.3128757476807</v>
      </c>
      <c r="M8076" s="42">
        <v>0.840931057929993</v>
      </c>
      <c r="N8076" s="42">
        <v>9.61408042907715</v>
      </c>
      <c r="O8076" s="42">
        <v>0.0</v>
      </c>
      <c r="P8076" s="42">
        <v>0.0</v>
      </c>
      <c r="Q8076" s="42">
        <v>8.13491991721094E-4</v>
      </c>
      <c r="R8076" s="42">
        <v>25.0</v>
      </c>
      <c r="S8076" s="42">
        <v>0.247184261679649</v>
      </c>
      <c r="T8076" s="42">
        <v>992.568542480469</v>
      </c>
      <c r="U8076" s="42">
        <v>9999.0</v>
      </c>
      <c r="V8076" s="19"/>
      <c r="W8076" s="19"/>
      <c r="X8076" s="19"/>
      <c r="Y8076" s="19"/>
      <c r="Z8076" s="19"/>
      <c r="AA8076" s="19"/>
    </row>
    <row r="8077" ht="15.75" customHeight="1">
      <c r="A8077" s="19"/>
      <c r="B8077" s="42" t="str">
        <f>"CRS25WT3608921"</f>
        <v>CRS25WT3608921</v>
      </c>
      <c r="C8077" s="43">
        <v>46009.0</v>
      </c>
      <c r="D8077" s="44">
        <v>0.9404050925925925</v>
      </c>
      <c r="E8077" s="42" t="s">
        <v>37</v>
      </c>
      <c r="F8077" s="42">
        <v>197.0</v>
      </c>
      <c r="G8077" s="42">
        <v>4.0</v>
      </c>
      <c r="H8077" s="42">
        <v>197.385986328125</v>
      </c>
      <c r="I8077" s="42">
        <v>9.55228710174561</v>
      </c>
      <c r="J8077" s="42">
        <v>24.4988822937012</v>
      </c>
      <c r="K8077" s="42">
        <v>9.63620185852051</v>
      </c>
      <c r="L8077" s="42">
        <v>20.483793258667</v>
      </c>
      <c r="M8077" s="42">
        <v>0.843456506729126</v>
      </c>
      <c r="N8077" s="42">
        <v>9.60282135009766</v>
      </c>
      <c r="O8077" s="42">
        <v>0.0</v>
      </c>
      <c r="P8077" s="42">
        <v>0.0</v>
      </c>
      <c r="Q8077" s="42">
        <v>0.0164484903216362</v>
      </c>
      <c r="R8077" s="42">
        <v>25.0</v>
      </c>
      <c r="S8077" s="42">
        <v>0.238952025771141</v>
      </c>
      <c r="T8077" s="42">
        <v>992.645324707031</v>
      </c>
      <c r="U8077" s="42">
        <v>9999.0</v>
      </c>
      <c r="V8077" s="19"/>
      <c r="W8077" s="19"/>
      <c r="X8077" s="19"/>
      <c r="Y8077" s="19"/>
      <c r="Z8077" s="19"/>
      <c r="AA8077" s="19"/>
    </row>
    <row r="8078" ht="15.75" customHeight="1">
      <c r="A8078" s="19"/>
      <c r="B8078" s="42" t="str">
        <f>"CRS25WT3608902"</f>
        <v>CRS25WT3608902</v>
      </c>
      <c r="C8078" s="43">
        <v>46009.0</v>
      </c>
      <c r="D8078" s="44">
        <v>0.9407523148148148</v>
      </c>
      <c r="E8078" s="42" t="s">
        <v>37</v>
      </c>
      <c r="F8078" s="42">
        <v>202.0</v>
      </c>
      <c r="G8078" s="42">
        <v>4.0</v>
      </c>
      <c r="H8078" s="42">
        <v>202.161361694336</v>
      </c>
      <c r="I8078" s="42">
        <v>9.81009197235107</v>
      </c>
      <c r="J8078" s="42">
        <v>24.5527038574219</v>
      </c>
      <c r="K8078" s="42">
        <v>9.83708667755127</v>
      </c>
      <c r="L8078" s="42">
        <v>20.5509395599365</v>
      </c>
      <c r="M8078" s="42">
        <v>0.839316487312317</v>
      </c>
      <c r="N8078" s="42">
        <v>9.83514308929443</v>
      </c>
      <c r="O8078" s="42">
        <v>0.0</v>
      </c>
      <c r="P8078" s="42">
        <v>0.0</v>
      </c>
      <c r="Q8078" s="42">
        <v>8.13490245491266E-4</v>
      </c>
      <c r="R8078" s="42">
        <v>25.0</v>
      </c>
      <c r="S8078" s="42">
        <v>0.242374941706657</v>
      </c>
      <c r="T8078" s="42">
        <v>992.337036132813</v>
      </c>
      <c r="U8078" s="42">
        <v>9999.0</v>
      </c>
      <c r="V8078" s="19"/>
      <c r="W8078" s="19"/>
      <c r="X8078" s="19"/>
      <c r="Y8078" s="19"/>
      <c r="Z8078" s="19"/>
      <c r="AA8078" s="19"/>
    </row>
    <row r="8079" ht="15.75" customHeight="1">
      <c r="A8079" s="19"/>
      <c r="B8079" s="42" t="str">
        <f>"CRS25WT3608883"</f>
        <v>CRS25WT3608883</v>
      </c>
      <c r="C8079" s="43">
        <v>46009.0</v>
      </c>
      <c r="D8079" s="44">
        <v>0.9415046296296296</v>
      </c>
      <c r="E8079" s="42" t="s">
        <v>37</v>
      </c>
      <c r="F8079" s="42">
        <v>201.0</v>
      </c>
      <c r="G8079" s="42">
        <v>4.0</v>
      </c>
      <c r="H8079" s="42">
        <v>201.969940185547</v>
      </c>
      <c r="I8079" s="42">
        <v>9.78117275238037</v>
      </c>
      <c r="J8079" s="42">
        <v>24.5086154937744</v>
      </c>
      <c r="K8079" s="42">
        <v>9.86880970001221</v>
      </c>
      <c r="L8079" s="42">
        <v>20.4654808044434</v>
      </c>
      <c r="M8079" s="42">
        <v>0.842513799667358</v>
      </c>
      <c r="N8079" s="42">
        <v>9.82583045959473</v>
      </c>
      <c r="O8079" s="42">
        <v>0.0</v>
      </c>
      <c r="P8079" s="42">
        <v>0.0</v>
      </c>
      <c r="Q8079" s="42">
        <v>0.013015853241086</v>
      </c>
      <c r="R8079" s="42">
        <v>25.0</v>
      </c>
      <c r="S8079" s="42">
        <v>0.237001895904541</v>
      </c>
      <c r="T8079" s="42">
        <v>993.461975097656</v>
      </c>
      <c r="U8079" s="42">
        <v>9999.0</v>
      </c>
      <c r="V8079" s="19"/>
      <c r="W8079" s="19"/>
      <c r="X8079" s="19"/>
      <c r="Y8079" s="19"/>
      <c r="Z8079" s="19"/>
      <c r="AA8079" s="19"/>
    </row>
    <row r="8080" ht="15.75" customHeight="1">
      <c r="A8080" s="19"/>
      <c r="B8080" s="42" t="str">
        <f>"CRS25WT3608903"</f>
        <v>CRS25WT3608903</v>
      </c>
      <c r="C8080" s="43">
        <v>46009.0</v>
      </c>
      <c r="D8080" s="44">
        <v>0.9418865740740742</v>
      </c>
      <c r="E8080" s="42" t="s">
        <v>37</v>
      </c>
      <c r="F8080" s="42">
        <v>200.0</v>
      </c>
      <c r="G8080" s="42">
        <v>4.0</v>
      </c>
      <c r="H8080" s="42">
        <v>200.983108520508</v>
      </c>
      <c r="I8080" s="42">
        <v>9.59513092041016</v>
      </c>
      <c r="J8080" s="42">
        <v>24.5010261535645</v>
      </c>
      <c r="K8080" s="42">
        <v>9.85488414764404</v>
      </c>
      <c r="L8080" s="42">
        <v>20.3942642211914</v>
      </c>
      <c r="M8080" s="42">
        <v>0.854917824268341</v>
      </c>
      <c r="N8080" s="42">
        <v>9.7778205871582</v>
      </c>
      <c r="O8080" s="42">
        <v>0.0</v>
      </c>
      <c r="P8080" s="42">
        <v>0.0</v>
      </c>
      <c r="Q8080" s="42">
        <v>0.0165070071816444</v>
      </c>
      <c r="R8080" s="42">
        <v>25.0</v>
      </c>
      <c r="S8080" s="42">
        <v>0.239678874611855</v>
      </c>
      <c r="T8080" s="42">
        <v>993.952575683594</v>
      </c>
      <c r="U8080" s="42">
        <v>9999.0</v>
      </c>
      <c r="V8080" s="19"/>
      <c r="W8080" s="19"/>
      <c r="X8080" s="19"/>
      <c r="Y8080" s="19"/>
      <c r="Z8080" s="19"/>
      <c r="AA8080" s="19"/>
    </row>
    <row r="8081" ht="15.75" customHeight="1">
      <c r="A8081" s="19"/>
      <c r="B8081" s="42" t="str">
        <f>"CRS25WT3608901"</f>
        <v>CRS25WT3608901</v>
      </c>
      <c r="C8081" s="43">
        <v>46009.0</v>
      </c>
      <c r="D8081" s="44">
        <v>0.9422106481481481</v>
      </c>
      <c r="E8081" s="42" t="s">
        <v>37</v>
      </c>
      <c r="F8081" s="42">
        <v>201.0</v>
      </c>
      <c r="G8081" s="42">
        <v>4.0</v>
      </c>
      <c r="H8081" s="42">
        <v>201.326583862305</v>
      </c>
      <c r="I8081" s="42">
        <v>9.7998104095459</v>
      </c>
      <c r="J8081" s="42">
        <v>24.5490188598633</v>
      </c>
      <c r="K8081" s="42">
        <v>9.87566661834717</v>
      </c>
      <c r="L8081" s="42">
        <v>20.3861255645752</v>
      </c>
      <c r="M8081" s="42">
        <v>0.836853265762329</v>
      </c>
      <c r="N8081" s="42">
        <v>9.79453086853027</v>
      </c>
      <c r="O8081" s="42">
        <v>0.0</v>
      </c>
      <c r="P8081" s="42">
        <v>0.0</v>
      </c>
      <c r="Q8081" s="42">
        <v>0.00635168608278036</v>
      </c>
      <c r="R8081" s="42">
        <v>25.0</v>
      </c>
      <c r="S8081" s="42">
        <v>0.24969656765461</v>
      </c>
      <c r="T8081" s="42">
        <v>993.507385253906</v>
      </c>
      <c r="U8081" s="42">
        <v>9999.0</v>
      </c>
      <c r="V8081" s="19"/>
      <c r="W8081" s="19"/>
      <c r="X8081" s="19"/>
      <c r="Y8081" s="19"/>
      <c r="Z8081" s="19"/>
      <c r="AA8081" s="19"/>
    </row>
    <row r="8082" ht="15.75" customHeight="1">
      <c r="A8082" s="19"/>
      <c r="B8082" s="42" t="str">
        <f>"CRS25WT3608894"</f>
        <v>CRS25WT3608894</v>
      </c>
      <c r="C8082" s="43">
        <v>46009.0</v>
      </c>
      <c r="D8082" s="44">
        <v>0.9426967592592592</v>
      </c>
      <c r="E8082" s="42" t="s">
        <v>37</v>
      </c>
      <c r="F8082" s="42">
        <v>202.0</v>
      </c>
      <c r="G8082" s="42">
        <v>4.0</v>
      </c>
      <c r="H8082" s="42">
        <v>202.641250610352</v>
      </c>
      <c r="I8082" s="42">
        <v>9.78961658477783</v>
      </c>
      <c r="J8082" s="42">
        <v>24.5520915985107</v>
      </c>
      <c r="K8082" s="42">
        <v>9.91640090942383</v>
      </c>
      <c r="L8082" s="42">
        <v>20.4349594116211</v>
      </c>
      <c r="M8082" s="42">
        <v>0.843089520931244</v>
      </c>
      <c r="N8082" s="42">
        <v>9.85848903656006</v>
      </c>
      <c r="O8082" s="42">
        <v>0.0</v>
      </c>
      <c r="P8082" s="42">
        <v>0.0</v>
      </c>
      <c r="Q8082" s="42">
        <v>0.00825365632772446</v>
      </c>
      <c r="R8082" s="42">
        <v>25.0</v>
      </c>
      <c r="S8082" s="42">
        <v>0.24263159930706</v>
      </c>
      <c r="T8082" s="42">
        <v>991.979125976563</v>
      </c>
      <c r="U8082" s="42">
        <v>9999.0</v>
      </c>
      <c r="V8082" s="19"/>
      <c r="W8082" s="19"/>
      <c r="X8082" s="19"/>
      <c r="Y8082" s="19"/>
      <c r="Z8082" s="19"/>
      <c r="AA8082" s="19"/>
    </row>
    <row r="8083" ht="15.75" customHeight="1">
      <c r="A8083" s="19"/>
      <c r="B8083" s="42" t="str">
        <f>"CRS25WT3608893"</f>
        <v>CRS25WT3608893</v>
      </c>
      <c r="C8083" s="43">
        <v>46009.0</v>
      </c>
      <c r="D8083" s="44">
        <v>0.9431828703703703</v>
      </c>
      <c r="E8083" s="42" t="s">
        <v>37</v>
      </c>
      <c r="F8083" s="42">
        <v>201.0</v>
      </c>
      <c r="G8083" s="42">
        <v>4.0</v>
      </c>
      <c r="H8083" s="42">
        <v>201.372177124023</v>
      </c>
      <c r="I8083" s="42">
        <v>9.77048492431641</v>
      </c>
      <c r="J8083" s="42">
        <v>24.5287570953369</v>
      </c>
      <c r="K8083" s="42">
        <v>9.87593269348145</v>
      </c>
      <c r="L8083" s="42">
        <v>20.390193939209</v>
      </c>
      <c r="M8083" s="42">
        <v>0.840248584747314</v>
      </c>
      <c r="N8083" s="42">
        <v>9.79674911499023</v>
      </c>
      <c r="O8083" s="42">
        <v>0.0</v>
      </c>
      <c r="P8083" s="42">
        <v>0.0</v>
      </c>
      <c r="Q8083" s="42">
        <v>0.00158792163711041</v>
      </c>
      <c r="R8083" s="42">
        <v>25.0</v>
      </c>
      <c r="S8083" s="42">
        <v>0.251260936260223</v>
      </c>
      <c r="T8083" s="42">
        <v>991.918640136719</v>
      </c>
      <c r="U8083" s="42">
        <v>9999.0</v>
      </c>
      <c r="V8083" s="19"/>
      <c r="W8083" s="19"/>
      <c r="X8083" s="19"/>
      <c r="Y8083" s="19"/>
      <c r="Z8083" s="19"/>
      <c r="AA8083" s="19"/>
    </row>
    <row r="8084" ht="15.75" customHeight="1">
      <c r="A8084" s="19"/>
      <c r="B8084" s="42" t="str">
        <f>"CRS25WT3608887"</f>
        <v>CRS25WT3608887</v>
      </c>
      <c r="C8084" s="43">
        <v>46009.0</v>
      </c>
      <c r="D8084" s="44">
        <v>0.9435416666666666</v>
      </c>
      <c r="E8084" s="42" t="s">
        <v>37</v>
      </c>
      <c r="F8084" s="42">
        <v>199.0</v>
      </c>
      <c r="G8084" s="42">
        <v>4.0</v>
      </c>
      <c r="H8084" s="42">
        <v>199.758041381836</v>
      </c>
      <c r="I8084" s="42">
        <v>9.5965690612793</v>
      </c>
      <c r="J8084" s="42">
        <v>24.5106506347656</v>
      </c>
      <c r="K8084" s="42">
        <v>9.79970359802246</v>
      </c>
      <c r="L8084" s="42">
        <v>20.384090423584</v>
      </c>
      <c r="M8084" s="42">
        <v>0.849245846271515</v>
      </c>
      <c r="N8084" s="42">
        <v>9.71822166442871</v>
      </c>
      <c r="O8084" s="42">
        <v>0.0</v>
      </c>
      <c r="P8084" s="42">
        <v>0.0</v>
      </c>
      <c r="Q8084" s="42">
        <v>0.00325396796688437</v>
      </c>
      <c r="R8084" s="42">
        <v>25.0</v>
      </c>
      <c r="S8084" s="42">
        <v>0.247221663594246</v>
      </c>
      <c r="T8084" s="42">
        <v>992.027954101563</v>
      </c>
      <c r="U8084" s="42">
        <v>9999.0</v>
      </c>
      <c r="V8084" s="19"/>
      <c r="W8084" s="19"/>
      <c r="X8084" s="19"/>
      <c r="Y8084" s="19"/>
      <c r="Z8084" s="19"/>
      <c r="AA8084" s="19"/>
    </row>
    <row r="8085" ht="15.75" customHeight="1">
      <c r="A8085" s="19"/>
      <c r="B8085" s="42" t="str">
        <f>"CRS25WT3608892"</f>
        <v>CRS25WT3608892</v>
      </c>
      <c r="C8085" s="43">
        <v>46009.0</v>
      </c>
      <c r="D8085" s="44">
        <v>0.943923611111111</v>
      </c>
      <c r="E8085" s="42" t="s">
        <v>37</v>
      </c>
      <c r="F8085" s="42">
        <v>196.0</v>
      </c>
      <c r="G8085" s="42">
        <v>4.0</v>
      </c>
      <c r="H8085" s="42">
        <v>196.975936889648</v>
      </c>
      <c r="I8085" s="42">
        <v>9.54926490783691</v>
      </c>
      <c r="J8085" s="42">
        <v>24.4919910430908</v>
      </c>
      <c r="K8085" s="42">
        <v>9.64492607116699</v>
      </c>
      <c r="L8085" s="42">
        <v>20.4227523803711</v>
      </c>
      <c r="M8085" s="42">
        <v>0.842207551002502</v>
      </c>
      <c r="N8085" s="42">
        <v>9.58287239074707</v>
      </c>
      <c r="O8085" s="42">
        <v>0.0</v>
      </c>
      <c r="P8085" s="42">
        <v>0.0</v>
      </c>
      <c r="Q8085" s="42">
        <v>0.00287698023021221</v>
      </c>
      <c r="R8085" s="42">
        <v>25.0</v>
      </c>
      <c r="S8085" s="42">
        <v>0.250258445739746</v>
      </c>
      <c r="T8085" s="42">
        <v>992.889587402344</v>
      </c>
      <c r="U8085" s="42">
        <v>9999.0</v>
      </c>
      <c r="V8085" s="19"/>
      <c r="W8085" s="19"/>
      <c r="X8085" s="19"/>
      <c r="Y8085" s="19"/>
      <c r="Z8085" s="19"/>
      <c r="AA8085" s="19"/>
    </row>
    <row r="8086" ht="15.75" customHeight="1">
      <c r="A8086" s="19"/>
      <c r="B8086" s="42" t="str">
        <f>"CRS25WT3608876"</f>
        <v>CRS25WT3608876</v>
      </c>
      <c r="C8086" s="43">
        <v>46009.0</v>
      </c>
      <c r="D8086" s="44">
        <v>0.9442476851851852</v>
      </c>
      <c r="E8086" s="42" t="s">
        <v>37</v>
      </c>
      <c r="F8086" s="42">
        <v>201.0</v>
      </c>
      <c r="G8086" s="42">
        <v>4.0</v>
      </c>
      <c r="H8086" s="42">
        <v>201.297012329102</v>
      </c>
      <c r="I8086" s="42">
        <v>9.59844398498535</v>
      </c>
      <c r="J8086" s="42">
        <v>24.5208587646484</v>
      </c>
      <c r="K8086" s="42">
        <v>9.86141967773438</v>
      </c>
      <c r="L8086" s="42">
        <v>20.4125785827637</v>
      </c>
      <c r="M8086" s="42">
        <v>0.855265259742737</v>
      </c>
      <c r="N8086" s="42">
        <v>9.79309272766113</v>
      </c>
      <c r="O8086" s="42">
        <v>0.0</v>
      </c>
      <c r="P8086" s="42">
        <v>0.0</v>
      </c>
      <c r="Q8086" s="42">
        <v>0.008225466124713421</v>
      </c>
      <c r="R8086" s="42">
        <v>25.0</v>
      </c>
      <c r="S8086" s="42">
        <v>0.230288416147232</v>
      </c>
      <c r="T8086" s="42">
        <v>991.695922851563</v>
      </c>
      <c r="U8086" s="42">
        <v>9999.0</v>
      </c>
      <c r="V8086" s="19"/>
      <c r="W8086" s="19"/>
      <c r="X8086" s="19"/>
      <c r="Y8086" s="19"/>
      <c r="Z8086" s="19"/>
      <c r="AA8086" s="19"/>
    </row>
    <row r="8087" ht="15.75" customHeight="1">
      <c r="A8087" s="19"/>
      <c r="B8087" s="42" t="str">
        <f>"CRS25WT3608877"</f>
        <v>CRS25WT3608877</v>
      </c>
      <c r="C8087" s="43">
        <v>46009.0</v>
      </c>
      <c r="D8087" s="44">
        <v>0.945150462962963</v>
      </c>
      <c r="E8087" s="42" t="s">
        <v>37</v>
      </c>
      <c r="F8087" s="42">
        <v>198.0</v>
      </c>
      <c r="G8087" s="42">
        <v>4.0</v>
      </c>
      <c r="H8087" s="42">
        <v>198.943969726563</v>
      </c>
      <c r="I8087" s="42">
        <v>9.50564002990723</v>
      </c>
      <c r="J8087" s="42">
        <v>24.5097560882568</v>
      </c>
      <c r="K8087" s="42">
        <v>9.70454978942871</v>
      </c>
      <c r="L8087" s="42">
        <v>20.5000705718994</v>
      </c>
      <c r="M8087" s="42">
        <v>0.853906691074371</v>
      </c>
      <c r="N8087" s="42">
        <v>9.67861652374268</v>
      </c>
      <c r="O8087" s="42">
        <v>0.0</v>
      </c>
      <c r="P8087" s="42">
        <v>0.0</v>
      </c>
      <c r="Q8087" s="42">
        <v>0.00635168608278036</v>
      </c>
      <c r="R8087" s="42">
        <v>25.0</v>
      </c>
      <c r="S8087" s="42">
        <v>0.23653981089592</v>
      </c>
      <c r="T8087" s="42">
        <v>993.624694824219</v>
      </c>
      <c r="U8087" s="42">
        <v>9999.0</v>
      </c>
      <c r="V8087" s="19"/>
      <c r="W8087" s="19"/>
      <c r="X8087" s="19"/>
      <c r="Y8087" s="19"/>
      <c r="Z8087" s="19"/>
      <c r="AA8087" s="19"/>
    </row>
    <row r="8088" ht="15.75" customHeight="1">
      <c r="A8088" s="19"/>
      <c r="B8088" s="42" t="str">
        <f>"CRS25WT3608878"</f>
        <v>CRS25WT3608878</v>
      </c>
      <c r="C8088" s="43">
        <v>46009.0</v>
      </c>
      <c r="D8088" s="44">
        <v>0.9455208333333333</v>
      </c>
      <c r="E8088" s="42" t="s">
        <v>37</v>
      </c>
      <c r="F8088" s="42">
        <v>198.0</v>
      </c>
      <c r="G8088" s="42">
        <v>4.0</v>
      </c>
      <c r="H8088" s="42">
        <v>198.222259521484</v>
      </c>
      <c r="I8088" s="42">
        <v>9.59018325805664</v>
      </c>
      <c r="J8088" s="42">
        <v>24.5054969787598</v>
      </c>
      <c r="K8088" s="42">
        <v>9.6751070022583</v>
      </c>
      <c r="L8088" s="42">
        <v>20.4878635406494</v>
      </c>
      <c r="M8088" s="42">
        <v>0.843455135822296</v>
      </c>
      <c r="N8088" s="42">
        <v>9.64350605010986</v>
      </c>
      <c r="O8088" s="42">
        <v>0.0</v>
      </c>
      <c r="P8088" s="42">
        <v>0.0</v>
      </c>
      <c r="Q8088" s="42">
        <v>0.00206349021755159</v>
      </c>
      <c r="R8088" s="42">
        <v>25.0</v>
      </c>
      <c r="S8088" s="42">
        <v>0.239596053957939</v>
      </c>
      <c r="T8088" s="42">
        <v>992.680786132813</v>
      </c>
      <c r="U8088" s="42">
        <v>9999.0</v>
      </c>
      <c r="V8088" s="19"/>
      <c r="W8088" s="19"/>
      <c r="X8088" s="19"/>
      <c r="Y8088" s="19"/>
      <c r="Z8088" s="19"/>
      <c r="AA8088" s="19"/>
    </row>
    <row r="8089" ht="15.75" customHeight="1">
      <c r="A8089" s="19"/>
      <c r="B8089" s="42" t="str">
        <f>"CRS25WT3608882"</f>
        <v>CRS25WT3608882</v>
      </c>
      <c r="C8089" s="43">
        <v>46009.0</v>
      </c>
      <c r="D8089" s="44">
        <v>0.9459375</v>
      </c>
      <c r="E8089" s="42" t="s">
        <v>37</v>
      </c>
      <c r="F8089" s="42">
        <v>198.0</v>
      </c>
      <c r="G8089" s="42">
        <v>4.0</v>
      </c>
      <c r="H8089" s="42">
        <v>198.74250793457</v>
      </c>
      <c r="I8089" s="42">
        <v>9.52536678314209</v>
      </c>
      <c r="J8089" s="42">
        <v>24.5177574157715</v>
      </c>
      <c r="K8089" s="42">
        <v>9.72270774841309</v>
      </c>
      <c r="L8089" s="42">
        <v>20.4410648345947</v>
      </c>
      <c r="M8089" s="42">
        <v>0.850997567176819</v>
      </c>
      <c r="N8089" s="42">
        <v>9.66881561279297</v>
      </c>
      <c r="O8089" s="42">
        <v>0.0</v>
      </c>
      <c r="P8089" s="42">
        <v>0.0</v>
      </c>
      <c r="Q8089" s="42">
        <v>0.00670879706740379</v>
      </c>
      <c r="R8089" s="42">
        <v>25.0</v>
      </c>
      <c r="S8089" s="42">
        <v>0.240174531936646</v>
      </c>
      <c r="T8089" s="42">
        <v>994.929626464844</v>
      </c>
      <c r="U8089" s="42">
        <v>9999.0</v>
      </c>
      <c r="V8089" s="19"/>
      <c r="W8089" s="19"/>
      <c r="X8089" s="19"/>
      <c r="Y8089" s="19"/>
      <c r="Z8089" s="19"/>
      <c r="AA8089" s="19"/>
    </row>
    <row r="8090" ht="15.75" customHeight="1">
      <c r="A8090" s="19"/>
      <c r="B8090" s="42" t="str">
        <f>"CRS25WT3608867"</f>
        <v>CRS25WT3608867</v>
      </c>
      <c r="C8090" s="43">
        <v>46009.0</v>
      </c>
      <c r="D8090" s="44">
        <v>0.9464004629629629</v>
      </c>
      <c r="E8090" s="42" t="s">
        <v>37</v>
      </c>
      <c r="F8090" s="42">
        <v>197.0</v>
      </c>
      <c r="G8090" s="42">
        <v>4.0</v>
      </c>
      <c r="H8090" s="42">
        <v>197.834716796875</v>
      </c>
      <c r="I8090" s="42">
        <v>9.54031562805176</v>
      </c>
      <c r="J8090" s="42">
        <v>24.5278816223145</v>
      </c>
      <c r="K8090" s="42">
        <v>9.70050716400146</v>
      </c>
      <c r="L8090" s="42">
        <v>20.3942642211914</v>
      </c>
      <c r="M8090" s="42">
        <v>0.845434010028839</v>
      </c>
      <c r="N8090" s="42">
        <v>9.62465190887451</v>
      </c>
      <c r="O8090" s="42">
        <v>0.0</v>
      </c>
      <c r="P8090" s="42">
        <v>0.0</v>
      </c>
      <c r="Q8090" s="42">
        <v>0.00325885112397373</v>
      </c>
      <c r="R8090" s="42">
        <v>25.0</v>
      </c>
      <c r="S8090" s="42">
        <v>0.243914693593979</v>
      </c>
      <c r="T8090" s="42">
        <v>993.411376953125</v>
      </c>
      <c r="U8090" s="42">
        <v>9999.0</v>
      </c>
      <c r="V8090" s="19"/>
      <c r="W8090" s="19"/>
      <c r="X8090" s="19"/>
      <c r="Y8090" s="19"/>
      <c r="Z8090" s="19"/>
      <c r="AA8090" s="19"/>
    </row>
    <row r="8091" ht="15.75" customHeight="1">
      <c r="A8091" s="19"/>
      <c r="B8091" s="42" t="str">
        <f>"CRS25WT3608872"</f>
        <v>CRS25WT3608872</v>
      </c>
      <c r="C8091" s="43">
        <v>46009.0</v>
      </c>
      <c r="D8091" s="44">
        <v>0.9467708333333333</v>
      </c>
      <c r="E8091" s="42" t="s">
        <v>37</v>
      </c>
      <c r="F8091" s="42">
        <v>198.0</v>
      </c>
      <c r="G8091" s="42">
        <v>4.0</v>
      </c>
      <c r="H8091" s="42">
        <v>198.306594848633</v>
      </c>
      <c r="I8091" s="42">
        <v>9.57213020324707</v>
      </c>
      <c r="J8091" s="42">
        <v>24.4911098480225</v>
      </c>
      <c r="K8091" s="42">
        <v>9.72752666473389</v>
      </c>
      <c r="L8091" s="42">
        <v>20.3861255645752</v>
      </c>
      <c r="M8091" s="42">
        <v>0.84590208530426</v>
      </c>
      <c r="N8091" s="42">
        <v>9.64760875701904</v>
      </c>
      <c r="O8091" s="42">
        <v>0.0</v>
      </c>
      <c r="P8091" s="42">
        <v>0.0</v>
      </c>
      <c r="Q8091" s="42">
        <v>0.0058916169218719</v>
      </c>
      <c r="R8091" s="42">
        <v>25.0</v>
      </c>
      <c r="S8091" s="42">
        <v>0.245015189051628</v>
      </c>
      <c r="T8091" s="42">
        <v>991.960876464844</v>
      </c>
      <c r="U8091" s="42">
        <v>9999.0</v>
      </c>
      <c r="V8091" s="19"/>
      <c r="W8091" s="19"/>
      <c r="X8091" s="19"/>
      <c r="Y8091" s="19"/>
      <c r="Z8091" s="19"/>
      <c r="AA8091" s="19"/>
    </row>
    <row r="8092" ht="15.75" customHeight="1">
      <c r="A8092" s="19"/>
      <c r="B8092" s="42" t="str">
        <f>"CRS25WT3608873"</f>
        <v>CRS25WT3608873</v>
      </c>
      <c r="C8092" s="43">
        <v>46009.0</v>
      </c>
      <c r="D8092" s="44">
        <v>0.9470949074074074</v>
      </c>
      <c r="E8092" s="42" t="s">
        <v>37</v>
      </c>
      <c r="F8092" s="42">
        <v>202.0</v>
      </c>
      <c r="G8092" s="42">
        <v>4.0</v>
      </c>
      <c r="H8092" s="42">
        <v>202.36149597168</v>
      </c>
      <c r="I8092" s="42">
        <v>9.61985683441162</v>
      </c>
      <c r="J8092" s="42">
        <v>24.5071468353271</v>
      </c>
      <c r="K8092" s="42">
        <v>9.91752338409424</v>
      </c>
      <c r="L8092" s="42">
        <v>20.4044380187988</v>
      </c>
      <c r="M8092" s="42">
        <v>0.858354151248932</v>
      </c>
      <c r="N8092" s="42">
        <v>9.84487915039063</v>
      </c>
      <c r="O8092" s="42">
        <v>0.0</v>
      </c>
      <c r="P8092" s="42">
        <v>0.0</v>
      </c>
      <c r="Q8092" s="42">
        <v>0.00412801094353199</v>
      </c>
      <c r="R8092" s="42">
        <v>25.0</v>
      </c>
      <c r="S8092" s="42">
        <v>0.231763869524002</v>
      </c>
      <c r="T8092" s="42">
        <v>991.71630859375</v>
      </c>
      <c r="U8092" s="42">
        <v>86.2023620605469</v>
      </c>
      <c r="V8092" s="19"/>
      <c r="W8092" s="19"/>
      <c r="X8092" s="19"/>
      <c r="Y8092" s="19"/>
      <c r="Z8092" s="19"/>
      <c r="AA8092" s="19"/>
    </row>
    <row r="8093" ht="15.75" customHeight="1">
      <c r="A8093" s="19"/>
      <c r="B8093" s="42" t="str">
        <f>"CRS25WT3608874"</f>
        <v>CRS25WT3608874</v>
      </c>
      <c r="C8093" s="43">
        <v>46009.0</v>
      </c>
      <c r="D8093" s="44">
        <v>0.9474421296296297</v>
      </c>
      <c r="E8093" s="42" t="s">
        <v>37</v>
      </c>
      <c r="F8093" s="42">
        <v>200.0</v>
      </c>
      <c r="G8093" s="42">
        <v>4.0</v>
      </c>
      <c r="H8093" s="42">
        <v>200.643646240234</v>
      </c>
      <c r="I8093" s="42">
        <v>9.61976146697998</v>
      </c>
      <c r="J8093" s="42">
        <v>24.5161800384521</v>
      </c>
      <c r="K8093" s="42">
        <v>9.84904766082764</v>
      </c>
      <c r="L8093" s="42">
        <v>20.3718814849854</v>
      </c>
      <c r="M8093" s="42">
        <v>0.85076242685318</v>
      </c>
      <c r="N8093" s="42">
        <v>9.761305809021</v>
      </c>
      <c r="O8093" s="42">
        <v>0.0</v>
      </c>
      <c r="P8093" s="42">
        <v>0.0</v>
      </c>
      <c r="Q8093" s="42">
        <v>0.00761393131688237</v>
      </c>
      <c r="R8093" s="42">
        <v>25.0</v>
      </c>
      <c r="S8093" s="42">
        <v>0.241547614336014</v>
      </c>
      <c r="T8093" s="42">
        <v>993.914123535156</v>
      </c>
      <c r="U8093" s="42">
        <v>9999.0</v>
      </c>
      <c r="V8093" s="19"/>
      <c r="W8093" s="19"/>
      <c r="X8093" s="19"/>
      <c r="Y8093" s="19"/>
      <c r="Z8093" s="19"/>
      <c r="AA8093" s="19"/>
    </row>
    <row r="8094" ht="15.75" customHeight="1">
      <c r="A8094" s="19"/>
      <c r="B8094" s="42" t="str">
        <f>"CRS25WT3608965"</f>
        <v>CRS25WT3608965</v>
      </c>
      <c r="C8094" s="43">
        <v>46009.0</v>
      </c>
      <c r="D8094" s="44">
        <v>0.9517476851851852</v>
      </c>
      <c r="E8094" s="42" t="s">
        <v>37</v>
      </c>
      <c r="F8094" s="42">
        <v>199.0</v>
      </c>
      <c r="G8094" s="42">
        <v>4.0</v>
      </c>
      <c r="H8094" s="42">
        <v>199.639099121094</v>
      </c>
      <c r="I8094" s="42">
        <v>9.52366352081299</v>
      </c>
      <c r="J8094" s="42">
        <v>24.4786357879639</v>
      </c>
      <c r="K8094" s="42">
        <v>9.7636547088623</v>
      </c>
      <c r="L8094" s="42">
        <v>20.4471683502197</v>
      </c>
      <c r="M8094" s="42">
        <v>0.856356024742126</v>
      </c>
      <c r="N8094" s="42">
        <v>9.71243476867676</v>
      </c>
      <c r="O8094" s="42">
        <v>0.0</v>
      </c>
      <c r="P8094" s="42">
        <v>0.0</v>
      </c>
      <c r="Q8094" s="42">
        <v>0.00537698017433286</v>
      </c>
      <c r="R8094" s="42">
        <v>25.0</v>
      </c>
      <c r="S8094" s="42">
        <v>0.229796379804611</v>
      </c>
      <c r="T8094" s="42">
        <v>990.182250976563</v>
      </c>
      <c r="U8094" s="42">
        <v>9999.0</v>
      </c>
      <c r="V8094" s="19"/>
      <c r="W8094" s="19"/>
      <c r="X8094" s="19"/>
      <c r="Y8094" s="19"/>
      <c r="Z8094" s="19"/>
      <c r="AA8094" s="19"/>
    </row>
    <row r="8095" ht="15.75" customHeight="1">
      <c r="A8095" s="19"/>
      <c r="B8095" s="42" t="str">
        <f>"CRS25WT3608966"</f>
        <v>CRS25WT3608966</v>
      </c>
      <c r="C8095" s="43">
        <v>46009.0</v>
      </c>
      <c r="D8095" s="44">
        <v>0.9521990740740741</v>
      </c>
      <c r="E8095" s="42" t="s">
        <v>37</v>
      </c>
      <c r="F8095" s="42">
        <v>198.0</v>
      </c>
      <c r="G8095" s="42">
        <v>4.0</v>
      </c>
      <c r="H8095" s="42">
        <v>198.171539306641</v>
      </c>
      <c r="I8095" s="42">
        <v>9.55826282501221</v>
      </c>
      <c r="J8095" s="42">
        <v>24.481294631958</v>
      </c>
      <c r="K8095" s="42">
        <v>9.70250225067139</v>
      </c>
      <c r="L8095" s="42">
        <v>20.4247856140137</v>
      </c>
      <c r="M8095" s="42">
        <v>0.846891820430756</v>
      </c>
      <c r="N8095" s="42">
        <v>9.641037940979</v>
      </c>
      <c r="O8095" s="42">
        <v>0.0</v>
      </c>
      <c r="P8095" s="42">
        <v>0.0</v>
      </c>
      <c r="Q8095" s="42">
        <v>0.00325396796688437</v>
      </c>
      <c r="R8095" s="42">
        <v>25.0</v>
      </c>
      <c r="S8095" s="42">
        <v>0.244313985109329</v>
      </c>
      <c r="T8095" s="42">
        <v>989.931396484375</v>
      </c>
      <c r="U8095" s="42">
        <v>9999.0</v>
      </c>
      <c r="V8095" s="19"/>
      <c r="W8095" s="19"/>
      <c r="X8095" s="19"/>
      <c r="Y8095" s="19"/>
      <c r="Z8095" s="19"/>
      <c r="AA8095" s="19"/>
    </row>
    <row r="8096" ht="15.75" customHeight="1">
      <c r="A8096" s="19"/>
      <c r="B8096" s="42" t="str">
        <f>"CRS25WT3608967"</f>
        <v>CRS25WT3608967</v>
      </c>
      <c r="C8096" s="43">
        <v>46009.0</v>
      </c>
      <c r="D8096" s="44">
        <v>0.9528935185185184</v>
      </c>
      <c r="E8096" s="42" t="s">
        <v>37</v>
      </c>
      <c r="F8096" s="42">
        <v>195.0</v>
      </c>
      <c r="G8096" s="42">
        <v>4.0</v>
      </c>
      <c r="H8096" s="42">
        <v>195.728652954102</v>
      </c>
      <c r="I8096" s="42">
        <v>9.52245426177979</v>
      </c>
      <c r="J8096" s="42">
        <v>24.4941501617432</v>
      </c>
      <c r="K8096" s="42">
        <v>9.58480930328369</v>
      </c>
      <c r="L8096" s="42">
        <v>20.4207153320313</v>
      </c>
      <c r="M8096" s="42">
        <v>0.839156806468964</v>
      </c>
      <c r="N8096" s="42">
        <v>9.52219200134277</v>
      </c>
      <c r="O8096" s="42">
        <v>0.0</v>
      </c>
      <c r="P8096" s="42">
        <v>0.0</v>
      </c>
      <c r="Q8096" s="42">
        <v>0.00602803053334355</v>
      </c>
      <c r="R8096" s="42">
        <v>25.0</v>
      </c>
      <c r="S8096" s="42">
        <v>0.243663311004639</v>
      </c>
      <c r="T8096" s="42">
        <v>990.245483398438</v>
      </c>
      <c r="U8096" s="42">
        <v>9999.0</v>
      </c>
      <c r="V8096" s="19"/>
      <c r="W8096" s="19"/>
      <c r="X8096" s="19"/>
      <c r="Y8096" s="19"/>
      <c r="Z8096" s="19"/>
      <c r="AA8096" s="19"/>
    </row>
    <row r="8097" ht="15.75" customHeight="1">
      <c r="A8097" s="19"/>
      <c r="B8097" s="42" t="str">
        <f>"CRS25WT3608968"</f>
        <v>CRS25WT3608968</v>
      </c>
      <c r="C8097" s="43">
        <v>46009.0</v>
      </c>
      <c r="D8097" s="44">
        <v>0.9533796296296296</v>
      </c>
      <c r="E8097" s="42" t="s">
        <v>37</v>
      </c>
      <c r="F8097" s="42">
        <v>197.0</v>
      </c>
      <c r="G8097" s="42">
        <v>4.0</v>
      </c>
      <c r="H8097" s="42">
        <v>197.959671020508</v>
      </c>
      <c r="I8097" s="42">
        <v>9.50564384460449</v>
      </c>
      <c r="J8097" s="42">
        <v>24.4988956451416</v>
      </c>
      <c r="K8097" s="42">
        <v>9.70857238769531</v>
      </c>
      <c r="L8097" s="42">
        <v>20.390193939209</v>
      </c>
      <c r="M8097" s="42">
        <v>0.850058257579803</v>
      </c>
      <c r="N8097" s="42">
        <v>9.63073062896729</v>
      </c>
      <c r="O8097" s="42">
        <v>0.0</v>
      </c>
      <c r="P8097" s="42">
        <v>0.0</v>
      </c>
      <c r="Q8097" s="42">
        <v>0.00603174511343241</v>
      </c>
      <c r="R8097" s="42">
        <v>25.0</v>
      </c>
      <c r="S8097" s="42">
        <v>0.243308365345001</v>
      </c>
      <c r="T8097" s="42">
        <v>992.391723632813</v>
      </c>
      <c r="U8097" s="42">
        <v>9999.0</v>
      </c>
      <c r="V8097" s="19"/>
      <c r="W8097" s="19"/>
      <c r="X8097" s="19"/>
      <c r="Y8097" s="19"/>
      <c r="Z8097" s="19"/>
      <c r="AA8097" s="19"/>
    </row>
    <row r="8098" ht="15.75" customHeight="1">
      <c r="A8098" s="19"/>
      <c r="B8098" s="42" t="str">
        <f>"CRS25WT3608973"</f>
        <v>CRS25WT3608973</v>
      </c>
      <c r="C8098" s="43">
        <v>46009.0</v>
      </c>
      <c r="D8098" s="44">
        <v>0.9548958333333334</v>
      </c>
      <c r="E8098" s="42" t="s">
        <v>37</v>
      </c>
      <c r="F8098" s="42">
        <v>196.0</v>
      </c>
      <c r="G8098" s="42">
        <v>4.0</v>
      </c>
      <c r="H8098" s="42">
        <v>196.81770324707</v>
      </c>
      <c r="I8098" s="42">
        <v>9.53847599029541</v>
      </c>
      <c r="J8098" s="42">
        <v>24.4927425384521</v>
      </c>
      <c r="K8098" s="42">
        <v>9.68154907226563</v>
      </c>
      <c r="L8098" s="42">
        <v>20.3291530609131</v>
      </c>
      <c r="M8098" s="42">
        <v>0.842456996440887</v>
      </c>
      <c r="N8098" s="42">
        <v>9.57517433166504</v>
      </c>
      <c r="O8098" s="42">
        <v>0.0</v>
      </c>
      <c r="P8098" s="42">
        <v>0.0</v>
      </c>
      <c r="Q8098" s="42">
        <v>0.0165079217404127</v>
      </c>
      <c r="R8098" s="42">
        <v>25.0</v>
      </c>
      <c r="S8098" s="42">
        <v>0.255556613206863</v>
      </c>
      <c r="T8098" s="42">
        <v>992.924438476563</v>
      </c>
      <c r="U8098" s="42">
        <v>9999.0</v>
      </c>
      <c r="V8098" s="19"/>
      <c r="W8098" s="19"/>
      <c r="X8098" s="19"/>
      <c r="Y8098" s="19"/>
      <c r="Z8098" s="19"/>
      <c r="AA8098" s="19"/>
    </row>
    <row r="8099" ht="15.75" customHeight="1">
      <c r="A8099" s="19"/>
      <c r="B8099" s="42" t="str">
        <f>"CRS25WT3608974"</f>
        <v>CRS25WT3608974</v>
      </c>
      <c r="C8099" s="43">
        <v>46009.0</v>
      </c>
      <c r="D8099" s="44">
        <v>0.955324074074074</v>
      </c>
      <c r="E8099" s="42" t="s">
        <v>37</v>
      </c>
      <c r="F8099" s="42">
        <v>195.0</v>
      </c>
      <c r="G8099" s="42">
        <v>4.0</v>
      </c>
      <c r="H8099" s="42">
        <v>195.853164672852</v>
      </c>
      <c r="I8099" s="42">
        <v>9.54201984405518</v>
      </c>
      <c r="J8099" s="42">
        <v>24.4968967437744</v>
      </c>
      <c r="K8099" s="42">
        <v>9.57373523712158</v>
      </c>
      <c r="L8099" s="42">
        <v>20.4573421478271</v>
      </c>
      <c r="M8099" s="42">
        <v>0.837874948978424</v>
      </c>
      <c r="N8099" s="42">
        <v>9.52824974060059</v>
      </c>
      <c r="O8099" s="42">
        <v>0.0</v>
      </c>
      <c r="P8099" s="42">
        <v>0.0</v>
      </c>
      <c r="Q8099" s="42">
        <v>0.00579396076500416</v>
      </c>
      <c r="R8099" s="42">
        <v>25.0</v>
      </c>
      <c r="S8099" s="42">
        <v>0.246336758136749</v>
      </c>
      <c r="T8099" s="42">
        <v>991.012023925781</v>
      </c>
      <c r="U8099" s="42">
        <v>9999.0</v>
      </c>
      <c r="V8099" s="19"/>
      <c r="W8099" s="19"/>
      <c r="X8099" s="19"/>
      <c r="Y8099" s="19"/>
      <c r="Z8099" s="19"/>
      <c r="AA8099" s="19"/>
    </row>
    <row r="8100" ht="15.75" customHeight="1">
      <c r="A8100" s="19"/>
      <c r="B8100" s="42" t="str">
        <f>"CRS25WT3608975"</f>
        <v>CRS25WT3608975</v>
      </c>
      <c r="C8100" s="43">
        <v>46009.0</v>
      </c>
      <c r="D8100" s="44">
        <v>0.9560995370370371</v>
      </c>
      <c r="E8100" s="42" t="s">
        <v>37</v>
      </c>
      <c r="F8100" s="42">
        <v>196.0</v>
      </c>
      <c r="G8100" s="42">
        <v>4.0</v>
      </c>
      <c r="H8100" s="42">
        <v>196.396087646484</v>
      </c>
      <c r="I8100" s="42">
        <v>9.56353378295898</v>
      </c>
      <c r="J8100" s="42">
        <v>24.4831295013428</v>
      </c>
      <c r="K8100" s="42">
        <v>9.67339706420898</v>
      </c>
      <c r="L8100" s="42">
        <v>20.3027000427246</v>
      </c>
      <c r="M8100" s="42">
        <v>0.838778913021088</v>
      </c>
      <c r="N8100" s="42">
        <v>9.55466270446777</v>
      </c>
      <c r="O8100" s="42">
        <v>0.0</v>
      </c>
      <c r="P8100" s="42">
        <v>0.0</v>
      </c>
      <c r="Q8100" s="42">
        <v>0.00825352314859629</v>
      </c>
      <c r="R8100" s="42">
        <v>25.0</v>
      </c>
      <c r="S8100" s="42">
        <v>0.259383767843246</v>
      </c>
      <c r="T8100" s="42">
        <v>991.007080078125</v>
      </c>
      <c r="U8100" s="42">
        <v>9999.0</v>
      </c>
      <c r="V8100" s="19"/>
      <c r="W8100" s="19"/>
      <c r="X8100" s="19"/>
      <c r="Y8100" s="19"/>
      <c r="Z8100" s="19"/>
      <c r="AA8100" s="19"/>
    </row>
    <row r="8101" ht="15.75" customHeight="1">
      <c r="A8101" s="19"/>
      <c r="B8101" s="42" t="str">
        <f>"CRS25WT3608976"</f>
        <v>CRS25WT3608976</v>
      </c>
      <c r="C8101" s="43">
        <v>46009.0</v>
      </c>
      <c r="D8101" s="44">
        <v>0.9566782407407407</v>
      </c>
      <c r="E8101" s="42" t="s">
        <v>37</v>
      </c>
      <c r="F8101" s="42">
        <v>196.0</v>
      </c>
      <c r="G8101" s="42">
        <v>4.0</v>
      </c>
      <c r="H8101" s="42">
        <v>196.71662902832</v>
      </c>
      <c r="I8101" s="42">
        <v>9.50412750244141</v>
      </c>
      <c r="J8101" s="42">
        <v>24.5153121948242</v>
      </c>
      <c r="K8101" s="42">
        <v>9.65628242492676</v>
      </c>
      <c r="L8101" s="42">
        <v>20.3718814849854</v>
      </c>
      <c r="M8101" s="42">
        <v>0.844289481639862</v>
      </c>
      <c r="N8101" s="42">
        <v>9.57025718688965</v>
      </c>
      <c r="O8101" s="42">
        <v>0.0</v>
      </c>
      <c r="P8101" s="42">
        <v>0.0</v>
      </c>
      <c r="Q8101" s="42">
        <v>0.013015853241086</v>
      </c>
      <c r="R8101" s="42">
        <v>25.0</v>
      </c>
      <c r="S8101" s="42">
        <v>0.249109014868736</v>
      </c>
      <c r="T8101" s="42">
        <v>990.641418457031</v>
      </c>
      <c r="U8101" s="42">
        <v>9999.0</v>
      </c>
      <c r="V8101" s="19"/>
      <c r="W8101" s="19"/>
      <c r="X8101" s="19"/>
      <c r="Y8101" s="19"/>
      <c r="Z8101" s="19"/>
      <c r="AA8101" s="19"/>
    </row>
    <row r="8102" ht="15.75" customHeight="1">
      <c r="A8102" s="19"/>
      <c r="B8102" s="42" t="str">
        <f>"CRS25WT3608977"</f>
        <v>CRS25WT3608977</v>
      </c>
      <c r="C8102" s="43">
        <v>46009.0</v>
      </c>
      <c r="D8102" s="44">
        <v>0.9578587962962963</v>
      </c>
      <c r="E8102" s="42" t="s">
        <v>37</v>
      </c>
      <c r="F8102" s="42">
        <v>199.0</v>
      </c>
      <c r="G8102" s="42">
        <v>4.0</v>
      </c>
      <c r="H8102" s="42">
        <v>199.906036376953</v>
      </c>
      <c r="I8102" s="42">
        <v>9.55583190917969</v>
      </c>
      <c r="J8102" s="42">
        <v>24.494083404541</v>
      </c>
      <c r="K8102" s="42">
        <v>9.75244808197021</v>
      </c>
      <c r="L8102" s="42">
        <v>20.4980373382568</v>
      </c>
      <c r="M8102" s="42">
        <v>0.85407543182373</v>
      </c>
      <c r="N8102" s="42">
        <v>9.72542095184326</v>
      </c>
      <c r="O8102" s="42">
        <v>0.0</v>
      </c>
      <c r="P8102" s="42">
        <v>0.0</v>
      </c>
      <c r="Q8102" s="42">
        <v>0.0127033730968833</v>
      </c>
      <c r="R8102" s="42">
        <v>25.0</v>
      </c>
      <c r="S8102" s="42">
        <v>0.231429859995842</v>
      </c>
      <c r="T8102" s="42">
        <v>991.182006835938</v>
      </c>
      <c r="U8102" s="42">
        <v>9999.0</v>
      </c>
      <c r="V8102" s="19"/>
      <c r="W8102" s="19"/>
      <c r="X8102" s="19"/>
      <c r="Y8102" s="19"/>
      <c r="Z8102" s="19"/>
      <c r="AA8102" s="19"/>
    </row>
    <row r="8103" ht="15.75" customHeight="1">
      <c r="A8103" s="19"/>
      <c r="B8103" s="42" t="str">
        <f>"CRS25WT3608960"</f>
        <v>CRS25WT3608960</v>
      </c>
      <c r="C8103" s="43">
        <v>46009.0</v>
      </c>
      <c r="D8103" s="44">
        <v>0.9584606481481481</v>
      </c>
      <c r="E8103" s="42" t="s">
        <v>37</v>
      </c>
      <c r="F8103" s="42">
        <v>200.0</v>
      </c>
      <c r="G8103" s="42">
        <v>4.0</v>
      </c>
      <c r="H8103" s="42">
        <v>200.831192016602</v>
      </c>
      <c r="I8103" s="42">
        <v>9.60062026977539</v>
      </c>
      <c r="J8103" s="42">
        <v>24.4810409545898</v>
      </c>
      <c r="K8103" s="42">
        <v>9.83369827270508</v>
      </c>
      <c r="L8103" s="42">
        <v>20.4227523803711</v>
      </c>
      <c r="M8103" s="42">
        <v>0.8544802069664</v>
      </c>
      <c r="N8103" s="42">
        <v>9.77043056488037</v>
      </c>
      <c r="O8103" s="42">
        <v>0.0</v>
      </c>
      <c r="P8103" s="42">
        <v>0.0</v>
      </c>
      <c r="Q8103" s="42">
        <v>0.00325396098196507</v>
      </c>
      <c r="R8103" s="42">
        <v>25.0</v>
      </c>
      <c r="S8103" s="42">
        <v>0.2316984385252</v>
      </c>
      <c r="T8103" s="42">
        <v>990.664978027344</v>
      </c>
      <c r="U8103" s="42">
        <v>9999.0</v>
      </c>
      <c r="V8103" s="19"/>
      <c r="W8103" s="19"/>
      <c r="X8103" s="19"/>
      <c r="Y8103" s="19"/>
      <c r="Z8103" s="19"/>
      <c r="AA8103" s="19"/>
    </row>
    <row r="8104" ht="15.75" customHeight="1">
      <c r="A8104" s="19"/>
      <c r="B8104" s="42" t="str">
        <f>"CRS25WT3608959"</f>
        <v>CRS25WT3608959</v>
      </c>
      <c r="C8104" s="43">
        <v>46009.0</v>
      </c>
      <c r="D8104" s="44">
        <v>0.959837962962963</v>
      </c>
      <c r="E8104" s="42" t="s">
        <v>37</v>
      </c>
      <c r="F8104" s="42">
        <v>197.0</v>
      </c>
      <c r="G8104" s="42">
        <v>4.0</v>
      </c>
      <c r="H8104" s="42">
        <v>197.992446899414</v>
      </c>
      <c r="I8104" s="42">
        <v>9.54628276824951</v>
      </c>
      <c r="J8104" s="42">
        <v>24.4607810974121</v>
      </c>
      <c r="K8104" s="42">
        <v>9.69566631317139</v>
      </c>
      <c r="L8104" s="42">
        <v>20.4207153320313</v>
      </c>
      <c r="M8104" s="42">
        <v>0.847898781299591</v>
      </c>
      <c r="N8104" s="42">
        <v>9.63232517242432</v>
      </c>
      <c r="O8104" s="42">
        <v>0.0</v>
      </c>
      <c r="P8104" s="42">
        <v>0.0</v>
      </c>
      <c r="Q8104" s="42">
        <v>0.00603174511343241</v>
      </c>
      <c r="R8104" s="42">
        <v>25.0</v>
      </c>
      <c r="S8104" s="42">
        <v>0.230292409658432</v>
      </c>
      <c r="T8104" s="42">
        <v>992.260131835938</v>
      </c>
      <c r="U8104" s="42">
        <v>9999.0</v>
      </c>
      <c r="V8104" s="19"/>
      <c r="W8104" s="19"/>
      <c r="X8104" s="19"/>
      <c r="Y8104" s="19"/>
      <c r="Z8104" s="19"/>
      <c r="AA8104" s="19"/>
    </row>
    <row r="8105" ht="15.75" customHeight="1">
      <c r="A8105" s="19"/>
      <c r="B8105" s="42" t="str">
        <f>"CRS25WT3608957"</f>
        <v>CRS25WT3608957</v>
      </c>
      <c r="C8105" s="43">
        <v>46009.0</v>
      </c>
      <c r="D8105" s="44">
        <v>0.9606481481481483</v>
      </c>
      <c r="E8105" s="42" t="s">
        <v>37</v>
      </c>
      <c r="F8105" s="42">
        <v>200.0</v>
      </c>
      <c r="G8105" s="42">
        <v>4.0</v>
      </c>
      <c r="H8105" s="42">
        <v>200.323165893555</v>
      </c>
      <c r="I8105" s="42">
        <v>9.57908344268799</v>
      </c>
      <c r="J8105" s="42">
        <v>24.4811344146729</v>
      </c>
      <c r="K8105" s="42">
        <v>9.82252407073975</v>
      </c>
      <c r="L8105" s="42">
        <v>20.3942642211914</v>
      </c>
      <c r="M8105" s="42">
        <v>0.854231715202332</v>
      </c>
      <c r="N8105" s="42">
        <v>9.74571514129639</v>
      </c>
      <c r="O8105" s="42">
        <v>0.0</v>
      </c>
      <c r="P8105" s="42">
        <v>0.0</v>
      </c>
      <c r="Q8105" s="42">
        <v>0.01150793582201</v>
      </c>
      <c r="R8105" s="42">
        <v>25.0</v>
      </c>
      <c r="S8105" s="42">
        <v>0.24003791809082</v>
      </c>
      <c r="T8105" s="42">
        <v>991.600769042969</v>
      </c>
      <c r="U8105" s="42">
        <v>9999.0</v>
      </c>
      <c r="V8105" s="19"/>
      <c r="W8105" s="19"/>
      <c r="X8105" s="19"/>
      <c r="Y8105" s="19"/>
      <c r="Z8105" s="19"/>
      <c r="AA8105" s="19"/>
    </row>
    <row r="8106" ht="15.75" customHeight="1">
      <c r="A8106" s="19"/>
      <c r="B8106" s="42" t="str">
        <f>"CRS25WT3608956"</f>
        <v>CRS25WT3608956</v>
      </c>
      <c r="C8106" s="43">
        <v>46009.0</v>
      </c>
      <c r="D8106" s="44">
        <v>0.9623611111111111</v>
      </c>
      <c r="E8106" s="42" t="s">
        <v>37</v>
      </c>
      <c r="F8106" s="42">
        <v>196.0</v>
      </c>
      <c r="G8106" s="42">
        <v>4.0</v>
      </c>
      <c r="H8106" s="42">
        <v>196.945220947266</v>
      </c>
      <c r="I8106" s="42">
        <v>9.47768783569336</v>
      </c>
      <c r="J8106" s="42">
        <v>24.4606819152832</v>
      </c>
      <c r="K8106" s="42">
        <v>9.61755084991455</v>
      </c>
      <c r="L8106" s="42">
        <v>20.477689743042</v>
      </c>
      <c r="M8106" s="42">
        <v>0.849521696567535</v>
      </c>
      <c r="N8106" s="42">
        <v>9.58137798309326</v>
      </c>
      <c r="O8106" s="42">
        <v>0.0</v>
      </c>
      <c r="P8106" s="42">
        <v>0.0</v>
      </c>
      <c r="Q8106" s="42">
        <v>0.0129018630832434</v>
      </c>
      <c r="R8106" s="42">
        <v>25.0</v>
      </c>
      <c r="S8106" s="42">
        <v>0.234215527772903</v>
      </c>
      <c r="T8106" s="42">
        <v>992.490478515625</v>
      </c>
      <c r="U8106" s="42">
        <v>9999.0</v>
      </c>
      <c r="V8106" s="19"/>
      <c r="W8106" s="19"/>
      <c r="X8106" s="19"/>
      <c r="Y8106" s="19"/>
      <c r="Z8106" s="19"/>
      <c r="AA8106" s="19"/>
    </row>
    <row r="8107" ht="15.75" customHeight="1">
      <c r="A8107" s="19"/>
      <c r="B8107" s="42" t="str">
        <f>"CRS25WT3608955"</f>
        <v>CRS25WT3608955</v>
      </c>
      <c r="C8107" s="43">
        <v>46009.0</v>
      </c>
      <c r="D8107" s="44">
        <v>0.9636921296296297</v>
      </c>
      <c r="E8107" s="42" t="s">
        <v>37</v>
      </c>
      <c r="F8107" s="42">
        <v>197.0</v>
      </c>
      <c r="G8107" s="42">
        <v>4.0</v>
      </c>
      <c r="H8107" s="42">
        <v>197.155990600586</v>
      </c>
      <c r="I8107" s="42">
        <v>9.51821136474609</v>
      </c>
      <c r="J8107" s="42">
        <v>24.4392852783203</v>
      </c>
      <c r="K8107" s="42">
        <v>9.61256122589111</v>
      </c>
      <c r="L8107" s="42">
        <v>20.5102462768555</v>
      </c>
      <c r="M8107" s="42">
        <v>0.847551584243774</v>
      </c>
      <c r="N8107" s="42">
        <v>9.59163188934326</v>
      </c>
      <c r="O8107" s="42">
        <v>0.0</v>
      </c>
      <c r="P8107" s="42">
        <v>0.0</v>
      </c>
      <c r="Q8107" s="42">
        <v>0.00650792196393013</v>
      </c>
      <c r="R8107" s="42">
        <v>25.0</v>
      </c>
      <c r="S8107" s="42">
        <v>0.231330469250679</v>
      </c>
      <c r="T8107" s="42">
        <v>990.65576171875</v>
      </c>
      <c r="U8107" s="42">
        <v>9999.0</v>
      </c>
      <c r="V8107" s="19"/>
      <c r="W8107" s="19"/>
      <c r="X8107" s="19"/>
      <c r="Y8107" s="19"/>
      <c r="Z8107" s="19"/>
      <c r="AA8107" s="19"/>
    </row>
    <row r="8108" ht="15.75" customHeight="1">
      <c r="A8108" s="19"/>
      <c r="B8108" s="42" t="str">
        <f>"CRS25WT3608944"</f>
        <v>CRS25WT3608944</v>
      </c>
      <c r="C8108" s="43">
        <v>46009.0</v>
      </c>
      <c r="D8108" s="44">
        <v>0.964375</v>
      </c>
      <c r="E8108" s="42" t="s">
        <v>37</v>
      </c>
      <c r="F8108" s="42">
        <v>197.0</v>
      </c>
      <c r="G8108" s="42">
        <v>4.0</v>
      </c>
      <c r="H8108" s="42">
        <v>197.810363769531</v>
      </c>
      <c r="I8108" s="42">
        <v>9.58113288879395</v>
      </c>
      <c r="J8108" s="42">
        <v>24.4275856018066</v>
      </c>
      <c r="K8108" s="42">
        <v>9.66460037231445</v>
      </c>
      <c r="L8108" s="42">
        <v>20.4675159454346</v>
      </c>
      <c r="M8108" s="42">
        <v>0.845184743404388</v>
      </c>
      <c r="N8108" s="42">
        <v>9.62346744537354</v>
      </c>
      <c r="O8108" s="42">
        <v>0.0</v>
      </c>
      <c r="P8108" s="42">
        <v>0.0</v>
      </c>
      <c r="Q8108" s="42">
        <v>0.00603168783709407</v>
      </c>
      <c r="R8108" s="42">
        <v>25.0</v>
      </c>
      <c r="S8108" s="42">
        <v>0.232385262846947</v>
      </c>
      <c r="T8108" s="42">
        <v>991.591979980469</v>
      </c>
      <c r="U8108" s="42">
        <v>9999.0</v>
      </c>
      <c r="V8108" s="19"/>
      <c r="W8108" s="19"/>
      <c r="X8108" s="19"/>
      <c r="Y8108" s="19"/>
      <c r="Z8108" s="19"/>
      <c r="AA8108" s="19"/>
    </row>
    <row r="8109" ht="15.75" customHeight="1">
      <c r="A8109" s="19"/>
      <c r="B8109" s="42" t="str">
        <f>"CRS25WT3608953"</f>
        <v>CRS25WT3608953</v>
      </c>
      <c r="C8109" s="43">
        <v>46009.0</v>
      </c>
      <c r="D8109" s="44">
        <v>0.9656134259259259</v>
      </c>
      <c r="E8109" s="42" t="s">
        <v>37</v>
      </c>
      <c r="F8109" s="42">
        <v>195.0</v>
      </c>
      <c r="G8109" s="42">
        <v>4.0</v>
      </c>
      <c r="H8109" s="42">
        <v>195.211349487305</v>
      </c>
      <c r="I8109" s="42">
        <v>9.49545383453369</v>
      </c>
      <c r="J8109" s="42">
        <v>24.4464511871338</v>
      </c>
      <c r="K8109" s="42">
        <v>9.51585960388184</v>
      </c>
      <c r="L8109" s="42">
        <v>20.5143146514893</v>
      </c>
      <c r="M8109" s="42">
        <v>0.840956449508667</v>
      </c>
      <c r="N8109" s="42">
        <v>9.49702548980713</v>
      </c>
      <c r="O8109" s="42">
        <v>0.0</v>
      </c>
      <c r="P8109" s="42">
        <v>0.0</v>
      </c>
      <c r="Q8109" s="42">
        <v>0.00205636653117836</v>
      </c>
      <c r="R8109" s="42">
        <v>25.0</v>
      </c>
      <c r="S8109" s="42">
        <v>0.234878823161125</v>
      </c>
      <c r="T8109" s="42">
        <v>990.990600585938</v>
      </c>
      <c r="U8109" s="42">
        <v>9999.0</v>
      </c>
      <c r="V8109" s="19"/>
      <c r="W8109" s="19"/>
      <c r="X8109" s="19"/>
      <c r="Y8109" s="19"/>
      <c r="Z8109" s="19"/>
      <c r="AA8109" s="19"/>
    </row>
    <row r="8110" ht="15.75" customHeight="1">
      <c r="A8110" s="19"/>
      <c r="B8110" s="42" t="str">
        <f>"CRS25WT3608934"</f>
        <v>CRS25WT3608934</v>
      </c>
      <c r="C8110" s="43">
        <v>46009.0</v>
      </c>
      <c r="D8110" s="44">
        <v>0.9665972222222222</v>
      </c>
      <c r="E8110" s="42" t="s">
        <v>37</v>
      </c>
      <c r="F8110" s="42">
        <v>197.0</v>
      </c>
      <c r="G8110" s="42">
        <v>4.0</v>
      </c>
      <c r="H8110" s="42">
        <v>197.482238769531</v>
      </c>
      <c r="I8110" s="42">
        <v>9.55844783782959</v>
      </c>
      <c r="J8110" s="42">
        <v>24.4758625030518</v>
      </c>
      <c r="K8110" s="42">
        <v>9.63994407653809</v>
      </c>
      <c r="L8110" s="42">
        <v>20.4858283996582</v>
      </c>
      <c r="M8110" s="42">
        <v>0.844117045402527</v>
      </c>
      <c r="N8110" s="42">
        <v>9.60750389099121</v>
      </c>
      <c r="O8110" s="42">
        <v>0.0</v>
      </c>
      <c r="P8110" s="42">
        <v>0.0</v>
      </c>
      <c r="Q8110" s="42">
        <v>0.00290240556932986</v>
      </c>
      <c r="R8110" s="42">
        <v>25.0</v>
      </c>
      <c r="S8110" s="42">
        <v>0.236349686980247</v>
      </c>
      <c r="T8110" s="42">
        <v>991.806091308594</v>
      </c>
      <c r="U8110" s="42">
        <v>390.610290527344</v>
      </c>
      <c r="V8110" s="19"/>
      <c r="W8110" s="19"/>
      <c r="X8110" s="19"/>
      <c r="Y8110" s="19"/>
      <c r="Z8110" s="19"/>
      <c r="AA8110" s="19"/>
    </row>
    <row r="8111" ht="15.75" customHeight="1">
      <c r="A8111" s="19"/>
      <c r="B8111" s="42" t="str">
        <f>"CRS25WT3608933"</f>
        <v>CRS25WT3608933</v>
      </c>
      <c r="C8111" s="43">
        <v>46009.0</v>
      </c>
      <c r="D8111" s="44">
        <v>0.9671412037037036</v>
      </c>
      <c r="E8111" s="42" t="s">
        <v>37</v>
      </c>
      <c r="F8111" s="42">
        <v>195.0</v>
      </c>
      <c r="G8111" s="42">
        <v>4.0</v>
      </c>
      <c r="H8111" s="42">
        <v>195.44384765625</v>
      </c>
      <c r="I8111" s="42">
        <v>9.51149749755859</v>
      </c>
      <c r="J8111" s="42">
        <v>24.4518775939941</v>
      </c>
      <c r="K8111" s="42">
        <v>9.52624893188477</v>
      </c>
      <c r="L8111" s="42">
        <v>20.5163497924805</v>
      </c>
      <c r="M8111" s="42">
        <v>0.840351343154907</v>
      </c>
      <c r="N8111" s="42">
        <v>9.50833606719971</v>
      </c>
      <c r="O8111" s="42">
        <v>0.0</v>
      </c>
      <c r="P8111" s="42">
        <v>0.0</v>
      </c>
      <c r="Q8111" s="42">
        <v>0.00790186319500208</v>
      </c>
      <c r="R8111" s="42">
        <v>25.0</v>
      </c>
      <c r="S8111" s="42">
        <v>0.242505759000778</v>
      </c>
      <c r="T8111" s="42">
        <v>991.555236816406</v>
      </c>
      <c r="U8111" s="42">
        <v>9999.0</v>
      </c>
      <c r="V8111" s="19"/>
      <c r="W8111" s="19"/>
      <c r="X8111" s="19"/>
      <c r="Y8111" s="19"/>
      <c r="Z8111" s="19"/>
      <c r="AA8111" s="19"/>
    </row>
    <row r="8112" ht="15.75" customHeight="1">
      <c r="A8112" s="19"/>
      <c r="B8112" s="42" t="str">
        <f>"CRS25WT3608928"</f>
        <v>CRS25WT3608928</v>
      </c>
      <c r="C8112" s="43">
        <v>46009.0</v>
      </c>
      <c r="D8112" s="44">
        <v>0.967650462962963</v>
      </c>
      <c r="E8112" s="42" t="s">
        <v>37</v>
      </c>
      <c r="F8112" s="42">
        <v>197.0</v>
      </c>
      <c r="G8112" s="42">
        <v>4.0</v>
      </c>
      <c r="H8112" s="42">
        <v>197.296676635742</v>
      </c>
      <c r="I8112" s="42">
        <v>9.50118732452393</v>
      </c>
      <c r="J8112" s="42">
        <v>24.4749813079834</v>
      </c>
      <c r="K8112" s="42">
        <v>9.61369895935059</v>
      </c>
      <c r="L8112" s="42">
        <v>20.5224533081055</v>
      </c>
      <c r="M8112" s="42">
        <v>0.848436832427979</v>
      </c>
      <c r="N8112" s="42">
        <v>9.59847640991211</v>
      </c>
      <c r="O8112" s="42">
        <v>0.0</v>
      </c>
      <c r="P8112" s="42">
        <v>0.0</v>
      </c>
      <c r="Q8112" s="42">
        <v>0.00206349021755159</v>
      </c>
      <c r="R8112" s="42">
        <v>25.0</v>
      </c>
      <c r="S8112" s="42">
        <v>0.226064369082451</v>
      </c>
      <c r="T8112" s="42">
        <v>991.319152832031</v>
      </c>
      <c r="U8112" s="42">
        <v>9999.0</v>
      </c>
      <c r="V8112" s="19"/>
      <c r="W8112" s="19"/>
      <c r="X8112" s="19"/>
      <c r="Y8112" s="19"/>
      <c r="Z8112" s="19"/>
      <c r="AA8112" s="19"/>
    </row>
    <row r="8113" ht="15.75" customHeight="1">
      <c r="A8113" s="19"/>
      <c r="B8113" s="42" t="str">
        <f>"CRS25WT3608936"</f>
        <v>CRS25WT3608936</v>
      </c>
      <c r="C8113" s="43">
        <v>46009.0</v>
      </c>
      <c r="D8113" s="44">
        <v>0.9684143518518519</v>
      </c>
      <c r="E8113" s="42" t="s">
        <v>37</v>
      </c>
      <c r="F8113" s="42">
        <v>195.0</v>
      </c>
      <c r="G8113" s="42">
        <v>4.0</v>
      </c>
      <c r="H8113" s="42">
        <v>195.783630371094</v>
      </c>
      <c r="I8113" s="42">
        <v>9.5558385848999</v>
      </c>
      <c r="J8113" s="42">
        <v>24.4624004364014</v>
      </c>
      <c r="K8113" s="42">
        <v>9.59706401824951</v>
      </c>
      <c r="L8113" s="42">
        <v>20.4003677368164</v>
      </c>
      <c r="M8113" s="42">
        <v>0.837545692920685</v>
      </c>
      <c r="N8113" s="42">
        <v>9.52486610412598</v>
      </c>
      <c r="O8113" s="42">
        <v>0.0</v>
      </c>
      <c r="P8113" s="42">
        <v>0.0</v>
      </c>
      <c r="Q8113" s="42">
        <v>0.0125935105606914</v>
      </c>
      <c r="R8113" s="42">
        <v>25.0</v>
      </c>
      <c r="S8113" s="42">
        <v>0.245445966720581</v>
      </c>
      <c r="T8113" s="42">
        <v>991.848999023438</v>
      </c>
      <c r="U8113" s="42">
        <v>9999.0</v>
      </c>
      <c r="V8113" s="19"/>
      <c r="W8113" s="19"/>
      <c r="X8113" s="19"/>
      <c r="Y8113" s="19"/>
      <c r="Z8113" s="19"/>
      <c r="AA8113" s="19"/>
    </row>
    <row r="8114" ht="15.75" customHeight="1">
      <c r="A8114" s="19"/>
      <c r="B8114" s="42" t="str">
        <f>"CRS25WT3608937"</f>
        <v>CRS25WT3608937</v>
      </c>
      <c r="C8114" s="43">
        <v>46009.0</v>
      </c>
      <c r="D8114" s="44">
        <v>0.9691898148148148</v>
      </c>
      <c r="E8114" s="42" t="s">
        <v>37</v>
      </c>
      <c r="F8114" s="42">
        <v>196.0</v>
      </c>
      <c r="G8114" s="42">
        <v>4.0</v>
      </c>
      <c r="H8114" s="42">
        <v>196.216491699219</v>
      </c>
      <c r="I8114" s="42">
        <v>9.52653503417969</v>
      </c>
      <c r="J8114" s="42">
        <v>24.4793548583984</v>
      </c>
      <c r="K8114" s="42">
        <v>9.58768081665039</v>
      </c>
      <c r="L8114" s="42">
        <v>20.4654808044434</v>
      </c>
      <c r="M8114" s="42">
        <v>0.841396272182465</v>
      </c>
      <c r="N8114" s="42">
        <v>9.54592514038086</v>
      </c>
      <c r="O8114" s="42">
        <v>0.0</v>
      </c>
      <c r="P8114" s="42">
        <v>0.0</v>
      </c>
      <c r="Q8114" s="42">
        <v>0.00205636653117836</v>
      </c>
      <c r="R8114" s="42">
        <v>25.0</v>
      </c>
      <c r="S8114" s="42">
        <v>0.238310113549232</v>
      </c>
      <c r="T8114" s="42">
        <v>991.573486328125</v>
      </c>
      <c r="U8114" s="42">
        <v>126.840110778809</v>
      </c>
      <c r="V8114" s="19"/>
      <c r="W8114" s="19"/>
      <c r="X8114" s="19"/>
      <c r="Y8114" s="19"/>
      <c r="Z8114" s="19"/>
      <c r="AA8114" s="19"/>
    </row>
    <row r="8115" ht="15.75" customHeight="1">
      <c r="A8115" s="19"/>
      <c r="B8115" s="42" t="str">
        <f>"CRS25WT3608900"</f>
        <v>CRS25WT3608900</v>
      </c>
      <c r="C8115" s="43">
        <v>46009.0</v>
      </c>
      <c r="D8115" s="44">
        <v>0.9698032407407408</v>
      </c>
      <c r="E8115" s="42" t="s">
        <v>37</v>
      </c>
      <c r="F8115" s="42">
        <v>199.0</v>
      </c>
      <c r="G8115" s="42">
        <v>4.0</v>
      </c>
      <c r="H8115" s="42">
        <v>199.158706665039</v>
      </c>
      <c r="I8115" s="42">
        <v>9.57714557647705</v>
      </c>
      <c r="J8115" s="42">
        <v>24.4704170227051</v>
      </c>
      <c r="K8115" s="42">
        <v>9.71502494812012</v>
      </c>
      <c r="L8115" s="42">
        <v>20.5000705718994</v>
      </c>
      <c r="M8115" s="42">
        <v>0.849810004234314</v>
      </c>
      <c r="N8115" s="42">
        <v>9.68906402587891</v>
      </c>
      <c r="O8115" s="42">
        <v>0.0</v>
      </c>
      <c r="P8115" s="42">
        <v>0.0</v>
      </c>
      <c r="Q8115" s="42">
        <v>0.00411699572578073</v>
      </c>
      <c r="R8115" s="42">
        <v>25.0</v>
      </c>
      <c r="S8115" s="42">
        <v>0.233168870210648</v>
      </c>
      <c r="T8115" s="42">
        <v>990.747314453125</v>
      </c>
      <c r="U8115" s="42">
        <v>9999.0</v>
      </c>
      <c r="V8115" s="19"/>
      <c r="W8115" s="19"/>
      <c r="X8115" s="19"/>
      <c r="Y8115" s="19"/>
      <c r="Z8115" s="19"/>
      <c r="AA8115" s="19"/>
    </row>
    <row r="8116" ht="15.75" customHeight="1">
      <c r="A8116" s="19"/>
      <c r="B8116" s="42" t="str">
        <f>"CRS25WT3608899"</f>
        <v>CRS25WT3608899</v>
      </c>
      <c r="C8116" s="43">
        <v>46009.0</v>
      </c>
      <c r="D8116" s="44">
        <v>0.9702430555555556</v>
      </c>
      <c r="E8116" s="42" t="s">
        <v>37</v>
      </c>
      <c r="F8116" s="42">
        <v>197.0</v>
      </c>
      <c r="G8116" s="42">
        <v>4.0</v>
      </c>
      <c r="H8116" s="42">
        <v>197.365615844727</v>
      </c>
      <c r="I8116" s="42">
        <v>9.38641738891602</v>
      </c>
      <c r="J8116" s="42">
        <v>24.4534130096436</v>
      </c>
      <c r="K8116" s="42">
        <v>9.66304397583008</v>
      </c>
      <c r="L8116" s="42">
        <v>20.4247856140137</v>
      </c>
      <c r="M8116" s="42">
        <v>0.859868705272675</v>
      </c>
      <c r="N8116" s="42">
        <v>9.60183048248291</v>
      </c>
      <c r="O8116" s="42">
        <v>0.0</v>
      </c>
      <c r="P8116" s="42">
        <v>0.0</v>
      </c>
      <c r="Q8116" s="42">
        <v>0.0164484903216362</v>
      </c>
      <c r="R8116" s="42">
        <v>25.0</v>
      </c>
      <c r="S8116" s="42">
        <v>0.236736088991165</v>
      </c>
      <c r="T8116" s="42">
        <v>991.853820800781</v>
      </c>
      <c r="U8116" s="42">
        <v>9999.0</v>
      </c>
      <c r="V8116" s="19"/>
      <c r="W8116" s="19"/>
      <c r="X8116" s="19"/>
      <c r="Y8116" s="19"/>
      <c r="Z8116" s="19"/>
      <c r="AA8116" s="19"/>
    </row>
    <row r="8117" ht="15.75" customHeight="1">
      <c r="A8117" s="19"/>
      <c r="B8117" s="42" t="str">
        <f>"CRS25WT3608938"</f>
        <v>CRS25WT3608938</v>
      </c>
      <c r="C8117" s="43">
        <v>46009.0</v>
      </c>
      <c r="D8117" s="44">
        <v>0.9714351851851851</v>
      </c>
      <c r="E8117" s="42" t="s">
        <v>37</v>
      </c>
      <c r="F8117" s="42">
        <v>197.0</v>
      </c>
      <c r="G8117" s="42">
        <v>4.0</v>
      </c>
      <c r="H8117" s="42">
        <v>197.988555908203</v>
      </c>
      <c r="I8117" s="42">
        <v>9.52763843536377</v>
      </c>
      <c r="J8117" s="42">
        <v>24.463249206543</v>
      </c>
      <c r="K8117" s="42">
        <v>9.74304485321045</v>
      </c>
      <c r="L8117" s="42">
        <v>20.3210144042969</v>
      </c>
      <c r="M8117" s="42">
        <v>0.849455595016479</v>
      </c>
      <c r="N8117" s="42">
        <v>9.63213634490967</v>
      </c>
      <c r="O8117" s="42">
        <v>0.0</v>
      </c>
      <c r="P8117" s="42">
        <v>0.0</v>
      </c>
      <c r="Q8117" s="42">
        <v>0.0082242451608181</v>
      </c>
      <c r="R8117" s="42">
        <v>25.0</v>
      </c>
      <c r="S8117" s="42">
        <v>0.243224814534187</v>
      </c>
      <c r="T8117" s="42">
        <v>993.66455078125</v>
      </c>
      <c r="U8117" s="42">
        <v>9999.0</v>
      </c>
      <c r="V8117" s="19"/>
      <c r="W8117" s="19"/>
      <c r="X8117" s="19"/>
      <c r="Y8117" s="19"/>
      <c r="Z8117" s="19"/>
      <c r="AA8117" s="19"/>
    </row>
    <row r="8118" ht="15.75" customHeight="1">
      <c r="A8118" s="19"/>
      <c r="B8118" s="42" t="str">
        <f>"CRS25WT3608958"</f>
        <v>CRS25WT3608958</v>
      </c>
      <c r="C8118" s="43">
        <v>46009.0</v>
      </c>
      <c r="D8118" s="44">
        <v>0.9720486111111111</v>
      </c>
      <c r="E8118" s="42" t="s">
        <v>37</v>
      </c>
      <c r="F8118" s="42">
        <v>196.0</v>
      </c>
      <c r="G8118" s="42">
        <v>4.0</v>
      </c>
      <c r="H8118" s="42">
        <v>196.448959350586</v>
      </c>
      <c r="I8118" s="42">
        <v>9.55286026000977</v>
      </c>
      <c r="J8118" s="42">
        <v>24.4659404754639</v>
      </c>
      <c r="K8118" s="42">
        <v>9.57144355773926</v>
      </c>
      <c r="L8118" s="42">
        <v>20.524486541748</v>
      </c>
      <c r="M8118" s="42">
        <v>0.840532243251801</v>
      </c>
      <c r="N8118" s="42">
        <v>9.55723476409912</v>
      </c>
      <c r="O8118" s="42">
        <v>0.0</v>
      </c>
      <c r="P8118" s="42">
        <v>0.0</v>
      </c>
      <c r="Q8118" s="42">
        <v>0.00162698049098253</v>
      </c>
      <c r="R8118" s="42">
        <v>25.0</v>
      </c>
      <c r="S8118" s="42">
        <v>0.229215130209923</v>
      </c>
      <c r="T8118" s="42">
        <v>993.398254394531</v>
      </c>
      <c r="U8118" s="42">
        <v>9999.0</v>
      </c>
      <c r="V8118" s="19"/>
      <c r="W8118" s="19"/>
      <c r="X8118" s="19"/>
      <c r="Y8118" s="19"/>
      <c r="Z8118" s="19"/>
      <c r="AA8118" s="19"/>
    </row>
    <row r="8119" ht="15.75" customHeight="1">
      <c r="A8119" s="19"/>
      <c r="B8119" s="42" t="str">
        <f>"CRS25WT3608926"</f>
        <v>CRS25WT3608926</v>
      </c>
      <c r="C8119" s="43">
        <v>46009.0</v>
      </c>
      <c r="D8119" s="44">
        <v>0.9725810185185185</v>
      </c>
      <c r="E8119" s="42" t="s">
        <v>37</v>
      </c>
      <c r="F8119" s="42">
        <v>196.0</v>
      </c>
      <c r="G8119" s="42">
        <v>4.0</v>
      </c>
      <c r="H8119" s="42">
        <v>196.255661010742</v>
      </c>
      <c r="I8119" s="42">
        <v>9.54312324523926</v>
      </c>
      <c r="J8119" s="42">
        <v>24.4896450042725</v>
      </c>
      <c r="K8119" s="42">
        <v>9.59722805023193</v>
      </c>
      <c r="L8119" s="42">
        <v>20.4492015838623</v>
      </c>
      <c r="M8119" s="42">
        <v>0.839748382568359</v>
      </c>
      <c r="N8119" s="42">
        <v>9.54783058166504</v>
      </c>
      <c r="O8119" s="42">
        <v>0.0</v>
      </c>
      <c r="P8119" s="42">
        <v>0.0</v>
      </c>
      <c r="Q8119" s="42">
        <v>0.0082242451608181</v>
      </c>
      <c r="R8119" s="42">
        <v>25.0</v>
      </c>
      <c r="S8119" s="42">
        <v>0.247533097863197</v>
      </c>
      <c r="T8119" s="42">
        <v>991.604614257813</v>
      </c>
      <c r="U8119" s="42">
        <v>9999.0</v>
      </c>
      <c r="V8119" s="19"/>
      <c r="W8119" s="19"/>
      <c r="X8119" s="19"/>
      <c r="Y8119" s="19"/>
      <c r="Z8119" s="19"/>
      <c r="AA8119" s="19"/>
    </row>
    <row r="8120" ht="15.75" customHeight="1">
      <c r="A8120" s="19"/>
      <c r="B8120" s="42" t="str">
        <f>"CRS25WT3608898"</f>
        <v>CRS25WT3608898</v>
      </c>
      <c r="C8120" s="43">
        <v>46009.0</v>
      </c>
      <c r="D8120" s="44">
        <v>0.9732291666666667</v>
      </c>
      <c r="E8120" s="42" t="s">
        <v>37</v>
      </c>
      <c r="F8120" s="42">
        <v>196.0</v>
      </c>
      <c r="G8120" s="42">
        <v>4.0</v>
      </c>
      <c r="H8120" s="42">
        <v>196.114898681641</v>
      </c>
      <c r="I8120" s="42">
        <v>9.53122806549072</v>
      </c>
      <c r="J8120" s="42">
        <v>24.4850673675537</v>
      </c>
      <c r="K8120" s="42">
        <v>9.55706119537354</v>
      </c>
      <c r="L8120" s="42">
        <v>20.5204200744629</v>
      </c>
      <c r="M8120" s="42">
        <v>0.840350449085236</v>
      </c>
      <c r="N8120" s="42">
        <v>9.54098224639893</v>
      </c>
      <c r="O8120" s="42">
        <v>0.0</v>
      </c>
      <c r="P8120" s="42">
        <v>0.0</v>
      </c>
      <c r="Q8120" s="42">
        <v>0.017269654199481</v>
      </c>
      <c r="R8120" s="42">
        <v>25.0</v>
      </c>
      <c r="S8120" s="42">
        <v>0.242128625512123</v>
      </c>
      <c r="T8120" s="42">
        <v>991.853149414063</v>
      </c>
      <c r="U8120" s="42">
        <v>9999.0</v>
      </c>
      <c r="V8120" s="19"/>
      <c r="W8120" s="19"/>
      <c r="X8120" s="19"/>
      <c r="Y8120" s="19"/>
      <c r="Z8120" s="19"/>
      <c r="AA8120" s="19"/>
    </row>
    <row r="8121" ht="15.75" customHeight="1">
      <c r="A8121" s="19"/>
      <c r="B8121" s="42" t="str">
        <f>"CRS25WT3608897"</f>
        <v>CRS25WT3608897</v>
      </c>
      <c r="C8121" s="43">
        <v>46009.0</v>
      </c>
      <c r="D8121" s="44">
        <v>0.9738657407407407</v>
      </c>
      <c r="E8121" s="42" t="s">
        <v>37</v>
      </c>
      <c r="F8121" s="42">
        <v>197.0</v>
      </c>
      <c r="G8121" s="42">
        <v>4.0</v>
      </c>
      <c r="H8121" s="42">
        <v>197.755294799805</v>
      </c>
      <c r="I8121" s="42">
        <v>9.52864837646484</v>
      </c>
      <c r="J8121" s="42">
        <v>24.5035991668701</v>
      </c>
      <c r="K8121" s="42">
        <v>9.64560794830322</v>
      </c>
      <c r="L8121" s="42">
        <v>20.5021057128906</v>
      </c>
      <c r="M8121" s="42">
        <v>0.846967875957489</v>
      </c>
      <c r="N8121" s="42">
        <v>9.62078762054443</v>
      </c>
      <c r="O8121" s="42">
        <v>0.0</v>
      </c>
      <c r="P8121" s="42">
        <v>0.0</v>
      </c>
      <c r="Q8121" s="42">
        <v>0.0014580215793103</v>
      </c>
      <c r="R8121" s="42">
        <v>25.0</v>
      </c>
      <c r="S8121" s="42">
        <v>0.233727589249611</v>
      </c>
      <c r="T8121" s="42">
        <v>991.869201660156</v>
      </c>
      <c r="U8121" s="42">
        <v>75.0846939086914</v>
      </c>
      <c r="V8121" s="19"/>
      <c r="W8121" s="19"/>
      <c r="X8121" s="19"/>
      <c r="Y8121" s="19"/>
      <c r="Z8121" s="19"/>
      <c r="AA8121" s="19"/>
    </row>
    <row r="8122" ht="15.75" customHeight="1">
      <c r="A8122" s="19"/>
      <c r="B8122" s="42" t="str">
        <f>"CRS25WT3608884"</f>
        <v>CRS25WT3608884</v>
      </c>
      <c r="C8122" s="43">
        <v>46009.0</v>
      </c>
      <c r="D8122" s="44">
        <v>0.974386574074074</v>
      </c>
      <c r="E8122" s="42" t="s">
        <v>37</v>
      </c>
      <c r="F8122" s="42">
        <v>195.0</v>
      </c>
      <c r="G8122" s="42">
        <v>4.0</v>
      </c>
      <c r="H8122" s="42">
        <v>195.251373291016</v>
      </c>
      <c r="I8122" s="42">
        <v>9.52194213867188</v>
      </c>
      <c r="J8122" s="42">
        <v>24.4901027679443</v>
      </c>
      <c r="K8122" s="42">
        <v>9.55572319030762</v>
      </c>
      <c r="L8122" s="42">
        <v>20.4329242706299</v>
      </c>
      <c r="M8122" s="42">
        <v>0.837293922901154</v>
      </c>
      <c r="N8122" s="42">
        <v>9.49897193908691</v>
      </c>
      <c r="O8122" s="42">
        <v>0.0</v>
      </c>
      <c r="P8122" s="42">
        <v>0.0</v>
      </c>
      <c r="Q8122" s="42">
        <v>0.00571924494579434</v>
      </c>
      <c r="R8122" s="42">
        <v>25.0</v>
      </c>
      <c r="S8122" s="42">
        <v>0.249721735715866</v>
      </c>
      <c r="T8122" s="42">
        <v>991.637023925781</v>
      </c>
      <c r="U8122" s="42">
        <v>9999.0</v>
      </c>
      <c r="V8122" s="19"/>
      <c r="W8122" s="19"/>
      <c r="X8122" s="19"/>
      <c r="Y8122" s="19"/>
      <c r="Z8122" s="19"/>
      <c r="AA8122" s="19"/>
    </row>
    <row r="8123" ht="15.75" customHeight="1">
      <c r="A8123" s="19"/>
      <c r="B8123" s="42" t="str">
        <f>"S25WT3608927"</f>
        <v>S25WT3608927</v>
      </c>
      <c r="C8123" s="43">
        <v>46009.0</v>
      </c>
      <c r="D8123" s="44">
        <v>0.9751388888888889</v>
      </c>
      <c r="E8123" s="42" t="s">
        <v>37</v>
      </c>
      <c r="F8123" s="42">
        <v>197.0</v>
      </c>
      <c r="G8123" s="42">
        <v>4.0</v>
      </c>
      <c r="H8123" s="42">
        <v>197.016052246094</v>
      </c>
      <c r="I8123" s="42">
        <v>9.55715942382813</v>
      </c>
      <c r="J8123" s="42">
        <v>24.4637641906738</v>
      </c>
      <c r="K8123" s="42">
        <v>9.6719446182251</v>
      </c>
      <c r="L8123" s="42">
        <v>20.3698482513428</v>
      </c>
      <c r="M8123" s="42">
        <v>0.842654407024384</v>
      </c>
      <c r="N8123" s="42">
        <v>9.58482360839844</v>
      </c>
      <c r="O8123" s="42">
        <v>0.0</v>
      </c>
      <c r="P8123" s="42">
        <v>0.0</v>
      </c>
      <c r="Q8123" s="42">
        <v>0.0011359901400283</v>
      </c>
      <c r="R8123" s="42">
        <v>25.0</v>
      </c>
      <c r="S8123" s="42">
        <v>0.250510603189468</v>
      </c>
      <c r="T8123" s="42">
        <v>991.562683105469</v>
      </c>
      <c r="U8123" s="42">
        <v>109.844230651855</v>
      </c>
      <c r="V8123" s="19"/>
      <c r="W8123" s="19"/>
      <c r="X8123" s="19"/>
      <c r="Y8123" s="19"/>
      <c r="Z8123" s="19"/>
      <c r="AA8123" s="19"/>
    </row>
    <row r="8124" ht="15.75" customHeight="1">
      <c r="A8124" s="19"/>
      <c r="B8124" s="42" t="str">
        <f>"CRS25WT3608879"</f>
        <v>CRS25WT3608879</v>
      </c>
      <c r="C8124" s="43">
        <v>46009.0</v>
      </c>
      <c r="D8124" s="44">
        <v>0.9757638888888889</v>
      </c>
      <c r="E8124" s="42" t="s">
        <v>37</v>
      </c>
      <c r="F8124" s="42">
        <v>200.0</v>
      </c>
      <c r="G8124" s="42">
        <v>4.0</v>
      </c>
      <c r="H8124" s="42">
        <v>200.067291259766</v>
      </c>
      <c r="I8124" s="42">
        <v>9.59338665008545</v>
      </c>
      <c r="J8124" s="42">
        <v>24.5010299682617</v>
      </c>
      <c r="K8124" s="42">
        <v>9.80508613586426</v>
      </c>
      <c r="L8124" s="42">
        <v>20.4044380187988</v>
      </c>
      <c r="M8124" s="42">
        <v>0.851176857948303</v>
      </c>
      <c r="N8124" s="42">
        <v>9.73326683044434</v>
      </c>
      <c r="O8124" s="42">
        <v>0.0</v>
      </c>
      <c r="P8124" s="42">
        <v>0.0</v>
      </c>
      <c r="Q8124" s="42">
        <v>0.0082242451608181</v>
      </c>
      <c r="R8124" s="42">
        <v>25.0</v>
      </c>
      <c r="S8124" s="42">
        <v>0.244002282619476</v>
      </c>
      <c r="T8124" s="42">
        <v>991.664245605469</v>
      </c>
      <c r="U8124" s="42">
        <v>9999.0</v>
      </c>
      <c r="V8124" s="19"/>
      <c r="W8124" s="19"/>
      <c r="X8124" s="19"/>
      <c r="Y8124" s="19"/>
      <c r="Z8124" s="19"/>
      <c r="AA8124" s="19"/>
    </row>
    <row r="8125" ht="15.75" customHeight="1">
      <c r="A8125" s="19"/>
      <c r="B8125" s="42" t="str">
        <f>"CRS25WT3608880"</f>
        <v>CRS25WT3608880</v>
      </c>
      <c r="C8125" s="43">
        <v>46009.0</v>
      </c>
      <c r="D8125" s="44">
        <v>0.9764351851851852</v>
      </c>
      <c r="E8125" s="42" t="s">
        <v>37</v>
      </c>
      <c r="F8125" s="42">
        <v>198.0</v>
      </c>
      <c r="G8125" s="42">
        <v>4.0</v>
      </c>
      <c r="H8125" s="42">
        <v>198.00016784668</v>
      </c>
      <c r="I8125" s="42">
        <v>9.55663013458252</v>
      </c>
      <c r="J8125" s="42">
        <v>24.4892063140869</v>
      </c>
      <c r="K8125" s="42">
        <v>9.66426658630371</v>
      </c>
      <c r="L8125" s="42">
        <v>20.4878635406494</v>
      </c>
      <c r="M8125" s="42">
        <v>0.846030592918396</v>
      </c>
      <c r="N8125" s="42">
        <v>9.63270092010498</v>
      </c>
      <c r="O8125" s="42">
        <v>0.0</v>
      </c>
      <c r="P8125" s="42">
        <v>0.0</v>
      </c>
      <c r="Q8125" s="42">
        <v>0.00823397003114223</v>
      </c>
      <c r="R8125" s="42">
        <v>25.0</v>
      </c>
      <c r="S8125" s="42">
        <v>0.230985045433044</v>
      </c>
      <c r="T8125" s="42">
        <v>990.807495117188</v>
      </c>
      <c r="U8125" s="42">
        <v>9999.0</v>
      </c>
      <c r="V8125" s="19"/>
      <c r="W8125" s="19"/>
      <c r="X8125" s="19"/>
      <c r="Y8125" s="19"/>
      <c r="Z8125" s="19"/>
      <c r="AA8125" s="19"/>
    </row>
    <row r="8126" ht="15.75" customHeight="1">
      <c r="A8126" s="19"/>
      <c r="B8126" s="42" t="str">
        <f>"CRS25WT3608881"</f>
        <v>CRS25WT3608881</v>
      </c>
      <c r="C8126" s="43">
        <v>46009.0</v>
      </c>
      <c r="D8126" s="44">
        <v>0.977013888888889</v>
      </c>
      <c r="E8126" s="42" t="s">
        <v>37</v>
      </c>
      <c r="F8126" s="42">
        <v>197.0</v>
      </c>
      <c r="G8126" s="42">
        <v>4.0</v>
      </c>
      <c r="H8126" s="42">
        <v>197.26643371582</v>
      </c>
      <c r="I8126" s="42">
        <v>9.55477428436279</v>
      </c>
      <c r="J8126" s="42">
        <v>24.5018749237061</v>
      </c>
      <c r="K8126" s="42">
        <v>9.67746925354004</v>
      </c>
      <c r="L8126" s="42">
        <v>20.384090423584</v>
      </c>
      <c r="M8126" s="42">
        <v>0.842623233795166</v>
      </c>
      <c r="N8126" s="42">
        <v>9.59700489044189</v>
      </c>
      <c r="O8126" s="42">
        <v>0.0</v>
      </c>
      <c r="P8126" s="42">
        <v>0.0</v>
      </c>
      <c r="Q8126" s="42">
        <v>0.0127033730968833</v>
      </c>
      <c r="R8126" s="42">
        <v>25.0</v>
      </c>
      <c r="S8126" s="42">
        <v>0.24664506316185</v>
      </c>
      <c r="T8126" s="42">
        <v>992.353332519531</v>
      </c>
      <c r="U8126" s="42">
        <v>9999.0</v>
      </c>
      <c r="V8126" s="19"/>
      <c r="W8126" s="19"/>
      <c r="X8126" s="19"/>
      <c r="Y8126" s="19"/>
      <c r="Z8126" s="19"/>
      <c r="AA8126" s="19"/>
    </row>
    <row r="8127" ht="15.75" customHeight="1">
      <c r="A8127" s="19"/>
      <c r="B8127" s="42" t="str">
        <f>"CRS25WT3608891"</f>
        <v>CRS25WT3608891</v>
      </c>
      <c r="C8127" s="43">
        <v>46009.0</v>
      </c>
      <c r="D8127" s="44">
        <v>0.9776851851851852</v>
      </c>
      <c r="E8127" s="42" t="s">
        <v>37</v>
      </c>
      <c r="F8127" s="42">
        <v>197.0</v>
      </c>
      <c r="G8127" s="42">
        <v>4.0</v>
      </c>
      <c r="H8127" s="42">
        <v>197.738906860352</v>
      </c>
      <c r="I8127" s="42">
        <v>9.53454971313477</v>
      </c>
      <c r="J8127" s="42">
        <v>24.4680767059326</v>
      </c>
      <c r="K8127" s="42">
        <v>9.65439033508301</v>
      </c>
      <c r="L8127" s="42">
        <v>20.4817600250244</v>
      </c>
      <c r="M8127" s="42">
        <v>0.847602248191833</v>
      </c>
      <c r="N8127" s="42">
        <v>9.61999034881592</v>
      </c>
      <c r="O8127" s="42">
        <v>0.0</v>
      </c>
      <c r="P8127" s="42">
        <v>0.0</v>
      </c>
      <c r="Q8127" s="42">
        <v>0.00825350359082222</v>
      </c>
      <c r="R8127" s="42">
        <v>25.0</v>
      </c>
      <c r="S8127" s="42">
        <v>0.23029787838459</v>
      </c>
      <c r="T8127" s="42">
        <v>991.714782714844</v>
      </c>
      <c r="U8127" s="42">
        <v>129.823318481445</v>
      </c>
      <c r="V8127" s="19"/>
      <c r="W8127" s="19"/>
      <c r="X8127" s="19"/>
      <c r="Y8127" s="19"/>
      <c r="Z8127" s="19"/>
      <c r="AA8127" s="19"/>
    </row>
    <row r="8128" ht="15.75" customHeight="1">
      <c r="A8128" s="19"/>
      <c r="B8128" s="42" t="str">
        <f>"CRS25WT3608885"</f>
        <v>CRS25WT3608885</v>
      </c>
      <c r="C8128" s="43">
        <v>46009.0</v>
      </c>
      <c r="D8128" s="44">
        <v>0.9784722222222223</v>
      </c>
      <c r="E8128" s="42" t="s">
        <v>37</v>
      </c>
      <c r="F8128" s="42">
        <v>196.0</v>
      </c>
      <c r="G8128" s="42">
        <v>4.0</v>
      </c>
      <c r="H8128" s="42">
        <v>196.024078369141</v>
      </c>
      <c r="I8128" s="42">
        <v>9.49538612365723</v>
      </c>
      <c r="J8128" s="42">
        <v>24.4930057525635</v>
      </c>
      <c r="K8128" s="42">
        <v>9.62613201141357</v>
      </c>
      <c r="L8128" s="42">
        <v>20.3637447357178</v>
      </c>
      <c r="M8128" s="42">
        <v>0.842858552932739</v>
      </c>
      <c r="N8128" s="42">
        <v>9.53656387329102</v>
      </c>
      <c r="O8128" s="42">
        <v>0.0</v>
      </c>
      <c r="P8128" s="42">
        <v>0.0</v>
      </c>
      <c r="Q8128" s="42">
        <v>0.0130140138790011</v>
      </c>
      <c r="R8128" s="42">
        <v>25.0</v>
      </c>
      <c r="S8128" s="42">
        <v>0.243668183684349</v>
      </c>
      <c r="T8128" s="42">
        <v>992.078857421875</v>
      </c>
      <c r="U8128" s="42">
        <v>96.7092056274414</v>
      </c>
      <c r="V8128" s="19"/>
      <c r="W8128" s="19"/>
      <c r="X8128" s="19"/>
      <c r="Y8128" s="19"/>
      <c r="Z8128" s="19"/>
      <c r="AA8128" s="19"/>
    </row>
    <row r="8129" ht="15.75" customHeight="1">
      <c r="A8129" s="19"/>
      <c r="B8129" s="42" t="str">
        <f>"CRS25WT3608866"</f>
        <v>CRS25WT3608866</v>
      </c>
      <c r="C8129" s="43">
        <v>46009.0</v>
      </c>
      <c r="D8129" s="44">
        <v>0.9789930555555556</v>
      </c>
      <c r="E8129" s="42" t="s">
        <v>37</v>
      </c>
      <c r="F8129" s="42">
        <v>197.0</v>
      </c>
      <c r="G8129" s="42">
        <v>4.0</v>
      </c>
      <c r="H8129" s="42">
        <v>197.327270507813</v>
      </c>
      <c r="I8129" s="42">
        <v>9.55580806732178</v>
      </c>
      <c r="J8129" s="42">
        <v>24.4935150146484</v>
      </c>
      <c r="K8129" s="42">
        <v>9.67755699157715</v>
      </c>
      <c r="L8129" s="42">
        <v>20.390193939209</v>
      </c>
      <c r="M8129" s="42">
        <v>0.843079566955566</v>
      </c>
      <c r="N8129" s="42">
        <v>9.5999641418457</v>
      </c>
      <c r="O8129" s="42">
        <v>0.0</v>
      </c>
      <c r="P8129" s="42">
        <v>0.0</v>
      </c>
      <c r="Q8129" s="42">
        <v>0.00575396046042442</v>
      </c>
      <c r="R8129" s="42">
        <v>25.0</v>
      </c>
      <c r="S8129" s="42">
        <v>0.249014362692833</v>
      </c>
      <c r="T8129" s="42">
        <v>991.98193359375</v>
      </c>
      <c r="U8129" s="42">
        <v>92.4854278564453</v>
      </c>
      <c r="V8129" s="19"/>
      <c r="W8129" s="19"/>
      <c r="X8129" s="19"/>
      <c r="Y8129" s="19"/>
      <c r="Z8129" s="19"/>
      <c r="AA8129" s="19"/>
    </row>
    <row r="8130" ht="15.75" customHeight="1">
      <c r="A8130" s="19"/>
      <c r="B8130" s="42" t="str">
        <f>"CRS25WT3608875"</f>
        <v>CRS25WT3608875</v>
      </c>
      <c r="C8130" s="43">
        <v>46009.0</v>
      </c>
      <c r="D8130" s="44">
        <v>0.9795370370370371</v>
      </c>
      <c r="E8130" s="42" t="s">
        <v>37</v>
      </c>
      <c r="F8130" s="42">
        <v>199.0</v>
      </c>
      <c r="G8130" s="42">
        <v>4.0</v>
      </c>
      <c r="H8130" s="42">
        <v>199.324462890625</v>
      </c>
      <c r="I8130" s="42">
        <v>9.49711227416992</v>
      </c>
      <c r="J8130" s="42">
        <v>24.4861507415771</v>
      </c>
      <c r="K8130" s="42">
        <v>9.80682182312012</v>
      </c>
      <c r="L8130" s="42">
        <v>20.3250827789307</v>
      </c>
      <c r="M8130" s="42">
        <v>0.857133567333221</v>
      </c>
      <c r="N8130" s="42">
        <v>9.69712829589844</v>
      </c>
      <c r="O8130" s="42">
        <v>0.0</v>
      </c>
      <c r="P8130" s="42">
        <v>0.0</v>
      </c>
      <c r="Q8130" s="42">
        <v>0.0130158718675375</v>
      </c>
      <c r="R8130" s="42">
        <v>25.0</v>
      </c>
      <c r="S8130" s="42">
        <v>0.240670725703239</v>
      </c>
      <c r="T8130" s="42">
        <v>993.25927734375</v>
      </c>
      <c r="U8130" s="42">
        <v>9999.0</v>
      </c>
      <c r="V8130" s="19"/>
      <c r="W8130" s="19"/>
      <c r="X8130" s="19"/>
      <c r="Y8130" s="19"/>
      <c r="Z8130" s="19"/>
      <c r="AA8130" s="19"/>
    </row>
    <row r="8131" ht="15.75" customHeight="1">
      <c r="A8131" s="19"/>
      <c r="B8131" s="42" t="str">
        <f>"CRS25WT3608840"</f>
        <v>CRS25WT3608840</v>
      </c>
      <c r="C8131" s="43">
        <v>46009.0</v>
      </c>
      <c r="D8131" s="44">
        <v>0.9800462962962962</v>
      </c>
      <c r="E8131" s="42" t="s">
        <v>37</v>
      </c>
      <c r="F8131" s="42">
        <v>199.0</v>
      </c>
      <c r="G8131" s="42">
        <v>4.0</v>
      </c>
      <c r="H8131" s="42">
        <v>199.074844360352</v>
      </c>
      <c r="I8131" s="42">
        <v>9.50538444519043</v>
      </c>
      <c r="J8131" s="42">
        <v>24.48046875</v>
      </c>
      <c r="K8131" s="42">
        <v>9.7798547744751</v>
      </c>
      <c r="L8131" s="42">
        <v>20.3556041717529</v>
      </c>
      <c r="M8131" s="42">
        <v>0.855513691902161</v>
      </c>
      <c r="N8131" s="42">
        <v>9.68498420715332</v>
      </c>
      <c r="O8131" s="42">
        <v>0.0</v>
      </c>
      <c r="P8131" s="42">
        <v>0.0</v>
      </c>
      <c r="Q8131" s="42">
        <v>0.0164484903216362</v>
      </c>
      <c r="R8131" s="42">
        <v>25.0</v>
      </c>
      <c r="S8131" s="42">
        <v>0.24669636785984</v>
      </c>
      <c r="T8131" s="42">
        <v>994.630737304688</v>
      </c>
      <c r="U8131" s="42">
        <v>9999.0</v>
      </c>
      <c r="V8131" s="19"/>
      <c r="W8131" s="19"/>
      <c r="X8131" s="19"/>
      <c r="Y8131" s="19"/>
      <c r="Z8131" s="19"/>
      <c r="AA8131" s="19"/>
    </row>
    <row r="8132" ht="15.75" customHeight="1">
      <c r="A8132" s="19"/>
      <c r="B8132" s="42" t="str">
        <f>"CRS25WT3608895"</f>
        <v>CRS25WT3608895</v>
      </c>
      <c r="C8132" s="43">
        <v>46009.0</v>
      </c>
      <c r="D8132" s="44">
        <v>0.9810763888888889</v>
      </c>
      <c r="E8132" s="42" t="s">
        <v>37</v>
      </c>
      <c r="F8132" s="42">
        <v>197.0</v>
      </c>
      <c r="G8132" s="42">
        <v>4.0</v>
      </c>
      <c r="H8132" s="42">
        <v>197.965194702148</v>
      </c>
      <c r="I8132" s="42">
        <v>9.54403591156006</v>
      </c>
      <c r="J8132" s="42">
        <v>24.5059776306152</v>
      </c>
      <c r="K8132" s="42">
        <v>9.73020458221436</v>
      </c>
      <c r="L8132" s="42">
        <v>20.3454303741455</v>
      </c>
      <c r="M8132" s="42">
        <v>0.846417725086212</v>
      </c>
      <c r="N8132" s="42">
        <v>9.63099956512451</v>
      </c>
      <c r="O8132" s="42">
        <v>0.0</v>
      </c>
      <c r="P8132" s="42">
        <v>0.0</v>
      </c>
      <c r="Q8132" s="42">
        <v>0.0165079217404127</v>
      </c>
      <c r="R8132" s="42">
        <v>25.0</v>
      </c>
      <c r="S8132" s="42">
        <v>0.246541351079941</v>
      </c>
      <c r="T8132" s="42">
        <v>993.929992675781</v>
      </c>
      <c r="U8132" s="42">
        <v>9999.0</v>
      </c>
      <c r="V8132" s="19"/>
      <c r="W8132" s="19"/>
      <c r="X8132" s="19"/>
      <c r="Y8132" s="19"/>
      <c r="Z8132" s="19"/>
      <c r="AA8132" s="19"/>
    </row>
    <row r="8133" ht="15.75" customHeight="1">
      <c r="A8133" s="19"/>
      <c r="B8133" s="42" t="str">
        <f>"CRS25WT3608865"</f>
        <v>CRS25WT3608865</v>
      </c>
      <c r="C8133" s="43">
        <v>46009.0</v>
      </c>
      <c r="D8133" s="44">
        <v>0.9815856481481481</v>
      </c>
      <c r="E8133" s="42" t="s">
        <v>37</v>
      </c>
      <c r="F8133" s="42">
        <v>199.0</v>
      </c>
      <c r="G8133" s="42">
        <v>4.0</v>
      </c>
      <c r="H8133" s="42">
        <v>199.74089050293</v>
      </c>
      <c r="I8133" s="42">
        <v>9.45800399780273</v>
      </c>
      <c r="J8133" s="42">
        <v>24.4831809997559</v>
      </c>
      <c r="K8133" s="42">
        <v>9.79104328155518</v>
      </c>
      <c r="L8133" s="42">
        <v>20.4003677368164</v>
      </c>
      <c r="M8133" s="42">
        <v>0.862580537796021</v>
      </c>
      <c r="N8133" s="42">
        <v>9.71738719940186</v>
      </c>
      <c r="O8133" s="42">
        <v>0.0</v>
      </c>
      <c r="P8133" s="42">
        <v>0.0</v>
      </c>
      <c r="Q8133" s="42">
        <v>0.00603168783709407</v>
      </c>
      <c r="R8133" s="42">
        <v>25.0</v>
      </c>
      <c r="S8133" s="42">
        <v>0.239317089319229</v>
      </c>
      <c r="T8133" s="42">
        <v>994.187072753906</v>
      </c>
      <c r="U8133" s="42">
        <v>9999.0</v>
      </c>
      <c r="V8133" s="19"/>
      <c r="W8133" s="19"/>
      <c r="X8133" s="19"/>
      <c r="Y8133" s="19"/>
      <c r="Z8133" s="19"/>
      <c r="AA8133" s="19"/>
    </row>
    <row r="8134" ht="15.75" customHeight="1">
      <c r="A8134" s="19"/>
      <c r="B8134" s="42" t="str">
        <f>"CRS25WT3608863"</f>
        <v>CRS25WT3608863</v>
      </c>
      <c r="C8134" s="43">
        <v>46009.0</v>
      </c>
      <c r="D8134" s="44">
        <v>0.982199074074074</v>
      </c>
      <c r="E8134" s="42" t="s">
        <v>37</v>
      </c>
      <c r="F8134" s="42">
        <v>199.0</v>
      </c>
      <c r="G8134" s="42">
        <v>4.0</v>
      </c>
      <c r="H8134" s="42">
        <v>199.55339050293</v>
      </c>
      <c r="I8134" s="42">
        <v>9.49416828155518</v>
      </c>
      <c r="J8134" s="42">
        <v>24.4876365661621</v>
      </c>
      <c r="K8134" s="42">
        <v>9.8200511932373</v>
      </c>
      <c r="L8134" s="42">
        <v>20.3210144042969</v>
      </c>
      <c r="M8134" s="42">
        <v>0.85833203792572</v>
      </c>
      <c r="N8134" s="42">
        <v>9.70826530456543</v>
      </c>
      <c r="O8134" s="42">
        <v>0.0</v>
      </c>
      <c r="P8134" s="42">
        <v>0.0</v>
      </c>
      <c r="Q8134" s="42">
        <v>0.00162698398344219</v>
      </c>
      <c r="R8134" s="42">
        <v>25.0</v>
      </c>
      <c r="S8134" s="42">
        <v>0.2395029515028</v>
      </c>
      <c r="T8134" s="42">
        <v>993.722045898438</v>
      </c>
      <c r="U8134" s="42">
        <v>9999.0</v>
      </c>
      <c r="V8134" s="19"/>
      <c r="W8134" s="19"/>
      <c r="X8134" s="19"/>
      <c r="Y8134" s="19"/>
      <c r="Z8134" s="19"/>
      <c r="AA8134" s="19"/>
    </row>
    <row r="8135" ht="15.75" customHeight="1">
      <c r="A8135" s="19"/>
      <c r="B8135" s="42" t="str">
        <f>"CRS25WT3608862"</f>
        <v>CRS25WT3608862</v>
      </c>
      <c r="C8135" s="43">
        <v>46009.0</v>
      </c>
      <c r="D8135" s="44">
        <v>0.9829398148148147</v>
      </c>
      <c r="E8135" s="42" t="s">
        <v>37</v>
      </c>
      <c r="F8135" s="42">
        <v>200.0</v>
      </c>
      <c r="G8135" s="42">
        <v>4.0</v>
      </c>
      <c r="H8135" s="42">
        <v>200.679702758789</v>
      </c>
      <c r="I8135" s="42">
        <v>9.45107936859131</v>
      </c>
      <c r="J8135" s="42">
        <v>24.4600677490234</v>
      </c>
      <c r="K8135" s="42">
        <v>9.82041168212891</v>
      </c>
      <c r="L8135" s="42">
        <v>20.4349594116211</v>
      </c>
      <c r="M8135" s="42">
        <v>0.868089258670807</v>
      </c>
      <c r="N8135" s="42">
        <v>9.76306056976318</v>
      </c>
      <c r="O8135" s="42">
        <v>0.0</v>
      </c>
      <c r="P8135" s="42">
        <v>0.0</v>
      </c>
      <c r="Q8135" s="42">
        <v>0.00208058184944093</v>
      </c>
      <c r="R8135" s="42">
        <v>25.0</v>
      </c>
      <c r="S8135" s="42">
        <v>0.236274302005768</v>
      </c>
      <c r="T8135" s="42">
        <v>992.863220214844</v>
      </c>
      <c r="U8135" s="42">
        <v>9999.0</v>
      </c>
      <c r="V8135" s="19"/>
      <c r="W8135" s="19"/>
      <c r="X8135" s="19"/>
      <c r="Y8135" s="19"/>
      <c r="Z8135" s="19"/>
      <c r="AA8135" s="19"/>
    </row>
    <row r="8136" ht="15.75" customHeight="1">
      <c r="A8136" s="19"/>
      <c r="B8136" s="42" t="str">
        <f>"CRS25WT3608849"</f>
        <v>CRS25WT3608849</v>
      </c>
      <c r="C8136" s="43">
        <v>46009.0</v>
      </c>
      <c r="D8136" s="44">
        <v>0.9834490740740741</v>
      </c>
      <c r="E8136" s="42" t="s">
        <v>37</v>
      </c>
      <c r="F8136" s="42">
        <v>198.0</v>
      </c>
      <c r="G8136" s="42">
        <v>4.0</v>
      </c>
      <c r="H8136" s="42">
        <v>198.235046386719</v>
      </c>
      <c r="I8136" s="42">
        <v>9.54477405548096</v>
      </c>
      <c r="J8136" s="42">
        <v>24.4735717773438</v>
      </c>
      <c r="K8136" s="42">
        <v>9.68631267547607</v>
      </c>
      <c r="L8136" s="42">
        <v>20.4654808044434</v>
      </c>
      <c r="M8136" s="42">
        <v>0.848628163337708</v>
      </c>
      <c r="N8136" s="42">
        <v>9.64412784576416</v>
      </c>
      <c r="O8136" s="42">
        <v>0.0</v>
      </c>
      <c r="P8136" s="42">
        <v>0.0</v>
      </c>
      <c r="Q8136" s="42">
        <v>0.00206337589770555</v>
      </c>
      <c r="R8136" s="42">
        <v>25.0</v>
      </c>
      <c r="S8136" s="42">
        <v>0.242614343762398</v>
      </c>
      <c r="T8136" s="42">
        <v>994.041442871094</v>
      </c>
      <c r="U8136" s="42">
        <v>9999.0</v>
      </c>
      <c r="V8136" s="19"/>
      <c r="W8136" s="19"/>
      <c r="X8136" s="19"/>
      <c r="Y8136" s="19"/>
      <c r="Z8136" s="19"/>
      <c r="AA8136" s="19"/>
    </row>
    <row r="8137" ht="15.75" customHeight="1">
      <c r="A8137" s="19"/>
      <c r="B8137" s="42" t="str">
        <f>"CRS25WT3608846"</f>
        <v>CRS25WT3608846</v>
      </c>
      <c r="C8137" s="43">
        <v>46009.0</v>
      </c>
      <c r="D8137" s="44">
        <v>0.9840972222222222</v>
      </c>
      <c r="E8137" s="42" t="s">
        <v>37</v>
      </c>
      <c r="F8137" s="42">
        <v>200.0</v>
      </c>
      <c r="G8137" s="42">
        <v>4.0</v>
      </c>
      <c r="H8137" s="42">
        <v>200.463439941406</v>
      </c>
      <c r="I8137" s="42">
        <v>9.49945735931396</v>
      </c>
      <c r="J8137" s="42">
        <v>24.5055503845215</v>
      </c>
      <c r="K8137" s="42">
        <v>9.80104446411133</v>
      </c>
      <c r="L8137" s="42">
        <v>20.4532718658447</v>
      </c>
      <c r="M8137" s="42">
        <v>0.861136317253113</v>
      </c>
      <c r="N8137" s="42">
        <v>9.75253868103027</v>
      </c>
      <c r="O8137" s="42">
        <v>0.0</v>
      </c>
      <c r="P8137" s="42">
        <v>0.0</v>
      </c>
      <c r="Q8137" s="42">
        <v>0.0130158718675375</v>
      </c>
      <c r="R8137" s="42">
        <v>25.0</v>
      </c>
      <c r="S8137" s="42">
        <v>0.23215189576149</v>
      </c>
      <c r="T8137" s="42">
        <v>994.002563476563</v>
      </c>
      <c r="U8137" s="42">
        <v>9999.0</v>
      </c>
      <c r="V8137" s="19"/>
      <c r="W8137" s="19"/>
      <c r="X8137" s="19"/>
      <c r="Y8137" s="19"/>
      <c r="Z8137" s="19"/>
      <c r="AA8137" s="19"/>
    </row>
    <row r="8138" ht="15.75" customHeight="1">
      <c r="A8138" s="19"/>
      <c r="B8138" s="42" t="str">
        <f>"CRS25WT3608845"</f>
        <v>CRS25WT3608845</v>
      </c>
      <c r="C8138" s="43">
        <v>46009.0</v>
      </c>
      <c r="D8138" s="44">
        <v>0.9849189814814815</v>
      </c>
      <c r="E8138" s="42" t="s">
        <v>37</v>
      </c>
      <c r="F8138" s="42">
        <v>197.0</v>
      </c>
      <c r="G8138" s="42">
        <v>4.0</v>
      </c>
      <c r="H8138" s="42">
        <v>197.575607299805</v>
      </c>
      <c r="I8138" s="42">
        <v>9.5101900100708</v>
      </c>
      <c r="J8138" s="42">
        <v>24.479642868042</v>
      </c>
      <c r="K8138" s="42">
        <v>9.65793132781982</v>
      </c>
      <c r="L8138" s="42">
        <v>20.4573421478271</v>
      </c>
      <c r="M8138" s="42">
        <v>0.848670423030853</v>
      </c>
      <c r="N8138" s="42">
        <v>9.61204624176025</v>
      </c>
      <c r="O8138" s="42">
        <v>0.0</v>
      </c>
      <c r="P8138" s="42">
        <v>0.0</v>
      </c>
      <c r="Q8138" s="42">
        <v>0.00205606129020452</v>
      </c>
      <c r="R8138" s="42">
        <v>25.0</v>
      </c>
      <c r="S8138" s="42">
        <v>0.236838325858116</v>
      </c>
      <c r="T8138" s="42">
        <v>994.997497558594</v>
      </c>
      <c r="U8138" s="42">
        <v>196.0693359375</v>
      </c>
      <c r="V8138" s="19"/>
      <c r="W8138" s="19"/>
      <c r="X8138" s="19"/>
      <c r="Y8138" s="19"/>
      <c r="Z8138" s="19"/>
      <c r="AA8138" s="19"/>
    </row>
    <row r="8139" ht="15.75" customHeight="1">
      <c r="A8139" s="19"/>
      <c r="B8139" s="42" t="str">
        <f>"CRS25WT3608852"</f>
        <v>CRS25WT3608852</v>
      </c>
      <c r="C8139" s="43">
        <v>46009.0</v>
      </c>
      <c r="D8139" s="44">
        <v>0.9854398148148148</v>
      </c>
      <c r="E8139" s="42" t="s">
        <v>37</v>
      </c>
      <c r="F8139" s="42">
        <v>200.0</v>
      </c>
      <c r="G8139" s="42">
        <v>4.0</v>
      </c>
      <c r="H8139" s="42">
        <v>200.0751953125</v>
      </c>
      <c r="I8139" s="42">
        <v>9.54261779785156</v>
      </c>
      <c r="J8139" s="42">
        <v>24.5253486633301</v>
      </c>
      <c r="K8139" s="42">
        <v>9.79277896881104</v>
      </c>
      <c r="L8139" s="42">
        <v>20.4308891296387</v>
      </c>
      <c r="M8139" s="42">
        <v>0.854890584945679</v>
      </c>
      <c r="N8139" s="42">
        <v>9.73365116119385</v>
      </c>
      <c r="O8139" s="42">
        <v>0.0</v>
      </c>
      <c r="P8139" s="42">
        <v>0.0</v>
      </c>
      <c r="Q8139" s="42">
        <v>0.0130158439278603</v>
      </c>
      <c r="R8139" s="42">
        <v>25.0</v>
      </c>
      <c r="S8139" s="42">
        <v>0.242525100708008</v>
      </c>
      <c r="T8139" s="42">
        <v>994.83349609375</v>
      </c>
      <c r="U8139" s="42">
        <v>615.483032226563</v>
      </c>
      <c r="V8139" s="19"/>
      <c r="W8139" s="19"/>
      <c r="X8139" s="19"/>
      <c r="Y8139" s="19"/>
      <c r="Z8139" s="19"/>
      <c r="AA8139" s="19"/>
    </row>
    <row r="8140" ht="15.75" customHeight="1">
      <c r="A8140" s="19"/>
      <c r="B8140" s="42" t="str">
        <f>"CRS25WT3608851"</f>
        <v>CRS25WT3608851</v>
      </c>
      <c r="C8140" s="43">
        <v>46009.0</v>
      </c>
      <c r="D8140" s="44">
        <v>0.9858912037037038</v>
      </c>
      <c r="E8140" s="42" t="s">
        <v>37</v>
      </c>
      <c r="F8140" s="42">
        <v>200.0</v>
      </c>
      <c r="G8140" s="42">
        <v>4.0</v>
      </c>
      <c r="H8140" s="42">
        <v>200.327026367188</v>
      </c>
      <c r="I8140" s="42">
        <v>9.53753185272217</v>
      </c>
      <c r="J8140" s="42">
        <v>24.4976634979248</v>
      </c>
      <c r="K8140" s="42">
        <v>9.85318946838379</v>
      </c>
      <c r="L8140" s="42">
        <v>20.3311862945557</v>
      </c>
      <c r="M8140" s="42">
        <v>0.857390940189362</v>
      </c>
      <c r="N8140" s="42">
        <v>9.7459020614624</v>
      </c>
      <c r="O8140" s="42">
        <v>0.0</v>
      </c>
      <c r="P8140" s="42">
        <v>0.0</v>
      </c>
      <c r="Q8140" s="42">
        <v>0.00162698421627283</v>
      </c>
      <c r="R8140" s="42">
        <v>25.0</v>
      </c>
      <c r="S8140" s="42">
        <v>0.237711489200592</v>
      </c>
      <c r="T8140" s="42">
        <v>991.203552246094</v>
      </c>
      <c r="U8140" s="42">
        <v>9999.0</v>
      </c>
      <c r="V8140" s="19"/>
      <c r="W8140" s="19"/>
      <c r="X8140" s="19"/>
      <c r="Y8140" s="19"/>
      <c r="Z8140" s="19"/>
      <c r="AA8140" s="19"/>
    </row>
    <row r="8141" ht="15.75" customHeight="1">
      <c r="A8141" s="19"/>
      <c r="B8141" s="42" t="str">
        <f>"CRS25WT3608847"</f>
        <v>CRS25WT3608847</v>
      </c>
      <c r="C8141" s="43">
        <v>46009.0</v>
      </c>
      <c r="D8141" s="44">
        <v>0.9870601851851851</v>
      </c>
      <c r="E8141" s="42" t="s">
        <v>37</v>
      </c>
      <c r="F8141" s="42">
        <v>200.0</v>
      </c>
      <c r="G8141" s="42">
        <v>4.0</v>
      </c>
      <c r="H8141" s="42">
        <v>200.068496704102</v>
      </c>
      <c r="I8141" s="42">
        <v>9.50075817108154</v>
      </c>
      <c r="J8141" s="42">
        <v>24.4918594360352</v>
      </c>
      <c r="K8141" s="42">
        <v>9.79050064086914</v>
      </c>
      <c r="L8141" s="42">
        <v>20.4349594116211</v>
      </c>
      <c r="M8141" s="42">
        <v>0.859802484512329</v>
      </c>
      <c r="N8141" s="42">
        <v>9.73332500457764</v>
      </c>
      <c r="O8141" s="42">
        <v>0.0</v>
      </c>
      <c r="P8141" s="42">
        <v>0.0</v>
      </c>
      <c r="Q8141" s="42">
        <v>0.00205606129020452</v>
      </c>
      <c r="R8141" s="42">
        <v>25.0</v>
      </c>
      <c r="S8141" s="42">
        <v>0.229763135313988</v>
      </c>
      <c r="T8141" s="42">
        <v>992.135925292969</v>
      </c>
      <c r="U8141" s="42">
        <v>568.638671875</v>
      </c>
      <c r="V8141" s="19"/>
      <c r="W8141" s="19"/>
      <c r="X8141" s="19"/>
      <c r="Y8141" s="19"/>
      <c r="Z8141" s="19"/>
      <c r="AA8141" s="19"/>
    </row>
    <row r="8142" ht="15.75" customHeight="1">
      <c r="A8142" s="19"/>
      <c r="B8142" s="42" t="str">
        <f>"CRS25WT3608848"</f>
        <v>CRS25WT3608848</v>
      </c>
      <c r="C8142" s="43">
        <v>46009.0</v>
      </c>
      <c r="D8142" s="44">
        <v>0.9882291666666667</v>
      </c>
      <c r="E8142" s="42" t="s">
        <v>37</v>
      </c>
      <c r="F8142" s="42">
        <v>198.0</v>
      </c>
      <c r="G8142" s="42">
        <v>4.0</v>
      </c>
      <c r="H8142" s="42">
        <v>198.835494995117</v>
      </c>
      <c r="I8142" s="42">
        <v>9.47545909881592</v>
      </c>
      <c r="J8142" s="42">
        <v>24.4738159179688</v>
      </c>
      <c r="K8142" s="42">
        <v>9.71372032165527</v>
      </c>
      <c r="L8142" s="42">
        <v>20.4695491790771</v>
      </c>
      <c r="M8142" s="42">
        <v>0.857416749000549</v>
      </c>
      <c r="N8142" s="42">
        <v>9.67333984375</v>
      </c>
      <c r="O8142" s="42">
        <v>0.0</v>
      </c>
      <c r="P8142" s="42">
        <v>0.0</v>
      </c>
      <c r="Q8142" s="42">
        <v>0.00158792163711041</v>
      </c>
      <c r="R8142" s="42">
        <v>25.0</v>
      </c>
      <c r="S8142" s="42">
        <v>0.238141074776649</v>
      </c>
      <c r="T8142" s="42">
        <v>992.197082519531</v>
      </c>
      <c r="U8142" s="42">
        <v>9999.0</v>
      </c>
      <c r="V8142" s="19"/>
      <c r="W8142" s="19"/>
      <c r="X8142" s="19"/>
      <c r="Y8142" s="19"/>
      <c r="Z8142" s="19"/>
      <c r="AA8142" s="19"/>
    </row>
    <row r="8143" ht="15.75" customHeight="1">
      <c r="A8143" s="19"/>
      <c r="B8143" s="42" t="str">
        <f>"CRS25WT3608850"</f>
        <v>CRS25WT3608850</v>
      </c>
      <c r="C8143" s="43">
        <v>46009.0</v>
      </c>
      <c r="D8143" s="44">
        <v>0.9887037037037038</v>
      </c>
      <c r="E8143" s="42" t="s">
        <v>37</v>
      </c>
      <c r="F8143" s="42">
        <v>199.0</v>
      </c>
      <c r="G8143" s="42">
        <v>4.0</v>
      </c>
      <c r="H8143" s="42">
        <v>199.319229125977</v>
      </c>
      <c r="I8143" s="42">
        <v>9.5929594039917</v>
      </c>
      <c r="J8143" s="42">
        <v>24.4991855621338</v>
      </c>
      <c r="K8143" s="42">
        <v>9.73154735565186</v>
      </c>
      <c r="L8143" s="42">
        <v>20.4817600250244</v>
      </c>
      <c r="M8143" s="42">
        <v>0.848095834255219</v>
      </c>
      <c r="N8143" s="42">
        <v>9.69687366485596</v>
      </c>
      <c r="O8143" s="42">
        <v>0.0</v>
      </c>
      <c r="P8143" s="42">
        <v>0.0</v>
      </c>
      <c r="Q8143" s="42">
        <v>0.00603168783709407</v>
      </c>
      <c r="R8143" s="42">
        <v>25.0</v>
      </c>
      <c r="S8143" s="42">
        <v>0.232460737228394</v>
      </c>
      <c r="T8143" s="42">
        <v>992.809204101563</v>
      </c>
      <c r="U8143" s="42">
        <v>9999.0</v>
      </c>
      <c r="V8143" s="19"/>
      <c r="W8143" s="19"/>
      <c r="X8143" s="19"/>
      <c r="Y8143" s="19"/>
      <c r="Z8143" s="19"/>
      <c r="AA8143" s="19"/>
    </row>
    <row r="8144" ht="15.75" customHeight="1">
      <c r="A8144" s="19"/>
      <c r="B8144" s="42" t="str">
        <f>"CRS25WT3608864"</f>
        <v>CRS25WT3608864</v>
      </c>
      <c r="C8144" s="43">
        <v>46009.0</v>
      </c>
      <c r="D8144" s="44">
        <v>0.9891203703703703</v>
      </c>
      <c r="E8144" s="42" t="s">
        <v>37</v>
      </c>
      <c r="F8144" s="42">
        <v>198.0</v>
      </c>
      <c r="G8144" s="42">
        <v>4.0</v>
      </c>
      <c r="H8144" s="42">
        <v>198.299713134766</v>
      </c>
      <c r="I8144" s="42">
        <v>9.5651912689209</v>
      </c>
      <c r="J8144" s="42">
        <v>24.4665393829346</v>
      </c>
      <c r="K8144" s="42">
        <v>9.68080997467041</v>
      </c>
      <c r="L8144" s="42">
        <v>20.483793258667</v>
      </c>
      <c r="M8144" s="42">
        <v>0.847336411476135</v>
      </c>
      <c r="N8144" s="42">
        <v>9.64727401733398</v>
      </c>
      <c r="O8144" s="42">
        <v>0.0</v>
      </c>
      <c r="P8144" s="42">
        <v>0.0</v>
      </c>
      <c r="Q8144" s="42">
        <v>0.00205606129020452</v>
      </c>
      <c r="R8144" s="42">
        <v>25.0</v>
      </c>
      <c r="S8144" s="42">
        <v>0.235138654708862</v>
      </c>
      <c r="T8144" s="42">
        <v>991.91064453125</v>
      </c>
      <c r="U8144" s="42">
        <v>9999.0</v>
      </c>
      <c r="V8144" s="19"/>
      <c r="W8144" s="19"/>
      <c r="X8144" s="19"/>
      <c r="Y8144" s="19"/>
      <c r="Z8144" s="19"/>
      <c r="AA8144" s="19"/>
    </row>
    <row r="8145" ht="15.75" customHeight="1">
      <c r="A8145" s="19"/>
      <c r="B8145" s="42" t="str">
        <f>"CRS25WT3608886"</f>
        <v>CRS25WT3608886</v>
      </c>
      <c r="C8145" s="43">
        <v>46009.0</v>
      </c>
      <c r="D8145" s="44">
        <v>0.9895601851851853</v>
      </c>
      <c r="E8145" s="42" t="s">
        <v>37</v>
      </c>
      <c r="F8145" s="42">
        <v>197.0</v>
      </c>
      <c r="G8145" s="42">
        <v>4.0</v>
      </c>
      <c r="H8145" s="42">
        <v>197.779937744141</v>
      </c>
      <c r="I8145" s="42">
        <v>9.56473636627197</v>
      </c>
      <c r="J8145" s="42">
        <v>24.470006942749</v>
      </c>
      <c r="K8145" s="42">
        <v>9.65543460845947</v>
      </c>
      <c r="L8145" s="42">
        <v>20.483793258667</v>
      </c>
      <c r="M8145" s="42">
        <v>0.84503585100174</v>
      </c>
      <c r="N8145" s="42">
        <v>9.62198638916016</v>
      </c>
      <c r="O8145" s="42">
        <v>0.0</v>
      </c>
      <c r="P8145" s="42">
        <v>0.0</v>
      </c>
      <c r="Q8145" s="42">
        <v>0.00162698049098253</v>
      </c>
      <c r="R8145" s="42">
        <v>25.0</v>
      </c>
      <c r="S8145" s="42">
        <v>0.228458717465401</v>
      </c>
      <c r="T8145" s="42">
        <v>993.284301757813</v>
      </c>
      <c r="U8145" s="42">
        <v>44.5452156066895</v>
      </c>
      <c r="V8145" s="19"/>
      <c r="W8145" s="19"/>
      <c r="X8145" s="19"/>
      <c r="Y8145" s="19"/>
      <c r="Z8145" s="19"/>
      <c r="AA8145" s="19"/>
    </row>
    <row r="8146" ht="15.75" customHeight="1">
      <c r="A8146" s="19"/>
      <c r="B8146" s="42" t="str">
        <f>"CRS25WT3608853"</f>
        <v>CRS25WT3608853</v>
      </c>
      <c r="C8146" s="43">
        <v>46009.0</v>
      </c>
      <c r="D8146" s="44">
        <v>0.9901736111111111</v>
      </c>
      <c r="E8146" s="42" t="s">
        <v>37</v>
      </c>
      <c r="F8146" s="42">
        <v>199.0</v>
      </c>
      <c r="G8146" s="42">
        <v>4.0</v>
      </c>
      <c r="H8146" s="42">
        <v>199.258911132813</v>
      </c>
      <c r="I8146" s="42">
        <v>9.4980640411377</v>
      </c>
      <c r="J8146" s="42">
        <v>24.4789962768555</v>
      </c>
      <c r="K8146" s="42">
        <v>9.74118423461914</v>
      </c>
      <c r="L8146" s="42">
        <v>20.4553070068359</v>
      </c>
      <c r="M8146" s="42">
        <v>0.857016265392303</v>
      </c>
      <c r="N8146" s="42">
        <v>9.69393920898438</v>
      </c>
      <c r="O8146" s="42">
        <v>0.0</v>
      </c>
      <c r="P8146" s="42">
        <v>0.0</v>
      </c>
      <c r="Q8146" s="42">
        <v>0.00407521054148674</v>
      </c>
      <c r="R8146" s="42">
        <v>25.0</v>
      </c>
      <c r="S8146" s="42">
        <v>0.235967010259628</v>
      </c>
      <c r="T8146" s="42">
        <v>992.48291015625</v>
      </c>
      <c r="U8146" s="42">
        <v>9999.0</v>
      </c>
      <c r="V8146" s="19"/>
      <c r="W8146" s="19"/>
      <c r="X8146" s="19"/>
      <c r="Y8146" s="19"/>
      <c r="Z8146" s="19"/>
      <c r="AA8146" s="19"/>
    </row>
    <row r="8147" ht="15.75" customHeight="1">
      <c r="A8147" s="19"/>
      <c r="B8147" s="42" t="str">
        <f>"CRS25WT3608896"</f>
        <v>CRS25WT3608896</v>
      </c>
      <c r="C8147" s="43">
        <v>46009.0</v>
      </c>
      <c r="D8147" s="44">
        <v>0.990625</v>
      </c>
      <c r="E8147" s="42" t="s">
        <v>37</v>
      </c>
      <c r="F8147" s="42">
        <v>198.0</v>
      </c>
      <c r="G8147" s="42">
        <v>4.0</v>
      </c>
      <c r="H8147" s="42">
        <v>198.980072021484</v>
      </c>
      <c r="I8147" s="42">
        <v>9.58317470550537</v>
      </c>
      <c r="J8147" s="42">
        <v>24.4988784790039</v>
      </c>
      <c r="K8147" s="42">
        <v>9.74791431427002</v>
      </c>
      <c r="L8147" s="42">
        <v>20.4125785827637</v>
      </c>
      <c r="M8147" s="42">
        <v>0.847527861595154</v>
      </c>
      <c r="N8147" s="42">
        <v>9.6803731918335</v>
      </c>
      <c r="O8147" s="42">
        <v>0.0</v>
      </c>
      <c r="P8147" s="42">
        <v>0.0</v>
      </c>
      <c r="Q8147" s="42">
        <v>0.00603168783709407</v>
      </c>
      <c r="R8147" s="42">
        <v>25.0</v>
      </c>
      <c r="S8147" s="42">
        <v>0.237392246723175</v>
      </c>
      <c r="T8147" s="42">
        <v>992.068115234375</v>
      </c>
      <c r="U8147" s="42">
        <v>131.474807739258</v>
      </c>
      <c r="V8147" s="19"/>
      <c r="W8147" s="19"/>
      <c r="X8147" s="19"/>
      <c r="Y8147" s="19"/>
      <c r="Z8147" s="19"/>
      <c r="AA8147" s="19"/>
    </row>
    <row r="8148" ht="15.75" customHeight="1">
      <c r="A8148" s="19"/>
      <c r="B8148" s="42" t="str">
        <f>"CRS25WT3608954"</f>
        <v>CRS25WT3608954</v>
      </c>
      <c r="C8148" s="43">
        <v>46009.0</v>
      </c>
      <c r="D8148" s="44">
        <v>0.9911342592592592</v>
      </c>
      <c r="E8148" s="42" t="s">
        <v>37</v>
      </c>
      <c r="F8148" s="42">
        <v>196.0</v>
      </c>
      <c r="G8148" s="42">
        <v>4.0</v>
      </c>
      <c r="H8148" s="42">
        <v>196.836944580078</v>
      </c>
      <c r="I8148" s="42">
        <v>9.50283718109131</v>
      </c>
      <c r="J8148" s="42">
        <v>24.4629955291748</v>
      </c>
      <c r="K8148" s="42">
        <v>9.65351009368896</v>
      </c>
      <c r="L8148" s="42">
        <v>20.390193939209</v>
      </c>
      <c r="M8148" s="42">
        <v>0.846727550029755</v>
      </c>
      <c r="N8148" s="42">
        <v>9.57610988616943</v>
      </c>
      <c r="O8148" s="42">
        <v>0.0</v>
      </c>
      <c r="P8148" s="42">
        <v>0.0</v>
      </c>
      <c r="Q8148" s="42">
        <v>0.00825396087020636</v>
      </c>
      <c r="R8148" s="42">
        <v>25.0</v>
      </c>
      <c r="S8148" s="42">
        <v>0.242943212389946</v>
      </c>
      <c r="T8148" s="42">
        <v>993.995300292969</v>
      </c>
      <c r="U8148" s="42">
        <v>60.8345184326172</v>
      </c>
      <c r="V8148" s="19"/>
      <c r="W8148" s="19"/>
      <c r="X8148" s="19"/>
      <c r="Y8148" s="19"/>
      <c r="Z8148" s="19"/>
      <c r="AA8148" s="19"/>
    </row>
    <row r="8149" ht="15.75" customHeight="1">
      <c r="A8149" s="19"/>
      <c r="B8149" s="42" t="str">
        <f>"CRS25WT3608935"</f>
        <v>CRS25WT3608935</v>
      </c>
      <c r="C8149" s="43">
        <v>46009.0</v>
      </c>
      <c r="D8149" s="44">
        <v>0.9915046296296296</v>
      </c>
      <c r="E8149" s="42" t="s">
        <v>37</v>
      </c>
      <c r="F8149" s="42">
        <v>200.0</v>
      </c>
      <c r="G8149" s="42">
        <v>4.0</v>
      </c>
      <c r="H8149" s="42">
        <v>200.659194946289</v>
      </c>
      <c r="I8149" s="42">
        <v>9.5582103729248</v>
      </c>
      <c r="J8149" s="42">
        <v>24.4425239562988</v>
      </c>
      <c r="K8149" s="42">
        <v>9.84489440917969</v>
      </c>
      <c r="L8149" s="42">
        <v>20.3820571899414</v>
      </c>
      <c r="M8149" s="42">
        <v>0.858887791633606</v>
      </c>
      <c r="N8149" s="42">
        <v>9.76206207275391</v>
      </c>
      <c r="O8149" s="42">
        <v>0.0</v>
      </c>
      <c r="P8149" s="42">
        <v>0.0</v>
      </c>
      <c r="Q8149" s="42">
        <v>0.0130140911787748</v>
      </c>
      <c r="R8149" s="42">
        <v>25.0</v>
      </c>
      <c r="S8149" s="42">
        <v>0.23124335706234</v>
      </c>
      <c r="T8149" s="42">
        <v>993.248413085938</v>
      </c>
      <c r="U8149" s="42">
        <v>9999.0</v>
      </c>
      <c r="V8149" s="19"/>
      <c r="W8149" s="19"/>
      <c r="X8149" s="19"/>
      <c r="Y8149" s="19"/>
      <c r="Z8149" s="19"/>
      <c r="AA8149" s="19"/>
    </row>
    <row r="8150" ht="15.75" customHeight="1">
      <c r="A8150" s="19"/>
      <c r="B8150" s="42" t="str">
        <f>"CRS25WT3608922"</f>
        <v>CRS25WT3608922</v>
      </c>
      <c r="C8150" s="43">
        <v>46009.0</v>
      </c>
      <c r="D8150" s="44">
        <v>0.9919097222222222</v>
      </c>
      <c r="E8150" s="42" t="s">
        <v>37</v>
      </c>
      <c r="F8150" s="42">
        <v>200.0</v>
      </c>
      <c r="G8150" s="42">
        <v>4.0</v>
      </c>
      <c r="H8150" s="42">
        <v>200.045074462891</v>
      </c>
      <c r="I8150" s="42">
        <v>9.5224084854126</v>
      </c>
      <c r="J8150" s="42">
        <v>24.4496440887451</v>
      </c>
      <c r="K8150" s="42">
        <v>9.79325580596924</v>
      </c>
      <c r="L8150" s="42">
        <v>20.4268207550049</v>
      </c>
      <c r="M8150" s="42">
        <v>0.859228193759918</v>
      </c>
      <c r="N8150" s="42">
        <v>9.73218536376953</v>
      </c>
      <c r="O8150" s="42">
        <v>0.0</v>
      </c>
      <c r="P8150" s="42">
        <v>0.0</v>
      </c>
      <c r="Q8150" s="42">
        <v>0.00602802587673068</v>
      </c>
      <c r="R8150" s="42">
        <v>25.0</v>
      </c>
      <c r="S8150" s="42">
        <v>0.23271156847477</v>
      </c>
      <c r="T8150" s="42">
        <v>992.35205078125</v>
      </c>
      <c r="U8150" s="42">
        <v>9999.0</v>
      </c>
      <c r="V8150" s="19"/>
      <c r="W8150" s="19"/>
      <c r="X8150" s="19"/>
      <c r="Y8150" s="19"/>
      <c r="Z8150" s="19"/>
      <c r="AA8150" s="19"/>
    </row>
    <row r="8151" ht="15.75" customHeight="1">
      <c r="A8151" s="19"/>
      <c r="B8151" s="42" t="str">
        <f>"CRS25WT3608939"</f>
        <v>CRS25WT3608939</v>
      </c>
      <c r="C8151" s="43">
        <v>46009.0</v>
      </c>
      <c r="D8151" s="44">
        <v>0.9923611111111111</v>
      </c>
      <c r="E8151" s="42" t="s">
        <v>37</v>
      </c>
      <c r="F8151" s="42">
        <v>200.0</v>
      </c>
      <c r="G8151" s="42">
        <v>4.0</v>
      </c>
      <c r="H8151" s="42">
        <v>200.489715576172</v>
      </c>
      <c r="I8151" s="42">
        <v>9.55773162841797</v>
      </c>
      <c r="J8151" s="42">
        <v>24.4399604797363</v>
      </c>
      <c r="K8151" s="42">
        <v>9.90580368041992</v>
      </c>
      <c r="L8151" s="42">
        <v>20.2396240234375</v>
      </c>
      <c r="M8151" s="42">
        <v>0.858295381069183</v>
      </c>
      <c r="N8151" s="42">
        <v>9.75381755828857</v>
      </c>
      <c r="O8151" s="42">
        <v>0.0</v>
      </c>
      <c r="P8151" s="42">
        <v>0.0</v>
      </c>
      <c r="Q8151" s="42">
        <v>0.00603168783709407</v>
      </c>
      <c r="R8151" s="42">
        <v>25.0</v>
      </c>
      <c r="S8151" s="42">
        <v>0.241430953145027</v>
      </c>
      <c r="T8151" s="42">
        <v>995.824157714844</v>
      </c>
      <c r="U8151" s="42">
        <v>9999.0</v>
      </c>
      <c r="V8151" s="19"/>
      <c r="W8151" s="19"/>
      <c r="X8151" s="19"/>
      <c r="Y8151" s="19"/>
      <c r="Z8151" s="19"/>
      <c r="AA8151" s="19"/>
    </row>
    <row r="8152" ht="15.75" customHeight="1">
      <c r="A8152" s="19"/>
      <c r="B8152" s="42" t="str">
        <f>"CRS25WT3609391"</f>
        <v>CRS25WT3609391</v>
      </c>
      <c r="C8152" s="43">
        <v>46009.0</v>
      </c>
      <c r="D8152" s="44">
        <v>0.9929513888888889</v>
      </c>
      <c r="E8152" s="42" t="s">
        <v>37</v>
      </c>
      <c r="F8152" s="42">
        <v>201.0</v>
      </c>
      <c r="G8152" s="42">
        <v>4.0</v>
      </c>
      <c r="H8152" s="42">
        <v>201.272232055664</v>
      </c>
      <c r="I8152" s="42">
        <v>9.51367568969727</v>
      </c>
      <c r="J8152" s="42">
        <v>24.4556293487549</v>
      </c>
      <c r="K8152" s="42">
        <v>9.87694454193115</v>
      </c>
      <c r="L8152" s="42">
        <v>20.377986907959</v>
      </c>
      <c r="M8152" s="42">
        <v>0.865080833435059</v>
      </c>
      <c r="N8152" s="42">
        <v>9.79188632965088</v>
      </c>
      <c r="O8152" s="42">
        <v>0.0</v>
      </c>
      <c r="P8152" s="42">
        <v>0.0</v>
      </c>
      <c r="Q8152" s="42">
        <v>0.00602803053334355</v>
      </c>
      <c r="R8152" s="42">
        <v>25.0</v>
      </c>
      <c r="S8152" s="42">
        <v>0.237105458974838</v>
      </c>
      <c r="T8152" s="42">
        <v>995.028015136719</v>
      </c>
      <c r="U8152" s="42">
        <v>9999.0</v>
      </c>
      <c r="V8152" s="19"/>
      <c r="W8152" s="19"/>
      <c r="X8152" s="19"/>
      <c r="Y8152" s="19"/>
      <c r="Z8152" s="19"/>
      <c r="AA8152" s="19"/>
    </row>
    <row r="8153" ht="15.75" customHeight="1">
      <c r="A8153" s="19"/>
      <c r="B8153" s="42" t="str">
        <f>"CRS25WT3609390"</f>
        <v>CRS25WT3609390</v>
      </c>
      <c r="C8153" s="43">
        <v>46009.0</v>
      </c>
      <c r="D8153" s="44">
        <v>0.9939236111111112</v>
      </c>
      <c r="E8153" s="42" t="s">
        <v>37</v>
      </c>
      <c r="F8153" s="42">
        <v>201.0</v>
      </c>
      <c r="G8153" s="42">
        <v>4.0</v>
      </c>
      <c r="H8153" s="42">
        <v>201.801239013672</v>
      </c>
      <c r="I8153" s="42">
        <v>9.58179473876953</v>
      </c>
      <c r="J8153" s="42">
        <v>24.4578914642334</v>
      </c>
      <c r="K8153" s="42">
        <v>9.89993953704834</v>
      </c>
      <c r="L8153" s="42">
        <v>20.384090423584</v>
      </c>
      <c r="M8153" s="42">
        <v>0.861108660697937</v>
      </c>
      <c r="N8153" s="42">
        <v>9.81762313842773</v>
      </c>
      <c r="O8153" s="42">
        <v>0.0</v>
      </c>
      <c r="P8153" s="42">
        <v>0.0</v>
      </c>
      <c r="Q8153" s="42">
        <v>0.0130324782803655</v>
      </c>
      <c r="R8153" s="42">
        <v>25.0</v>
      </c>
      <c r="S8153" s="42">
        <v>0.226493462920189</v>
      </c>
      <c r="T8153" s="42">
        <v>994.549438476563</v>
      </c>
      <c r="U8153" s="42">
        <v>9999.0</v>
      </c>
      <c r="V8153" s="19"/>
      <c r="W8153" s="19"/>
      <c r="X8153" s="19"/>
      <c r="Y8153" s="19"/>
      <c r="Z8153" s="19"/>
      <c r="AA8153" s="19"/>
    </row>
    <row r="8154" ht="15.75" customHeight="1">
      <c r="A8154" s="19"/>
      <c r="B8154" s="42" t="str">
        <f>"CRS25WT3609389"</f>
        <v>CRS25WT3609389</v>
      </c>
      <c r="C8154" s="43">
        <v>46009.0</v>
      </c>
      <c r="D8154" s="44">
        <v>0.9959837962962963</v>
      </c>
      <c r="E8154" s="42" t="s">
        <v>37</v>
      </c>
      <c r="F8154" s="42">
        <v>195.0</v>
      </c>
      <c r="G8154" s="42">
        <v>4.0</v>
      </c>
      <c r="H8154" s="42">
        <v>195.840698242188</v>
      </c>
      <c r="I8154" s="42">
        <v>9.49890613555908</v>
      </c>
      <c r="J8154" s="42">
        <v>24.4485645294189</v>
      </c>
      <c r="K8154" s="42">
        <v>9.60848617553711</v>
      </c>
      <c r="L8154" s="42">
        <v>20.3820571899414</v>
      </c>
      <c r="M8154" s="42">
        <v>0.843288123607635</v>
      </c>
      <c r="N8154" s="42">
        <v>9.52764320373535</v>
      </c>
      <c r="O8154" s="42">
        <v>0.0</v>
      </c>
      <c r="P8154" s="42">
        <v>0.0</v>
      </c>
      <c r="Q8154" s="42">
        <v>0.0115079209208488</v>
      </c>
      <c r="R8154" s="42">
        <v>25.0</v>
      </c>
      <c r="S8154" s="42">
        <v>0.251209318637848</v>
      </c>
      <c r="T8154" s="42">
        <v>993.375427246094</v>
      </c>
      <c r="U8154" s="42">
        <v>9999.0</v>
      </c>
      <c r="V8154" s="19"/>
      <c r="W8154" s="19"/>
      <c r="X8154" s="19"/>
      <c r="Y8154" s="19"/>
      <c r="Z8154" s="19"/>
      <c r="AA8154" s="19"/>
    </row>
    <row r="8155" ht="15.75" customHeight="1">
      <c r="A8155" s="19"/>
      <c r="B8155" s="42" t="str">
        <f>"CRS25WT3609398"</f>
        <v>CRS25WT3609398</v>
      </c>
      <c r="C8155" s="43">
        <v>46009.0</v>
      </c>
      <c r="D8155" s="44">
        <v>0.9970949074074075</v>
      </c>
      <c r="E8155" s="42" t="s">
        <v>37</v>
      </c>
      <c r="F8155" s="42">
        <v>198.0</v>
      </c>
      <c r="G8155" s="42">
        <v>4.0</v>
      </c>
      <c r="H8155" s="42">
        <v>198.594055175781</v>
      </c>
      <c r="I8155" s="42">
        <v>9.54596710205078</v>
      </c>
      <c r="J8155" s="42">
        <v>24.4553108215332</v>
      </c>
      <c r="K8155" s="42">
        <v>9.71447944641113</v>
      </c>
      <c r="L8155" s="42">
        <v>20.4430980682373</v>
      </c>
      <c r="M8155" s="42">
        <v>0.85069352388382</v>
      </c>
      <c r="N8155" s="42">
        <v>9.66159343719482</v>
      </c>
      <c r="O8155" s="42">
        <v>0.0</v>
      </c>
      <c r="P8155" s="42">
        <v>0.0</v>
      </c>
      <c r="Q8155" s="42">
        <v>0.0138092134147882</v>
      </c>
      <c r="R8155" s="42">
        <v>25.0</v>
      </c>
      <c r="S8155" s="42">
        <v>0.234601333737373</v>
      </c>
      <c r="T8155" s="42">
        <v>995.497131347656</v>
      </c>
      <c r="U8155" s="42">
        <v>9999.0</v>
      </c>
      <c r="V8155" s="19"/>
      <c r="W8155" s="19"/>
      <c r="X8155" s="19"/>
      <c r="Y8155" s="19"/>
      <c r="Z8155" s="19"/>
      <c r="AA8155" s="19"/>
    </row>
    <row r="8156" ht="15.75" customHeight="1">
      <c r="A8156" s="19"/>
      <c r="B8156" s="42" t="str">
        <f>"CRS25WT3609401"</f>
        <v>CRS25WT3609401</v>
      </c>
      <c r="C8156" s="43">
        <v>46009.0</v>
      </c>
      <c r="D8156" s="44">
        <v>0.9974305555555555</v>
      </c>
      <c r="E8156" s="42" t="s">
        <v>37</v>
      </c>
      <c r="F8156" s="42">
        <v>86.0</v>
      </c>
      <c r="G8156" s="42">
        <v>2.0</v>
      </c>
      <c r="H8156" s="42">
        <v>86.764762878418</v>
      </c>
      <c r="I8156" s="42">
        <v>9.57338428497314</v>
      </c>
      <c r="J8156" s="42">
        <v>12.2270679473877</v>
      </c>
      <c r="K8156" s="42">
        <v>7.56055402755737</v>
      </c>
      <c r="L8156" s="42">
        <v>11.475980758667</v>
      </c>
      <c r="M8156" s="42">
        <v>0.741234421730042</v>
      </c>
      <c r="N8156" s="42">
        <v>4.22110271453857</v>
      </c>
      <c r="O8156" s="42">
        <v>0.0</v>
      </c>
      <c r="P8156" s="42">
        <v>0.0</v>
      </c>
      <c r="Q8156" s="42">
        <v>0.0088095236569643</v>
      </c>
      <c r="R8156" s="42">
        <v>25.0</v>
      </c>
      <c r="S8156" s="42">
        <v>0.137093514204025</v>
      </c>
      <c r="T8156" s="42">
        <v>994.069580078125</v>
      </c>
      <c r="U8156" s="42">
        <v>9999.0</v>
      </c>
      <c r="V8156" s="19"/>
      <c r="W8156" s="19"/>
      <c r="X8156" s="19"/>
      <c r="Y8156" s="19"/>
      <c r="Z8156" s="19"/>
      <c r="AA8156" s="19"/>
    </row>
    <row r="8157" ht="15.75" customHeight="1">
      <c r="A8157" s="19"/>
      <c r="B8157" s="42" t="str">
        <f>"CRS25WT3609393"</f>
        <v>CRS25WT3609393</v>
      </c>
      <c r="C8157" s="43">
        <v>46009.0</v>
      </c>
      <c r="D8157" s="44">
        <v>0.9981944444444445</v>
      </c>
      <c r="E8157" s="42" t="s">
        <v>37</v>
      </c>
      <c r="F8157" s="42">
        <v>197.0</v>
      </c>
      <c r="G8157" s="42">
        <v>4.0</v>
      </c>
      <c r="H8157" s="42">
        <v>197.074432373047</v>
      </c>
      <c r="I8157" s="42">
        <v>9.52830123901367</v>
      </c>
      <c r="J8157" s="42">
        <v>24.4305095672607</v>
      </c>
      <c r="K8157" s="42">
        <v>9.65744686126709</v>
      </c>
      <c r="L8157" s="42">
        <v>20.40647315979</v>
      </c>
      <c r="M8157" s="42">
        <v>0.846607804298401</v>
      </c>
      <c r="N8157" s="42">
        <v>9.5876636505127</v>
      </c>
      <c r="O8157" s="42">
        <v>0.0</v>
      </c>
      <c r="P8157" s="42">
        <v>0.0</v>
      </c>
      <c r="Q8157" s="42">
        <v>0.0112704606726766</v>
      </c>
      <c r="R8157" s="42">
        <v>25.0</v>
      </c>
      <c r="S8157" s="42">
        <v>0.242553561925888</v>
      </c>
      <c r="T8157" s="42">
        <v>996.482543945313</v>
      </c>
      <c r="U8157" s="42">
        <v>9999.0</v>
      </c>
      <c r="V8157" s="19"/>
      <c r="W8157" s="19"/>
      <c r="X8157" s="19"/>
      <c r="Y8157" s="19"/>
      <c r="Z8157" s="19"/>
      <c r="AA8157" s="19"/>
    </row>
    <row r="8158" ht="15.75" customHeight="1">
      <c r="A8158" s="19"/>
      <c r="B8158" s="42" t="str">
        <f>"CRS25WT3609392"</f>
        <v>CRS25WT3609392</v>
      </c>
      <c r="C8158" s="43">
        <v>46009.0</v>
      </c>
      <c r="D8158" s="44">
        <v>0.9988657407407407</v>
      </c>
      <c r="E8158" s="42" t="s">
        <v>37</v>
      </c>
      <c r="F8158" s="42">
        <v>196.0</v>
      </c>
      <c r="G8158" s="42">
        <v>4.0</v>
      </c>
      <c r="H8158" s="42">
        <v>196.316604614258</v>
      </c>
      <c r="I8158" s="42">
        <v>9.52737998962402</v>
      </c>
      <c r="J8158" s="42">
        <v>24.4255409240723</v>
      </c>
      <c r="K8158" s="42">
        <v>9.6030740737915</v>
      </c>
      <c r="L8158" s="42">
        <v>20.4430980682373</v>
      </c>
      <c r="M8158" s="42">
        <v>0.843605399131775</v>
      </c>
      <c r="N8158" s="42">
        <v>9.55079555511475</v>
      </c>
      <c r="O8158" s="42">
        <v>0.0</v>
      </c>
      <c r="P8158" s="42">
        <v>0.0</v>
      </c>
      <c r="Q8158" s="42">
        <v>0.0133627895265818</v>
      </c>
      <c r="R8158" s="42">
        <v>25.0</v>
      </c>
      <c r="S8158" s="42">
        <v>0.246169582009315</v>
      </c>
      <c r="T8158" s="42">
        <v>994.020446777344</v>
      </c>
      <c r="U8158" s="42">
        <v>9999.0</v>
      </c>
      <c r="V8158" s="19"/>
      <c r="W8158" s="19"/>
      <c r="X8158" s="19"/>
      <c r="Y8158" s="19"/>
      <c r="Z8158" s="19"/>
      <c r="AA8158" s="19"/>
    </row>
    <row r="8159" ht="15.75" customHeight="1">
      <c r="A8159" s="19"/>
      <c r="B8159" s="42" t="str">
        <f>"CRS25WT3609400"</f>
        <v>CRS25WT3609400</v>
      </c>
      <c r="C8159" s="43">
        <v>46009.0</v>
      </c>
      <c r="D8159" s="44">
        <v>0.9993171296296296</v>
      </c>
      <c r="E8159" s="42" t="s">
        <v>37</v>
      </c>
      <c r="F8159" s="42">
        <v>195.0</v>
      </c>
      <c r="G8159" s="42">
        <v>4.0</v>
      </c>
      <c r="H8159" s="42">
        <v>195.919342041016</v>
      </c>
      <c r="I8159" s="42">
        <v>9.51641941070557</v>
      </c>
      <c r="J8159" s="42">
        <v>24.4381275177002</v>
      </c>
      <c r="K8159" s="42">
        <v>9.57887554168701</v>
      </c>
      <c r="L8159" s="42">
        <v>20.4532718658447</v>
      </c>
      <c r="M8159" s="42">
        <v>0.842433869838715</v>
      </c>
      <c r="N8159" s="42">
        <v>9.53146839141846</v>
      </c>
      <c r="O8159" s="42">
        <v>0.0</v>
      </c>
      <c r="P8159" s="42">
        <v>0.0</v>
      </c>
      <c r="Q8159" s="42">
        <v>0.0106547614559531</v>
      </c>
      <c r="R8159" s="42">
        <v>25.0</v>
      </c>
      <c r="S8159" s="42">
        <v>0.240905717015266</v>
      </c>
      <c r="T8159" s="42">
        <v>993.192565917969</v>
      </c>
      <c r="U8159" s="42">
        <v>9999.0</v>
      </c>
      <c r="V8159" s="19"/>
      <c r="W8159" s="19"/>
      <c r="X8159" s="19"/>
      <c r="Y8159" s="19"/>
      <c r="Z8159" s="19"/>
      <c r="AA8159" s="19"/>
    </row>
    <row r="8160" ht="15.75" customHeight="1">
      <c r="A8160" s="19"/>
      <c r="B8160" s="42" t="str">
        <f>"CRS25WT3609399"</f>
        <v>CRS25WT3609399</v>
      </c>
      <c r="C8160" s="43">
        <v>46009.0</v>
      </c>
      <c r="D8160" s="42" t="s">
        <v>1567</v>
      </c>
      <c r="E8160" s="42" t="s">
        <v>37</v>
      </c>
      <c r="F8160" s="42">
        <v>196.0</v>
      </c>
      <c r="G8160" s="42">
        <v>4.0</v>
      </c>
      <c r="H8160" s="42">
        <v>196.006454467773</v>
      </c>
      <c r="I8160" s="42">
        <v>9.50217723846436</v>
      </c>
      <c r="J8160" s="42">
        <v>24.4376010894775</v>
      </c>
      <c r="K8160" s="42">
        <v>9.56980609893799</v>
      </c>
      <c r="L8160" s="42">
        <v>20.4817600250244</v>
      </c>
      <c r="M8160" s="42">
        <v>0.844089865684509</v>
      </c>
      <c r="N8160" s="42">
        <v>9.53570652008057</v>
      </c>
      <c r="O8160" s="42">
        <v>0.0</v>
      </c>
      <c r="P8160" s="42">
        <v>0.0</v>
      </c>
      <c r="Q8160" s="42">
        <v>0.0119540551677346</v>
      </c>
      <c r="R8160" s="42">
        <v>25.0</v>
      </c>
      <c r="S8160" s="42">
        <v>0.242149889469147</v>
      </c>
      <c r="T8160" s="42">
        <v>992.587829589844</v>
      </c>
      <c r="U8160" s="42">
        <v>9999.0</v>
      </c>
      <c r="V8160" s="19"/>
      <c r="W8160" s="19"/>
      <c r="X8160" s="19"/>
      <c r="Y8160" s="19"/>
      <c r="Z8160" s="19"/>
      <c r="AA8160" s="19"/>
    </row>
    <row r="8161" ht="15.75" customHeight="1">
      <c r="A8161" s="19"/>
      <c r="B8161" s="42" t="str">
        <f>"CRS25WT72M23940"</f>
        <v>CRS25WT72M23940</v>
      </c>
      <c r="C8161" s="43">
        <v>46004.0</v>
      </c>
      <c r="D8161" s="44">
        <v>0.005868055555555554</v>
      </c>
      <c r="E8161" s="42" t="s">
        <v>37</v>
      </c>
      <c r="F8161" s="42">
        <v>221.0</v>
      </c>
      <c r="G8161" s="42">
        <v>4.0</v>
      </c>
      <c r="H8161" s="42">
        <v>221.003768920898</v>
      </c>
      <c r="I8161" s="42">
        <v>5.63397598266602</v>
      </c>
      <c r="J8161" s="42">
        <v>50.208667755127</v>
      </c>
      <c r="K8161" s="42">
        <v>5.15657329559326</v>
      </c>
      <c r="L8161" s="42">
        <v>42.8586502075195</v>
      </c>
      <c r="M8161" s="42">
        <v>0.781278729438782</v>
      </c>
      <c r="N8161" s="42">
        <v>10.7518253326416</v>
      </c>
      <c r="O8161" s="42">
        <v>0.0</v>
      </c>
      <c r="P8161" s="42">
        <v>0.0</v>
      </c>
      <c r="Q8161" s="42">
        <v>0.0166566874831915</v>
      </c>
      <c r="R8161" s="42">
        <v>25.0</v>
      </c>
      <c r="S8161" s="42">
        <v>0.728130280971527</v>
      </c>
      <c r="T8161" s="42">
        <v>1000.90631103516</v>
      </c>
      <c r="U8161" s="42">
        <v>1743.65295410156</v>
      </c>
      <c r="V8161" s="19"/>
      <c r="W8161" s="19"/>
      <c r="X8161" s="19"/>
      <c r="Y8161" s="19"/>
      <c r="Z8161" s="19"/>
      <c r="AA8161" s="19"/>
    </row>
    <row r="8162" ht="15.75" customHeight="1">
      <c r="A8162" s="19"/>
      <c r="B8162" s="42" t="str">
        <f>"CRS25WT72M23898"</f>
        <v>CRS25WT72M23898</v>
      </c>
      <c r="C8162" s="43">
        <v>46004.0</v>
      </c>
      <c r="D8162" s="44">
        <v>0.007777777777777777</v>
      </c>
      <c r="E8162" s="42" t="s">
        <v>37</v>
      </c>
      <c r="F8162" s="42">
        <v>218.0</v>
      </c>
      <c r="G8162" s="42">
        <v>4.0</v>
      </c>
      <c r="H8162" s="42">
        <v>218.418579101563</v>
      </c>
      <c r="I8162" s="42">
        <v>5.60764741897583</v>
      </c>
      <c r="J8162" s="42">
        <v>50.2058525085449</v>
      </c>
      <c r="K8162" s="42">
        <v>5.10709095001221</v>
      </c>
      <c r="L8162" s="42">
        <v>42.767707824707</v>
      </c>
      <c r="M8162" s="42">
        <v>0.77580851316452</v>
      </c>
      <c r="N8162" s="42">
        <v>10.6260557174683</v>
      </c>
      <c r="O8162" s="42">
        <v>0.0</v>
      </c>
      <c r="P8162" s="42">
        <v>0.0</v>
      </c>
      <c r="Q8162" s="42">
        <v>0.0165070462971926</v>
      </c>
      <c r="R8162" s="42">
        <v>25.0</v>
      </c>
      <c r="S8162" s="42">
        <v>0.736500024795532</v>
      </c>
      <c r="T8162" s="42">
        <v>1000.40161132813</v>
      </c>
      <c r="U8162" s="42">
        <v>2192.94580078125</v>
      </c>
      <c r="V8162" s="19"/>
      <c r="W8162" s="19"/>
      <c r="X8162" s="19"/>
      <c r="Y8162" s="19"/>
      <c r="Z8162" s="19"/>
      <c r="AA8162" s="19"/>
    </row>
    <row r="8163" ht="15.75" customHeight="1">
      <c r="A8163" s="19"/>
      <c r="B8163" s="42" t="str">
        <f>"CRS25WT72M23897"</f>
        <v>CRS25WT72M23897</v>
      </c>
      <c r="C8163" s="43">
        <v>46004.0</v>
      </c>
      <c r="D8163" s="44">
        <v>0.009606481481481481</v>
      </c>
      <c r="E8163" s="42" t="s">
        <v>37</v>
      </c>
      <c r="F8163" s="42">
        <v>219.0</v>
      </c>
      <c r="G8163" s="42">
        <v>4.0</v>
      </c>
      <c r="H8163" s="42">
        <v>219.705581665039</v>
      </c>
      <c r="I8163" s="42">
        <v>5.59563112258911</v>
      </c>
      <c r="J8163" s="42">
        <v>50.2015228271484</v>
      </c>
      <c r="K8163" s="42">
        <v>5.11173868179321</v>
      </c>
      <c r="L8163" s="42">
        <v>42.980598449707</v>
      </c>
      <c r="M8163" s="42">
        <v>0.78212308883667</v>
      </c>
      <c r="N8163" s="42">
        <v>10.6886682510376</v>
      </c>
      <c r="O8163" s="42">
        <v>0.0</v>
      </c>
      <c r="P8163" s="42">
        <v>0.0</v>
      </c>
      <c r="Q8163" s="42">
        <v>0.00411212258040905</v>
      </c>
      <c r="R8163" s="42">
        <v>25.0</v>
      </c>
      <c r="S8163" s="42">
        <v>0.711174786090851</v>
      </c>
      <c r="T8163" s="42">
        <v>1000.90173339844</v>
      </c>
      <c r="U8163" s="42">
        <v>2155.23583984375</v>
      </c>
      <c r="V8163" s="19"/>
      <c r="W8163" s="19"/>
      <c r="X8163" s="19"/>
      <c r="Y8163" s="19"/>
      <c r="Z8163" s="19"/>
      <c r="AA8163" s="19"/>
    </row>
    <row r="8164" ht="15.75" customHeight="1">
      <c r="A8164" s="19"/>
      <c r="B8164" s="42" t="str">
        <f>"CRS25WT72M23899"</f>
        <v>CRS25WT72M23899</v>
      </c>
      <c r="C8164" s="43">
        <v>46004.0</v>
      </c>
      <c r="D8164" s="44">
        <v>0.012025462962962962</v>
      </c>
      <c r="E8164" s="42" t="s">
        <v>37</v>
      </c>
      <c r="F8164" s="42">
        <v>217.0</v>
      </c>
      <c r="G8164" s="42">
        <v>4.0</v>
      </c>
      <c r="H8164" s="42">
        <v>217.627807617188</v>
      </c>
      <c r="I8164" s="42">
        <v>5.60434913635254</v>
      </c>
      <c r="J8164" s="42">
        <v>50.1944580078125</v>
      </c>
      <c r="K8164" s="42">
        <v>5.08810901641846</v>
      </c>
      <c r="L8164" s="42">
        <v>42.771842956543</v>
      </c>
      <c r="M8164" s="42">
        <v>0.773630261421204</v>
      </c>
      <c r="N8164" s="42">
        <v>10.5875844955444</v>
      </c>
      <c r="O8164" s="42">
        <v>0.0</v>
      </c>
      <c r="P8164" s="42">
        <v>0.0</v>
      </c>
      <c r="Q8164" s="42">
        <v>0.0128969801589847</v>
      </c>
      <c r="R8164" s="42">
        <v>25.0</v>
      </c>
      <c r="S8164" s="42">
        <v>0.72981721162796</v>
      </c>
      <c r="T8164" s="42">
        <v>1002.84747314453</v>
      </c>
      <c r="U8164" s="42">
        <v>2130.22875976563</v>
      </c>
      <c r="V8164" s="19"/>
      <c r="W8164" s="19"/>
      <c r="X8164" s="19"/>
      <c r="Y8164" s="19"/>
      <c r="Z8164" s="19"/>
      <c r="AA8164" s="19"/>
    </row>
    <row r="8165" ht="15.75" customHeight="1">
      <c r="A8165" s="19"/>
      <c r="B8165" s="42" t="str">
        <f>"CRS25WT72M23949"</f>
        <v>CRS25WT72M23949</v>
      </c>
      <c r="C8165" s="43">
        <v>46004.0</v>
      </c>
      <c r="D8165" s="44">
        <v>0.012777777777777777</v>
      </c>
      <c r="E8165" s="42" t="s">
        <v>37</v>
      </c>
      <c r="F8165" s="42">
        <v>218.0</v>
      </c>
      <c r="G8165" s="42">
        <v>4.0</v>
      </c>
      <c r="H8165" s="42">
        <v>218.666976928711</v>
      </c>
      <c r="I8165" s="42">
        <v>5.60364532470703</v>
      </c>
      <c r="J8165" s="42">
        <v>50.2347412109375</v>
      </c>
      <c r="K8165" s="42">
        <v>5.09051179885864</v>
      </c>
      <c r="L8165" s="42">
        <v>42.9557952880859</v>
      </c>
      <c r="M8165" s="42">
        <v>0.77679854631424</v>
      </c>
      <c r="N8165" s="42">
        <v>10.6381406784058</v>
      </c>
      <c r="O8165" s="42">
        <v>0.0</v>
      </c>
      <c r="P8165" s="42">
        <v>0.0</v>
      </c>
      <c r="Q8165" s="42">
        <v>0.0139484908431768</v>
      </c>
      <c r="R8165" s="42">
        <v>25.0</v>
      </c>
      <c r="S8165" s="42">
        <v>0.726220965385437</v>
      </c>
      <c r="T8165" s="42">
        <v>1003.23071289063</v>
      </c>
      <c r="U8165" s="42">
        <v>2840.896484375</v>
      </c>
      <c r="V8165" s="19"/>
      <c r="W8165" s="19"/>
      <c r="X8165" s="19"/>
      <c r="Y8165" s="19"/>
      <c r="Z8165" s="19"/>
      <c r="AA8165" s="19"/>
    </row>
    <row r="8166" ht="15.75" customHeight="1">
      <c r="A8166" s="19"/>
      <c r="B8166" s="42" t="str">
        <f>"CRS25WT72M23889"</f>
        <v>CRS25WT72M23889</v>
      </c>
      <c r="C8166" s="43">
        <v>46004.0</v>
      </c>
      <c r="D8166" s="44">
        <v>0.015335648148148147</v>
      </c>
      <c r="E8166" s="42" t="s">
        <v>37</v>
      </c>
      <c r="F8166" s="42">
        <v>220.0</v>
      </c>
      <c r="G8166" s="42">
        <v>4.0</v>
      </c>
      <c r="H8166" s="42">
        <v>220.855987548828</v>
      </c>
      <c r="I8166" s="42">
        <v>5.61623668670654</v>
      </c>
      <c r="J8166" s="42">
        <v>50.1924896240234</v>
      </c>
      <c r="K8166" s="42">
        <v>5.15039300918579</v>
      </c>
      <c r="L8166" s="42">
        <v>42.8813858032227</v>
      </c>
      <c r="M8166" s="42">
        <v>0.783474802970886</v>
      </c>
      <c r="N8166" s="42">
        <v>10.7446355819702</v>
      </c>
      <c r="O8166" s="42">
        <v>0.0</v>
      </c>
      <c r="P8166" s="42">
        <v>0.0</v>
      </c>
      <c r="Q8166" s="42">
        <v>0.00411538407206535</v>
      </c>
      <c r="R8166" s="42">
        <v>25.0</v>
      </c>
      <c r="S8166" s="42">
        <v>0.718524575233459</v>
      </c>
      <c r="T8166" s="42">
        <v>1000.06433105469</v>
      </c>
      <c r="U8166" s="42">
        <v>1350.42822265625</v>
      </c>
      <c r="V8166" s="19"/>
      <c r="W8166" s="19"/>
      <c r="X8166" s="19"/>
      <c r="Y8166" s="19"/>
      <c r="Z8166" s="19"/>
      <c r="AA8166" s="19"/>
    </row>
    <row r="8167" ht="15.75" customHeight="1">
      <c r="A8167" s="19"/>
      <c r="B8167" s="42" t="str">
        <f>"CRS25WT72M23888"</f>
        <v>CRS25WT72M23888</v>
      </c>
      <c r="C8167" s="43">
        <v>46004.0</v>
      </c>
      <c r="D8167" s="44">
        <v>0.016168981481481482</v>
      </c>
      <c r="E8167" s="42" t="s">
        <v>37</v>
      </c>
      <c r="F8167" s="42">
        <v>217.0</v>
      </c>
      <c r="G8167" s="42">
        <v>4.0</v>
      </c>
      <c r="H8167" s="42">
        <v>217.891403198242</v>
      </c>
      <c r="I8167" s="42">
        <v>5.54481410980225</v>
      </c>
      <c r="J8167" s="42">
        <v>50.1022529602051</v>
      </c>
      <c r="K8167" s="42">
        <v>5.08370876312256</v>
      </c>
      <c r="L8167" s="42">
        <v>42.8607177734375</v>
      </c>
      <c r="M8167" s="42">
        <v>0.784324645996094</v>
      </c>
      <c r="N8167" s="42">
        <v>10.6004085540771</v>
      </c>
      <c r="O8167" s="42">
        <v>0.0</v>
      </c>
      <c r="P8167" s="42">
        <v>0.0</v>
      </c>
      <c r="Q8167" s="42">
        <v>0.0129359662532806</v>
      </c>
      <c r="R8167" s="42">
        <v>25.0</v>
      </c>
      <c r="S8167" s="42">
        <v>0.73479950428009</v>
      </c>
      <c r="T8167" s="42">
        <v>999.054504394531</v>
      </c>
      <c r="U8167" s="42">
        <v>3075.28833007813</v>
      </c>
      <c r="V8167" s="19"/>
      <c r="W8167" s="19"/>
      <c r="X8167" s="19"/>
      <c r="Y8167" s="19"/>
      <c r="Z8167" s="19"/>
      <c r="AA8167" s="19"/>
    </row>
    <row r="8168" ht="15.75" customHeight="1">
      <c r="A8168" s="19"/>
      <c r="B8168" s="42" t="str">
        <f>"CRS25WT72M23891"</f>
        <v>CRS25WT72M23891</v>
      </c>
      <c r="C8168" s="43">
        <v>46004.0</v>
      </c>
      <c r="D8168" s="44">
        <v>0.016701388888888887</v>
      </c>
      <c r="E8168" s="42" t="s">
        <v>37</v>
      </c>
      <c r="F8168" s="42">
        <v>225.0</v>
      </c>
      <c r="G8168" s="42">
        <v>4.0</v>
      </c>
      <c r="H8168" s="42">
        <v>225.419143676758</v>
      </c>
      <c r="I8168" s="42">
        <v>5.74467086791992</v>
      </c>
      <c r="J8168" s="42">
        <v>50.2228050231934</v>
      </c>
      <c r="K8168" s="42">
        <v>5.2522497177124</v>
      </c>
      <c r="L8168" s="42">
        <v>42.9185905456543</v>
      </c>
      <c r="M8168" s="42">
        <v>0.781312346458435</v>
      </c>
      <c r="N8168" s="42">
        <v>10.9666328430176</v>
      </c>
      <c r="O8168" s="42">
        <v>0.0</v>
      </c>
      <c r="P8168" s="42">
        <v>0.0</v>
      </c>
      <c r="Q8168" s="42">
        <v>0.00571924494579434</v>
      </c>
      <c r="R8168" s="42">
        <v>25.0</v>
      </c>
      <c r="S8168" s="42">
        <v>0.724453508853912</v>
      </c>
      <c r="T8168" s="42">
        <v>999.548095703125</v>
      </c>
      <c r="U8168" s="42">
        <v>2455.46606445313</v>
      </c>
      <c r="V8168" s="19"/>
      <c r="W8168" s="19"/>
      <c r="X8168" s="19"/>
      <c r="Y8168" s="19"/>
      <c r="Z8168" s="19"/>
      <c r="AA8168" s="19"/>
    </row>
    <row r="8169" ht="15.75" customHeight="1">
      <c r="A8169" s="19"/>
      <c r="B8169" s="42" t="str">
        <f>"CRS25WT72M24251"</f>
        <v>CRS25WT72M24251</v>
      </c>
      <c r="C8169" s="43">
        <v>46004.0</v>
      </c>
      <c r="D8169" s="44">
        <v>0.020023148148148148</v>
      </c>
      <c r="E8169" s="42" t="s">
        <v>37</v>
      </c>
      <c r="F8169" s="42">
        <v>217.0</v>
      </c>
      <c r="G8169" s="42">
        <v>4.0</v>
      </c>
      <c r="H8169" s="42">
        <v>217.611251831055</v>
      </c>
      <c r="I8169" s="42">
        <v>5.61316299438477</v>
      </c>
      <c r="J8169" s="42">
        <v>50.0607223510742</v>
      </c>
      <c r="K8169" s="42">
        <v>5.09584808349609</v>
      </c>
      <c r="L8169" s="42">
        <v>42.7036361694336</v>
      </c>
      <c r="M8169" s="42">
        <v>0.774420022964478</v>
      </c>
      <c r="N8169" s="42">
        <v>10.5867795944214</v>
      </c>
      <c r="O8169" s="42">
        <v>0.0</v>
      </c>
      <c r="P8169" s="42">
        <v>0.0</v>
      </c>
      <c r="Q8169" s="42">
        <v>0.00603168783709407</v>
      </c>
      <c r="R8169" s="42">
        <v>25.0</v>
      </c>
      <c r="S8169" s="42">
        <v>0.679755330085754</v>
      </c>
      <c r="T8169" s="42">
        <v>1000.48205566406</v>
      </c>
      <c r="U8169" s="42">
        <v>1348.03625488281</v>
      </c>
      <c r="V8169" s="19"/>
      <c r="W8169" s="19"/>
      <c r="X8169" s="19"/>
      <c r="Y8169" s="19"/>
      <c r="Z8169" s="19"/>
      <c r="AA8169" s="19"/>
    </row>
    <row r="8170" ht="15.75" customHeight="1">
      <c r="A8170" s="19"/>
      <c r="B8170" s="42" t="str">
        <f>"CRS25WT72M23885"</f>
        <v>CRS25WT72M23885</v>
      </c>
      <c r="C8170" s="43">
        <v>46004.0</v>
      </c>
      <c r="D8170" s="44">
        <v>0.024710648148148148</v>
      </c>
      <c r="E8170" s="42" t="s">
        <v>37</v>
      </c>
      <c r="F8170" s="42">
        <v>221.0</v>
      </c>
      <c r="G8170" s="42">
        <v>4.0</v>
      </c>
      <c r="H8170" s="42">
        <v>221.6005859375</v>
      </c>
      <c r="I8170" s="42">
        <v>5.66747426986694</v>
      </c>
      <c r="J8170" s="42">
        <v>50.0751800537109</v>
      </c>
      <c r="K8170" s="42">
        <v>5.18274545669556</v>
      </c>
      <c r="L8170" s="42">
        <v>42.7573738098145</v>
      </c>
      <c r="M8170" s="42">
        <v>0.780834197998047</v>
      </c>
      <c r="N8170" s="42">
        <v>10.7808599472046</v>
      </c>
      <c r="O8170" s="42">
        <v>0.0</v>
      </c>
      <c r="P8170" s="42">
        <v>0.0</v>
      </c>
      <c r="Q8170" s="42">
        <v>0.00275792274624109</v>
      </c>
      <c r="R8170" s="42">
        <v>25.0</v>
      </c>
      <c r="S8170" s="42">
        <v>0.72332227230072</v>
      </c>
      <c r="T8170" s="42">
        <v>1001.12561035156</v>
      </c>
      <c r="U8170" s="42">
        <v>1214.82507324219</v>
      </c>
      <c r="V8170" s="19"/>
      <c r="W8170" s="19"/>
      <c r="X8170" s="19"/>
      <c r="Y8170" s="19"/>
      <c r="Z8170" s="19"/>
      <c r="AA8170" s="19"/>
    </row>
    <row r="8171" ht="15.75" customHeight="1">
      <c r="A8171" s="19"/>
      <c r="B8171" s="42" t="str">
        <f>"CRS25WT72M23884"</f>
        <v>CRS25WT72M23884</v>
      </c>
      <c r="C8171" s="43">
        <v>46004.0</v>
      </c>
      <c r="D8171" s="44">
        <v>0.025543981481481483</v>
      </c>
      <c r="E8171" s="42" t="s">
        <v>37</v>
      </c>
      <c r="F8171" s="42">
        <v>220.0</v>
      </c>
      <c r="G8171" s="42">
        <v>4.0</v>
      </c>
      <c r="H8171" s="42">
        <v>220.368957519531</v>
      </c>
      <c r="I8171" s="42">
        <v>5.62716913223267</v>
      </c>
      <c r="J8171" s="42">
        <v>50.2094612121582</v>
      </c>
      <c r="K8171" s="42">
        <v>5.13953065872192</v>
      </c>
      <c r="L8171" s="42">
        <v>42.8772506713867</v>
      </c>
      <c r="M8171" s="42">
        <v>0.779964566230774</v>
      </c>
      <c r="N8171" s="42">
        <v>10.7209415435791</v>
      </c>
      <c r="O8171" s="42">
        <v>0.0</v>
      </c>
      <c r="P8171" s="42">
        <v>0.0</v>
      </c>
      <c r="Q8171" s="42">
        <v>8.03726376034319E-4</v>
      </c>
      <c r="R8171" s="42">
        <v>25.0</v>
      </c>
      <c r="S8171" s="42">
        <v>0.710291564464569</v>
      </c>
      <c r="T8171" s="42">
        <v>1000.69244384766</v>
      </c>
      <c r="U8171" s="42">
        <v>1880.15856933594</v>
      </c>
      <c r="V8171" s="19"/>
      <c r="W8171" s="19"/>
      <c r="X8171" s="19"/>
      <c r="Y8171" s="19"/>
      <c r="Z8171" s="19"/>
      <c r="AA8171" s="19"/>
    </row>
    <row r="8172" ht="15.75" customHeight="1">
      <c r="A8172" s="19"/>
      <c r="B8172" s="42" t="str">
        <f>"CRS25WT72M23867"</f>
        <v>CRS25WT72M23867</v>
      </c>
      <c r="C8172" s="43">
        <v>46004.0</v>
      </c>
      <c r="D8172" s="44">
        <v>0.027557870370370368</v>
      </c>
      <c r="E8172" s="42" t="s">
        <v>37</v>
      </c>
      <c r="F8172" s="42">
        <v>223.0</v>
      </c>
      <c r="G8172" s="42">
        <v>4.0</v>
      </c>
      <c r="H8172" s="42">
        <v>223.994018554688</v>
      </c>
      <c r="I8172" s="42">
        <v>5.6179404258728</v>
      </c>
      <c r="J8172" s="42">
        <v>50.2182693481445</v>
      </c>
      <c r="K8172" s="42">
        <v>5.23214673995972</v>
      </c>
      <c r="L8172" s="42">
        <v>42.8111114501953</v>
      </c>
      <c r="M8172" s="42">
        <v>0.793958067893982</v>
      </c>
      <c r="N8172" s="42">
        <v>10.8973007202148</v>
      </c>
      <c r="O8172" s="42">
        <v>0.0</v>
      </c>
      <c r="P8172" s="42">
        <v>0.0</v>
      </c>
      <c r="Q8172" s="42">
        <v>0.00650792196393013</v>
      </c>
      <c r="R8172" s="42">
        <v>25.0</v>
      </c>
      <c r="S8172" s="42">
        <v>0.726579546928406</v>
      </c>
      <c r="T8172" s="42">
        <v>1001.72247314453</v>
      </c>
      <c r="U8172" s="42">
        <v>1660.89379882813</v>
      </c>
      <c r="V8172" s="19"/>
      <c r="W8172" s="19"/>
      <c r="X8172" s="19"/>
      <c r="Y8172" s="19"/>
      <c r="Z8172" s="19"/>
      <c r="AA8172" s="19"/>
    </row>
    <row r="8173" ht="15.75" customHeight="1">
      <c r="A8173" s="19"/>
      <c r="B8173" s="42" t="str">
        <f>"CRS25WT72M23868"</f>
        <v>CRS25WT72M23868</v>
      </c>
      <c r="C8173" s="43">
        <v>46004.0</v>
      </c>
      <c r="D8173" s="44">
        <v>0.028310185185185185</v>
      </c>
      <c r="E8173" s="42" t="s">
        <v>37</v>
      </c>
      <c r="F8173" s="42">
        <v>222.0</v>
      </c>
      <c r="G8173" s="42">
        <v>4.0</v>
      </c>
      <c r="H8173" s="42">
        <v>222.034362792969</v>
      </c>
      <c r="I8173" s="42">
        <v>5.63318204879761</v>
      </c>
      <c r="J8173" s="42">
        <v>50.1816368103027</v>
      </c>
      <c r="K8173" s="42">
        <v>5.18612194061279</v>
      </c>
      <c r="L8173" s="42">
        <v>42.8131828308105</v>
      </c>
      <c r="M8173" s="42">
        <v>0.785455524921417</v>
      </c>
      <c r="N8173" s="42">
        <v>10.8019638061523</v>
      </c>
      <c r="O8173" s="42">
        <v>0.0</v>
      </c>
      <c r="P8173" s="42">
        <v>0.0</v>
      </c>
      <c r="Q8173" s="42">
        <v>0.0165070053189993</v>
      </c>
      <c r="R8173" s="42">
        <v>25.0</v>
      </c>
      <c r="S8173" s="42">
        <v>0.735319375991821</v>
      </c>
      <c r="T8173" s="42">
        <v>1000.35302734375</v>
      </c>
      <c r="U8173" s="42">
        <v>1894.44970703125</v>
      </c>
      <c r="V8173" s="19"/>
      <c r="W8173" s="19"/>
      <c r="X8173" s="19"/>
      <c r="Y8173" s="19"/>
      <c r="Z8173" s="19"/>
      <c r="AA8173" s="19"/>
    </row>
    <row r="8174" ht="15.75" customHeight="1">
      <c r="A8174" s="19"/>
      <c r="B8174" s="42" t="str">
        <f>"CRS25WT72M23869"</f>
        <v>CRS25WT72M23869</v>
      </c>
      <c r="C8174" s="43">
        <v>46004.0</v>
      </c>
      <c r="D8174" s="44">
        <v>0.029421296296296296</v>
      </c>
      <c r="E8174" s="42" t="s">
        <v>37</v>
      </c>
      <c r="F8174" s="42">
        <v>219.0</v>
      </c>
      <c r="G8174" s="42">
        <v>4.0</v>
      </c>
      <c r="H8174" s="42">
        <v>219.831253051758</v>
      </c>
      <c r="I8174" s="42">
        <v>5.62046575546265</v>
      </c>
      <c r="J8174" s="42">
        <v>50.2391815185547</v>
      </c>
      <c r="K8174" s="42">
        <v>5.12526035308838</v>
      </c>
      <c r="L8174" s="42">
        <v>42.8917236328125</v>
      </c>
      <c r="M8174" s="42">
        <v>0.77852863073349</v>
      </c>
      <c r="N8174" s="42">
        <v>10.6947822570801</v>
      </c>
      <c r="O8174" s="42">
        <v>0.0</v>
      </c>
      <c r="P8174" s="42">
        <v>0.0</v>
      </c>
      <c r="Q8174" s="42">
        <v>0.00293589034117758</v>
      </c>
      <c r="R8174" s="42">
        <v>25.0</v>
      </c>
      <c r="S8174" s="42">
        <v>0.741367340087891</v>
      </c>
      <c r="T8174" s="42">
        <v>1000.07897949219</v>
      </c>
      <c r="U8174" s="42">
        <v>2234.42431640625</v>
      </c>
      <c r="V8174" s="19"/>
      <c r="W8174" s="19"/>
      <c r="X8174" s="19"/>
      <c r="Y8174" s="19"/>
      <c r="Z8174" s="19"/>
      <c r="AA8174" s="19"/>
    </row>
    <row r="8175" ht="15.75" customHeight="1">
      <c r="A8175" s="19"/>
      <c r="B8175" s="42" t="str">
        <f>"CRS25WT72M23870"</f>
        <v>CRS25WT72M23870</v>
      </c>
      <c r="C8175" s="43">
        <v>46004.0</v>
      </c>
      <c r="D8175" s="44">
        <v>0.03116898148148148</v>
      </c>
      <c r="E8175" s="42" t="s">
        <v>37</v>
      </c>
      <c r="F8175" s="42">
        <v>222.0</v>
      </c>
      <c r="G8175" s="42">
        <v>4.0</v>
      </c>
      <c r="H8175" s="42">
        <v>222.000228881836</v>
      </c>
      <c r="I8175" s="42">
        <v>5.55405521392822</v>
      </c>
      <c r="J8175" s="42">
        <v>50.2278747558594</v>
      </c>
      <c r="K8175" s="42">
        <v>5.18757820129395</v>
      </c>
      <c r="L8175" s="42">
        <v>42.7945785522461</v>
      </c>
      <c r="M8175" s="42">
        <v>0.795789897441864</v>
      </c>
      <c r="N8175" s="42">
        <v>10.8003034591675</v>
      </c>
      <c r="O8175" s="42">
        <v>0.0</v>
      </c>
      <c r="P8175" s="42">
        <v>0.0</v>
      </c>
      <c r="Q8175" s="42">
        <v>0.00145709316711873</v>
      </c>
      <c r="R8175" s="42">
        <v>25.0</v>
      </c>
      <c r="S8175" s="42">
        <v>0.71344268321991</v>
      </c>
      <c r="T8175" s="42">
        <v>999.4599609375</v>
      </c>
      <c r="U8175" s="42">
        <v>3505.63793945313</v>
      </c>
      <c r="V8175" s="19"/>
      <c r="W8175" s="19"/>
      <c r="X8175" s="19"/>
      <c r="Y8175" s="19"/>
      <c r="Z8175" s="19"/>
      <c r="AA8175" s="19"/>
    </row>
    <row r="8176" ht="15.75" customHeight="1">
      <c r="A8176" s="19"/>
      <c r="B8176" s="42" t="str">
        <f>"CRS25WT72M23864"</f>
        <v>CRS25WT72M23864</v>
      </c>
      <c r="C8176" s="43">
        <v>46004.0</v>
      </c>
      <c r="D8176" s="44">
        <v>0.03234953703703704</v>
      </c>
      <c r="E8176" s="42" t="s">
        <v>37</v>
      </c>
      <c r="F8176" s="42">
        <v>218.0</v>
      </c>
      <c r="G8176" s="42">
        <v>4.0</v>
      </c>
      <c r="H8176" s="42">
        <v>218.940811157227</v>
      </c>
      <c r="I8176" s="42">
        <v>5.56985712051392</v>
      </c>
      <c r="J8176" s="42">
        <v>50.167106628418</v>
      </c>
      <c r="K8176" s="42">
        <v>5.09198665618896</v>
      </c>
      <c r="L8176" s="42">
        <v>42.9971313476563</v>
      </c>
      <c r="M8176" s="42">
        <v>0.783544421195984</v>
      </c>
      <c r="N8176" s="42">
        <v>10.6514625549316</v>
      </c>
      <c r="O8176" s="42">
        <v>0.0</v>
      </c>
      <c r="P8176" s="42">
        <v>0.0</v>
      </c>
      <c r="Q8176" s="42">
        <v>8.13490245491266E-4</v>
      </c>
      <c r="R8176" s="42">
        <v>25.0</v>
      </c>
      <c r="S8176" s="42">
        <v>0.730316281318665</v>
      </c>
      <c r="T8176" s="42">
        <v>999.498291015625</v>
      </c>
      <c r="U8176" s="42">
        <v>2225.03540039063</v>
      </c>
      <c r="V8176" s="19"/>
      <c r="W8176" s="19"/>
      <c r="X8176" s="19"/>
      <c r="Y8176" s="19"/>
      <c r="Z8176" s="19"/>
      <c r="AA8176" s="19"/>
    </row>
    <row r="8177" ht="15.75" customHeight="1">
      <c r="A8177" s="19"/>
      <c r="B8177" s="42" t="str">
        <f>"CRS25WT72M23865"</f>
        <v>CRS25WT72M23865</v>
      </c>
      <c r="C8177" s="43">
        <v>46004.0</v>
      </c>
      <c r="D8177" s="44">
        <v>0.033032407407407406</v>
      </c>
      <c r="E8177" s="42" t="s">
        <v>37</v>
      </c>
      <c r="F8177" s="42">
        <v>220.0</v>
      </c>
      <c r="G8177" s="42">
        <v>4.0</v>
      </c>
      <c r="H8177" s="42">
        <v>220.007034301758</v>
      </c>
      <c r="I8177" s="42">
        <v>5.60777759552002</v>
      </c>
      <c r="J8177" s="42">
        <v>50.1888847351074</v>
      </c>
      <c r="K8177" s="42">
        <v>5.12688827514648</v>
      </c>
      <c r="L8177" s="42">
        <v>42.9123916625977</v>
      </c>
      <c r="M8177" s="42">
        <v>0.781696617603302</v>
      </c>
      <c r="N8177" s="42">
        <v>10.7033338546753</v>
      </c>
      <c r="O8177" s="42">
        <v>0.0</v>
      </c>
      <c r="P8177" s="42">
        <v>0.0</v>
      </c>
      <c r="Q8177" s="42">
        <v>0.0129018630832434</v>
      </c>
      <c r="R8177" s="42">
        <v>25.0</v>
      </c>
      <c r="S8177" s="42">
        <v>0.711619079113007</v>
      </c>
      <c r="T8177" s="42">
        <v>999.435302734375</v>
      </c>
      <c r="U8177" s="42">
        <v>2320.97265625</v>
      </c>
      <c r="V8177" s="19"/>
      <c r="W8177" s="19"/>
      <c r="X8177" s="19"/>
      <c r="Y8177" s="19"/>
      <c r="Z8177" s="19"/>
      <c r="AA8177" s="19"/>
    </row>
    <row r="8178" ht="15.75" customHeight="1">
      <c r="A8178" s="19"/>
      <c r="B8178" s="42" t="str">
        <f>"CRS25WT72M23863"</f>
        <v>CRS25WT72M23863</v>
      </c>
      <c r="C8178" s="43">
        <v>46004.0</v>
      </c>
      <c r="D8178" s="44">
        <v>0.03497685185185185</v>
      </c>
      <c r="E8178" s="42" t="s">
        <v>37</v>
      </c>
      <c r="F8178" s="42">
        <v>220.0</v>
      </c>
      <c r="G8178" s="42">
        <v>4.0</v>
      </c>
      <c r="H8178" s="42">
        <v>220.547821044922</v>
      </c>
      <c r="I8178" s="42">
        <v>5.60280418395996</v>
      </c>
      <c r="J8178" s="42">
        <v>50.1864395141602</v>
      </c>
      <c r="K8178" s="42">
        <v>5.14618301391602</v>
      </c>
      <c r="L8178" s="42">
        <v>42.8565864562988</v>
      </c>
      <c r="M8178" s="42">
        <v>0.784351885318756</v>
      </c>
      <c r="N8178" s="42">
        <v>10.7296438217163</v>
      </c>
      <c r="O8178" s="42">
        <v>0.0</v>
      </c>
      <c r="P8178" s="42">
        <v>0.0</v>
      </c>
      <c r="Q8178" s="42">
        <v>0.00650793593376875</v>
      </c>
      <c r="R8178" s="42">
        <v>25.0</v>
      </c>
      <c r="S8178" s="42">
        <v>0.708613216876984</v>
      </c>
      <c r="T8178" s="42">
        <v>999.386596679688</v>
      </c>
      <c r="U8178" s="42">
        <v>2498.54272460938</v>
      </c>
      <c r="V8178" s="19"/>
      <c r="W8178" s="19"/>
      <c r="X8178" s="19"/>
      <c r="Y8178" s="19"/>
      <c r="Z8178" s="19"/>
      <c r="AA8178" s="19"/>
    </row>
    <row r="8179" ht="15.75" customHeight="1">
      <c r="A8179" s="19"/>
      <c r="B8179" s="42" t="str">
        <f>"CRS25WT72M24512"</f>
        <v>CRS25WT72M24512</v>
      </c>
      <c r="C8179" s="43">
        <v>46004.0</v>
      </c>
      <c r="D8179" s="44">
        <v>0.03630787037037037</v>
      </c>
      <c r="E8179" s="42" t="s">
        <v>37</v>
      </c>
      <c r="F8179" s="42">
        <v>223.0</v>
      </c>
      <c r="G8179" s="42">
        <v>4.0</v>
      </c>
      <c r="H8179" s="42">
        <v>223.541580200195</v>
      </c>
      <c r="I8179" s="42">
        <v>5.68355703353882</v>
      </c>
      <c r="J8179" s="42">
        <v>50.0927505493164</v>
      </c>
      <c r="K8179" s="42">
        <v>5.21076059341431</v>
      </c>
      <c r="L8179" s="42">
        <v>42.8999900817871</v>
      </c>
      <c r="M8179" s="42">
        <v>0.785169124603271</v>
      </c>
      <c r="N8179" s="42">
        <v>10.8752899169922</v>
      </c>
      <c r="O8179" s="42">
        <v>0.0</v>
      </c>
      <c r="P8179" s="42">
        <v>0.0</v>
      </c>
      <c r="Q8179" s="42">
        <v>0.00158792163711041</v>
      </c>
      <c r="R8179" s="42">
        <v>25.0</v>
      </c>
      <c r="S8179" s="42">
        <v>0.651406109333038</v>
      </c>
      <c r="T8179" s="42">
        <v>999.341735839844</v>
      </c>
      <c r="U8179" s="42">
        <v>1699.10473632813</v>
      </c>
      <c r="V8179" s="19"/>
      <c r="W8179" s="19"/>
      <c r="X8179" s="19"/>
      <c r="Y8179" s="19"/>
      <c r="Z8179" s="19"/>
      <c r="AA8179" s="19"/>
    </row>
    <row r="8180" ht="15.75" customHeight="1">
      <c r="A8180" s="19"/>
      <c r="B8180" s="42" t="str">
        <f>"CRS25WT72M24157"</f>
        <v>CRS25WT72M24157</v>
      </c>
      <c r="C8180" s="43">
        <v>46004.0</v>
      </c>
      <c r="D8180" s="44">
        <v>0.03711805555555556</v>
      </c>
      <c r="E8180" s="42" t="s">
        <v>37</v>
      </c>
      <c r="F8180" s="42">
        <v>219.0</v>
      </c>
      <c r="G8180" s="42">
        <v>4.0</v>
      </c>
      <c r="H8180" s="42">
        <v>219.332290649414</v>
      </c>
      <c r="I8180" s="42">
        <v>5.55489826202393</v>
      </c>
      <c r="J8180" s="42">
        <v>50.1941528320313</v>
      </c>
      <c r="K8180" s="42">
        <v>5.0932559967041</v>
      </c>
      <c r="L8180" s="42">
        <v>43.0632743835449</v>
      </c>
      <c r="M8180" s="42">
        <v>0.786635100841522</v>
      </c>
      <c r="N8180" s="42">
        <v>10.6705083847046</v>
      </c>
      <c r="O8180" s="42">
        <v>0.0</v>
      </c>
      <c r="P8180" s="42">
        <v>0.0</v>
      </c>
      <c r="Q8180" s="42">
        <v>0.00607960531488061</v>
      </c>
      <c r="R8180" s="42">
        <v>25.0</v>
      </c>
      <c r="S8180" s="42">
        <v>0.689235150814056</v>
      </c>
      <c r="T8180" s="42">
        <v>1000.25280761719</v>
      </c>
      <c r="U8180" s="42">
        <v>3210.97412109375</v>
      </c>
      <c r="V8180" s="19"/>
      <c r="W8180" s="19"/>
      <c r="X8180" s="19"/>
      <c r="Y8180" s="19"/>
      <c r="Z8180" s="19"/>
      <c r="AA8180" s="19"/>
    </row>
    <row r="8181" ht="15.75" customHeight="1">
      <c r="A8181" s="19"/>
      <c r="B8181" s="42" t="str">
        <f>"CRS25WT72M24159"</f>
        <v>CRS25WT72M24159</v>
      </c>
      <c r="C8181" s="43">
        <v>46004.0</v>
      </c>
      <c r="D8181" s="44">
        <v>0.037638888888888895</v>
      </c>
      <c r="E8181" s="42" t="s">
        <v>37</v>
      </c>
      <c r="F8181" s="42">
        <v>219.0</v>
      </c>
      <c r="G8181" s="42">
        <v>4.0</v>
      </c>
      <c r="H8181" s="42">
        <v>219.351196289063</v>
      </c>
      <c r="I8181" s="42">
        <v>5.59162187576294</v>
      </c>
      <c r="J8181" s="42">
        <v>50.2274436950684</v>
      </c>
      <c r="K8181" s="42">
        <v>5.11234378814697</v>
      </c>
      <c r="L8181" s="42">
        <v>42.9061889648438</v>
      </c>
      <c r="M8181" s="42">
        <v>0.781018197536469</v>
      </c>
      <c r="N8181" s="42">
        <v>10.6714277267456</v>
      </c>
      <c r="O8181" s="42">
        <v>0.0</v>
      </c>
      <c r="P8181" s="42">
        <v>0.0</v>
      </c>
      <c r="Q8181" s="42">
        <v>0.0130158718675375</v>
      </c>
      <c r="R8181" s="42">
        <v>25.0</v>
      </c>
      <c r="S8181" s="42">
        <v>0.726000666618347</v>
      </c>
      <c r="T8181" s="42">
        <v>999.6826171875</v>
      </c>
      <c r="U8181" s="42">
        <v>2480.83862304688</v>
      </c>
      <c r="V8181" s="19"/>
      <c r="W8181" s="19"/>
      <c r="X8181" s="19"/>
      <c r="Y8181" s="19"/>
      <c r="Z8181" s="19"/>
      <c r="AA8181" s="19"/>
    </row>
    <row r="8182" ht="15.75" customHeight="1">
      <c r="A8182" s="19"/>
      <c r="B8182" s="42" t="str">
        <f>"CRS25WT72M24160"</f>
        <v>CRS25WT72M24160</v>
      </c>
      <c r="C8182" s="43">
        <v>46004.0</v>
      </c>
      <c r="D8182" s="44">
        <v>0.03836805555555555</v>
      </c>
      <c r="E8182" s="42" t="s">
        <v>37</v>
      </c>
      <c r="F8182" s="42">
        <v>219.0</v>
      </c>
      <c r="G8182" s="42">
        <v>4.0</v>
      </c>
      <c r="H8182" s="42">
        <v>219.375289916992</v>
      </c>
      <c r="I8182" s="42">
        <v>5.60070180892944</v>
      </c>
      <c r="J8182" s="42">
        <v>50.2614555358887</v>
      </c>
      <c r="K8182" s="42">
        <v>5.10111045837402</v>
      </c>
      <c r="L8182" s="42">
        <v>43.0053977966309</v>
      </c>
      <c r="M8182" s="42">
        <v>0.779309928417206</v>
      </c>
      <c r="N8182" s="42">
        <v>10.6725997924805</v>
      </c>
      <c r="O8182" s="42">
        <v>0.0</v>
      </c>
      <c r="P8182" s="42">
        <v>0.0</v>
      </c>
      <c r="Q8182" s="42">
        <v>0.00832190178334713</v>
      </c>
      <c r="R8182" s="42">
        <v>25.0</v>
      </c>
      <c r="S8182" s="42">
        <v>0.704152047634125</v>
      </c>
      <c r="T8182" s="42">
        <v>999.220581054688</v>
      </c>
      <c r="U8182" s="42">
        <v>2286.43603515625</v>
      </c>
      <c r="V8182" s="19"/>
      <c r="W8182" s="19"/>
      <c r="X8182" s="19"/>
      <c r="Y8182" s="19"/>
      <c r="Z8182" s="19"/>
      <c r="AA8182" s="19"/>
    </row>
    <row r="8183" ht="15.75" customHeight="1">
      <c r="A8183" s="19"/>
      <c r="B8183" s="42" t="str">
        <f>"CRS25WT72M24150"</f>
        <v>CRS25WT72M24150</v>
      </c>
      <c r="C8183" s="43">
        <v>46004.0</v>
      </c>
      <c r="D8183" s="44">
        <v>0.03912037037037037</v>
      </c>
      <c r="E8183" s="42" t="s">
        <v>37</v>
      </c>
      <c r="F8183" s="42">
        <v>218.0</v>
      </c>
      <c r="G8183" s="42">
        <v>4.0</v>
      </c>
      <c r="H8183" s="42">
        <v>218.527328491211</v>
      </c>
      <c r="I8183" s="42">
        <v>5.59403228759766</v>
      </c>
      <c r="J8183" s="42">
        <v>50.1282272338867</v>
      </c>
      <c r="K8183" s="42">
        <v>5.09020042419434</v>
      </c>
      <c r="L8183" s="42">
        <v>42.9309921264648</v>
      </c>
      <c r="M8183" s="42">
        <v>0.779288828372955</v>
      </c>
      <c r="N8183" s="42">
        <v>10.6313467025757</v>
      </c>
      <c r="O8183" s="42">
        <v>0.0</v>
      </c>
      <c r="P8183" s="42">
        <v>0.0</v>
      </c>
      <c r="Q8183" s="42">
        <v>0.00603174511343241</v>
      </c>
      <c r="R8183" s="42">
        <v>25.0</v>
      </c>
      <c r="S8183" s="42">
        <v>0.706739723682404</v>
      </c>
      <c r="T8183" s="42">
        <v>999.748168945313</v>
      </c>
      <c r="U8183" s="42">
        <v>2063.39184570313</v>
      </c>
      <c r="V8183" s="19"/>
      <c r="W8183" s="19"/>
      <c r="X8183" s="19"/>
      <c r="Y8183" s="19"/>
      <c r="Z8183" s="19"/>
      <c r="AA8183" s="19"/>
    </row>
    <row r="8184" ht="15.75" customHeight="1">
      <c r="A8184" s="19"/>
      <c r="B8184" s="42" t="str">
        <f>"CRS25WT72M24148"</f>
        <v>CRS25WT72M24148</v>
      </c>
      <c r="C8184" s="43">
        <v>46004.0</v>
      </c>
      <c r="D8184" s="44">
        <v>0.04078703703703704</v>
      </c>
      <c r="E8184" s="42" t="s">
        <v>37</v>
      </c>
      <c r="F8184" s="42">
        <v>222.0</v>
      </c>
      <c r="G8184" s="42">
        <v>4.0</v>
      </c>
      <c r="H8184" s="42">
        <v>222.029525756836</v>
      </c>
      <c r="I8184" s="42">
        <v>5.66760730743408</v>
      </c>
      <c r="J8184" s="42">
        <v>50.1780662536621</v>
      </c>
      <c r="K8184" s="42">
        <v>5.158118724823</v>
      </c>
      <c r="L8184" s="42">
        <v>43.0446701049805</v>
      </c>
      <c r="M8184" s="42">
        <v>0.78072315454483</v>
      </c>
      <c r="N8184" s="42">
        <v>10.8017282485962</v>
      </c>
      <c r="O8184" s="42">
        <v>0.0</v>
      </c>
      <c r="P8184" s="42">
        <v>0.0</v>
      </c>
      <c r="Q8184" s="42">
        <v>0.00583027675747871</v>
      </c>
      <c r="R8184" s="42">
        <v>25.0</v>
      </c>
      <c r="S8184" s="42">
        <v>0.697539567947388</v>
      </c>
      <c r="T8184" s="42">
        <v>998.974487304688</v>
      </c>
      <c r="U8184" s="42">
        <v>1709.59228515625</v>
      </c>
      <c r="V8184" s="19"/>
      <c r="W8184" s="19"/>
      <c r="X8184" s="19"/>
      <c r="Y8184" s="19"/>
      <c r="Z8184" s="19"/>
      <c r="AA8184" s="19"/>
    </row>
    <row r="8185" ht="15.75" customHeight="1">
      <c r="A8185" s="19"/>
      <c r="B8185" s="42" t="str">
        <f>"CRS25WT72M24140"</f>
        <v>CRS25WT72M24140</v>
      </c>
      <c r="C8185" s="43">
        <v>46004.0</v>
      </c>
      <c r="D8185" s="44">
        <v>0.04158564814814815</v>
      </c>
      <c r="E8185" s="42" t="s">
        <v>37</v>
      </c>
      <c r="F8185" s="42">
        <v>218.0</v>
      </c>
      <c r="G8185" s="42">
        <v>4.0</v>
      </c>
      <c r="H8185" s="42">
        <v>218.128036499023</v>
      </c>
      <c r="I8185" s="42">
        <v>5.58052253723145</v>
      </c>
      <c r="J8185" s="42">
        <v>50.1599006652832</v>
      </c>
      <c r="K8185" s="42">
        <v>5.077476978302</v>
      </c>
      <c r="L8185" s="42">
        <v>42.9599266052246</v>
      </c>
      <c r="M8185" s="42">
        <v>0.779255628585815</v>
      </c>
      <c r="N8185" s="42">
        <v>10.6119213104248</v>
      </c>
      <c r="O8185" s="42">
        <v>0.0</v>
      </c>
      <c r="P8185" s="42">
        <v>0.0</v>
      </c>
      <c r="Q8185" s="42">
        <v>0.0130140148103237</v>
      </c>
      <c r="R8185" s="42">
        <v>25.0</v>
      </c>
      <c r="S8185" s="42">
        <v>0.720155954360962</v>
      </c>
      <c r="T8185" s="42">
        <v>1000.02105712891</v>
      </c>
      <c r="U8185" s="42">
        <v>2497.05688476563</v>
      </c>
      <c r="V8185" s="19"/>
      <c r="W8185" s="19"/>
      <c r="X8185" s="19"/>
      <c r="Y8185" s="19"/>
      <c r="Z8185" s="19"/>
      <c r="AA8185" s="19"/>
    </row>
    <row r="8186" ht="15.75" customHeight="1">
      <c r="A8186" s="19"/>
      <c r="B8186" s="42" t="str">
        <f>"CRS25WT72M24141"</f>
        <v>CRS25WT72M24141</v>
      </c>
      <c r="C8186" s="43">
        <v>46004.0</v>
      </c>
      <c r="D8186" s="44">
        <v>0.042199074074074076</v>
      </c>
      <c r="E8186" s="42" t="s">
        <v>37</v>
      </c>
      <c r="F8186" s="42">
        <v>219.0</v>
      </c>
      <c r="G8186" s="42">
        <v>4.0</v>
      </c>
      <c r="H8186" s="42">
        <v>219.777374267578</v>
      </c>
      <c r="I8186" s="42">
        <v>5.56816959381104</v>
      </c>
      <c r="J8186" s="42">
        <v>50.1998481750488</v>
      </c>
      <c r="K8186" s="42">
        <v>5.10089874267578</v>
      </c>
      <c r="L8186" s="42">
        <v>43.086009979248</v>
      </c>
      <c r="M8186" s="42">
        <v>0.786263525485992</v>
      </c>
      <c r="N8186" s="42">
        <v>10.6921615600586</v>
      </c>
      <c r="O8186" s="42">
        <v>0.0</v>
      </c>
      <c r="P8186" s="42">
        <v>0.0</v>
      </c>
      <c r="Q8186" s="42">
        <v>0.00825396087020636</v>
      </c>
      <c r="R8186" s="42">
        <v>25.0</v>
      </c>
      <c r="S8186" s="42">
        <v>0.702083945274353</v>
      </c>
      <c r="T8186" s="42">
        <v>999.913696289063</v>
      </c>
      <c r="U8186" s="42">
        <v>3102.52856445313</v>
      </c>
      <c r="V8186" s="19"/>
      <c r="W8186" s="19"/>
      <c r="X8186" s="19"/>
      <c r="Y8186" s="19"/>
      <c r="Z8186" s="19"/>
      <c r="AA8186" s="19"/>
    </row>
    <row r="8187" ht="15.75" customHeight="1">
      <c r="A8187" s="19"/>
      <c r="B8187" s="42" t="str">
        <f>"CRS25WT72M24138"</f>
        <v>CRS25WT72M24138</v>
      </c>
      <c r="C8187" s="43">
        <v>46004.0</v>
      </c>
      <c r="D8187" s="44">
        <v>0.04268518518518519</v>
      </c>
      <c r="E8187" s="42" t="s">
        <v>37</v>
      </c>
      <c r="F8187" s="42">
        <v>219.0</v>
      </c>
      <c r="G8187" s="42">
        <v>4.0</v>
      </c>
      <c r="H8187" s="42">
        <v>219.188430786133</v>
      </c>
      <c r="I8187" s="42">
        <v>5.56396293640137</v>
      </c>
      <c r="J8187" s="42">
        <v>50.2084503173828</v>
      </c>
      <c r="K8187" s="42">
        <v>5.08844995498657</v>
      </c>
      <c r="L8187" s="42">
        <v>43.0756721496582</v>
      </c>
      <c r="M8187" s="42">
        <v>0.784614980220795</v>
      </c>
      <c r="N8187" s="42">
        <v>10.6635093688965</v>
      </c>
      <c r="O8187" s="42">
        <v>0.0</v>
      </c>
      <c r="P8187" s="42">
        <v>0.0</v>
      </c>
      <c r="Q8187" s="42">
        <v>0.00825350359082222</v>
      </c>
      <c r="R8187" s="42">
        <v>25.0</v>
      </c>
      <c r="S8187" s="42">
        <v>0.6811283826828</v>
      </c>
      <c r="T8187" s="42">
        <v>999.749572753906</v>
      </c>
      <c r="U8187" s="42">
        <v>2041.14233398438</v>
      </c>
      <c r="V8187" s="19"/>
      <c r="W8187" s="19"/>
      <c r="X8187" s="19"/>
      <c r="Y8187" s="19"/>
      <c r="Z8187" s="19"/>
      <c r="AA8187" s="19"/>
    </row>
    <row r="8188" ht="15.75" customHeight="1">
      <c r="A8188" s="19"/>
      <c r="B8188" s="42" t="str">
        <f>"CRS25WT72M24139"</f>
        <v>CRS25WT72M24139</v>
      </c>
      <c r="C8188" s="43">
        <v>46004.0</v>
      </c>
      <c r="D8188" s="44">
        <v>0.04322916666666667</v>
      </c>
      <c r="E8188" s="42" t="s">
        <v>37</v>
      </c>
      <c r="F8188" s="42">
        <v>217.0</v>
      </c>
      <c r="G8188" s="42">
        <v>4.0</v>
      </c>
      <c r="H8188" s="42">
        <v>217.874816894531</v>
      </c>
      <c r="I8188" s="42">
        <v>5.58891582489014</v>
      </c>
      <c r="J8188" s="42">
        <v>50.13232421875</v>
      </c>
      <c r="K8188" s="42">
        <v>5.07695627212524</v>
      </c>
      <c r="L8188" s="42">
        <v>42.9144554138184</v>
      </c>
      <c r="M8188" s="42">
        <v>0.777609646320343</v>
      </c>
      <c r="N8188" s="42">
        <v>10.5996017456055</v>
      </c>
      <c r="O8188" s="42">
        <v>0.0</v>
      </c>
      <c r="P8188" s="42">
        <v>0.0</v>
      </c>
      <c r="Q8188" s="42">
        <v>0.00642981100827456</v>
      </c>
      <c r="R8188" s="42">
        <v>25.0</v>
      </c>
      <c r="S8188" s="42">
        <v>0.70624840259552</v>
      </c>
      <c r="T8188" s="42">
        <v>1002.20819091797</v>
      </c>
      <c r="U8188" s="42">
        <v>1833.84716796875</v>
      </c>
      <c r="V8188" s="19"/>
      <c r="W8188" s="19"/>
      <c r="X8188" s="19"/>
      <c r="Y8188" s="19"/>
      <c r="Z8188" s="19"/>
      <c r="AA8188" s="19"/>
    </row>
    <row r="8189" ht="15.75" customHeight="1">
      <c r="A8189" s="19"/>
      <c r="B8189" s="42" t="str">
        <f>"CRS25WT72M24134"</f>
        <v>CRS25WT72M24134</v>
      </c>
      <c r="C8189" s="43">
        <v>46004.0</v>
      </c>
      <c r="D8189" s="44">
        <v>0.04400462962962962</v>
      </c>
      <c r="E8189" s="42" t="s">
        <v>37</v>
      </c>
      <c r="F8189" s="42">
        <v>220.0</v>
      </c>
      <c r="G8189" s="42">
        <v>4.0</v>
      </c>
      <c r="H8189" s="42">
        <v>220.390884399414</v>
      </c>
      <c r="I8189" s="42">
        <v>5.59607458114624</v>
      </c>
      <c r="J8189" s="42">
        <v>50.2170753479004</v>
      </c>
      <c r="K8189" s="42">
        <v>5.14525079727173</v>
      </c>
      <c r="L8189" s="42">
        <v>42.8338470458984</v>
      </c>
      <c r="M8189" s="42">
        <v>0.784257590770721</v>
      </c>
      <c r="N8189" s="42">
        <v>10.7220087051392</v>
      </c>
      <c r="O8189" s="42">
        <v>0.0</v>
      </c>
      <c r="P8189" s="42">
        <v>0.0</v>
      </c>
      <c r="Q8189" s="42">
        <v>0.00145709316711873</v>
      </c>
      <c r="R8189" s="42">
        <v>25.0</v>
      </c>
      <c r="S8189" s="42">
        <v>0.712240159511566</v>
      </c>
      <c r="T8189" s="42">
        <v>999.9658203125</v>
      </c>
      <c r="U8189" s="42">
        <v>1673.24609375</v>
      </c>
      <c r="V8189" s="19"/>
      <c r="W8189" s="19"/>
      <c r="X8189" s="19"/>
      <c r="Y8189" s="19"/>
      <c r="Z8189" s="19"/>
      <c r="AA8189" s="19"/>
    </row>
    <row r="8190" ht="15.75" customHeight="1">
      <c r="A8190" s="19"/>
      <c r="B8190" s="42" t="str">
        <f>"72M24132"</f>
        <v>72M24132</v>
      </c>
      <c r="C8190" s="43">
        <v>46004.0</v>
      </c>
      <c r="D8190" s="44">
        <v>0.044849537037037035</v>
      </c>
      <c r="E8190" s="42" t="s">
        <v>37</v>
      </c>
      <c r="F8190" s="42">
        <v>219.0</v>
      </c>
      <c r="G8190" s="42">
        <v>4.0</v>
      </c>
      <c r="H8190" s="42">
        <v>219.379821777344</v>
      </c>
      <c r="I8190" s="42">
        <v>5.60398435592651</v>
      </c>
      <c r="J8190" s="42">
        <v>50.1108627319336</v>
      </c>
      <c r="K8190" s="42">
        <v>5.09093952178955</v>
      </c>
      <c r="L8190" s="42">
        <v>43.0922050476074</v>
      </c>
      <c r="M8190" s="42">
        <v>0.78121018409729</v>
      </c>
      <c r="N8190" s="42">
        <v>10.6728200912476</v>
      </c>
      <c r="O8190" s="42">
        <v>0.0</v>
      </c>
      <c r="P8190" s="42">
        <v>0.0</v>
      </c>
      <c r="Q8190" s="42">
        <v>0.0109846238046885</v>
      </c>
      <c r="R8190" s="42">
        <v>25.0</v>
      </c>
      <c r="S8190" s="42">
        <v>0.709151983261108</v>
      </c>
      <c r="T8190" s="42">
        <v>999.644348144531</v>
      </c>
      <c r="U8190" s="42">
        <v>1798.27331542969</v>
      </c>
      <c r="V8190" s="19"/>
      <c r="W8190" s="19"/>
      <c r="X8190" s="19"/>
      <c r="Y8190" s="19"/>
      <c r="Z8190" s="19"/>
      <c r="AA8190" s="19"/>
    </row>
    <row r="8191" ht="15.75" customHeight="1">
      <c r="A8191" s="19"/>
      <c r="B8191" s="42" t="str">
        <f>"CRS25WT72M24135"</f>
        <v>CRS25WT72M24135</v>
      </c>
      <c r="C8191" s="43">
        <v>46004.0</v>
      </c>
      <c r="D8191" s="44">
        <v>0.04541666666666667</v>
      </c>
      <c r="E8191" s="42" t="s">
        <v>37</v>
      </c>
      <c r="F8191" s="42">
        <v>219.0</v>
      </c>
      <c r="G8191" s="42">
        <v>4.0</v>
      </c>
      <c r="H8191" s="42">
        <v>219.892532348633</v>
      </c>
      <c r="I8191" s="42">
        <v>5.54654550552368</v>
      </c>
      <c r="J8191" s="42">
        <v>50.1892280578613</v>
      </c>
      <c r="K8191" s="42">
        <v>5.11362934112549</v>
      </c>
      <c r="L8191" s="42">
        <v>43.0012664794922</v>
      </c>
      <c r="M8191" s="42">
        <v>0.789909601211548</v>
      </c>
      <c r="N8191" s="42">
        <v>10.6977634429932</v>
      </c>
      <c r="O8191" s="42">
        <v>0.0</v>
      </c>
      <c r="P8191" s="42">
        <v>0.0</v>
      </c>
      <c r="Q8191" s="42">
        <v>0.00650793593376875</v>
      </c>
      <c r="R8191" s="42">
        <v>25.0</v>
      </c>
      <c r="S8191" s="42">
        <v>0.697424530982971</v>
      </c>
      <c r="T8191" s="42">
        <v>1000.90319824219</v>
      </c>
      <c r="U8191" s="42">
        <v>3516.55737304688</v>
      </c>
      <c r="V8191" s="19"/>
      <c r="W8191" s="19"/>
      <c r="X8191" s="19"/>
      <c r="Y8191" s="19"/>
      <c r="Z8191" s="19"/>
      <c r="AA8191" s="19"/>
    </row>
    <row r="8192" ht="15.75" customHeight="1">
      <c r="A8192" s="19"/>
      <c r="B8192" s="42" t="str">
        <f>"CRS25WT72M24128"</f>
        <v>CRS25WT72M24128</v>
      </c>
      <c r="C8192" s="43">
        <v>46004.0</v>
      </c>
      <c r="D8192" s="44">
        <v>0.04603009259259259</v>
      </c>
      <c r="E8192" s="42" t="s">
        <v>37</v>
      </c>
      <c r="F8192" s="42">
        <v>220.0</v>
      </c>
      <c r="G8192" s="42">
        <v>4.0</v>
      </c>
      <c r="H8192" s="42">
        <v>220.18147277832</v>
      </c>
      <c r="I8192" s="42">
        <v>5.57749557495117</v>
      </c>
      <c r="J8192" s="42">
        <v>50.2625198364258</v>
      </c>
      <c r="K8192" s="42">
        <v>5.09268856048584</v>
      </c>
      <c r="L8192" s="42">
        <v>43.2348213195801</v>
      </c>
      <c r="M8192" s="42">
        <v>0.785411536693573</v>
      </c>
      <c r="N8192" s="42">
        <v>10.711820602417</v>
      </c>
      <c r="O8192" s="42">
        <v>0.0</v>
      </c>
      <c r="P8192" s="42">
        <v>0.0</v>
      </c>
      <c r="Q8192" s="42">
        <v>0.00317584327422082</v>
      </c>
      <c r="R8192" s="42">
        <v>25.0</v>
      </c>
      <c r="S8192" s="42">
        <v>0.700694680213928</v>
      </c>
      <c r="T8192" s="42">
        <v>1001.01239013672</v>
      </c>
      <c r="U8192" s="42">
        <v>2599.8388671875</v>
      </c>
      <c r="V8192" s="19"/>
      <c r="W8192" s="19"/>
      <c r="X8192" s="19"/>
      <c r="Y8192" s="19"/>
      <c r="Z8192" s="19"/>
      <c r="AA8192" s="19"/>
    </row>
    <row r="8193" ht="15.75" customHeight="1">
      <c r="A8193" s="19"/>
      <c r="B8193" s="42" t="str">
        <f>"CRS25WT72M24097"</f>
        <v>CRS25WT72M24097</v>
      </c>
      <c r="C8193" s="43">
        <v>46004.0</v>
      </c>
      <c r="D8193" s="44">
        <v>0.04655092592592592</v>
      </c>
      <c r="E8193" s="42" t="s">
        <v>37</v>
      </c>
      <c r="F8193" s="42">
        <v>218.0</v>
      </c>
      <c r="G8193" s="42">
        <v>4.0</v>
      </c>
      <c r="H8193" s="42">
        <v>218.196197509766</v>
      </c>
      <c r="I8193" s="42">
        <v>5.61385297775269</v>
      </c>
      <c r="J8193" s="42">
        <v>50.1443557739258</v>
      </c>
      <c r="K8193" s="42">
        <v>5.08763074874878</v>
      </c>
      <c r="L8193" s="42">
        <v>42.8875846862793</v>
      </c>
      <c r="M8193" s="42">
        <v>0.775111317634583</v>
      </c>
      <c r="N8193" s="42">
        <v>10.6152372360229</v>
      </c>
      <c r="O8193" s="42">
        <v>0.0</v>
      </c>
      <c r="P8193" s="42">
        <v>0.0</v>
      </c>
      <c r="Q8193" s="42">
        <v>0.00143849011510611</v>
      </c>
      <c r="R8193" s="42">
        <v>25.0</v>
      </c>
      <c r="S8193" s="42">
        <v>0.723333239555359</v>
      </c>
      <c r="T8193" s="42">
        <v>1000.13549804688</v>
      </c>
      <c r="U8193" s="42">
        <v>2123.3427734375</v>
      </c>
      <c r="V8193" s="19"/>
      <c r="W8193" s="19"/>
      <c r="X8193" s="19"/>
      <c r="Y8193" s="19"/>
      <c r="Z8193" s="19"/>
      <c r="AA8193" s="19"/>
    </row>
    <row r="8194" ht="15.75" customHeight="1">
      <c r="A8194" s="19"/>
      <c r="B8194" s="42" t="str">
        <f>"CRS25WT72M24096"</f>
        <v>CRS25WT72M24096</v>
      </c>
      <c r="C8194" s="43">
        <v>46004.0</v>
      </c>
      <c r="D8194" s="44">
        <v>0.04702546296296297</v>
      </c>
      <c r="E8194" s="42" t="s">
        <v>37</v>
      </c>
      <c r="F8194" s="42">
        <v>218.0</v>
      </c>
      <c r="G8194" s="42">
        <v>4.0</v>
      </c>
      <c r="H8194" s="42">
        <v>218.139907836914</v>
      </c>
      <c r="I8194" s="42">
        <v>5.57128286361694</v>
      </c>
      <c r="J8194" s="42">
        <v>50.1379241943359</v>
      </c>
      <c r="K8194" s="42">
        <v>5.07848644256592</v>
      </c>
      <c r="L8194" s="42">
        <v>42.9537239074707</v>
      </c>
      <c r="M8194" s="42">
        <v>0.780932605266571</v>
      </c>
      <c r="N8194" s="42">
        <v>10.6124982833862</v>
      </c>
      <c r="O8194" s="42">
        <v>0.0</v>
      </c>
      <c r="P8194" s="42">
        <v>0.0</v>
      </c>
      <c r="Q8194" s="42">
        <v>0.00317523302510381</v>
      </c>
      <c r="R8194" s="42">
        <v>25.0</v>
      </c>
      <c r="S8194" s="42">
        <v>0.740390539169312</v>
      </c>
      <c r="T8194" s="42">
        <v>1000.28338623047</v>
      </c>
      <c r="U8194" s="42">
        <v>3015.92041015625</v>
      </c>
      <c r="V8194" s="19"/>
      <c r="W8194" s="19"/>
      <c r="X8194" s="19"/>
      <c r="Y8194" s="19"/>
      <c r="Z8194" s="19"/>
      <c r="AA8194" s="19"/>
    </row>
    <row r="8195" ht="15.75" customHeight="1">
      <c r="A8195" s="19"/>
      <c r="B8195" s="42" t="str">
        <f>"CRS25WT72M24099"</f>
        <v>CRS25WT72M24099</v>
      </c>
      <c r="C8195" s="43">
        <v>46004.0</v>
      </c>
      <c r="D8195" s="44">
        <v>0.0478125</v>
      </c>
      <c r="E8195" s="42" t="s">
        <v>37</v>
      </c>
      <c r="F8195" s="42">
        <v>219.0</v>
      </c>
      <c r="G8195" s="42">
        <v>4.0</v>
      </c>
      <c r="H8195" s="42">
        <v>219.300720214844</v>
      </c>
      <c r="I8195" s="42">
        <v>5.60937166213989</v>
      </c>
      <c r="J8195" s="42">
        <v>50.1977729797363</v>
      </c>
      <c r="K8195" s="42">
        <v>5.10747718811035</v>
      </c>
      <c r="L8195" s="42">
        <v>42.9371910095215</v>
      </c>
      <c r="M8195" s="42">
        <v>0.778827726840973</v>
      </c>
      <c r="N8195" s="42">
        <v>10.6689720153809</v>
      </c>
      <c r="O8195" s="42">
        <v>0.0</v>
      </c>
      <c r="P8195" s="42">
        <v>0.0</v>
      </c>
      <c r="Q8195" s="42">
        <v>0.00317584327422082</v>
      </c>
      <c r="R8195" s="42">
        <v>25.0</v>
      </c>
      <c r="S8195" s="42">
        <v>0.744191348552704</v>
      </c>
      <c r="T8195" s="42">
        <v>1000.57580566406</v>
      </c>
      <c r="U8195" s="42">
        <v>2049.41845703125</v>
      </c>
      <c r="V8195" s="19"/>
      <c r="W8195" s="19"/>
      <c r="X8195" s="19"/>
      <c r="Y8195" s="19"/>
      <c r="Z8195" s="19"/>
      <c r="AA8195" s="19"/>
    </row>
    <row r="8196" ht="15.75" customHeight="1">
      <c r="A8196" s="19"/>
      <c r="B8196" s="42" t="str">
        <f>"CRS25WT72M24098"</f>
        <v>CRS25WT72M24098</v>
      </c>
      <c r="C8196" s="43">
        <v>46004.0</v>
      </c>
      <c r="D8196" s="44">
        <v>0.04844907407407408</v>
      </c>
      <c r="E8196" s="42" t="s">
        <v>37</v>
      </c>
      <c r="F8196" s="42">
        <v>218.0</v>
      </c>
      <c r="G8196" s="42">
        <v>4.0</v>
      </c>
      <c r="H8196" s="42">
        <v>218.861236572266</v>
      </c>
      <c r="I8196" s="42">
        <v>5.57711458206177</v>
      </c>
      <c r="J8196" s="42">
        <v>50.1469993591309</v>
      </c>
      <c r="K8196" s="42">
        <v>5.12511920928955</v>
      </c>
      <c r="L8196" s="42">
        <v>42.7036361694336</v>
      </c>
      <c r="M8196" s="42">
        <v>0.782554030418396</v>
      </c>
      <c r="N8196" s="42">
        <v>10.6475915908813</v>
      </c>
      <c r="O8196" s="42">
        <v>0.0</v>
      </c>
      <c r="P8196" s="42">
        <v>0.0</v>
      </c>
      <c r="Q8196" s="42">
        <v>0.00603168783709407</v>
      </c>
      <c r="R8196" s="42">
        <v>25.0</v>
      </c>
      <c r="S8196" s="42">
        <v>0.732032716274261</v>
      </c>
      <c r="T8196" s="42">
        <v>1000.181640625</v>
      </c>
      <c r="U8196" s="42">
        <v>2567.66137695313</v>
      </c>
      <c r="V8196" s="19"/>
      <c r="W8196" s="19"/>
      <c r="X8196" s="19"/>
      <c r="Y8196" s="19"/>
      <c r="Z8196" s="19"/>
      <c r="AA8196" s="19"/>
    </row>
    <row r="8197" ht="15.75" customHeight="1">
      <c r="A8197" s="19"/>
      <c r="B8197" s="42" t="str">
        <f>"CRS25WT72M24037"</f>
        <v>CRS25WT72M24037</v>
      </c>
      <c r="C8197" s="43">
        <v>46004.0</v>
      </c>
      <c r="D8197" s="44">
        <v>0.04901620370370371</v>
      </c>
      <c r="E8197" s="42" t="s">
        <v>37</v>
      </c>
      <c r="F8197" s="42">
        <v>218.0</v>
      </c>
      <c r="G8197" s="42">
        <v>4.0</v>
      </c>
      <c r="H8197" s="42">
        <v>218.480575561523</v>
      </c>
      <c r="I8197" s="42">
        <v>5.59487056732178</v>
      </c>
      <c r="J8197" s="42">
        <v>50.1639709472656</v>
      </c>
      <c r="K8197" s="42">
        <v>5.08813142776489</v>
      </c>
      <c r="L8197" s="42">
        <v>42.9392585754395</v>
      </c>
      <c r="M8197" s="42">
        <v>0.778450310230255</v>
      </c>
      <c r="N8197" s="42">
        <v>10.6290721893311</v>
      </c>
      <c r="O8197" s="42">
        <v>0.0</v>
      </c>
      <c r="P8197" s="42">
        <v>0.0</v>
      </c>
      <c r="Q8197" s="42">
        <v>0.0128969801589847</v>
      </c>
      <c r="R8197" s="42">
        <v>25.0</v>
      </c>
      <c r="S8197" s="42">
        <v>0.732874572277069</v>
      </c>
      <c r="T8197" s="42">
        <v>999.785888671875</v>
      </c>
      <c r="U8197" s="42">
        <v>2598.44482421875</v>
      </c>
      <c r="V8197" s="19"/>
      <c r="W8197" s="19"/>
      <c r="X8197" s="19"/>
      <c r="Y8197" s="19"/>
      <c r="Z8197" s="19"/>
      <c r="AA8197" s="19"/>
    </row>
    <row r="8198" ht="15.75" customHeight="1">
      <c r="A8198" s="19"/>
      <c r="B8198" s="42" t="str">
        <f>"CRS25WT72M24038"</f>
        <v>CRS25WT72M24038</v>
      </c>
      <c r="C8198" s="43">
        <v>46004.0</v>
      </c>
      <c r="D8198" s="44">
        <v>0.04959490740740741</v>
      </c>
      <c r="E8198" s="42" t="s">
        <v>37</v>
      </c>
      <c r="F8198" s="42">
        <v>219.0</v>
      </c>
      <c r="G8198" s="42">
        <v>4.0</v>
      </c>
      <c r="H8198" s="42">
        <v>219.207992553711</v>
      </c>
      <c r="I8198" s="42">
        <v>5.61773586273193</v>
      </c>
      <c r="J8198" s="42">
        <v>50.1624183654785</v>
      </c>
      <c r="K8198" s="42">
        <v>5.11270093917847</v>
      </c>
      <c r="L8198" s="42">
        <v>42.875186920166</v>
      </c>
      <c r="M8198" s="42">
        <v>0.777887165546417</v>
      </c>
      <c r="N8198" s="42">
        <v>10.6644611358643</v>
      </c>
      <c r="O8198" s="42">
        <v>0.0</v>
      </c>
      <c r="P8198" s="42">
        <v>0.0</v>
      </c>
      <c r="Q8198" s="42">
        <v>0.00603168783709407</v>
      </c>
      <c r="R8198" s="42">
        <v>25.0</v>
      </c>
      <c r="S8198" s="42">
        <v>0.706705808639526</v>
      </c>
      <c r="T8198" s="42">
        <v>999.922729492188</v>
      </c>
      <c r="U8198" s="42">
        <v>2140.68701171875</v>
      </c>
      <c r="V8198" s="19"/>
      <c r="W8198" s="19"/>
      <c r="X8198" s="19"/>
      <c r="Y8198" s="19"/>
      <c r="Z8198" s="19"/>
      <c r="AA8198" s="19"/>
    </row>
    <row r="8199" ht="15.75" customHeight="1">
      <c r="A8199" s="19"/>
      <c r="B8199" s="42" t="str">
        <f>"CRS25WT72M24040"</f>
        <v>CRS25WT72M24040</v>
      </c>
      <c r="C8199" s="43">
        <v>46004.0</v>
      </c>
      <c r="D8199" s="44">
        <v>0.050972222222222224</v>
      </c>
      <c r="E8199" s="42" t="s">
        <v>37</v>
      </c>
      <c r="F8199" s="42">
        <v>219.0</v>
      </c>
      <c r="G8199" s="42">
        <v>4.0</v>
      </c>
      <c r="H8199" s="42">
        <v>219.109909057617</v>
      </c>
      <c r="I8199" s="42">
        <v>5.58845472335815</v>
      </c>
      <c r="J8199" s="42">
        <v>50.177562713623</v>
      </c>
      <c r="K8199" s="42">
        <v>5.09175825119019</v>
      </c>
      <c r="L8199" s="42">
        <v>43.0322685241699</v>
      </c>
      <c r="M8199" s="42">
        <v>0.781377196311951</v>
      </c>
      <c r="N8199" s="42">
        <v>10.659688949585</v>
      </c>
      <c r="O8199" s="42">
        <v>0.0</v>
      </c>
      <c r="P8199" s="42">
        <v>0.0</v>
      </c>
      <c r="Q8199" s="42">
        <v>0.0164509322494268</v>
      </c>
      <c r="R8199" s="42">
        <v>25.0</v>
      </c>
      <c r="S8199" s="42">
        <v>0.726383447647095</v>
      </c>
      <c r="T8199" s="42">
        <v>999.646545410156</v>
      </c>
      <c r="U8199" s="42">
        <v>2609.25244140625</v>
      </c>
      <c r="V8199" s="19"/>
      <c r="W8199" s="19"/>
      <c r="X8199" s="19"/>
      <c r="Y8199" s="19"/>
      <c r="Z8199" s="19"/>
      <c r="AA8199" s="19"/>
    </row>
    <row r="8200" ht="15.75" customHeight="1">
      <c r="A8200" s="19"/>
      <c r="B8200" s="42" t="str">
        <f>"CRS25WT72M24039"</f>
        <v>CRS25WT72M24039</v>
      </c>
      <c r="C8200" s="43">
        <v>46004.0</v>
      </c>
      <c r="D8200" s="44">
        <v>0.05174768518518519</v>
      </c>
      <c r="E8200" s="42" t="s">
        <v>37</v>
      </c>
      <c r="F8200" s="42">
        <v>217.0</v>
      </c>
      <c r="G8200" s="42">
        <v>4.0</v>
      </c>
      <c r="H8200" s="42">
        <v>217.886260986328</v>
      </c>
      <c r="I8200" s="42">
        <v>5.59362506866455</v>
      </c>
      <c r="J8200" s="42">
        <v>50.1613349914551</v>
      </c>
      <c r="K8200" s="42">
        <v>5.08849668502808</v>
      </c>
      <c r="L8200" s="42">
        <v>42.8193817138672</v>
      </c>
      <c r="M8200" s="42">
        <v>0.77654641866684</v>
      </c>
      <c r="N8200" s="42">
        <v>10.6001586914063</v>
      </c>
      <c r="O8200" s="42">
        <v>0.0</v>
      </c>
      <c r="P8200" s="42">
        <v>0.0</v>
      </c>
      <c r="Q8200" s="42">
        <v>0.00205636653117836</v>
      </c>
      <c r="R8200" s="42">
        <v>25.0</v>
      </c>
      <c r="S8200" s="42">
        <v>0.722714006900787</v>
      </c>
      <c r="T8200" s="42">
        <v>999.682495117188</v>
      </c>
      <c r="U8200" s="42">
        <v>2327.25927734375</v>
      </c>
      <c r="V8200" s="19"/>
      <c r="W8200" s="19"/>
      <c r="X8200" s="19"/>
      <c r="Y8200" s="19"/>
      <c r="Z8200" s="19"/>
      <c r="AA8200" s="19"/>
    </row>
    <row r="8201" ht="15.75" customHeight="1">
      <c r="A8201" s="19"/>
      <c r="B8201" s="42" t="str">
        <f>"CRS25WT72M24031"</f>
        <v>CRS25WT72M24031</v>
      </c>
      <c r="C8201" s="43">
        <v>46004.0</v>
      </c>
      <c r="D8201" s="44">
        <v>0.05274305555555556</v>
      </c>
      <c r="E8201" s="42" t="s">
        <v>37</v>
      </c>
      <c r="F8201" s="42">
        <v>217.0</v>
      </c>
      <c r="G8201" s="42">
        <v>4.0</v>
      </c>
      <c r="H8201" s="42">
        <v>217.646041870117</v>
      </c>
      <c r="I8201" s="42">
        <v>5.59790182113647</v>
      </c>
      <c r="J8201" s="42">
        <v>50.122688293457</v>
      </c>
      <c r="K8201" s="42">
        <v>5.08484983444214</v>
      </c>
      <c r="L8201" s="42">
        <v>42.802848815918</v>
      </c>
      <c r="M8201" s="42">
        <v>0.775695264339447</v>
      </c>
      <c r="N8201" s="42">
        <v>10.588472366333</v>
      </c>
      <c r="O8201" s="42">
        <v>0.0</v>
      </c>
      <c r="P8201" s="42">
        <v>0.0</v>
      </c>
      <c r="Q8201" s="42">
        <v>0.00317584304139018</v>
      </c>
      <c r="R8201" s="42">
        <v>25.0</v>
      </c>
      <c r="S8201" s="42">
        <v>0.72572135925293</v>
      </c>
      <c r="T8201" s="42">
        <v>1001.91955566406</v>
      </c>
      <c r="U8201" s="42">
        <v>1683.75708007813</v>
      </c>
      <c r="V8201" s="19"/>
      <c r="W8201" s="19"/>
      <c r="X8201" s="19"/>
      <c r="Y8201" s="19"/>
      <c r="Z8201" s="19"/>
      <c r="AA8201" s="19"/>
    </row>
    <row r="8202" ht="15.75" customHeight="1">
      <c r="A8202" s="19"/>
      <c r="B8202" s="42" t="str">
        <f>"CRS25WT72M24032"</f>
        <v>CRS25WT72M24032</v>
      </c>
      <c r="C8202" s="43">
        <v>46004.0</v>
      </c>
      <c r="D8202" s="44">
        <v>0.05392361111111111</v>
      </c>
      <c r="E8202" s="42" t="s">
        <v>37</v>
      </c>
      <c r="F8202" s="42">
        <v>217.0</v>
      </c>
      <c r="G8202" s="42">
        <v>4.0</v>
      </c>
      <c r="H8202" s="42">
        <v>217.377655029297</v>
      </c>
      <c r="I8202" s="42">
        <v>5.58668327331543</v>
      </c>
      <c r="J8202" s="42">
        <v>50.0993690490723</v>
      </c>
      <c r="K8202" s="42">
        <v>5.07270050048828</v>
      </c>
      <c r="L8202" s="42">
        <v>42.8524513244629</v>
      </c>
      <c r="M8202" s="42">
        <v>0.776655793190002</v>
      </c>
      <c r="N8202" s="42">
        <v>10.5754146575928</v>
      </c>
      <c r="O8202" s="42">
        <v>0.0</v>
      </c>
      <c r="P8202" s="42">
        <v>0.0</v>
      </c>
      <c r="Q8202" s="42">
        <v>0.00317584304139018</v>
      </c>
      <c r="R8202" s="42">
        <v>25.0</v>
      </c>
      <c r="S8202" s="42">
        <v>0.707786738872528</v>
      </c>
      <c r="T8202" s="42">
        <v>1000.01007080078</v>
      </c>
      <c r="U8202" s="42">
        <v>2429.32739257813</v>
      </c>
      <c r="V8202" s="19"/>
      <c r="W8202" s="19"/>
      <c r="X8202" s="19"/>
      <c r="Y8202" s="19"/>
      <c r="Z8202" s="19"/>
      <c r="AA8202" s="19"/>
    </row>
    <row r="8203" ht="15.75" customHeight="1">
      <c r="A8203" s="19"/>
      <c r="B8203" s="42" t="str">
        <f>"CRS25WT72M24029"</f>
        <v>CRS25WT72M24029</v>
      </c>
      <c r="C8203" s="43">
        <v>46004.0</v>
      </c>
      <c r="D8203" s="44">
        <v>0.05476851851851852</v>
      </c>
      <c r="E8203" s="42" t="s">
        <v>37</v>
      </c>
      <c r="F8203" s="42">
        <v>217.0</v>
      </c>
      <c r="G8203" s="42">
        <v>4.0</v>
      </c>
      <c r="H8203" s="42">
        <v>217.748580932617</v>
      </c>
      <c r="I8203" s="42">
        <v>5.61553239822388</v>
      </c>
      <c r="J8203" s="42">
        <v>50.1126518249512</v>
      </c>
      <c r="K8203" s="42">
        <v>5.08429908752441</v>
      </c>
      <c r="L8203" s="42">
        <v>42.8276481628418</v>
      </c>
      <c r="M8203" s="42">
        <v>0.773779153823853</v>
      </c>
      <c r="N8203" s="42">
        <v>10.5934600830078</v>
      </c>
      <c r="O8203" s="42">
        <v>0.0</v>
      </c>
      <c r="P8203" s="42">
        <v>0.0</v>
      </c>
      <c r="Q8203" s="42">
        <v>0.0127009321004152</v>
      </c>
      <c r="R8203" s="42">
        <v>25.0</v>
      </c>
      <c r="S8203" s="42">
        <v>0.69726300239563</v>
      </c>
      <c r="T8203" s="42">
        <v>1000.05725097656</v>
      </c>
      <c r="U8203" s="42">
        <v>1616.3857421875</v>
      </c>
      <c r="V8203" s="19"/>
      <c r="W8203" s="19"/>
      <c r="X8203" s="19"/>
      <c r="Y8203" s="19"/>
      <c r="Z8203" s="19"/>
      <c r="AA8203" s="19"/>
    </row>
    <row r="8204" ht="15.75" customHeight="1">
      <c r="A8204" s="19"/>
      <c r="B8204" s="42" t="str">
        <f>"CRS25WT72M24021"</f>
        <v>CRS25WT72M24021</v>
      </c>
      <c r="C8204" s="43">
        <v>46004.0</v>
      </c>
      <c r="D8204" s="44">
        <v>0.05528935185185185</v>
      </c>
      <c r="E8204" s="42" t="s">
        <v>37</v>
      </c>
      <c r="F8204" s="42">
        <v>217.0</v>
      </c>
      <c r="G8204" s="42">
        <v>4.0</v>
      </c>
      <c r="H8204" s="42">
        <v>217.708541870117</v>
      </c>
      <c r="I8204" s="42">
        <v>5.57862901687622</v>
      </c>
      <c r="J8204" s="42">
        <v>50.0314750671387</v>
      </c>
      <c r="K8204" s="42">
        <v>5.07210397720337</v>
      </c>
      <c r="L8204" s="42">
        <v>42.9227256774902</v>
      </c>
      <c r="M8204" s="42">
        <v>0.780018091201782</v>
      </c>
      <c r="N8204" s="42">
        <v>10.5915126800537</v>
      </c>
      <c r="O8204" s="42">
        <v>0.0</v>
      </c>
      <c r="P8204" s="42">
        <v>0.0</v>
      </c>
      <c r="Q8204" s="42">
        <v>7.93960760347545E-4</v>
      </c>
      <c r="R8204" s="42">
        <v>25.0</v>
      </c>
      <c r="S8204" s="42">
        <v>0.660703003406525</v>
      </c>
      <c r="T8204" s="42">
        <v>999.569091796875</v>
      </c>
      <c r="U8204" s="42">
        <v>2064.89916992188</v>
      </c>
      <c r="V8204" s="19"/>
      <c r="W8204" s="19"/>
      <c r="X8204" s="19"/>
      <c r="Y8204" s="19"/>
      <c r="Z8204" s="19"/>
      <c r="AA8204" s="19"/>
    </row>
    <row r="8205" ht="15.75" customHeight="1">
      <c r="A8205" s="19"/>
      <c r="B8205" s="42" t="str">
        <f>"CRS25WT72M24019"</f>
        <v>CRS25WT72M24019</v>
      </c>
      <c r="C8205" s="43">
        <v>46004.0</v>
      </c>
      <c r="D8205" s="44">
        <v>0.05589120370370371</v>
      </c>
      <c r="E8205" s="42" t="s">
        <v>37</v>
      </c>
      <c r="F8205" s="42">
        <v>217.0</v>
      </c>
      <c r="G8205" s="42">
        <v>4.0</v>
      </c>
      <c r="H8205" s="42">
        <v>217.654891967773</v>
      </c>
      <c r="I8205" s="42">
        <v>5.57908630371094</v>
      </c>
      <c r="J8205" s="42">
        <v>50.0601348876953</v>
      </c>
      <c r="K8205" s="42">
        <v>5.08825063705444</v>
      </c>
      <c r="L8205" s="42">
        <v>42.7759742736816</v>
      </c>
      <c r="M8205" s="42">
        <v>0.779315531253815</v>
      </c>
      <c r="N8205" s="42">
        <v>10.5889024734497</v>
      </c>
      <c r="O8205" s="42">
        <v>0.0</v>
      </c>
      <c r="P8205" s="42">
        <v>0.0</v>
      </c>
      <c r="Q8205" s="42">
        <v>0.00205636653117836</v>
      </c>
      <c r="R8205" s="42">
        <v>25.0</v>
      </c>
      <c r="S8205" s="42">
        <v>0.683635115623474</v>
      </c>
      <c r="T8205" s="42">
        <v>999.794799804688</v>
      </c>
      <c r="U8205" s="42">
        <v>2277.56689453125</v>
      </c>
      <c r="V8205" s="19"/>
      <c r="W8205" s="19"/>
      <c r="X8205" s="19"/>
      <c r="Y8205" s="19"/>
      <c r="Z8205" s="19"/>
      <c r="AA8205" s="19"/>
    </row>
    <row r="8206" ht="15.75" customHeight="1">
      <c r="A8206" s="19"/>
      <c r="B8206" s="42" t="str">
        <f>"CRS25WT72M24018"</f>
        <v>CRS25WT72M24018</v>
      </c>
      <c r="C8206" s="43">
        <v>46004.0</v>
      </c>
      <c r="D8206" s="44">
        <v>0.05679398148148148</v>
      </c>
      <c r="E8206" s="42" t="s">
        <v>37</v>
      </c>
      <c r="F8206" s="42">
        <v>217.0</v>
      </c>
      <c r="G8206" s="42">
        <v>4.0</v>
      </c>
      <c r="H8206" s="42">
        <v>217.677459716797</v>
      </c>
      <c r="I8206" s="42">
        <v>5.58069324493408</v>
      </c>
      <c r="J8206" s="42">
        <v>50.0716819763184</v>
      </c>
      <c r="K8206" s="42">
        <v>5.07260131835938</v>
      </c>
      <c r="L8206" s="42">
        <v>42.9123916625977</v>
      </c>
      <c r="M8206" s="42">
        <v>0.778992235660553</v>
      </c>
      <c r="N8206" s="42">
        <v>10.5900001525879</v>
      </c>
      <c r="O8206" s="42">
        <v>0.0</v>
      </c>
      <c r="P8206" s="42">
        <v>0.0</v>
      </c>
      <c r="Q8206" s="42">
        <v>0.00635046605020761</v>
      </c>
      <c r="R8206" s="42">
        <v>25.0</v>
      </c>
      <c r="S8206" s="42">
        <v>0.697289645671844</v>
      </c>
      <c r="T8206" s="42">
        <v>999.91943359375</v>
      </c>
      <c r="U8206" s="42">
        <v>3660.98583984375</v>
      </c>
      <c r="V8206" s="19"/>
      <c r="W8206" s="19"/>
      <c r="X8206" s="19"/>
      <c r="Y8206" s="19"/>
      <c r="Z8206" s="19"/>
      <c r="AA8206" s="19"/>
    </row>
    <row r="8207" ht="15.75" customHeight="1">
      <c r="A8207" s="19"/>
      <c r="B8207" s="42" t="str">
        <f>"CRS25WT72M24009"</f>
        <v>CRS25WT72M24009</v>
      </c>
      <c r="C8207" s="43">
        <v>46004.0</v>
      </c>
      <c r="D8207" s="44">
        <v>0.05726851851851852</v>
      </c>
      <c r="E8207" s="42" t="s">
        <v>37</v>
      </c>
      <c r="F8207" s="42">
        <v>221.0</v>
      </c>
      <c r="G8207" s="42">
        <v>4.0</v>
      </c>
      <c r="H8207" s="42">
        <v>221.23991394043</v>
      </c>
      <c r="I8207" s="42">
        <v>5.58175182342529</v>
      </c>
      <c r="J8207" s="42">
        <v>50.1296424865723</v>
      </c>
      <c r="K8207" s="42">
        <v>5.1683144569397</v>
      </c>
      <c r="L8207" s="42">
        <v>42.8069801330566</v>
      </c>
      <c r="M8207" s="42">
        <v>0.790675640106201</v>
      </c>
      <c r="N8207" s="42">
        <v>10.763313293457</v>
      </c>
      <c r="O8207" s="42">
        <v>0.0</v>
      </c>
      <c r="P8207" s="42">
        <v>0.0</v>
      </c>
      <c r="Q8207" s="42">
        <v>8.13491991721094E-4</v>
      </c>
      <c r="R8207" s="42">
        <v>25.0</v>
      </c>
      <c r="S8207" s="42">
        <v>0.719368100166321</v>
      </c>
      <c r="T8207" s="42">
        <v>1000.22021484375</v>
      </c>
      <c r="U8207" s="42">
        <v>2459.75756835938</v>
      </c>
      <c r="V8207" s="19"/>
      <c r="W8207" s="19"/>
      <c r="X8207" s="19"/>
      <c r="Y8207" s="19"/>
      <c r="Z8207" s="19"/>
      <c r="AA8207" s="19"/>
    </row>
    <row r="8208" ht="15.75" customHeight="1">
      <c r="A8208" s="19"/>
      <c r="B8208" s="42" t="str">
        <f>"CRS25WT72M24011"</f>
        <v>CRS25WT72M24011</v>
      </c>
      <c r="C8208" s="43">
        <v>46004.0</v>
      </c>
      <c r="D8208" s="44">
        <v>0.057847222222222223</v>
      </c>
      <c r="E8208" s="42" t="s">
        <v>37</v>
      </c>
      <c r="F8208" s="42">
        <v>220.0</v>
      </c>
      <c r="G8208" s="42">
        <v>4.0</v>
      </c>
      <c r="H8208" s="42">
        <v>220.391815185547</v>
      </c>
      <c r="I8208" s="42">
        <v>5.59438943862915</v>
      </c>
      <c r="J8208" s="42">
        <v>50.1432418823242</v>
      </c>
      <c r="K8208" s="42">
        <v>5.13214731216431</v>
      </c>
      <c r="L8208" s="42">
        <v>42.9433937072754</v>
      </c>
      <c r="M8208" s="42">
        <v>0.785652220249176</v>
      </c>
      <c r="N8208" s="42">
        <v>10.722053527832</v>
      </c>
      <c r="O8208" s="42">
        <v>0.0</v>
      </c>
      <c r="P8208" s="42">
        <v>0.0</v>
      </c>
      <c r="Q8208" s="42">
        <v>0.00158792152069509</v>
      </c>
      <c r="R8208" s="42">
        <v>25.0</v>
      </c>
      <c r="S8208" s="42">
        <v>0.689490020275116</v>
      </c>
      <c r="T8208" s="42">
        <v>998.926574707031</v>
      </c>
      <c r="U8208" s="42">
        <v>2234.373046875</v>
      </c>
      <c r="V8208" s="19"/>
      <c r="W8208" s="19"/>
      <c r="X8208" s="19"/>
      <c r="Y8208" s="19"/>
      <c r="Z8208" s="19"/>
      <c r="AA8208" s="19"/>
    </row>
    <row r="8209" ht="15.75" customHeight="1">
      <c r="A8209" s="19"/>
      <c r="B8209" s="42" t="str">
        <f>"CRS25WT72M24010"</f>
        <v>CRS25WT72M24010</v>
      </c>
      <c r="C8209" s="43">
        <v>46004.0</v>
      </c>
      <c r="D8209" s="44">
        <v>0.05938657407407407</v>
      </c>
      <c r="E8209" s="42" t="s">
        <v>37</v>
      </c>
      <c r="F8209" s="42">
        <v>217.0</v>
      </c>
      <c r="G8209" s="42">
        <v>4.0</v>
      </c>
      <c r="H8209" s="42">
        <v>217.866836547852</v>
      </c>
      <c r="I8209" s="42">
        <v>5.60280323028564</v>
      </c>
      <c r="J8209" s="42">
        <v>50.1148071289063</v>
      </c>
      <c r="K8209" s="42">
        <v>5.09025382995605</v>
      </c>
      <c r="L8209" s="42">
        <v>42.8007774353027</v>
      </c>
      <c r="M8209" s="42">
        <v>0.775924921035767</v>
      </c>
      <c r="N8209" s="42">
        <v>10.5992136001587</v>
      </c>
      <c r="O8209" s="42">
        <v>0.0</v>
      </c>
      <c r="P8209" s="42">
        <v>0.0</v>
      </c>
      <c r="Q8209" s="42">
        <v>0.00325747043825686</v>
      </c>
      <c r="R8209" s="42">
        <v>25.0</v>
      </c>
      <c r="S8209" s="42">
        <v>0.724522531032562</v>
      </c>
      <c r="T8209" s="42">
        <v>1001.37451171875</v>
      </c>
      <c r="U8209" s="42">
        <v>1546.59423828125</v>
      </c>
      <c r="V8209" s="19"/>
      <c r="W8209" s="19"/>
      <c r="X8209" s="19"/>
      <c r="Y8209" s="19"/>
      <c r="Z8209" s="19"/>
      <c r="AA8209" s="19"/>
    </row>
    <row r="8210" ht="15.75" customHeight="1">
      <c r="A8210" s="19"/>
      <c r="B8210" s="42" t="str">
        <f>"CRS25WT72M24012"</f>
        <v>CRS25WT72M24012</v>
      </c>
      <c r="C8210" s="43">
        <v>46004.0</v>
      </c>
      <c r="D8210" s="44">
        <v>0.05984953703703704</v>
      </c>
      <c r="E8210" s="42" t="s">
        <v>37</v>
      </c>
      <c r="F8210" s="42">
        <v>217.0</v>
      </c>
      <c r="G8210" s="42">
        <v>4.0</v>
      </c>
      <c r="H8210" s="42">
        <v>217.6064453125</v>
      </c>
      <c r="I8210" s="42">
        <v>5.60253429412842</v>
      </c>
      <c r="J8210" s="42">
        <v>50.0886650085449</v>
      </c>
      <c r="K8210" s="42">
        <v>5.07706022262573</v>
      </c>
      <c r="L8210" s="42">
        <v>42.8607177734375</v>
      </c>
      <c r="M8210" s="42">
        <v>0.775439262390137</v>
      </c>
      <c r="N8210" s="42">
        <v>10.5865459442139</v>
      </c>
      <c r="O8210" s="42">
        <v>0.0</v>
      </c>
      <c r="P8210" s="42">
        <v>0.0</v>
      </c>
      <c r="Q8210" s="42">
        <v>0.00642981100827456</v>
      </c>
      <c r="R8210" s="42">
        <v>25.0</v>
      </c>
      <c r="S8210" s="42">
        <v>0.708858072757721</v>
      </c>
      <c r="T8210" s="42">
        <v>1000.23779296875</v>
      </c>
      <c r="U8210" s="42">
        <v>2184.7763671875</v>
      </c>
      <c r="V8210" s="19"/>
      <c r="W8210" s="19"/>
      <c r="X8210" s="19"/>
      <c r="Y8210" s="19"/>
      <c r="Z8210" s="19"/>
      <c r="AA8210" s="19"/>
    </row>
    <row r="8211" ht="15.75" customHeight="1">
      <c r="A8211" s="19"/>
      <c r="B8211" s="42" t="str">
        <f>"CRS25WT72M24030"</f>
        <v>CRS25WT72M24030</v>
      </c>
      <c r="C8211" s="43">
        <v>46004.0</v>
      </c>
      <c r="D8211" s="44">
        <v>0.060474537037037035</v>
      </c>
      <c r="E8211" s="42" t="s">
        <v>37</v>
      </c>
      <c r="F8211" s="42">
        <v>217.0</v>
      </c>
      <c r="G8211" s="42">
        <v>4.0</v>
      </c>
      <c r="H8211" s="42">
        <v>217.95361328125</v>
      </c>
      <c r="I8211" s="42">
        <v>5.56318283081055</v>
      </c>
      <c r="J8211" s="42">
        <v>50.0904083251953</v>
      </c>
      <c r="K8211" s="42">
        <v>5.08344411849976</v>
      </c>
      <c r="L8211" s="42">
        <v>42.875186920166</v>
      </c>
      <c r="M8211" s="42">
        <v>0.782142996788025</v>
      </c>
      <c r="N8211" s="42">
        <v>10.6034355163574</v>
      </c>
      <c r="O8211" s="42">
        <v>0.0</v>
      </c>
      <c r="P8211" s="42">
        <v>0.0</v>
      </c>
      <c r="Q8211" s="42">
        <v>0.014078619889915</v>
      </c>
      <c r="R8211" s="42">
        <v>25.0</v>
      </c>
      <c r="S8211" s="42">
        <v>0.688884198665619</v>
      </c>
      <c r="T8211" s="42">
        <v>999.459167480469</v>
      </c>
      <c r="U8211" s="42">
        <v>3307.3193359375</v>
      </c>
      <c r="V8211" s="19"/>
      <c r="W8211" s="19"/>
      <c r="X8211" s="19"/>
      <c r="Y8211" s="19"/>
      <c r="Z8211" s="19"/>
      <c r="AA8211" s="19"/>
    </row>
    <row r="8212" ht="15.75" customHeight="1">
      <c r="A8212" s="19"/>
      <c r="B8212" s="42" t="str">
        <f>"CRS25WT72M24001"</f>
        <v>CRS25WT72M24001</v>
      </c>
      <c r="C8212" s="43">
        <v>46004.0</v>
      </c>
      <c r="D8212" s="44">
        <v>0.061203703703703705</v>
      </c>
      <c r="E8212" s="42" t="s">
        <v>37</v>
      </c>
      <c r="F8212" s="42">
        <v>220.0</v>
      </c>
      <c r="G8212" s="42">
        <v>4.0</v>
      </c>
      <c r="H8212" s="42">
        <v>220.073776245117</v>
      </c>
      <c r="I8212" s="42">
        <v>5.59882879257202</v>
      </c>
      <c r="J8212" s="42">
        <v>50.1586456298828</v>
      </c>
      <c r="K8212" s="42">
        <v>5.14206552505493</v>
      </c>
      <c r="L8212" s="42">
        <v>42.7987098693848</v>
      </c>
      <c r="M8212" s="42">
        <v>0.78365570306778</v>
      </c>
      <c r="N8212" s="42">
        <v>10.7065811157227</v>
      </c>
      <c r="O8212" s="42">
        <v>0.0</v>
      </c>
      <c r="P8212" s="42">
        <v>0.0</v>
      </c>
      <c r="Q8212" s="42">
        <v>0.00603174511343241</v>
      </c>
      <c r="R8212" s="42">
        <v>25.0</v>
      </c>
      <c r="S8212" s="42">
        <v>0.727162957191467</v>
      </c>
      <c r="T8212" s="42">
        <v>999.938293457031</v>
      </c>
      <c r="U8212" s="42">
        <v>2882.75927734375</v>
      </c>
      <c r="V8212" s="19"/>
      <c r="W8212" s="19"/>
      <c r="X8212" s="19"/>
      <c r="Y8212" s="19"/>
      <c r="Z8212" s="19"/>
      <c r="AA8212" s="19"/>
    </row>
    <row r="8213" ht="15.75" customHeight="1">
      <c r="A8213" s="19"/>
      <c r="B8213" s="42" t="str">
        <f>"CRS25WT72M24002"</f>
        <v>CRS25WT72M24002</v>
      </c>
      <c r="C8213" s="43">
        <v>46004.0</v>
      </c>
      <c r="D8213" s="44">
        <v>0.06174768518518519</v>
      </c>
      <c r="E8213" s="42" t="s">
        <v>37</v>
      </c>
      <c r="F8213" s="42">
        <v>217.0</v>
      </c>
      <c r="G8213" s="42">
        <v>4.0</v>
      </c>
      <c r="H8213" s="42">
        <v>217.29264831543</v>
      </c>
      <c r="I8213" s="42">
        <v>5.59404039382935</v>
      </c>
      <c r="J8213" s="42">
        <v>50.1323890686035</v>
      </c>
      <c r="K8213" s="42">
        <v>5.08568000793457</v>
      </c>
      <c r="L8213" s="42">
        <v>42.7263717651367</v>
      </c>
      <c r="M8213" s="42">
        <v>0.774820387363434</v>
      </c>
      <c r="N8213" s="42">
        <v>10.5712795257568</v>
      </c>
      <c r="O8213" s="42">
        <v>0.0</v>
      </c>
      <c r="P8213" s="42">
        <v>0.0</v>
      </c>
      <c r="Q8213" s="42">
        <v>0.00205636653117836</v>
      </c>
      <c r="R8213" s="42">
        <v>25.0</v>
      </c>
      <c r="S8213" s="42">
        <v>0.733067870140076</v>
      </c>
      <c r="T8213" s="42">
        <v>999.699523925781</v>
      </c>
      <c r="U8213" s="42">
        <v>1800.37731933594</v>
      </c>
      <c r="V8213" s="19"/>
      <c r="W8213" s="19"/>
      <c r="X8213" s="19"/>
      <c r="Y8213" s="19"/>
      <c r="Z8213" s="19"/>
      <c r="AA8213" s="19"/>
    </row>
    <row r="8214" ht="15.75" customHeight="1">
      <c r="A8214" s="19"/>
      <c r="B8214" s="42" t="str">
        <f>"CRS25WT72M23983"</f>
        <v>CRS25WT72M23983</v>
      </c>
      <c r="C8214" s="43">
        <v>46004.0</v>
      </c>
      <c r="D8214" s="44">
        <v>0.06232638888888889</v>
      </c>
      <c r="E8214" s="42" t="s">
        <v>37</v>
      </c>
      <c r="F8214" s="42">
        <v>216.0</v>
      </c>
      <c r="G8214" s="42">
        <v>4.0</v>
      </c>
      <c r="H8214" s="42">
        <v>216.985565185547</v>
      </c>
      <c r="I8214" s="42">
        <v>5.59934854507446</v>
      </c>
      <c r="J8214" s="42">
        <v>50.1322135925293</v>
      </c>
      <c r="K8214" s="42">
        <v>5.07382965087891</v>
      </c>
      <c r="L8214" s="42">
        <v>42.7656402587891</v>
      </c>
      <c r="M8214" s="42">
        <v>0.772994577884674</v>
      </c>
      <c r="N8214" s="42">
        <v>10.5563402175903</v>
      </c>
      <c r="O8214" s="42">
        <v>0.0</v>
      </c>
      <c r="P8214" s="42">
        <v>0.0</v>
      </c>
      <c r="Q8214" s="42">
        <v>0.00790674611926079</v>
      </c>
      <c r="R8214" s="42">
        <v>25.0</v>
      </c>
      <c r="S8214" s="42">
        <v>0.733406901359558</v>
      </c>
      <c r="T8214" s="42">
        <v>998.904602050781</v>
      </c>
      <c r="U8214" s="42">
        <v>2361.87548828125</v>
      </c>
      <c r="V8214" s="19"/>
      <c r="W8214" s="19"/>
      <c r="X8214" s="19"/>
      <c r="Y8214" s="19"/>
      <c r="Z8214" s="19"/>
      <c r="AA8214" s="19"/>
    </row>
    <row r="8215" ht="15.75" customHeight="1">
      <c r="A8215" s="19"/>
      <c r="B8215" s="42" t="str">
        <f>"CRS25WT72M23986"</f>
        <v>CRS25WT72M23986</v>
      </c>
      <c r="C8215" s="43">
        <v>46004.0</v>
      </c>
      <c r="D8215" s="44">
        <v>0.06340277777777778</v>
      </c>
      <c r="E8215" s="42" t="s">
        <v>37</v>
      </c>
      <c r="F8215" s="42">
        <v>217.0</v>
      </c>
      <c r="G8215" s="42">
        <v>4.0</v>
      </c>
      <c r="H8215" s="42">
        <v>217.832015991211</v>
      </c>
      <c r="I8215" s="42">
        <v>5.61454916000366</v>
      </c>
      <c r="J8215" s="42">
        <v>50.1261215209961</v>
      </c>
      <c r="K8215" s="42">
        <v>5.07082986831665</v>
      </c>
      <c r="L8215" s="42">
        <v>42.9578628540039</v>
      </c>
      <c r="M8215" s="42">
        <v>0.774003148078918</v>
      </c>
      <c r="N8215" s="42">
        <v>10.5975198745728</v>
      </c>
      <c r="O8215" s="42">
        <v>0.0</v>
      </c>
      <c r="P8215" s="42">
        <v>0.0</v>
      </c>
      <c r="Q8215" s="42">
        <v>0.00206337589770555</v>
      </c>
      <c r="R8215" s="42">
        <v>25.0</v>
      </c>
      <c r="S8215" s="42">
        <v>0.720291316509247</v>
      </c>
      <c r="T8215" s="42">
        <v>998.729858398438</v>
      </c>
      <c r="U8215" s="42">
        <v>1584.068359375</v>
      </c>
      <c r="V8215" s="19"/>
      <c r="W8215" s="19"/>
      <c r="X8215" s="19"/>
      <c r="Y8215" s="19"/>
      <c r="Z8215" s="19"/>
      <c r="AA8215" s="19"/>
    </row>
    <row r="8216" ht="15.75" customHeight="1">
      <c r="A8216" s="19"/>
      <c r="B8216" s="42" t="str">
        <f>"CRS25WT72M23976"</f>
        <v>CRS25WT72M23976</v>
      </c>
      <c r="C8216" s="43">
        <v>46004.0</v>
      </c>
      <c r="D8216" s="44">
        <v>0.06394675925925926</v>
      </c>
      <c r="E8216" s="42" t="s">
        <v>37</v>
      </c>
      <c r="F8216" s="42">
        <v>218.0</v>
      </c>
      <c r="G8216" s="42">
        <v>4.0</v>
      </c>
      <c r="H8216" s="42">
        <v>218.096176147461</v>
      </c>
      <c r="I8216" s="42">
        <v>5.53338098526001</v>
      </c>
      <c r="J8216" s="42">
        <v>50.1383171081543</v>
      </c>
      <c r="K8216" s="42">
        <v>5.06674098968506</v>
      </c>
      <c r="L8216" s="42">
        <v>43.0446701049805</v>
      </c>
      <c r="M8216" s="42">
        <v>0.786117970943451</v>
      </c>
      <c r="N8216" s="42">
        <v>10.6103706359863</v>
      </c>
      <c r="O8216" s="42">
        <v>0.0</v>
      </c>
      <c r="P8216" s="42">
        <v>0.0</v>
      </c>
      <c r="Q8216" s="42">
        <v>0.008225466124713421</v>
      </c>
      <c r="R8216" s="42">
        <v>25.0</v>
      </c>
      <c r="S8216" s="42">
        <v>0.699182510375977</v>
      </c>
      <c r="T8216" s="42">
        <v>999.082946777344</v>
      </c>
      <c r="U8216" s="42">
        <v>2631.26000976563</v>
      </c>
      <c r="V8216" s="19"/>
      <c r="W8216" s="19"/>
      <c r="X8216" s="19"/>
      <c r="Y8216" s="19"/>
      <c r="Z8216" s="19"/>
      <c r="AA8216" s="19"/>
    </row>
    <row r="8217" ht="15.75" customHeight="1">
      <c r="A8217" s="19"/>
      <c r="B8217" s="42" t="str">
        <f>"CRS25WT72M23973"</f>
        <v>CRS25WT72M23973</v>
      </c>
      <c r="C8217" s="43">
        <v>46004.0</v>
      </c>
      <c r="D8217" s="44">
        <v>0.06465277777777778</v>
      </c>
      <c r="E8217" s="42" t="s">
        <v>37</v>
      </c>
      <c r="F8217" s="42">
        <v>218.0</v>
      </c>
      <c r="G8217" s="42">
        <v>4.0</v>
      </c>
      <c r="H8217" s="42">
        <v>218.19384765625</v>
      </c>
      <c r="I8217" s="42">
        <v>5.56981706619263</v>
      </c>
      <c r="J8217" s="42">
        <v>50.095516204834</v>
      </c>
      <c r="K8217" s="42">
        <v>5.08047533035278</v>
      </c>
      <c r="L8217" s="42">
        <v>42.9475288391113</v>
      </c>
      <c r="M8217" s="42">
        <v>0.781992733478546</v>
      </c>
      <c r="N8217" s="42">
        <v>10.615122795105</v>
      </c>
      <c r="O8217" s="42">
        <v>0.0</v>
      </c>
      <c r="P8217" s="42">
        <v>0.0</v>
      </c>
      <c r="Q8217" s="42">
        <v>0.00158792152069509</v>
      </c>
      <c r="R8217" s="42">
        <v>25.0</v>
      </c>
      <c r="S8217" s="42">
        <v>0.698309481143951</v>
      </c>
      <c r="T8217" s="42">
        <v>999.206665039063</v>
      </c>
      <c r="U8217" s="42">
        <v>2000.37561035156</v>
      </c>
      <c r="V8217" s="19"/>
      <c r="W8217" s="19"/>
      <c r="X8217" s="19"/>
      <c r="Y8217" s="19"/>
      <c r="Z8217" s="19"/>
      <c r="AA8217" s="19"/>
    </row>
    <row r="8218" ht="15.75" customHeight="1">
      <c r="A8218" s="19"/>
      <c r="B8218" s="42" t="str">
        <f>"CRS25WT72M23974"</f>
        <v>CRS25WT72M23974</v>
      </c>
      <c r="C8218" s="43">
        <v>46004.0</v>
      </c>
      <c r="D8218" s="44">
        <v>0.06618055555555556</v>
      </c>
      <c r="E8218" s="42" t="s">
        <v>37</v>
      </c>
      <c r="F8218" s="42">
        <v>219.0</v>
      </c>
      <c r="G8218" s="42">
        <v>4.0</v>
      </c>
      <c r="H8218" s="42">
        <v>219.425903320313</v>
      </c>
      <c r="I8218" s="42">
        <v>5.62209606170654</v>
      </c>
      <c r="J8218" s="42">
        <v>50.0843086242676</v>
      </c>
      <c r="K8218" s="42">
        <v>5.12618494033813</v>
      </c>
      <c r="L8218" s="42">
        <v>42.8049125671387</v>
      </c>
      <c r="M8218" s="42">
        <v>0.779269993305206</v>
      </c>
      <c r="N8218" s="42">
        <v>10.6750621795654</v>
      </c>
      <c r="O8218" s="42">
        <v>0.0</v>
      </c>
      <c r="P8218" s="42">
        <v>0.0</v>
      </c>
      <c r="Q8218" s="42">
        <v>0.0082242451608181</v>
      </c>
      <c r="R8218" s="42">
        <v>25.0</v>
      </c>
      <c r="S8218" s="42">
        <v>0.700426995754242</v>
      </c>
      <c r="T8218" s="42">
        <v>999.257751464844</v>
      </c>
      <c r="U8218" s="42">
        <v>1780.55712890625</v>
      </c>
      <c r="V8218" s="19"/>
      <c r="W8218" s="19"/>
      <c r="X8218" s="19"/>
      <c r="Y8218" s="19"/>
      <c r="Z8218" s="19"/>
      <c r="AA8218" s="19"/>
    </row>
    <row r="8219" ht="15.75" customHeight="1">
      <c r="A8219" s="19"/>
      <c r="B8219" s="42" t="str">
        <f>"CRS25WT72M23975"</f>
        <v>CRS25WT72M23975</v>
      </c>
      <c r="C8219" s="43">
        <v>46004.0</v>
      </c>
      <c r="D8219" s="44">
        <v>0.06666666666666667</v>
      </c>
      <c r="E8219" s="42" t="s">
        <v>37</v>
      </c>
      <c r="F8219" s="42">
        <v>218.0</v>
      </c>
      <c r="G8219" s="42">
        <v>4.0</v>
      </c>
      <c r="H8219" s="42">
        <v>218.133316040039</v>
      </c>
      <c r="I8219" s="42">
        <v>5.54769659042358</v>
      </c>
      <c r="J8219" s="42">
        <v>50.068489074707</v>
      </c>
      <c r="K8219" s="42">
        <v>5.08102178573608</v>
      </c>
      <c r="L8219" s="42">
        <v>42.9309921264648</v>
      </c>
      <c r="M8219" s="42">
        <v>0.785316646099091</v>
      </c>
      <c r="N8219" s="42">
        <v>10.6121778488159</v>
      </c>
      <c r="O8219" s="42">
        <v>0.0</v>
      </c>
      <c r="P8219" s="42">
        <v>0.0</v>
      </c>
      <c r="Q8219" s="42">
        <v>0.0139508936554193</v>
      </c>
      <c r="R8219" s="42">
        <v>25.0</v>
      </c>
      <c r="S8219" s="42">
        <v>0.71264910697937</v>
      </c>
      <c r="T8219" s="42">
        <v>998.846923828125</v>
      </c>
      <c r="U8219" s="42">
        <v>2403.3154296875</v>
      </c>
      <c r="V8219" s="19"/>
      <c r="W8219" s="19"/>
      <c r="X8219" s="19"/>
      <c r="Y8219" s="19"/>
      <c r="Z8219" s="19"/>
      <c r="AA8219" s="19"/>
    </row>
    <row r="8220" ht="15.75" customHeight="1">
      <c r="A8220" s="19"/>
      <c r="B8220" s="42" t="str">
        <f>"CRS25WT72M23985"</f>
        <v>CRS25WT72M23985</v>
      </c>
      <c r="C8220" s="43">
        <v>46004.0</v>
      </c>
      <c r="D8220" s="44">
        <v>0.06719907407407406</v>
      </c>
      <c r="E8220" s="42" t="s">
        <v>37</v>
      </c>
      <c r="F8220" s="42">
        <v>221.0</v>
      </c>
      <c r="G8220" s="42">
        <v>4.0</v>
      </c>
      <c r="H8220" s="42">
        <v>221.692520141602</v>
      </c>
      <c r="I8220" s="42">
        <v>5.62509536743164</v>
      </c>
      <c r="J8220" s="42">
        <v>50.1440200805664</v>
      </c>
      <c r="K8220" s="42">
        <v>5.19368267059326</v>
      </c>
      <c r="L8220" s="42">
        <v>42.6850357055664</v>
      </c>
      <c r="M8220" s="42">
        <v>0.785962820053101</v>
      </c>
      <c r="N8220" s="42">
        <v>10.7853326797485</v>
      </c>
      <c r="O8220" s="42">
        <v>0.0</v>
      </c>
      <c r="P8220" s="42">
        <v>0.0</v>
      </c>
      <c r="Q8220" s="42">
        <v>0.00205606129020452</v>
      </c>
      <c r="R8220" s="42">
        <v>25.0</v>
      </c>
      <c r="S8220" s="42">
        <v>0.726796090602875</v>
      </c>
      <c r="T8220" s="42">
        <v>999.601806640625</v>
      </c>
      <c r="U8220" s="42">
        <v>1825.78662109375</v>
      </c>
      <c r="V8220" s="19"/>
      <c r="W8220" s="19"/>
      <c r="X8220" s="19"/>
      <c r="Y8220" s="19"/>
      <c r="Z8220" s="19"/>
      <c r="AA8220" s="19"/>
    </row>
    <row r="8221" ht="15.75" customHeight="1">
      <c r="A8221" s="19"/>
      <c r="B8221" s="42" t="str">
        <f>"CRS25WT72M23984"</f>
        <v>CRS25WT72M23984</v>
      </c>
      <c r="C8221" s="43">
        <v>46004.0</v>
      </c>
      <c r="D8221" s="44">
        <v>0.06829861111111112</v>
      </c>
      <c r="E8221" s="42" t="s">
        <v>37</v>
      </c>
      <c r="F8221" s="42">
        <v>217.0</v>
      </c>
      <c r="G8221" s="42">
        <v>4.0</v>
      </c>
      <c r="H8221" s="42">
        <v>217.515014648438</v>
      </c>
      <c r="I8221" s="42">
        <v>5.59678554534912</v>
      </c>
      <c r="J8221" s="42">
        <v>50.0994834899902</v>
      </c>
      <c r="K8221" s="42">
        <v>5.08056163787842</v>
      </c>
      <c r="L8221" s="42">
        <v>42.8131828308105</v>
      </c>
      <c r="M8221" s="42">
        <v>0.775742053985596</v>
      </c>
      <c r="N8221" s="42">
        <v>10.5820970535278</v>
      </c>
      <c r="O8221" s="42">
        <v>0.0</v>
      </c>
      <c r="P8221" s="42">
        <v>0.0</v>
      </c>
      <c r="Q8221" s="42">
        <v>0.00825350359082222</v>
      </c>
      <c r="R8221" s="42">
        <v>25.0</v>
      </c>
      <c r="S8221" s="42">
        <v>0.738093078136444</v>
      </c>
      <c r="T8221" s="42">
        <v>999.498779296875</v>
      </c>
      <c r="U8221" s="42">
        <v>1945.98315429688</v>
      </c>
      <c r="V8221" s="19"/>
      <c r="W8221" s="19"/>
      <c r="X8221" s="19"/>
      <c r="Y8221" s="19"/>
      <c r="Z8221" s="19"/>
      <c r="AA8221" s="19"/>
    </row>
    <row r="8222" ht="15.75" customHeight="1">
      <c r="A8222" s="19"/>
      <c r="B8222" s="42" t="str">
        <f>"CRS25WT72M24003"</f>
        <v>CRS25WT72M24003</v>
      </c>
      <c r="C8222" s="43">
        <v>46004.0</v>
      </c>
      <c r="D8222" s="44">
        <v>0.06881944444444445</v>
      </c>
      <c r="E8222" s="42" t="s">
        <v>37</v>
      </c>
      <c r="F8222" s="42">
        <v>218.0</v>
      </c>
      <c r="G8222" s="42">
        <v>4.0</v>
      </c>
      <c r="H8222" s="42">
        <v>218.79670715332</v>
      </c>
      <c r="I8222" s="42">
        <v>5.62121868133545</v>
      </c>
      <c r="J8222" s="42">
        <v>50.0973739624023</v>
      </c>
      <c r="K8222" s="42">
        <v>5.11791086196899</v>
      </c>
      <c r="L8222" s="42">
        <v>42.7511749267578</v>
      </c>
      <c r="M8222" s="42">
        <v>0.776954054832458</v>
      </c>
      <c r="N8222" s="42">
        <v>10.6444520950317</v>
      </c>
      <c r="O8222" s="42">
        <v>0.0</v>
      </c>
      <c r="P8222" s="42">
        <v>0.0</v>
      </c>
      <c r="Q8222" s="42">
        <v>0.00825350359082222</v>
      </c>
      <c r="R8222" s="42">
        <v>25.0</v>
      </c>
      <c r="S8222" s="42">
        <v>0.701982796192169</v>
      </c>
      <c r="T8222" s="42">
        <v>999.661987304688</v>
      </c>
      <c r="U8222" s="42">
        <v>1946.55480957031</v>
      </c>
      <c r="V8222" s="19"/>
      <c r="W8222" s="19"/>
      <c r="X8222" s="19"/>
      <c r="Y8222" s="19"/>
      <c r="Z8222" s="19"/>
      <c r="AA8222" s="19"/>
    </row>
    <row r="8223" ht="15.75" customHeight="1">
      <c r="A8223" s="19"/>
      <c r="B8223" s="42" t="str">
        <f>"CRS25WT72M23960"</f>
        <v>CRS25WT72M23960</v>
      </c>
      <c r="C8223" s="43">
        <v>46004.0</v>
      </c>
      <c r="D8223" s="44">
        <v>0.06957175925925925</v>
      </c>
      <c r="E8223" s="42" t="s">
        <v>37</v>
      </c>
      <c r="F8223" s="42">
        <v>219.0</v>
      </c>
      <c r="G8223" s="42">
        <v>4.0</v>
      </c>
      <c r="H8223" s="42">
        <v>219.039520263672</v>
      </c>
      <c r="I8223" s="42">
        <v>5.62705278396606</v>
      </c>
      <c r="J8223" s="42">
        <v>50.0895576477051</v>
      </c>
      <c r="K8223" s="42">
        <v>5.10827875137329</v>
      </c>
      <c r="L8223" s="42">
        <v>42.879322052002</v>
      </c>
      <c r="M8223" s="42">
        <v>0.777131080627441</v>
      </c>
      <c r="N8223" s="42">
        <v>10.6562643051147</v>
      </c>
      <c r="O8223" s="42">
        <v>0.0</v>
      </c>
      <c r="P8223" s="42">
        <v>0.0</v>
      </c>
      <c r="Q8223" s="42">
        <v>0.00205606129020452</v>
      </c>
      <c r="R8223" s="42">
        <v>25.0</v>
      </c>
      <c r="S8223" s="42">
        <v>0.681980788707733</v>
      </c>
      <c r="T8223" s="42">
        <v>999.54541015625</v>
      </c>
      <c r="U8223" s="42">
        <v>1599.13977050781</v>
      </c>
      <c r="V8223" s="19"/>
      <c r="W8223" s="19"/>
      <c r="X8223" s="19"/>
      <c r="Y8223" s="19"/>
      <c r="Z8223" s="19"/>
      <c r="AA8223" s="19"/>
    </row>
    <row r="8224" ht="15.75" customHeight="1">
      <c r="A8224" s="19"/>
      <c r="B8224" s="42" t="str">
        <f>"CRS25WT72M23968"</f>
        <v>CRS25WT72M23968</v>
      </c>
      <c r="C8224" s="43">
        <v>46004.0</v>
      </c>
      <c r="D8224" s="44">
        <v>0.07004629629629629</v>
      </c>
      <c r="E8224" s="42" t="s">
        <v>37</v>
      </c>
      <c r="F8224" s="42">
        <v>218.0</v>
      </c>
      <c r="G8224" s="42">
        <v>4.0</v>
      </c>
      <c r="H8224" s="42">
        <v>218.704681396484</v>
      </c>
      <c r="I8224" s="42">
        <v>5.59924745559692</v>
      </c>
      <c r="J8224" s="42">
        <v>50.1153717041016</v>
      </c>
      <c r="K8224" s="42">
        <v>5.10071563720703</v>
      </c>
      <c r="L8224" s="42">
        <v>42.8772506713867</v>
      </c>
      <c r="M8224" s="42">
        <v>0.779394745826721</v>
      </c>
      <c r="N8224" s="42">
        <v>10.6399745941162</v>
      </c>
      <c r="O8224" s="42">
        <v>0.0</v>
      </c>
      <c r="P8224" s="42">
        <v>0.0</v>
      </c>
      <c r="Q8224" s="42">
        <v>0.0164484903216362</v>
      </c>
      <c r="R8224" s="42">
        <v>25.0</v>
      </c>
      <c r="S8224" s="42">
        <v>0.697719871997833</v>
      </c>
      <c r="T8224" s="42">
        <v>999.577758789063</v>
      </c>
      <c r="U8224" s="42">
        <v>1960.18176269531</v>
      </c>
      <c r="V8224" s="19"/>
      <c r="W8224" s="19"/>
      <c r="X8224" s="19"/>
      <c r="Y8224" s="19"/>
      <c r="Z8224" s="19"/>
      <c r="AA8224" s="19"/>
    </row>
    <row r="8225" ht="15.75" customHeight="1">
      <c r="A8225" s="19"/>
      <c r="B8225" s="42" t="str">
        <f>"CRS25WT72M23961"</f>
        <v>CRS25WT72M23961</v>
      </c>
      <c r="C8225" s="43">
        <v>46004.0</v>
      </c>
      <c r="D8225" s="44">
        <v>0.07054398148148149</v>
      </c>
      <c r="E8225" s="42" t="s">
        <v>37</v>
      </c>
      <c r="F8225" s="42">
        <v>214.0</v>
      </c>
      <c r="G8225" s="42">
        <v>4.0</v>
      </c>
      <c r="H8225" s="42">
        <v>214.77424621582</v>
      </c>
      <c r="I8225" s="42">
        <v>5.56057929992676</v>
      </c>
      <c r="J8225" s="42">
        <v>50.1150398254395</v>
      </c>
      <c r="K8225" s="42">
        <v>5.03672695159912</v>
      </c>
      <c r="L8225" s="42">
        <v>42.6416320800781</v>
      </c>
      <c r="M8225" s="42">
        <v>0.770715475082397</v>
      </c>
      <c r="N8225" s="42">
        <v>10.4487590789795</v>
      </c>
      <c r="O8225" s="42">
        <v>0.0</v>
      </c>
      <c r="P8225" s="42">
        <v>0.0</v>
      </c>
      <c r="Q8225" s="42">
        <v>0.0127033730968833</v>
      </c>
      <c r="R8225" s="42">
        <v>25.0</v>
      </c>
      <c r="S8225" s="42">
        <v>0.706394135951996</v>
      </c>
      <c r="T8225" s="42">
        <v>1000.27264404297</v>
      </c>
      <c r="U8225" s="42">
        <v>2376.0234375</v>
      </c>
      <c r="V8225" s="19"/>
      <c r="W8225" s="19"/>
      <c r="X8225" s="19"/>
      <c r="Y8225" s="19"/>
      <c r="Z8225" s="19"/>
      <c r="AA8225" s="19"/>
    </row>
    <row r="8226" ht="15.75" customHeight="1">
      <c r="A8226" s="19"/>
      <c r="B8226" s="42" t="str">
        <f>"CRS25WT72M23910"</f>
        <v>CRS25WT72M23910</v>
      </c>
      <c r="C8226" s="43">
        <v>46004.0</v>
      </c>
      <c r="D8226" s="44">
        <v>0.07119212962962963</v>
      </c>
      <c r="E8226" s="42" t="s">
        <v>37</v>
      </c>
      <c r="F8226" s="42">
        <v>216.0</v>
      </c>
      <c r="G8226" s="42">
        <v>4.0</v>
      </c>
      <c r="H8226" s="42">
        <v>216.483901977539</v>
      </c>
      <c r="I8226" s="42">
        <v>5.62888479232788</v>
      </c>
      <c r="J8226" s="42">
        <v>50.0925102233887</v>
      </c>
      <c r="K8226" s="42">
        <v>5.07239484786987</v>
      </c>
      <c r="L8226" s="42">
        <v>42.6788330078125</v>
      </c>
      <c r="M8226" s="42">
        <v>0.767768800258636</v>
      </c>
      <c r="N8226" s="42">
        <v>10.5319337844849</v>
      </c>
      <c r="O8226" s="42">
        <v>0.0</v>
      </c>
      <c r="P8226" s="42">
        <v>0.0</v>
      </c>
      <c r="Q8226" s="42">
        <v>0.013015853241086</v>
      </c>
      <c r="R8226" s="42">
        <v>25.0</v>
      </c>
      <c r="S8226" s="42">
        <v>0.740379512310028</v>
      </c>
      <c r="T8226" s="42">
        <v>999.928466796875</v>
      </c>
      <c r="U8226" s="42">
        <v>1648.06335449219</v>
      </c>
      <c r="V8226" s="19"/>
      <c r="W8226" s="19"/>
      <c r="X8226" s="19"/>
      <c r="Y8226" s="19"/>
      <c r="Z8226" s="19"/>
      <c r="AA8226" s="19"/>
    </row>
    <row r="8227" ht="15.75" customHeight="1">
      <c r="A8227" s="19"/>
      <c r="B8227" s="42" t="str">
        <f>"CRS25WT72M23913"</f>
        <v>CRS25WT72M23913</v>
      </c>
      <c r="C8227" s="43">
        <v>46004.0</v>
      </c>
      <c r="D8227" s="44">
        <v>0.07163194444444444</v>
      </c>
      <c r="E8227" s="42" t="s">
        <v>37</v>
      </c>
      <c r="F8227" s="42">
        <v>217.0</v>
      </c>
      <c r="G8227" s="42">
        <v>4.0</v>
      </c>
      <c r="H8227" s="42">
        <v>217.553283691406</v>
      </c>
      <c r="I8227" s="42">
        <v>5.57129335403442</v>
      </c>
      <c r="J8227" s="42">
        <v>50.099739074707</v>
      </c>
      <c r="K8227" s="42">
        <v>5.08784198760986</v>
      </c>
      <c r="L8227" s="42">
        <v>42.7594413757324</v>
      </c>
      <c r="M8227" s="42">
        <v>0.779424667358398</v>
      </c>
      <c r="N8227" s="42">
        <v>10.5839595794678</v>
      </c>
      <c r="O8227" s="42">
        <v>0.0</v>
      </c>
      <c r="P8227" s="42">
        <v>0.0</v>
      </c>
      <c r="Q8227" s="42">
        <v>0.0115079209208488</v>
      </c>
      <c r="R8227" s="42">
        <v>25.0</v>
      </c>
      <c r="S8227" s="42">
        <v>0.713275730609894</v>
      </c>
      <c r="T8227" s="42">
        <v>999.384887695313</v>
      </c>
      <c r="U8227" s="42">
        <v>2136.7861328125</v>
      </c>
      <c r="V8227" s="19"/>
      <c r="W8227" s="19"/>
      <c r="X8227" s="19"/>
      <c r="Y8227" s="19"/>
      <c r="Z8227" s="19"/>
      <c r="AA8227" s="19"/>
    </row>
    <row r="8228" ht="15.75" customHeight="1">
      <c r="A8228" s="19"/>
      <c r="B8228" s="42" t="str">
        <f>"CRS25WT72M23912"</f>
        <v>CRS25WT72M23912</v>
      </c>
      <c r="C8228" s="43">
        <v>46004.0</v>
      </c>
      <c r="D8228" s="44">
        <v>0.07255787037037037</v>
      </c>
      <c r="E8228" s="42" t="s">
        <v>37</v>
      </c>
      <c r="F8228" s="42">
        <v>217.0</v>
      </c>
      <c r="G8228" s="42">
        <v>4.0</v>
      </c>
      <c r="H8228" s="42">
        <v>217.637847900391</v>
      </c>
      <c r="I8228" s="42">
        <v>5.56453323364258</v>
      </c>
      <c r="J8228" s="42">
        <v>50.102424621582</v>
      </c>
      <c r="K8228" s="42">
        <v>5.06948137283325</v>
      </c>
      <c r="L8228" s="42">
        <v>42.9309921264648</v>
      </c>
      <c r="M8228" s="42">
        <v>0.78063303232193</v>
      </c>
      <c r="N8228" s="42">
        <v>10.5880737304688</v>
      </c>
      <c r="O8228" s="42">
        <v>0.0</v>
      </c>
      <c r="P8228" s="42">
        <v>0.0</v>
      </c>
      <c r="Q8228" s="42">
        <v>0.0128969037905335</v>
      </c>
      <c r="R8228" s="42">
        <v>25.0</v>
      </c>
      <c r="S8228" s="42">
        <v>0.695939481258392</v>
      </c>
      <c r="T8228" s="42">
        <v>999.193664550781</v>
      </c>
      <c r="U8228" s="42">
        <v>1892.88781738281</v>
      </c>
      <c r="V8228" s="19"/>
      <c r="W8228" s="19"/>
      <c r="X8228" s="19"/>
      <c r="Y8228" s="19"/>
      <c r="Z8228" s="19"/>
      <c r="AA8228" s="19"/>
    </row>
    <row r="8229" ht="15.75" customHeight="1">
      <c r="A8229" s="19"/>
      <c r="B8229" s="42" t="str">
        <f>"CRS25WT72M23911"</f>
        <v>CRS25WT72M23911</v>
      </c>
      <c r="C8229" s="43">
        <v>46004.0</v>
      </c>
      <c r="D8229" s="44">
        <v>0.07304398148148149</v>
      </c>
      <c r="E8229" s="42" t="s">
        <v>37</v>
      </c>
      <c r="F8229" s="42">
        <v>220.0</v>
      </c>
      <c r="G8229" s="42">
        <v>4.0</v>
      </c>
      <c r="H8229" s="42">
        <v>220.168045043945</v>
      </c>
      <c r="I8229" s="42">
        <v>5.62672472000122</v>
      </c>
      <c r="J8229" s="42">
        <v>50.0824394226074</v>
      </c>
      <c r="K8229" s="42">
        <v>5.16096639633179</v>
      </c>
      <c r="L8229" s="42">
        <v>42.6602325439453</v>
      </c>
      <c r="M8229" s="42">
        <v>0.781291604042053</v>
      </c>
      <c r="N8229" s="42">
        <v>10.7111673355103</v>
      </c>
      <c r="O8229" s="42">
        <v>0.0</v>
      </c>
      <c r="P8229" s="42">
        <v>0.0</v>
      </c>
      <c r="Q8229" s="42">
        <v>0.013015853241086</v>
      </c>
      <c r="R8229" s="42">
        <v>25.0</v>
      </c>
      <c r="S8229" s="42">
        <v>0.715776860713959</v>
      </c>
      <c r="T8229" s="42">
        <v>999.874389648438</v>
      </c>
      <c r="U8229" s="42">
        <v>1465.30383300781</v>
      </c>
      <c r="V8229" s="19"/>
      <c r="W8229" s="19"/>
      <c r="X8229" s="19"/>
      <c r="Y8229" s="19"/>
      <c r="Z8229" s="19"/>
      <c r="AA8229" s="19"/>
    </row>
    <row r="8230" ht="15.75" customHeight="1">
      <c r="A8230" s="19"/>
      <c r="B8230" s="42" t="str">
        <f>"CRS25WT72M23957"</f>
        <v>CRS25WT72M23957</v>
      </c>
      <c r="C8230" s="43">
        <v>46004.0</v>
      </c>
      <c r="D8230" s="44">
        <v>0.07368055555555555</v>
      </c>
      <c r="E8230" s="42" t="s">
        <v>37</v>
      </c>
      <c r="F8230" s="42">
        <v>220.0</v>
      </c>
      <c r="G8230" s="42">
        <v>4.0</v>
      </c>
      <c r="H8230" s="42">
        <v>220.381011962891</v>
      </c>
      <c r="I8230" s="42">
        <v>5.62579202651978</v>
      </c>
      <c r="J8230" s="42">
        <v>50.1028671264648</v>
      </c>
      <c r="K8230" s="42">
        <v>5.15621614456177</v>
      </c>
      <c r="L8230" s="42">
        <v>42.7408409118652</v>
      </c>
      <c r="M8230" s="42">
        <v>0.781858086585999</v>
      </c>
      <c r="N8230" s="42">
        <v>10.7215280532837</v>
      </c>
      <c r="O8230" s="42">
        <v>0.0</v>
      </c>
      <c r="P8230" s="42">
        <v>0.0</v>
      </c>
      <c r="Q8230" s="42">
        <v>0.00579396076500416</v>
      </c>
      <c r="R8230" s="42">
        <v>25.0</v>
      </c>
      <c r="S8230" s="42">
        <v>0.698518812656403</v>
      </c>
      <c r="T8230" s="42">
        <v>999.503723144531</v>
      </c>
      <c r="U8230" s="42">
        <v>1727.95739746094</v>
      </c>
      <c r="V8230" s="19"/>
      <c r="W8230" s="19"/>
      <c r="X8230" s="19"/>
      <c r="Y8230" s="19"/>
      <c r="Z8230" s="19"/>
      <c r="AA8230" s="19"/>
    </row>
    <row r="8231" ht="15.75" customHeight="1">
      <c r="A8231" s="19"/>
      <c r="B8231" s="42" t="str">
        <f>"CRS25WT72M23958"</f>
        <v>CRS25WT72M23958</v>
      </c>
      <c r="C8231" s="43">
        <v>46004.0</v>
      </c>
      <c r="D8231" s="44">
        <v>0.07447916666666667</v>
      </c>
      <c r="E8231" s="42" t="s">
        <v>37</v>
      </c>
      <c r="F8231" s="42">
        <v>218.0</v>
      </c>
      <c r="G8231" s="42">
        <v>4.0</v>
      </c>
      <c r="H8231" s="42">
        <v>218.426681518555</v>
      </c>
      <c r="I8231" s="42">
        <v>5.61037826538086</v>
      </c>
      <c r="J8231" s="42">
        <v>50.0946311950684</v>
      </c>
      <c r="K8231" s="42">
        <v>5.09914827346802</v>
      </c>
      <c r="L8231" s="42">
        <v>42.8359184265137</v>
      </c>
      <c r="M8231" s="42">
        <v>0.777181327342987</v>
      </c>
      <c r="N8231" s="42">
        <v>10.6264505386353</v>
      </c>
      <c r="O8231" s="42">
        <v>0.0</v>
      </c>
      <c r="P8231" s="42">
        <v>0.0</v>
      </c>
      <c r="Q8231" s="42">
        <v>0.0130140911787748</v>
      </c>
      <c r="R8231" s="42">
        <v>25.0</v>
      </c>
      <c r="S8231" s="42">
        <v>0.690866351127625</v>
      </c>
      <c r="T8231" s="42">
        <v>999.716796875</v>
      </c>
      <c r="U8231" s="42">
        <v>1706.31201171875</v>
      </c>
      <c r="V8231" s="19"/>
      <c r="W8231" s="19"/>
      <c r="X8231" s="19"/>
      <c r="Y8231" s="19"/>
      <c r="Z8231" s="19"/>
      <c r="AA8231" s="19"/>
    </row>
    <row r="8232" ht="15.75" customHeight="1">
      <c r="A8232" s="19"/>
      <c r="B8232" s="42" t="str">
        <f>"CRS25WT72M24371"</f>
        <v>CRS25WT72M24371</v>
      </c>
      <c r="C8232" s="43">
        <v>46004.0</v>
      </c>
      <c r="D8232" s="44">
        <v>0.07508101851851852</v>
      </c>
      <c r="E8232" s="42" t="s">
        <v>37</v>
      </c>
      <c r="F8232" s="42">
        <v>216.0</v>
      </c>
      <c r="G8232" s="42">
        <v>4.0</v>
      </c>
      <c r="H8232" s="42">
        <v>216.418930053711</v>
      </c>
      <c r="I8232" s="42">
        <v>5.56664943695068</v>
      </c>
      <c r="J8232" s="42">
        <v>50.1600723266602</v>
      </c>
      <c r="K8232" s="42">
        <v>5.05374002456665</v>
      </c>
      <c r="L8232" s="42">
        <v>42.8235168457031</v>
      </c>
      <c r="M8232" s="42">
        <v>0.775074064731598</v>
      </c>
      <c r="N8232" s="42">
        <v>10.5287733078003</v>
      </c>
      <c r="O8232" s="42">
        <v>0.0</v>
      </c>
      <c r="P8232" s="42">
        <v>0.0</v>
      </c>
      <c r="Q8232" s="42">
        <v>0.00650793593376875</v>
      </c>
      <c r="R8232" s="42">
        <v>25.0</v>
      </c>
      <c r="S8232" s="42">
        <v>0.728265523910522</v>
      </c>
      <c r="T8232" s="42">
        <v>999.356323242188</v>
      </c>
      <c r="U8232" s="42">
        <v>2329.23486328125</v>
      </c>
      <c r="V8232" s="19"/>
      <c r="W8232" s="19"/>
      <c r="X8232" s="19"/>
      <c r="Y8232" s="19"/>
      <c r="Z8232" s="19"/>
      <c r="AA8232" s="19"/>
    </row>
    <row r="8233" ht="15.75" customHeight="1">
      <c r="A8233" s="19"/>
      <c r="B8233" s="42" t="str">
        <f>"CRS25WT72M24350"</f>
        <v>CRS25WT72M24350</v>
      </c>
      <c r="C8233" s="43">
        <v>46004.0</v>
      </c>
      <c r="D8233" s="44">
        <v>0.07563657407407408</v>
      </c>
      <c r="E8233" s="42" t="s">
        <v>37</v>
      </c>
      <c r="F8233" s="42">
        <v>218.0</v>
      </c>
      <c r="G8233" s="42">
        <v>4.0</v>
      </c>
      <c r="H8233" s="42">
        <v>218.131576538086</v>
      </c>
      <c r="I8233" s="42">
        <v>5.57826948165894</v>
      </c>
      <c r="J8233" s="42">
        <v>50.1402282714844</v>
      </c>
      <c r="K8233" s="42">
        <v>5.0893120765686</v>
      </c>
      <c r="L8233" s="42">
        <v>42.8607177734375</v>
      </c>
      <c r="M8233" s="42">
        <v>0.779888927936554</v>
      </c>
      <c r="N8233" s="42">
        <v>10.6120929718018</v>
      </c>
      <c r="O8233" s="42">
        <v>0.0</v>
      </c>
      <c r="P8233" s="42">
        <v>0.0</v>
      </c>
      <c r="Q8233" s="42">
        <v>0.00205606129020452</v>
      </c>
      <c r="R8233" s="42">
        <v>25.0</v>
      </c>
      <c r="S8233" s="42">
        <v>0.716121196746826</v>
      </c>
      <c r="T8233" s="42">
        <v>999.7705078125</v>
      </c>
      <c r="U8233" s="42">
        <v>1630.34313964844</v>
      </c>
      <c r="V8233" s="19"/>
      <c r="W8233" s="19"/>
      <c r="X8233" s="19"/>
      <c r="Y8233" s="19"/>
      <c r="Z8233" s="19"/>
      <c r="AA8233" s="19"/>
    </row>
    <row r="8234" ht="15.75" customHeight="1">
      <c r="A8234" s="19"/>
      <c r="B8234" s="42" t="str">
        <f>"CRS25WT72M24249"</f>
        <v>CRS25WT72M24249</v>
      </c>
      <c r="C8234" s="43">
        <v>46004.0</v>
      </c>
      <c r="D8234" s="44">
        <v>0.07704861111111111</v>
      </c>
      <c r="E8234" s="42" t="s">
        <v>37</v>
      </c>
      <c r="F8234" s="42">
        <v>217.0</v>
      </c>
      <c r="G8234" s="42">
        <v>4.0</v>
      </c>
      <c r="H8234" s="42">
        <v>217.141143798828</v>
      </c>
      <c r="I8234" s="42">
        <v>5.58161544799805</v>
      </c>
      <c r="J8234" s="42">
        <v>50.0854454040527</v>
      </c>
      <c r="K8234" s="42">
        <v>5.06376218795776</v>
      </c>
      <c r="L8234" s="42">
        <v>42.8813858032227</v>
      </c>
      <c r="M8234" s="42">
        <v>0.776731073856354</v>
      </c>
      <c r="N8234" s="42">
        <v>10.5639085769653</v>
      </c>
      <c r="O8234" s="42">
        <v>0.0</v>
      </c>
      <c r="P8234" s="42">
        <v>0.0</v>
      </c>
      <c r="Q8234" s="42">
        <v>0.0164484903216362</v>
      </c>
      <c r="R8234" s="42">
        <v>25.0</v>
      </c>
      <c r="S8234" s="42">
        <v>0.674873054027557</v>
      </c>
      <c r="T8234" s="42">
        <v>999.867431640625</v>
      </c>
      <c r="U8234" s="42">
        <v>1902.21069335938</v>
      </c>
      <c r="V8234" s="19"/>
      <c r="W8234" s="19"/>
      <c r="X8234" s="19"/>
      <c r="Y8234" s="19"/>
      <c r="Z8234" s="19"/>
      <c r="AA8234" s="19"/>
    </row>
    <row r="8235" ht="15.75" customHeight="1">
      <c r="A8235" s="19"/>
      <c r="B8235" s="42" t="str">
        <f>"CRS25WT72M24353"</f>
        <v>CRS25WT72M24353</v>
      </c>
      <c r="C8235" s="43">
        <v>46004.0</v>
      </c>
      <c r="D8235" s="44">
        <v>0.07765046296296296</v>
      </c>
      <c r="E8235" s="42" t="s">
        <v>37</v>
      </c>
      <c r="F8235" s="42">
        <v>218.0</v>
      </c>
      <c r="G8235" s="42">
        <v>4.0</v>
      </c>
      <c r="H8235" s="42">
        <v>218.155334472656</v>
      </c>
      <c r="I8235" s="42">
        <v>5.57561683654785</v>
      </c>
      <c r="J8235" s="42">
        <v>50.1164283752441</v>
      </c>
      <c r="K8235" s="42">
        <v>5.10364866256714</v>
      </c>
      <c r="L8235" s="42">
        <v>42.7449722290039</v>
      </c>
      <c r="M8235" s="42">
        <v>0.780715525150299</v>
      </c>
      <c r="N8235" s="42">
        <v>10.6132488250732</v>
      </c>
      <c r="O8235" s="42">
        <v>0.0</v>
      </c>
      <c r="P8235" s="42">
        <v>0.0</v>
      </c>
      <c r="Q8235" s="42">
        <v>8.13490245491266E-4</v>
      </c>
      <c r="R8235" s="42">
        <v>25.0</v>
      </c>
      <c r="S8235" s="42">
        <v>0.772532939910889</v>
      </c>
      <c r="T8235" s="42">
        <v>999.294738769531</v>
      </c>
      <c r="U8235" s="42">
        <v>3904.28466796875</v>
      </c>
      <c r="V8235" s="19"/>
      <c r="W8235" s="19"/>
      <c r="X8235" s="19"/>
      <c r="Y8235" s="19"/>
      <c r="Z8235" s="19"/>
      <c r="AA8235" s="19"/>
    </row>
    <row r="8236" ht="15.75" customHeight="1">
      <c r="A8236" s="19"/>
      <c r="B8236" s="42" t="str">
        <f>"CRS25WT72M24354"</f>
        <v>CRS25WT72M24354</v>
      </c>
      <c r="C8236" s="43">
        <v>46004.0</v>
      </c>
      <c r="D8236" s="44">
        <v>0.07815972222222221</v>
      </c>
      <c r="E8236" s="42" t="s">
        <v>37</v>
      </c>
      <c r="F8236" s="42">
        <v>217.0</v>
      </c>
      <c r="G8236" s="42">
        <v>4.0</v>
      </c>
      <c r="H8236" s="42">
        <v>217.282104492188</v>
      </c>
      <c r="I8236" s="42">
        <v>5.60620641708374</v>
      </c>
      <c r="J8236" s="42">
        <v>50.1327972412109</v>
      </c>
      <c r="K8236" s="42">
        <v>5.06851482391357</v>
      </c>
      <c r="L8236" s="42">
        <v>42.8689880371094</v>
      </c>
      <c r="M8236" s="42">
        <v>0.77309513092041</v>
      </c>
      <c r="N8236" s="42">
        <v>10.5707664489746</v>
      </c>
      <c r="O8236" s="42">
        <v>0.0</v>
      </c>
      <c r="P8236" s="42">
        <v>0.0</v>
      </c>
      <c r="Q8236" s="42">
        <v>0.0127033721655607</v>
      </c>
      <c r="R8236" s="42">
        <v>25.0</v>
      </c>
      <c r="S8236" s="42">
        <v>0.709389388561249</v>
      </c>
      <c r="T8236" s="42">
        <v>999.802795410156</v>
      </c>
      <c r="U8236" s="42">
        <v>1972.19641113281</v>
      </c>
      <c r="V8236" s="19"/>
      <c r="W8236" s="19"/>
      <c r="X8236" s="19"/>
      <c r="Y8236" s="19"/>
      <c r="Z8236" s="19"/>
      <c r="AA8236" s="19"/>
    </row>
    <row r="8237" ht="15.75" customHeight="1">
      <c r="A8237" s="19"/>
      <c r="B8237" s="42" t="str">
        <f>"CRS25WT72M23909"</f>
        <v>CRS25WT72M23909</v>
      </c>
      <c r="C8237" s="43">
        <v>46004.0</v>
      </c>
      <c r="D8237" s="44">
        <v>0.07872685185185185</v>
      </c>
      <c r="E8237" s="42" t="s">
        <v>37</v>
      </c>
      <c r="F8237" s="42">
        <v>216.0</v>
      </c>
      <c r="G8237" s="42">
        <v>4.0</v>
      </c>
      <c r="H8237" s="42">
        <v>216.78889465332</v>
      </c>
      <c r="I8237" s="42">
        <v>5.5561990737915</v>
      </c>
      <c r="J8237" s="42">
        <v>50.154239654541</v>
      </c>
      <c r="K8237" s="42">
        <v>5.06237936019897</v>
      </c>
      <c r="L8237" s="42">
        <v>42.8235168457031</v>
      </c>
      <c r="M8237" s="42">
        <v>0.777949810028076</v>
      </c>
      <c r="N8237" s="42">
        <v>10.5467720031738</v>
      </c>
      <c r="O8237" s="42">
        <v>0.0</v>
      </c>
      <c r="P8237" s="42">
        <v>0.0</v>
      </c>
      <c r="Q8237" s="42">
        <v>0.00579380802810192</v>
      </c>
      <c r="R8237" s="42">
        <v>25.0</v>
      </c>
      <c r="S8237" s="42">
        <v>0.716555178165436</v>
      </c>
      <c r="T8237" s="42">
        <v>999.01220703125</v>
      </c>
      <c r="U8237" s="42">
        <v>3366.451171875</v>
      </c>
      <c r="V8237" s="19"/>
      <c r="W8237" s="19"/>
      <c r="X8237" s="19"/>
      <c r="Y8237" s="19"/>
      <c r="Z8237" s="19"/>
      <c r="AA8237" s="19"/>
    </row>
    <row r="8238" ht="15.75" customHeight="1">
      <c r="A8238" s="19"/>
      <c r="B8238" s="42" t="str">
        <f>"CRS25WT72M24103"</f>
        <v>CRS25WT72M24103</v>
      </c>
      <c r="C8238" s="43">
        <v>46004.0</v>
      </c>
      <c r="D8238" s="44">
        <v>0.0794212962962963</v>
      </c>
      <c r="E8238" s="42" t="s">
        <v>37</v>
      </c>
      <c r="F8238" s="42">
        <v>220.0</v>
      </c>
      <c r="G8238" s="42">
        <v>4.0</v>
      </c>
      <c r="H8238" s="42">
        <v>220.434127807617</v>
      </c>
      <c r="I8238" s="42">
        <v>5.6147198677063</v>
      </c>
      <c r="J8238" s="42">
        <v>50.2124328613281</v>
      </c>
      <c r="K8238" s="42">
        <v>5.12868928909302</v>
      </c>
      <c r="L8238" s="42">
        <v>42.980598449707</v>
      </c>
      <c r="M8238" s="42">
        <v>0.781878888607025</v>
      </c>
      <c r="N8238" s="42">
        <v>10.7241125106812</v>
      </c>
      <c r="O8238" s="42">
        <v>0.0</v>
      </c>
      <c r="P8238" s="42">
        <v>0.0</v>
      </c>
      <c r="Q8238" s="42">
        <v>0.00206349021755159</v>
      </c>
      <c r="R8238" s="42">
        <v>25.0</v>
      </c>
      <c r="S8238" s="42">
        <v>0.703886449337006</v>
      </c>
      <c r="T8238" s="42">
        <v>1000.16375732422</v>
      </c>
      <c r="U8238" s="42">
        <v>1965.86303710938</v>
      </c>
      <c r="V8238" s="19"/>
      <c r="W8238" s="19"/>
      <c r="X8238" s="19"/>
      <c r="Y8238" s="19"/>
      <c r="Z8238" s="19"/>
      <c r="AA8238" s="19"/>
    </row>
    <row r="8239" ht="15.75" customHeight="1">
      <c r="A8239" s="19"/>
      <c r="B8239" s="42" t="str">
        <f>"CRS25WT72M24104"</f>
        <v>CRS25WT72M24104</v>
      </c>
      <c r="C8239" s="43">
        <v>46004.0</v>
      </c>
      <c r="D8239" s="44">
        <v>0.07991898148148148</v>
      </c>
      <c r="E8239" s="42" t="s">
        <v>37</v>
      </c>
      <c r="F8239" s="42">
        <v>223.0</v>
      </c>
      <c r="G8239" s="42">
        <v>4.0</v>
      </c>
      <c r="H8239" s="42">
        <v>223.256317138672</v>
      </c>
      <c r="I8239" s="42">
        <v>5.66477632522583</v>
      </c>
      <c r="J8239" s="42">
        <v>50.239200592041</v>
      </c>
      <c r="K8239" s="42">
        <v>5.19385194778442</v>
      </c>
      <c r="L8239" s="42">
        <v>42.9847297668457</v>
      </c>
      <c r="M8239" s="42">
        <v>0.784473478794098</v>
      </c>
      <c r="N8239" s="42">
        <v>10.8614120483398</v>
      </c>
      <c r="O8239" s="42">
        <v>0.0</v>
      </c>
      <c r="P8239" s="42">
        <v>0.0</v>
      </c>
      <c r="Q8239" s="42">
        <v>0.0165070109069347</v>
      </c>
      <c r="R8239" s="42">
        <v>25.0</v>
      </c>
      <c r="S8239" s="42">
        <v>0.678235054016113</v>
      </c>
      <c r="T8239" s="42">
        <v>1000.35803222656</v>
      </c>
      <c r="U8239" s="42">
        <v>1725.31359863281</v>
      </c>
      <c r="V8239" s="19"/>
      <c r="W8239" s="19"/>
      <c r="X8239" s="19"/>
      <c r="Y8239" s="19"/>
      <c r="Z8239" s="19"/>
      <c r="AA8239" s="19"/>
    </row>
    <row r="8240" ht="15.75" customHeight="1">
      <c r="A8240" s="19"/>
      <c r="B8240" s="42" t="str">
        <f>"CRS25WT72M24101"</f>
        <v>CRS25WT72M24101</v>
      </c>
      <c r="C8240" s="43">
        <v>46004.0</v>
      </c>
      <c r="D8240" s="44">
        <v>0.08204861111111111</v>
      </c>
      <c r="E8240" s="42" t="s">
        <v>37</v>
      </c>
      <c r="F8240" s="42">
        <v>220.0</v>
      </c>
      <c r="G8240" s="42">
        <v>4.0</v>
      </c>
      <c r="H8240" s="42">
        <v>220.036239624023</v>
      </c>
      <c r="I8240" s="42">
        <v>5.63724660873413</v>
      </c>
      <c r="J8240" s="42">
        <v>50.1196670532227</v>
      </c>
      <c r="K8240" s="42">
        <v>5.13449382781982</v>
      </c>
      <c r="L8240" s="42">
        <v>42.8545150756836</v>
      </c>
      <c r="M8240" s="42">
        <v>0.778787553310394</v>
      </c>
      <c r="N8240" s="42">
        <v>10.7047548294067</v>
      </c>
      <c r="O8240" s="42">
        <v>0.0</v>
      </c>
      <c r="P8240" s="42">
        <v>0.0</v>
      </c>
      <c r="Q8240" s="42">
        <v>0.0145633993670344</v>
      </c>
      <c r="R8240" s="42">
        <v>25.0</v>
      </c>
      <c r="S8240" s="42">
        <v>0.688390135765076</v>
      </c>
      <c r="T8240" s="42">
        <v>1000.66973876953</v>
      </c>
      <c r="U8240" s="42">
        <v>2139.28149414063</v>
      </c>
      <c r="V8240" s="19"/>
      <c r="W8240" s="19"/>
      <c r="X8240" s="19"/>
      <c r="Y8240" s="19"/>
      <c r="Z8240" s="19"/>
      <c r="AA8240" s="19"/>
    </row>
    <row r="8241" ht="15.75" customHeight="1">
      <c r="A8241" s="19"/>
      <c r="B8241" s="42" t="str">
        <f>"CRS25WT72M24050"</f>
        <v>CRS25WT72M24050</v>
      </c>
      <c r="C8241" s="43">
        <v>46004.0</v>
      </c>
      <c r="D8241" s="44">
        <v>0.08258101851851851</v>
      </c>
      <c r="E8241" s="42" t="s">
        <v>37</v>
      </c>
      <c r="F8241" s="42">
        <v>223.0</v>
      </c>
      <c r="G8241" s="42">
        <v>4.0</v>
      </c>
      <c r="H8241" s="42">
        <v>223.702102661133</v>
      </c>
      <c r="I8241" s="42">
        <v>5.73641014099121</v>
      </c>
      <c r="J8241" s="42">
        <v>50.2021217346191</v>
      </c>
      <c r="K8241" s="42">
        <v>5.20647525787354</v>
      </c>
      <c r="L8241" s="42">
        <v>42.9661293029785</v>
      </c>
      <c r="M8241" s="42">
        <v>0.776797473430634</v>
      </c>
      <c r="N8241" s="42">
        <v>10.8830995559692</v>
      </c>
      <c r="O8241" s="42">
        <v>0.0</v>
      </c>
      <c r="P8241" s="42">
        <v>0.0</v>
      </c>
      <c r="Q8241" s="42">
        <v>0.00206349021755159</v>
      </c>
      <c r="R8241" s="42">
        <v>25.0</v>
      </c>
      <c r="S8241" s="42">
        <v>0.679907262325287</v>
      </c>
      <c r="T8241" s="42">
        <v>998.877624511719</v>
      </c>
      <c r="U8241" s="42">
        <v>1713.6455078125</v>
      </c>
      <c r="V8241" s="19"/>
      <c r="W8241" s="19"/>
      <c r="X8241" s="19"/>
      <c r="Y8241" s="19"/>
      <c r="Z8241" s="19"/>
      <c r="AA8241" s="19"/>
    </row>
    <row r="8242" ht="15.75" customHeight="1">
      <c r="A8242" s="19"/>
      <c r="B8242" s="42" t="str">
        <f>"CRS25WT72M24100"</f>
        <v>CRS25WT72M24100</v>
      </c>
      <c r="C8242" s="43">
        <v>46004.0</v>
      </c>
      <c r="D8242" s="44">
        <v>0.0830787037037037</v>
      </c>
      <c r="E8242" s="42" t="s">
        <v>37</v>
      </c>
      <c r="F8242" s="42">
        <v>219.0</v>
      </c>
      <c r="G8242" s="42">
        <v>4.0</v>
      </c>
      <c r="H8242" s="42">
        <v>219.761932373047</v>
      </c>
      <c r="I8242" s="42">
        <v>5.58554458618164</v>
      </c>
      <c r="J8242" s="42">
        <v>50.1249198913574</v>
      </c>
      <c r="K8242" s="42">
        <v>5.1081371307373</v>
      </c>
      <c r="L8242" s="42">
        <v>43.0219345092773</v>
      </c>
      <c r="M8242" s="42">
        <v>0.784934222698212</v>
      </c>
      <c r="N8242" s="42">
        <v>10.6914100646973</v>
      </c>
      <c r="O8242" s="42">
        <v>0.0</v>
      </c>
      <c r="P8242" s="42">
        <v>0.0</v>
      </c>
      <c r="Q8242" s="42">
        <v>0.00205605663359165</v>
      </c>
      <c r="R8242" s="42">
        <v>25.0</v>
      </c>
      <c r="S8242" s="42">
        <v>0.662233948707581</v>
      </c>
      <c r="T8242" s="42">
        <v>998.905334472656</v>
      </c>
      <c r="U8242" s="42">
        <v>3150.1796875</v>
      </c>
      <c r="V8242" s="19"/>
      <c r="W8242" s="19"/>
      <c r="X8242" s="19"/>
      <c r="Y8242" s="19"/>
      <c r="Z8242" s="19"/>
      <c r="AA8242" s="19"/>
    </row>
    <row r="8243" ht="15.75" customHeight="1">
      <c r="A8243" s="19"/>
      <c r="B8243" s="42" t="str">
        <f>"CRS25WT72M24105"</f>
        <v>CRS25WT72M24105</v>
      </c>
      <c r="C8243" s="43">
        <v>46004.0</v>
      </c>
      <c r="D8243" s="44">
        <v>0.08393518518518518</v>
      </c>
      <c r="E8243" s="42" t="s">
        <v>37</v>
      </c>
      <c r="F8243" s="42">
        <v>216.0</v>
      </c>
      <c r="G8243" s="42">
        <v>4.0</v>
      </c>
      <c r="H8243" s="42">
        <v>216.647583007813</v>
      </c>
      <c r="I8243" s="42">
        <v>5.58638095855713</v>
      </c>
      <c r="J8243" s="42">
        <v>50.1189994812012</v>
      </c>
      <c r="K8243" s="42">
        <v>5.07180881500244</v>
      </c>
      <c r="L8243" s="42">
        <v>42.7160377502441</v>
      </c>
      <c r="M8243" s="42">
        <v>0.773786067962646</v>
      </c>
      <c r="N8243" s="42">
        <v>10.5398969650269</v>
      </c>
      <c r="O8243" s="42">
        <v>0.0</v>
      </c>
      <c r="P8243" s="42">
        <v>0.0</v>
      </c>
      <c r="Q8243" s="42">
        <v>0.00325396098196507</v>
      </c>
      <c r="R8243" s="42">
        <v>25.0</v>
      </c>
      <c r="S8243" s="42">
        <v>0.716192722320557</v>
      </c>
      <c r="T8243" s="42">
        <v>999.496459960938</v>
      </c>
      <c r="U8243" s="42">
        <v>1724.76196289063</v>
      </c>
      <c r="V8243" s="19"/>
      <c r="W8243" s="19"/>
      <c r="X8243" s="19"/>
      <c r="Y8243" s="19"/>
      <c r="Z8243" s="19"/>
      <c r="AA8243" s="19"/>
    </row>
    <row r="8244" ht="15.75" customHeight="1">
      <c r="A8244" s="19"/>
      <c r="B8244" s="42" t="str">
        <f>"CRS25WT72M24107"</f>
        <v>CRS25WT72M24107</v>
      </c>
      <c r="C8244" s="43">
        <v>46004.0</v>
      </c>
      <c r="D8244" s="44">
        <v>0.08482638888888888</v>
      </c>
      <c r="E8244" s="42" t="s">
        <v>37</v>
      </c>
      <c r="F8244" s="42">
        <v>219.0</v>
      </c>
      <c r="G8244" s="42">
        <v>4.0</v>
      </c>
      <c r="H8244" s="42">
        <v>219.112045288086</v>
      </c>
      <c r="I8244" s="42">
        <v>5.59100341796875</v>
      </c>
      <c r="J8244" s="42">
        <v>50.1693229675293</v>
      </c>
      <c r="K8244" s="42">
        <v>5.10062742233276</v>
      </c>
      <c r="L8244" s="42">
        <v>42.9578628540039</v>
      </c>
      <c r="M8244" s="42">
        <v>0.781156837940216</v>
      </c>
      <c r="N8244" s="42">
        <v>10.6597929000854</v>
      </c>
      <c r="O8244" s="42">
        <v>0.0</v>
      </c>
      <c r="P8244" s="42">
        <v>0.0</v>
      </c>
      <c r="Q8244" s="42">
        <v>0.0126838125288486</v>
      </c>
      <c r="R8244" s="42">
        <v>25.0</v>
      </c>
      <c r="S8244" s="42">
        <v>0.721304953098297</v>
      </c>
      <c r="T8244" s="42">
        <v>1000.4296875</v>
      </c>
      <c r="U8244" s="42">
        <v>3017.951171875</v>
      </c>
      <c r="V8244" s="19"/>
      <c r="W8244" s="19"/>
      <c r="X8244" s="19"/>
      <c r="Y8244" s="19"/>
      <c r="Z8244" s="19"/>
      <c r="AA8244" s="19"/>
    </row>
    <row r="8245" ht="15.75" customHeight="1">
      <c r="A8245" s="19"/>
      <c r="B8245" s="42" t="str">
        <f>"CRS25WT72M24108"</f>
        <v>CRS25WT72M24108</v>
      </c>
      <c r="C8245" s="43">
        <v>46004.0</v>
      </c>
      <c r="D8245" s="44">
        <v>0.08659722222222221</v>
      </c>
      <c r="E8245" s="42" t="s">
        <v>37</v>
      </c>
      <c r="F8245" s="42">
        <v>217.0</v>
      </c>
      <c r="G8245" s="42">
        <v>4.0</v>
      </c>
      <c r="H8245" s="42">
        <v>217.911193847656</v>
      </c>
      <c r="I8245" s="42">
        <v>5.62448930740356</v>
      </c>
      <c r="J8245" s="42">
        <v>50.1183700561523</v>
      </c>
      <c r="K8245" s="42">
        <v>5.08981513977051</v>
      </c>
      <c r="L8245" s="42">
        <v>42.8131828308105</v>
      </c>
      <c r="M8245" s="42">
        <v>0.773035645484924</v>
      </c>
      <c r="N8245" s="42">
        <v>10.6013717651367</v>
      </c>
      <c r="O8245" s="42">
        <v>0.0</v>
      </c>
      <c r="P8245" s="42">
        <v>0.0</v>
      </c>
      <c r="Q8245" s="42">
        <v>0.00325396098196507</v>
      </c>
      <c r="R8245" s="42">
        <v>25.0</v>
      </c>
      <c r="S8245" s="42">
        <v>0.755137205123901</v>
      </c>
      <c r="T8245" s="42">
        <v>1005.14038085938</v>
      </c>
      <c r="U8245" s="42">
        <v>1455.77172851563</v>
      </c>
      <c r="V8245" s="19"/>
      <c r="W8245" s="19"/>
      <c r="X8245" s="19"/>
      <c r="Y8245" s="19"/>
      <c r="Z8245" s="19"/>
      <c r="AA8245" s="19"/>
    </row>
    <row r="8246" ht="15.75" customHeight="1">
      <c r="A8246" s="19"/>
      <c r="B8246" s="42" t="str">
        <f>"CRS25WT72M24064"</f>
        <v>CRS25WT72M24064</v>
      </c>
      <c r="C8246" s="43">
        <v>46004.0</v>
      </c>
      <c r="D8246" s="44">
        <v>0.0870949074074074</v>
      </c>
      <c r="E8246" s="42" t="s">
        <v>37</v>
      </c>
      <c r="F8246" s="42">
        <v>217.0</v>
      </c>
      <c r="G8246" s="42">
        <v>4.0</v>
      </c>
      <c r="H8246" s="42">
        <v>217.592147827148</v>
      </c>
      <c r="I8246" s="42">
        <v>5.58133506774902</v>
      </c>
      <c r="J8246" s="42">
        <v>50.1809730529785</v>
      </c>
      <c r="K8246" s="42">
        <v>5.07648181915283</v>
      </c>
      <c r="L8246" s="42">
        <v>42.8627853393555</v>
      </c>
      <c r="M8246" s="42">
        <v>0.776901662349701</v>
      </c>
      <c r="N8246" s="42">
        <v>10.5858497619629</v>
      </c>
      <c r="O8246" s="42">
        <v>0.0</v>
      </c>
      <c r="P8246" s="42">
        <v>0.0</v>
      </c>
      <c r="Q8246" s="42">
        <v>0.00162698049098253</v>
      </c>
      <c r="R8246" s="42">
        <v>25.0</v>
      </c>
      <c r="S8246" s="42">
        <v>0.733940362930298</v>
      </c>
      <c r="T8246" s="42">
        <v>1004.3681640625</v>
      </c>
      <c r="U8246" s="42">
        <v>1724.10522460938</v>
      </c>
      <c r="V8246" s="19"/>
      <c r="W8246" s="19"/>
      <c r="X8246" s="19"/>
      <c r="Y8246" s="19"/>
      <c r="Z8246" s="19"/>
      <c r="AA8246" s="19"/>
    </row>
    <row r="8247" ht="15.75" customHeight="1">
      <c r="A8247" s="19"/>
      <c r="B8247" s="42" t="str">
        <f>"CRS25WT72M24061"</f>
        <v>CRS25WT72M24061</v>
      </c>
      <c r="C8247" s="43">
        <v>46004.0</v>
      </c>
      <c r="D8247" s="44">
        <v>0.08802083333333333</v>
      </c>
      <c r="E8247" s="42" t="s">
        <v>37</v>
      </c>
      <c r="F8247" s="42">
        <v>218.0</v>
      </c>
      <c r="G8247" s="42">
        <v>4.0</v>
      </c>
      <c r="H8247" s="42">
        <v>218.091461181641</v>
      </c>
      <c r="I8247" s="42">
        <v>5.58491373062134</v>
      </c>
      <c r="J8247" s="42">
        <v>50.1654396057129</v>
      </c>
      <c r="K8247" s="42">
        <v>5.09107685089111</v>
      </c>
      <c r="L8247" s="42">
        <v>42.8379821777344</v>
      </c>
      <c r="M8247" s="42">
        <v>0.7784264087677</v>
      </c>
      <c r="N8247" s="42">
        <v>10.6101417541504</v>
      </c>
      <c r="O8247" s="42">
        <v>0.0</v>
      </c>
      <c r="P8247" s="42">
        <v>0.0</v>
      </c>
      <c r="Q8247" s="42">
        <v>0.0115079209208488</v>
      </c>
      <c r="R8247" s="42">
        <v>25.0</v>
      </c>
      <c r="S8247" s="42">
        <v>0.718202292919159</v>
      </c>
      <c r="T8247" s="42">
        <v>1003.53546142578</v>
      </c>
      <c r="U8247" s="42">
        <v>2149.33642578125</v>
      </c>
      <c r="V8247" s="19"/>
      <c r="W8247" s="19"/>
      <c r="X8247" s="19"/>
      <c r="Y8247" s="19"/>
      <c r="Z8247" s="19"/>
      <c r="AA8247" s="19"/>
    </row>
    <row r="8248" ht="15.75" customHeight="1">
      <c r="A8248" s="19"/>
      <c r="B8248" s="42" t="str">
        <f>"CRS25WT72M24062"</f>
        <v>CRS25WT72M24062</v>
      </c>
      <c r="C8248" s="43">
        <v>46004.0</v>
      </c>
      <c r="D8248" s="44">
        <v>0.09106481481481482</v>
      </c>
      <c r="E8248" s="42" t="s">
        <v>37</v>
      </c>
      <c r="F8248" s="42">
        <v>218.0</v>
      </c>
      <c r="G8248" s="42">
        <v>4.0</v>
      </c>
      <c r="H8248" s="42">
        <v>218.499725341797</v>
      </c>
      <c r="I8248" s="42">
        <v>5.61289358139038</v>
      </c>
      <c r="J8248" s="42">
        <v>50.0926513671875</v>
      </c>
      <c r="K8248" s="42">
        <v>5.09716415405273</v>
      </c>
      <c r="L8248" s="42">
        <v>42.8669204711914</v>
      </c>
      <c r="M8248" s="42">
        <v>0.7771235704422</v>
      </c>
      <c r="N8248" s="42">
        <v>10.6300039291382</v>
      </c>
      <c r="O8248" s="42">
        <v>0.0</v>
      </c>
      <c r="P8248" s="42">
        <v>0.0</v>
      </c>
      <c r="Q8248" s="42">
        <v>0.0127033721655607</v>
      </c>
      <c r="R8248" s="42">
        <v>25.0</v>
      </c>
      <c r="S8248" s="42">
        <v>0.71620512008667</v>
      </c>
      <c r="T8248" s="42">
        <v>1000.43200683594</v>
      </c>
      <c r="U8248" s="42">
        <v>2096.84912109375</v>
      </c>
      <c r="V8248" s="19"/>
      <c r="W8248" s="19"/>
      <c r="X8248" s="19"/>
      <c r="Y8248" s="19"/>
      <c r="Z8248" s="19"/>
      <c r="AA8248" s="19"/>
    </row>
    <row r="8249" ht="15.75" customHeight="1">
      <c r="A8249" s="19"/>
      <c r="B8249" s="42" t="str">
        <f>"CRS25WT72M24063"</f>
        <v>CRS25WT72M24063</v>
      </c>
      <c r="C8249" s="43">
        <v>46004.0</v>
      </c>
      <c r="D8249" s="44">
        <v>0.09186342592592593</v>
      </c>
      <c r="E8249" s="42" t="s">
        <v>37</v>
      </c>
      <c r="F8249" s="42">
        <v>218.0</v>
      </c>
      <c r="G8249" s="42">
        <v>4.0</v>
      </c>
      <c r="H8249" s="42">
        <v>218.900650024414</v>
      </c>
      <c r="I8249" s="42">
        <v>5.60657835006714</v>
      </c>
      <c r="J8249" s="42">
        <v>50.1262245178223</v>
      </c>
      <c r="K8249" s="42">
        <v>5.11391448974609</v>
      </c>
      <c r="L8249" s="42">
        <v>42.8049125671387</v>
      </c>
      <c r="M8249" s="42">
        <v>0.778904378414154</v>
      </c>
      <c r="N8249" s="42">
        <v>10.6495084762573</v>
      </c>
      <c r="O8249" s="42">
        <v>0.0</v>
      </c>
      <c r="P8249" s="42">
        <v>0.0</v>
      </c>
      <c r="Q8249" s="42">
        <v>0.00411699572578073</v>
      </c>
      <c r="R8249" s="42">
        <v>25.0</v>
      </c>
      <c r="S8249" s="42">
        <v>0.750605523586273</v>
      </c>
      <c r="T8249" s="42">
        <v>1000.33154296875</v>
      </c>
      <c r="U8249" s="42">
        <v>1725.74279785156</v>
      </c>
      <c r="V8249" s="19"/>
      <c r="W8249" s="19"/>
      <c r="X8249" s="19"/>
      <c r="Y8249" s="19"/>
      <c r="Z8249" s="19"/>
      <c r="AA8249" s="19"/>
    </row>
    <row r="8250" ht="15.75" customHeight="1">
      <c r="A8250" s="19"/>
      <c r="B8250" s="42" t="str">
        <f>"CRS25WT72M24106"</f>
        <v>CRS25WT72M24106</v>
      </c>
      <c r="C8250" s="43">
        <v>46004.0</v>
      </c>
      <c r="D8250" s="42" t="s">
        <v>1568</v>
      </c>
      <c r="E8250" s="42" t="s">
        <v>37</v>
      </c>
      <c r="F8250" s="42">
        <v>218.0</v>
      </c>
      <c r="G8250" s="42">
        <v>4.0</v>
      </c>
      <c r="H8250" s="42">
        <v>218.821884155273</v>
      </c>
      <c r="I8250" s="42">
        <v>5.63105249404907</v>
      </c>
      <c r="J8250" s="42">
        <v>50.0264434814453</v>
      </c>
      <c r="K8250" s="42">
        <v>5.1356315612793</v>
      </c>
      <c r="L8250" s="42">
        <v>42.6085624694824</v>
      </c>
      <c r="M8250" s="42">
        <v>0.776786267757416</v>
      </c>
      <c r="N8250" s="42">
        <v>10.645676612854</v>
      </c>
      <c r="O8250" s="42">
        <v>0.0</v>
      </c>
      <c r="P8250" s="42">
        <v>0.0</v>
      </c>
      <c r="Q8250" s="42">
        <v>0.00158792163711041</v>
      </c>
      <c r="R8250" s="42">
        <v>25.0</v>
      </c>
      <c r="S8250" s="42">
        <v>0.706962168216705</v>
      </c>
      <c r="T8250" s="42">
        <v>1002.78973388672</v>
      </c>
      <c r="U8250" s="42">
        <v>2090.775390625</v>
      </c>
      <c r="V8250" s="19"/>
      <c r="W8250" s="19"/>
      <c r="X8250" s="19"/>
      <c r="Y8250" s="19"/>
      <c r="Z8250" s="19"/>
      <c r="AA8250" s="19"/>
    </row>
    <row r="8251" ht="15.75" customHeight="1">
      <c r="A8251" s="19"/>
      <c r="B8251" s="42" t="str">
        <f>"CRS25WT72M24509"</f>
        <v>CRS25WT72M24509</v>
      </c>
      <c r="C8251" s="43">
        <v>46007.0</v>
      </c>
      <c r="D8251" s="44">
        <v>0.7693634259259259</v>
      </c>
      <c r="E8251" s="42" t="s">
        <v>37</v>
      </c>
      <c r="F8251" s="42">
        <v>217.0</v>
      </c>
      <c r="G8251" s="42">
        <v>4.0</v>
      </c>
      <c r="H8251" s="42">
        <v>217.536849975586</v>
      </c>
      <c r="I8251" s="42">
        <v>5.53032732009888</v>
      </c>
      <c r="J8251" s="42">
        <v>50.2545890808105</v>
      </c>
      <c r="K8251" s="42">
        <v>5.06479167938232</v>
      </c>
      <c r="L8251" s="42">
        <v>42.950798034668</v>
      </c>
      <c r="M8251" s="42">
        <v>0.782719731330872</v>
      </c>
      <c r="N8251" s="42">
        <v>10.5831594467163</v>
      </c>
      <c r="O8251" s="42">
        <v>0.0</v>
      </c>
      <c r="P8251" s="42">
        <v>0.0</v>
      </c>
      <c r="Q8251" s="42">
        <v>0.0100591946393251</v>
      </c>
      <c r="R8251" s="42">
        <v>25.0</v>
      </c>
      <c r="S8251" s="42">
        <v>0.731118440628052</v>
      </c>
      <c r="T8251" s="42">
        <v>1000.34674072266</v>
      </c>
      <c r="U8251" s="42">
        <v>1352.92578125</v>
      </c>
      <c r="V8251" s="19"/>
      <c r="W8251" s="19"/>
      <c r="X8251" s="19"/>
      <c r="Y8251" s="19"/>
      <c r="Z8251" s="19"/>
      <c r="AA8251" s="19"/>
    </row>
    <row r="8252" ht="15.75" customHeight="1">
      <c r="A8252" s="19"/>
      <c r="B8252" s="42" t="str">
        <f>"CRS25WT72M24506"</f>
        <v>CRS25WT72M24506</v>
      </c>
      <c r="C8252" s="43">
        <v>46007.0</v>
      </c>
      <c r="D8252" s="44">
        <v>0.7702199074074074</v>
      </c>
      <c r="E8252" s="42" t="s">
        <v>37</v>
      </c>
      <c r="F8252" s="42">
        <v>217.0</v>
      </c>
      <c r="G8252" s="42">
        <v>4.0</v>
      </c>
      <c r="H8252" s="42">
        <v>217.610336303711</v>
      </c>
      <c r="I8252" s="42">
        <v>5.45944929122925</v>
      </c>
      <c r="J8252" s="42">
        <v>50.2714424133301</v>
      </c>
      <c r="K8252" s="42">
        <v>5.05483913421631</v>
      </c>
      <c r="L8252" s="42">
        <v>43.0499038696289</v>
      </c>
      <c r="M8252" s="42">
        <v>0.792883396148682</v>
      </c>
      <c r="N8252" s="42">
        <v>10.5867347717285</v>
      </c>
      <c r="O8252" s="42">
        <v>0.0</v>
      </c>
      <c r="P8252" s="42">
        <v>0.0</v>
      </c>
      <c r="Q8252" s="42">
        <v>0.010952303186059</v>
      </c>
      <c r="R8252" s="42">
        <v>25.0</v>
      </c>
      <c r="S8252" s="42">
        <v>0.723718285560608</v>
      </c>
      <c r="T8252" s="42">
        <v>1006.42150878906</v>
      </c>
      <c r="U8252" s="42">
        <v>1514.6357421875</v>
      </c>
      <c r="V8252" s="19"/>
      <c r="W8252" s="19"/>
      <c r="X8252" s="19"/>
      <c r="Y8252" s="19"/>
      <c r="Z8252" s="19"/>
      <c r="AA8252" s="19"/>
    </row>
    <row r="8253" ht="15.75" customHeight="1">
      <c r="A8253" s="19"/>
      <c r="B8253" s="42" t="str">
        <f>"CRS25WT72M24510"</f>
        <v>CRS25WT72M24510</v>
      </c>
      <c r="C8253" s="43">
        <v>46007.0</v>
      </c>
      <c r="D8253" s="44">
        <v>0.7709027777777777</v>
      </c>
      <c r="E8253" s="42" t="s">
        <v>37</v>
      </c>
      <c r="F8253" s="42">
        <v>216.0</v>
      </c>
      <c r="G8253" s="42">
        <v>4.0</v>
      </c>
      <c r="H8253" s="42">
        <v>216.698745727539</v>
      </c>
      <c r="I8253" s="42">
        <v>5.46893501281738</v>
      </c>
      <c r="J8253" s="42">
        <v>50.2539291381836</v>
      </c>
      <c r="K8253" s="42">
        <v>5.03680467605591</v>
      </c>
      <c r="L8253" s="42">
        <v>43.0230598449707</v>
      </c>
      <c r="M8253" s="42">
        <v>0.788467168807983</v>
      </c>
      <c r="N8253" s="42">
        <v>10.5423860549927</v>
      </c>
      <c r="O8253" s="42">
        <v>0.0</v>
      </c>
      <c r="P8253" s="42">
        <v>0.0</v>
      </c>
      <c r="Q8253" s="42">
        <v>0.00206337589770555</v>
      </c>
      <c r="R8253" s="42">
        <v>25.0</v>
      </c>
      <c r="S8253" s="42">
        <v>0.734916687011719</v>
      </c>
      <c r="T8253" s="42">
        <v>999.833618164063</v>
      </c>
      <c r="U8253" s="42">
        <v>1724.26013183594</v>
      </c>
      <c r="V8253" s="19"/>
      <c r="W8253" s="19"/>
      <c r="X8253" s="19"/>
      <c r="Y8253" s="19"/>
      <c r="Z8253" s="19"/>
      <c r="AA8253" s="19"/>
    </row>
    <row r="8254" ht="15.75" customHeight="1">
      <c r="A8254" s="19"/>
      <c r="B8254" s="42" t="str">
        <f>"CRS25WT72M24507"</f>
        <v>CRS25WT72M24507</v>
      </c>
      <c r="C8254" s="43">
        <v>46007.0</v>
      </c>
      <c r="D8254" s="44">
        <v>0.7716550925925926</v>
      </c>
      <c r="E8254" s="42" t="s">
        <v>37</v>
      </c>
      <c r="F8254" s="42">
        <v>216.0</v>
      </c>
      <c r="G8254" s="42">
        <v>4.0</v>
      </c>
      <c r="H8254" s="42">
        <v>216.926132202148</v>
      </c>
      <c r="I8254" s="42">
        <v>5.43401432037354</v>
      </c>
      <c r="J8254" s="42">
        <v>50.2084693908691</v>
      </c>
      <c r="K8254" s="42">
        <v>5.04257392883301</v>
      </c>
      <c r="L8254" s="42">
        <v>43.0189323425293</v>
      </c>
      <c r="M8254" s="42">
        <v>0.795086026191711</v>
      </c>
      <c r="N8254" s="42">
        <v>10.553448677063</v>
      </c>
      <c r="O8254" s="42">
        <v>0.0</v>
      </c>
      <c r="P8254" s="42">
        <v>0.0</v>
      </c>
      <c r="Q8254" s="42">
        <v>0.00603174511343241</v>
      </c>
      <c r="R8254" s="42">
        <v>25.0</v>
      </c>
      <c r="S8254" s="42">
        <v>0.702523767948151</v>
      </c>
      <c r="T8254" s="42">
        <v>1002.75219726563</v>
      </c>
      <c r="U8254" s="42">
        <v>1967.70739746094</v>
      </c>
      <c r="V8254" s="19"/>
      <c r="W8254" s="19"/>
      <c r="X8254" s="19"/>
      <c r="Y8254" s="19"/>
      <c r="Z8254" s="19"/>
      <c r="AA8254" s="19"/>
    </row>
    <row r="8255" ht="15.75" customHeight="1">
      <c r="A8255" s="19"/>
      <c r="B8255" s="42" t="str">
        <f>"CRS25WT72M24449"</f>
        <v>CRS25WT72M24449</v>
      </c>
      <c r="C8255" s="43">
        <v>46007.0</v>
      </c>
      <c r="D8255" s="44">
        <v>0.7724768518518519</v>
      </c>
      <c r="E8255" s="42" t="s">
        <v>37</v>
      </c>
      <c r="F8255" s="42">
        <v>216.0</v>
      </c>
      <c r="G8255" s="42">
        <v>4.0</v>
      </c>
      <c r="H8255" s="42">
        <v>216.5361328125</v>
      </c>
      <c r="I8255" s="42">
        <v>5.40930986404419</v>
      </c>
      <c r="J8255" s="42">
        <v>50.2761039733887</v>
      </c>
      <c r="K8255" s="42">
        <v>5.03205871582031</v>
      </c>
      <c r="L8255" s="42">
        <v>43.0313186645508</v>
      </c>
      <c r="M8255" s="42">
        <v>0.796208679676056</v>
      </c>
      <c r="N8255" s="42">
        <v>10.5344753265381</v>
      </c>
      <c r="O8255" s="42">
        <v>0.0</v>
      </c>
      <c r="P8255" s="42">
        <v>0.0</v>
      </c>
      <c r="Q8255" s="42">
        <v>0.00158364663366228</v>
      </c>
      <c r="R8255" s="42">
        <v>25.0</v>
      </c>
      <c r="S8255" s="42">
        <v>0.739378392696381</v>
      </c>
      <c r="T8255" s="42">
        <v>999.752319335938</v>
      </c>
      <c r="U8255" s="42">
        <v>2546.71020507813</v>
      </c>
      <c r="V8255" s="19"/>
      <c r="W8255" s="19"/>
      <c r="X8255" s="19"/>
      <c r="Y8255" s="19"/>
      <c r="Z8255" s="19"/>
      <c r="AA8255" s="19"/>
    </row>
    <row r="8256" ht="15.75" customHeight="1">
      <c r="A8256" s="19"/>
      <c r="B8256" s="42" t="str">
        <f>"CRS25WT72M24444"</f>
        <v>CRS25WT72M24444</v>
      </c>
      <c r="C8256" s="43">
        <v>46007.0</v>
      </c>
      <c r="D8256" s="44">
        <v>0.7730787037037037</v>
      </c>
      <c r="E8256" s="42" t="s">
        <v>37</v>
      </c>
      <c r="F8256" s="42">
        <v>217.0</v>
      </c>
      <c r="G8256" s="42">
        <v>4.0</v>
      </c>
      <c r="H8256" s="42">
        <v>217.338989257813</v>
      </c>
      <c r="I8256" s="42">
        <v>5.49795818328857</v>
      </c>
      <c r="J8256" s="42">
        <v>50.2892532348633</v>
      </c>
      <c r="K8256" s="42">
        <v>5.05532503128052</v>
      </c>
      <c r="L8256" s="42">
        <v>42.9920883178711</v>
      </c>
      <c r="M8256" s="42">
        <v>0.786069631576538</v>
      </c>
      <c r="N8256" s="42">
        <v>10.5735340118408</v>
      </c>
      <c r="O8256" s="42">
        <v>0.0</v>
      </c>
      <c r="P8256" s="42">
        <v>0.0</v>
      </c>
      <c r="Q8256" s="42">
        <v>0.00907521042972803</v>
      </c>
      <c r="R8256" s="42">
        <v>25.0</v>
      </c>
      <c r="S8256" s="42">
        <v>0.7286736369133</v>
      </c>
      <c r="T8256" s="42">
        <v>1004.06915283203</v>
      </c>
      <c r="U8256" s="42">
        <v>932.668212890625</v>
      </c>
      <c r="V8256" s="19"/>
      <c r="W8256" s="19"/>
      <c r="X8256" s="19"/>
      <c r="Y8256" s="19"/>
      <c r="Z8256" s="19"/>
      <c r="AA8256" s="19"/>
    </row>
    <row r="8257" ht="15.75" customHeight="1">
      <c r="A8257" s="19"/>
      <c r="B8257" s="42" t="str">
        <f>"CRS25WT72M24438"</f>
        <v>CRS25WT72M24438</v>
      </c>
      <c r="C8257" s="43">
        <v>46007.0</v>
      </c>
      <c r="D8257" s="44">
        <v>0.7740393518518518</v>
      </c>
      <c r="E8257" s="42" t="s">
        <v>37</v>
      </c>
      <c r="F8257" s="42">
        <v>216.0</v>
      </c>
      <c r="G8257" s="42">
        <v>4.0</v>
      </c>
      <c r="H8257" s="42">
        <v>216.121398925781</v>
      </c>
      <c r="I8257" s="42">
        <v>5.46407556533813</v>
      </c>
      <c r="J8257" s="42">
        <v>50.2419624328613</v>
      </c>
      <c r="K8257" s="42">
        <v>5.02434921264648</v>
      </c>
      <c r="L8257" s="42">
        <v>43.0148010253906</v>
      </c>
      <c r="M8257" s="42">
        <v>0.787253260612488</v>
      </c>
      <c r="N8257" s="42">
        <v>10.5142984390259</v>
      </c>
      <c r="O8257" s="42">
        <v>0.0</v>
      </c>
      <c r="P8257" s="42">
        <v>0.0</v>
      </c>
      <c r="Q8257" s="42">
        <v>8.03726376034319E-4</v>
      </c>
      <c r="R8257" s="42">
        <v>25.0</v>
      </c>
      <c r="S8257" s="42">
        <v>0.717312037944794</v>
      </c>
      <c r="T8257" s="42">
        <v>1005.33117675781</v>
      </c>
      <c r="U8257" s="42">
        <v>1472.23352050781</v>
      </c>
      <c r="V8257" s="19"/>
      <c r="W8257" s="19"/>
      <c r="X8257" s="19"/>
      <c r="Y8257" s="19"/>
      <c r="Z8257" s="19"/>
      <c r="AA8257" s="19"/>
    </row>
    <row r="8258" ht="15.75" customHeight="1">
      <c r="A8258" s="19"/>
      <c r="B8258" s="42" t="str">
        <f>"CRS25WT72M24443"</f>
        <v>CRS25WT72M24443</v>
      </c>
      <c r="C8258" s="43">
        <v>46007.0</v>
      </c>
      <c r="D8258" s="44">
        <v>0.7749652777777777</v>
      </c>
      <c r="E8258" s="42" t="s">
        <v>37</v>
      </c>
      <c r="F8258" s="42">
        <v>216.0</v>
      </c>
      <c r="G8258" s="42">
        <v>4.0</v>
      </c>
      <c r="H8258" s="42">
        <v>216.390808105469</v>
      </c>
      <c r="I8258" s="42">
        <v>5.47344017028809</v>
      </c>
      <c r="J8258" s="42">
        <v>50.2359580993652</v>
      </c>
      <c r="K8258" s="42">
        <v>5.02578783035278</v>
      </c>
      <c r="L8258" s="42">
        <v>43.056095123291</v>
      </c>
      <c r="M8258" s="42">
        <v>0.786980092525482</v>
      </c>
      <c r="N8258" s="42">
        <v>10.5274047851563</v>
      </c>
      <c r="O8258" s="42">
        <v>0.0</v>
      </c>
      <c r="P8258" s="42">
        <v>0.0</v>
      </c>
      <c r="Q8258" s="42">
        <v>8.13490245491266E-4</v>
      </c>
      <c r="R8258" s="42">
        <v>25.0</v>
      </c>
      <c r="S8258" s="42">
        <v>0.73314893245697</v>
      </c>
      <c r="T8258" s="42">
        <v>1001.33959960938</v>
      </c>
      <c r="U8258" s="42">
        <v>1938.07348632813</v>
      </c>
      <c r="V8258" s="19"/>
      <c r="W8258" s="19"/>
      <c r="X8258" s="19"/>
      <c r="Y8258" s="19"/>
      <c r="Z8258" s="19"/>
      <c r="AA8258" s="19"/>
    </row>
    <row r="8259" ht="15.75" customHeight="1">
      <c r="A8259" s="19"/>
      <c r="B8259" s="42" t="str">
        <f>"CRS25WT72M24445"</f>
        <v>CRS25WT72M24445</v>
      </c>
      <c r="C8259" s="43">
        <v>46007.0</v>
      </c>
      <c r="D8259" s="44">
        <v>0.7757060185185186</v>
      </c>
      <c r="E8259" s="42" t="s">
        <v>37</v>
      </c>
      <c r="F8259" s="42">
        <v>217.0</v>
      </c>
      <c r="G8259" s="42">
        <v>4.0</v>
      </c>
      <c r="H8259" s="42">
        <v>217.651428222656</v>
      </c>
      <c r="I8259" s="42">
        <v>5.45698595046997</v>
      </c>
      <c r="J8259" s="42">
        <v>50.3080787658691</v>
      </c>
      <c r="K8259" s="42">
        <v>5.06234884262085</v>
      </c>
      <c r="L8259" s="42">
        <v>42.9941558837891</v>
      </c>
      <c r="M8259" s="42">
        <v>0.792813360691071</v>
      </c>
      <c r="N8259" s="42">
        <v>10.5887336730957</v>
      </c>
      <c r="O8259" s="42">
        <v>0.0</v>
      </c>
      <c r="P8259" s="42">
        <v>0.0</v>
      </c>
      <c r="Q8259" s="42">
        <v>0.0082242451608181</v>
      </c>
      <c r="R8259" s="42">
        <v>25.0</v>
      </c>
      <c r="S8259" s="42">
        <v>0.748206198215485</v>
      </c>
      <c r="T8259" s="42">
        <v>1001.46539306641</v>
      </c>
      <c r="U8259" s="42">
        <v>1533.98156738281</v>
      </c>
      <c r="V8259" s="19"/>
      <c r="W8259" s="19"/>
      <c r="X8259" s="19"/>
      <c r="Y8259" s="19"/>
      <c r="Z8259" s="19"/>
      <c r="AA8259" s="19"/>
    </row>
    <row r="8260" ht="15.75" customHeight="1">
      <c r="A8260" s="19"/>
      <c r="B8260" s="42" t="str">
        <f>"CRS25WT72M24439"</f>
        <v>CRS25WT72M24439</v>
      </c>
      <c r="C8260" s="43">
        <v>46007.0</v>
      </c>
      <c r="D8260" s="44">
        <v>0.7763888888888889</v>
      </c>
      <c r="E8260" s="42" t="s">
        <v>37</v>
      </c>
      <c r="F8260" s="42">
        <v>216.0</v>
      </c>
      <c r="G8260" s="42">
        <v>4.0</v>
      </c>
      <c r="H8260" s="42">
        <v>216.825881958008</v>
      </c>
      <c r="I8260" s="42">
        <v>5.47368431091309</v>
      </c>
      <c r="J8260" s="42">
        <v>50.2398147583008</v>
      </c>
      <c r="K8260" s="42">
        <v>5.04290533065796</v>
      </c>
      <c r="L8260" s="42">
        <v>42.9962196350098</v>
      </c>
      <c r="M8260" s="42">
        <v>0.788466691970825</v>
      </c>
      <c r="N8260" s="42">
        <v>10.5485715866089</v>
      </c>
      <c r="O8260" s="42">
        <v>0.0</v>
      </c>
      <c r="P8260" s="42">
        <v>0.0</v>
      </c>
      <c r="Q8260" s="42">
        <v>0.0133159542456269</v>
      </c>
      <c r="R8260" s="42">
        <v>25.0</v>
      </c>
      <c r="S8260" s="42">
        <v>0.746285319328308</v>
      </c>
      <c r="T8260" s="42">
        <v>998.727416992188</v>
      </c>
      <c r="U8260" s="42">
        <v>1844.72448730469</v>
      </c>
      <c r="V8260" s="19"/>
      <c r="W8260" s="19"/>
      <c r="X8260" s="19"/>
      <c r="Y8260" s="19"/>
      <c r="Z8260" s="19"/>
      <c r="AA8260" s="19"/>
    </row>
    <row r="8261" ht="15.75" customHeight="1">
      <c r="A8261" s="19"/>
      <c r="B8261" s="42" t="str">
        <f>"CRS25WT72M24440"</f>
        <v>CRS25WT72M24440</v>
      </c>
      <c r="C8261" s="43">
        <v>46007.0</v>
      </c>
      <c r="D8261" s="44">
        <v>0.7772337962962963</v>
      </c>
      <c r="E8261" s="42" t="s">
        <v>37</v>
      </c>
      <c r="F8261" s="42">
        <v>218.0</v>
      </c>
      <c r="G8261" s="42">
        <v>4.0</v>
      </c>
      <c r="H8261" s="42">
        <v>218.276794433594</v>
      </c>
      <c r="I8261" s="42">
        <v>5.52361059188843</v>
      </c>
      <c r="J8261" s="42">
        <v>50.2787895202637</v>
      </c>
      <c r="K8261" s="42">
        <v>5.10114574432373</v>
      </c>
      <c r="L8261" s="42">
        <v>42.7897567749023</v>
      </c>
      <c r="M8261" s="42">
        <v>0.785958647727966</v>
      </c>
      <c r="N8261" s="42">
        <v>10.6191577911377</v>
      </c>
      <c r="O8261" s="42">
        <v>0.0</v>
      </c>
      <c r="P8261" s="42">
        <v>0.0</v>
      </c>
      <c r="Q8261" s="42">
        <v>0.0148258619010448</v>
      </c>
      <c r="R8261" s="42">
        <v>25.0</v>
      </c>
      <c r="S8261" s="42">
        <v>0.742726445198059</v>
      </c>
      <c r="T8261" s="42">
        <v>998.460144042969</v>
      </c>
      <c r="U8261" s="42">
        <v>1406.05773925781</v>
      </c>
      <c r="V8261" s="19"/>
      <c r="W8261" s="19"/>
      <c r="X8261" s="19"/>
      <c r="Y8261" s="19"/>
      <c r="Z8261" s="19"/>
      <c r="AA8261" s="19"/>
    </row>
    <row r="8262" ht="15.75" customHeight="1">
      <c r="A8262" s="19"/>
      <c r="B8262" s="42" t="str">
        <f>"CRS25WT72M24436"</f>
        <v>CRS25WT72M24436</v>
      </c>
      <c r="C8262" s="43">
        <v>46007.0</v>
      </c>
      <c r="D8262" s="44">
        <v>0.7779398148148148</v>
      </c>
      <c r="E8262" s="42" t="s">
        <v>37</v>
      </c>
      <c r="F8262" s="42">
        <v>217.0</v>
      </c>
      <c r="G8262" s="42">
        <v>4.0</v>
      </c>
      <c r="H8262" s="42">
        <v>217.105255126953</v>
      </c>
      <c r="I8262" s="42">
        <v>5.47683572769165</v>
      </c>
      <c r="J8262" s="42">
        <v>50.228458404541</v>
      </c>
      <c r="K8262" s="42">
        <v>5.04359102249146</v>
      </c>
      <c r="L8262" s="42">
        <v>43.0457725524902</v>
      </c>
      <c r="M8262" s="42">
        <v>0.789206743240356</v>
      </c>
      <c r="N8262" s="42">
        <v>10.562162399292</v>
      </c>
      <c r="O8262" s="42">
        <v>0.0</v>
      </c>
      <c r="P8262" s="42">
        <v>0.0</v>
      </c>
      <c r="Q8262" s="42">
        <v>0.00206337589770555</v>
      </c>
      <c r="R8262" s="42">
        <v>25.0</v>
      </c>
      <c r="S8262" s="42">
        <v>0.737361073493958</v>
      </c>
      <c r="T8262" s="42">
        <v>997.3232421875</v>
      </c>
      <c r="U8262" s="42">
        <v>1787.25927734375</v>
      </c>
      <c r="V8262" s="19"/>
      <c r="W8262" s="19"/>
      <c r="X8262" s="19"/>
      <c r="Y8262" s="19"/>
      <c r="Z8262" s="19"/>
      <c r="AA8262" s="19"/>
    </row>
    <row r="8263" ht="15.75" customHeight="1">
      <c r="A8263" s="19"/>
      <c r="B8263" s="42" t="str">
        <f>"CRS25WT72M24434"</f>
        <v>CRS25WT72M24434</v>
      </c>
      <c r="C8263" s="43">
        <v>46007.0</v>
      </c>
      <c r="D8263" s="44">
        <v>0.7798958333333333</v>
      </c>
      <c r="E8263" s="42" t="s">
        <v>37</v>
      </c>
      <c r="F8263" s="42">
        <v>216.0</v>
      </c>
      <c r="G8263" s="42">
        <v>4.0</v>
      </c>
      <c r="H8263" s="42">
        <v>216.833740234375</v>
      </c>
      <c r="I8263" s="42">
        <v>5.44290351867676</v>
      </c>
      <c r="J8263" s="42">
        <v>50.222469329834</v>
      </c>
      <c r="K8263" s="42">
        <v>5.04793643951416</v>
      </c>
      <c r="L8263" s="42">
        <v>42.9549293518066</v>
      </c>
      <c r="M8263" s="42">
        <v>0.793228209018707</v>
      </c>
      <c r="N8263" s="42">
        <v>10.5489540100098</v>
      </c>
      <c r="O8263" s="42">
        <v>0.0</v>
      </c>
      <c r="P8263" s="42">
        <v>0.0</v>
      </c>
      <c r="Q8263" s="42">
        <v>0.0118251852691174</v>
      </c>
      <c r="R8263" s="42">
        <v>25.0</v>
      </c>
      <c r="S8263" s="42">
        <v>0.75383859872818</v>
      </c>
      <c r="T8263" s="42">
        <v>1003.55822753906</v>
      </c>
      <c r="U8263" s="42">
        <v>3258.73706054688</v>
      </c>
      <c r="V8263" s="19"/>
      <c r="W8263" s="19"/>
      <c r="X8263" s="19"/>
      <c r="Y8263" s="19"/>
      <c r="Z8263" s="19"/>
      <c r="AA8263" s="19"/>
    </row>
    <row r="8264" ht="15.75" customHeight="1">
      <c r="A8264" s="19"/>
      <c r="B8264" s="42" t="str">
        <f>"CRS25WT72M24435"</f>
        <v>CRS25WT72M24435</v>
      </c>
      <c r="C8264" s="43">
        <v>46007.0</v>
      </c>
      <c r="D8264" s="44">
        <v>0.7811805555555557</v>
      </c>
      <c r="E8264" s="42" t="s">
        <v>37</v>
      </c>
      <c r="F8264" s="42">
        <v>217.0</v>
      </c>
      <c r="G8264" s="42">
        <v>4.0</v>
      </c>
      <c r="H8264" s="42">
        <v>217.166488647461</v>
      </c>
      <c r="I8264" s="42">
        <v>5.50755929946899</v>
      </c>
      <c r="J8264" s="42">
        <v>50.2375030517578</v>
      </c>
      <c r="K8264" s="42">
        <v>5.07519817352295</v>
      </c>
      <c r="L8264" s="42">
        <v>42.7897567749023</v>
      </c>
      <c r="M8264" s="42">
        <v>0.784884214401245</v>
      </c>
      <c r="N8264" s="42">
        <v>10.5651416778564</v>
      </c>
      <c r="O8264" s="42">
        <v>0.0</v>
      </c>
      <c r="P8264" s="42">
        <v>0.0</v>
      </c>
      <c r="Q8264" s="42">
        <v>0.00650793593376875</v>
      </c>
      <c r="R8264" s="42">
        <v>25.0</v>
      </c>
      <c r="S8264" s="42">
        <v>0.742344677448273</v>
      </c>
      <c r="T8264" s="42">
        <v>1000.10974121094</v>
      </c>
      <c r="U8264" s="42">
        <v>2054.24877929688</v>
      </c>
      <c r="V8264" s="19"/>
      <c r="W8264" s="19"/>
      <c r="X8264" s="19"/>
      <c r="Y8264" s="19"/>
      <c r="Z8264" s="19"/>
      <c r="AA8264" s="19"/>
    </row>
    <row r="8265" ht="15.75" customHeight="1">
      <c r="A8265" s="19"/>
      <c r="B8265" s="42" t="str">
        <f>"CRS25WT72M24420"</f>
        <v>CRS25WT72M24420</v>
      </c>
      <c r="C8265" s="43">
        <v>46007.0</v>
      </c>
      <c r="D8265" s="44">
        <v>0.7816435185185185</v>
      </c>
      <c r="E8265" s="42" t="s">
        <v>37</v>
      </c>
      <c r="F8265" s="42">
        <v>221.0</v>
      </c>
      <c r="G8265" s="42">
        <v>4.0</v>
      </c>
      <c r="H8265" s="42">
        <v>221.45002746582</v>
      </c>
      <c r="I8265" s="42">
        <v>5.54966878890991</v>
      </c>
      <c r="J8265" s="42">
        <v>50.3254089355469</v>
      </c>
      <c r="K8265" s="42">
        <v>5.16235208511353</v>
      </c>
      <c r="L8265" s="42">
        <v>42.8971176147461</v>
      </c>
      <c r="M8265" s="42">
        <v>0.792905390262604</v>
      </c>
      <c r="N8265" s="42">
        <v>10.7735357284546</v>
      </c>
      <c r="O8265" s="42">
        <v>0.0</v>
      </c>
      <c r="P8265" s="42">
        <v>0.0</v>
      </c>
      <c r="Q8265" s="42">
        <v>0.0176184289157391</v>
      </c>
      <c r="R8265" s="42">
        <v>25.0</v>
      </c>
      <c r="S8265" s="42">
        <v>0.704520583152771</v>
      </c>
      <c r="T8265" s="42">
        <v>998.677551269531</v>
      </c>
      <c r="U8265" s="42">
        <v>2007.81201171875</v>
      </c>
      <c r="V8265" s="19"/>
      <c r="W8265" s="19"/>
      <c r="X8265" s="19"/>
      <c r="Y8265" s="19"/>
      <c r="Z8265" s="19"/>
      <c r="AA8265" s="19"/>
    </row>
    <row r="8266" ht="15.75" customHeight="1">
      <c r="A8266" s="19"/>
      <c r="B8266" s="42" t="str">
        <f>"CRS25WT72M24427"</f>
        <v>CRS25WT72M24427</v>
      </c>
      <c r="C8266" s="43">
        <v>46007.0</v>
      </c>
      <c r="D8266" s="44">
        <v>0.7823726851851852</v>
      </c>
      <c r="E8266" s="42" t="s">
        <v>37</v>
      </c>
      <c r="F8266" s="42">
        <v>216.0</v>
      </c>
      <c r="G8266" s="42">
        <v>4.0</v>
      </c>
      <c r="H8266" s="42">
        <v>216.646224975586</v>
      </c>
      <c r="I8266" s="42">
        <v>5.49662256240845</v>
      </c>
      <c r="J8266" s="42">
        <v>50.2745742797852</v>
      </c>
      <c r="K8266" s="42">
        <v>5.04915285110474</v>
      </c>
      <c r="L8266" s="42">
        <v>42.9074401855469</v>
      </c>
      <c r="M8266" s="42">
        <v>0.783983290195465</v>
      </c>
      <c r="N8266" s="42">
        <v>10.539831161499</v>
      </c>
      <c r="O8266" s="42">
        <v>0.0</v>
      </c>
      <c r="P8266" s="42">
        <v>0.0</v>
      </c>
      <c r="Q8266" s="42">
        <v>0.0104041090235114</v>
      </c>
      <c r="R8266" s="42">
        <v>25.0</v>
      </c>
      <c r="S8266" s="42">
        <v>0.750071704387665</v>
      </c>
      <c r="T8266" s="42">
        <v>999.172485351563</v>
      </c>
      <c r="U8266" s="42">
        <v>2228.53588867188</v>
      </c>
      <c r="V8266" s="19"/>
      <c r="W8266" s="19"/>
      <c r="X8266" s="19"/>
      <c r="Y8266" s="19"/>
      <c r="Z8266" s="19"/>
      <c r="AA8266" s="19"/>
    </row>
    <row r="8267" ht="15.75" customHeight="1">
      <c r="A8267" s="19"/>
      <c r="B8267" s="42" t="str">
        <f>"CRS25WT72M24426"</f>
        <v>CRS25WT72M24426</v>
      </c>
      <c r="C8267" s="43">
        <v>46007.0</v>
      </c>
      <c r="D8267" s="44">
        <v>0.7826851851851853</v>
      </c>
      <c r="E8267" s="42" t="s">
        <v>37</v>
      </c>
      <c r="F8267" s="42">
        <v>214.0</v>
      </c>
      <c r="G8267" s="42">
        <v>4.0</v>
      </c>
      <c r="H8267" s="42">
        <v>214.129806518555</v>
      </c>
      <c r="I8267" s="42">
        <v>5.44597864151001</v>
      </c>
      <c r="J8267" s="42">
        <v>50.201301574707</v>
      </c>
      <c r="K8267" s="42">
        <v>4.98522758483887</v>
      </c>
      <c r="L8267" s="42">
        <v>42.9528656005859</v>
      </c>
      <c r="M8267" s="42">
        <v>0.783224403858185</v>
      </c>
      <c r="N8267" s="42">
        <v>10.4174070358276</v>
      </c>
      <c r="O8267" s="42">
        <v>0.0</v>
      </c>
      <c r="P8267" s="42">
        <v>0.0</v>
      </c>
      <c r="Q8267" s="42">
        <v>0.00603168783709407</v>
      </c>
      <c r="R8267" s="42">
        <v>25.0</v>
      </c>
      <c r="S8267" s="42">
        <v>0.749678373336792</v>
      </c>
      <c r="T8267" s="42">
        <v>1002.01824951172</v>
      </c>
      <c r="U8267" s="42">
        <v>2206.29321289063</v>
      </c>
      <c r="V8267" s="19"/>
      <c r="W8267" s="19"/>
      <c r="X8267" s="19"/>
      <c r="Y8267" s="19"/>
      <c r="Z8267" s="19"/>
      <c r="AA8267" s="19"/>
    </row>
    <row r="8268" ht="15.75" customHeight="1">
      <c r="A8268" s="19"/>
      <c r="B8268" s="42" t="str">
        <f>"CRS25WT72M24425"</f>
        <v>CRS25WT72M24425</v>
      </c>
      <c r="C8268" s="43">
        <v>46007.0</v>
      </c>
      <c r="D8268" s="44">
        <v>0.7830555555555555</v>
      </c>
      <c r="E8268" s="42" t="s">
        <v>37</v>
      </c>
      <c r="F8268" s="42">
        <v>216.0</v>
      </c>
      <c r="G8268" s="42">
        <v>4.0</v>
      </c>
      <c r="H8268" s="42">
        <v>216.07991027832</v>
      </c>
      <c r="I8268" s="42">
        <v>5.43871355056763</v>
      </c>
      <c r="J8268" s="42">
        <v>50.299690246582</v>
      </c>
      <c r="K8268" s="42">
        <v>5.02869558334351</v>
      </c>
      <c r="L8268" s="42">
        <v>42.9693794250488</v>
      </c>
      <c r="M8268" s="42">
        <v>0.789865016937256</v>
      </c>
      <c r="N8268" s="42">
        <v>10.512279510498</v>
      </c>
      <c r="O8268" s="42">
        <v>0.0</v>
      </c>
      <c r="P8268" s="42">
        <v>0.0</v>
      </c>
      <c r="Q8268" s="42">
        <v>0.0165070537477732</v>
      </c>
      <c r="R8268" s="42">
        <v>25.0</v>
      </c>
      <c r="S8268" s="42">
        <v>0.733370184898376</v>
      </c>
      <c r="T8268" s="42">
        <v>1005.39105224609</v>
      </c>
      <c r="U8268" s="42">
        <v>2211.1982421875</v>
      </c>
      <c r="V8268" s="19"/>
      <c r="W8268" s="19"/>
      <c r="X8268" s="19"/>
      <c r="Y8268" s="19"/>
      <c r="Z8268" s="19"/>
      <c r="AA8268" s="19"/>
    </row>
    <row r="8269" ht="15.75" customHeight="1">
      <c r="A8269" s="19"/>
      <c r="B8269" s="42" t="str">
        <f>"CRS25WT72M24422"</f>
        <v>CRS25WT72M24422</v>
      </c>
      <c r="C8269" s="43">
        <v>46007.0</v>
      </c>
      <c r="D8269" s="44">
        <v>0.783587962962963</v>
      </c>
      <c r="E8269" s="42" t="s">
        <v>37</v>
      </c>
      <c r="F8269" s="42">
        <v>219.0</v>
      </c>
      <c r="G8269" s="42">
        <v>4.0</v>
      </c>
      <c r="H8269" s="42">
        <v>219.055419921875</v>
      </c>
      <c r="I8269" s="42">
        <v>5.51302719116211</v>
      </c>
      <c r="J8269" s="42">
        <v>50.310001373291</v>
      </c>
      <c r="K8269" s="42">
        <v>5.08962774276733</v>
      </c>
      <c r="L8269" s="42">
        <v>43.0395774841309</v>
      </c>
      <c r="M8269" s="42">
        <v>0.789786219596863</v>
      </c>
      <c r="N8269" s="42">
        <v>10.6570377349854</v>
      </c>
      <c r="O8269" s="42">
        <v>0.0</v>
      </c>
      <c r="P8269" s="42">
        <v>0.0</v>
      </c>
      <c r="Q8269" s="42">
        <v>0.00580372614786029</v>
      </c>
      <c r="R8269" s="42">
        <v>25.0</v>
      </c>
      <c r="S8269" s="42">
        <v>0.750816285610199</v>
      </c>
      <c r="T8269" s="42">
        <v>997.408996582031</v>
      </c>
      <c r="U8269" s="42">
        <v>1259.73217773438</v>
      </c>
      <c r="V8269" s="19"/>
      <c r="W8269" s="19"/>
      <c r="X8269" s="19"/>
      <c r="Y8269" s="19"/>
      <c r="Z8269" s="19"/>
      <c r="AA8269" s="19"/>
    </row>
    <row r="8270" ht="15.75" customHeight="1">
      <c r="A8270" s="19"/>
      <c r="B8270" s="42" t="str">
        <f>"CRS25WT72M24424"</f>
        <v>CRS25WT72M24424</v>
      </c>
      <c r="C8270" s="43">
        <v>46007.0</v>
      </c>
      <c r="D8270" s="44">
        <v>0.7846875</v>
      </c>
      <c r="E8270" s="42" t="s">
        <v>37</v>
      </c>
      <c r="F8270" s="42">
        <v>224.0</v>
      </c>
      <c r="G8270" s="42">
        <v>4.0</v>
      </c>
      <c r="H8270" s="42">
        <v>224.155319213867</v>
      </c>
      <c r="I8270" s="42">
        <v>5.66323518753052</v>
      </c>
      <c r="J8270" s="42">
        <v>50.3152542114258</v>
      </c>
      <c r="K8270" s="42">
        <v>5.22214937210083</v>
      </c>
      <c r="L8270" s="42">
        <v>42.923957824707</v>
      </c>
      <c r="M8270" s="42">
        <v>0.786655843257904</v>
      </c>
      <c r="N8270" s="42">
        <v>10.9051485061646</v>
      </c>
      <c r="O8270" s="42">
        <v>0.0</v>
      </c>
      <c r="P8270" s="42">
        <v>0.0</v>
      </c>
      <c r="Q8270" s="42">
        <v>0.00412698090076447</v>
      </c>
      <c r="R8270" s="42">
        <v>25.0</v>
      </c>
      <c r="S8270" s="42">
        <v>0.703844130039215</v>
      </c>
      <c r="T8270" s="42">
        <v>1002.54272460938</v>
      </c>
      <c r="U8270" s="42">
        <v>2733.083984375</v>
      </c>
      <c r="V8270" s="19"/>
      <c r="W8270" s="19"/>
      <c r="X8270" s="19"/>
      <c r="Y8270" s="19"/>
      <c r="Z8270" s="19"/>
      <c r="AA8270" s="19"/>
    </row>
    <row r="8271" ht="15.75" customHeight="1">
      <c r="A8271" s="19"/>
      <c r="B8271" s="42" t="str">
        <f>"CRS25WT72M24421"</f>
        <v>CRS25WT72M24421</v>
      </c>
      <c r="C8271" s="43">
        <v>46007.0</v>
      </c>
      <c r="D8271" s="44">
        <v>0.7855324074074074</v>
      </c>
      <c r="E8271" s="42" t="s">
        <v>37</v>
      </c>
      <c r="F8271" s="42">
        <v>220.0</v>
      </c>
      <c r="G8271" s="42">
        <v>4.0</v>
      </c>
      <c r="H8271" s="42">
        <v>220.392791748047</v>
      </c>
      <c r="I8271" s="42">
        <v>5.53929710388184</v>
      </c>
      <c r="J8271" s="42">
        <v>50.3024864196777</v>
      </c>
      <c r="K8271" s="42">
        <v>5.13745927810669</v>
      </c>
      <c r="L8271" s="42">
        <v>42.8991813659668</v>
      </c>
      <c r="M8271" s="42">
        <v>0.790957748889923</v>
      </c>
      <c r="N8271" s="42">
        <v>10.7221012115479</v>
      </c>
      <c r="O8271" s="42">
        <v>0.0</v>
      </c>
      <c r="P8271" s="42">
        <v>0.0</v>
      </c>
      <c r="Q8271" s="42">
        <v>0.0127033730968833</v>
      </c>
      <c r="R8271" s="42">
        <v>25.0</v>
      </c>
      <c r="S8271" s="42">
        <v>0.710206389427185</v>
      </c>
      <c r="T8271" s="42">
        <v>1000.66339111328</v>
      </c>
      <c r="U8271" s="42">
        <v>1588.06066894531</v>
      </c>
      <c r="V8271" s="19"/>
      <c r="W8271" s="19"/>
      <c r="X8271" s="19"/>
      <c r="Y8271" s="19"/>
      <c r="Z8271" s="19"/>
      <c r="AA8271" s="19"/>
    </row>
    <row r="8272" ht="15.75" customHeight="1">
      <c r="A8272" s="19"/>
      <c r="B8272" s="42" t="str">
        <f>"CRS25WT72M24423"</f>
        <v>CRS25WT72M24423</v>
      </c>
      <c r="C8272" s="43">
        <v>46007.0</v>
      </c>
      <c r="D8272" s="44">
        <v>0.7864699074074074</v>
      </c>
      <c r="E8272" s="42" t="s">
        <v>37</v>
      </c>
      <c r="F8272" s="42">
        <v>218.0</v>
      </c>
      <c r="G8272" s="42">
        <v>4.0</v>
      </c>
      <c r="H8272" s="42">
        <v>218.933700561523</v>
      </c>
      <c r="I8272" s="42">
        <v>5.53028678894043</v>
      </c>
      <c r="J8272" s="42">
        <v>50.2981109619141</v>
      </c>
      <c r="K8272" s="42">
        <v>5.09266233444214</v>
      </c>
      <c r="L8272" s="42">
        <v>42.9900245666504</v>
      </c>
      <c r="M8272" s="42">
        <v>0.787069857120514</v>
      </c>
      <c r="N8272" s="42">
        <v>10.6511163711548</v>
      </c>
      <c r="O8272" s="42">
        <v>0.0</v>
      </c>
      <c r="P8272" s="42">
        <v>0.0</v>
      </c>
      <c r="Q8272" s="42">
        <v>0.0127033721655607</v>
      </c>
      <c r="R8272" s="42">
        <v>25.0</v>
      </c>
      <c r="S8272" s="42">
        <v>0.742445707321167</v>
      </c>
      <c r="T8272" s="42">
        <v>996.181884765625</v>
      </c>
      <c r="U8272" s="42">
        <v>1556.65979003906</v>
      </c>
      <c r="V8272" s="19"/>
      <c r="W8272" s="19"/>
      <c r="X8272" s="19"/>
      <c r="Y8272" s="19"/>
      <c r="Z8272" s="19"/>
      <c r="AA8272" s="19"/>
    </row>
    <row r="8273" ht="15.75" customHeight="1">
      <c r="A8273" s="19"/>
      <c r="B8273" s="42" t="str">
        <f>"CRS25WT72M24437"</f>
        <v>CRS25WT72M24437</v>
      </c>
      <c r="C8273" s="43">
        <v>46007.0</v>
      </c>
      <c r="D8273" s="44">
        <v>0.7873726851851851</v>
      </c>
      <c r="E8273" s="42" t="s">
        <v>37</v>
      </c>
      <c r="F8273" s="42">
        <v>219.0</v>
      </c>
      <c r="G8273" s="42">
        <v>4.0</v>
      </c>
      <c r="H8273" s="42">
        <v>219.066802978516</v>
      </c>
      <c r="I8273" s="42">
        <v>5.5434398651123</v>
      </c>
      <c r="J8273" s="42">
        <v>50.214298248291</v>
      </c>
      <c r="K8273" s="42">
        <v>5.09869718551636</v>
      </c>
      <c r="L8273" s="42">
        <v>42.9652519226074</v>
      </c>
      <c r="M8273" s="42">
        <v>0.786991119384766</v>
      </c>
      <c r="N8273" s="42">
        <v>10.6575918197632</v>
      </c>
      <c r="O8273" s="42">
        <v>0.0</v>
      </c>
      <c r="P8273" s="42">
        <v>0.0</v>
      </c>
      <c r="Q8273" s="42">
        <v>0.00540674524381757</v>
      </c>
      <c r="R8273" s="42">
        <v>25.0</v>
      </c>
      <c r="S8273" s="42">
        <v>0.700145721435547</v>
      </c>
      <c r="T8273" s="42">
        <v>999.606323242188</v>
      </c>
      <c r="U8273" s="42">
        <v>1344.79333496094</v>
      </c>
      <c r="V8273" s="19"/>
      <c r="W8273" s="19"/>
      <c r="X8273" s="19"/>
      <c r="Y8273" s="19"/>
      <c r="Z8273" s="19"/>
      <c r="AA8273" s="19"/>
    </row>
    <row r="8274" ht="15.75" customHeight="1">
      <c r="A8274" s="19"/>
      <c r="B8274" s="42" t="str">
        <f>"CRS25WT72M24418"</f>
        <v>CRS25WT72M24418</v>
      </c>
      <c r="C8274" s="43">
        <v>46007.0</v>
      </c>
      <c r="D8274" s="44">
        <v>0.7880902777777777</v>
      </c>
      <c r="E8274" s="42" t="s">
        <v>37</v>
      </c>
      <c r="F8274" s="42">
        <v>219.0</v>
      </c>
      <c r="G8274" s="42">
        <v>4.0</v>
      </c>
      <c r="H8274" s="42">
        <v>219.92839050293</v>
      </c>
      <c r="I8274" s="42">
        <v>5.46406316757202</v>
      </c>
      <c r="J8274" s="42">
        <v>50.3092498779297</v>
      </c>
      <c r="K8274" s="42">
        <v>5.13875246047974</v>
      </c>
      <c r="L8274" s="42">
        <v>42.7980117797852</v>
      </c>
      <c r="M8274" s="42">
        <v>0.800051152706146</v>
      </c>
      <c r="N8274" s="42">
        <v>10.6995077133179</v>
      </c>
      <c r="O8274" s="42">
        <v>0.0</v>
      </c>
      <c r="P8274" s="42">
        <v>0.0</v>
      </c>
      <c r="Q8274" s="42">
        <v>0.0127033730968833</v>
      </c>
      <c r="R8274" s="42">
        <v>25.0</v>
      </c>
      <c r="S8274" s="42">
        <v>0.73667985200882</v>
      </c>
      <c r="T8274" s="42">
        <v>997.555908203125</v>
      </c>
      <c r="U8274" s="42">
        <v>3838.80078125</v>
      </c>
      <c r="V8274" s="19"/>
      <c r="W8274" s="19"/>
      <c r="X8274" s="19"/>
      <c r="Y8274" s="19"/>
      <c r="Z8274" s="19"/>
      <c r="AA8274" s="19"/>
    </row>
    <row r="8275" ht="15.75" customHeight="1">
      <c r="A8275" s="19"/>
      <c r="B8275" s="42" t="str">
        <f>"CRS25WT72M24416"</f>
        <v>CRS25WT72M24416</v>
      </c>
      <c r="C8275" s="43">
        <v>46007.0</v>
      </c>
      <c r="D8275" s="44">
        <v>0.7893055555555556</v>
      </c>
      <c r="E8275" s="42" t="s">
        <v>37</v>
      </c>
      <c r="F8275" s="42">
        <v>216.0</v>
      </c>
      <c r="G8275" s="42">
        <v>4.0</v>
      </c>
      <c r="H8275" s="42">
        <v>216.743698120117</v>
      </c>
      <c r="I8275" s="42">
        <v>5.51547527313232</v>
      </c>
      <c r="J8275" s="42">
        <v>50.2611122131348</v>
      </c>
      <c r="K8275" s="42">
        <v>5.04147863388062</v>
      </c>
      <c r="L8275" s="42">
        <v>42.9920883178711</v>
      </c>
      <c r="M8275" s="42">
        <v>0.781864404678345</v>
      </c>
      <c r="N8275" s="42">
        <v>10.5445728302002</v>
      </c>
      <c r="O8275" s="42">
        <v>0.0</v>
      </c>
      <c r="P8275" s="42">
        <v>0.0</v>
      </c>
      <c r="Q8275" s="42">
        <v>0.00411212258040905</v>
      </c>
      <c r="R8275" s="42">
        <v>25.0</v>
      </c>
      <c r="S8275" s="42">
        <v>0.742401480674744</v>
      </c>
      <c r="T8275" s="42">
        <v>997.639892578125</v>
      </c>
      <c r="U8275" s="42">
        <v>1708.52783203125</v>
      </c>
      <c r="V8275" s="19"/>
      <c r="W8275" s="19"/>
      <c r="X8275" s="19"/>
      <c r="Y8275" s="19"/>
      <c r="Z8275" s="19"/>
      <c r="AA8275" s="19"/>
    </row>
    <row r="8276" ht="15.75" customHeight="1">
      <c r="A8276" s="19"/>
      <c r="B8276" s="42" t="str">
        <f>"  .CRS25WT72M24416"</f>
        <v>  .CRS25WT72M24416</v>
      </c>
      <c r="C8276" s="43">
        <v>46007.0</v>
      </c>
      <c r="D8276" s="44">
        <v>0.7896064814814815</v>
      </c>
      <c r="E8276" s="42" t="s">
        <v>37</v>
      </c>
      <c r="F8276" s="42">
        <v>216.0</v>
      </c>
      <c r="G8276" s="42">
        <v>4.0</v>
      </c>
      <c r="H8276" s="42">
        <v>216.852783203125</v>
      </c>
      <c r="I8276" s="42">
        <v>5.49867963790894</v>
      </c>
      <c r="J8276" s="42">
        <v>50.2640686035156</v>
      </c>
      <c r="K8276" s="42">
        <v>5.03772592544556</v>
      </c>
      <c r="L8276" s="42">
        <v>43.0457725524902</v>
      </c>
      <c r="M8276" s="42">
        <v>0.784601151943207</v>
      </c>
      <c r="N8276" s="42">
        <v>10.549880027771</v>
      </c>
      <c r="O8276" s="42">
        <v>0.0</v>
      </c>
      <c r="P8276" s="42">
        <v>0.0</v>
      </c>
      <c r="Q8276" s="42">
        <v>0.0165070071816444</v>
      </c>
      <c r="R8276" s="42">
        <v>25.0</v>
      </c>
      <c r="S8276" s="42">
        <v>0.719129025936127</v>
      </c>
      <c r="T8276" s="42">
        <v>996.936645507813</v>
      </c>
      <c r="U8276" s="42">
        <v>1660.85766601563</v>
      </c>
      <c r="V8276" s="19"/>
      <c r="W8276" s="19"/>
      <c r="X8276" s="19"/>
      <c r="Y8276" s="19"/>
      <c r="Z8276" s="19"/>
      <c r="AA8276" s="19"/>
    </row>
    <row r="8277" ht="15.75" customHeight="1">
      <c r="A8277" s="19"/>
      <c r="B8277" s="42" t="str">
        <f>"CRS25WT72M24417"</f>
        <v>CRS25WT72M24417</v>
      </c>
      <c r="C8277" s="43">
        <v>46007.0</v>
      </c>
      <c r="D8277" s="44">
        <v>0.7904050925925926</v>
      </c>
      <c r="E8277" s="42" t="s">
        <v>37</v>
      </c>
      <c r="F8277" s="42">
        <v>217.0</v>
      </c>
      <c r="G8277" s="42">
        <v>4.0</v>
      </c>
      <c r="H8277" s="42">
        <v>217.618804931641</v>
      </c>
      <c r="I8277" s="42">
        <v>5.48333311080933</v>
      </c>
      <c r="J8277" s="42">
        <v>50.2564125061035</v>
      </c>
      <c r="K8277" s="42">
        <v>5.06864929199219</v>
      </c>
      <c r="L8277" s="42">
        <v>42.9342803955078</v>
      </c>
      <c r="M8277" s="42">
        <v>0.78969669342041</v>
      </c>
      <c r="N8277" s="42">
        <v>10.5871467590332</v>
      </c>
      <c r="O8277" s="42">
        <v>0.0</v>
      </c>
      <c r="P8277" s="42">
        <v>0.0</v>
      </c>
      <c r="Q8277" s="42">
        <v>0.0130140911787748</v>
      </c>
      <c r="R8277" s="42">
        <v>25.0</v>
      </c>
      <c r="S8277" s="42">
        <v>0.720147311687469</v>
      </c>
      <c r="T8277" s="42">
        <v>998.7626953125</v>
      </c>
      <c r="U8277" s="42">
        <v>3801.88159179688</v>
      </c>
      <c r="V8277" s="19"/>
      <c r="W8277" s="19"/>
      <c r="X8277" s="19"/>
      <c r="Y8277" s="19"/>
      <c r="Z8277" s="19"/>
      <c r="AA8277" s="19"/>
    </row>
    <row r="8278" ht="15.75" customHeight="1">
      <c r="A8278" s="19"/>
      <c r="B8278" s="42" t="str">
        <f>"CRS25WT72M24419"</f>
        <v>CRS25WT72M24419</v>
      </c>
      <c r="C8278" s="43">
        <v>46007.0</v>
      </c>
      <c r="D8278" s="44">
        <v>0.7911342592592593</v>
      </c>
      <c r="E8278" s="42" t="s">
        <v>37</v>
      </c>
      <c r="F8278" s="42">
        <v>219.0</v>
      </c>
      <c r="G8278" s="42">
        <v>4.0</v>
      </c>
      <c r="H8278" s="42">
        <v>219.190460205078</v>
      </c>
      <c r="I8278" s="42">
        <v>5.52110910415649</v>
      </c>
      <c r="J8278" s="42">
        <v>50.3246536254883</v>
      </c>
      <c r="K8278" s="42">
        <v>5.10402774810791</v>
      </c>
      <c r="L8278" s="42">
        <v>42.9446029663086</v>
      </c>
      <c r="M8278" s="42">
        <v>0.788886487483978</v>
      </c>
      <c r="N8278" s="42">
        <v>10.6636075973511</v>
      </c>
      <c r="O8278" s="42">
        <v>0.0</v>
      </c>
      <c r="P8278" s="42">
        <v>0.0</v>
      </c>
      <c r="Q8278" s="42">
        <v>0.0164484903216362</v>
      </c>
      <c r="R8278" s="42">
        <v>25.0</v>
      </c>
      <c r="S8278" s="42">
        <v>0.76157134771347</v>
      </c>
      <c r="T8278" s="42">
        <v>997.85791015625</v>
      </c>
      <c r="U8278" s="42">
        <v>2388.16162109375</v>
      </c>
      <c r="V8278" s="19"/>
      <c r="W8278" s="19"/>
      <c r="X8278" s="19"/>
      <c r="Y8278" s="19"/>
      <c r="Z8278" s="19"/>
      <c r="AA8278" s="19"/>
    </row>
    <row r="8279" ht="15.75" customHeight="1">
      <c r="A8279" s="19"/>
      <c r="B8279" s="42" t="str">
        <f>"CRS25WT72M24414"</f>
        <v>CRS25WT72M24414</v>
      </c>
      <c r="C8279" s="43">
        <v>46007.0</v>
      </c>
      <c r="D8279" s="44">
        <v>0.7918518518518519</v>
      </c>
      <c r="E8279" s="42" t="s">
        <v>37</v>
      </c>
      <c r="F8279" s="42">
        <v>221.0</v>
      </c>
      <c r="G8279" s="42">
        <v>4.0</v>
      </c>
      <c r="H8279" s="42">
        <v>221.603713989258</v>
      </c>
      <c r="I8279" s="42">
        <v>5.55902767181396</v>
      </c>
      <c r="J8279" s="42">
        <v>50.3197898864746</v>
      </c>
      <c r="K8279" s="42">
        <v>5.15452337265015</v>
      </c>
      <c r="L8279" s="42">
        <v>42.9920883178711</v>
      </c>
      <c r="M8279" s="42">
        <v>0.792208313941956</v>
      </c>
      <c r="N8279" s="42">
        <v>10.7810125350952</v>
      </c>
      <c r="O8279" s="42">
        <v>0.0</v>
      </c>
      <c r="P8279" s="42">
        <v>0.0</v>
      </c>
      <c r="Q8279" s="42">
        <v>0.00602848827838898</v>
      </c>
      <c r="R8279" s="42">
        <v>25.0</v>
      </c>
      <c r="S8279" s="42">
        <v>0.703401207923889</v>
      </c>
      <c r="T8279" s="42">
        <v>996.38330078125</v>
      </c>
      <c r="U8279" s="42">
        <v>1873.40014648438</v>
      </c>
      <c r="V8279" s="19"/>
      <c r="W8279" s="19"/>
      <c r="X8279" s="19"/>
      <c r="Y8279" s="19"/>
      <c r="Z8279" s="19"/>
      <c r="AA8279" s="19"/>
    </row>
    <row r="8280" ht="15.75" customHeight="1">
      <c r="A8280" s="19"/>
      <c r="B8280" s="42" t="str">
        <f>"CRS25WT72M24442"</f>
        <v>CRS25WT72M24442</v>
      </c>
      <c r="C8280" s="43">
        <v>46007.0</v>
      </c>
      <c r="D8280" s="44">
        <v>0.7924884259259258</v>
      </c>
      <c r="E8280" s="42" t="s">
        <v>37</v>
      </c>
      <c r="F8280" s="42">
        <v>219.0</v>
      </c>
      <c r="G8280" s="42">
        <v>4.0</v>
      </c>
      <c r="H8280" s="42">
        <v>219.151626586914</v>
      </c>
      <c r="I8280" s="42">
        <v>5.56344747543335</v>
      </c>
      <c r="J8280" s="42">
        <v>50.2489891052246</v>
      </c>
      <c r="K8280" s="42">
        <v>5.12010860443115</v>
      </c>
      <c r="L8280" s="42">
        <v>42.8021430969238</v>
      </c>
      <c r="M8280" s="42">
        <v>0.783922970294952</v>
      </c>
      <c r="N8280" s="42">
        <v>10.6617183685303</v>
      </c>
      <c r="O8280" s="42">
        <v>0.0</v>
      </c>
      <c r="P8280" s="42">
        <v>0.0</v>
      </c>
      <c r="Q8280" s="42">
        <v>0.0128596220165491</v>
      </c>
      <c r="R8280" s="42">
        <v>25.0</v>
      </c>
      <c r="S8280" s="42">
        <v>0.743265450000763</v>
      </c>
      <c r="T8280" s="42">
        <v>996.522888183594</v>
      </c>
      <c r="U8280" s="42">
        <v>1077.17468261719</v>
      </c>
      <c r="V8280" s="19"/>
      <c r="W8280" s="19"/>
      <c r="X8280" s="19"/>
      <c r="Y8280" s="19"/>
      <c r="Z8280" s="19"/>
      <c r="AA8280" s="19"/>
    </row>
    <row r="8281" ht="15.75" customHeight="1">
      <c r="A8281" s="19"/>
      <c r="B8281" s="42" t="str">
        <f>"CRS25WT72M24415"</f>
        <v>CRS25WT72M24415</v>
      </c>
      <c r="C8281" s="43">
        <v>46007.0</v>
      </c>
      <c r="D8281" s="44">
        <v>0.793148148148148</v>
      </c>
      <c r="E8281" s="42" t="s">
        <v>37</v>
      </c>
      <c r="F8281" s="42">
        <v>217.0</v>
      </c>
      <c r="G8281" s="42">
        <v>4.0</v>
      </c>
      <c r="H8281" s="42">
        <v>217.441360473633</v>
      </c>
      <c r="I8281" s="42">
        <v>5.50463247299194</v>
      </c>
      <c r="J8281" s="42">
        <v>50.2639350891113</v>
      </c>
      <c r="K8281" s="42">
        <v>5.07256603240967</v>
      </c>
      <c r="L8281" s="42">
        <v>42.8661499023438</v>
      </c>
      <c r="M8281" s="42">
        <v>0.785881996154785</v>
      </c>
      <c r="N8281" s="42">
        <v>10.5785140991211</v>
      </c>
      <c r="O8281" s="42">
        <v>0.0</v>
      </c>
      <c r="P8281" s="42">
        <v>0.0</v>
      </c>
      <c r="Q8281" s="42">
        <v>0.0130158448591828</v>
      </c>
      <c r="R8281" s="42">
        <v>25.0</v>
      </c>
      <c r="S8281" s="42">
        <v>0.749466001987457</v>
      </c>
      <c r="T8281" s="42">
        <v>1000.04541015625</v>
      </c>
      <c r="U8281" s="42">
        <v>1232.05078125</v>
      </c>
      <c r="V8281" s="19"/>
      <c r="W8281" s="19"/>
      <c r="X8281" s="19"/>
      <c r="Y8281" s="19"/>
      <c r="Z8281" s="19"/>
      <c r="AA8281" s="19"/>
    </row>
    <row r="8282" ht="15.75" customHeight="1">
      <c r="A8282" s="19"/>
      <c r="B8282" s="42" t="str">
        <f>"CRS25WT72M24412"</f>
        <v>CRS25WT72M24412</v>
      </c>
      <c r="C8282" s="43">
        <v>46007.0</v>
      </c>
      <c r="D8282" s="44">
        <v>0.7940277777777779</v>
      </c>
      <c r="E8282" s="42" t="s">
        <v>37</v>
      </c>
      <c r="F8282" s="42">
        <v>218.0</v>
      </c>
      <c r="G8282" s="42">
        <v>4.0</v>
      </c>
      <c r="H8282" s="42">
        <v>218.298797607422</v>
      </c>
      <c r="I8282" s="42">
        <v>5.53916120529175</v>
      </c>
      <c r="J8282" s="42">
        <v>50.2528343200684</v>
      </c>
      <c r="K8282" s="42">
        <v>5.0874228477478</v>
      </c>
      <c r="L8282" s="42">
        <v>42.9095077514648</v>
      </c>
      <c r="M8282" s="42">
        <v>0.784236013889313</v>
      </c>
      <c r="N8282" s="42">
        <v>10.620228767395</v>
      </c>
      <c r="O8282" s="42">
        <v>0.0</v>
      </c>
      <c r="P8282" s="42">
        <v>0.0</v>
      </c>
      <c r="Q8282" s="42">
        <v>0.0130158718675375</v>
      </c>
      <c r="R8282" s="42">
        <v>25.0</v>
      </c>
      <c r="S8282" s="42">
        <v>0.712054252624512</v>
      </c>
      <c r="T8282" s="42">
        <v>997.313598632813</v>
      </c>
      <c r="U8282" s="42">
        <v>1619.33618164063</v>
      </c>
      <c r="V8282" s="19"/>
      <c r="W8282" s="19"/>
      <c r="X8282" s="19"/>
      <c r="Y8282" s="19"/>
      <c r="Z8282" s="19"/>
      <c r="AA8282" s="19"/>
    </row>
    <row r="8283" ht="15.75" customHeight="1">
      <c r="A8283" s="19"/>
      <c r="B8283" s="42" t="str">
        <f>"CRS25WT72M24413"</f>
        <v>CRS25WT72M24413</v>
      </c>
      <c r="C8283" s="43">
        <v>46007.0</v>
      </c>
      <c r="D8283" s="44">
        <v>0.7947337962962964</v>
      </c>
      <c r="E8283" s="42" t="s">
        <v>37</v>
      </c>
      <c r="F8283" s="42">
        <v>217.0</v>
      </c>
      <c r="G8283" s="42">
        <v>4.0</v>
      </c>
      <c r="H8283" s="42">
        <v>217.065872192383</v>
      </c>
      <c r="I8283" s="42">
        <v>5.52381134033203</v>
      </c>
      <c r="J8283" s="42">
        <v>50.3111801147461</v>
      </c>
      <c r="K8283" s="42">
        <v>5.05164098739624</v>
      </c>
      <c r="L8283" s="42">
        <v>42.9693794250488</v>
      </c>
      <c r="M8283" s="42">
        <v>0.781066834926605</v>
      </c>
      <c r="N8283" s="42">
        <v>10.5602464675903</v>
      </c>
      <c r="O8283" s="42">
        <v>0.0</v>
      </c>
      <c r="P8283" s="42">
        <v>0.0</v>
      </c>
      <c r="Q8283" s="42">
        <v>0.00174386647995561</v>
      </c>
      <c r="R8283" s="42">
        <v>25.0</v>
      </c>
      <c r="S8283" s="42">
        <v>0.738880395889282</v>
      </c>
      <c r="T8283" s="42">
        <v>997.483459472656</v>
      </c>
      <c r="U8283" s="42">
        <v>1573.87109375</v>
      </c>
      <c r="V8283" s="19"/>
      <c r="W8283" s="19"/>
      <c r="X8283" s="19"/>
      <c r="Y8283" s="19"/>
      <c r="Z8283" s="19"/>
      <c r="AA8283" s="19"/>
    </row>
    <row r="8284" ht="15.75" customHeight="1">
      <c r="A8284" s="19"/>
      <c r="B8284" s="42" t="str">
        <f>"CRS25WT72M24404"</f>
        <v>CRS25WT72M24404</v>
      </c>
      <c r="C8284" s="43">
        <v>46007.0</v>
      </c>
      <c r="D8284" s="44">
        <v>0.7954282407407408</v>
      </c>
      <c r="E8284" s="42" t="s">
        <v>37</v>
      </c>
      <c r="F8284" s="42">
        <v>215.0</v>
      </c>
      <c r="G8284" s="42">
        <v>4.0</v>
      </c>
      <c r="H8284" s="42">
        <v>215.303604125977</v>
      </c>
      <c r="I8284" s="42">
        <v>5.42927026748657</v>
      </c>
      <c r="J8284" s="42">
        <v>50.1891021728516</v>
      </c>
      <c r="K8284" s="42">
        <v>5.01424264907837</v>
      </c>
      <c r="L8284" s="42">
        <v>42.9384078979492</v>
      </c>
      <c r="M8284" s="42">
        <v>0.790133357048035</v>
      </c>
      <c r="N8284" s="42">
        <v>10.4745121002197</v>
      </c>
      <c r="O8284" s="42">
        <v>0.0</v>
      </c>
      <c r="P8284" s="42">
        <v>0.0</v>
      </c>
      <c r="Q8284" s="42">
        <v>0.00635046605020761</v>
      </c>
      <c r="R8284" s="42">
        <v>25.0</v>
      </c>
      <c r="S8284" s="42">
        <v>0.717563450336456</v>
      </c>
      <c r="T8284" s="42">
        <v>996.201721191406</v>
      </c>
      <c r="U8284" s="42">
        <v>2418.83715820313</v>
      </c>
      <c r="V8284" s="19"/>
      <c r="W8284" s="19"/>
      <c r="X8284" s="19"/>
      <c r="Y8284" s="19"/>
      <c r="Z8284" s="19"/>
      <c r="AA8284" s="19"/>
    </row>
    <row r="8285" ht="15.75" customHeight="1">
      <c r="A8285" s="19"/>
      <c r="B8285" s="42" t="str">
        <f>"CRS25WT72M24402"</f>
        <v>CRS25WT72M24402</v>
      </c>
      <c r="C8285" s="43">
        <v>46007.0</v>
      </c>
      <c r="D8285" s="44">
        <v>0.79625</v>
      </c>
      <c r="E8285" s="42" t="s">
        <v>37</v>
      </c>
      <c r="F8285" s="42">
        <v>217.0</v>
      </c>
      <c r="G8285" s="42">
        <v>4.0</v>
      </c>
      <c r="H8285" s="42">
        <v>217.352066040039</v>
      </c>
      <c r="I8285" s="42">
        <v>5.52630472183228</v>
      </c>
      <c r="J8285" s="42">
        <v>50.1741638183594</v>
      </c>
      <c r="K8285" s="42">
        <v>5.08739042282104</v>
      </c>
      <c r="L8285" s="42">
        <v>42.723690032959</v>
      </c>
      <c r="M8285" s="42">
        <v>0.783878564834595</v>
      </c>
      <c r="N8285" s="42">
        <v>10.5741701126099</v>
      </c>
      <c r="O8285" s="42">
        <v>0.0</v>
      </c>
      <c r="P8285" s="42">
        <v>0.0</v>
      </c>
      <c r="Q8285" s="42">
        <v>0.00579396076500416</v>
      </c>
      <c r="R8285" s="42">
        <v>25.0</v>
      </c>
      <c r="S8285" s="42">
        <v>0.745476841926575</v>
      </c>
      <c r="T8285" s="42">
        <v>995.796630859375</v>
      </c>
      <c r="U8285" s="42">
        <v>1639.20495605469</v>
      </c>
      <c r="V8285" s="19"/>
      <c r="W8285" s="19"/>
      <c r="X8285" s="19"/>
      <c r="Y8285" s="19"/>
      <c r="Z8285" s="19"/>
      <c r="AA8285" s="19"/>
    </row>
    <row r="8286" ht="15.75" customHeight="1">
      <c r="A8286" s="19"/>
      <c r="B8286" s="42" t="str">
        <f>"CRS25WT72M24403"</f>
        <v>CRS25WT72M24403</v>
      </c>
      <c r="C8286" s="43">
        <v>46007.0</v>
      </c>
      <c r="D8286" s="44">
        <v>0.7972106481481481</v>
      </c>
      <c r="E8286" s="42" t="s">
        <v>37</v>
      </c>
      <c r="F8286" s="42">
        <v>216.0</v>
      </c>
      <c r="G8286" s="42">
        <v>4.0</v>
      </c>
      <c r="H8286" s="42">
        <v>216.021057128906</v>
      </c>
      <c r="I8286" s="42">
        <v>5.43212652206421</v>
      </c>
      <c r="J8286" s="42">
        <v>50.1233253479004</v>
      </c>
      <c r="K8286" s="42">
        <v>5.02660083770752</v>
      </c>
      <c r="L8286" s="42">
        <v>42.9755744934082</v>
      </c>
      <c r="M8286" s="42">
        <v>0.793389320373535</v>
      </c>
      <c r="N8286" s="42">
        <v>10.5094165802002</v>
      </c>
      <c r="O8286" s="42">
        <v>0.0</v>
      </c>
      <c r="P8286" s="42">
        <v>0.0</v>
      </c>
      <c r="Q8286" s="42">
        <v>0.0130158718675375</v>
      </c>
      <c r="R8286" s="42">
        <v>25.0</v>
      </c>
      <c r="S8286" s="42">
        <v>0.690662324428558</v>
      </c>
      <c r="T8286" s="42">
        <v>996.540405273438</v>
      </c>
      <c r="U8286" s="42">
        <v>6985.658203125</v>
      </c>
      <c r="V8286" s="19"/>
      <c r="W8286" s="19"/>
      <c r="X8286" s="19"/>
      <c r="Y8286" s="19"/>
      <c r="Z8286" s="19"/>
      <c r="AA8286" s="19"/>
    </row>
    <row r="8287" ht="15.75" customHeight="1">
      <c r="A8287" s="19"/>
      <c r="B8287" s="42" t="str">
        <f>"CRS25WT72M24405"</f>
        <v>CRS25WT72M24405</v>
      </c>
      <c r="C8287" s="43">
        <v>46007.0</v>
      </c>
      <c r="D8287" s="44">
        <v>0.797951388888889</v>
      </c>
      <c r="E8287" s="42" t="s">
        <v>37</v>
      </c>
      <c r="F8287" s="42">
        <v>216.0</v>
      </c>
      <c r="G8287" s="42">
        <v>4.0</v>
      </c>
      <c r="H8287" s="42">
        <v>216.515060424805</v>
      </c>
      <c r="I8287" s="42">
        <v>5.55191230773926</v>
      </c>
      <c r="J8287" s="42">
        <v>50.2283020019531</v>
      </c>
      <c r="K8287" s="42">
        <v>5.07319307327271</v>
      </c>
      <c r="L8287" s="42">
        <v>42.6782646179199</v>
      </c>
      <c r="M8287" s="42">
        <v>0.776420533657074</v>
      </c>
      <c r="N8287" s="42">
        <v>10.5334501266479</v>
      </c>
      <c r="O8287" s="42">
        <v>0.0</v>
      </c>
      <c r="P8287" s="42">
        <v>0.0</v>
      </c>
      <c r="Q8287" s="42">
        <v>0.0130158718675375</v>
      </c>
      <c r="R8287" s="42">
        <v>25.0</v>
      </c>
      <c r="S8287" s="42">
        <v>0.775242388248444</v>
      </c>
      <c r="T8287" s="42">
        <v>996.306030273438</v>
      </c>
      <c r="U8287" s="42">
        <v>1423.37084960938</v>
      </c>
      <c r="V8287" s="19"/>
      <c r="W8287" s="19"/>
      <c r="X8287" s="19"/>
      <c r="Y8287" s="19"/>
      <c r="Z8287" s="19"/>
      <c r="AA8287" s="19"/>
    </row>
    <row r="8288" ht="15.75" customHeight="1">
      <c r="A8288" s="19"/>
      <c r="B8288" s="42" t="str">
        <f>"CRS25WT72M24441"</f>
        <v>CRS25WT72M24441</v>
      </c>
      <c r="C8288" s="43">
        <v>46007.0</v>
      </c>
      <c r="D8288" s="44">
        <v>0.8003703703703704</v>
      </c>
      <c r="E8288" s="42" t="s">
        <v>37</v>
      </c>
      <c r="F8288" s="42">
        <v>218.0</v>
      </c>
      <c r="G8288" s="42">
        <v>4.0</v>
      </c>
      <c r="H8288" s="42">
        <v>218.503189086914</v>
      </c>
      <c r="I8288" s="42">
        <v>5.51403903961182</v>
      </c>
      <c r="J8288" s="42">
        <v>50.1805229187012</v>
      </c>
      <c r="K8288" s="42">
        <v>5.11211013793945</v>
      </c>
      <c r="L8288" s="42">
        <v>42.7422676086426</v>
      </c>
      <c r="M8288" s="42">
        <v>0.789682924747467</v>
      </c>
      <c r="N8288" s="42">
        <v>10.6301717758179</v>
      </c>
      <c r="O8288" s="42">
        <v>0.0</v>
      </c>
      <c r="P8288" s="42">
        <v>0.0</v>
      </c>
      <c r="Q8288" s="42">
        <v>0.00602803053334355</v>
      </c>
      <c r="R8288" s="42">
        <v>25.0</v>
      </c>
      <c r="S8288" s="42">
        <v>0.745989143848419</v>
      </c>
      <c r="T8288" s="42">
        <v>997.024230957031</v>
      </c>
      <c r="U8288" s="42">
        <v>1866.71887207031</v>
      </c>
      <c r="V8288" s="19"/>
      <c r="W8288" s="19"/>
      <c r="X8288" s="19"/>
      <c r="Y8288" s="19"/>
      <c r="Z8288" s="19"/>
      <c r="AA8288" s="19"/>
    </row>
    <row r="8289" ht="15.75" customHeight="1">
      <c r="A8289" s="19"/>
      <c r="B8289" s="42" t="str">
        <f>"CRS25WT72M24500"</f>
        <v>CRS25WT72M24500</v>
      </c>
      <c r="C8289" s="43">
        <v>46007.0</v>
      </c>
      <c r="D8289" s="44">
        <v>0.8014583333333333</v>
      </c>
      <c r="E8289" s="42" t="s">
        <v>37</v>
      </c>
      <c r="F8289" s="42">
        <v>218.0</v>
      </c>
      <c r="G8289" s="42">
        <v>4.0</v>
      </c>
      <c r="H8289" s="42">
        <v>218.896697998047</v>
      </c>
      <c r="I8289" s="42">
        <v>5.49016904830933</v>
      </c>
      <c r="J8289" s="42">
        <v>50.2731704711914</v>
      </c>
      <c r="K8289" s="42">
        <v>5.10873126983643</v>
      </c>
      <c r="L8289" s="42">
        <v>42.8475646972656</v>
      </c>
      <c r="M8289" s="42">
        <v>0.793080389499664</v>
      </c>
      <c r="N8289" s="42">
        <v>10.6493167877197</v>
      </c>
      <c r="O8289" s="42">
        <v>0.0</v>
      </c>
      <c r="P8289" s="42">
        <v>0.0</v>
      </c>
      <c r="Q8289" s="42">
        <v>0.00825350359082222</v>
      </c>
      <c r="R8289" s="42">
        <v>25.0</v>
      </c>
      <c r="S8289" s="42">
        <v>0.73990535736084</v>
      </c>
      <c r="T8289" s="42">
        <v>996.092468261719</v>
      </c>
      <c r="U8289" s="42">
        <v>2210.4638671875</v>
      </c>
      <c r="V8289" s="19"/>
      <c r="W8289" s="19"/>
      <c r="X8289" s="19"/>
      <c r="Y8289" s="19"/>
      <c r="Z8289" s="19"/>
      <c r="AA8289" s="19"/>
    </row>
    <row r="8290" ht="15.75" customHeight="1">
      <c r="A8290" s="19"/>
      <c r="B8290" s="42" t="str">
        <f>"CRS25WT72M24454"</f>
        <v>CRS25WT72M24454</v>
      </c>
      <c r="C8290" s="43">
        <v>46007.0</v>
      </c>
      <c r="D8290" s="44">
        <v>0.8022916666666666</v>
      </c>
      <c r="E8290" s="42" t="s">
        <v>37</v>
      </c>
      <c r="F8290" s="42">
        <v>215.0</v>
      </c>
      <c r="G8290" s="42">
        <v>4.0</v>
      </c>
      <c r="H8290" s="42">
        <v>215.398895263672</v>
      </c>
      <c r="I8290" s="42">
        <v>5.48594045639038</v>
      </c>
      <c r="J8290" s="42">
        <v>50.0916976928711</v>
      </c>
      <c r="K8290" s="42">
        <v>5.03777837753296</v>
      </c>
      <c r="L8290" s="42">
        <v>42.756721496582</v>
      </c>
      <c r="M8290" s="42">
        <v>0.78383857011795</v>
      </c>
      <c r="N8290" s="42">
        <v>10.4791488647461</v>
      </c>
      <c r="O8290" s="42">
        <v>0.0</v>
      </c>
      <c r="P8290" s="42">
        <v>0.0</v>
      </c>
      <c r="Q8290" s="42">
        <v>0.0130158439278603</v>
      </c>
      <c r="R8290" s="42">
        <v>25.0</v>
      </c>
      <c r="S8290" s="42">
        <v>0.657842576503754</v>
      </c>
      <c r="T8290" s="42">
        <v>997.573486328125</v>
      </c>
      <c r="U8290" s="42">
        <v>1414.91784667969</v>
      </c>
      <c r="V8290" s="19"/>
      <c r="W8290" s="19"/>
      <c r="X8290" s="19"/>
      <c r="Y8290" s="19"/>
      <c r="Z8290" s="19"/>
      <c r="AA8290" s="19"/>
    </row>
    <row r="8291" ht="15.75" customHeight="1">
      <c r="A8291" s="19"/>
      <c r="B8291" s="42" t="str">
        <f>"CRS25WT72M24453"</f>
        <v>CRS25WT72M24453</v>
      </c>
      <c r="C8291" s="43">
        <v>46007.0</v>
      </c>
      <c r="D8291" s="44">
        <v>0.8035185185185184</v>
      </c>
      <c r="E8291" s="42" t="s">
        <v>37</v>
      </c>
      <c r="F8291" s="42">
        <v>218.0</v>
      </c>
      <c r="G8291" s="42">
        <v>4.0</v>
      </c>
      <c r="H8291" s="42">
        <v>218.744186401367</v>
      </c>
      <c r="I8291" s="42">
        <v>5.5143871307373</v>
      </c>
      <c r="J8291" s="42">
        <v>50.122673034668</v>
      </c>
      <c r="K8291" s="42">
        <v>5.1147837638855</v>
      </c>
      <c r="L8291" s="42">
        <v>42.7670478820801</v>
      </c>
      <c r="M8291" s="42">
        <v>0.79141640663147</v>
      </c>
      <c r="N8291" s="42">
        <v>10.6418962478638</v>
      </c>
      <c r="O8291" s="42">
        <v>0.0</v>
      </c>
      <c r="P8291" s="42">
        <v>0.0</v>
      </c>
      <c r="Q8291" s="42">
        <v>0.00206349021755159</v>
      </c>
      <c r="R8291" s="42">
        <v>25.0</v>
      </c>
      <c r="S8291" s="42">
        <v>0.65995591878891</v>
      </c>
      <c r="T8291" s="42">
        <v>997.030944824219</v>
      </c>
      <c r="U8291" s="42">
        <v>2071.994140625</v>
      </c>
      <c r="V8291" s="19"/>
      <c r="W8291" s="19"/>
      <c r="X8291" s="19"/>
      <c r="Y8291" s="19"/>
      <c r="Z8291" s="19"/>
      <c r="AA8291" s="19"/>
    </row>
    <row r="8292" ht="15.75" customHeight="1">
      <c r="A8292" s="19"/>
      <c r="B8292" s="42" t="str">
        <f>"CRS25WT72M24448"</f>
        <v>CRS25WT72M24448</v>
      </c>
      <c r="C8292" s="43">
        <v>46007.0</v>
      </c>
      <c r="D8292" s="44">
        <v>0.8043865740740741</v>
      </c>
      <c r="E8292" s="42" t="s">
        <v>37</v>
      </c>
      <c r="F8292" s="42">
        <v>215.0</v>
      </c>
      <c r="G8292" s="42">
        <v>4.0</v>
      </c>
      <c r="H8292" s="42">
        <v>215.643447875977</v>
      </c>
      <c r="I8292" s="42">
        <v>5.47490167617798</v>
      </c>
      <c r="J8292" s="42">
        <v>50.1974906921387</v>
      </c>
      <c r="K8292" s="42">
        <v>5.02143239974976</v>
      </c>
      <c r="L8292" s="42">
        <v>42.9446029663086</v>
      </c>
      <c r="M8292" s="42">
        <v>0.784653544425964</v>
      </c>
      <c r="N8292" s="42">
        <v>10.4910459518433</v>
      </c>
      <c r="O8292" s="42">
        <v>0.0</v>
      </c>
      <c r="P8292" s="42">
        <v>0.0</v>
      </c>
      <c r="Q8292" s="42">
        <v>0.0165079217404127</v>
      </c>
      <c r="R8292" s="42">
        <v>25.0</v>
      </c>
      <c r="S8292" s="42">
        <v>0.697416424751282</v>
      </c>
      <c r="T8292" s="42">
        <v>995.278137207031</v>
      </c>
      <c r="U8292" s="42">
        <v>2108.9443359375</v>
      </c>
      <c r="V8292" s="19"/>
      <c r="W8292" s="19"/>
      <c r="X8292" s="19"/>
      <c r="Y8292" s="19"/>
      <c r="Z8292" s="19"/>
      <c r="AA8292" s="19"/>
    </row>
    <row r="8293" ht="15.75" customHeight="1">
      <c r="A8293" s="19"/>
      <c r="B8293" s="42" t="str">
        <f>"CRS25WT72M24447"</f>
        <v>CRS25WT72M24447</v>
      </c>
      <c r="C8293" s="43">
        <v>46007.0</v>
      </c>
      <c r="D8293" s="44">
        <v>0.805150462962963</v>
      </c>
      <c r="E8293" s="42" t="s">
        <v>37</v>
      </c>
      <c r="F8293" s="42">
        <v>219.0</v>
      </c>
      <c r="G8293" s="42">
        <v>4.0</v>
      </c>
      <c r="H8293" s="42">
        <v>219.166641235352</v>
      </c>
      <c r="I8293" s="42">
        <v>5.56834506988525</v>
      </c>
      <c r="J8293" s="42">
        <v>50.2722930908203</v>
      </c>
      <c r="K8293" s="42">
        <v>5.10887670516968</v>
      </c>
      <c r="L8293" s="42">
        <v>42.8991813659668</v>
      </c>
      <c r="M8293" s="42">
        <v>0.782923996448517</v>
      </c>
      <c r="N8293" s="42">
        <v>10.6624488830566</v>
      </c>
      <c r="O8293" s="42">
        <v>0.0</v>
      </c>
      <c r="P8293" s="42">
        <v>0.0</v>
      </c>
      <c r="Q8293" s="42">
        <v>0.0128969801589847</v>
      </c>
      <c r="R8293" s="42">
        <v>25.0</v>
      </c>
      <c r="S8293" s="42">
        <v>0.753469705581665</v>
      </c>
      <c r="T8293" s="42">
        <v>996.215026855469</v>
      </c>
      <c r="U8293" s="42">
        <v>2151.546875</v>
      </c>
      <c r="V8293" s="19"/>
      <c r="W8293" s="19"/>
      <c r="X8293" s="19"/>
      <c r="Y8293" s="19"/>
      <c r="Z8293" s="19"/>
      <c r="AA8293" s="19"/>
    </row>
    <row r="8294" ht="15.75" customHeight="1">
      <c r="A8294" s="19"/>
      <c r="B8294" s="42" t="str">
        <f>"CRS25WT72M24451"</f>
        <v>CRS25WT72M24451</v>
      </c>
      <c r="C8294" s="43">
        <v>46007.0</v>
      </c>
      <c r="D8294" s="44">
        <v>0.8064814814814815</v>
      </c>
      <c r="E8294" s="42" t="s">
        <v>37</v>
      </c>
      <c r="F8294" s="42">
        <v>215.0</v>
      </c>
      <c r="G8294" s="42">
        <v>4.0</v>
      </c>
      <c r="H8294" s="42">
        <v>215.364807128906</v>
      </c>
      <c r="I8294" s="42">
        <v>5.49352121353149</v>
      </c>
      <c r="J8294" s="42">
        <v>50.1215362548828</v>
      </c>
      <c r="K8294" s="42">
        <v>5.02848291397095</v>
      </c>
      <c r="L8294" s="42">
        <v>42.8289833068848</v>
      </c>
      <c r="M8294" s="42">
        <v>0.782167136669159</v>
      </c>
      <c r="N8294" s="42">
        <v>10.4774904251099</v>
      </c>
      <c r="O8294" s="42">
        <v>0.0</v>
      </c>
      <c r="P8294" s="42">
        <v>0.0</v>
      </c>
      <c r="Q8294" s="42">
        <v>0.00635163532570004</v>
      </c>
      <c r="R8294" s="42">
        <v>25.0</v>
      </c>
      <c r="S8294" s="42">
        <v>0.694592356681824</v>
      </c>
      <c r="T8294" s="42">
        <v>996.029357910156</v>
      </c>
      <c r="U8294" s="42">
        <v>2664.4208984375</v>
      </c>
      <c r="V8294" s="19"/>
      <c r="W8294" s="19"/>
      <c r="X8294" s="19"/>
      <c r="Y8294" s="19"/>
      <c r="Z8294" s="19"/>
      <c r="AA8294" s="19"/>
    </row>
    <row r="8295" ht="15.75" customHeight="1">
      <c r="A8295" s="19"/>
      <c r="B8295" s="42" t="str">
        <f>"CRS25WT72M24452"</f>
        <v>CRS25WT72M24452</v>
      </c>
      <c r="C8295" s="43">
        <v>46007.0</v>
      </c>
      <c r="D8295" s="44">
        <v>0.8074652777777778</v>
      </c>
      <c r="E8295" s="42" t="s">
        <v>37</v>
      </c>
      <c r="F8295" s="42">
        <v>215.0</v>
      </c>
      <c r="G8295" s="42">
        <v>4.0</v>
      </c>
      <c r="H8295" s="42">
        <v>215.746337890625</v>
      </c>
      <c r="I8295" s="42">
        <v>5.46528196334839</v>
      </c>
      <c r="J8295" s="42">
        <v>50.0757522583008</v>
      </c>
      <c r="K8295" s="42">
        <v>5.0209321975708</v>
      </c>
      <c r="L8295" s="42">
        <v>42.9693794250488</v>
      </c>
      <c r="M8295" s="42">
        <v>0.788321495056152</v>
      </c>
      <c r="N8295" s="42">
        <v>10.4960517883301</v>
      </c>
      <c r="O8295" s="42">
        <v>0.0</v>
      </c>
      <c r="P8295" s="42">
        <v>0.0</v>
      </c>
      <c r="Q8295" s="42">
        <v>0.00825365539640188</v>
      </c>
      <c r="R8295" s="42">
        <v>25.0</v>
      </c>
      <c r="S8295" s="42">
        <v>0.644083380699158</v>
      </c>
      <c r="T8295" s="42">
        <v>996.648986816406</v>
      </c>
      <c r="U8295" s="42">
        <v>3543.89013671875</v>
      </c>
      <c r="V8295" s="19"/>
      <c r="W8295" s="19"/>
      <c r="X8295" s="19"/>
      <c r="Y8295" s="19"/>
      <c r="Z8295" s="19"/>
      <c r="AA8295" s="19"/>
    </row>
    <row r="8296" ht="15.75" customHeight="1">
      <c r="A8296" s="19"/>
      <c r="B8296" s="42" t="str">
        <f>"CRS25WT72M24536"</f>
        <v>CRS25WT72M24536</v>
      </c>
      <c r="C8296" s="43">
        <v>46007.0</v>
      </c>
      <c r="D8296" s="44">
        <v>0.8084837962962963</v>
      </c>
      <c r="E8296" s="42" t="s">
        <v>37</v>
      </c>
      <c r="F8296" s="42">
        <v>225.0</v>
      </c>
      <c r="G8296" s="42">
        <v>4.0</v>
      </c>
      <c r="H8296" s="42">
        <v>225.679214477539</v>
      </c>
      <c r="I8296" s="42">
        <v>5.57071399688721</v>
      </c>
      <c r="J8296" s="42">
        <v>50.280933380127</v>
      </c>
      <c r="K8296" s="42">
        <v>5.27821588516235</v>
      </c>
      <c r="L8296" s="42">
        <v>42.756721496582</v>
      </c>
      <c r="M8296" s="42">
        <v>0.805707454681396</v>
      </c>
      <c r="N8296" s="42">
        <v>10.9792852401733</v>
      </c>
      <c r="O8296" s="42">
        <v>0.0</v>
      </c>
      <c r="P8296" s="42">
        <v>0.0</v>
      </c>
      <c r="Q8296" s="42">
        <v>0.00602803053334355</v>
      </c>
      <c r="R8296" s="42">
        <v>25.0</v>
      </c>
      <c r="S8296" s="42">
        <v>0.740558385848999</v>
      </c>
      <c r="T8296" s="42">
        <v>997.727661132813</v>
      </c>
      <c r="U8296" s="42">
        <v>6081.4931640625</v>
      </c>
      <c r="V8296" s="19"/>
      <c r="W8296" s="19"/>
      <c r="X8296" s="19"/>
      <c r="Y8296" s="19"/>
      <c r="Z8296" s="19"/>
      <c r="AA8296" s="19"/>
    </row>
    <row r="8297" ht="15.75" customHeight="1">
      <c r="A8297" s="19"/>
      <c r="B8297" s="42" t="str">
        <f>"CRS25WT72M24446"</f>
        <v>CRS25WT72M24446</v>
      </c>
      <c r="C8297" s="43">
        <v>46007.0</v>
      </c>
      <c r="D8297" s="44">
        <v>0.8091666666666667</v>
      </c>
      <c r="E8297" s="42" t="s">
        <v>37</v>
      </c>
      <c r="F8297" s="42">
        <v>219.0</v>
      </c>
      <c r="G8297" s="42">
        <v>4.0</v>
      </c>
      <c r="H8297" s="42">
        <v>219.421188354492</v>
      </c>
      <c r="I8297" s="42">
        <v>5.47535085678101</v>
      </c>
      <c r="J8297" s="42">
        <v>50.2884330749512</v>
      </c>
      <c r="K8297" s="42">
        <v>5.11382579803467</v>
      </c>
      <c r="L8297" s="42">
        <v>42.9074401855469</v>
      </c>
      <c r="M8297" s="42">
        <v>0.796890258789063</v>
      </c>
      <c r="N8297" s="42">
        <v>10.6748323440552</v>
      </c>
      <c r="O8297" s="42">
        <v>0.0</v>
      </c>
      <c r="P8297" s="42">
        <v>0.0</v>
      </c>
      <c r="Q8297" s="42">
        <v>0.0041121132671833</v>
      </c>
      <c r="R8297" s="42">
        <v>25.0</v>
      </c>
      <c r="S8297" s="42">
        <v>0.771653473377228</v>
      </c>
      <c r="T8297" s="42">
        <v>996.801147460938</v>
      </c>
      <c r="U8297" s="42">
        <v>3240.72119140625</v>
      </c>
      <c r="V8297" s="19"/>
      <c r="W8297" s="19"/>
      <c r="X8297" s="19"/>
      <c r="Y8297" s="19"/>
      <c r="Z8297" s="19"/>
      <c r="AA8297" s="19"/>
    </row>
    <row r="8298" ht="15.75" customHeight="1">
      <c r="A8298" s="19"/>
      <c r="B8298" s="42" t="str">
        <f>"CRS25WT72M24503"</f>
        <v>CRS25WT72M24503</v>
      </c>
      <c r="C8298" s="43">
        <v>46007.0</v>
      </c>
      <c r="D8298" s="44">
        <v>0.8098032407407407</v>
      </c>
      <c r="E8298" s="42" t="s">
        <v>37</v>
      </c>
      <c r="F8298" s="42">
        <v>220.0</v>
      </c>
      <c r="G8298" s="42">
        <v>4.0</v>
      </c>
      <c r="H8298" s="42">
        <v>220.304946899414</v>
      </c>
      <c r="I8298" s="42">
        <v>5.51348304748535</v>
      </c>
      <c r="J8298" s="42">
        <v>50.2457542419434</v>
      </c>
      <c r="K8298" s="42">
        <v>5.14506816864014</v>
      </c>
      <c r="L8298" s="42">
        <v>42.818660736084</v>
      </c>
      <c r="M8298" s="42">
        <v>0.795241117477417</v>
      </c>
      <c r="N8298" s="42">
        <v>10.717827796936</v>
      </c>
      <c r="O8298" s="42">
        <v>0.0</v>
      </c>
      <c r="P8298" s="42">
        <v>0.0</v>
      </c>
      <c r="Q8298" s="42">
        <v>0.0128596220165491</v>
      </c>
      <c r="R8298" s="42">
        <v>25.0</v>
      </c>
      <c r="S8298" s="42">
        <v>0.722003579139709</v>
      </c>
      <c r="T8298" s="42">
        <v>997.652893066406</v>
      </c>
      <c r="U8298" s="42">
        <v>2709.12719726563</v>
      </c>
      <c r="V8298" s="19"/>
      <c r="W8298" s="19"/>
      <c r="X8298" s="19"/>
      <c r="Y8298" s="19"/>
      <c r="Z8298" s="19"/>
      <c r="AA8298" s="19"/>
    </row>
    <row r="8299" ht="15.75" customHeight="1">
      <c r="A8299" s="19"/>
      <c r="B8299" s="42" t="str">
        <f>"CRS25WT72M24504"</f>
        <v>CRS25WT72M24504</v>
      </c>
      <c r="C8299" s="43">
        <v>46007.0</v>
      </c>
      <c r="D8299" s="44">
        <v>0.8106828703703703</v>
      </c>
      <c r="E8299" s="42" t="s">
        <v>37</v>
      </c>
      <c r="F8299" s="42">
        <v>218.0</v>
      </c>
      <c r="G8299" s="42">
        <v>4.0</v>
      </c>
      <c r="H8299" s="42">
        <v>218.190383911133</v>
      </c>
      <c r="I8299" s="42">
        <v>5.48525905609131</v>
      </c>
      <c r="J8299" s="42">
        <v>50.2440185546875</v>
      </c>
      <c r="K8299" s="42">
        <v>5.07683515548706</v>
      </c>
      <c r="L8299" s="42">
        <v>42.9776382446289</v>
      </c>
      <c r="M8299" s="42">
        <v>0.791688084602356</v>
      </c>
      <c r="N8299" s="42">
        <v>10.614953994751</v>
      </c>
      <c r="O8299" s="42">
        <v>0.0</v>
      </c>
      <c r="P8299" s="42">
        <v>0.0</v>
      </c>
      <c r="Q8299" s="42">
        <v>0.0130158439278603</v>
      </c>
      <c r="R8299" s="42">
        <v>25.0</v>
      </c>
      <c r="S8299" s="42">
        <v>0.726106822490692</v>
      </c>
      <c r="T8299" s="42">
        <v>997.335327148438</v>
      </c>
      <c r="U8299" s="42">
        <v>1940.42614746094</v>
      </c>
      <c r="V8299" s="19"/>
      <c r="W8299" s="19"/>
      <c r="X8299" s="19"/>
      <c r="Y8299" s="19"/>
      <c r="Z8299" s="19"/>
      <c r="AA8299" s="19"/>
    </row>
    <row r="8300" ht="15.75" customHeight="1">
      <c r="A8300" s="19"/>
      <c r="B8300" s="42" t="str">
        <f>"CRS25WT72M24428"</f>
        <v>CRS25WT72M24428</v>
      </c>
      <c r="C8300" s="43">
        <v>46007.0</v>
      </c>
      <c r="D8300" s="44">
        <v>0.8113310185185184</v>
      </c>
      <c r="E8300" s="42" t="s">
        <v>37</v>
      </c>
      <c r="F8300" s="42">
        <v>219.0</v>
      </c>
      <c r="G8300" s="42">
        <v>4.0</v>
      </c>
      <c r="H8300" s="42">
        <v>219.915023803711</v>
      </c>
      <c r="I8300" s="42">
        <v>5.55270290374756</v>
      </c>
      <c r="J8300" s="42">
        <v>50.2441558837891</v>
      </c>
      <c r="K8300" s="42">
        <v>5.14663362503052</v>
      </c>
      <c r="L8300" s="42">
        <v>42.7298812866211</v>
      </c>
      <c r="M8300" s="42">
        <v>0.78825169801712</v>
      </c>
      <c r="N8300" s="42">
        <v>10.6988582611084</v>
      </c>
      <c r="O8300" s="42">
        <v>0.0</v>
      </c>
      <c r="P8300" s="42">
        <v>0.0</v>
      </c>
      <c r="Q8300" s="42">
        <v>0.00162698049098253</v>
      </c>
      <c r="R8300" s="42">
        <v>25.0</v>
      </c>
      <c r="S8300" s="42">
        <v>0.748312652111053</v>
      </c>
      <c r="T8300" s="42">
        <v>997.982604980469</v>
      </c>
      <c r="U8300" s="42">
        <v>1915.46081542969</v>
      </c>
      <c r="V8300" s="19"/>
      <c r="W8300" s="19"/>
      <c r="X8300" s="19"/>
      <c r="Y8300" s="19"/>
      <c r="Z8300" s="19"/>
      <c r="AA8300" s="19"/>
    </row>
    <row r="8301" ht="15.75" customHeight="1">
      <c r="A8301" s="19"/>
      <c r="B8301" s="42" t="str">
        <f>"RS25WT72M24429"</f>
        <v>RS25WT72M24429</v>
      </c>
      <c r="C8301" s="43">
        <v>46007.0</v>
      </c>
      <c r="D8301" s="44">
        <v>0.8124074074074074</v>
      </c>
      <c r="E8301" s="42" t="s">
        <v>37</v>
      </c>
      <c r="F8301" s="42">
        <v>219.0</v>
      </c>
      <c r="G8301" s="42">
        <v>4.0</v>
      </c>
      <c r="H8301" s="42">
        <v>219.620025634766</v>
      </c>
      <c r="I8301" s="42">
        <v>5.56714153289795</v>
      </c>
      <c r="J8301" s="42">
        <v>50.1626625061035</v>
      </c>
      <c r="K8301" s="42">
        <v>5.13377571105957</v>
      </c>
      <c r="L8301" s="42">
        <v>42.7794342041016</v>
      </c>
      <c r="M8301" s="42">
        <v>0.786428213119507</v>
      </c>
      <c r="N8301" s="42">
        <v>10.6845064163208</v>
      </c>
      <c r="O8301" s="42">
        <v>0.0</v>
      </c>
      <c r="P8301" s="42">
        <v>0.0</v>
      </c>
      <c r="Q8301" s="42">
        <v>0.0111954221501946</v>
      </c>
      <c r="R8301" s="42">
        <v>25.0</v>
      </c>
      <c r="S8301" s="42">
        <v>0.732409715652466</v>
      </c>
      <c r="T8301" s="42">
        <v>997.342102050781</v>
      </c>
      <c r="U8301" s="42">
        <v>1755.78759765625</v>
      </c>
      <c r="V8301" s="19"/>
      <c r="W8301" s="19"/>
      <c r="X8301" s="19"/>
      <c r="Y8301" s="19"/>
      <c r="Z8301" s="19"/>
      <c r="AA8301" s="19"/>
    </row>
    <row r="8302" ht="15.75" customHeight="1">
      <c r="A8302" s="19"/>
      <c r="B8302" s="42" t="str">
        <f>"CRS25WT72M24431"</f>
        <v>CRS25WT72M24431</v>
      </c>
      <c r="C8302" s="43">
        <v>46007.0</v>
      </c>
      <c r="D8302" s="44">
        <v>0.8132175925925926</v>
      </c>
      <c r="E8302" s="42" t="s">
        <v>37</v>
      </c>
      <c r="F8302" s="42">
        <v>220.0</v>
      </c>
      <c r="G8302" s="42">
        <v>4.0</v>
      </c>
      <c r="H8302" s="42">
        <v>220.895431518555</v>
      </c>
      <c r="I8302" s="42">
        <v>5.58912038803101</v>
      </c>
      <c r="J8302" s="42">
        <v>50.2040138244629</v>
      </c>
      <c r="K8302" s="42">
        <v>5.1528959274292</v>
      </c>
      <c r="L8302" s="42">
        <v>42.8682136535645</v>
      </c>
      <c r="M8302" s="42">
        <v>0.787235796451569</v>
      </c>
      <c r="N8302" s="42">
        <v>10.7465543746948</v>
      </c>
      <c r="O8302" s="42">
        <v>0.0</v>
      </c>
      <c r="P8302" s="42">
        <v>0.0</v>
      </c>
      <c r="Q8302" s="42">
        <v>0.00580372614786029</v>
      </c>
      <c r="R8302" s="42">
        <v>25.0</v>
      </c>
      <c r="S8302" s="42">
        <v>0.716554760932922</v>
      </c>
      <c r="T8302" s="42">
        <v>995.57373046875</v>
      </c>
      <c r="U8302" s="42">
        <v>1752.912109375</v>
      </c>
      <c r="V8302" s="19"/>
      <c r="W8302" s="19"/>
      <c r="X8302" s="19"/>
      <c r="Y8302" s="19"/>
      <c r="Z8302" s="19"/>
      <c r="AA8302" s="19"/>
    </row>
    <row r="8303" ht="15.75" customHeight="1">
      <c r="A8303" s="19"/>
      <c r="B8303" s="42" t="str">
        <f>"CRS25WT72M24430"</f>
        <v>CRS25WT72M24430</v>
      </c>
      <c r="C8303" s="43">
        <v>46007.0</v>
      </c>
      <c r="D8303" s="44">
        <v>0.8141203703703703</v>
      </c>
      <c r="E8303" s="42" t="s">
        <v>37</v>
      </c>
      <c r="F8303" s="42">
        <v>218.0</v>
      </c>
      <c r="G8303" s="42">
        <v>4.0</v>
      </c>
      <c r="H8303" s="42">
        <v>218.65544128418</v>
      </c>
      <c r="I8303" s="42">
        <v>5.49821949005127</v>
      </c>
      <c r="J8303" s="42">
        <v>50.1987266540527</v>
      </c>
      <c r="K8303" s="42">
        <v>5.09965991973877</v>
      </c>
      <c r="L8303" s="42">
        <v>42.8764724731445</v>
      </c>
      <c r="M8303" s="42">
        <v>0.792219460010529</v>
      </c>
      <c r="N8303" s="42">
        <v>10.6375789642334</v>
      </c>
      <c r="O8303" s="42">
        <v>0.0</v>
      </c>
      <c r="P8303" s="42">
        <v>0.0</v>
      </c>
      <c r="Q8303" s="42">
        <v>0.0128596220165491</v>
      </c>
      <c r="R8303" s="42">
        <v>25.0</v>
      </c>
      <c r="S8303" s="42">
        <v>0.726966977119446</v>
      </c>
      <c r="T8303" s="42">
        <v>997.850646972656</v>
      </c>
      <c r="U8303" s="42">
        <v>4295.5703125</v>
      </c>
      <c r="V8303" s="19"/>
      <c r="W8303" s="19"/>
      <c r="X8303" s="19"/>
      <c r="Y8303" s="19"/>
      <c r="Z8303" s="19"/>
      <c r="AA8303" s="19"/>
    </row>
    <row r="8304" ht="15.75" customHeight="1">
      <c r="A8304" s="19"/>
      <c r="B8304" s="42" t="str">
        <f>"CRS25WT72M24432"</f>
        <v>CRS25WT72M24432</v>
      </c>
      <c r="C8304" s="43">
        <v>46007.0</v>
      </c>
      <c r="D8304" s="44">
        <v>0.8148842592592592</v>
      </c>
      <c r="E8304" s="42" t="s">
        <v>37</v>
      </c>
      <c r="F8304" s="42">
        <v>223.0</v>
      </c>
      <c r="G8304" s="42">
        <v>4.0</v>
      </c>
      <c r="H8304" s="42">
        <v>223.907958984375</v>
      </c>
      <c r="I8304" s="42">
        <v>5.59698677062988</v>
      </c>
      <c r="J8304" s="42">
        <v>50.2118911743164</v>
      </c>
      <c r="K8304" s="42">
        <v>5.23274660110474</v>
      </c>
      <c r="L8304" s="42">
        <v>42.7897567749023</v>
      </c>
      <c r="M8304" s="42">
        <v>0.796725392341614</v>
      </c>
      <c r="N8304" s="42">
        <v>10.8931140899658</v>
      </c>
      <c r="O8304" s="42">
        <v>0.0</v>
      </c>
      <c r="P8304" s="42">
        <v>0.0</v>
      </c>
      <c r="Q8304" s="42">
        <v>0.0164484903216362</v>
      </c>
      <c r="R8304" s="42">
        <v>25.0</v>
      </c>
      <c r="S8304" s="42">
        <v>0.703808546066284</v>
      </c>
      <c r="T8304" s="42">
        <v>995.974670410156</v>
      </c>
      <c r="U8304" s="42">
        <v>2406.21728515625</v>
      </c>
      <c r="V8304" s="19"/>
      <c r="W8304" s="19"/>
      <c r="X8304" s="19"/>
      <c r="Y8304" s="19"/>
      <c r="Z8304" s="19"/>
      <c r="AA8304" s="19"/>
    </row>
    <row r="8305" ht="15.75" customHeight="1">
      <c r="A8305" s="19"/>
      <c r="B8305" s="42" t="str">
        <f>"CRS25WT72M24433"</f>
        <v>CRS25WT72M24433</v>
      </c>
      <c r="C8305" s="43">
        <v>46007.0</v>
      </c>
      <c r="D8305" s="44">
        <v>0.8156018518518519</v>
      </c>
      <c r="E8305" s="42" t="s">
        <v>37</v>
      </c>
      <c r="F8305" s="42">
        <v>220.0</v>
      </c>
      <c r="G8305" s="42">
        <v>4.0</v>
      </c>
      <c r="H8305" s="42">
        <v>220.726669311523</v>
      </c>
      <c r="I8305" s="42">
        <v>5.53951025009155</v>
      </c>
      <c r="J8305" s="42">
        <v>50.2095718383789</v>
      </c>
      <c r="K8305" s="42">
        <v>5.15094423294067</v>
      </c>
      <c r="L8305" s="42">
        <v>42.851692199707</v>
      </c>
      <c r="M8305" s="42">
        <v>0.793591320514679</v>
      </c>
      <c r="N8305" s="42">
        <v>10.7383441925049</v>
      </c>
      <c r="O8305" s="42">
        <v>0.0</v>
      </c>
      <c r="P8305" s="42">
        <v>0.0</v>
      </c>
      <c r="Q8305" s="42">
        <v>0.0115079209208488</v>
      </c>
      <c r="R8305" s="42">
        <v>25.0</v>
      </c>
      <c r="S8305" s="42">
        <v>0.706226885318756</v>
      </c>
      <c r="T8305" s="42">
        <v>995.361022949219</v>
      </c>
      <c r="U8305" s="42">
        <v>1778.92626953125</v>
      </c>
      <c r="V8305" s="19"/>
      <c r="W8305" s="19"/>
      <c r="X8305" s="19"/>
      <c r="Y8305" s="19"/>
      <c r="Z8305" s="19"/>
      <c r="AA8305" s="19"/>
    </row>
    <row r="8306" ht="15.75" customHeight="1">
      <c r="A8306" s="19"/>
      <c r="B8306" s="42" t="str">
        <f>"CRS25WT72M24406"</f>
        <v>CRS25WT72M24406</v>
      </c>
      <c r="C8306" s="43">
        <v>46007.0</v>
      </c>
      <c r="D8306" s="44">
        <v>0.8163773148148148</v>
      </c>
      <c r="E8306" s="42" t="s">
        <v>37</v>
      </c>
      <c r="F8306" s="42">
        <v>218.0</v>
      </c>
      <c r="G8306" s="42">
        <v>4.0</v>
      </c>
      <c r="H8306" s="42">
        <v>218.278457641602</v>
      </c>
      <c r="I8306" s="42">
        <v>5.53908586502075</v>
      </c>
      <c r="J8306" s="42">
        <v>50.193286895752</v>
      </c>
      <c r="K8306" s="42">
        <v>5.1169867515564</v>
      </c>
      <c r="L8306" s="42">
        <v>42.6576194763184</v>
      </c>
      <c r="M8306" s="42">
        <v>0.785103917121887</v>
      </c>
      <c r="N8306" s="42">
        <v>10.6192388534546</v>
      </c>
      <c r="O8306" s="42">
        <v>0.0</v>
      </c>
      <c r="P8306" s="42">
        <v>0.0</v>
      </c>
      <c r="Q8306" s="42">
        <v>0.00603169016540051</v>
      </c>
      <c r="R8306" s="42">
        <v>25.0</v>
      </c>
      <c r="S8306" s="42">
        <v>0.729145169258118</v>
      </c>
      <c r="T8306" s="42">
        <v>996.492248535156</v>
      </c>
      <c r="U8306" s="42">
        <v>1890.98974609375</v>
      </c>
      <c r="V8306" s="19"/>
      <c r="W8306" s="19"/>
      <c r="X8306" s="19"/>
      <c r="Y8306" s="19"/>
      <c r="Z8306" s="19"/>
      <c r="AA8306" s="19"/>
    </row>
    <row r="8307" ht="15.75" customHeight="1">
      <c r="A8307" s="19"/>
      <c r="B8307" s="42" t="str">
        <f>"CRS25WT72M24408"</f>
        <v>CRS25WT72M24408</v>
      </c>
      <c r="C8307" s="43">
        <v>46007.0</v>
      </c>
      <c r="D8307" s="44">
        <v>0.8177083333333334</v>
      </c>
      <c r="E8307" s="42" t="s">
        <v>37</v>
      </c>
      <c r="F8307" s="42">
        <v>216.0</v>
      </c>
      <c r="G8307" s="42">
        <v>4.0</v>
      </c>
      <c r="H8307" s="42">
        <v>216.566955566406</v>
      </c>
      <c r="I8307" s="42">
        <v>5.49098062515259</v>
      </c>
      <c r="J8307" s="42">
        <v>50.1419219970703</v>
      </c>
      <c r="K8307" s="42">
        <v>5.05168104171753</v>
      </c>
      <c r="L8307" s="42">
        <v>42.8702774047852</v>
      </c>
      <c r="M8307" s="42">
        <v>0.786577105522156</v>
      </c>
      <c r="N8307" s="42">
        <v>10.5359745025635</v>
      </c>
      <c r="O8307" s="42">
        <v>0.0</v>
      </c>
      <c r="P8307" s="42">
        <v>0.0</v>
      </c>
      <c r="Q8307" s="42">
        <v>0.00603174511343241</v>
      </c>
      <c r="R8307" s="42">
        <v>25.0</v>
      </c>
      <c r="S8307" s="42">
        <v>0.743468284606934</v>
      </c>
      <c r="T8307" s="42">
        <v>995.767578125</v>
      </c>
      <c r="U8307" s="42">
        <v>3040.33056640625</v>
      </c>
      <c r="V8307" s="19"/>
      <c r="W8307" s="19"/>
      <c r="X8307" s="19"/>
      <c r="Y8307" s="19"/>
      <c r="Z8307" s="19"/>
      <c r="AA8307" s="19"/>
    </row>
    <row r="8308" ht="15.75" customHeight="1">
      <c r="A8308" s="19"/>
      <c r="B8308" s="42" t="str">
        <f>"CRS25WT72M24409"</f>
        <v>CRS25WT72M24409</v>
      </c>
      <c r="C8308" s="43">
        <v>46007.0</v>
      </c>
      <c r="D8308" s="44">
        <v>0.8188888888888889</v>
      </c>
      <c r="E8308" s="42" t="s">
        <v>37</v>
      </c>
      <c r="F8308" s="42">
        <v>215.0</v>
      </c>
      <c r="G8308" s="42">
        <v>4.0</v>
      </c>
      <c r="H8308" s="42">
        <v>215.927124023438</v>
      </c>
      <c r="I8308" s="42">
        <v>5.4796290397644</v>
      </c>
      <c r="J8308" s="42">
        <v>50.1752777099609</v>
      </c>
      <c r="K8308" s="42">
        <v>5.03724098205566</v>
      </c>
      <c r="L8308" s="42">
        <v>42.8661499023438</v>
      </c>
      <c r="M8308" s="42">
        <v>0.785355448722839</v>
      </c>
      <c r="N8308" s="42">
        <v>10.504846572876</v>
      </c>
      <c r="O8308" s="42">
        <v>0.0</v>
      </c>
      <c r="P8308" s="42">
        <v>0.0</v>
      </c>
      <c r="Q8308" s="42">
        <v>0.00912617519497871</v>
      </c>
      <c r="R8308" s="42">
        <v>25.0</v>
      </c>
      <c r="S8308" s="42">
        <v>0.760839641094208</v>
      </c>
      <c r="T8308" s="42">
        <v>996.877746582031</v>
      </c>
      <c r="U8308" s="42">
        <v>1533.6611328125</v>
      </c>
      <c r="V8308" s="19"/>
      <c r="W8308" s="19"/>
      <c r="X8308" s="19"/>
      <c r="Y8308" s="19"/>
      <c r="Z8308" s="19"/>
      <c r="AA8308" s="19"/>
    </row>
    <row r="8309" ht="15.75" customHeight="1">
      <c r="A8309" s="19"/>
      <c r="B8309" s="42" t="str">
        <f>"CRS25WT72M24410"</f>
        <v>CRS25WT72M24410</v>
      </c>
      <c r="C8309" s="43">
        <v>46007.0</v>
      </c>
      <c r="D8309" s="44">
        <v>0.819837962962963</v>
      </c>
      <c r="E8309" s="42" t="s">
        <v>37</v>
      </c>
      <c r="F8309" s="42">
        <v>216.0</v>
      </c>
      <c r="G8309" s="42">
        <v>4.0</v>
      </c>
      <c r="H8309" s="42">
        <v>216.893814086914</v>
      </c>
      <c r="I8309" s="42">
        <v>5.48154497146606</v>
      </c>
      <c r="J8309" s="42">
        <v>50.2038650512695</v>
      </c>
      <c r="K8309" s="42">
        <v>5.04182243347168</v>
      </c>
      <c r="L8309" s="42">
        <v>43.0189323425293</v>
      </c>
      <c r="M8309" s="42">
        <v>0.788146615028381</v>
      </c>
      <c r="N8309" s="42">
        <v>10.5518760681152</v>
      </c>
      <c r="O8309" s="42">
        <v>0.0</v>
      </c>
      <c r="P8309" s="42">
        <v>0.0</v>
      </c>
      <c r="Q8309" s="42">
        <v>0.00411212258040905</v>
      </c>
      <c r="R8309" s="42">
        <v>25.0</v>
      </c>
      <c r="S8309" s="42">
        <v>0.704937696456909</v>
      </c>
      <c r="T8309" s="42">
        <v>996.074890136719</v>
      </c>
      <c r="U8309" s="42">
        <v>2508.62329101563</v>
      </c>
      <c r="V8309" s="19"/>
      <c r="W8309" s="19"/>
      <c r="X8309" s="19"/>
      <c r="Y8309" s="19"/>
      <c r="Z8309" s="19"/>
      <c r="AA8309" s="19"/>
    </row>
    <row r="8310" ht="15.75" customHeight="1">
      <c r="A8310" s="19"/>
      <c r="B8310" s="42" t="str">
        <f>"CRS25WT72M24407"</f>
        <v>CRS25WT72M24407</v>
      </c>
      <c r="C8310" s="43">
        <v>46007.0</v>
      </c>
      <c r="D8310" s="44">
        <v>0.8206018518518517</v>
      </c>
      <c r="E8310" s="42" t="s">
        <v>37</v>
      </c>
      <c r="F8310" s="42">
        <v>219.0</v>
      </c>
      <c r="G8310" s="42">
        <v>4.0</v>
      </c>
      <c r="H8310" s="42">
        <v>219.705322265625</v>
      </c>
      <c r="I8310" s="42">
        <v>5.51947593688965</v>
      </c>
      <c r="J8310" s="42">
        <v>50.2073364257813</v>
      </c>
      <c r="K8310" s="42">
        <v>5.12538003921509</v>
      </c>
      <c r="L8310" s="42">
        <v>42.8661499023438</v>
      </c>
      <c r="M8310" s="42">
        <v>0.792821764945984</v>
      </c>
      <c r="N8310" s="42">
        <v>10.6886558532715</v>
      </c>
      <c r="O8310" s="42">
        <v>0.0</v>
      </c>
      <c r="P8310" s="42">
        <v>0.0</v>
      </c>
      <c r="Q8310" s="42">
        <v>0.0082242451608181</v>
      </c>
      <c r="R8310" s="42">
        <v>25.0</v>
      </c>
      <c r="S8310" s="42">
        <v>0.755094528198242</v>
      </c>
      <c r="T8310" s="42">
        <v>995.881286621094</v>
      </c>
      <c r="U8310" s="42">
        <v>2145.05029296875</v>
      </c>
      <c r="V8310" s="19"/>
      <c r="W8310" s="19"/>
      <c r="X8310" s="19"/>
      <c r="Y8310" s="19"/>
      <c r="Z8310" s="19"/>
      <c r="AA8310" s="19"/>
    </row>
    <row r="8311" ht="15.75" customHeight="1">
      <c r="A8311" s="19"/>
      <c r="B8311" s="42" t="str">
        <f>"CRS25WT72M24458"</f>
        <v>CRS25WT72M24458</v>
      </c>
      <c r="C8311" s="43">
        <v>46007.0</v>
      </c>
      <c r="D8311" s="44">
        <v>0.821388888888889</v>
      </c>
      <c r="E8311" s="42" t="s">
        <v>37</v>
      </c>
      <c r="F8311" s="42">
        <v>217.0</v>
      </c>
      <c r="G8311" s="42">
        <v>4.0</v>
      </c>
      <c r="H8311" s="42">
        <v>217.989074707031</v>
      </c>
      <c r="I8311" s="42">
        <v>5.449951171875</v>
      </c>
      <c r="J8311" s="42">
        <v>50.1968612670898</v>
      </c>
      <c r="K8311" s="42">
        <v>5.12061166763306</v>
      </c>
      <c r="L8311" s="42">
        <v>42.5709037780762</v>
      </c>
      <c r="M8311" s="42">
        <v>0.796829760074615</v>
      </c>
      <c r="N8311" s="42">
        <v>10.6051607131958</v>
      </c>
      <c r="O8311" s="42">
        <v>0.0</v>
      </c>
      <c r="P8311" s="42">
        <v>0.0</v>
      </c>
      <c r="Q8311" s="42">
        <v>0.00540186325088143</v>
      </c>
      <c r="R8311" s="42">
        <v>25.0</v>
      </c>
      <c r="S8311" s="42">
        <v>0.727362096309662</v>
      </c>
      <c r="T8311" s="42">
        <v>996.502624511719</v>
      </c>
      <c r="U8311" s="42">
        <v>3081.41015625</v>
      </c>
      <c r="V8311" s="19"/>
      <c r="W8311" s="19"/>
      <c r="X8311" s="19"/>
      <c r="Y8311" s="19"/>
      <c r="Z8311" s="19"/>
      <c r="AA8311" s="19"/>
    </row>
    <row r="8312" ht="15.75" customHeight="1">
      <c r="A8312" s="19"/>
      <c r="B8312" s="42" t="str">
        <f>"CRS25WT72M24411"</f>
        <v>CRS25WT72M24411</v>
      </c>
      <c r="C8312" s="43">
        <v>46007.0</v>
      </c>
      <c r="D8312" s="44">
        <v>0.822037037037037</v>
      </c>
      <c r="E8312" s="42" t="s">
        <v>37</v>
      </c>
      <c r="F8312" s="42">
        <v>216.0</v>
      </c>
      <c r="G8312" s="42">
        <v>4.0</v>
      </c>
      <c r="H8312" s="42">
        <v>216.350967407227</v>
      </c>
      <c r="I8312" s="42">
        <v>5.48314666748047</v>
      </c>
      <c r="J8312" s="42">
        <v>50.1679573059082</v>
      </c>
      <c r="K8312" s="42">
        <v>5.02462196350098</v>
      </c>
      <c r="L8312" s="42">
        <v>43.0581588745117</v>
      </c>
      <c r="M8312" s="42">
        <v>0.786506950855255</v>
      </c>
      <c r="N8312" s="42">
        <v>10.5254669189453</v>
      </c>
      <c r="O8312" s="42">
        <v>0.0</v>
      </c>
      <c r="P8312" s="42">
        <v>0.0</v>
      </c>
      <c r="Q8312" s="42">
        <v>0.0165079217404127</v>
      </c>
      <c r="R8312" s="42">
        <v>25.0</v>
      </c>
      <c r="S8312" s="42">
        <v>0.660918533802032</v>
      </c>
      <c r="T8312" s="42">
        <v>997.385559082031</v>
      </c>
      <c r="U8312" s="42">
        <v>3869.26708984375</v>
      </c>
      <c r="V8312" s="19"/>
      <c r="W8312" s="19"/>
      <c r="X8312" s="19"/>
      <c r="Y8312" s="19"/>
      <c r="Z8312" s="19"/>
      <c r="AA8312" s="19"/>
    </row>
    <row r="8313" ht="15.75" customHeight="1">
      <c r="A8313" s="19"/>
      <c r="B8313" s="42" t="str">
        <f>"CRS25WT72M24457"</f>
        <v>CRS25WT72M24457</v>
      </c>
      <c r="C8313" s="43">
        <v>46007.0</v>
      </c>
      <c r="D8313" s="44">
        <v>0.8232291666666667</v>
      </c>
      <c r="E8313" s="42" t="s">
        <v>37</v>
      </c>
      <c r="F8313" s="42">
        <v>219.0</v>
      </c>
      <c r="G8313" s="42">
        <v>4.0</v>
      </c>
      <c r="H8313" s="42">
        <v>219.937576293945</v>
      </c>
      <c r="I8313" s="42">
        <v>5.51259899139404</v>
      </c>
      <c r="J8313" s="42">
        <v>50.2079391479492</v>
      </c>
      <c r="K8313" s="42">
        <v>5.15014696121216</v>
      </c>
      <c r="L8313" s="42">
        <v>42.7051048278809</v>
      </c>
      <c r="M8313" s="42">
        <v>0.794640421867371</v>
      </c>
      <c r="N8313" s="42">
        <v>10.6999549865723</v>
      </c>
      <c r="O8313" s="42">
        <v>0.0</v>
      </c>
      <c r="P8313" s="42">
        <v>0.0</v>
      </c>
      <c r="Q8313" s="42">
        <v>7.52655498217791E-4</v>
      </c>
      <c r="R8313" s="42">
        <v>25.0</v>
      </c>
      <c r="S8313" s="42">
        <v>0.696547210216522</v>
      </c>
      <c r="T8313" s="42">
        <v>995.031127929688</v>
      </c>
      <c r="U8313" s="42">
        <v>5085.82958984375</v>
      </c>
      <c r="V8313" s="19"/>
      <c r="W8313" s="19"/>
      <c r="X8313" s="19"/>
      <c r="Y8313" s="19"/>
      <c r="Z8313" s="19"/>
      <c r="AA8313" s="19"/>
    </row>
    <row r="8314" ht="15.75" customHeight="1">
      <c r="A8314" s="19"/>
      <c r="B8314" s="42" t="str">
        <f>"CRS25WT72M24455"</f>
        <v>CRS25WT72M24455</v>
      </c>
      <c r="C8314" s="43">
        <v>46007.0</v>
      </c>
      <c r="D8314" s="44">
        <v>0.8241203703703704</v>
      </c>
      <c r="E8314" s="42" t="s">
        <v>37</v>
      </c>
      <c r="F8314" s="42">
        <v>217.0</v>
      </c>
      <c r="G8314" s="42">
        <v>4.0</v>
      </c>
      <c r="H8314" s="42">
        <v>217.24333190918</v>
      </c>
      <c r="I8314" s="42">
        <v>5.50655651092529</v>
      </c>
      <c r="J8314" s="42">
        <v>50.1377906799316</v>
      </c>
      <c r="K8314" s="42">
        <v>5.06941080093384</v>
      </c>
      <c r="L8314" s="42">
        <v>42.853759765625</v>
      </c>
      <c r="M8314" s="42">
        <v>0.786866664886475</v>
      </c>
      <c r="N8314" s="42">
        <v>10.5688800811768</v>
      </c>
      <c r="O8314" s="42">
        <v>0.0</v>
      </c>
      <c r="P8314" s="42">
        <v>0.0</v>
      </c>
      <c r="Q8314" s="42">
        <v>0.00158792163711041</v>
      </c>
      <c r="R8314" s="42">
        <v>25.0</v>
      </c>
      <c r="S8314" s="42">
        <v>0.683069825172424</v>
      </c>
      <c r="T8314" s="42">
        <v>996.98388671875</v>
      </c>
      <c r="U8314" s="42">
        <v>2083.38159179688</v>
      </c>
      <c r="V8314" s="19"/>
      <c r="W8314" s="19"/>
      <c r="X8314" s="19"/>
      <c r="Y8314" s="19"/>
      <c r="Z8314" s="19"/>
      <c r="AA8314" s="19"/>
    </row>
    <row r="8315" ht="15.75" customHeight="1">
      <c r="A8315" s="19"/>
      <c r="B8315" s="42" t="str">
        <f>"CRS25WT72M24456"</f>
        <v>CRS25WT72M24456</v>
      </c>
      <c r="C8315" s="43">
        <v>46007.0</v>
      </c>
      <c r="D8315" s="44">
        <v>0.8252430555555555</v>
      </c>
      <c r="E8315" s="42" t="s">
        <v>37</v>
      </c>
      <c r="F8315" s="42">
        <v>215.0</v>
      </c>
      <c r="G8315" s="42">
        <v>4.0</v>
      </c>
      <c r="H8315" s="42">
        <v>215.061309814453</v>
      </c>
      <c r="I8315" s="42">
        <v>5.52450609207153</v>
      </c>
      <c r="J8315" s="42">
        <v>49.6251449584961</v>
      </c>
      <c r="K8315" s="42">
        <v>5.0863733291626</v>
      </c>
      <c r="L8315" s="42">
        <v>42.281852722168</v>
      </c>
      <c r="M8315" s="42">
        <v>0.784453213214874</v>
      </c>
      <c r="N8315" s="42">
        <v>10.4627246856689</v>
      </c>
      <c r="O8315" s="42">
        <v>0.0</v>
      </c>
      <c r="P8315" s="42">
        <v>0.0</v>
      </c>
      <c r="Q8315" s="42">
        <v>0.00579396076500416</v>
      </c>
      <c r="R8315" s="42">
        <v>25.0</v>
      </c>
      <c r="S8315" s="42">
        <v>0.673069894313812</v>
      </c>
      <c r="T8315" s="42">
        <v>997.200317382813</v>
      </c>
      <c r="U8315" s="42">
        <v>2543.35668945313</v>
      </c>
      <c r="V8315" s="19"/>
      <c r="W8315" s="19"/>
      <c r="X8315" s="19"/>
      <c r="Y8315" s="19"/>
      <c r="Z8315" s="19"/>
      <c r="AA8315" s="19"/>
    </row>
    <row r="8316" ht="15.75" customHeight="1">
      <c r="A8316" s="19"/>
      <c r="B8316" s="42" t="str">
        <f>"CRS25WT72M24478"</f>
        <v>CRS25WT72M24478</v>
      </c>
      <c r="C8316" s="43">
        <v>46007.0</v>
      </c>
      <c r="D8316" s="44">
        <v>0.8262962962962962</v>
      </c>
      <c r="E8316" s="42" t="s">
        <v>37</v>
      </c>
      <c r="F8316" s="42">
        <v>215.0</v>
      </c>
      <c r="G8316" s="42">
        <v>4.0</v>
      </c>
      <c r="H8316" s="42">
        <v>215.481964111328</v>
      </c>
      <c r="I8316" s="42">
        <v>5.53372430801392</v>
      </c>
      <c r="J8316" s="42">
        <v>50.2344856262207</v>
      </c>
      <c r="K8316" s="42">
        <v>5.02952098846436</v>
      </c>
      <c r="L8316" s="42">
        <v>42.8434371948242</v>
      </c>
      <c r="M8316" s="42">
        <v>0.775160193443298</v>
      </c>
      <c r="N8316" s="42">
        <v>10.4831895828247</v>
      </c>
      <c r="O8316" s="42">
        <v>0.0</v>
      </c>
      <c r="P8316" s="42">
        <v>0.0</v>
      </c>
      <c r="Q8316" s="42">
        <v>0.0130158439278603</v>
      </c>
      <c r="R8316" s="42">
        <v>25.0</v>
      </c>
      <c r="S8316" s="42">
        <v>0.741828858852386</v>
      </c>
      <c r="T8316" s="42">
        <v>998.572021484375</v>
      </c>
      <c r="U8316" s="42">
        <v>1217.49597167969</v>
      </c>
      <c r="V8316" s="19"/>
      <c r="W8316" s="19"/>
      <c r="X8316" s="19"/>
      <c r="Y8316" s="19"/>
      <c r="Z8316" s="19"/>
      <c r="AA8316" s="19"/>
    </row>
    <row r="8317" ht="15.75" customHeight="1">
      <c r="A8317" s="19"/>
      <c r="B8317" s="42" t="str">
        <f>"CRS25WT72M24477"</f>
        <v>CRS25WT72M24477</v>
      </c>
      <c r="C8317" s="43">
        <v>46007.0</v>
      </c>
      <c r="D8317" s="44">
        <v>0.8272222222222222</v>
      </c>
      <c r="E8317" s="42" t="s">
        <v>37</v>
      </c>
      <c r="F8317" s="42">
        <v>216.0</v>
      </c>
      <c r="G8317" s="42">
        <v>4.0</v>
      </c>
      <c r="H8317" s="42">
        <v>216.403884887695</v>
      </c>
      <c r="I8317" s="42">
        <v>5.5329384803772</v>
      </c>
      <c r="J8317" s="42">
        <v>50.2023239135742</v>
      </c>
      <c r="K8317" s="42">
        <v>5.05981731414795</v>
      </c>
      <c r="L8317" s="42">
        <v>42.7691116333008</v>
      </c>
      <c r="M8317" s="42">
        <v>0.779085993766785</v>
      </c>
      <c r="N8317" s="42">
        <v>10.5280408859253</v>
      </c>
      <c r="O8317" s="42">
        <v>0.0</v>
      </c>
      <c r="P8317" s="42">
        <v>0.0</v>
      </c>
      <c r="Q8317" s="42">
        <v>0.00206337589770555</v>
      </c>
      <c r="R8317" s="42">
        <v>25.0</v>
      </c>
      <c r="S8317" s="42">
        <v>0.729159116744995</v>
      </c>
      <c r="T8317" s="42">
        <v>996.776611328125</v>
      </c>
      <c r="U8317" s="42">
        <v>1426.54125976563</v>
      </c>
      <c r="V8317" s="19"/>
      <c r="W8317" s="19"/>
      <c r="X8317" s="19"/>
      <c r="Y8317" s="19"/>
      <c r="Z8317" s="19"/>
      <c r="AA8317" s="19"/>
    </row>
    <row r="8318" ht="15.75" customHeight="1">
      <c r="A8318" s="19"/>
      <c r="B8318" s="42" t="str">
        <f>"CRS25WT72M24471"</f>
        <v>CRS25WT72M24471</v>
      </c>
      <c r="C8318" s="43">
        <v>46007.0</v>
      </c>
      <c r="D8318" s="44">
        <v>0.8279282407407407</v>
      </c>
      <c r="E8318" s="42" t="s">
        <v>37</v>
      </c>
      <c r="F8318" s="42">
        <v>220.0</v>
      </c>
      <c r="G8318" s="42">
        <v>4.0</v>
      </c>
      <c r="H8318" s="42">
        <v>220.860412597656</v>
      </c>
      <c r="I8318" s="42">
        <v>5.56252145767212</v>
      </c>
      <c r="J8318" s="42">
        <v>50.1574363708496</v>
      </c>
      <c r="K8318" s="42">
        <v>5.16701030731201</v>
      </c>
      <c r="L8318" s="42">
        <v>42.7443313598633</v>
      </c>
      <c r="M8318" s="42">
        <v>0.791609227657318</v>
      </c>
      <c r="N8318" s="42">
        <v>10.7448511123657</v>
      </c>
      <c r="O8318" s="42">
        <v>0.0</v>
      </c>
      <c r="P8318" s="42">
        <v>0.0</v>
      </c>
      <c r="Q8318" s="42">
        <v>0.00160745275206864</v>
      </c>
      <c r="R8318" s="42">
        <v>25.0</v>
      </c>
      <c r="S8318" s="42">
        <v>0.692213177680969</v>
      </c>
      <c r="T8318" s="42">
        <v>997.566650390625</v>
      </c>
      <c r="U8318" s="42">
        <v>2054.96923828125</v>
      </c>
      <c r="V8318" s="19"/>
      <c r="W8318" s="19"/>
      <c r="X8318" s="19"/>
      <c r="Y8318" s="19"/>
      <c r="Z8318" s="19"/>
      <c r="AA8318" s="19"/>
    </row>
    <row r="8319" ht="15.75" customHeight="1">
      <c r="A8319" s="19"/>
      <c r="B8319" s="42" t="str">
        <f>"CRS25WT72M24479"</f>
        <v>CRS25WT72M24479</v>
      </c>
      <c r="C8319" s="43">
        <v>46007.0</v>
      </c>
      <c r="D8319" s="44">
        <v>0.829074074074074</v>
      </c>
      <c r="E8319" s="42" t="s">
        <v>37</v>
      </c>
      <c r="F8319" s="42">
        <v>220.0</v>
      </c>
      <c r="G8319" s="42">
        <v>4.0</v>
      </c>
      <c r="H8319" s="42">
        <v>220.68864440918</v>
      </c>
      <c r="I8319" s="42">
        <v>5.5402135848999</v>
      </c>
      <c r="J8319" s="42">
        <v>50.2089157104492</v>
      </c>
      <c r="K8319" s="42">
        <v>5.16698455810547</v>
      </c>
      <c r="L8319" s="42">
        <v>42.711296081543</v>
      </c>
      <c r="M8319" s="42">
        <v>0.793364286422729</v>
      </c>
      <c r="N8319" s="42">
        <v>10.7364940643311</v>
      </c>
      <c r="O8319" s="42">
        <v>0.0</v>
      </c>
      <c r="P8319" s="42">
        <v>0.0</v>
      </c>
      <c r="Q8319" s="42">
        <v>0.0041127330623567104</v>
      </c>
      <c r="R8319" s="42">
        <v>25.0</v>
      </c>
      <c r="S8319" s="42">
        <v>0.723755180835724</v>
      </c>
      <c r="T8319" s="42">
        <v>995.44921875</v>
      </c>
      <c r="U8319" s="42">
        <v>2732.73657226563</v>
      </c>
      <c r="V8319" s="19"/>
      <c r="W8319" s="19"/>
      <c r="X8319" s="19"/>
      <c r="Y8319" s="19"/>
      <c r="Z8319" s="19"/>
      <c r="AA8319" s="19"/>
    </row>
    <row r="8320" ht="15.75" customHeight="1">
      <c r="A8320" s="19"/>
      <c r="B8320" s="42" t="str">
        <f>"CRS25WT72M24465"</f>
        <v>CRS25WT72M24465</v>
      </c>
      <c r="C8320" s="43">
        <v>46007.0</v>
      </c>
      <c r="D8320" s="44">
        <v>0.8299305555555555</v>
      </c>
      <c r="E8320" s="42" t="s">
        <v>37</v>
      </c>
      <c r="F8320" s="42">
        <v>216.0</v>
      </c>
      <c r="G8320" s="42">
        <v>4.0</v>
      </c>
      <c r="H8320" s="42">
        <v>216.870742797852</v>
      </c>
      <c r="I8320" s="42">
        <v>5.63661956787109</v>
      </c>
      <c r="J8320" s="42">
        <v>50.1537017822266</v>
      </c>
      <c r="K8320" s="42">
        <v>5.08669424057007</v>
      </c>
      <c r="L8320" s="42">
        <v>42.6349067687988</v>
      </c>
      <c r="M8320" s="42">
        <v>0.76714813709259</v>
      </c>
      <c r="N8320" s="42">
        <v>10.5507535934448</v>
      </c>
      <c r="O8320" s="42">
        <v>0.0</v>
      </c>
      <c r="P8320" s="42">
        <v>0.0</v>
      </c>
      <c r="Q8320" s="42">
        <v>0.00321490550413728</v>
      </c>
      <c r="R8320" s="42">
        <v>25.0</v>
      </c>
      <c r="S8320" s="42">
        <v>0.724513828754425</v>
      </c>
      <c r="T8320" s="42">
        <v>995.617919921875</v>
      </c>
      <c r="U8320" s="42">
        <v>1012.14245605469</v>
      </c>
      <c r="V8320" s="19"/>
      <c r="W8320" s="19"/>
      <c r="X8320" s="19"/>
      <c r="Y8320" s="19"/>
      <c r="Z8320" s="19"/>
      <c r="AA8320" s="19"/>
    </row>
    <row r="8321" ht="15.75" customHeight="1">
      <c r="A8321" s="19"/>
      <c r="B8321" s="42" t="str">
        <f>"CRS25WT72M24472"</f>
        <v>CRS25WT72M24472</v>
      </c>
      <c r="C8321" s="43">
        <v>46007.0</v>
      </c>
      <c r="D8321" s="44">
        <v>0.8313773148148148</v>
      </c>
      <c r="E8321" s="42" t="s">
        <v>37</v>
      </c>
      <c r="F8321" s="42">
        <v>217.0</v>
      </c>
      <c r="G8321" s="42">
        <v>4.0</v>
      </c>
      <c r="H8321" s="42">
        <v>217.525115966797</v>
      </c>
      <c r="I8321" s="42">
        <v>5.5102858543396</v>
      </c>
      <c r="J8321" s="42">
        <v>49.5990219116211</v>
      </c>
      <c r="K8321" s="42">
        <v>5.15799379348755</v>
      </c>
      <c r="L8321" s="42">
        <v>42.1724281311035</v>
      </c>
      <c r="M8321" s="42">
        <v>0.795906722545624</v>
      </c>
      <c r="N8321" s="42">
        <v>10.5825891494751</v>
      </c>
      <c r="O8321" s="42">
        <v>0.0</v>
      </c>
      <c r="P8321" s="42">
        <v>0.0</v>
      </c>
      <c r="Q8321" s="42">
        <v>0.00160745275206864</v>
      </c>
      <c r="R8321" s="42">
        <v>25.0</v>
      </c>
      <c r="S8321" s="42">
        <v>0.694558262825012</v>
      </c>
      <c r="T8321" s="42">
        <v>996.109619140625</v>
      </c>
      <c r="U8321" s="42">
        <v>9555.490234375</v>
      </c>
      <c r="V8321" s="19"/>
      <c r="W8321" s="19"/>
      <c r="X8321" s="19"/>
      <c r="Y8321" s="19"/>
      <c r="Z8321" s="19"/>
      <c r="AA8321" s="19"/>
    </row>
    <row r="8322" ht="15.75" customHeight="1">
      <c r="A8322" s="19"/>
      <c r="B8322" s="42" t="str">
        <f>"CRS25WT72M24470"</f>
        <v>CRS25WT72M24470</v>
      </c>
      <c r="C8322" s="43">
        <v>46007.0</v>
      </c>
      <c r="D8322" s="44">
        <v>0.8329166666666666</v>
      </c>
      <c r="E8322" s="42" t="s">
        <v>37</v>
      </c>
      <c r="F8322" s="42">
        <v>216.0</v>
      </c>
      <c r="G8322" s="42">
        <v>4.0</v>
      </c>
      <c r="H8322" s="42">
        <v>216.061325073242</v>
      </c>
      <c r="I8322" s="42">
        <v>5.52352428436279</v>
      </c>
      <c r="J8322" s="42">
        <v>50.1291809082031</v>
      </c>
      <c r="K8322" s="42">
        <v>5.04912662506104</v>
      </c>
      <c r="L8322" s="42">
        <v>42.791820526123</v>
      </c>
      <c r="M8322" s="42">
        <v>0.780315339565277</v>
      </c>
      <c r="N8322" s="42">
        <v>10.5113754272461</v>
      </c>
      <c r="O8322" s="42">
        <v>0.0</v>
      </c>
      <c r="P8322" s="42">
        <v>0.0</v>
      </c>
      <c r="Q8322" s="42">
        <v>0.00158792152069509</v>
      </c>
      <c r="R8322" s="42">
        <v>25.0</v>
      </c>
      <c r="S8322" s="42">
        <v>0.704681932926178</v>
      </c>
      <c r="T8322" s="42">
        <v>995.990661621094</v>
      </c>
      <c r="U8322" s="42">
        <v>1835.28820800781</v>
      </c>
      <c r="V8322" s="19"/>
      <c r="W8322" s="19"/>
      <c r="X8322" s="19"/>
      <c r="Y8322" s="19"/>
      <c r="Z8322" s="19"/>
      <c r="AA8322" s="19"/>
    </row>
    <row r="8323" ht="15.75" customHeight="1">
      <c r="A8323" s="19"/>
      <c r="B8323" s="42" t="str">
        <f>"CRS25WT72M24401"</f>
        <v>CRS25WT72M24401</v>
      </c>
      <c r="C8323" s="43">
        <v>46007.0</v>
      </c>
      <c r="D8323" s="44">
        <v>0.8336689814814814</v>
      </c>
      <c r="E8323" s="42" t="s">
        <v>37</v>
      </c>
      <c r="F8323" s="42">
        <v>216.0</v>
      </c>
      <c r="G8323" s="42">
        <v>4.0</v>
      </c>
      <c r="H8323" s="42">
        <v>216.170379638672</v>
      </c>
      <c r="I8323" s="42">
        <v>5.46083974838257</v>
      </c>
      <c r="J8323" s="42">
        <v>50.2315444946289</v>
      </c>
      <c r="K8323" s="42">
        <v>5.04194498062134</v>
      </c>
      <c r="L8323" s="42">
        <v>42.8744049072266</v>
      </c>
      <c r="M8323" s="42">
        <v>0.788061678409576</v>
      </c>
      <c r="N8323" s="42">
        <v>10.5166807174683</v>
      </c>
      <c r="O8323" s="42">
        <v>0.0</v>
      </c>
      <c r="P8323" s="42">
        <v>0.0</v>
      </c>
      <c r="Q8323" s="42">
        <v>0.00540674524381757</v>
      </c>
      <c r="R8323" s="42">
        <v>25.0</v>
      </c>
      <c r="S8323" s="42">
        <v>0.74386602640152</v>
      </c>
      <c r="T8323" s="42">
        <v>997.755920410156</v>
      </c>
      <c r="U8323" s="42">
        <v>1744.38037109375</v>
      </c>
      <c r="V8323" s="19"/>
      <c r="W8323" s="19"/>
      <c r="X8323" s="19"/>
      <c r="Y8323" s="19"/>
      <c r="Z8323" s="19"/>
      <c r="AA8323" s="19"/>
    </row>
    <row r="8324" ht="15.75" customHeight="1">
      <c r="A8324" s="19"/>
      <c r="B8324" s="42" t="str">
        <f>"CRS25WT72M24464"</f>
        <v>CRS25WT72M24464</v>
      </c>
      <c r="C8324" s="43">
        <v>46007.0</v>
      </c>
      <c r="D8324" s="44">
        <v>0.8344212962962962</v>
      </c>
      <c r="E8324" s="42" t="s">
        <v>37</v>
      </c>
      <c r="F8324" s="42">
        <v>216.0</v>
      </c>
      <c r="G8324" s="42">
        <v>4.0</v>
      </c>
      <c r="H8324" s="42">
        <v>216.711471557617</v>
      </c>
      <c r="I8324" s="42">
        <v>5.55444240570068</v>
      </c>
      <c r="J8324" s="42">
        <v>50.1523323059082</v>
      </c>
      <c r="K8324" s="42">
        <v>5.08074426651001</v>
      </c>
      <c r="L8324" s="42">
        <v>42.6534881591797</v>
      </c>
      <c r="M8324" s="42">
        <v>0.777947545051575</v>
      </c>
      <c r="N8324" s="42">
        <v>10.543004989624</v>
      </c>
      <c r="O8324" s="42">
        <v>0.0</v>
      </c>
      <c r="P8324" s="42">
        <v>0.0</v>
      </c>
      <c r="Q8324" s="42">
        <v>0.0127080176025629</v>
      </c>
      <c r="R8324" s="42">
        <v>25.0</v>
      </c>
      <c r="S8324" s="42">
        <v>0.733185410499573</v>
      </c>
      <c r="T8324" s="42">
        <v>1000.90563964844</v>
      </c>
      <c r="U8324" s="42">
        <v>1181.70715332031</v>
      </c>
      <c r="V8324" s="19"/>
      <c r="W8324" s="19"/>
      <c r="X8324" s="19"/>
      <c r="Y8324" s="19"/>
      <c r="Z8324" s="19"/>
      <c r="AA8324" s="19"/>
    </row>
    <row r="8325" ht="15.75" customHeight="1">
      <c r="A8325" s="19"/>
      <c r="B8325" s="42" t="str">
        <f>"CRS25WT72M24463"</f>
        <v>CRS25WT72M24463</v>
      </c>
      <c r="C8325" s="43">
        <v>46007.0</v>
      </c>
      <c r="D8325" s="44">
        <v>0.8352083333333334</v>
      </c>
      <c r="E8325" s="42" t="s">
        <v>37</v>
      </c>
      <c r="F8325" s="42">
        <v>216.0</v>
      </c>
      <c r="G8325" s="42">
        <v>4.0</v>
      </c>
      <c r="H8325" s="42">
        <v>216.019882202148</v>
      </c>
      <c r="I8325" s="42">
        <v>5.45390939712524</v>
      </c>
      <c r="J8325" s="42">
        <v>50.1286277770996</v>
      </c>
      <c r="K8325" s="42">
        <v>5.05816459655762</v>
      </c>
      <c r="L8325" s="42">
        <v>42.7071685791016</v>
      </c>
      <c r="M8325" s="42">
        <v>0.790132641792297</v>
      </c>
      <c r="N8325" s="42">
        <v>10.5093593597412</v>
      </c>
      <c r="O8325" s="42">
        <v>0.0</v>
      </c>
      <c r="P8325" s="42">
        <v>0.0</v>
      </c>
      <c r="Q8325" s="42">
        <v>0.0130140148103237</v>
      </c>
      <c r="R8325" s="42">
        <v>25.0</v>
      </c>
      <c r="S8325" s="42">
        <v>0.749646484851837</v>
      </c>
      <c r="T8325" s="42">
        <v>999.7392578125</v>
      </c>
      <c r="U8325" s="42">
        <v>1732.79150390625</v>
      </c>
      <c r="V8325" s="19"/>
      <c r="W8325" s="19"/>
      <c r="X8325" s="19"/>
      <c r="Y8325" s="19"/>
      <c r="Z8325" s="19"/>
      <c r="AA8325" s="19"/>
    </row>
    <row r="8326" ht="15.75" customHeight="1">
      <c r="A8326" s="19"/>
      <c r="B8326" s="42" t="str">
        <f>"CRS25WT72M24462"</f>
        <v>CRS25WT72M24462</v>
      </c>
      <c r="C8326" s="43">
        <v>46007.0</v>
      </c>
      <c r="D8326" s="44">
        <v>0.8365856481481481</v>
      </c>
      <c r="E8326" s="42" t="s">
        <v>37</v>
      </c>
      <c r="F8326" s="42">
        <v>214.0</v>
      </c>
      <c r="G8326" s="42">
        <v>4.0</v>
      </c>
      <c r="H8326" s="42">
        <v>214.766204833984</v>
      </c>
      <c r="I8326" s="42">
        <v>5.45464420318604</v>
      </c>
      <c r="J8326" s="42">
        <v>50.099235534668</v>
      </c>
      <c r="K8326" s="42">
        <v>5.02443742752075</v>
      </c>
      <c r="L8326" s="42">
        <v>42.7443313598633</v>
      </c>
      <c r="M8326" s="42">
        <v>0.78590202331543</v>
      </c>
      <c r="N8326" s="42">
        <v>10.4483680725098</v>
      </c>
      <c r="O8326" s="42">
        <v>0.0</v>
      </c>
      <c r="P8326" s="42">
        <v>0.0</v>
      </c>
      <c r="Q8326" s="42">
        <v>0.00206337589770555</v>
      </c>
      <c r="R8326" s="42">
        <v>25.0</v>
      </c>
      <c r="S8326" s="42">
        <v>0.777996957302094</v>
      </c>
      <c r="T8326" s="42">
        <v>996.932006835938</v>
      </c>
      <c r="U8326" s="42">
        <v>5626.62646484375</v>
      </c>
      <c r="V8326" s="19"/>
      <c r="W8326" s="19"/>
      <c r="X8326" s="19"/>
      <c r="Y8326" s="19"/>
      <c r="Z8326" s="19"/>
      <c r="AA8326" s="19"/>
    </row>
    <row r="8327" ht="15.75" customHeight="1">
      <c r="A8327" s="19"/>
      <c r="B8327" s="42" t="str">
        <f>"CRS25WT72M24459"</f>
        <v>CRS25WT72M24459</v>
      </c>
      <c r="C8327" s="43">
        <v>46007.0</v>
      </c>
      <c r="D8327" s="44">
        <v>0.8381249999999999</v>
      </c>
      <c r="E8327" s="42" t="s">
        <v>37</v>
      </c>
      <c r="F8327" s="42">
        <v>217.0</v>
      </c>
      <c r="G8327" s="42">
        <v>4.0</v>
      </c>
      <c r="H8327" s="42">
        <v>217.627334594727</v>
      </c>
      <c r="I8327" s="42">
        <v>5.46386528015137</v>
      </c>
      <c r="J8327" s="42">
        <v>50.1306915283203</v>
      </c>
      <c r="K8327" s="42">
        <v>5.07592678070068</v>
      </c>
      <c r="L8327" s="42">
        <v>42.8744049072266</v>
      </c>
      <c r="M8327" s="42">
        <v>0.794529020786285</v>
      </c>
      <c r="N8327" s="42">
        <v>10.5875616073608</v>
      </c>
      <c r="O8327" s="42">
        <v>0.0</v>
      </c>
      <c r="P8327" s="42">
        <v>0.0</v>
      </c>
      <c r="Q8327" s="42">
        <v>0.00537697598338127</v>
      </c>
      <c r="R8327" s="42">
        <v>25.0</v>
      </c>
      <c r="S8327" s="42">
        <v>0.76199334859848</v>
      </c>
      <c r="T8327" s="42">
        <v>996.575561523438</v>
      </c>
      <c r="U8327" s="42">
        <v>1634.63159179688</v>
      </c>
      <c r="V8327" s="19"/>
      <c r="W8327" s="19"/>
      <c r="X8327" s="19"/>
      <c r="Y8327" s="19"/>
      <c r="Z8327" s="19"/>
      <c r="AA8327" s="19"/>
    </row>
    <row r="8328" ht="15.75" customHeight="1">
      <c r="A8328" s="19"/>
      <c r="B8328" s="42" t="str">
        <f>"CRS25WT72M24461"</f>
        <v>CRS25WT72M24461</v>
      </c>
      <c r="C8328" s="43">
        <v>46007.0</v>
      </c>
      <c r="D8328" s="44">
        <v>0.8391550925925926</v>
      </c>
      <c r="E8328" s="42" t="s">
        <v>37</v>
      </c>
      <c r="F8328" s="42">
        <v>219.0</v>
      </c>
      <c r="G8328" s="42">
        <v>4.0</v>
      </c>
      <c r="H8328" s="42">
        <v>219.016799926758</v>
      </c>
      <c r="I8328" s="42">
        <v>5.51971483230591</v>
      </c>
      <c r="J8328" s="42">
        <v>50.137866973877</v>
      </c>
      <c r="K8328" s="42">
        <v>5.14250898361206</v>
      </c>
      <c r="L8328" s="42">
        <v>42.589485168457</v>
      </c>
      <c r="M8328" s="42">
        <v>0.791397988796234</v>
      </c>
      <c r="N8328" s="42">
        <v>10.655158996582</v>
      </c>
      <c r="O8328" s="42">
        <v>0.0</v>
      </c>
      <c r="P8328" s="42">
        <v>0.0</v>
      </c>
      <c r="Q8328" s="42">
        <v>0.00634434772655368</v>
      </c>
      <c r="R8328" s="42">
        <v>25.0</v>
      </c>
      <c r="S8328" s="42">
        <v>0.706312537193298</v>
      </c>
      <c r="T8328" s="42">
        <v>997.560363769531</v>
      </c>
      <c r="U8328" s="42">
        <v>3873.79370117188</v>
      </c>
      <c r="V8328" s="19"/>
      <c r="W8328" s="19"/>
      <c r="X8328" s="19"/>
      <c r="Y8328" s="19"/>
      <c r="Z8328" s="19"/>
      <c r="AA8328" s="19"/>
    </row>
    <row r="8329" ht="15.75" customHeight="1">
      <c r="A8329" s="19"/>
      <c r="B8329" s="42" t="str">
        <f>"CRS25WT72M24460"</f>
        <v>CRS25WT72M24460</v>
      </c>
      <c r="C8329" s="43">
        <v>46007.0</v>
      </c>
      <c r="D8329" s="44">
        <v>0.8397337962962963</v>
      </c>
      <c r="E8329" s="42" t="s">
        <v>37</v>
      </c>
      <c r="F8329" s="42">
        <v>216.0</v>
      </c>
      <c r="G8329" s="42">
        <v>4.0</v>
      </c>
      <c r="H8329" s="42">
        <v>216.061798095703</v>
      </c>
      <c r="I8329" s="42">
        <v>5.54365634918213</v>
      </c>
      <c r="J8329" s="42">
        <v>50.0852355957031</v>
      </c>
      <c r="K8329" s="42">
        <v>5.05133152008057</v>
      </c>
      <c r="L8329" s="42">
        <v>42.7732391357422</v>
      </c>
      <c r="M8329" s="42">
        <v>0.778165459632874</v>
      </c>
      <c r="N8329" s="42">
        <v>10.5113983154297</v>
      </c>
      <c r="O8329" s="42">
        <v>0.0</v>
      </c>
      <c r="P8329" s="42">
        <v>0.0</v>
      </c>
      <c r="Q8329" s="42">
        <v>0.0165079347789288</v>
      </c>
      <c r="R8329" s="42">
        <v>25.0</v>
      </c>
      <c r="S8329" s="42">
        <v>0.712762892246246</v>
      </c>
      <c r="T8329" s="42">
        <v>997.801147460938</v>
      </c>
      <c r="U8329" s="42">
        <v>1400.56713867188</v>
      </c>
      <c r="V8329" s="19"/>
      <c r="W8329" s="19"/>
      <c r="X8329" s="19"/>
      <c r="Y8329" s="19"/>
      <c r="Z8329" s="19"/>
      <c r="AA8329" s="19"/>
    </row>
    <row r="8330" ht="15.75" customHeight="1">
      <c r="A8330" s="19"/>
      <c r="B8330" s="42" t="str">
        <f>"CRS25WT72M24400"</f>
        <v>CRS25WT72M24400</v>
      </c>
      <c r="C8330" s="43">
        <v>46007.0</v>
      </c>
      <c r="D8330" s="44">
        <v>0.8404050925925927</v>
      </c>
      <c r="E8330" s="42" t="s">
        <v>37</v>
      </c>
      <c r="F8330" s="42">
        <v>217.0</v>
      </c>
      <c r="G8330" s="42">
        <v>4.0</v>
      </c>
      <c r="H8330" s="42">
        <v>217.482513427734</v>
      </c>
      <c r="I8330" s="42">
        <v>5.52865791320801</v>
      </c>
      <c r="J8330" s="42">
        <v>50.1662521362305</v>
      </c>
      <c r="K8330" s="42">
        <v>5.07694959640503</v>
      </c>
      <c r="L8330" s="42">
        <v>42.8372421264648</v>
      </c>
      <c r="M8330" s="42">
        <v>0.784138858318329</v>
      </c>
      <c r="N8330" s="42">
        <v>10.5805168151855</v>
      </c>
      <c r="O8330" s="42">
        <v>0.0</v>
      </c>
      <c r="P8330" s="42">
        <v>0.0</v>
      </c>
      <c r="Q8330" s="42">
        <v>0.0130158439278603</v>
      </c>
      <c r="R8330" s="42">
        <v>25.0</v>
      </c>
      <c r="S8330" s="42">
        <v>0.709306299686432</v>
      </c>
      <c r="T8330" s="42">
        <v>996.540222167969</v>
      </c>
      <c r="U8330" s="42">
        <v>1996.11303710938</v>
      </c>
      <c r="V8330" s="19"/>
      <c r="W8330" s="19"/>
      <c r="X8330" s="19"/>
      <c r="Y8330" s="19"/>
      <c r="Z8330" s="19"/>
      <c r="AA8330" s="19"/>
    </row>
    <row r="8331" ht="15.75" customHeight="1">
      <c r="A8331" s="19"/>
      <c r="B8331" s="42" t="str">
        <f>"CRS25WT72M24594"</f>
        <v>CRS25WT72M24594</v>
      </c>
      <c r="C8331" s="43">
        <v>46007.0</v>
      </c>
      <c r="D8331" s="44">
        <v>0.8410532407407407</v>
      </c>
      <c r="E8331" s="42" t="s">
        <v>37</v>
      </c>
      <c r="F8331" s="42">
        <v>221.0</v>
      </c>
      <c r="G8331" s="42">
        <v>4.0</v>
      </c>
      <c r="H8331" s="42">
        <v>221.427429199219</v>
      </c>
      <c r="I8331" s="42">
        <v>5.54428482055664</v>
      </c>
      <c r="J8331" s="42">
        <v>50.1394538879395</v>
      </c>
      <c r="K8331" s="42">
        <v>5.15661334991455</v>
      </c>
      <c r="L8331" s="42">
        <v>42.9404754638672</v>
      </c>
      <c r="M8331" s="42">
        <v>0.796537637710571</v>
      </c>
      <c r="N8331" s="42">
        <v>10.7724361419678</v>
      </c>
      <c r="O8331" s="42">
        <v>0.0</v>
      </c>
      <c r="P8331" s="42">
        <v>0.0</v>
      </c>
      <c r="Q8331" s="42">
        <v>0.00602818327024579</v>
      </c>
      <c r="R8331" s="42">
        <v>25.0</v>
      </c>
      <c r="S8331" s="42">
        <v>0.687528252601624</v>
      </c>
      <c r="T8331" s="42">
        <v>996.912231445313</v>
      </c>
      <c r="U8331" s="42">
        <v>2116.310546875</v>
      </c>
      <c r="V8331" s="19"/>
      <c r="W8331" s="19"/>
      <c r="X8331" s="19"/>
      <c r="Y8331" s="19"/>
      <c r="Z8331" s="19"/>
      <c r="AA8331" s="19"/>
    </row>
    <row r="8332" ht="15.75" customHeight="1">
      <c r="A8332" s="19"/>
      <c r="B8332" s="42" t="str">
        <f>"CRS25WT72M24599"</f>
        <v>CRS25WT72M24599</v>
      </c>
      <c r="C8332" s="43">
        <v>46007.0</v>
      </c>
      <c r="D8332" s="44">
        <v>0.8418055555555556</v>
      </c>
      <c r="E8332" s="42" t="s">
        <v>37</v>
      </c>
      <c r="F8332" s="42">
        <v>217.0</v>
      </c>
      <c r="G8332" s="42">
        <v>4.0</v>
      </c>
      <c r="H8332" s="42">
        <v>217.175979614258</v>
      </c>
      <c r="I8332" s="42">
        <v>5.45697736740112</v>
      </c>
      <c r="J8332" s="42">
        <v>50.1567001342773</v>
      </c>
      <c r="K8332" s="42">
        <v>5.0413646697998</v>
      </c>
      <c r="L8332" s="42">
        <v>43.0788040161133</v>
      </c>
      <c r="M8332" s="42">
        <v>0.793470323085785</v>
      </c>
      <c r="N8332" s="42">
        <v>10.5656032562256</v>
      </c>
      <c r="O8332" s="42">
        <v>0.0</v>
      </c>
      <c r="P8332" s="42">
        <v>0.0</v>
      </c>
      <c r="Q8332" s="42">
        <v>0.00575396046042442</v>
      </c>
      <c r="R8332" s="42">
        <v>25.0</v>
      </c>
      <c r="S8332" s="42">
        <v>0.69591212272644</v>
      </c>
      <c r="T8332" s="42">
        <v>997.047973632813</v>
      </c>
      <c r="U8332" s="42">
        <v>3025.55346679688</v>
      </c>
      <c r="V8332" s="19"/>
      <c r="W8332" s="19"/>
      <c r="X8332" s="19"/>
      <c r="Y8332" s="19"/>
      <c r="Z8332" s="19"/>
      <c r="AA8332" s="19"/>
    </row>
    <row r="8333" ht="15.75" customHeight="1">
      <c r="A8333" s="19"/>
      <c r="B8333" s="42" t="str">
        <f>"CRS25WT72M24450"</f>
        <v>CRS25WT72M24450</v>
      </c>
      <c r="C8333" s="43">
        <v>46007.0</v>
      </c>
      <c r="D8333" s="44">
        <v>0.8424421296296297</v>
      </c>
      <c r="E8333" s="42" t="s">
        <v>37</v>
      </c>
      <c r="F8333" s="42">
        <v>215.0</v>
      </c>
      <c r="G8333" s="42">
        <v>4.0</v>
      </c>
      <c r="H8333" s="42">
        <v>215.960983276367</v>
      </c>
      <c r="I8333" s="42">
        <v>5.48240327835083</v>
      </c>
      <c r="J8333" s="42">
        <v>50.142162322998</v>
      </c>
      <c r="K8333" s="42">
        <v>5.04653835296631</v>
      </c>
      <c r="L8333" s="42">
        <v>42.7938842773438</v>
      </c>
      <c r="M8333" s="42">
        <v>0.785599589347839</v>
      </c>
      <c r="N8333" s="42">
        <v>10.5064935684204</v>
      </c>
      <c r="O8333" s="42">
        <v>0.0</v>
      </c>
      <c r="P8333" s="42">
        <v>0.0</v>
      </c>
      <c r="Q8333" s="42">
        <v>0.0127033721655607</v>
      </c>
      <c r="R8333" s="42">
        <v>25.0</v>
      </c>
      <c r="S8333" s="42">
        <v>0.719896733760834</v>
      </c>
      <c r="T8333" s="42">
        <v>996.698364257813</v>
      </c>
      <c r="U8333" s="42">
        <v>1784.30334472656</v>
      </c>
      <c r="V8333" s="19"/>
      <c r="W8333" s="19"/>
      <c r="X8333" s="19"/>
      <c r="Y8333" s="19"/>
      <c r="Z8333" s="19"/>
      <c r="AA8333" s="19"/>
    </row>
    <row r="8334" ht="15.75" customHeight="1">
      <c r="A8334" s="19"/>
      <c r="B8334" s="42" t="str">
        <f>"CRS25WT72M24505"</f>
        <v>CRS25WT72M24505</v>
      </c>
      <c r="C8334" s="43">
        <v>46007.0</v>
      </c>
      <c r="D8334" s="44">
        <v>0.8430787037037036</v>
      </c>
      <c r="E8334" s="42" t="s">
        <v>37</v>
      </c>
      <c r="F8334" s="42">
        <v>219.0</v>
      </c>
      <c r="G8334" s="42">
        <v>4.0</v>
      </c>
      <c r="H8334" s="42">
        <v>219.543121337891</v>
      </c>
      <c r="I8334" s="42">
        <v>5.46678066253662</v>
      </c>
      <c r="J8334" s="42">
        <v>50.1992645263672</v>
      </c>
      <c r="K8334" s="42">
        <v>5.12801837921143</v>
      </c>
      <c r="L8334" s="42">
        <v>42.8124694824219</v>
      </c>
      <c r="M8334" s="42">
        <v>0.800001561641693</v>
      </c>
      <c r="N8334" s="42">
        <v>10.6807651519775</v>
      </c>
      <c r="O8334" s="42">
        <v>0.0</v>
      </c>
      <c r="P8334" s="42">
        <v>0.0</v>
      </c>
      <c r="Q8334" s="42">
        <v>8.03726376034319E-4</v>
      </c>
      <c r="R8334" s="42">
        <v>25.0</v>
      </c>
      <c r="S8334" s="42">
        <v>0.688597500324249</v>
      </c>
      <c r="T8334" s="42">
        <v>997.610595703125</v>
      </c>
      <c r="U8334" s="42">
        <v>1860.00756835938</v>
      </c>
      <c r="V8334" s="19"/>
      <c r="W8334" s="19"/>
      <c r="X8334" s="19"/>
      <c r="Y8334" s="19"/>
      <c r="Z8334" s="19"/>
      <c r="AA8334" s="19"/>
    </row>
    <row r="8335" ht="15.75" customHeight="1">
      <c r="A8335" s="19"/>
      <c r="B8335" s="42" t="str">
        <f>"CRS25WT72M24601"</f>
        <v>CRS25WT72M24601</v>
      </c>
      <c r="C8335" s="43">
        <v>46007.0</v>
      </c>
      <c r="D8335" s="44">
        <v>0.84375</v>
      </c>
      <c r="E8335" s="42" t="s">
        <v>37</v>
      </c>
      <c r="F8335" s="42">
        <v>219.0</v>
      </c>
      <c r="G8335" s="42">
        <v>4.0</v>
      </c>
      <c r="H8335" s="42">
        <v>219.490997314453</v>
      </c>
      <c r="I8335" s="42">
        <v>5.56505107879639</v>
      </c>
      <c r="J8335" s="42">
        <v>50.1436233520508</v>
      </c>
      <c r="K8335" s="42">
        <v>5.10734272003174</v>
      </c>
      <c r="L8335" s="42">
        <v>42.9755744934082</v>
      </c>
      <c r="M8335" s="42">
        <v>0.786559998989105</v>
      </c>
      <c r="N8335" s="42">
        <v>10.6782293319702</v>
      </c>
      <c r="O8335" s="42">
        <v>0.0</v>
      </c>
      <c r="P8335" s="42">
        <v>0.0</v>
      </c>
      <c r="Q8335" s="42">
        <v>0.00160745275206864</v>
      </c>
      <c r="R8335" s="42">
        <v>25.0</v>
      </c>
      <c r="S8335" s="42">
        <v>0.697241365909576</v>
      </c>
      <c r="T8335" s="42">
        <v>997.591796875</v>
      </c>
      <c r="U8335" s="42">
        <v>1364.10217285156</v>
      </c>
      <c r="V8335" s="19"/>
      <c r="W8335" s="19"/>
      <c r="X8335" s="19"/>
      <c r="Y8335" s="19"/>
      <c r="Z8335" s="19"/>
      <c r="AA8335" s="19"/>
    </row>
    <row r="8336" ht="15.75" customHeight="1">
      <c r="A8336" s="19"/>
      <c r="B8336" s="42" t="str">
        <f>"CRS25WT72M24600"</f>
        <v>CRS25WT72M24600</v>
      </c>
      <c r="C8336" s="43">
        <v>46007.0</v>
      </c>
      <c r="D8336" s="44">
        <v>0.8444328703703704</v>
      </c>
      <c r="E8336" s="42" t="s">
        <v>37</v>
      </c>
      <c r="F8336" s="42">
        <v>217.0</v>
      </c>
      <c r="G8336" s="42">
        <v>4.0</v>
      </c>
      <c r="H8336" s="42">
        <v>217.141525268555</v>
      </c>
      <c r="I8336" s="42">
        <v>5.50274610519409</v>
      </c>
      <c r="J8336" s="42">
        <v>50.1446113586426</v>
      </c>
      <c r="K8336" s="42">
        <v>5.05510187149048</v>
      </c>
      <c r="L8336" s="42">
        <v>42.9549293518066</v>
      </c>
      <c r="M8336" s="42">
        <v>0.78693550825119</v>
      </c>
      <c r="N8336" s="42">
        <v>10.5639276504517</v>
      </c>
      <c r="O8336" s="42">
        <v>0.0</v>
      </c>
      <c r="P8336" s="42">
        <v>0.0</v>
      </c>
      <c r="Q8336" s="42">
        <v>0.00206349068321288</v>
      </c>
      <c r="R8336" s="42">
        <v>25.0</v>
      </c>
      <c r="S8336" s="42">
        <v>0.687639713287354</v>
      </c>
      <c r="T8336" s="42">
        <v>996.883117675781</v>
      </c>
      <c r="U8336" s="42">
        <v>1557.75451660156</v>
      </c>
      <c r="V8336" s="19"/>
      <c r="W8336" s="19"/>
      <c r="X8336" s="19"/>
      <c r="Y8336" s="19"/>
      <c r="Z8336" s="19"/>
      <c r="AA8336" s="19"/>
    </row>
    <row r="8337" ht="15.75" customHeight="1">
      <c r="A8337" s="19"/>
      <c r="B8337" s="42" t="str">
        <f>"CRS25WT72M24603"</f>
        <v>CRS25WT72M24603</v>
      </c>
      <c r="C8337" s="43">
        <v>46007.0</v>
      </c>
      <c r="D8337" s="44">
        <v>0.845138888888889</v>
      </c>
      <c r="E8337" s="42" t="s">
        <v>37</v>
      </c>
      <c r="F8337" s="42">
        <v>214.0</v>
      </c>
      <c r="G8337" s="42">
        <v>4.0</v>
      </c>
      <c r="H8337" s="42">
        <v>214.165313720703</v>
      </c>
      <c r="I8337" s="42">
        <v>5.43942546844482</v>
      </c>
      <c r="J8337" s="42">
        <v>50.1161231994629</v>
      </c>
      <c r="K8337" s="42">
        <v>4.98941230773926</v>
      </c>
      <c r="L8337" s="42">
        <v>42.923957824707</v>
      </c>
      <c r="M8337" s="42">
        <v>0.785631060600281</v>
      </c>
      <c r="N8337" s="42">
        <v>10.419135093689</v>
      </c>
      <c r="O8337" s="42">
        <v>0.0</v>
      </c>
      <c r="P8337" s="42">
        <v>0.0</v>
      </c>
      <c r="Q8337" s="42">
        <v>0.00321490550413728</v>
      </c>
      <c r="R8337" s="42">
        <v>25.0</v>
      </c>
      <c r="S8337" s="42">
        <v>0.711874186992645</v>
      </c>
      <c r="T8337" s="42">
        <v>996.729675292969</v>
      </c>
      <c r="U8337" s="42">
        <v>2182.19140625</v>
      </c>
      <c r="V8337" s="19"/>
      <c r="W8337" s="19"/>
      <c r="X8337" s="19"/>
      <c r="Y8337" s="19"/>
      <c r="Z8337" s="19"/>
      <c r="AA8337" s="19"/>
    </row>
    <row r="8338" ht="15.75" customHeight="1">
      <c r="A8338" s="19"/>
      <c r="B8338" s="42" t="str">
        <f>"CRS25WT72M24602"</f>
        <v>CRS25WT72M24602</v>
      </c>
      <c r="C8338" s="43">
        <v>46007.0</v>
      </c>
      <c r="D8338" s="44">
        <v>0.8464814814814815</v>
      </c>
      <c r="E8338" s="42" t="s">
        <v>37</v>
      </c>
      <c r="F8338" s="42">
        <v>219.0</v>
      </c>
      <c r="G8338" s="42">
        <v>4.0</v>
      </c>
      <c r="H8338" s="42">
        <v>219.639862060547</v>
      </c>
      <c r="I8338" s="42">
        <v>5.531325340271</v>
      </c>
      <c r="J8338" s="42">
        <v>50.1870002746582</v>
      </c>
      <c r="K8338" s="42">
        <v>5.09465265274048</v>
      </c>
      <c r="L8338" s="42">
        <v>43.1118392944336</v>
      </c>
      <c r="M8338" s="42">
        <v>0.79120808839798</v>
      </c>
      <c r="N8338" s="42">
        <v>10.685471534729</v>
      </c>
      <c r="O8338" s="42">
        <v>0.0</v>
      </c>
      <c r="P8338" s="42">
        <v>0.0</v>
      </c>
      <c r="Q8338" s="42">
        <v>0.00162698049098253</v>
      </c>
      <c r="R8338" s="42">
        <v>25.0</v>
      </c>
      <c r="S8338" s="42">
        <v>0.688807666301727</v>
      </c>
      <c r="T8338" s="42">
        <v>995.57373046875</v>
      </c>
      <c r="U8338" s="42">
        <v>3548.6572265625</v>
      </c>
      <c r="V8338" s="19"/>
      <c r="W8338" s="19"/>
      <c r="X8338" s="19"/>
      <c r="Y8338" s="19"/>
      <c r="Z8338" s="19"/>
      <c r="AA8338" s="19"/>
    </row>
    <row r="8339" ht="15.75" customHeight="1">
      <c r="A8339" s="19"/>
      <c r="B8339" s="42" t="str">
        <f>"CRS25WT72M24604"</f>
        <v>CRS25WT72M24604</v>
      </c>
      <c r="C8339" s="43">
        <v>46007.0</v>
      </c>
      <c r="D8339" s="44">
        <v>0.847835648148148</v>
      </c>
      <c r="E8339" s="42" t="s">
        <v>37</v>
      </c>
      <c r="F8339" s="42">
        <v>226.0</v>
      </c>
      <c r="G8339" s="42">
        <v>4.0</v>
      </c>
      <c r="H8339" s="42">
        <v>226.821746826172</v>
      </c>
      <c r="I8339" s="42">
        <v>5.61463975906372</v>
      </c>
      <c r="J8339" s="42">
        <v>50.1641044616699</v>
      </c>
      <c r="K8339" s="42">
        <v>5.30365705490112</v>
      </c>
      <c r="L8339" s="42">
        <v>42.7670478820801</v>
      </c>
      <c r="M8339" s="42">
        <v>0.805322289466858</v>
      </c>
      <c r="N8339" s="42">
        <v>11.0348701477051</v>
      </c>
      <c r="O8339" s="42">
        <v>0.0</v>
      </c>
      <c r="P8339" s="42">
        <v>0.0</v>
      </c>
      <c r="Q8339" s="42">
        <v>0.00825350359082222</v>
      </c>
      <c r="R8339" s="42">
        <v>25.0</v>
      </c>
      <c r="S8339" s="42">
        <v>0.672043859958649</v>
      </c>
      <c r="T8339" s="42">
        <v>997.418579101563</v>
      </c>
      <c r="U8339" s="42">
        <v>3832.93701171875</v>
      </c>
      <c r="V8339" s="19"/>
      <c r="W8339" s="19"/>
      <c r="X8339" s="19"/>
      <c r="Y8339" s="19"/>
      <c r="Z8339" s="19"/>
      <c r="AA8339" s="19"/>
    </row>
    <row r="8340" ht="15.75" customHeight="1">
      <c r="A8340" s="19"/>
      <c r="B8340" s="42" t="str">
        <f>"CRS25WT72M24571"</f>
        <v>CRS25WT72M24571</v>
      </c>
      <c r="C8340" s="43">
        <v>46007.0</v>
      </c>
      <c r="D8340" s="44">
        <v>0.8486689814814815</v>
      </c>
      <c r="E8340" s="42" t="s">
        <v>37</v>
      </c>
      <c r="F8340" s="42">
        <v>219.0</v>
      </c>
      <c r="G8340" s="42">
        <v>4.0</v>
      </c>
      <c r="H8340" s="42">
        <v>219.307205200195</v>
      </c>
      <c r="I8340" s="42">
        <v>5.52174997329712</v>
      </c>
      <c r="J8340" s="42">
        <v>50.2272834777832</v>
      </c>
      <c r="K8340" s="42">
        <v>5.10159587860107</v>
      </c>
      <c r="L8340" s="42">
        <v>42.9879608154297</v>
      </c>
      <c r="M8340" s="42">
        <v>0.79074501991272</v>
      </c>
      <c r="N8340" s="42">
        <v>10.6692876815796</v>
      </c>
      <c r="O8340" s="42">
        <v>0.0</v>
      </c>
      <c r="P8340" s="42">
        <v>0.0</v>
      </c>
      <c r="Q8340" s="42">
        <v>0.0130158737301826</v>
      </c>
      <c r="R8340" s="42">
        <v>25.0</v>
      </c>
      <c r="S8340" s="42">
        <v>0.723036110401154</v>
      </c>
      <c r="T8340" s="42">
        <v>997.330810546875</v>
      </c>
      <c r="U8340" s="42">
        <v>2667.31958007813</v>
      </c>
      <c r="V8340" s="19"/>
      <c r="W8340" s="19"/>
      <c r="X8340" s="19"/>
      <c r="Y8340" s="19"/>
      <c r="Z8340" s="19"/>
      <c r="AA8340" s="19"/>
    </row>
    <row r="8341" ht="15.75" customHeight="1">
      <c r="A8341" s="19"/>
      <c r="B8341" s="42" t="str">
        <f>"CRS25WT72M24576"</f>
        <v>CRS25WT72M24576</v>
      </c>
      <c r="C8341" s="43">
        <v>46007.0</v>
      </c>
      <c r="D8341" s="44">
        <v>0.8493287037037037</v>
      </c>
      <c r="E8341" s="42" t="s">
        <v>37</v>
      </c>
      <c r="F8341" s="42">
        <v>217.0</v>
      </c>
      <c r="G8341" s="42">
        <v>4.0</v>
      </c>
      <c r="H8341" s="42">
        <v>217.285995483398</v>
      </c>
      <c r="I8341" s="42">
        <v>5.45967960357666</v>
      </c>
      <c r="J8341" s="42">
        <v>50.2190055847168</v>
      </c>
      <c r="K8341" s="42">
        <v>5.06625699996948</v>
      </c>
      <c r="L8341" s="42">
        <v>42.888858795166</v>
      </c>
      <c r="M8341" s="42">
        <v>0.792494893074036</v>
      </c>
      <c r="N8341" s="42">
        <v>10.5709552764893</v>
      </c>
      <c r="O8341" s="42">
        <v>0.0</v>
      </c>
      <c r="P8341" s="42">
        <v>0.0</v>
      </c>
      <c r="Q8341" s="42">
        <v>0.00602803053334355</v>
      </c>
      <c r="R8341" s="42">
        <v>25.0</v>
      </c>
      <c r="S8341" s="42">
        <v>0.725047945976257</v>
      </c>
      <c r="T8341" s="42">
        <v>997.836730957031</v>
      </c>
      <c r="U8341" s="42">
        <v>1590.18615722656</v>
      </c>
      <c r="V8341" s="19"/>
      <c r="W8341" s="19"/>
      <c r="X8341" s="19"/>
      <c r="Y8341" s="19"/>
      <c r="Z8341" s="19"/>
      <c r="AA8341" s="19"/>
    </row>
    <row r="8342" ht="15.75" customHeight="1">
      <c r="A8342" s="19"/>
      <c r="B8342" s="42" t="str">
        <f>"CRS25WT72M24577"</f>
        <v>CRS25WT72M24577</v>
      </c>
      <c r="C8342" s="43">
        <v>46007.0</v>
      </c>
      <c r="D8342" s="44">
        <v>0.8498958333333334</v>
      </c>
      <c r="E8342" s="42" t="s">
        <v>37</v>
      </c>
      <c r="F8342" s="42">
        <v>219.0</v>
      </c>
      <c r="G8342" s="42">
        <v>4.0</v>
      </c>
      <c r="H8342" s="42">
        <v>219.561859130859</v>
      </c>
      <c r="I8342" s="42">
        <v>5.58076429367065</v>
      </c>
      <c r="J8342" s="42">
        <v>50.2292671203613</v>
      </c>
      <c r="K8342" s="42">
        <v>5.12203407287598</v>
      </c>
      <c r="L8342" s="42">
        <v>42.8661499023438</v>
      </c>
      <c r="M8342" s="42">
        <v>0.783260762691498</v>
      </c>
      <c r="N8342" s="42">
        <v>10.681676864624</v>
      </c>
      <c r="O8342" s="42">
        <v>0.0</v>
      </c>
      <c r="P8342" s="42">
        <v>0.0</v>
      </c>
      <c r="Q8342" s="42">
        <v>0.00325396796688437</v>
      </c>
      <c r="R8342" s="42">
        <v>25.0</v>
      </c>
      <c r="S8342" s="42">
        <v>0.727687418460846</v>
      </c>
      <c r="T8342" s="42">
        <v>997.308715820313</v>
      </c>
      <c r="U8342" s="42">
        <v>1355.21166992188</v>
      </c>
      <c r="V8342" s="19"/>
      <c r="W8342" s="19"/>
      <c r="X8342" s="19"/>
      <c r="Y8342" s="19"/>
      <c r="Z8342" s="19"/>
      <c r="AA8342" s="19"/>
    </row>
    <row r="8343" ht="15.75" customHeight="1">
      <c r="A8343" s="19"/>
      <c r="B8343" s="42" t="str">
        <f>"CRS25WT72M24570"</f>
        <v>CRS25WT72M24570</v>
      </c>
      <c r="C8343" s="43">
        <v>46007.0</v>
      </c>
      <c r="D8343" s="44">
        <v>0.8506944444444445</v>
      </c>
      <c r="E8343" s="42" t="s">
        <v>37</v>
      </c>
      <c r="F8343" s="42">
        <v>221.0</v>
      </c>
      <c r="G8343" s="42">
        <v>4.0</v>
      </c>
      <c r="H8343" s="42">
        <v>221.041625976563</v>
      </c>
      <c r="I8343" s="42">
        <v>5.51464462280273</v>
      </c>
      <c r="J8343" s="42">
        <v>50.1194763183594</v>
      </c>
      <c r="K8343" s="42">
        <v>5.14416599273682</v>
      </c>
      <c r="L8343" s="42">
        <v>42.9693794250488</v>
      </c>
      <c r="M8343" s="42">
        <v>0.799742221832275</v>
      </c>
      <c r="N8343" s="42">
        <v>10.7536668777466</v>
      </c>
      <c r="O8343" s="42">
        <v>0.0</v>
      </c>
      <c r="P8343" s="42">
        <v>0.0</v>
      </c>
      <c r="Q8343" s="42">
        <v>0.00416417187079787</v>
      </c>
      <c r="R8343" s="42">
        <v>25.0</v>
      </c>
      <c r="S8343" s="42">
        <v>0.661012530326843</v>
      </c>
      <c r="T8343" s="42">
        <v>995.384887695313</v>
      </c>
      <c r="U8343" s="42">
        <v>2219.76635742188</v>
      </c>
      <c r="V8343" s="19"/>
      <c r="W8343" s="19"/>
      <c r="X8343" s="19"/>
      <c r="Y8343" s="19"/>
      <c r="Z8343" s="19"/>
      <c r="AA8343" s="19"/>
    </row>
    <row r="8344" ht="15.75" customHeight="1">
      <c r="A8344" s="19"/>
      <c r="B8344" s="42" t="str">
        <f>"CRS25WT72M24579"</f>
        <v>CRS25WT72M24579</v>
      </c>
      <c r="C8344" s="43">
        <v>46007.0</v>
      </c>
      <c r="D8344" s="44">
        <v>0.8515277777777778</v>
      </c>
      <c r="E8344" s="42" t="s">
        <v>37</v>
      </c>
      <c r="F8344" s="42">
        <v>220.0</v>
      </c>
      <c r="G8344" s="42">
        <v>4.0</v>
      </c>
      <c r="H8344" s="42">
        <v>220.748245239258</v>
      </c>
      <c r="I8344" s="42">
        <v>5.58696174621582</v>
      </c>
      <c r="J8344" s="42">
        <v>50.1974067687988</v>
      </c>
      <c r="K8344" s="42">
        <v>5.16064739227295</v>
      </c>
      <c r="L8344" s="42">
        <v>42.7753028869629</v>
      </c>
      <c r="M8344" s="42">
        <v>0.787118792533875</v>
      </c>
      <c r="N8344" s="42">
        <v>10.7393941879272</v>
      </c>
      <c r="O8344" s="42">
        <v>0.0</v>
      </c>
      <c r="P8344" s="42">
        <v>0.0</v>
      </c>
      <c r="Q8344" s="42">
        <v>0.00635168608278036</v>
      </c>
      <c r="R8344" s="42">
        <v>25.0</v>
      </c>
      <c r="S8344" s="42">
        <v>0.717733979225159</v>
      </c>
      <c r="T8344" s="42">
        <v>996.201477050781</v>
      </c>
      <c r="U8344" s="42">
        <v>2025.47875976563</v>
      </c>
      <c r="V8344" s="19"/>
      <c r="W8344" s="19"/>
      <c r="X8344" s="19"/>
      <c r="Y8344" s="19"/>
      <c r="Z8344" s="19"/>
      <c r="AA8344" s="19"/>
    </row>
    <row r="8345" ht="15.75" customHeight="1">
      <c r="A8345" s="19"/>
      <c r="B8345" s="42" t="str">
        <f>"CRS25WT72M24583"</f>
        <v>CRS25WT72M24583</v>
      </c>
      <c r="C8345" s="43">
        <v>46007.0</v>
      </c>
      <c r="D8345" s="44">
        <v>0.8522453703703704</v>
      </c>
      <c r="E8345" s="42" t="s">
        <v>37</v>
      </c>
      <c r="F8345" s="42">
        <v>218.0</v>
      </c>
      <c r="G8345" s="42">
        <v>4.0</v>
      </c>
      <c r="H8345" s="42">
        <v>218.567779541016</v>
      </c>
      <c r="I8345" s="42">
        <v>5.59261035919189</v>
      </c>
      <c r="J8345" s="42">
        <v>50.1746444702148</v>
      </c>
      <c r="K8345" s="42">
        <v>5.1148567199707</v>
      </c>
      <c r="L8345" s="42">
        <v>42.7319450378418</v>
      </c>
      <c r="M8345" s="42">
        <v>0.778909981250763</v>
      </c>
      <c r="N8345" s="42">
        <v>10.6333141326904</v>
      </c>
      <c r="O8345" s="42">
        <v>0.0</v>
      </c>
      <c r="P8345" s="42">
        <v>0.0</v>
      </c>
      <c r="Q8345" s="42">
        <v>0.00635168608278036</v>
      </c>
      <c r="R8345" s="42">
        <v>25.0</v>
      </c>
      <c r="S8345" s="42">
        <v>0.720975577831268</v>
      </c>
      <c r="T8345" s="42">
        <v>995.441162109375</v>
      </c>
      <c r="U8345" s="42">
        <v>1246.04577636719</v>
      </c>
      <c r="V8345" s="19"/>
      <c r="W8345" s="19"/>
      <c r="X8345" s="19"/>
      <c r="Y8345" s="19"/>
      <c r="Z8345" s="19"/>
      <c r="AA8345" s="19"/>
    </row>
    <row r="8346" ht="15.75" customHeight="1">
      <c r="A8346" s="19"/>
      <c r="B8346" s="42" t="str">
        <f>"CRS25WT72M24581"</f>
        <v>CRS25WT72M24581</v>
      </c>
      <c r="C8346" s="43">
        <v>46007.0</v>
      </c>
      <c r="D8346" s="44">
        <v>0.8536226851851851</v>
      </c>
      <c r="E8346" s="42" t="s">
        <v>37</v>
      </c>
      <c r="F8346" s="42">
        <v>216.0</v>
      </c>
      <c r="G8346" s="42">
        <v>4.0</v>
      </c>
      <c r="H8346" s="42">
        <v>216.642227172852</v>
      </c>
      <c r="I8346" s="42">
        <v>5.45294809341431</v>
      </c>
      <c r="J8346" s="42">
        <v>50.1220588684082</v>
      </c>
      <c r="K8346" s="42">
        <v>5.04978847503662</v>
      </c>
      <c r="L8346" s="42">
        <v>42.9012451171875</v>
      </c>
      <c r="M8346" s="42">
        <v>0.792652547359467</v>
      </c>
      <c r="N8346" s="42">
        <v>10.5396366119385</v>
      </c>
      <c r="O8346" s="42">
        <v>0.0</v>
      </c>
      <c r="P8346" s="42">
        <v>0.0</v>
      </c>
      <c r="Q8346" s="42">
        <v>0.00162698049098253</v>
      </c>
      <c r="R8346" s="42">
        <v>25.0</v>
      </c>
      <c r="S8346" s="42">
        <v>0.722792625427246</v>
      </c>
      <c r="T8346" s="42">
        <v>995.767639160156</v>
      </c>
      <c r="U8346" s="42">
        <v>2878.58227539063</v>
      </c>
      <c r="V8346" s="19"/>
      <c r="W8346" s="19"/>
      <c r="X8346" s="19"/>
      <c r="Y8346" s="19"/>
      <c r="Z8346" s="19"/>
      <c r="AA8346" s="19"/>
    </row>
    <row r="8347" ht="15.75" customHeight="1">
      <c r="A8347" s="19"/>
      <c r="B8347" s="42" t="str">
        <f>"CRS25WT72M24582"</f>
        <v>CRS25WT72M24582</v>
      </c>
      <c r="C8347" s="43">
        <v>46007.0</v>
      </c>
      <c r="D8347" s="44">
        <v>0.8542939814814815</v>
      </c>
      <c r="E8347" s="42" t="s">
        <v>37</v>
      </c>
      <c r="F8347" s="42">
        <v>216.0</v>
      </c>
      <c r="G8347" s="42">
        <v>4.0</v>
      </c>
      <c r="H8347" s="42">
        <v>216.136611938477</v>
      </c>
      <c r="I8347" s="42">
        <v>5.47802877426147</v>
      </c>
      <c r="J8347" s="42">
        <v>50.1372566223145</v>
      </c>
      <c r="K8347" s="42">
        <v>5.03146505355835</v>
      </c>
      <c r="L8347" s="42">
        <v>42.9569931030273</v>
      </c>
      <c r="M8347" s="42">
        <v>0.786943316459656</v>
      </c>
      <c r="N8347" s="42">
        <v>10.5150384902954</v>
      </c>
      <c r="O8347" s="42">
        <v>0.0</v>
      </c>
      <c r="P8347" s="42">
        <v>0.0</v>
      </c>
      <c r="Q8347" s="42">
        <v>0.00650792196393013</v>
      </c>
      <c r="R8347" s="42">
        <v>25.0</v>
      </c>
      <c r="S8347" s="42">
        <v>0.73642373085022</v>
      </c>
      <c r="T8347" s="42">
        <v>995.075012207031</v>
      </c>
      <c r="U8347" s="42">
        <v>1333.49865722656</v>
      </c>
      <c r="V8347" s="19"/>
      <c r="W8347" s="19"/>
      <c r="X8347" s="19"/>
      <c r="Y8347" s="19"/>
      <c r="Z8347" s="19"/>
      <c r="AA8347" s="19"/>
    </row>
    <row r="8348" ht="15.75" customHeight="1">
      <c r="A8348" s="19"/>
      <c r="B8348" s="42" t="str">
        <f>"CRS25WT72M24553"</f>
        <v>CRS25WT72M24553</v>
      </c>
      <c r="C8348" s="43">
        <v>46007.0</v>
      </c>
      <c r="D8348" s="44">
        <v>0.8552083333333332</v>
      </c>
      <c r="E8348" s="42" t="s">
        <v>37</v>
      </c>
      <c r="F8348" s="42">
        <v>222.0</v>
      </c>
      <c r="G8348" s="42">
        <v>4.0</v>
      </c>
      <c r="H8348" s="42">
        <v>222.552658081055</v>
      </c>
      <c r="I8348" s="42">
        <v>5.67540216445923</v>
      </c>
      <c r="J8348" s="42">
        <v>50.210880279541</v>
      </c>
      <c r="K8348" s="42">
        <v>5.18082475662231</v>
      </c>
      <c r="L8348" s="42">
        <v>42.9569931030273</v>
      </c>
      <c r="M8348" s="42">
        <v>0.780977129936218</v>
      </c>
      <c r="N8348" s="42">
        <v>10.8271789550781</v>
      </c>
      <c r="O8348" s="42">
        <v>0.0</v>
      </c>
      <c r="P8348" s="42">
        <v>0.0</v>
      </c>
      <c r="Q8348" s="42">
        <v>0.00650793593376875</v>
      </c>
      <c r="R8348" s="42">
        <v>25.0</v>
      </c>
      <c r="S8348" s="42">
        <v>0.694880187511444</v>
      </c>
      <c r="T8348" s="42">
        <v>995.277221679688</v>
      </c>
      <c r="U8348" s="42">
        <v>1424.68115234375</v>
      </c>
      <c r="V8348" s="19"/>
      <c r="W8348" s="19"/>
      <c r="X8348" s="19"/>
      <c r="Y8348" s="19"/>
      <c r="Z8348" s="19"/>
      <c r="AA8348" s="19"/>
    </row>
    <row r="8349" ht="15.75" customHeight="1">
      <c r="A8349" s="19"/>
      <c r="B8349" s="42" t="str">
        <f>"CRS25WT72M24552"</f>
        <v>CRS25WT72M24552</v>
      </c>
      <c r="C8349" s="43">
        <v>46007.0</v>
      </c>
      <c r="D8349" s="44">
        <v>0.8558912037037038</v>
      </c>
      <c r="E8349" s="42" t="s">
        <v>37</v>
      </c>
      <c r="F8349" s="42">
        <v>220.0</v>
      </c>
      <c r="G8349" s="42">
        <v>4.0</v>
      </c>
      <c r="H8349" s="42">
        <v>220.203903198242</v>
      </c>
      <c r="I8349" s="42">
        <v>5.54139852523804</v>
      </c>
      <c r="J8349" s="42">
        <v>50.1498069763184</v>
      </c>
      <c r="K8349" s="42">
        <v>5.14270925521851</v>
      </c>
      <c r="L8349" s="42">
        <v>42.818660736084</v>
      </c>
      <c r="M8349" s="42">
        <v>0.792385220527649</v>
      </c>
      <c r="N8349" s="42">
        <v>10.712911605835</v>
      </c>
      <c r="O8349" s="42">
        <v>0.0</v>
      </c>
      <c r="P8349" s="42">
        <v>0.0</v>
      </c>
      <c r="Q8349" s="42">
        <v>0.00603168783709407</v>
      </c>
      <c r="R8349" s="42">
        <v>25.0</v>
      </c>
      <c r="S8349" s="42">
        <v>0.71237850189209</v>
      </c>
      <c r="T8349" s="42">
        <v>995.064758300781</v>
      </c>
      <c r="U8349" s="42">
        <v>1356.70495605469</v>
      </c>
      <c r="V8349" s="19"/>
      <c r="W8349" s="19"/>
      <c r="X8349" s="19"/>
      <c r="Y8349" s="19"/>
      <c r="Z8349" s="19"/>
      <c r="AA8349" s="19"/>
    </row>
    <row r="8350" ht="15.75" customHeight="1">
      <c r="A8350" s="19"/>
      <c r="B8350" s="42" t="str">
        <f>"CRS25WT72M24554"</f>
        <v>CRS25WT72M24554</v>
      </c>
      <c r="C8350" s="43">
        <v>46007.0</v>
      </c>
      <c r="D8350" s="44">
        <v>0.8566435185185185</v>
      </c>
      <c r="E8350" s="42" t="s">
        <v>37</v>
      </c>
      <c r="F8350" s="42">
        <v>220.0</v>
      </c>
      <c r="G8350" s="42">
        <v>4.0</v>
      </c>
      <c r="H8350" s="42">
        <v>220.868591308594</v>
      </c>
      <c r="I8350" s="42">
        <v>5.56036043167114</v>
      </c>
      <c r="J8350" s="42">
        <v>50.1756477355957</v>
      </c>
      <c r="K8350" s="42">
        <v>5.15475225448608</v>
      </c>
      <c r="L8350" s="42">
        <v>42.8475646972656</v>
      </c>
      <c r="M8350" s="42">
        <v>0.791658759117126</v>
      </c>
      <c r="N8350" s="42">
        <v>10.7452487945557</v>
      </c>
      <c r="O8350" s="42">
        <v>0.0</v>
      </c>
      <c r="P8350" s="42">
        <v>0.0</v>
      </c>
      <c r="Q8350" s="42">
        <v>0.00206341408193111</v>
      </c>
      <c r="R8350" s="42">
        <v>25.0</v>
      </c>
      <c r="S8350" s="42">
        <v>0.68334686756134</v>
      </c>
      <c r="T8350" s="42">
        <v>996.001770019531</v>
      </c>
      <c r="U8350" s="42">
        <v>1562.43188476563</v>
      </c>
      <c r="V8350" s="19"/>
      <c r="W8350" s="19"/>
      <c r="X8350" s="19"/>
      <c r="Y8350" s="19"/>
      <c r="Z8350" s="19"/>
      <c r="AA8350" s="19"/>
    </row>
    <row r="8351" ht="15.75" customHeight="1">
      <c r="A8351" s="19"/>
      <c r="B8351" s="42" t="str">
        <f>"CRS25WT72M24561"</f>
        <v>CRS25WT72M24561</v>
      </c>
      <c r="C8351" s="43">
        <v>46007.0</v>
      </c>
      <c r="D8351" s="44">
        <v>0.8573842592592592</v>
      </c>
      <c r="E8351" s="42" t="s">
        <v>37</v>
      </c>
      <c r="F8351" s="42">
        <v>221.0</v>
      </c>
      <c r="G8351" s="42">
        <v>4.0</v>
      </c>
      <c r="H8351" s="42">
        <v>221.65754699707</v>
      </c>
      <c r="I8351" s="42">
        <v>5.55543756484985</v>
      </c>
      <c r="J8351" s="42">
        <v>50.1577606201172</v>
      </c>
      <c r="K8351" s="42">
        <v>5.16793584823608</v>
      </c>
      <c r="L8351" s="42">
        <v>42.8909225463867</v>
      </c>
      <c r="M8351" s="42">
        <v>0.795474231243134</v>
      </c>
      <c r="N8351" s="42">
        <v>10.7836313247681</v>
      </c>
      <c r="O8351" s="42">
        <v>0.0</v>
      </c>
      <c r="P8351" s="42">
        <v>0.0</v>
      </c>
      <c r="Q8351" s="42">
        <v>0.00825350359082222</v>
      </c>
      <c r="R8351" s="42">
        <v>25.0</v>
      </c>
      <c r="S8351" s="42">
        <v>0.694758176803589</v>
      </c>
      <c r="T8351" s="42">
        <v>994.793212890625</v>
      </c>
      <c r="U8351" s="42">
        <v>2114.72631835938</v>
      </c>
      <c r="V8351" s="19"/>
      <c r="W8351" s="19"/>
      <c r="X8351" s="19"/>
      <c r="Y8351" s="19"/>
      <c r="Z8351" s="19"/>
      <c r="AA8351" s="19"/>
    </row>
    <row r="8352" ht="15.75" customHeight="1">
      <c r="A8352" s="19"/>
      <c r="B8352" s="42" t="str">
        <f>"CRS25WT72M24559"</f>
        <v>CRS25WT72M24559</v>
      </c>
      <c r="C8352" s="43">
        <v>46007.0</v>
      </c>
      <c r="D8352" s="44">
        <v>0.858113425925926</v>
      </c>
      <c r="E8352" s="42" t="s">
        <v>37</v>
      </c>
      <c r="F8352" s="42">
        <v>220.0</v>
      </c>
      <c r="G8352" s="42">
        <v>4.0</v>
      </c>
      <c r="H8352" s="42">
        <v>220.596435546875</v>
      </c>
      <c r="I8352" s="42">
        <v>5.57009410858154</v>
      </c>
      <c r="J8352" s="42">
        <v>50.1928024291992</v>
      </c>
      <c r="K8352" s="42">
        <v>5.12936878204346</v>
      </c>
      <c r="L8352" s="42">
        <v>43.0065460205078</v>
      </c>
      <c r="M8352" s="42">
        <v>0.789031803607941</v>
      </c>
      <c r="N8352" s="42">
        <v>10.732008934021</v>
      </c>
      <c r="O8352" s="42">
        <v>0.0</v>
      </c>
      <c r="P8352" s="42">
        <v>0.0</v>
      </c>
      <c r="Q8352" s="42">
        <v>0.0164484530687332</v>
      </c>
      <c r="R8352" s="42">
        <v>25.0</v>
      </c>
      <c r="S8352" s="42">
        <v>0.686791718006134</v>
      </c>
      <c r="T8352" s="42">
        <v>995.993347167969</v>
      </c>
      <c r="U8352" s="42">
        <v>1435.99230957031</v>
      </c>
      <c r="V8352" s="19"/>
      <c r="W8352" s="19"/>
      <c r="X8352" s="19"/>
      <c r="Y8352" s="19"/>
      <c r="Z8352" s="19"/>
      <c r="AA8352" s="19"/>
    </row>
    <row r="8353" ht="15.75" customHeight="1">
      <c r="A8353" s="19"/>
      <c r="B8353" s="42" t="str">
        <f>"CRS25WT72M24563"</f>
        <v>CRS25WT72M24563</v>
      </c>
      <c r="C8353" s="43">
        <v>46007.0</v>
      </c>
      <c r="D8353" s="44">
        <v>0.8605902777777777</v>
      </c>
      <c r="E8353" s="42" t="s">
        <v>37</v>
      </c>
      <c r="F8353" s="42">
        <v>218.0</v>
      </c>
      <c r="G8353" s="42">
        <v>4.0</v>
      </c>
      <c r="H8353" s="42">
        <v>218.475845336914</v>
      </c>
      <c r="I8353" s="42">
        <v>5.50600099563599</v>
      </c>
      <c r="J8353" s="42">
        <v>50.1434097290039</v>
      </c>
      <c r="K8353" s="42">
        <v>5.09424495697021</v>
      </c>
      <c r="L8353" s="42">
        <v>42.8867950439453</v>
      </c>
      <c r="M8353" s="42">
        <v>0.79132205247879</v>
      </c>
      <c r="N8353" s="42">
        <v>10.6288423538208</v>
      </c>
      <c r="O8353" s="42">
        <v>0.0</v>
      </c>
      <c r="P8353" s="42">
        <v>0.0</v>
      </c>
      <c r="Q8353" s="42">
        <v>0.0165070462971926</v>
      </c>
      <c r="R8353" s="42">
        <v>25.0</v>
      </c>
      <c r="S8353" s="42">
        <v>0.692290306091309</v>
      </c>
      <c r="T8353" s="42">
        <v>994.563720703125</v>
      </c>
      <c r="U8353" s="42">
        <v>2352.2744140625</v>
      </c>
      <c r="V8353" s="19"/>
      <c r="W8353" s="19"/>
      <c r="X8353" s="19"/>
      <c r="Y8353" s="19"/>
      <c r="Z8353" s="19"/>
      <c r="AA8353" s="19"/>
    </row>
    <row r="8354" ht="15.75" customHeight="1">
      <c r="A8354" s="19"/>
      <c r="B8354" s="42" t="str">
        <f>"CRS25WT72M24564"</f>
        <v>CRS25WT72M24564</v>
      </c>
      <c r="C8354" s="43">
        <v>46007.0</v>
      </c>
      <c r="D8354" s="44">
        <v>0.8615856481481482</v>
      </c>
      <c r="E8354" s="42" t="s">
        <v>37</v>
      </c>
      <c r="F8354" s="42">
        <v>220.0</v>
      </c>
      <c r="G8354" s="42">
        <v>4.0</v>
      </c>
      <c r="H8354" s="42">
        <v>220.922805786133</v>
      </c>
      <c r="I8354" s="42">
        <v>5.53987598419189</v>
      </c>
      <c r="J8354" s="42">
        <v>50.1528282165527</v>
      </c>
      <c r="K8354" s="42">
        <v>5.15725994110107</v>
      </c>
      <c r="L8354" s="42">
        <v>42.8372421264648</v>
      </c>
      <c r="M8354" s="42">
        <v>0.795142710208893</v>
      </c>
      <c r="N8354" s="42">
        <v>10.7478866577148</v>
      </c>
      <c r="O8354" s="42">
        <v>0.0</v>
      </c>
      <c r="P8354" s="42">
        <v>0.0</v>
      </c>
      <c r="Q8354" s="42">
        <v>0.00603174511343241</v>
      </c>
      <c r="R8354" s="42">
        <v>25.0</v>
      </c>
      <c r="S8354" s="42">
        <v>0.715441763401031</v>
      </c>
      <c r="T8354" s="42">
        <v>993.027160644531</v>
      </c>
      <c r="U8354" s="42">
        <v>2306.6484375</v>
      </c>
      <c r="V8354" s="19"/>
      <c r="W8354" s="19"/>
      <c r="X8354" s="19"/>
      <c r="Y8354" s="19"/>
      <c r="Z8354" s="19"/>
      <c r="AA8354" s="19"/>
    </row>
    <row r="8355" ht="15.75" customHeight="1">
      <c r="A8355" s="19"/>
      <c r="B8355" s="42" t="str">
        <f>"72M24565"</f>
        <v>72M24565</v>
      </c>
      <c r="C8355" s="43">
        <v>46007.0</v>
      </c>
      <c r="D8355" s="44">
        <v>0.8626041666666667</v>
      </c>
      <c r="E8355" s="42" t="s">
        <v>37</v>
      </c>
      <c r="F8355" s="42">
        <v>216.0</v>
      </c>
      <c r="G8355" s="42">
        <v>4.0</v>
      </c>
      <c r="H8355" s="42">
        <v>216.824584960938</v>
      </c>
      <c r="I8355" s="42">
        <v>5.44185590744019</v>
      </c>
      <c r="J8355" s="42">
        <v>50.1256217956543</v>
      </c>
      <c r="K8355" s="42">
        <v>5.04408645629883</v>
      </c>
      <c r="L8355" s="42">
        <v>42.985897064209</v>
      </c>
      <c r="M8355" s="42">
        <v>0.794880270957947</v>
      </c>
      <c r="N8355" s="42">
        <v>10.5485076904297</v>
      </c>
      <c r="O8355" s="42">
        <v>0.0</v>
      </c>
      <c r="P8355" s="42">
        <v>0.0</v>
      </c>
      <c r="Q8355" s="42">
        <v>0.00228174543008208</v>
      </c>
      <c r="R8355" s="42">
        <v>25.0</v>
      </c>
      <c r="S8355" s="42">
        <v>0.695128560066223</v>
      </c>
      <c r="T8355" s="42">
        <v>993.432006835938</v>
      </c>
      <c r="U8355" s="42">
        <v>1963.95593261719</v>
      </c>
      <c r="V8355" s="19"/>
      <c r="W8355" s="19"/>
      <c r="X8355" s="19"/>
      <c r="Y8355" s="19"/>
      <c r="Z8355" s="19"/>
      <c r="AA8355" s="19"/>
    </row>
    <row r="8356" ht="15.75" customHeight="1">
      <c r="A8356" s="19"/>
      <c r="B8356" s="42" t="str">
        <f>"CRS25WT72M24565CRS25WT72M24565"</f>
        <v>CRS25WT72M24565CRS25WT72M24565</v>
      </c>
      <c r="C8356" s="43">
        <v>46007.0</v>
      </c>
      <c r="D8356" s="44">
        <v>0.8628587962962962</v>
      </c>
      <c r="E8356" s="42" t="s">
        <v>37</v>
      </c>
      <c r="F8356" s="42">
        <v>217.0</v>
      </c>
      <c r="G8356" s="42">
        <v>4.0</v>
      </c>
      <c r="H8356" s="42">
        <v>217.00602722168</v>
      </c>
      <c r="I8356" s="42">
        <v>5.45460748672485</v>
      </c>
      <c r="J8356" s="42">
        <v>50.1250457763672</v>
      </c>
      <c r="K8356" s="42">
        <v>5.03790283203125</v>
      </c>
      <c r="L8356" s="42">
        <v>43.0746765136719</v>
      </c>
      <c r="M8356" s="42">
        <v>0.793694734573364</v>
      </c>
      <c r="N8356" s="42">
        <v>10.5573348999023</v>
      </c>
      <c r="O8356" s="42">
        <v>0.0</v>
      </c>
      <c r="P8356" s="42">
        <v>0.0</v>
      </c>
      <c r="Q8356" s="42">
        <v>0.0128969801589847</v>
      </c>
      <c r="R8356" s="42">
        <v>25.0</v>
      </c>
      <c r="S8356" s="42">
        <v>0.692505598068237</v>
      </c>
      <c r="T8356" s="42">
        <v>993.348510742188</v>
      </c>
      <c r="U8356" s="42">
        <v>1777.96667480469</v>
      </c>
      <c r="V8356" s="19"/>
      <c r="W8356" s="19"/>
      <c r="X8356" s="19"/>
      <c r="Y8356" s="19"/>
      <c r="Z8356" s="19"/>
      <c r="AA8356" s="19"/>
    </row>
    <row r="8357" ht="15.75" customHeight="1">
      <c r="A8357" s="19"/>
      <c r="B8357" s="42" t="str">
        <f>"CRS25WT72M24560"</f>
        <v>CRS25WT72M24560</v>
      </c>
      <c r="C8357" s="43">
        <v>46007.0</v>
      </c>
      <c r="D8357" s="44">
        <v>0.8638657407407407</v>
      </c>
      <c r="E8357" s="42" t="s">
        <v>37</v>
      </c>
      <c r="F8357" s="42">
        <v>219.0</v>
      </c>
      <c r="G8357" s="42">
        <v>4.0</v>
      </c>
      <c r="H8357" s="42">
        <v>219.910705566406</v>
      </c>
      <c r="I8357" s="42">
        <v>5.55692100524902</v>
      </c>
      <c r="J8357" s="42">
        <v>50.1491546630859</v>
      </c>
      <c r="K8357" s="42">
        <v>5.11097097396851</v>
      </c>
      <c r="L8357" s="42">
        <v>43.0271873474121</v>
      </c>
      <c r="M8357" s="42">
        <v>0.789129972457886</v>
      </c>
      <c r="N8357" s="42">
        <v>10.6986474990845</v>
      </c>
      <c r="O8357" s="42">
        <v>0.0</v>
      </c>
      <c r="P8357" s="42">
        <v>0.0</v>
      </c>
      <c r="Q8357" s="42">
        <v>0.00603174557909369</v>
      </c>
      <c r="R8357" s="42">
        <v>25.0</v>
      </c>
      <c r="S8357" s="42">
        <v>0.703914523124695</v>
      </c>
      <c r="T8357" s="42">
        <v>994.327941894531</v>
      </c>
      <c r="U8357" s="42">
        <v>1468.99536132813</v>
      </c>
      <c r="V8357" s="19"/>
      <c r="W8357" s="19"/>
      <c r="X8357" s="19"/>
      <c r="Y8357" s="19"/>
      <c r="Z8357" s="19"/>
      <c r="AA8357" s="19"/>
    </row>
    <row r="8358" ht="15.75" customHeight="1">
      <c r="A8358" s="19"/>
      <c r="B8358" s="42" t="str">
        <f>"CRS25WT72M24578"</f>
        <v>CRS25WT72M24578</v>
      </c>
      <c r="C8358" s="43">
        <v>46007.0</v>
      </c>
      <c r="D8358" s="44">
        <v>0.8645138888888889</v>
      </c>
      <c r="E8358" s="42" t="s">
        <v>37</v>
      </c>
      <c r="F8358" s="42">
        <v>216.0</v>
      </c>
      <c r="G8358" s="42">
        <v>4.0</v>
      </c>
      <c r="H8358" s="42">
        <v>216.739303588867</v>
      </c>
      <c r="I8358" s="42">
        <v>5.42734527587891</v>
      </c>
      <c r="J8358" s="42">
        <v>50.2335891723633</v>
      </c>
      <c r="K8358" s="42">
        <v>5.04670810699463</v>
      </c>
      <c r="L8358" s="42">
        <v>42.9466667175293</v>
      </c>
      <c r="M8358" s="42">
        <v>0.794979631900787</v>
      </c>
      <c r="N8358" s="42">
        <v>10.5443592071533</v>
      </c>
      <c r="O8358" s="42">
        <v>0.0</v>
      </c>
      <c r="P8358" s="42">
        <v>0.0</v>
      </c>
      <c r="Q8358" s="42">
        <v>0.0130158448591828</v>
      </c>
      <c r="R8358" s="42">
        <v>25.0</v>
      </c>
      <c r="S8358" s="42">
        <v>0.725277960300446</v>
      </c>
      <c r="T8358" s="42">
        <v>993.459228515625</v>
      </c>
      <c r="U8358" s="42">
        <v>2547.32568359375</v>
      </c>
      <c r="V8358" s="19"/>
      <c r="W8358" s="19"/>
      <c r="X8358" s="19"/>
      <c r="Y8358" s="19"/>
      <c r="Z8358" s="19"/>
      <c r="AA8358" s="19"/>
    </row>
    <row r="8359" ht="15.75" customHeight="1">
      <c r="A8359" s="19"/>
      <c r="B8359" s="42" t="str">
        <f>"CRS25WT72M24605"</f>
        <v>CRS25WT72M24605</v>
      </c>
      <c r="C8359" s="43">
        <v>46007.0</v>
      </c>
      <c r="D8359" s="44">
        <v>0.8651620370370371</v>
      </c>
      <c r="E8359" s="42" t="s">
        <v>37</v>
      </c>
      <c r="F8359" s="42">
        <v>215.0</v>
      </c>
      <c r="G8359" s="42">
        <v>4.0</v>
      </c>
      <c r="H8359" s="42">
        <v>215.410003662109</v>
      </c>
      <c r="I8359" s="42">
        <v>5.40832328796387</v>
      </c>
      <c r="J8359" s="42">
        <v>50.0824508666992</v>
      </c>
      <c r="K8359" s="42">
        <v>5.00420808792114</v>
      </c>
      <c r="L8359" s="42">
        <v>43.0457725524902</v>
      </c>
      <c r="M8359" s="42">
        <v>0.795275568962097</v>
      </c>
      <c r="N8359" s="42">
        <v>10.4796886444092</v>
      </c>
      <c r="O8359" s="42">
        <v>0.0</v>
      </c>
      <c r="P8359" s="42">
        <v>0.0</v>
      </c>
      <c r="Q8359" s="42">
        <v>0.00317584327422082</v>
      </c>
      <c r="R8359" s="42">
        <v>25.0</v>
      </c>
      <c r="S8359" s="42">
        <v>0.694889783859253</v>
      </c>
      <c r="T8359" s="42">
        <v>993.402282714844</v>
      </c>
      <c r="U8359" s="42">
        <v>3173.42211914063</v>
      </c>
      <c r="V8359" s="19"/>
      <c r="W8359" s="19"/>
      <c r="X8359" s="19"/>
      <c r="Y8359" s="19"/>
      <c r="Z8359" s="19"/>
      <c r="AA8359" s="19"/>
    </row>
    <row r="8360" ht="15.75" customHeight="1">
      <c r="A8360" s="19"/>
      <c r="B8360" s="42" t="str">
        <f>"CRS25WT72M24502"</f>
        <v>CRS25WT72M24502</v>
      </c>
      <c r="C8360" s="43">
        <v>46007.0</v>
      </c>
      <c r="D8360" s="44">
        <v>0.8658564814814814</v>
      </c>
      <c r="E8360" s="42" t="s">
        <v>37</v>
      </c>
      <c r="F8360" s="42">
        <v>219.0</v>
      </c>
      <c r="G8360" s="42">
        <v>4.0</v>
      </c>
      <c r="H8360" s="42">
        <v>219.533981323242</v>
      </c>
      <c r="I8360" s="42">
        <v>5.63018035888672</v>
      </c>
      <c r="J8360" s="42">
        <v>50.1435089111328</v>
      </c>
      <c r="K8360" s="42">
        <v>5.10589027404785</v>
      </c>
      <c r="L8360" s="42">
        <v>42.9962196350098</v>
      </c>
      <c r="M8360" s="42">
        <v>0.777615189552307</v>
      </c>
      <c r="N8360" s="42">
        <v>10.6803197860718</v>
      </c>
      <c r="O8360" s="42">
        <v>0.0</v>
      </c>
      <c r="P8360" s="42">
        <v>0.0</v>
      </c>
      <c r="Q8360" s="42">
        <v>0.00412682816386223</v>
      </c>
      <c r="R8360" s="42">
        <v>25.0</v>
      </c>
      <c r="S8360" s="42">
        <v>0.702483832836151</v>
      </c>
      <c r="T8360" s="42">
        <v>994.195129394531</v>
      </c>
      <c r="U8360" s="42">
        <v>1341.58666992188</v>
      </c>
      <c r="V8360" s="19"/>
      <c r="W8360" s="19"/>
      <c r="X8360" s="19"/>
      <c r="Y8360" s="19"/>
      <c r="Z8360" s="19"/>
      <c r="AA8360" s="19"/>
    </row>
    <row r="8361" ht="15.75" customHeight="1">
      <c r="A8361" s="19"/>
      <c r="B8361" s="42" t="str">
        <f>"CRS25WT72M24612"</f>
        <v>CRS25WT72M24612</v>
      </c>
      <c r="C8361" s="43">
        <v>46007.0</v>
      </c>
      <c r="D8361" s="44">
        <v>0.8665625</v>
      </c>
      <c r="E8361" s="42" t="s">
        <v>37</v>
      </c>
      <c r="F8361" s="42">
        <v>219.0</v>
      </c>
      <c r="G8361" s="42">
        <v>4.0</v>
      </c>
      <c r="H8361" s="42">
        <v>219.058395385742</v>
      </c>
      <c r="I8361" s="42">
        <v>5.57879304885864</v>
      </c>
      <c r="J8361" s="42">
        <v>50.1440849304199</v>
      </c>
      <c r="K8361" s="42">
        <v>5.11620283126831</v>
      </c>
      <c r="L8361" s="42">
        <v>42.8165969848633</v>
      </c>
      <c r="M8361" s="42">
        <v>0.783068835735321</v>
      </c>
      <c r="N8361" s="42">
        <v>10.6571826934814</v>
      </c>
      <c r="O8361" s="42">
        <v>0.0</v>
      </c>
      <c r="P8361" s="42">
        <v>0.0</v>
      </c>
      <c r="Q8361" s="42">
        <v>0.00650792196393013</v>
      </c>
      <c r="R8361" s="42">
        <v>25.0</v>
      </c>
      <c r="S8361" s="42">
        <v>0.717457294464111</v>
      </c>
      <c r="T8361" s="42">
        <v>994.073913574219</v>
      </c>
      <c r="U8361" s="42">
        <v>1961.93627929688</v>
      </c>
      <c r="V8361" s="19"/>
      <c r="W8361" s="19"/>
      <c r="X8361" s="19"/>
      <c r="Y8361" s="19"/>
      <c r="Z8361" s="19"/>
      <c r="AA8361" s="19"/>
    </row>
    <row r="8362" ht="15.75" customHeight="1">
      <c r="A8362" s="19"/>
      <c r="B8362" s="42" t="str">
        <f>"CRS25WT72M24613"</f>
        <v>CRS25WT72M24613</v>
      </c>
      <c r="C8362" s="43">
        <v>46007.0</v>
      </c>
      <c r="D8362" s="44">
        <v>0.8676157407407407</v>
      </c>
      <c r="E8362" s="42" t="s">
        <v>37</v>
      </c>
      <c r="F8362" s="42">
        <v>218.0</v>
      </c>
      <c r="G8362" s="42">
        <v>4.0</v>
      </c>
      <c r="H8362" s="42">
        <v>218.265975952148</v>
      </c>
      <c r="I8362" s="42">
        <v>5.51519298553467</v>
      </c>
      <c r="J8362" s="42">
        <v>50.1513900756836</v>
      </c>
      <c r="K8362" s="42">
        <v>5.07298898696899</v>
      </c>
      <c r="L8362" s="42">
        <v>43.0251235961914</v>
      </c>
      <c r="M8362" s="42">
        <v>0.789118707180023</v>
      </c>
      <c r="N8362" s="42">
        <v>10.618631362915</v>
      </c>
      <c r="O8362" s="42">
        <v>0.0</v>
      </c>
      <c r="P8362" s="42">
        <v>0.0</v>
      </c>
      <c r="Q8362" s="42">
        <v>0.00817209761589766</v>
      </c>
      <c r="R8362" s="42">
        <v>25.0</v>
      </c>
      <c r="S8362" s="42">
        <v>0.710710406303406</v>
      </c>
      <c r="T8362" s="42">
        <v>994.122741699219</v>
      </c>
      <c r="U8362" s="42">
        <v>3143.84204101563</v>
      </c>
      <c r="V8362" s="19"/>
      <c r="W8362" s="19"/>
      <c r="X8362" s="19"/>
      <c r="Y8362" s="19"/>
      <c r="Z8362" s="19"/>
      <c r="AA8362" s="19"/>
    </row>
    <row r="8363" ht="15.75" customHeight="1">
      <c r="A8363" s="19"/>
      <c r="B8363" s="42" t="str">
        <f>"CRS25WT72M24501"</f>
        <v>CRS25WT72M24501</v>
      </c>
      <c r="C8363" s="43">
        <v>46007.0</v>
      </c>
      <c r="D8363" s="44">
        <v>0.8683333333333333</v>
      </c>
      <c r="E8363" s="42" t="s">
        <v>37</v>
      </c>
      <c r="F8363" s="42">
        <v>218.0</v>
      </c>
      <c r="G8363" s="42">
        <v>4.0</v>
      </c>
      <c r="H8363" s="42">
        <v>218.503890991211</v>
      </c>
      <c r="I8363" s="42">
        <v>5.5449333190918</v>
      </c>
      <c r="J8363" s="42">
        <v>50.2478713989258</v>
      </c>
      <c r="K8363" s="42">
        <v>5.10793161392212</v>
      </c>
      <c r="L8363" s="42">
        <v>42.7773704528809</v>
      </c>
      <c r="M8363" s="42">
        <v>0.784233093261719</v>
      </c>
      <c r="N8363" s="42">
        <v>10.6302061080933</v>
      </c>
      <c r="O8363" s="42">
        <v>0.0</v>
      </c>
      <c r="P8363" s="42">
        <v>0.0</v>
      </c>
      <c r="Q8363" s="42">
        <v>0.00540186325088143</v>
      </c>
      <c r="R8363" s="42">
        <v>25.0</v>
      </c>
      <c r="S8363" s="42">
        <v>0.761400461196899</v>
      </c>
      <c r="T8363" s="42">
        <v>993.647338867188</v>
      </c>
      <c r="U8363" s="42">
        <v>1993.97692871094</v>
      </c>
      <c r="V8363" s="19"/>
      <c r="W8363" s="19"/>
      <c r="X8363" s="19"/>
      <c r="Y8363" s="19"/>
      <c r="Z8363" s="19"/>
      <c r="AA8363" s="19"/>
    </row>
    <row r="8364" ht="15.75" customHeight="1">
      <c r="A8364" s="19"/>
      <c r="B8364" s="42" t="str">
        <f>"CRS25WT72M24610"</f>
        <v>CRS25WT72M24610</v>
      </c>
      <c r="C8364" s="43">
        <v>46007.0</v>
      </c>
      <c r="D8364" s="44">
        <v>0.8690856481481481</v>
      </c>
      <c r="E8364" s="42" t="s">
        <v>37</v>
      </c>
      <c r="F8364" s="42">
        <v>220.0</v>
      </c>
      <c r="G8364" s="42">
        <v>4.0</v>
      </c>
      <c r="H8364" s="42">
        <v>220.025909423828</v>
      </c>
      <c r="I8364" s="42">
        <v>5.56220197677612</v>
      </c>
      <c r="J8364" s="42">
        <v>50.1896858215332</v>
      </c>
      <c r="K8364" s="42">
        <v>5.1311297416687</v>
      </c>
      <c r="L8364" s="42">
        <v>42.8805999755859</v>
      </c>
      <c r="M8364" s="42">
        <v>0.788156747817993</v>
      </c>
      <c r="N8364" s="42">
        <v>10.704252243042</v>
      </c>
      <c r="O8364" s="42">
        <v>0.0</v>
      </c>
      <c r="P8364" s="42">
        <v>0.0</v>
      </c>
      <c r="Q8364" s="42">
        <v>0.00540674617514014</v>
      </c>
      <c r="R8364" s="42">
        <v>25.0</v>
      </c>
      <c r="S8364" s="42">
        <v>0.721458554267883</v>
      </c>
      <c r="T8364" s="42">
        <v>993.697937011719</v>
      </c>
      <c r="U8364" s="42">
        <v>1813.36584472656</v>
      </c>
      <c r="V8364" s="19"/>
      <c r="W8364" s="19"/>
      <c r="X8364" s="19"/>
      <c r="Y8364" s="19"/>
      <c r="Z8364" s="19"/>
      <c r="AA8364" s="19"/>
    </row>
    <row r="8365" ht="15.75" customHeight="1">
      <c r="A8365" s="19"/>
      <c r="B8365" s="42" t="str">
        <f>"CRS25WT72M24611"</f>
        <v>CRS25WT72M24611</v>
      </c>
      <c r="C8365" s="43">
        <v>46007.0</v>
      </c>
      <c r="D8365" s="44">
        <v>0.8709953703703704</v>
      </c>
      <c r="E8365" s="42" t="s">
        <v>37</v>
      </c>
      <c r="F8365" s="42">
        <v>220.0</v>
      </c>
      <c r="G8365" s="42">
        <v>4.0</v>
      </c>
      <c r="H8365" s="42">
        <v>220.164001464844</v>
      </c>
      <c r="I8365" s="42">
        <v>5.58457088470459</v>
      </c>
      <c r="J8365" s="42">
        <v>50.1790390014648</v>
      </c>
      <c r="K8365" s="42">
        <v>5.14326524734497</v>
      </c>
      <c r="L8365" s="42">
        <v>42.8062705993652</v>
      </c>
      <c r="M8365" s="42">
        <v>0.78565913438797</v>
      </c>
      <c r="N8365" s="42">
        <v>10.7109708786011</v>
      </c>
      <c r="O8365" s="42">
        <v>0.0</v>
      </c>
      <c r="P8365" s="42">
        <v>0.0</v>
      </c>
      <c r="Q8365" s="42">
        <v>0.0128969801589847</v>
      </c>
      <c r="R8365" s="42">
        <v>25.0</v>
      </c>
      <c r="S8365" s="42">
        <v>0.747969448566437</v>
      </c>
      <c r="T8365" s="42">
        <v>993.498596191406</v>
      </c>
      <c r="U8365" s="42">
        <v>1556.8134765625</v>
      </c>
      <c r="V8365" s="19"/>
      <c r="W8365" s="19"/>
      <c r="X8365" s="19"/>
      <c r="Y8365" s="19"/>
      <c r="Z8365" s="19"/>
      <c r="AA8365" s="19"/>
    </row>
    <row r="8366" ht="15.75" customHeight="1">
      <c r="A8366" s="19"/>
      <c r="B8366" s="42" t="str">
        <f>"CRS25WT72M24608"</f>
        <v>CRS25WT72M24608</v>
      </c>
      <c r="C8366" s="43">
        <v>46007.0</v>
      </c>
      <c r="D8366" s="44">
        <v>0.8718402777777778</v>
      </c>
      <c r="E8366" s="42" t="s">
        <v>37</v>
      </c>
      <c r="F8366" s="42">
        <v>217.0</v>
      </c>
      <c r="G8366" s="42">
        <v>4.0</v>
      </c>
      <c r="H8366" s="42">
        <v>217.032730102539</v>
      </c>
      <c r="I8366" s="42">
        <v>5.49469757080078</v>
      </c>
      <c r="J8366" s="42">
        <v>50.1408729553223</v>
      </c>
      <c r="K8366" s="42">
        <v>5.0377984046936</v>
      </c>
      <c r="L8366" s="42">
        <v>43.080867767334</v>
      </c>
      <c r="M8366" s="42">
        <v>0.787752091884613</v>
      </c>
      <c r="N8366" s="42">
        <v>10.5586347579956</v>
      </c>
      <c r="O8366" s="42">
        <v>0.0</v>
      </c>
      <c r="P8366" s="42">
        <v>0.0</v>
      </c>
      <c r="Q8366" s="42">
        <v>0.0130140148103237</v>
      </c>
      <c r="R8366" s="42">
        <v>25.0</v>
      </c>
      <c r="S8366" s="42">
        <v>0.69954788684845</v>
      </c>
      <c r="T8366" s="42">
        <v>993.47314453125</v>
      </c>
      <c r="U8366" s="42">
        <v>2728.896484375</v>
      </c>
      <c r="V8366" s="19"/>
      <c r="W8366" s="19"/>
      <c r="X8366" s="19"/>
      <c r="Y8366" s="19"/>
      <c r="Z8366" s="19"/>
      <c r="AA8366" s="19"/>
    </row>
    <row r="8367" ht="15.75" customHeight="1">
      <c r="A8367" s="19"/>
      <c r="B8367" s="42" t="str">
        <f>"CRS25WT72M24609"</f>
        <v>CRS25WT72M24609</v>
      </c>
      <c r="C8367" s="43">
        <v>46007.0</v>
      </c>
      <c r="D8367" s="44">
        <v>0.8726273148148148</v>
      </c>
      <c r="E8367" s="42" t="s">
        <v>37</v>
      </c>
      <c r="F8367" s="42">
        <v>217.0</v>
      </c>
      <c r="G8367" s="42">
        <v>4.0</v>
      </c>
      <c r="H8367" s="42">
        <v>217.195892333984</v>
      </c>
      <c r="I8367" s="42">
        <v>5.46472549438477</v>
      </c>
      <c r="J8367" s="42">
        <v>50.1783332824707</v>
      </c>
      <c r="K8367" s="42">
        <v>5.05539512634277</v>
      </c>
      <c r="L8367" s="42">
        <v>42.9631881713867</v>
      </c>
      <c r="M8367" s="42">
        <v>0.792076289653778</v>
      </c>
      <c r="N8367" s="42">
        <v>10.5665721893311</v>
      </c>
      <c r="O8367" s="42">
        <v>0.0</v>
      </c>
      <c r="P8367" s="42">
        <v>0.0</v>
      </c>
      <c r="Q8367" s="42">
        <v>0.00603174511343241</v>
      </c>
      <c r="R8367" s="42">
        <v>25.0</v>
      </c>
      <c r="S8367" s="42">
        <v>0.714356422424316</v>
      </c>
      <c r="T8367" s="42">
        <v>994.236877441406</v>
      </c>
      <c r="U8367" s="42">
        <v>2551.20263671875</v>
      </c>
      <c r="V8367" s="19"/>
      <c r="W8367" s="19"/>
      <c r="X8367" s="19"/>
      <c r="Y8367" s="19"/>
      <c r="Z8367" s="19"/>
      <c r="AA8367" s="19"/>
    </row>
    <row r="8368" ht="15.75" customHeight="1">
      <c r="A8368" s="19"/>
      <c r="B8368" s="42" t="str">
        <f>"CRS25WT72M24606"</f>
        <v>CRS25WT72M24606</v>
      </c>
      <c r="C8368" s="43">
        <v>46007.0</v>
      </c>
      <c r="D8368" s="44">
        <v>0.8733217592592593</v>
      </c>
      <c r="E8368" s="42" t="s">
        <v>37</v>
      </c>
      <c r="F8368" s="42">
        <v>216.0</v>
      </c>
      <c r="G8368" s="42">
        <v>4.0</v>
      </c>
      <c r="H8368" s="42">
        <v>216.924011230469</v>
      </c>
      <c r="I8368" s="42">
        <v>5.49568843841553</v>
      </c>
      <c r="J8368" s="42">
        <v>50.0774993896484</v>
      </c>
      <c r="K8368" s="42">
        <v>5.02443885803223</v>
      </c>
      <c r="L8368" s="42">
        <v>43.1737785339355</v>
      </c>
      <c r="M8368" s="42">
        <v>0.788211703300476</v>
      </c>
      <c r="N8368" s="42">
        <v>10.5533456802368</v>
      </c>
      <c r="O8368" s="42">
        <v>0.0</v>
      </c>
      <c r="P8368" s="42">
        <v>0.0</v>
      </c>
      <c r="Q8368" s="42">
        <v>0.00790674611926079</v>
      </c>
      <c r="R8368" s="42">
        <v>25.0</v>
      </c>
      <c r="S8368" s="42">
        <v>0.692781507968903</v>
      </c>
      <c r="T8368" s="42">
        <v>993.015686035156</v>
      </c>
      <c r="U8368" s="42">
        <v>1367.45849609375</v>
      </c>
      <c r="V8368" s="19"/>
      <c r="W8368" s="19"/>
      <c r="X8368" s="19"/>
      <c r="Y8368" s="19"/>
      <c r="Z8368" s="19"/>
      <c r="AA8368" s="19"/>
    </row>
    <row r="8369" ht="15.75" customHeight="1">
      <c r="A8369" s="19"/>
      <c r="B8369" s="42" t="str">
        <f>"CRS25WT72M24607"</f>
        <v>CRS25WT72M24607</v>
      </c>
      <c r="C8369" s="43">
        <v>46007.0</v>
      </c>
      <c r="D8369" s="44">
        <v>0.8746180555555556</v>
      </c>
      <c r="E8369" s="42" t="s">
        <v>37</v>
      </c>
      <c r="F8369" s="42">
        <v>219.0</v>
      </c>
      <c r="G8369" s="42">
        <v>4.0</v>
      </c>
      <c r="H8369" s="42">
        <v>219.656173706055</v>
      </c>
      <c r="I8369" s="42">
        <v>5.48895883560181</v>
      </c>
      <c r="J8369" s="42">
        <v>50.0734901428223</v>
      </c>
      <c r="K8369" s="42">
        <v>5.12695026397705</v>
      </c>
      <c r="L8369" s="42">
        <v>42.8434371948242</v>
      </c>
      <c r="M8369" s="42">
        <v>0.799181759357452</v>
      </c>
      <c r="N8369" s="42">
        <v>10.6862649917603</v>
      </c>
      <c r="O8369" s="42">
        <v>0.0</v>
      </c>
      <c r="P8369" s="42">
        <v>0.0</v>
      </c>
      <c r="Q8369" s="42">
        <v>0.00703752879053354</v>
      </c>
      <c r="R8369" s="42">
        <v>25.0</v>
      </c>
      <c r="S8369" s="42">
        <v>0.696083307266235</v>
      </c>
      <c r="T8369" s="42">
        <v>993.510131835938</v>
      </c>
      <c r="U8369" s="42">
        <v>2418.17211914063</v>
      </c>
      <c r="V8369" s="19"/>
      <c r="W8369" s="19"/>
      <c r="X8369" s="19"/>
      <c r="Y8369" s="19"/>
      <c r="Z8369" s="19"/>
      <c r="AA8369" s="19"/>
    </row>
    <row r="8370" ht="15.75" customHeight="1">
      <c r="A8370" s="19"/>
      <c r="B8370" s="42" t="str">
        <f>"CRS25WT72M24596"</f>
        <v>CRS25WT72M24596</v>
      </c>
      <c r="C8370" s="43">
        <v>46007.0</v>
      </c>
      <c r="D8370" s="44">
        <v>0.8753703703703705</v>
      </c>
      <c r="E8370" s="42" t="s">
        <v>37</v>
      </c>
      <c r="F8370" s="42">
        <v>220.0</v>
      </c>
      <c r="G8370" s="42">
        <v>4.0</v>
      </c>
      <c r="H8370" s="42">
        <v>220.305923461914</v>
      </c>
      <c r="I8370" s="42">
        <v>5.56689310073853</v>
      </c>
      <c r="J8370" s="42">
        <v>50.1595268249512</v>
      </c>
      <c r="K8370" s="42">
        <v>5.12409019470215</v>
      </c>
      <c r="L8370" s="42">
        <v>42.9941558837891</v>
      </c>
      <c r="M8370" s="42">
        <v>0.788968861103058</v>
      </c>
      <c r="N8370" s="42">
        <v>10.7178754806519</v>
      </c>
      <c r="O8370" s="42">
        <v>0.0</v>
      </c>
      <c r="P8370" s="42">
        <v>0.0</v>
      </c>
      <c r="Q8370" s="42">
        <v>0.00540674617514014</v>
      </c>
      <c r="R8370" s="42">
        <v>25.0</v>
      </c>
      <c r="S8370" s="42">
        <v>0.715615928173065</v>
      </c>
      <c r="T8370" s="42">
        <v>992.484252929688</v>
      </c>
      <c r="U8370" s="42">
        <v>1796.00134277344</v>
      </c>
      <c r="V8370" s="19"/>
      <c r="W8370" s="19"/>
      <c r="X8370" s="19"/>
      <c r="Y8370" s="19"/>
      <c r="Z8370" s="19"/>
      <c r="AA8370" s="19"/>
    </row>
    <row r="8371" ht="15.75" customHeight="1">
      <c r="A8371" s="19"/>
      <c r="B8371" s="42" t="str">
        <f>"CRS25WT72M24598"</f>
        <v>CRS25WT72M24598</v>
      </c>
      <c r="C8371" s="43">
        <v>46007.0</v>
      </c>
      <c r="D8371" s="44">
        <v>0.8760185185185185</v>
      </c>
      <c r="E8371" s="42" t="s">
        <v>37</v>
      </c>
      <c r="F8371" s="42">
        <v>219.0</v>
      </c>
      <c r="G8371" s="42">
        <v>4.0</v>
      </c>
      <c r="H8371" s="42">
        <v>219.025650024414</v>
      </c>
      <c r="I8371" s="42">
        <v>5.55760288238525</v>
      </c>
      <c r="J8371" s="42">
        <v>50.0875625610352</v>
      </c>
      <c r="K8371" s="42">
        <v>5.10632801055908</v>
      </c>
      <c r="L8371" s="42">
        <v>42.8929862976074</v>
      </c>
      <c r="M8371" s="42">
        <v>0.786823928356171</v>
      </c>
      <c r="N8371" s="42">
        <v>10.655590057373</v>
      </c>
      <c r="O8371" s="42">
        <v>0.0</v>
      </c>
      <c r="P8371" s="42">
        <v>0.0</v>
      </c>
      <c r="Q8371" s="42">
        <v>0.00412682769820094</v>
      </c>
      <c r="R8371" s="42">
        <v>25.0</v>
      </c>
      <c r="S8371" s="42">
        <v>0.697085797786713</v>
      </c>
      <c r="T8371" s="42">
        <v>993.742553710938</v>
      </c>
      <c r="U8371" s="42">
        <v>1419.59387207031</v>
      </c>
      <c r="V8371" s="19"/>
      <c r="W8371" s="19"/>
      <c r="X8371" s="19"/>
      <c r="Y8371" s="19"/>
      <c r="Z8371" s="19"/>
      <c r="AA8371" s="19"/>
    </row>
    <row r="8372" ht="15.75" customHeight="1">
      <c r="A8372" s="19"/>
      <c r="B8372" s="42" t="str">
        <f>"CRS25WT72M24589"</f>
        <v>CRS25WT72M24589</v>
      </c>
      <c r="C8372" s="43">
        <v>46007.0</v>
      </c>
      <c r="D8372" s="44">
        <v>0.8769328703703704</v>
      </c>
      <c r="E8372" s="42" t="s">
        <v>37</v>
      </c>
      <c r="F8372" s="42">
        <v>223.0</v>
      </c>
      <c r="G8372" s="42">
        <v>4.0</v>
      </c>
      <c r="H8372" s="42">
        <v>223.121978759766</v>
      </c>
      <c r="I8372" s="42">
        <v>5.69818115234375</v>
      </c>
      <c r="J8372" s="42">
        <v>50.1317825317383</v>
      </c>
      <c r="K8372" s="42">
        <v>5.18635082244873</v>
      </c>
      <c r="L8372" s="42">
        <v>43.02099609375</v>
      </c>
      <c r="M8372" s="42">
        <v>0.781075417995453</v>
      </c>
      <c r="N8372" s="42">
        <v>10.8548765182495</v>
      </c>
      <c r="O8372" s="42">
        <v>0.0</v>
      </c>
      <c r="P8372" s="42">
        <v>0.0</v>
      </c>
      <c r="Q8372" s="42">
        <v>0.0139515148475766</v>
      </c>
      <c r="R8372" s="42">
        <v>25.0</v>
      </c>
      <c r="S8372" s="42">
        <v>0.677810370922089</v>
      </c>
      <c r="T8372" s="42">
        <v>993.09326171875</v>
      </c>
      <c r="U8372" s="42">
        <v>1553.6650390625</v>
      </c>
      <c r="V8372" s="19"/>
      <c r="W8372" s="19"/>
      <c r="X8372" s="19"/>
      <c r="Y8372" s="19"/>
      <c r="Z8372" s="19"/>
      <c r="AA8372" s="19"/>
    </row>
    <row r="8373" ht="15.75" customHeight="1">
      <c r="A8373" s="19"/>
      <c r="B8373" s="42" t="str">
        <f>"CRS25WT72M24588"</f>
        <v>CRS25WT72M24588</v>
      </c>
      <c r="C8373" s="43">
        <v>46007.0</v>
      </c>
      <c r="D8373" s="44">
        <v>0.8775462962962962</v>
      </c>
      <c r="E8373" s="42" t="s">
        <v>37</v>
      </c>
      <c r="F8373" s="42">
        <v>219.0</v>
      </c>
      <c r="G8373" s="42">
        <v>4.0</v>
      </c>
      <c r="H8373" s="42">
        <v>219.837905883789</v>
      </c>
      <c r="I8373" s="42">
        <v>5.55018329620361</v>
      </c>
      <c r="J8373" s="42">
        <v>50.0954246520996</v>
      </c>
      <c r="K8373" s="42">
        <v>5.12501811981201</v>
      </c>
      <c r="L8373" s="42">
        <v>42.8950500488281</v>
      </c>
      <c r="M8373" s="42">
        <v>0.790673494338989</v>
      </c>
      <c r="N8373" s="42">
        <v>10.6951065063477</v>
      </c>
      <c r="O8373" s="42">
        <v>0.0</v>
      </c>
      <c r="P8373" s="42">
        <v>0.0</v>
      </c>
      <c r="Q8373" s="42">
        <v>0.00206349021755159</v>
      </c>
      <c r="R8373" s="42">
        <v>25.0</v>
      </c>
      <c r="S8373" s="42">
        <v>0.685504257678986</v>
      </c>
      <c r="T8373" s="42">
        <v>995.082641601563</v>
      </c>
      <c r="U8373" s="42">
        <v>2589.40356445313</v>
      </c>
      <c r="V8373" s="19"/>
      <c r="W8373" s="19"/>
      <c r="X8373" s="19"/>
      <c r="Y8373" s="19"/>
      <c r="Z8373" s="19"/>
      <c r="AA8373" s="19"/>
    </row>
    <row r="8374" ht="15.75" customHeight="1">
      <c r="A8374" s="19"/>
      <c r="B8374" s="42" t="str">
        <f>"CRS25WT72M24591"</f>
        <v>CRS25WT72M24591</v>
      </c>
      <c r="C8374" s="43">
        <v>46007.0</v>
      </c>
      <c r="D8374" s="44">
        <v>0.8782986111111111</v>
      </c>
      <c r="E8374" s="42" t="s">
        <v>37</v>
      </c>
      <c r="F8374" s="42">
        <v>219.0</v>
      </c>
      <c r="G8374" s="42">
        <v>4.0</v>
      </c>
      <c r="H8374" s="42">
        <v>219.608734130859</v>
      </c>
      <c r="I8374" s="42">
        <v>5.5563006401062</v>
      </c>
      <c r="J8374" s="42">
        <v>50.1290435791016</v>
      </c>
      <c r="K8374" s="42">
        <v>5.11008214950562</v>
      </c>
      <c r="L8374" s="42">
        <v>42.9755744934082</v>
      </c>
      <c r="M8374" s="42">
        <v>0.788450539112091</v>
      </c>
      <c r="N8374" s="42">
        <v>10.6839570999146</v>
      </c>
      <c r="O8374" s="42">
        <v>0.0</v>
      </c>
      <c r="P8374" s="42">
        <v>0.0</v>
      </c>
      <c r="Q8374" s="42">
        <v>0.00206337589770555</v>
      </c>
      <c r="R8374" s="42">
        <v>25.0</v>
      </c>
      <c r="S8374" s="42">
        <v>0.681138455867767</v>
      </c>
      <c r="T8374" s="42">
        <v>993.375183105469</v>
      </c>
      <c r="U8374" s="42">
        <v>1460.64038085938</v>
      </c>
      <c r="V8374" s="19"/>
      <c r="W8374" s="19"/>
      <c r="X8374" s="19"/>
      <c r="Y8374" s="19"/>
      <c r="Z8374" s="19"/>
      <c r="AA8374" s="19"/>
    </row>
    <row r="8375" ht="15.75" customHeight="1">
      <c r="A8375" s="19"/>
      <c r="B8375" s="42" t="str">
        <f>"CRS25WT72M24597"</f>
        <v>CRS25WT72M24597</v>
      </c>
      <c r="C8375" s="43">
        <v>46007.0</v>
      </c>
      <c r="D8375" s="44">
        <v>0.8790046296296296</v>
      </c>
      <c r="E8375" s="42" t="s">
        <v>37</v>
      </c>
      <c r="F8375" s="42">
        <v>219.0</v>
      </c>
      <c r="G8375" s="42">
        <v>4.0</v>
      </c>
      <c r="H8375" s="42">
        <v>219.011489868164</v>
      </c>
      <c r="I8375" s="42">
        <v>5.53491067886353</v>
      </c>
      <c r="J8375" s="42">
        <v>50.1503028869629</v>
      </c>
      <c r="K8375" s="42">
        <v>5.097900390625</v>
      </c>
      <c r="L8375" s="42">
        <v>42.9611206054688</v>
      </c>
      <c r="M8375" s="42">
        <v>0.789010405540466</v>
      </c>
      <c r="N8375" s="42">
        <v>10.6549005508423</v>
      </c>
      <c r="O8375" s="42">
        <v>0.0</v>
      </c>
      <c r="P8375" s="42">
        <v>0.0</v>
      </c>
      <c r="Q8375" s="42">
        <v>0.00412675179541111</v>
      </c>
      <c r="R8375" s="42">
        <v>25.0</v>
      </c>
      <c r="S8375" s="42">
        <v>0.691652655601501</v>
      </c>
      <c r="T8375" s="42">
        <v>993.022705078125</v>
      </c>
      <c r="U8375" s="42">
        <v>1574.89147949219</v>
      </c>
      <c r="V8375" s="19"/>
      <c r="W8375" s="19"/>
      <c r="X8375" s="19"/>
      <c r="Y8375" s="19"/>
      <c r="Z8375" s="19"/>
      <c r="AA8375" s="19"/>
    </row>
    <row r="8376" ht="15.75" customHeight="1">
      <c r="A8376" s="19"/>
      <c r="B8376" s="42" t="str">
        <f>"CRS25WT72M24590"</f>
        <v>CRS25WT72M24590</v>
      </c>
      <c r="C8376" s="43">
        <v>46007.0</v>
      </c>
      <c r="D8376" s="44">
        <v>0.8796296296296297</v>
      </c>
      <c r="E8376" s="42" t="s">
        <v>37</v>
      </c>
      <c r="F8376" s="42">
        <v>218.0</v>
      </c>
      <c r="G8376" s="42">
        <v>4.0</v>
      </c>
      <c r="H8376" s="42">
        <v>218.216674804688</v>
      </c>
      <c r="I8376" s="42">
        <v>5.44904375076294</v>
      </c>
      <c r="J8376" s="42">
        <v>50.0797080993652</v>
      </c>
      <c r="K8376" s="42">
        <v>5.07500886917114</v>
      </c>
      <c r="L8376" s="42">
        <v>42.9982872009277</v>
      </c>
      <c r="M8376" s="42">
        <v>0.799660861492157</v>
      </c>
      <c r="N8376" s="42">
        <v>10.6162328720093</v>
      </c>
      <c r="O8376" s="42">
        <v>0.0</v>
      </c>
      <c r="P8376" s="42">
        <v>0.0</v>
      </c>
      <c r="Q8376" s="42">
        <v>0.0127033730968833</v>
      </c>
      <c r="R8376" s="42">
        <v>25.0</v>
      </c>
      <c r="S8376" s="42">
        <v>0.711221754550934</v>
      </c>
      <c r="T8376" s="42">
        <v>993.097351074219</v>
      </c>
      <c r="U8376" s="42">
        <v>1886.42810058594</v>
      </c>
      <c r="V8376" s="19"/>
      <c r="W8376" s="19"/>
      <c r="X8376" s="19"/>
      <c r="Y8376" s="19"/>
      <c r="Z8376" s="19"/>
      <c r="AA8376" s="19"/>
    </row>
    <row r="8377" ht="15.75" customHeight="1">
      <c r="A8377" s="19"/>
      <c r="B8377" s="42" t="str">
        <f>"CRS25WT72M24586"</f>
        <v>CRS25WT72M24586</v>
      </c>
      <c r="C8377" s="43">
        <v>46007.0</v>
      </c>
      <c r="D8377" s="44">
        <v>0.8804398148148148</v>
      </c>
      <c r="E8377" s="42" t="s">
        <v>37</v>
      </c>
      <c r="F8377" s="42">
        <v>221.0</v>
      </c>
      <c r="G8377" s="42">
        <v>4.0</v>
      </c>
      <c r="H8377" s="42">
        <v>221.756530761719</v>
      </c>
      <c r="I8377" s="42">
        <v>5.53502988815308</v>
      </c>
      <c r="J8377" s="42">
        <v>50.1583061218262</v>
      </c>
      <c r="K8377" s="42">
        <v>5.16750764846802</v>
      </c>
      <c r="L8377" s="42">
        <v>42.9136352539063</v>
      </c>
      <c r="M8377" s="42">
        <v>0.798754990100861</v>
      </c>
      <c r="N8377" s="42">
        <v>10.7884473800659</v>
      </c>
      <c r="O8377" s="42">
        <v>0.0</v>
      </c>
      <c r="P8377" s="42">
        <v>0.0</v>
      </c>
      <c r="Q8377" s="42">
        <v>0.00412698043510318</v>
      </c>
      <c r="R8377" s="42">
        <v>25.0</v>
      </c>
      <c r="S8377" s="42">
        <v>0.698610663414001</v>
      </c>
      <c r="T8377" s="42">
        <v>994.145080566406</v>
      </c>
      <c r="U8377" s="42">
        <v>4264.48974609375</v>
      </c>
      <c r="V8377" s="19"/>
      <c r="W8377" s="19"/>
      <c r="X8377" s="19"/>
      <c r="Y8377" s="19"/>
      <c r="Z8377" s="19"/>
      <c r="AA8377" s="19"/>
    </row>
    <row r="8378" ht="15.75" customHeight="1">
      <c r="A8378" s="19"/>
      <c r="B8378" s="42" t="str">
        <f>"CRS25WT72M24595"</f>
        <v>CRS25WT72M24595</v>
      </c>
      <c r="C8378" s="43">
        <v>46007.0</v>
      </c>
      <c r="D8378" s="44">
        <v>0.881712962962963</v>
      </c>
      <c r="E8378" s="42" t="s">
        <v>37</v>
      </c>
      <c r="F8378" s="42">
        <v>221.0</v>
      </c>
      <c r="G8378" s="42">
        <v>4.0</v>
      </c>
      <c r="H8378" s="42">
        <v>221.758087158203</v>
      </c>
      <c r="I8378" s="42">
        <v>5.55715322494507</v>
      </c>
      <c r="J8378" s="42">
        <v>50.1330375671387</v>
      </c>
      <c r="K8378" s="42">
        <v>5.17401599884033</v>
      </c>
      <c r="L8378" s="42">
        <v>42.8599548339844</v>
      </c>
      <c r="M8378" s="42">
        <v>0.795981705188751</v>
      </c>
      <c r="N8378" s="42">
        <v>10.7885227203369</v>
      </c>
      <c r="O8378" s="42">
        <v>0.0</v>
      </c>
      <c r="P8378" s="42">
        <v>0.0</v>
      </c>
      <c r="Q8378" s="42">
        <v>0.00206349021755159</v>
      </c>
      <c r="R8378" s="42">
        <v>25.0</v>
      </c>
      <c r="S8378" s="42">
        <v>0.712902963161469</v>
      </c>
      <c r="T8378" s="42">
        <v>996.702758789063</v>
      </c>
      <c r="U8378" s="42">
        <v>1689.13012695313</v>
      </c>
      <c r="V8378" s="19"/>
      <c r="W8378" s="19"/>
      <c r="X8378" s="19"/>
      <c r="Y8378" s="19"/>
      <c r="Z8378" s="19"/>
      <c r="AA8378" s="19"/>
    </row>
    <row r="8379" ht="15.75" customHeight="1">
      <c r="A8379" s="19"/>
      <c r="B8379" s="42" t="str">
        <f>"CRS25WT72M24584"</f>
        <v>CRS25WT72M24584</v>
      </c>
      <c r="C8379" s="43">
        <v>46007.0</v>
      </c>
      <c r="D8379" s="44">
        <v>0.8831944444444444</v>
      </c>
      <c r="E8379" s="42" t="s">
        <v>37</v>
      </c>
      <c r="F8379" s="42">
        <v>218.0</v>
      </c>
      <c r="G8379" s="42">
        <v>4.0</v>
      </c>
      <c r="H8379" s="42">
        <v>218.455032348633</v>
      </c>
      <c r="I8379" s="42">
        <v>5.5297966003418</v>
      </c>
      <c r="J8379" s="42">
        <v>50.1859283447266</v>
      </c>
      <c r="K8379" s="42">
        <v>5.0979323387146</v>
      </c>
      <c r="L8379" s="42">
        <v>42.851692199707</v>
      </c>
      <c r="M8379" s="42">
        <v>0.787174344062805</v>
      </c>
      <c r="N8379" s="42">
        <v>10.6278295516968</v>
      </c>
      <c r="O8379" s="42">
        <v>0.0</v>
      </c>
      <c r="P8379" s="42">
        <v>0.0</v>
      </c>
      <c r="Q8379" s="42">
        <v>0.0130140902474523</v>
      </c>
      <c r="R8379" s="42">
        <v>25.0</v>
      </c>
      <c r="S8379" s="42">
        <v>0.721897125244141</v>
      </c>
      <c r="T8379" s="42">
        <v>994.167724609375</v>
      </c>
      <c r="U8379" s="42">
        <v>1953.43310546875</v>
      </c>
      <c r="V8379" s="19"/>
      <c r="W8379" s="19"/>
      <c r="X8379" s="19"/>
      <c r="Y8379" s="19"/>
      <c r="Z8379" s="19"/>
      <c r="AA8379" s="19"/>
    </row>
    <row r="8380" ht="15.75" customHeight="1">
      <c r="A8380" s="19"/>
      <c r="B8380" s="42" t="str">
        <f>"CRS25WT72M24587"</f>
        <v>CRS25WT72M24587</v>
      </c>
      <c r="C8380" s="43">
        <v>46007.0</v>
      </c>
      <c r="D8380" s="44">
        <v>0.8855671296296297</v>
      </c>
      <c r="E8380" s="42" t="s">
        <v>37</v>
      </c>
      <c r="F8380" s="42">
        <v>219.0</v>
      </c>
      <c r="G8380" s="42">
        <v>4.0</v>
      </c>
      <c r="H8380" s="42">
        <v>219.323944091797</v>
      </c>
      <c r="I8380" s="42">
        <v>5.517653465271</v>
      </c>
      <c r="J8380" s="42">
        <v>50.1233329772949</v>
      </c>
      <c r="K8380" s="42">
        <v>5.11402034759521</v>
      </c>
      <c r="L8380" s="42">
        <v>42.8867950439453</v>
      </c>
      <c r="M8380" s="42">
        <v>0.79303377866745</v>
      </c>
      <c r="N8380" s="42">
        <v>10.6701021194458</v>
      </c>
      <c r="O8380" s="42">
        <v>0.0</v>
      </c>
      <c r="P8380" s="42">
        <v>0.0</v>
      </c>
      <c r="Q8380" s="42">
        <v>0.0015876165125519</v>
      </c>
      <c r="R8380" s="42">
        <v>25.0</v>
      </c>
      <c r="S8380" s="42">
        <v>0.695735991001129</v>
      </c>
      <c r="T8380" s="42">
        <v>993.433715820313</v>
      </c>
      <c r="U8380" s="42">
        <v>1757.798828125</v>
      </c>
      <c r="V8380" s="19"/>
      <c r="W8380" s="19"/>
      <c r="X8380" s="19"/>
      <c r="Y8380" s="19"/>
      <c r="Z8380" s="19"/>
      <c r="AA8380" s="19"/>
    </row>
    <row r="8381" ht="15.75" customHeight="1">
      <c r="A8381" s="19"/>
      <c r="B8381" s="42" t="str">
        <f>"CRS25WT72M24585"</f>
        <v>CRS25WT72M24585</v>
      </c>
      <c r="C8381" s="43">
        <v>46007.0</v>
      </c>
      <c r="D8381" s="44">
        <v>0.8886805555555556</v>
      </c>
      <c r="E8381" s="42" t="s">
        <v>37</v>
      </c>
      <c r="F8381" s="42">
        <v>218.0</v>
      </c>
      <c r="G8381" s="42">
        <v>4.0</v>
      </c>
      <c r="H8381" s="42">
        <v>218.092330932617</v>
      </c>
      <c r="I8381" s="42">
        <v>5.52760076522827</v>
      </c>
      <c r="J8381" s="42">
        <v>50.1130218505859</v>
      </c>
      <c r="K8381" s="42">
        <v>5.08848714828491</v>
      </c>
      <c r="L8381" s="42">
        <v>42.8599548339844</v>
      </c>
      <c r="M8381" s="42">
        <v>0.787323355674744</v>
      </c>
      <c r="N8381" s="42">
        <v>10.6101837158203</v>
      </c>
      <c r="O8381" s="42">
        <v>0.0</v>
      </c>
      <c r="P8381" s="42">
        <v>0.0</v>
      </c>
      <c r="Q8381" s="42">
        <v>0.0130158718675375</v>
      </c>
      <c r="R8381" s="42">
        <v>25.0</v>
      </c>
      <c r="S8381" s="42">
        <v>0.689539432525635</v>
      </c>
      <c r="T8381" s="42">
        <v>992.989074707031</v>
      </c>
      <c r="U8381" s="42">
        <v>2623.4697265625</v>
      </c>
      <c r="V8381" s="19"/>
      <c r="W8381" s="19"/>
      <c r="X8381" s="19"/>
      <c r="Y8381" s="19"/>
      <c r="Z8381" s="19"/>
      <c r="AA8381" s="19"/>
    </row>
    <row r="8382" ht="15.75" customHeight="1">
      <c r="A8382" s="19"/>
      <c r="B8382" s="42" t="str">
        <f>"CRS25WT72M24573"</f>
        <v>CRS25WT72M24573</v>
      </c>
      <c r="C8382" s="43">
        <v>46007.0</v>
      </c>
      <c r="D8382" s="44">
        <v>0.890625</v>
      </c>
      <c r="E8382" s="42" t="s">
        <v>37</v>
      </c>
      <c r="F8382" s="42">
        <v>216.0</v>
      </c>
      <c r="G8382" s="42">
        <v>4.0</v>
      </c>
      <c r="H8382" s="42">
        <v>216.277938842773</v>
      </c>
      <c r="I8382" s="42">
        <v>5.48166704177856</v>
      </c>
      <c r="J8382" s="42">
        <v>50.1903419494629</v>
      </c>
      <c r="K8382" s="42">
        <v>5.04299592971802</v>
      </c>
      <c r="L8382" s="42">
        <v>42.8867950439453</v>
      </c>
      <c r="M8382" s="42">
        <v>0.786102950572968</v>
      </c>
      <c r="N8382" s="42">
        <v>10.5219135284424</v>
      </c>
      <c r="O8382" s="42">
        <v>0.0</v>
      </c>
      <c r="P8382" s="42">
        <v>0.0</v>
      </c>
      <c r="Q8382" s="42">
        <v>0.0165070053189993</v>
      </c>
      <c r="R8382" s="42">
        <v>25.0</v>
      </c>
      <c r="S8382" s="42">
        <v>0.718926548957825</v>
      </c>
      <c r="T8382" s="42">
        <v>995.062805175781</v>
      </c>
      <c r="U8382" s="42">
        <v>2636.39990234375</v>
      </c>
      <c r="V8382" s="19"/>
      <c r="W8382" s="19"/>
      <c r="X8382" s="19"/>
      <c r="Y8382" s="19"/>
      <c r="Z8382" s="19"/>
      <c r="AA8382" s="19"/>
    </row>
    <row r="8383" ht="15.75" customHeight="1">
      <c r="A8383" s="19"/>
      <c r="B8383" s="42" t="str">
        <f>"CRS25WT72M24572"</f>
        <v>CRS25WT72M24572</v>
      </c>
      <c r="C8383" s="43">
        <v>46007.0</v>
      </c>
      <c r="D8383" s="44">
        <v>0.8924768518518519</v>
      </c>
      <c r="E8383" s="42" t="s">
        <v>37</v>
      </c>
      <c r="F8383" s="42">
        <v>220.0</v>
      </c>
      <c r="G8383" s="42">
        <v>4.0</v>
      </c>
      <c r="H8383" s="42">
        <v>220.45198059082</v>
      </c>
      <c r="I8383" s="42">
        <v>5.53558731079102</v>
      </c>
      <c r="J8383" s="42">
        <v>50.1532669067383</v>
      </c>
      <c r="K8383" s="42">
        <v>5.1366138458252</v>
      </c>
      <c r="L8383" s="42">
        <v>42.9177627563477</v>
      </c>
      <c r="M8383" s="42">
        <v>0.794055879116058</v>
      </c>
      <c r="N8383" s="42">
        <v>10.7249803543091</v>
      </c>
      <c r="O8383" s="42">
        <v>0.0</v>
      </c>
      <c r="P8383" s="42">
        <v>0.0</v>
      </c>
      <c r="Q8383" s="42">
        <v>0.00608010543510318</v>
      </c>
      <c r="R8383" s="42">
        <v>25.0</v>
      </c>
      <c r="S8383" s="42">
        <v>0.691875278949738</v>
      </c>
      <c r="T8383" s="42">
        <v>992.869201660156</v>
      </c>
      <c r="U8383" s="42">
        <v>1754.4609375</v>
      </c>
      <c r="V8383" s="19"/>
      <c r="W8383" s="19"/>
      <c r="X8383" s="19"/>
      <c r="Y8383" s="19"/>
      <c r="Z8383" s="19"/>
      <c r="AA8383" s="19"/>
    </row>
    <row r="8384" ht="15.75" customHeight="1">
      <c r="A8384" s="19"/>
      <c r="B8384" s="42" t="str">
        <f>"CRS25WT72M24575"</f>
        <v>CRS25WT72M24575</v>
      </c>
      <c r="C8384" s="43">
        <v>46007.0</v>
      </c>
      <c r="D8384" s="44">
        <v>0.8946759259259259</v>
      </c>
      <c r="E8384" s="42" t="s">
        <v>37</v>
      </c>
      <c r="F8384" s="42">
        <v>216.0</v>
      </c>
      <c r="G8384" s="42">
        <v>4.0</v>
      </c>
      <c r="H8384" s="42">
        <v>216.593460083008</v>
      </c>
      <c r="I8384" s="42">
        <v>5.50664758682251</v>
      </c>
      <c r="J8384" s="42">
        <v>50.1636581420898</v>
      </c>
      <c r="K8384" s="42">
        <v>5.04816579818726</v>
      </c>
      <c r="L8384" s="42">
        <v>42.9053764343262</v>
      </c>
      <c r="M8384" s="42">
        <v>0.784095287322998</v>
      </c>
      <c r="N8384" s="42">
        <v>10.5372638702393</v>
      </c>
      <c r="O8384" s="42">
        <v>0.0</v>
      </c>
      <c r="P8384" s="42">
        <v>0.0</v>
      </c>
      <c r="Q8384" s="42">
        <v>0.0130140138790011</v>
      </c>
      <c r="R8384" s="42">
        <v>25.0</v>
      </c>
      <c r="S8384" s="42">
        <v>0.724517107009888</v>
      </c>
      <c r="T8384" s="42">
        <v>994.559265136719</v>
      </c>
      <c r="U8384" s="42">
        <v>1680.04357910156</v>
      </c>
      <c r="V8384" s="19"/>
      <c r="W8384" s="19"/>
      <c r="X8384" s="19"/>
      <c r="Y8384" s="19"/>
      <c r="Z8384" s="19"/>
      <c r="AA8384" s="19"/>
    </row>
    <row r="8385" ht="15.75" customHeight="1">
      <c r="A8385" s="19"/>
      <c r="B8385" s="42" t="str">
        <f>"CRS25WT72M24566"</f>
        <v>CRS25WT72M24566</v>
      </c>
      <c r="C8385" s="43">
        <v>46007.0</v>
      </c>
      <c r="D8385" s="44">
        <v>0.8971180555555556</v>
      </c>
      <c r="E8385" s="42" t="s">
        <v>37</v>
      </c>
      <c r="F8385" s="42">
        <v>220.0</v>
      </c>
      <c r="G8385" s="42">
        <v>4.0</v>
      </c>
      <c r="H8385" s="42">
        <v>220.310577392578</v>
      </c>
      <c r="I8385" s="42">
        <v>5.57122087478638</v>
      </c>
      <c r="J8385" s="42">
        <v>50.1026573181152</v>
      </c>
      <c r="K8385" s="42">
        <v>5.15165901184082</v>
      </c>
      <c r="L8385" s="42">
        <v>42.7649803161621</v>
      </c>
      <c r="M8385" s="42">
        <v>0.789267480373383</v>
      </c>
      <c r="N8385" s="42">
        <v>10.7181015014648</v>
      </c>
      <c r="O8385" s="42">
        <v>0.0</v>
      </c>
      <c r="P8385" s="42">
        <v>0.0</v>
      </c>
      <c r="Q8385" s="42">
        <v>0.00603168783709407</v>
      </c>
      <c r="R8385" s="42">
        <v>25.0</v>
      </c>
      <c r="S8385" s="42">
        <v>0.717714428901672</v>
      </c>
      <c r="T8385" s="42">
        <v>993.662170410156</v>
      </c>
      <c r="U8385" s="42">
        <v>1910.23889160156</v>
      </c>
      <c r="V8385" s="19"/>
      <c r="W8385" s="19"/>
      <c r="X8385" s="19"/>
      <c r="Y8385" s="19"/>
      <c r="Z8385" s="19"/>
      <c r="AA8385" s="19"/>
    </row>
    <row r="8386" ht="15.75" customHeight="1">
      <c r="A8386" s="19"/>
      <c r="B8386" s="42" t="str">
        <f>"CRS25WT72M24567"</f>
        <v>CRS25WT72M24567</v>
      </c>
      <c r="C8386" s="43">
        <v>46007.0</v>
      </c>
      <c r="D8386" s="44">
        <v>0.8985300925925926</v>
      </c>
      <c r="E8386" s="42" t="s">
        <v>37</v>
      </c>
      <c r="F8386" s="42">
        <v>220.0</v>
      </c>
      <c r="G8386" s="42">
        <v>4.0</v>
      </c>
      <c r="H8386" s="42">
        <v>220.416320800781</v>
      </c>
      <c r="I8386" s="42">
        <v>5.554931640625</v>
      </c>
      <c r="J8386" s="42">
        <v>50.1258392333984</v>
      </c>
      <c r="K8386" s="42">
        <v>5.13874959945679</v>
      </c>
      <c r="L8386" s="42">
        <v>42.8929862976074</v>
      </c>
      <c r="M8386" s="42">
        <v>0.791595578193665</v>
      </c>
      <c r="N8386" s="42">
        <v>10.7232456207275</v>
      </c>
      <c r="O8386" s="42">
        <v>0.0</v>
      </c>
      <c r="P8386" s="42">
        <v>0.0</v>
      </c>
      <c r="Q8386" s="42">
        <v>0.00825352314859629</v>
      </c>
      <c r="R8386" s="42">
        <v>25.0</v>
      </c>
      <c r="S8386" s="42">
        <v>0.69924783706665</v>
      </c>
      <c r="T8386" s="42">
        <v>996.716674804688</v>
      </c>
      <c r="U8386" s="42">
        <v>1534.72961425781</v>
      </c>
      <c r="V8386" s="19"/>
      <c r="W8386" s="19"/>
      <c r="X8386" s="19"/>
      <c r="Y8386" s="19"/>
      <c r="Z8386" s="19"/>
      <c r="AA8386" s="19"/>
    </row>
    <row r="8387" ht="15.75" customHeight="1">
      <c r="A8387" s="19"/>
      <c r="B8387" s="42" t="str">
        <f>"CRS25WT72M24569"</f>
        <v>CRS25WT72M24569</v>
      </c>
      <c r="C8387" s="43">
        <v>46007.0</v>
      </c>
      <c r="D8387" s="44">
        <v>0.8998495370370371</v>
      </c>
      <c r="E8387" s="42" t="s">
        <v>37</v>
      </c>
      <c r="F8387" s="42">
        <v>218.0</v>
      </c>
      <c r="G8387" s="42">
        <v>4.0</v>
      </c>
      <c r="H8387" s="42">
        <v>218.123458862305</v>
      </c>
      <c r="I8387" s="42">
        <v>5.4854302406311</v>
      </c>
      <c r="J8387" s="42">
        <v>50.116813659668</v>
      </c>
      <c r="K8387" s="42">
        <v>5.0662727355957</v>
      </c>
      <c r="L8387" s="42">
        <v>43.0540313720703</v>
      </c>
      <c r="M8387" s="42">
        <v>0.793429315090179</v>
      </c>
      <c r="N8387" s="42">
        <v>10.6116981506348</v>
      </c>
      <c r="O8387" s="42">
        <v>0.0</v>
      </c>
      <c r="P8387" s="42">
        <v>0.0</v>
      </c>
      <c r="Q8387" s="42">
        <v>0.00650792196393013</v>
      </c>
      <c r="R8387" s="42">
        <v>25.0</v>
      </c>
      <c r="S8387" s="42">
        <v>0.662655174732208</v>
      </c>
      <c r="T8387" s="42">
        <v>996.023315429688</v>
      </c>
      <c r="U8387" s="42">
        <v>4034.49682617188</v>
      </c>
      <c r="V8387" s="19"/>
      <c r="W8387" s="19"/>
      <c r="X8387" s="19"/>
      <c r="Y8387" s="19"/>
      <c r="Z8387" s="19"/>
      <c r="AA8387" s="19"/>
    </row>
    <row r="8388" ht="15.75" customHeight="1">
      <c r="A8388" s="19"/>
      <c r="B8388" s="42" t="str">
        <f>"CRS25WT72M24310"</f>
        <v>CRS25WT72M24310</v>
      </c>
      <c r="C8388" s="43">
        <v>46007.0</v>
      </c>
      <c r="D8388" s="44">
        <v>0.9008912037037037</v>
      </c>
      <c r="E8388" s="42" t="s">
        <v>37</v>
      </c>
      <c r="F8388" s="42">
        <v>215.0</v>
      </c>
      <c r="G8388" s="42">
        <v>4.0</v>
      </c>
      <c r="H8388" s="42">
        <v>215.925933837891</v>
      </c>
      <c r="I8388" s="42">
        <v>5.51989507675171</v>
      </c>
      <c r="J8388" s="42">
        <v>50.0752830505371</v>
      </c>
      <c r="K8388" s="42">
        <v>5.06576061248779</v>
      </c>
      <c r="L8388" s="42">
        <v>42.624584197998</v>
      </c>
      <c r="M8388" s="42">
        <v>0.781179010868073</v>
      </c>
      <c r="N8388" s="42">
        <v>10.5047883987427</v>
      </c>
      <c r="O8388" s="42">
        <v>0.0</v>
      </c>
      <c r="P8388" s="42">
        <v>0.0</v>
      </c>
      <c r="Q8388" s="42">
        <v>0.00635168608278036</v>
      </c>
      <c r="R8388" s="42">
        <v>25.0</v>
      </c>
      <c r="S8388" s="42">
        <v>0.706812858581543</v>
      </c>
      <c r="T8388" s="42">
        <v>994.138549804688</v>
      </c>
      <c r="U8388" s="42">
        <v>2449.21240234375</v>
      </c>
      <c r="V8388" s="19"/>
      <c r="W8388" s="19"/>
      <c r="X8388" s="19"/>
      <c r="Y8388" s="19"/>
      <c r="Z8388" s="19"/>
      <c r="AA8388" s="19"/>
    </row>
    <row r="8389" ht="15.75" customHeight="1">
      <c r="A8389" s="19"/>
      <c r="B8389" s="42" t="str">
        <f>"CRS25WT72M24312"</f>
        <v>CRS25WT72M24312</v>
      </c>
      <c r="C8389" s="43">
        <v>46007.0</v>
      </c>
      <c r="D8389" s="44">
        <v>0.9051620370370371</v>
      </c>
      <c r="E8389" s="42" t="s">
        <v>37</v>
      </c>
      <c r="F8389" s="42">
        <v>217.0</v>
      </c>
      <c r="G8389" s="42">
        <v>4.0</v>
      </c>
      <c r="H8389" s="42">
        <v>217.667587280273</v>
      </c>
      <c r="I8389" s="42">
        <v>5.46775341033936</v>
      </c>
      <c r="J8389" s="42">
        <v>50.0943450927734</v>
      </c>
      <c r="K8389" s="42">
        <v>5.09379053115845</v>
      </c>
      <c r="L8389" s="42">
        <v>42.7319450378418</v>
      </c>
      <c r="M8389" s="42">
        <v>0.794687032699585</v>
      </c>
      <c r="N8389" s="42">
        <v>10.5895204544067</v>
      </c>
      <c r="O8389" s="42">
        <v>0.0</v>
      </c>
      <c r="P8389" s="42">
        <v>0.0</v>
      </c>
      <c r="Q8389" s="42">
        <v>0.014556061476469</v>
      </c>
      <c r="R8389" s="42">
        <v>25.0</v>
      </c>
      <c r="S8389" s="42">
        <v>0.682123303413391</v>
      </c>
      <c r="T8389" s="42">
        <v>994.217163085938</v>
      </c>
      <c r="U8389" s="42">
        <v>1996.16333007813</v>
      </c>
      <c r="V8389" s="19"/>
      <c r="W8389" s="19"/>
      <c r="X8389" s="19"/>
      <c r="Y8389" s="19"/>
      <c r="Z8389" s="19"/>
      <c r="AA8389" s="19"/>
    </row>
    <row r="8390" ht="15.75" customHeight="1">
      <c r="A8390" s="19"/>
      <c r="B8390" s="42" t="str">
        <f>"CRS25WT72M24315"</f>
        <v>CRS25WT72M24315</v>
      </c>
      <c r="C8390" s="43">
        <v>46007.0</v>
      </c>
      <c r="D8390" s="44">
        <v>0.9070833333333334</v>
      </c>
      <c r="E8390" s="42" t="s">
        <v>37</v>
      </c>
      <c r="F8390" s="42">
        <v>215.0</v>
      </c>
      <c r="G8390" s="42">
        <v>4.0</v>
      </c>
      <c r="H8390" s="42">
        <v>215.198028564453</v>
      </c>
      <c r="I8390" s="42">
        <v>5.50796270370483</v>
      </c>
      <c r="J8390" s="42">
        <v>50.0959014892578</v>
      </c>
      <c r="K8390" s="42">
        <v>5.02095794677734</v>
      </c>
      <c r="L8390" s="42">
        <v>42.8599548339844</v>
      </c>
      <c r="M8390" s="42">
        <v>0.77991110086441</v>
      </c>
      <c r="N8390" s="42">
        <v>10.4693765640259</v>
      </c>
      <c r="O8390" s="42">
        <v>0.0</v>
      </c>
      <c r="P8390" s="42">
        <v>0.0</v>
      </c>
      <c r="Q8390" s="42">
        <v>0.00603168783709407</v>
      </c>
      <c r="R8390" s="42">
        <v>25.0</v>
      </c>
      <c r="S8390" s="42">
        <v>0.722592771053314</v>
      </c>
      <c r="T8390" s="42">
        <v>993.154479980469</v>
      </c>
      <c r="U8390" s="42">
        <v>1547.85522460938</v>
      </c>
      <c r="V8390" s="19"/>
      <c r="W8390" s="19"/>
      <c r="X8390" s="19"/>
      <c r="Y8390" s="19"/>
      <c r="Z8390" s="19"/>
      <c r="AA8390" s="19"/>
    </row>
    <row r="8391" ht="15.75" customHeight="1">
      <c r="A8391" s="19"/>
      <c r="B8391" s="42" t="str">
        <f>"24313"</f>
        <v>24313</v>
      </c>
      <c r="C8391" s="43">
        <v>46007.0</v>
      </c>
      <c r="D8391" s="44">
        <v>0.9119791666666667</v>
      </c>
      <c r="E8391" s="42" t="s">
        <v>37</v>
      </c>
      <c r="F8391" s="42">
        <v>213.0</v>
      </c>
      <c r="G8391" s="42">
        <v>4.0</v>
      </c>
      <c r="H8391" s="42">
        <v>213.204498291016</v>
      </c>
      <c r="I8391" s="42">
        <v>5.40808296203613</v>
      </c>
      <c r="J8391" s="42">
        <v>50.0602226257324</v>
      </c>
      <c r="K8391" s="42">
        <v>4.98164463043213</v>
      </c>
      <c r="L8391" s="42">
        <v>42.7980117797852</v>
      </c>
      <c r="M8391" s="42">
        <v>0.787517547607422</v>
      </c>
      <c r="N8391" s="42">
        <v>10.3723907470703</v>
      </c>
      <c r="O8391" s="42">
        <v>0.0</v>
      </c>
      <c r="P8391" s="42">
        <v>0.0</v>
      </c>
      <c r="Q8391" s="42">
        <v>0.00825396087020636</v>
      </c>
      <c r="R8391" s="42">
        <v>25.0</v>
      </c>
      <c r="S8391" s="42">
        <v>0.692640960216522</v>
      </c>
      <c r="T8391" s="42">
        <v>995.342163085938</v>
      </c>
      <c r="U8391" s="42">
        <v>1842.72631835938</v>
      </c>
      <c r="V8391" s="19"/>
      <c r="W8391" s="19"/>
      <c r="X8391" s="19"/>
      <c r="Y8391" s="19"/>
      <c r="Z8391" s="19"/>
      <c r="AA8391" s="19"/>
    </row>
    <row r="8392" ht="15.75" customHeight="1">
      <c r="A8392" s="19"/>
      <c r="B8392" s="42" t="str">
        <f>"CRS25WT72M24313"</f>
        <v>CRS25WT72M24313</v>
      </c>
      <c r="C8392" s="43">
        <v>46007.0</v>
      </c>
      <c r="D8392" s="44">
        <v>0.9122222222222223</v>
      </c>
      <c r="E8392" s="42" t="s">
        <v>37</v>
      </c>
      <c r="F8392" s="42">
        <v>215.0</v>
      </c>
      <c r="G8392" s="42">
        <v>4.0</v>
      </c>
      <c r="H8392" s="42">
        <v>215.813171386719</v>
      </c>
      <c r="I8392" s="42">
        <v>5.48458337783813</v>
      </c>
      <c r="J8392" s="42">
        <v>50.0959777832031</v>
      </c>
      <c r="K8392" s="42">
        <v>5.03433990478516</v>
      </c>
      <c r="L8392" s="42">
        <v>42.8682136535645</v>
      </c>
      <c r="M8392" s="42">
        <v>0.785473346710205</v>
      </c>
      <c r="N8392" s="42">
        <v>10.4993028640747</v>
      </c>
      <c r="O8392" s="42">
        <v>0.0</v>
      </c>
      <c r="P8392" s="42">
        <v>0.0</v>
      </c>
      <c r="Q8392" s="42">
        <v>0.00412698043510318</v>
      </c>
      <c r="R8392" s="42">
        <v>25.0</v>
      </c>
      <c r="S8392" s="42">
        <v>0.698471665382385</v>
      </c>
      <c r="T8392" s="42">
        <v>995.492858886719</v>
      </c>
      <c r="U8392" s="42">
        <v>3038.89721679688</v>
      </c>
      <c r="V8392" s="19"/>
      <c r="W8392" s="19"/>
      <c r="X8392" s="19"/>
      <c r="Y8392" s="19"/>
      <c r="Z8392" s="19"/>
      <c r="AA8392" s="19"/>
    </row>
    <row r="8393" ht="15.75" customHeight="1">
      <c r="A8393" s="19"/>
      <c r="B8393" s="42" t="str">
        <f>"CRS25WT72M24311"</f>
        <v>CRS25WT72M24311</v>
      </c>
      <c r="C8393" s="43">
        <v>46007.0</v>
      </c>
      <c r="D8393" s="44">
        <v>0.913900462962963</v>
      </c>
      <c r="E8393" s="42" t="s">
        <v>37</v>
      </c>
      <c r="F8393" s="42">
        <v>215.0</v>
      </c>
      <c r="G8393" s="42">
        <v>4.0</v>
      </c>
      <c r="H8393" s="42">
        <v>215.9404296875</v>
      </c>
      <c r="I8393" s="42">
        <v>5.49112606048584</v>
      </c>
      <c r="J8393" s="42">
        <v>50.1016044616699</v>
      </c>
      <c r="K8393" s="42">
        <v>5.05874967575073</v>
      </c>
      <c r="L8393" s="42">
        <v>42.6865234375</v>
      </c>
      <c r="M8393" s="42">
        <v>0.784911870956421</v>
      </c>
      <c r="N8393" s="42">
        <v>10.5054941177368</v>
      </c>
      <c r="O8393" s="42">
        <v>0.0</v>
      </c>
      <c r="P8393" s="42">
        <v>0.0</v>
      </c>
      <c r="Q8393" s="42">
        <v>0.00206338078714907</v>
      </c>
      <c r="R8393" s="42">
        <v>25.0</v>
      </c>
      <c r="S8393" s="42">
        <v>0.69868129491806</v>
      </c>
      <c r="T8393" s="42">
        <v>994.180297851563</v>
      </c>
      <c r="U8393" s="42">
        <v>1751.88317871094</v>
      </c>
      <c r="V8393" s="19"/>
      <c r="W8393" s="19"/>
      <c r="X8393" s="19"/>
      <c r="Y8393" s="19"/>
      <c r="Z8393" s="19"/>
      <c r="AA8393" s="19"/>
    </row>
    <row r="8394" ht="15.75" customHeight="1">
      <c r="A8394" s="19"/>
      <c r="B8394" s="42" t="str">
        <f>"CRS25WT72M24173"</f>
        <v>CRS25WT72M24173</v>
      </c>
      <c r="C8394" s="43">
        <v>46007.0</v>
      </c>
      <c r="D8394" s="44">
        <v>0.9152314814814814</v>
      </c>
      <c r="E8394" s="42" t="s">
        <v>37</v>
      </c>
      <c r="F8394" s="42">
        <v>221.0</v>
      </c>
      <c r="G8394" s="42">
        <v>4.0</v>
      </c>
      <c r="H8394" s="42">
        <v>221.04768371582</v>
      </c>
      <c r="I8394" s="42">
        <v>5.55846166610718</v>
      </c>
      <c r="J8394" s="42">
        <v>50.2039756774902</v>
      </c>
      <c r="K8394" s="42">
        <v>5.1569447517395</v>
      </c>
      <c r="L8394" s="42">
        <v>42.8640823364258</v>
      </c>
      <c r="M8394" s="42">
        <v>0.792124152183533</v>
      </c>
      <c r="N8394" s="42">
        <v>10.7539615631104</v>
      </c>
      <c r="O8394" s="42">
        <v>0.0</v>
      </c>
      <c r="P8394" s="42">
        <v>0.0</v>
      </c>
      <c r="Q8394" s="42">
        <v>0.00642981100827456</v>
      </c>
      <c r="R8394" s="42">
        <v>25.0</v>
      </c>
      <c r="S8394" s="42">
        <v>0.721275269985199</v>
      </c>
      <c r="T8394" s="42">
        <v>993.100769042969</v>
      </c>
      <c r="U8394" s="42">
        <v>1694.62780761719</v>
      </c>
      <c r="V8394" s="19"/>
      <c r="W8394" s="19"/>
      <c r="X8394" s="19"/>
      <c r="Y8394" s="19"/>
      <c r="Z8394" s="19"/>
      <c r="AA8394" s="19"/>
    </row>
    <row r="8395" ht="15.75" customHeight="1">
      <c r="A8395" s="19"/>
      <c r="B8395" s="42" t="str">
        <f>"CRS25WT72M24168"</f>
        <v>CRS25WT72M24168</v>
      </c>
      <c r="C8395" s="43">
        <v>46007.0</v>
      </c>
      <c r="D8395" s="44">
        <v>0.9161805555555556</v>
      </c>
      <c r="E8395" s="42" t="s">
        <v>37</v>
      </c>
      <c r="F8395" s="42">
        <v>215.0</v>
      </c>
      <c r="G8395" s="42">
        <v>4.0</v>
      </c>
      <c r="H8395" s="42">
        <v>215.792007446289</v>
      </c>
      <c r="I8395" s="42">
        <v>5.47025012969971</v>
      </c>
      <c r="J8395" s="42">
        <v>50.1589584350586</v>
      </c>
      <c r="K8395" s="42">
        <v>5.02440929412842</v>
      </c>
      <c r="L8395" s="42">
        <v>42.9487342834473</v>
      </c>
      <c r="M8395" s="42">
        <v>0.786465466022491</v>
      </c>
      <c r="N8395" s="42">
        <v>10.498272895813</v>
      </c>
      <c r="O8395" s="42">
        <v>0.0</v>
      </c>
      <c r="P8395" s="42">
        <v>0.0</v>
      </c>
      <c r="Q8395" s="42">
        <v>0.0165073126554489</v>
      </c>
      <c r="R8395" s="42">
        <v>25.0</v>
      </c>
      <c r="S8395" s="42">
        <v>0.709460020065308</v>
      </c>
      <c r="T8395" s="42">
        <v>994.864318847656</v>
      </c>
      <c r="U8395" s="42">
        <v>2585.55444335938</v>
      </c>
      <c r="V8395" s="19"/>
      <c r="W8395" s="19"/>
      <c r="X8395" s="19"/>
      <c r="Y8395" s="19"/>
      <c r="Z8395" s="19"/>
      <c r="AA8395" s="19"/>
    </row>
    <row r="8396" ht="15.75" customHeight="1">
      <c r="A8396" s="19"/>
      <c r="B8396" s="42" t="str">
        <f>"CRS25WT72M24158"</f>
        <v>CRS25WT72M24158</v>
      </c>
      <c r="C8396" s="43">
        <v>46007.0</v>
      </c>
      <c r="D8396" s="44">
        <v>0.9174652777777778</v>
      </c>
      <c r="E8396" s="42" t="s">
        <v>37</v>
      </c>
      <c r="F8396" s="42">
        <v>217.0</v>
      </c>
      <c r="G8396" s="42">
        <v>4.0</v>
      </c>
      <c r="H8396" s="42">
        <v>217.18733215332</v>
      </c>
      <c r="I8396" s="42">
        <v>5.51136016845703</v>
      </c>
      <c r="J8396" s="42">
        <v>50.2235374450684</v>
      </c>
      <c r="K8396" s="42">
        <v>5.03294467926025</v>
      </c>
      <c r="L8396" s="42">
        <v>43.153133392334</v>
      </c>
      <c r="M8396" s="42">
        <v>0.784636318683624</v>
      </c>
      <c r="N8396" s="42">
        <v>10.5661554336548</v>
      </c>
      <c r="O8396" s="42">
        <v>0.0</v>
      </c>
      <c r="P8396" s="42">
        <v>0.0</v>
      </c>
      <c r="Q8396" s="42">
        <v>0.00651444727554917</v>
      </c>
      <c r="R8396" s="42">
        <v>25.0</v>
      </c>
      <c r="S8396" s="42">
        <v>0.695074260234833</v>
      </c>
      <c r="T8396" s="42">
        <v>992.762939453125</v>
      </c>
      <c r="U8396" s="42">
        <v>1804.64343261719</v>
      </c>
      <c r="V8396" s="19"/>
      <c r="W8396" s="19"/>
      <c r="X8396" s="19"/>
      <c r="Y8396" s="19"/>
      <c r="Z8396" s="19"/>
      <c r="AA8396" s="19"/>
    </row>
    <row r="8397" ht="15.75" customHeight="1">
      <c r="A8397" s="19"/>
      <c r="B8397" s="42" t="str">
        <f>"CRS25WT72M24149"</f>
        <v>CRS25WT72M24149</v>
      </c>
      <c r="C8397" s="43">
        <v>46007.0</v>
      </c>
      <c r="D8397" s="44">
        <v>0.9187037037037037</v>
      </c>
      <c r="E8397" s="42" t="s">
        <v>37</v>
      </c>
      <c r="F8397" s="42">
        <v>220.0</v>
      </c>
      <c r="G8397" s="42">
        <v>4.0</v>
      </c>
      <c r="H8397" s="42">
        <v>220.810012817383</v>
      </c>
      <c r="I8397" s="42">
        <v>5.51920413970947</v>
      </c>
      <c r="J8397" s="42">
        <v>50.2038497924805</v>
      </c>
      <c r="K8397" s="42">
        <v>5.14446115493774</v>
      </c>
      <c r="L8397" s="42">
        <v>42.9218940734863</v>
      </c>
      <c r="M8397" s="42">
        <v>0.796902656555176</v>
      </c>
      <c r="N8397" s="42">
        <v>10.7423992156982</v>
      </c>
      <c r="O8397" s="42">
        <v>0.0</v>
      </c>
      <c r="P8397" s="42">
        <v>0.0</v>
      </c>
      <c r="Q8397" s="42">
        <v>0.0128596220165491</v>
      </c>
      <c r="R8397" s="42">
        <v>25.0</v>
      </c>
      <c r="S8397" s="42">
        <v>0.721157371997833</v>
      </c>
      <c r="T8397" s="42">
        <v>995.373962402344</v>
      </c>
      <c r="U8397" s="42">
        <v>2290.48681640625</v>
      </c>
      <c r="V8397" s="19"/>
      <c r="W8397" s="19"/>
      <c r="X8397" s="19"/>
      <c r="Y8397" s="19"/>
      <c r="Z8397" s="19"/>
      <c r="AA8397" s="19"/>
    </row>
    <row r="8398" ht="15.75" customHeight="1">
      <c r="A8398" s="19"/>
      <c r="B8398" s="42" t="str">
        <f>"CRS25WT72M24167"</f>
        <v>CRS25WT72M24167</v>
      </c>
      <c r="C8398" s="43">
        <v>46007.0</v>
      </c>
      <c r="D8398" s="44">
        <v>0.9196296296296297</v>
      </c>
      <c r="E8398" s="42" t="s">
        <v>37</v>
      </c>
      <c r="F8398" s="42">
        <v>217.0</v>
      </c>
      <c r="G8398" s="42">
        <v>4.0</v>
      </c>
      <c r="H8398" s="42">
        <v>217.694931030273</v>
      </c>
      <c r="I8398" s="42">
        <v>5.49162101745605</v>
      </c>
      <c r="J8398" s="42">
        <v>50.1969299316406</v>
      </c>
      <c r="K8398" s="42">
        <v>5.06530666351318</v>
      </c>
      <c r="L8398" s="42">
        <v>42.9776382446289</v>
      </c>
      <c r="M8398" s="42">
        <v>0.78971540927887</v>
      </c>
      <c r="N8398" s="42">
        <v>10.5908508300781</v>
      </c>
      <c r="O8398" s="42">
        <v>0.0</v>
      </c>
      <c r="P8398" s="42">
        <v>0.0</v>
      </c>
      <c r="Q8398" s="42">
        <v>0.00825350265949965</v>
      </c>
      <c r="R8398" s="42">
        <v>25.0</v>
      </c>
      <c r="S8398" s="42">
        <v>0.725179135799408</v>
      </c>
      <c r="T8398" s="42">
        <v>995.68505859375</v>
      </c>
      <c r="U8398" s="42">
        <v>3618.970703125</v>
      </c>
      <c r="V8398" s="19"/>
      <c r="W8398" s="19"/>
      <c r="X8398" s="19"/>
      <c r="Y8398" s="19"/>
      <c r="Z8398" s="19"/>
      <c r="AA8398" s="19"/>
    </row>
    <row r="8399" ht="15.75" customHeight="1">
      <c r="A8399" s="19"/>
      <c r="B8399" s="42" t="str">
        <f>"CRS25WT72M24170"</f>
        <v>CRS25WT72M24170</v>
      </c>
      <c r="C8399" s="43">
        <v>46007.0</v>
      </c>
      <c r="D8399" s="44">
        <v>0.9220023148148148</v>
      </c>
      <c r="E8399" s="42" t="s">
        <v>37</v>
      </c>
      <c r="F8399" s="42">
        <v>218.0</v>
      </c>
      <c r="G8399" s="42">
        <v>4.0</v>
      </c>
      <c r="H8399" s="42">
        <v>218.229095458984</v>
      </c>
      <c r="I8399" s="42">
        <v>5.52537727355957</v>
      </c>
      <c r="J8399" s="42">
        <v>50.2251472473145</v>
      </c>
      <c r="K8399" s="42">
        <v>5.07700443267822</v>
      </c>
      <c r="L8399" s="42">
        <v>42.983829498291</v>
      </c>
      <c r="M8399" s="42">
        <v>0.786374628543854</v>
      </c>
      <c r="N8399" s="42">
        <v>10.6168375015259</v>
      </c>
      <c r="O8399" s="42">
        <v>0.0</v>
      </c>
      <c r="P8399" s="42">
        <v>0.0</v>
      </c>
      <c r="Q8399" s="42">
        <v>0.00411212258040905</v>
      </c>
      <c r="R8399" s="42">
        <v>25.0</v>
      </c>
      <c r="S8399" s="42">
        <v>0.710109412670135</v>
      </c>
      <c r="T8399" s="42">
        <v>993.819519042969</v>
      </c>
      <c r="U8399" s="42">
        <v>4162.17529296875</v>
      </c>
      <c r="V8399" s="19"/>
      <c r="W8399" s="19"/>
      <c r="X8399" s="19"/>
      <c r="Y8399" s="19"/>
      <c r="Z8399" s="19"/>
      <c r="AA8399" s="19"/>
    </row>
    <row r="8400" ht="15.75" customHeight="1">
      <c r="A8400" s="19"/>
      <c r="B8400" s="42" t="str">
        <f>"CRS25WT72M24174"</f>
        <v>CRS25WT72M24174</v>
      </c>
      <c r="C8400" s="43">
        <v>46007.0</v>
      </c>
      <c r="D8400" s="44">
        <v>0.9232175925925926</v>
      </c>
      <c r="E8400" s="42" t="s">
        <v>37</v>
      </c>
      <c r="F8400" s="42">
        <v>221.0</v>
      </c>
      <c r="G8400" s="42">
        <v>4.0</v>
      </c>
      <c r="H8400" s="42">
        <v>221.96435546875</v>
      </c>
      <c r="I8400" s="42">
        <v>5.53447675704956</v>
      </c>
      <c r="J8400" s="42">
        <v>50.2718849182129</v>
      </c>
      <c r="K8400" s="42">
        <v>5.15869998931885</v>
      </c>
      <c r="L8400" s="42">
        <v>43.0271873474121</v>
      </c>
      <c r="M8400" s="42">
        <v>0.797776997089386</v>
      </c>
      <c r="N8400" s="42">
        <v>10.7985582351685</v>
      </c>
      <c r="O8400" s="42">
        <v>0.0</v>
      </c>
      <c r="P8400" s="42">
        <v>0.0</v>
      </c>
      <c r="Q8400" s="42">
        <v>0.00603169016540051</v>
      </c>
      <c r="R8400" s="42">
        <v>25.0</v>
      </c>
      <c r="S8400" s="42">
        <v>0.696346938610077</v>
      </c>
      <c r="T8400" s="42">
        <v>994.418823242188</v>
      </c>
      <c r="U8400" s="42">
        <v>1617.52966308594</v>
      </c>
      <c r="V8400" s="19"/>
      <c r="W8400" s="19"/>
      <c r="X8400" s="19"/>
      <c r="Y8400" s="19"/>
      <c r="Z8400" s="19"/>
      <c r="AA8400" s="19"/>
    </row>
    <row r="8401" ht="15.75" customHeight="1">
      <c r="A8401" s="19"/>
      <c r="B8401" s="42" t="str">
        <f>"CRS25WT72M24176"</f>
        <v>CRS25WT72M24176</v>
      </c>
      <c r="C8401" s="43">
        <v>46007.0</v>
      </c>
      <c r="D8401" s="44">
        <v>0.9240624999999999</v>
      </c>
      <c r="E8401" s="42" t="s">
        <v>37</v>
      </c>
      <c r="F8401" s="42">
        <v>222.0</v>
      </c>
      <c r="G8401" s="42">
        <v>4.0</v>
      </c>
      <c r="H8401" s="42">
        <v>222.718185424805</v>
      </c>
      <c r="I8401" s="42">
        <v>5.514817237854</v>
      </c>
      <c r="J8401" s="42">
        <v>50.2019119262695</v>
      </c>
      <c r="K8401" s="42">
        <v>5.2004246711731</v>
      </c>
      <c r="L8401" s="42">
        <v>42.8269195556641</v>
      </c>
      <c r="M8401" s="42">
        <v>0.804459691047668</v>
      </c>
      <c r="N8401" s="42">
        <v>10.8352317810059</v>
      </c>
      <c r="O8401" s="42">
        <v>0.0</v>
      </c>
      <c r="P8401" s="42">
        <v>0.0</v>
      </c>
      <c r="Q8401" s="42">
        <v>0.00325396796688437</v>
      </c>
      <c r="R8401" s="42">
        <v>25.0</v>
      </c>
      <c r="S8401" s="42">
        <v>0.683322727680206</v>
      </c>
      <c r="T8401" s="42">
        <v>993.700988769531</v>
      </c>
      <c r="U8401" s="42">
        <v>3152.0283203125</v>
      </c>
      <c r="V8401" s="19"/>
      <c r="W8401" s="19"/>
      <c r="X8401" s="19"/>
      <c r="Y8401" s="19"/>
      <c r="Z8401" s="19"/>
      <c r="AA8401" s="19"/>
    </row>
    <row r="8402" ht="15.75" customHeight="1">
      <c r="A8402" s="19"/>
      <c r="B8402" s="42" t="str">
        <f>"CRS25WT72M24129C"</f>
        <v>CRS25WT72M24129C</v>
      </c>
      <c r="C8402" s="43">
        <v>46007.0</v>
      </c>
      <c r="D8402" s="44">
        <v>0.9269212962962964</v>
      </c>
      <c r="E8402" s="42" t="s">
        <v>37</v>
      </c>
      <c r="F8402" s="42">
        <v>217.0</v>
      </c>
      <c r="G8402" s="42">
        <v>4.0</v>
      </c>
      <c r="H8402" s="42">
        <v>217.927383422852</v>
      </c>
      <c r="I8402" s="42">
        <v>5.53725481033325</v>
      </c>
      <c r="J8402" s="42">
        <v>50.2718391418457</v>
      </c>
      <c r="K8402" s="42">
        <v>5.070472240448</v>
      </c>
      <c r="L8402" s="42">
        <v>42.9797019958496</v>
      </c>
      <c r="M8402" s="42">
        <v>0.782875180244446</v>
      </c>
      <c r="N8402" s="42">
        <v>10.6021595001221</v>
      </c>
      <c r="O8402" s="42">
        <v>0.0</v>
      </c>
      <c r="P8402" s="42">
        <v>0.0</v>
      </c>
      <c r="Q8402" s="42">
        <v>0.00412675179541111</v>
      </c>
      <c r="R8402" s="42">
        <v>25.0</v>
      </c>
      <c r="S8402" s="42">
        <v>0.713142216205597</v>
      </c>
      <c r="T8402" s="42">
        <v>994.557739257813</v>
      </c>
      <c r="U8402" s="42">
        <v>1809.36730957031</v>
      </c>
      <c r="V8402" s="19"/>
      <c r="W8402" s="19"/>
      <c r="X8402" s="19"/>
      <c r="Y8402" s="19"/>
      <c r="Z8402" s="19"/>
      <c r="AA8402" s="19"/>
    </row>
    <row r="8403" ht="15.75" customHeight="1">
      <c r="A8403" s="19"/>
      <c r="B8403" s="42" t="str">
        <f>"CRS25WT72M24175"</f>
        <v>CRS25WT72M24175</v>
      </c>
      <c r="C8403" s="43">
        <v>46007.0</v>
      </c>
      <c r="D8403" s="44">
        <v>0.9278935185185185</v>
      </c>
      <c r="E8403" s="42" t="s">
        <v>37</v>
      </c>
      <c r="F8403" s="42">
        <v>220.0</v>
      </c>
      <c r="G8403" s="42">
        <v>4.0</v>
      </c>
      <c r="H8403" s="42">
        <v>220.563995361328</v>
      </c>
      <c r="I8403" s="42">
        <v>5.60503578186035</v>
      </c>
      <c r="J8403" s="42">
        <v>50.2250175476074</v>
      </c>
      <c r="K8403" s="42">
        <v>5.14293479919434</v>
      </c>
      <c r="L8403" s="42">
        <v>42.8867950439453</v>
      </c>
      <c r="M8403" s="42">
        <v>0.783494830131531</v>
      </c>
      <c r="N8403" s="42">
        <v>10.7304306030273</v>
      </c>
      <c r="O8403" s="42">
        <v>0.0</v>
      </c>
      <c r="P8403" s="42">
        <v>0.0</v>
      </c>
      <c r="Q8403" s="42">
        <v>0.00540674617514014</v>
      </c>
      <c r="R8403" s="42">
        <v>25.0</v>
      </c>
      <c r="S8403" s="42">
        <v>0.726510226726532</v>
      </c>
      <c r="T8403" s="42">
        <v>993.765625</v>
      </c>
      <c r="U8403" s="42">
        <v>1453.80310058594</v>
      </c>
      <c r="V8403" s="19"/>
      <c r="W8403" s="19"/>
      <c r="X8403" s="19"/>
      <c r="Y8403" s="19"/>
      <c r="Z8403" s="19"/>
      <c r="AA8403" s="19"/>
    </row>
    <row r="8404" ht="15.75" customHeight="1">
      <c r="A8404" s="19"/>
      <c r="B8404" s="42" t="str">
        <f>"CRS25WT72M24306"</f>
        <v>CRS25WT72M24306</v>
      </c>
      <c r="C8404" s="43">
        <v>46007.0</v>
      </c>
      <c r="D8404" s="44">
        <v>0.9292708333333333</v>
      </c>
      <c r="E8404" s="42" t="s">
        <v>37</v>
      </c>
      <c r="F8404" s="42">
        <v>217.0</v>
      </c>
      <c r="G8404" s="42">
        <v>4.0</v>
      </c>
      <c r="H8404" s="42">
        <v>217.771743774414</v>
      </c>
      <c r="I8404" s="42">
        <v>5.5388298034668</v>
      </c>
      <c r="J8404" s="42">
        <v>50.099292755127</v>
      </c>
      <c r="K8404" s="42">
        <v>5.13318204879761</v>
      </c>
      <c r="L8404" s="42">
        <v>42.4243125915527</v>
      </c>
      <c r="M8404" s="42">
        <v>0.784787178039551</v>
      </c>
      <c r="N8404" s="42">
        <v>10.5945873260498</v>
      </c>
      <c r="O8404" s="42">
        <v>0.0</v>
      </c>
      <c r="P8404" s="42">
        <v>0.0</v>
      </c>
      <c r="Q8404" s="42">
        <v>0.00205606129020452</v>
      </c>
      <c r="R8404" s="42">
        <v>25.0</v>
      </c>
      <c r="S8404" s="42">
        <v>0.749686419963837</v>
      </c>
      <c r="T8404" s="42">
        <v>996.166625976563</v>
      </c>
      <c r="U8404" s="42">
        <v>1943.9052734375</v>
      </c>
      <c r="V8404" s="19"/>
      <c r="W8404" s="19"/>
      <c r="X8404" s="19"/>
      <c r="Y8404" s="19"/>
      <c r="Z8404" s="19"/>
      <c r="AA8404" s="19"/>
    </row>
    <row r="8405" ht="15.75" customHeight="1">
      <c r="A8405" s="19"/>
      <c r="B8405" s="42" t="str">
        <f>"T72M24557"</f>
        <v>T72M24557</v>
      </c>
      <c r="C8405" s="43">
        <v>46007.0</v>
      </c>
      <c r="D8405" s="44">
        <v>0.9329282407407408</v>
      </c>
      <c r="E8405" s="42" t="s">
        <v>37</v>
      </c>
      <c r="F8405" s="42">
        <v>217.0</v>
      </c>
      <c r="G8405" s="42">
        <v>4.0</v>
      </c>
      <c r="H8405" s="42">
        <v>217.032897949219</v>
      </c>
      <c r="I8405" s="42">
        <v>5.4689154624939</v>
      </c>
      <c r="J8405" s="42">
        <v>50.1218185424805</v>
      </c>
      <c r="K8405" s="42">
        <v>5.05719137191772</v>
      </c>
      <c r="L8405" s="42">
        <v>42.915699005127</v>
      </c>
      <c r="M8405" s="42">
        <v>0.791767239570618</v>
      </c>
      <c r="N8405" s="42">
        <v>10.5586423873901</v>
      </c>
      <c r="O8405" s="42">
        <v>0.0</v>
      </c>
      <c r="P8405" s="42">
        <v>0.0</v>
      </c>
      <c r="Q8405" s="42">
        <v>0.00274615548551083</v>
      </c>
      <c r="R8405" s="42">
        <v>25.0</v>
      </c>
      <c r="S8405" s="42">
        <v>0.71549117565155</v>
      </c>
      <c r="T8405" s="42">
        <v>993.629943847656</v>
      </c>
      <c r="U8405" s="42">
        <v>1675.67138671875</v>
      </c>
      <c r="V8405" s="19"/>
      <c r="W8405" s="19"/>
      <c r="X8405" s="19"/>
      <c r="Y8405" s="19"/>
      <c r="Z8405" s="19"/>
      <c r="AA8405" s="19"/>
    </row>
    <row r="8406" ht="15.75" customHeight="1">
      <c r="A8406" s="19"/>
      <c r="B8406" s="42" t="str">
        <f>"CRS25WT72M24557"</f>
        <v>CRS25WT72M24557</v>
      </c>
      <c r="C8406" s="43">
        <v>46007.0</v>
      </c>
      <c r="D8406" s="44">
        <v>0.9332060185185185</v>
      </c>
      <c r="E8406" s="42" t="s">
        <v>37</v>
      </c>
      <c r="F8406" s="42">
        <v>216.0</v>
      </c>
      <c r="G8406" s="42">
        <v>4.0</v>
      </c>
      <c r="H8406" s="42">
        <v>216.918167114258</v>
      </c>
      <c r="I8406" s="42">
        <v>5.47231674194336</v>
      </c>
      <c r="J8406" s="42">
        <v>50.1264419555664</v>
      </c>
      <c r="K8406" s="42">
        <v>5.05427503585815</v>
      </c>
      <c r="L8406" s="42">
        <v>42.9177627563477</v>
      </c>
      <c r="M8406" s="42">
        <v>0.790783882141113</v>
      </c>
      <c r="N8406" s="42">
        <v>10.5530605316162</v>
      </c>
      <c r="O8406" s="42">
        <v>0.0</v>
      </c>
      <c r="P8406" s="42">
        <v>0.0</v>
      </c>
      <c r="Q8406" s="42">
        <v>0.0132936593145132</v>
      </c>
      <c r="R8406" s="42">
        <v>25.0</v>
      </c>
      <c r="S8406" s="42">
        <v>0.708309173583984</v>
      </c>
      <c r="T8406" s="42">
        <v>993.19140625</v>
      </c>
      <c r="U8406" s="42">
        <v>1562.13806152344</v>
      </c>
      <c r="V8406" s="19"/>
      <c r="W8406" s="19"/>
      <c r="X8406" s="19"/>
      <c r="Y8406" s="19"/>
      <c r="Z8406" s="19"/>
      <c r="AA8406" s="19"/>
    </row>
    <row r="8407" ht="15.75" customHeight="1">
      <c r="A8407" s="19"/>
      <c r="B8407" s="42" t="str">
        <f>"CRS25WT72M24127"</f>
        <v>CRS25WT72M24127</v>
      </c>
      <c r="C8407" s="43">
        <v>46007.0</v>
      </c>
      <c r="D8407" s="44">
        <v>0.9348726851851853</v>
      </c>
      <c r="E8407" s="42" t="s">
        <v>37</v>
      </c>
      <c r="F8407" s="42">
        <v>221.0</v>
      </c>
      <c r="G8407" s="42">
        <v>4.0</v>
      </c>
      <c r="H8407" s="42">
        <v>221.912414550781</v>
      </c>
      <c r="I8407" s="42">
        <v>5.51508188247681</v>
      </c>
      <c r="J8407" s="42">
        <v>50.2765312194824</v>
      </c>
      <c r="K8407" s="42">
        <v>5.16170310974121</v>
      </c>
      <c r="L8407" s="42">
        <v>42.9920883178711</v>
      </c>
      <c r="M8407" s="42">
        <v>0.800321221351624</v>
      </c>
      <c r="N8407" s="42">
        <v>10.79603099823</v>
      </c>
      <c r="O8407" s="42">
        <v>0.0</v>
      </c>
      <c r="P8407" s="42">
        <v>0.0</v>
      </c>
      <c r="Q8407" s="42">
        <v>0.0164484903216362</v>
      </c>
      <c r="R8407" s="42">
        <v>25.0</v>
      </c>
      <c r="S8407" s="42">
        <v>0.686943113803864</v>
      </c>
      <c r="T8407" s="42">
        <v>993.505554199219</v>
      </c>
      <c r="U8407" s="42">
        <v>2560.95288085938</v>
      </c>
      <c r="V8407" s="19"/>
      <c r="W8407" s="19"/>
      <c r="X8407" s="19"/>
      <c r="Y8407" s="19"/>
      <c r="Z8407" s="19"/>
      <c r="AA8407" s="19"/>
    </row>
    <row r="8408" ht="15.75" customHeight="1">
      <c r="A8408" s="19"/>
      <c r="B8408" s="42" t="str">
        <f>"CRS25WT72M24558"</f>
        <v>CRS25WT72M24558</v>
      </c>
      <c r="C8408" s="43">
        <v>46007.0</v>
      </c>
      <c r="D8408" s="44">
        <v>0.9363310185185184</v>
      </c>
      <c r="E8408" s="42" t="s">
        <v>37</v>
      </c>
      <c r="F8408" s="42">
        <v>216.0</v>
      </c>
      <c r="G8408" s="42">
        <v>4.0</v>
      </c>
      <c r="H8408" s="42">
        <v>216.178863525391</v>
      </c>
      <c r="I8408" s="42">
        <v>5.47199249267578</v>
      </c>
      <c r="J8408" s="42">
        <v>50.1258354187012</v>
      </c>
      <c r="K8408" s="42">
        <v>5.03511047363281</v>
      </c>
      <c r="L8408" s="42">
        <v>42.9342803955078</v>
      </c>
      <c r="M8408" s="42">
        <v>0.788145005702972</v>
      </c>
      <c r="N8408" s="42">
        <v>10.5170936584473</v>
      </c>
      <c r="O8408" s="42">
        <v>0.0</v>
      </c>
      <c r="P8408" s="42">
        <v>0.0</v>
      </c>
      <c r="Q8408" s="42">
        <v>0.0082242451608181</v>
      </c>
      <c r="R8408" s="42">
        <v>25.0</v>
      </c>
      <c r="S8408" s="42">
        <v>0.686015009880066</v>
      </c>
      <c r="T8408" s="42">
        <v>993.967346191406</v>
      </c>
      <c r="U8408" s="42">
        <v>2063.58959960938</v>
      </c>
      <c r="V8408" s="19"/>
      <c r="W8408" s="19"/>
      <c r="X8408" s="19"/>
      <c r="Y8408" s="19"/>
      <c r="Z8408" s="19"/>
      <c r="AA8408" s="19"/>
    </row>
    <row r="8409" ht="15.75" customHeight="1">
      <c r="A8409" s="19"/>
      <c r="B8409" s="42" t="str">
        <f>"CRS25WT72M24126"</f>
        <v>CRS25WT72M24126</v>
      </c>
      <c r="C8409" s="43">
        <v>46007.0</v>
      </c>
      <c r="D8409" s="44">
        <v>0.9417592592592593</v>
      </c>
      <c r="E8409" s="42" t="s">
        <v>37</v>
      </c>
      <c r="F8409" s="42">
        <v>218.0</v>
      </c>
      <c r="G8409" s="42">
        <v>4.0</v>
      </c>
      <c r="H8409" s="42">
        <v>218.877014160156</v>
      </c>
      <c r="I8409" s="42">
        <v>5.52828025817871</v>
      </c>
      <c r="J8409" s="42">
        <v>50.1960296630859</v>
      </c>
      <c r="K8409" s="42">
        <v>5.10310840606689</v>
      </c>
      <c r="L8409" s="42">
        <v>42.8909225463867</v>
      </c>
      <c r="M8409" s="42">
        <v>0.788752496242523</v>
      </c>
      <c r="N8409" s="42">
        <v>10.6483583450317</v>
      </c>
      <c r="O8409" s="42">
        <v>0.0</v>
      </c>
      <c r="P8409" s="42">
        <v>0.0</v>
      </c>
      <c r="Q8409" s="42">
        <v>0.00275792204774916</v>
      </c>
      <c r="R8409" s="42">
        <v>25.0</v>
      </c>
      <c r="S8409" s="42">
        <v>0.717079758644104</v>
      </c>
      <c r="T8409" s="42">
        <v>993.477905273438</v>
      </c>
      <c r="U8409" s="42">
        <v>1880.22521972656</v>
      </c>
      <c r="V8409" s="19"/>
      <c r="W8409" s="19"/>
      <c r="X8409" s="19"/>
      <c r="Y8409" s="19"/>
      <c r="Z8409" s="19"/>
      <c r="AA8409" s="19"/>
    </row>
    <row r="8410" ht="15.75" customHeight="1">
      <c r="A8410" s="19"/>
      <c r="B8410" s="42" t="str">
        <f>"CRS25WT72M24555"</f>
        <v>CRS25WT72M24555</v>
      </c>
      <c r="C8410" s="43">
        <v>46007.0</v>
      </c>
      <c r="D8410" s="44">
        <v>0.9458564814814815</v>
      </c>
      <c r="E8410" s="42" t="s">
        <v>37</v>
      </c>
      <c r="F8410" s="42">
        <v>216.0</v>
      </c>
      <c r="G8410" s="42">
        <v>4.0</v>
      </c>
      <c r="H8410" s="42">
        <v>216.869583129883</v>
      </c>
      <c r="I8410" s="42">
        <v>5.42517900466919</v>
      </c>
      <c r="J8410" s="42">
        <v>50.069881439209</v>
      </c>
      <c r="K8410" s="42">
        <v>5.05995845794678</v>
      </c>
      <c r="L8410" s="42">
        <v>42.8599548339844</v>
      </c>
      <c r="M8410" s="42">
        <v>0.798376977443695</v>
      </c>
      <c r="N8410" s="42">
        <v>10.5506973266602</v>
      </c>
      <c r="O8410" s="42">
        <v>0.0</v>
      </c>
      <c r="P8410" s="42">
        <v>0.0</v>
      </c>
      <c r="Q8410" s="42">
        <v>0.00275731226429343</v>
      </c>
      <c r="R8410" s="42">
        <v>25.0</v>
      </c>
      <c r="S8410" s="42">
        <v>0.716447830200195</v>
      </c>
      <c r="T8410" s="42">
        <v>994.660095214844</v>
      </c>
      <c r="U8410" s="42">
        <v>2201.009765625</v>
      </c>
      <c r="V8410" s="19"/>
      <c r="W8410" s="19"/>
      <c r="X8410" s="19"/>
      <c r="Y8410" s="19"/>
      <c r="Z8410" s="19"/>
      <c r="AA8410" s="19"/>
    </row>
    <row r="8411" ht="15.75" customHeight="1">
      <c r="A8411" s="19"/>
      <c r="B8411" s="42" t="str">
        <f>"CRS25WT72M24124"</f>
        <v>CRS25WT72M24124</v>
      </c>
      <c r="C8411" s="43">
        <v>46007.0</v>
      </c>
      <c r="D8411" s="44">
        <v>0.9470486111111112</v>
      </c>
      <c r="E8411" s="42" t="s">
        <v>37</v>
      </c>
      <c r="F8411" s="42">
        <v>218.0</v>
      </c>
      <c r="G8411" s="42">
        <v>4.0</v>
      </c>
      <c r="H8411" s="42">
        <v>218.215148925781</v>
      </c>
      <c r="I8411" s="42">
        <v>5.54815721511841</v>
      </c>
      <c r="J8411" s="42">
        <v>50.2087783813477</v>
      </c>
      <c r="K8411" s="42">
        <v>5.07619190216064</v>
      </c>
      <c r="L8411" s="42">
        <v>42.9879608154297</v>
      </c>
      <c r="M8411" s="42">
        <v>0.783351123332977</v>
      </c>
      <c r="N8411" s="42">
        <v>10.6161594390869</v>
      </c>
      <c r="O8411" s="42">
        <v>0.0</v>
      </c>
      <c r="P8411" s="42">
        <v>0.0</v>
      </c>
      <c r="Q8411" s="42">
        <v>0.00307043641805649</v>
      </c>
      <c r="R8411" s="42">
        <v>25.0</v>
      </c>
      <c r="S8411" s="42">
        <v>0.719752371311188</v>
      </c>
      <c r="T8411" s="42">
        <v>992.981384277344</v>
      </c>
      <c r="U8411" s="42">
        <v>1864.58569335938</v>
      </c>
      <c r="V8411" s="19"/>
      <c r="W8411" s="19"/>
      <c r="X8411" s="19"/>
      <c r="Y8411" s="19"/>
      <c r="Z8411" s="19"/>
      <c r="AA8411" s="19"/>
    </row>
    <row r="8412" ht="15.75" customHeight="1">
      <c r="A8412" s="19"/>
      <c r="B8412" s="42" t="str">
        <f>"CRS25WT72M24125"</f>
        <v>CRS25WT72M24125</v>
      </c>
      <c r="C8412" s="43">
        <v>46007.0</v>
      </c>
      <c r="D8412" s="44">
        <v>0.9480902777777778</v>
      </c>
      <c r="E8412" s="42" t="s">
        <v>37</v>
      </c>
      <c r="F8412" s="42">
        <v>216.0</v>
      </c>
      <c r="G8412" s="42">
        <v>4.0</v>
      </c>
      <c r="H8412" s="42">
        <v>216.292327880859</v>
      </c>
      <c r="I8412" s="42">
        <v>5.47610139846802</v>
      </c>
      <c r="J8412" s="42">
        <v>50.211311340332</v>
      </c>
      <c r="K8412" s="42">
        <v>5.03993511199951</v>
      </c>
      <c r="L8412" s="42">
        <v>42.915699005127</v>
      </c>
      <c r="M8412" s="42">
        <v>0.786625564098358</v>
      </c>
      <c r="N8412" s="42">
        <v>10.5226135253906</v>
      </c>
      <c r="O8412" s="42">
        <v>0.0</v>
      </c>
      <c r="P8412" s="42">
        <v>0.0</v>
      </c>
      <c r="Q8412" s="42">
        <v>0.0130158718675375</v>
      </c>
      <c r="R8412" s="42">
        <v>25.0</v>
      </c>
      <c r="S8412" s="42">
        <v>0.720989108085632</v>
      </c>
      <c r="T8412" s="42">
        <v>994.309265136719</v>
      </c>
      <c r="U8412" s="42">
        <v>2057.3310546875</v>
      </c>
      <c r="V8412" s="19"/>
      <c r="W8412" s="19"/>
      <c r="X8412" s="19"/>
      <c r="Y8412" s="19"/>
      <c r="Z8412" s="19"/>
      <c r="AA8412" s="19"/>
    </row>
    <row r="8413" ht="15.75" customHeight="1">
      <c r="A8413" s="19"/>
      <c r="B8413" s="42" t="str">
        <f>"CRS25WT72M24556"</f>
        <v>CRS25WT72M24556</v>
      </c>
      <c r="C8413" s="43">
        <v>46007.0</v>
      </c>
      <c r="D8413" s="44">
        <v>0.9492824074074074</v>
      </c>
      <c r="E8413" s="42" t="s">
        <v>37</v>
      </c>
      <c r="F8413" s="42">
        <v>219.0</v>
      </c>
      <c r="G8413" s="42">
        <v>4.0</v>
      </c>
      <c r="H8413" s="42">
        <v>219.321838378906</v>
      </c>
      <c r="I8413" s="42">
        <v>5.54386281967163</v>
      </c>
      <c r="J8413" s="42">
        <v>50.1835975646973</v>
      </c>
      <c r="K8413" s="42">
        <v>5.11618804931641</v>
      </c>
      <c r="L8413" s="42">
        <v>42.8682136535645</v>
      </c>
      <c r="M8413" s="42">
        <v>0.788329184055328</v>
      </c>
      <c r="N8413" s="42">
        <v>10.6699991226196</v>
      </c>
      <c r="O8413" s="42">
        <v>0.0</v>
      </c>
      <c r="P8413" s="42">
        <v>0.0</v>
      </c>
      <c r="Q8413" s="42">
        <v>0.0128969801589847</v>
      </c>
      <c r="R8413" s="42">
        <v>25.0</v>
      </c>
      <c r="S8413" s="42">
        <v>0.69915646314621</v>
      </c>
      <c r="T8413" s="42">
        <v>994.593627929688</v>
      </c>
      <c r="U8413" s="42">
        <v>2557.9501953125</v>
      </c>
      <c r="V8413" s="19"/>
      <c r="W8413" s="19"/>
      <c r="X8413" s="19"/>
      <c r="Y8413" s="19"/>
      <c r="Z8413" s="19"/>
      <c r="AA8413" s="19"/>
    </row>
    <row r="8414" ht="15.75" customHeight="1">
      <c r="A8414" s="19"/>
      <c r="B8414" s="42" t="str">
        <f>"CRS25WT72M24120"</f>
        <v>CRS25WT72M24120</v>
      </c>
      <c r="C8414" s="43">
        <v>46007.0</v>
      </c>
      <c r="D8414" s="44">
        <v>0.9502430555555555</v>
      </c>
      <c r="E8414" s="42" t="s">
        <v>37</v>
      </c>
      <c r="F8414" s="42">
        <v>222.0</v>
      </c>
      <c r="G8414" s="42">
        <v>4.0</v>
      </c>
      <c r="H8414" s="42">
        <v>222.647827148438</v>
      </c>
      <c r="I8414" s="42">
        <v>5.60635328292847</v>
      </c>
      <c r="J8414" s="42">
        <v>50.2311744689941</v>
      </c>
      <c r="K8414" s="42">
        <v>5.20832347869873</v>
      </c>
      <c r="L8414" s="42">
        <v>42.748462677002</v>
      </c>
      <c r="M8414" s="42">
        <v>0.790614306926727</v>
      </c>
      <c r="N8414" s="42">
        <v>10.8318090438843</v>
      </c>
      <c r="O8414" s="42">
        <v>0.0</v>
      </c>
      <c r="P8414" s="42">
        <v>0.0</v>
      </c>
      <c r="Q8414" s="42">
        <v>0.00602924637496471</v>
      </c>
      <c r="R8414" s="42">
        <v>25.0</v>
      </c>
      <c r="S8414" s="42">
        <v>0.735727787017822</v>
      </c>
      <c r="T8414" s="42">
        <v>994.315124511719</v>
      </c>
      <c r="U8414" s="42">
        <v>1646.80480957031</v>
      </c>
      <c r="V8414" s="19"/>
      <c r="W8414" s="19"/>
      <c r="X8414" s="19"/>
      <c r="Y8414" s="19"/>
      <c r="Z8414" s="19"/>
      <c r="AA8414" s="19"/>
    </row>
    <row r="8415" ht="15.75" customHeight="1">
      <c r="A8415" s="19"/>
      <c r="B8415" s="42" t="str">
        <f>"CRS25WT72M24123"</f>
        <v>CRS25WT72M24123</v>
      </c>
      <c r="C8415" s="43">
        <v>46007.0</v>
      </c>
      <c r="D8415" s="42" t="s">
        <v>1569</v>
      </c>
      <c r="E8415" s="42" t="s">
        <v>37</v>
      </c>
      <c r="F8415" s="42">
        <v>215.0</v>
      </c>
      <c r="G8415" s="42">
        <v>4.0</v>
      </c>
      <c r="H8415" s="42">
        <v>215.609268188477</v>
      </c>
      <c r="I8415" s="42">
        <v>5.50500202178955</v>
      </c>
      <c r="J8415" s="42">
        <v>50.2368011474609</v>
      </c>
      <c r="K8415" s="42">
        <v>5.03880548477173</v>
      </c>
      <c r="L8415" s="42">
        <v>42.7897567749023</v>
      </c>
      <c r="M8415" s="42">
        <v>0.779628992080688</v>
      </c>
      <c r="N8415" s="42">
        <v>10.4893827438354</v>
      </c>
      <c r="O8415" s="42">
        <v>0.0</v>
      </c>
      <c r="P8415" s="42">
        <v>0.0</v>
      </c>
      <c r="Q8415" s="42">
        <v>0.00642981193959713</v>
      </c>
      <c r="R8415" s="42">
        <v>25.0</v>
      </c>
      <c r="S8415" s="42">
        <v>0.775689899921417</v>
      </c>
      <c r="T8415" s="42">
        <v>995.923278808594</v>
      </c>
      <c r="U8415" s="42">
        <v>1888.97717285156</v>
      </c>
      <c r="V8415" s="19"/>
      <c r="W8415" s="19"/>
      <c r="X8415" s="19"/>
      <c r="Y8415" s="19"/>
      <c r="Z8415" s="19"/>
      <c r="AA8415" s="19"/>
    </row>
    <row r="8416" ht="15.75" customHeight="1">
      <c r="A8416" s="19"/>
      <c r="B8416" s="42" t="str">
        <f>"CRS25WT3609246"</f>
        <v>CRS25WT3609246</v>
      </c>
      <c r="C8416" s="43">
        <v>46010.0</v>
      </c>
      <c r="D8416" s="44">
        <v>5.208333333333333E-4</v>
      </c>
      <c r="E8416" s="42" t="s">
        <v>37</v>
      </c>
      <c r="F8416" s="42">
        <v>198.0</v>
      </c>
      <c r="G8416" s="42">
        <v>4.0</v>
      </c>
      <c r="H8416" s="42">
        <v>198.01155090332</v>
      </c>
      <c r="I8416" s="42">
        <v>9.53054809570313</v>
      </c>
      <c r="J8416" s="42">
        <v>24.424840927124</v>
      </c>
      <c r="K8416" s="42">
        <v>9.68502044677734</v>
      </c>
      <c r="L8416" s="42">
        <v>20.4451332092285</v>
      </c>
      <c r="M8416" s="42">
        <v>0.850630402565002</v>
      </c>
      <c r="N8416" s="42">
        <v>9.63325500488281</v>
      </c>
      <c r="O8416" s="42">
        <v>0.0</v>
      </c>
      <c r="P8416" s="42">
        <v>0.0</v>
      </c>
      <c r="Q8416" s="42">
        <v>0.0125409225001931</v>
      </c>
      <c r="R8416" s="42">
        <v>25.0</v>
      </c>
      <c r="S8416" s="42">
        <v>0.233990490436554</v>
      </c>
      <c r="T8416" s="42">
        <v>992.017822265625</v>
      </c>
      <c r="U8416" s="42">
        <v>36.7208595275879</v>
      </c>
      <c r="V8416" s="19"/>
      <c r="W8416" s="19"/>
      <c r="X8416" s="19"/>
      <c r="Y8416" s="19"/>
      <c r="Z8416" s="19"/>
      <c r="AA8416" s="19"/>
    </row>
    <row r="8417" ht="15.75" customHeight="1">
      <c r="A8417" s="19"/>
      <c r="B8417" s="42" t="str">
        <f>"CRS25WT3609320"</f>
        <v>CRS25WT3609320</v>
      </c>
      <c r="C8417" s="43">
        <v>46010.0</v>
      </c>
      <c r="D8417" s="44">
        <v>0.0012152777777777778</v>
      </c>
      <c r="E8417" s="42" t="s">
        <v>37</v>
      </c>
      <c r="F8417" s="42">
        <v>196.0</v>
      </c>
      <c r="G8417" s="42">
        <v>4.0</v>
      </c>
      <c r="H8417" s="42">
        <v>196.214950561523</v>
      </c>
      <c r="I8417" s="42">
        <v>9.5714282989502</v>
      </c>
      <c r="J8417" s="42">
        <v>24.4452877044678</v>
      </c>
      <c r="K8417" s="42">
        <v>9.64514255523682</v>
      </c>
      <c r="L8417" s="42">
        <v>20.3433971405029</v>
      </c>
      <c r="M8417" s="42">
        <v>0.838610291481018</v>
      </c>
      <c r="N8417" s="42">
        <v>9.54584980010986</v>
      </c>
      <c r="O8417" s="42">
        <v>0.0</v>
      </c>
      <c r="P8417" s="42">
        <v>0.0</v>
      </c>
      <c r="Q8417" s="42">
        <v>0.0100051155313849</v>
      </c>
      <c r="R8417" s="42">
        <v>25.0</v>
      </c>
      <c r="S8417" s="42">
        <v>0.244691163301468</v>
      </c>
      <c r="T8417" s="42">
        <v>992.797607421875</v>
      </c>
      <c r="U8417" s="42">
        <v>9999.0</v>
      </c>
      <c r="V8417" s="19"/>
      <c r="W8417" s="19"/>
      <c r="X8417" s="19"/>
      <c r="Y8417" s="19"/>
      <c r="Z8417" s="19"/>
      <c r="AA8417" s="19"/>
    </row>
    <row r="8418" ht="15.75" customHeight="1">
      <c r="A8418" s="19"/>
      <c r="B8418" s="42" t="str">
        <f>"CRS25WT3609219"</f>
        <v>CRS25WT3609219</v>
      </c>
      <c r="C8418" s="43">
        <v>46010.0</v>
      </c>
      <c r="D8418" s="44">
        <v>0.002337962962962963</v>
      </c>
      <c r="E8418" s="42" t="s">
        <v>37</v>
      </c>
      <c r="F8418" s="42">
        <v>197.0</v>
      </c>
      <c r="G8418" s="42">
        <v>4.0</v>
      </c>
      <c r="H8418" s="42">
        <v>197.233306884766</v>
      </c>
      <c r="I8418" s="42">
        <v>9.56219673156738</v>
      </c>
      <c r="J8418" s="42">
        <v>24.4249629974365</v>
      </c>
      <c r="K8418" s="42">
        <v>9.74197101593018</v>
      </c>
      <c r="L8418" s="42">
        <v>20.2457294464111</v>
      </c>
      <c r="M8418" s="42">
        <v>0.844478607177734</v>
      </c>
      <c r="N8418" s="42">
        <v>9.59539318084717</v>
      </c>
      <c r="O8418" s="42">
        <v>0.0</v>
      </c>
      <c r="P8418" s="42">
        <v>0.0</v>
      </c>
      <c r="Q8418" s="42">
        <v>0.0130146518349648</v>
      </c>
      <c r="R8418" s="42">
        <v>25.0</v>
      </c>
      <c r="S8418" s="42">
        <v>0.243778869509697</v>
      </c>
      <c r="T8418" s="42">
        <v>992.786743164063</v>
      </c>
      <c r="U8418" s="42">
        <v>9999.0</v>
      </c>
      <c r="V8418" s="19"/>
      <c r="W8418" s="19"/>
      <c r="X8418" s="19"/>
      <c r="Y8418" s="19"/>
      <c r="Z8418" s="19"/>
      <c r="AA8418" s="19"/>
    </row>
    <row r="8419" ht="15.75" customHeight="1">
      <c r="A8419" s="19"/>
      <c r="B8419" s="42" t="str">
        <f>"CRS25WT3609368"</f>
        <v>CRS25WT3609368</v>
      </c>
      <c r="C8419" s="43">
        <v>46010.0</v>
      </c>
      <c r="D8419" s="44">
        <v>0.002847222222222222</v>
      </c>
      <c r="E8419" s="42" t="s">
        <v>37</v>
      </c>
      <c r="F8419" s="42">
        <v>198.0</v>
      </c>
      <c r="G8419" s="42">
        <v>4.0</v>
      </c>
      <c r="H8419" s="42">
        <v>198.459030151367</v>
      </c>
      <c r="I8419" s="42">
        <v>9.57160949707031</v>
      </c>
      <c r="J8419" s="42">
        <v>24.4499588012695</v>
      </c>
      <c r="K8419" s="42">
        <v>9.68955039978027</v>
      </c>
      <c r="L8419" s="42">
        <v>20.4817600250244</v>
      </c>
      <c r="M8419" s="42">
        <v>0.848023235797882</v>
      </c>
      <c r="N8419" s="42">
        <v>9.65502452850342</v>
      </c>
      <c r="O8419" s="42">
        <v>0.0</v>
      </c>
      <c r="P8419" s="42">
        <v>0.0</v>
      </c>
      <c r="Q8419" s="42">
        <v>0.00332232750952244</v>
      </c>
      <c r="R8419" s="42">
        <v>25.0</v>
      </c>
      <c r="S8419" s="42">
        <v>0.226973280310631</v>
      </c>
      <c r="T8419" s="42">
        <v>991.871948242188</v>
      </c>
      <c r="U8419" s="42">
        <v>9999.0</v>
      </c>
      <c r="V8419" s="19"/>
      <c r="W8419" s="19"/>
      <c r="X8419" s="19"/>
      <c r="Y8419" s="19"/>
      <c r="Z8419" s="19"/>
      <c r="AA8419" s="19"/>
    </row>
    <row r="8420" ht="15.75" customHeight="1">
      <c r="A8420" s="19"/>
      <c r="B8420" s="42" t="str">
        <f>"CRS25WT3609367"</f>
        <v>CRS25WT3609367</v>
      </c>
      <c r="C8420" s="43">
        <v>46010.0</v>
      </c>
      <c r="D8420" s="44">
        <v>0.003194444444444444</v>
      </c>
      <c r="E8420" s="42" t="s">
        <v>37</v>
      </c>
      <c r="F8420" s="42">
        <v>198.0</v>
      </c>
      <c r="G8420" s="42">
        <v>4.0</v>
      </c>
      <c r="H8420" s="42">
        <v>198.659408569336</v>
      </c>
      <c r="I8420" s="42">
        <v>9.54629802703857</v>
      </c>
      <c r="J8420" s="42">
        <v>24.4442768096924</v>
      </c>
      <c r="K8420" s="42">
        <v>9.76627826690674</v>
      </c>
      <c r="L8420" s="42">
        <v>20.3413600921631</v>
      </c>
      <c r="M8420" s="42">
        <v>0.851328074932098</v>
      </c>
      <c r="N8420" s="42">
        <v>9.66477298736572</v>
      </c>
      <c r="O8420" s="42">
        <v>0.0</v>
      </c>
      <c r="P8420" s="42">
        <v>0.0</v>
      </c>
      <c r="Q8420" s="42">
        <v>0.0138092134147882</v>
      </c>
      <c r="R8420" s="42">
        <v>25.0</v>
      </c>
      <c r="S8420" s="42">
        <v>0.239851266145706</v>
      </c>
      <c r="T8420" s="42">
        <v>992.582397460938</v>
      </c>
      <c r="U8420" s="42">
        <v>9999.0</v>
      </c>
      <c r="V8420" s="19"/>
      <c r="W8420" s="19"/>
      <c r="X8420" s="19"/>
      <c r="Y8420" s="19"/>
      <c r="Z8420" s="19"/>
      <c r="AA8420" s="19"/>
    </row>
    <row r="8421" ht="15.75" customHeight="1">
      <c r="A8421" s="19"/>
      <c r="B8421" s="42" t="str">
        <f>"CRS25WT3609374"</f>
        <v>CRS25WT3609374</v>
      </c>
      <c r="C8421" s="43">
        <v>46010.0</v>
      </c>
      <c r="D8421" s="44">
        <v>0.0035416666666666665</v>
      </c>
      <c r="E8421" s="42" t="s">
        <v>37</v>
      </c>
      <c r="F8421" s="42">
        <v>198.0</v>
      </c>
      <c r="G8421" s="42">
        <v>4.0</v>
      </c>
      <c r="H8421" s="42">
        <v>198.873550415039</v>
      </c>
      <c r="I8421" s="42">
        <v>9.57755184173584</v>
      </c>
      <c r="J8421" s="42">
        <v>24.4298458099365</v>
      </c>
      <c r="K8421" s="42">
        <v>9.72815132141113</v>
      </c>
      <c r="L8421" s="42">
        <v>20.4430980682373</v>
      </c>
      <c r="M8421" s="42">
        <v>0.849966466426849</v>
      </c>
      <c r="N8421" s="42">
        <v>9.67519092559814</v>
      </c>
      <c r="O8421" s="42">
        <v>0.0</v>
      </c>
      <c r="P8421" s="42">
        <v>0.0</v>
      </c>
      <c r="Q8421" s="42">
        <v>0.0103273801505566</v>
      </c>
      <c r="R8421" s="42">
        <v>25.0</v>
      </c>
      <c r="S8421" s="42">
        <v>0.227776184678078</v>
      </c>
      <c r="T8421" s="42">
        <v>992.817504882813</v>
      </c>
      <c r="U8421" s="42">
        <v>9999.0</v>
      </c>
      <c r="V8421" s="19"/>
      <c r="W8421" s="19"/>
      <c r="X8421" s="19"/>
      <c r="Y8421" s="19"/>
      <c r="Z8421" s="19"/>
      <c r="AA8421" s="19"/>
    </row>
    <row r="8422" ht="15.75" customHeight="1">
      <c r="A8422" s="19"/>
      <c r="B8422" s="42" t="str">
        <f>"CRS25WT3609273"</f>
        <v>CRS25WT3609273</v>
      </c>
      <c r="C8422" s="43">
        <v>46010.0</v>
      </c>
      <c r="D8422" s="44">
        <v>0.003969907407407407</v>
      </c>
      <c r="E8422" s="42" t="s">
        <v>37</v>
      </c>
      <c r="F8422" s="42">
        <v>198.0</v>
      </c>
      <c r="G8422" s="42">
        <v>4.0</v>
      </c>
      <c r="H8422" s="42">
        <v>198.740386962891</v>
      </c>
      <c r="I8422" s="42">
        <v>9.55105781555176</v>
      </c>
      <c r="J8422" s="42">
        <v>24.4329471588135</v>
      </c>
      <c r="K8422" s="42">
        <v>9.72841453552246</v>
      </c>
      <c r="L8422" s="42">
        <v>20.4288558959961</v>
      </c>
      <c r="M8422" s="42">
        <v>0.851645410060883</v>
      </c>
      <c r="N8422" s="42">
        <v>9.6687126159668</v>
      </c>
      <c r="O8422" s="42">
        <v>0.0</v>
      </c>
      <c r="P8422" s="42">
        <v>0.0</v>
      </c>
      <c r="Q8422" s="42">
        <v>0.010473707690835</v>
      </c>
      <c r="R8422" s="42">
        <v>25.0</v>
      </c>
      <c r="S8422" s="42">
        <v>0.234047323465347</v>
      </c>
      <c r="T8422" s="42">
        <v>992.26025390625</v>
      </c>
      <c r="U8422" s="42">
        <v>9999.0</v>
      </c>
      <c r="V8422" s="19"/>
      <c r="W8422" s="19"/>
      <c r="X8422" s="19"/>
      <c r="Y8422" s="19"/>
      <c r="Z8422" s="19"/>
      <c r="AA8422" s="19"/>
    </row>
    <row r="8423" ht="15.75" customHeight="1">
      <c r="A8423" s="19"/>
      <c r="B8423" s="42" t="str">
        <f>"CRS25WT3609369"</f>
        <v>CRS25WT3609369</v>
      </c>
      <c r="C8423" s="43">
        <v>46010.0</v>
      </c>
      <c r="D8423" s="44">
        <v>0.004502314814814815</v>
      </c>
      <c r="E8423" s="42" t="s">
        <v>37</v>
      </c>
      <c r="F8423" s="42">
        <v>197.0</v>
      </c>
      <c r="G8423" s="42">
        <v>4.0</v>
      </c>
      <c r="H8423" s="42">
        <v>197.995895385742</v>
      </c>
      <c r="I8423" s="42">
        <v>9.55972671508789</v>
      </c>
      <c r="J8423" s="42">
        <v>24.4400939941406</v>
      </c>
      <c r="K8423" s="42">
        <v>9.66693782806396</v>
      </c>
      <c r="L8423" s="42">
        <v>20.4817600250244</v>
      </c>
      <c r="M8423" s="42">
        <v>0.847437798976898</v>
      </c>
      <c r="N8423" s="42">
        <v>9.632493019104</v>
      </c>
      <c r="O8423" s="42">
        <v>0.0</v>
      </c>
      <c r="P8423" s="42">
        <v>0.0</v>
      </c>
      <c r="Q8423" s="42">
        <v>0.0119046065956354</v>
      </c>
      <c r="R8423" s="42">
        <v>25.0</v>
      </c>
      <c r="S8423" s="42">
        <v>0.234151646494865</v>
      </c>
      <c r="T8423" s="42">
        <v>993.472045898438</v>
      </c>
      <c r="U8423" s="42">
        <v>9999.0</v>
      </c>
      <c r="V8423" s="19"/>
      <c r="W8423" s="19"/>
      <c r="X8423" s="19"/>
      <c r="Y8423" s="19"/>
      <c r="Z8423" s="19"/>
      <c r="AA8423" s="19"/>
    </row>
    <row r="8424" ht="15.75" customHeight="1">
      <c r="A8424" s="19"/>
      <c r="B8424" s="42" t="str">
        <f>"CRS25WT3609376"</f>
        <v>CRS25WT3609376</v>
      </c>
      <c r="C8424" s="43">
        <v>46010.0</v>
      </c>
      <c r="D8424" s="44">
        <v>0.0050347222222222225</v>
      </c>
      <c r="E8424" s="42" t="s">
        <v>37</v>
      </c>
      <c r="F8424" s="42">
        <v>196.0</v>
      </c>
      <c r="G8424" s="42">
        <v>4.0</v>
      </c>
      <c r="H8424" s="42">
        <v>196.893600463867</v>
      </c>
      <c r="I8424" s="42">
        <v>9.512451171875</v>
      </c>
      <c r="J8424" s="42">
        <v>24.4344882965088</v>
      </c>
      <c r="K8424" s="42">
        <v>9.61503028869629</v>
      </c>
      <c r="L8424" s="42">
        <v>20.477689743042</v>
      </c>
      <c r="M8424" s="42">
        <v>0.847102403640747</v>
      </c>
      <c r="N8424" s="42">
        <v>9.57886600494385</v>
      </c>
      <c r="O8424" s="42">
        <v>0.0</v>
      </c>
      <c r="P8424" s="42">
        <v>0.0</v>
      </c>
      <c r="Q8424" s="42">
        <v>0.00880921445786953</v>
      </c>
      <c r="R8424" s="42">
        <v>25.0</v>
      </c>
      <c r="S8424" s="42">
        <v>0.231013506650925</v>
      </c>
      <c r="T8424" s="42">
        <v>992.350891113281</v>
      </c>
      <c r="U8424" s="42">
        <v>9999.0</v>
      </c>
      <c r="V8424" s="19"/>
      <c r="W8424" s="19"/>
      <c r="X8424" s="19"/>
      <c r="Y8424" s="19"/>
      <c r="Z8424" s="19"/>
      <c r="AA8424" s="19"/>
    </row>
    <row r="8425" ht="15.75" customHeight="1">
      <c r="A8425" s="19"/>
      <c r="B8425" s="42" t="str">
        <f>"CRS25WT3609379"</f>
        <v>CRS25WT3609379</v>
      </c>
      <c r="C8425" s="43">
        <v>46010.0</v>
      </c>
      <c r="D8425" s="44">
        <v>0.0061342592592592594</v>
      </c>
      <c r="E8425" s="42" t="s">
        <v>37</v>
      </c>
      <c r="F8425" s="42">
        <v>197.0</v>
      </c>
      <c r="G8425" s="42">
        <v>4.0</v>
      </c>
      <c r="H8425" s="42">
        <v>197.652572631836</v>
      </c>
      <c r="I8425" s="42">
        <v>9.54728507995605</v>
      </c>
      <c r="J8425" s="42">
        <v>24.4316482543945</v>
      </c>
      <c r="K8425" s="42">
        <v>9.67709350585938</v>
      </c>
      <c r="L8425" s="42">
        <v>20.4247856140137</v>
      </c>
      <c r="M8425" s="42">
        <v>0.847363591194153</v>
      </c>
      <c r="N8425" s="42">
        <v>9.61579036712646</v>
      </c>
      <c r="O8425" s="42">
        <v>0.0</v>
      </c>
      <c r="P8425" s="42">
        <v>0.0</v>
      </c>
      <c r="Q8425" s="42">
        <v>0.00728168804198503</v>
      </c>
      <c r="R8425" s="42">
        <v>25.0</v>
      </c>
      <c r="S8425" s="42">
        <v>0.233083844184875</v>
      </c>
      <c r="T8425" s="42">
        <v>993.342041015625</v>
      </c>
      <c r="U8425" s="42">
        <v>9999.0</v>
      </c>
      <c r="V8425" s="19"/>
      <c r="W8425" s="19"/>
      <c r="X8425" s="19"/>
      <c r="Y8425" s="19"/>
      <c r="Z8425" s="19"/>
      <c r="AA8425" s="19"/>
    </row>
    <row r="8426" ht="15.75" customHeight="1">
      <c r="A8426" s="19"/>
      <c r="B8426" s="42" t="str">
        <f>"CRS25WT3609221"</f>
        <v>CRS25WT3609221</v>
      </c>
      <c r="C8426" s="43">
        <v>46010.0</v>
      </c>
      <c r="D8426" s="44">
        <v>0.00662037037037037</v>
      </c>
      <c r="E8426" s="42" t="s">
        <v>37</v>
      </c>
      <c r="F8426" s="42">
        <v>196.0</v>
      </c>
      <c r="G8426" s="42">
        <v>4.0</v>
      </c>
      <c r="H8426" s="42">
        <v>196.691116333008</v>
      </c>
      <c r="I8426" s="42">
        <v>9.56031608581543</v>
      </c>
      <c r="J8426" s="42">
        <v>24.4375953674316</v>
      </c>
      <c r="K8426" s="42">
        <v>9.67726039886475</v>
      </c>
      <c r="L8426" s="42">
        <v>20.3250827789307</v>
      </c>
      <c r="M8426" s="42">
        <v>0.841887414455414</v>
      </c>
      <c r="N8426" s="42">
        <v>9.56901550292969</v>
      </c>
      <c r="O8426" s="42">
        <v>0.0</v>
      </c>
      <c r="P8426" s="42">
        <v>0.0</v>
      </c>
      <c r="Q8426" s="42">
        <v>0.0164679829031229</v>
      </c>
      <c r="R8426" s="42">
        <v>25.0</v>
      </c>
      <c r="S8426" s="42">
        <v>0.248742610216141</v>
      </c>
      <c r="T8426" s="42">
        <v>992.8056640625</v>
      </c>
      <c r="U8426" s="42">
        <v>9999.0</v>
      </c>
      <c r="V8426" s="19"/>
      <c r="W8426" s="19"/>
      <c r="X8426" s="19"/>
      <c r="Y8426" s="19"/>
      <c r="Z8426" s="19"/>
      <c r="AA8426" s="19"/>
    </row>
    <row r="8427" ht="15.75" customHeight="1">
      <c r="A8427" s="19"/>
      <c r="B8427" s="42" t="str">
        <f>"CRS25WT3609275"</f>
        <v>CRS25WT3609275</v>
      </c>
      <c r="C8427" s="43">
        <v>46010.0</v>
      </c>
      <c r="D8427" s="44">
        <v>0.007546296296296297</v>
      </c>
      <c r="E8427" s="42" t="s">
        <v>37</v>
      </c>
      <c r="F8427" s="42">
        <v>197.0</v>
      </c>
      <c r="G8427" s="42">
        <v>4.0</v>
      </c>
      <c r="H8427" s="42">
        <v>197.044174194336</v>
      </c>
      <c r="I8427" s="42">
        <v>9.53133964538574</v>
      </c>
      <c r="J8427" s="42">
        <v>24.4154968261719</v>
      </c>
      <c r="K8427" s="42">
        <v>9.70142936706543</v>
      </c>
      <c r="L8427" s="42">
        <v>20.3108406066895</v>
      </c>
      <c r="M8427" s="42">
        <v>0.846728324890137</v>
      </c>
      <c r="N8427" s="42">
        <v>9.58619213104248</v>
      </c>
      <c r="O8427" s="42">
        <v>0.0</v>
      </c>
      <c r="P8427" s="42">
        <v>0.0</v>
      </c>
      <c r="Q8427" s="42">
        <v>0.0179132577031851</v>
      </c>
      <c r="R8427" s="42">
        <v>25.0</v>
      </c>
      <c r="S8427" s="42">
        <v>0.242166876792908</v>
      </c>
      <c r="T8427" s="42">
        <v>993.794067382813</v>
      </c>
      <c r="U8427" s="42">
        <v>9999.0</v>
      </c>
      <c r="V8427" s="19"/>
      <c r="W8427" s="19"/>
      <c r="X8427" s="19"/>
      <c r="Y8427" s="19"/>
      <c r="Z8427" s="19"/>
      <c r="AA8427" s="19"/>
    </row>
    <row r="8428" ht="15.75" customHeight="1">
      <c r="A8428" s="19"/>
      <c r="B8428" s="42" t="str">
        <f>"CRS25WT3609378"</f>
        <v>CRS25WT3609378</v>
      </c>
      <c r="C8428" s="43">
        <v>46010.0</v>
      </c>
      <c r="D8428" s="44">
        <v>0.007928240740740741</v>
      </c>
      <c r="E8428" s="42" t="s">
        <v>37</v>
      </c>
      <c r="F8428" s="42">
        <v>196.0</v>
      </c>
      <c r="G8428" s="42">
        <v>4.0</v>
      </c>
      <c r="H8428" s="42">
        <v>196.824600219727</v>
      </c>
      <c r="I8428" s="42">
        <v>9.53855800628662</v>
      </c>
      <c r="J8428" s="42">
        <v>24.4161205291748</v>
      </c>
      <c r="K8428" s="42">
        <v>9.61548233032227</v>
      </c>
      <c r="L8428" s="42">
        <v>20.4695491790771</v>
      </c>
      <c r="M8428" s="42">
        <v>0.845123112201691</v>
      </c>
      <c r="N8428" s="42">
        <v>9.57551002502441</v>
      </c>
      <c r="O8428" s="42">
        <v>0.0</v>
      </c>
      <c r="P8428" s="42">
        <v>0.0</v>
      </c>
      <c r="Q8428" s="42">
        <v>0.0101588079705834</v>
      </c>
      <c r="R8428" s="42">
        <v>25.0</v>
      </c>
      <c r="S8428" s="42">
        <v>0.223257318139076</v>
      </c>
      <c r="T8428" s="42">
        <v>993.261474609375</v>
      </c>
      <c r="U8428" s="42">
        <v>9999.0</v>
      </c>
      <c r="V8428" s="19"/>
      <c r="W8428" s="19"/>
      <c r="X8428" s="19"/>
      <c r="Y8428" s="19"/>
      <c r="Z8428" s="19"/>
      <c r="AA8428" s="19"/>
    </row>
    <row r="8429" ht="15.75" customHeight="1">
      <c r="A8429" s="19"/>
      <c r="B8429" s="42" t="str">
        <f>"CRS25WT3609375"</f>
        <v>CRS25WT3609375</v>
      </c>
      <c r="C8429" s="43">
        <v>46010.0</v>
      </c>
      <c r="D8429" s="44">
        <v>0.008587962962962962</v>
      </c>
      <c r="E8429" s="42" t="s">
        <v>37</v>
      </c>
      <c r="F8429" s="42">
        <v>197.0</v>
      </c>
      <c r="G8429" s="42">
        <v>4.0</v>
      </c>
      <c r="H8429" s="42">
        <v>197.354522705078</v>
      </c>
      <c r="I8429" s="42">
        <v>9.54363346099854</v>
      </c>
      <c r="J8429" s="42">
        <v>24.4363536834717</v>
      </c>
      <c r="K8429" s="42">
        <v>9.69243335723877</v>
      </c>
      <c r="L8429" s="42">
        <v>20.3617076873779</v>
      </c>
      <c r="M8429" s="42">
        <v>0.846246600151062</v>
      </c>
      <c r="N8429" s="42">
        <v>9.60129070281982</v>
      </c>
      <c r="O8429" s="42">
        <v>0.0</v>
      </c>
      <c r="P8429" s="42">
        <v>0.0</v>
      </c>
      <c r="Q8429" s="42">
        <v>0.0109477303922176</v>
      </c>
      <c r="R8429" s="42">
        <v>25.0</v>
      </c>
      <c r="S8429" s="42">
        <v>0.237443521618843</v>
      </c>
      <c r="T8429" s="42">
        <v>992.2666015625</v>
      </c>
      <c r="U8429" s="42">
        <v>9999.0</v>
      </c>
      <c r="V8429" s="19"/>
      <c r="W8429" s="19"/>
      <c r="X8429" s="19"/>
      <c r="Y8429" s="19"/>
      <c r="Z8429" s="19"/>
      <c r="AA8429" s="19"/>
    </row>
    <row r="8430" ht="15.75" customHeight="1">
      <c r="A8430" s="19"/>
      <c r="B8430" s="42" t="str">
        <f>"CRS25WT3609377"</f>
        <v>CRS25WT3609377</v>
      </c>
      <c r="C8430" s="43">
        <v>46010.0</v>
      </c>
      <c r="D8430" s="44">
        <v>0.00920138888888889</v>
      </c>
      <c r="E8430" s="42" t="s">
        <v>37</v>
      </c>
      <c r="F8430" s="42">
        <v>195.0</v>
      </c>
      <c r="G8430" s="42">
        <v>4.0</v>
      </c>
      <c r="H8430" s="42">
        <v>195.334014892578</v>
      </c>
      <c r="I8430" s="42">
        <v>9.513352394104</v>
      </c>
      <c r="J8430" s="42">
        <v>24.4244556427002</v>
      </c>
      <c r="K8430" s="42">
        <v>9.53981781005859</v>
      </c>
      <c r="L8430" s="42">
        <v>20.4756546020508</v>
      </c>
      <c r="M8430" s="42">
        <v>0.840658068656921</v>
      </c>
      <c r="N8430" s="42">
        <v>9.50299263000488</v>
      </c>
      <c r="O8430" s="42">
        <v>0.0</v>
      </c>
      <c r="P8430" s="42">
        <v>0.0</v>
      </c>
      <c r="Q8430" s="42">
        <v>0.0113095231354237</v>
      </c>
      <c r="R8430" s="42">
        <v>25.0</v>
      </c>
      <c r="S8430" s="42">
        <v>0.238599985837936</v>
      </c>
      <c r="T8430" s="42">
        <v>994.627868652344</v>
      </c>
      <c r="U8430" s="42">
        <v>9999.0</v>
      </c>
      <c r="V8430" s="19"/>
      <c r="W8430" s="19"/>
      <c r="X8430" s="19"/>
      <c r="Y8430" s="19"/>
      <c r="Z8430" s="19"/>
      <c r="AA8430" s="19"/>
    </row>
    <row r="8431" ht="15.75" customHeight="1">
      <c r="A8431" s="19"/>
      <c r="B8431" s="42" t="str">
        <f>"CRS25WT3609284"</f>
        <v>CRS25WT3609284</v>
      </c>
      <c r="C8431" s="43">
        <v>46010.0</v>
      </c>
      <c r="D8431" s="44">
        <v>0.009884259259259258</v>
      </c>
      <c r="E8431" s="42" t="s">
        <v>37</v>
      </c>
      <c r="F8431" s="42">
        <v>198.0</v>
      </c>
      <c r="G8431" s="42">
        <v>4.0</v>
      </c>
      <c r="H8431" s="42">
        <v>198.955413818359</v>
      </c>
      <c r="I8431" s="42">
        <v>9.61309146881104</v>
      </c>
      <c r="J8431" s="42">
        <v>24.4377021789551</v>
      </c>
      <c r="K8431" s="42">
        <v>9.78964519500732</v>
      </c>
      <c r="L8431" s="42">
        <v>20.3230495452881</v>
      </c>
      <c r="M8431" s="42">
        <v>0.846900343894958</v>
      </c>
      <c r="N8431" s="42">
        <v>9.67917346954346</v>
      </c>
      <c r="O8431" s="42">
        <v>0.0</v>
      </c>
      <c r="P8431" s="42">
        <v>0.0</v>
      </c>
      <c r="Q8431" s="42">
        <v>0.0119046065956354</v>
      </c>
      <c r="R8431" s="42">
        <v>25.0</v>
      </c>
      <c r="S8431" s="42">
        <v>0.237113013863564</v>
      </c>
      <c r="T8431" s="42">
        <v>992.602294921875</v>
      </c>
      <c r="U8431" s="42">
        <v>9999.0</v>
      </c>
      <c r="V8431" s="19"/>
      <c r="W8431" s="19"/>
      <c r="X8431" s="19"/>
      <c r="Y8431" s="19"/>
      <c r="Z8431" s="19"/>
      <c r="AA8431" s="19"/>
    </row>
    <row r="8432" ht="15.75" customHeight="1">
      <c r="A8432" s="19"/>
      <c r="B8432" s="42" t="str">
        <f>"CRS25WT3609302"</f>
        <v>CRS25WT3609302</v>
      </c>
      <c r="C8432" s="43">
        <v>46010.0</v>
      </c>
      <c r="D8432" s="44">
        <v>0.010532407407407407</v>
      </c>
      <c r="E8432" s="42" t="s">
        <v>37</v>
      </c>
      <c r="F8432" s="42">
        <v>196.0</v>
      </c>
      <c r="G8432" s="42">
        <v>4.0</v>
      </c>
      <c r="H8432" s="42">
        <v>196.143173217773</v>
      </c>
      <c r="I8432" s="42">
        <v>9.56200313568115</v>
      </c>
      <c r="J8432" s="42">
        <v>24.432258605957</v>
      </c>
      <c r="K8432" s="42">
        <v>9.5907735824585</v>
      </c>
      <c r="L8432" s="42">
        <v>20.4512386322021</v>
      </c>
      <c r="M8432" s="42">
        <v>0.839577317237854</v>
      </c>
      <c r="N8432" s="42">
        <v>9.5423583984375</v>
      </c>
      <c r="O8432" s="42">
        <v>0.0</v>
      </c>
      <c r="P8432" s="42">
        <v>0.0</v>
      </c>
      <c r="Q8432" s="42">
        <v>0.0118948509916663</v>
      </c>
      <c r="R8432" s="42">
        <v>25.0</v>
      </c>
      <c r="S8432" s="42">
        <v>0.231116354465485</v>
      </c>
      <c r="T8432" s="42">
        <v>994.756225585938</v>
      </c>
      <c r="U8432" s="42">
        <v>9999.0</v>
      </c>
      <c r="V8432" s="19"/>
      <c r="W8432" s="19"/>
      <c r="X8432" s="19"/>
      <c r="Y8432" s="19"/>
      <c r="Z8432" s="19"/>
      <c r="AA8432" s="19"/>
    </row>
    <row r="8433" ht="15.75" customHeight="1">
      <c r="A8433" s="19"/>
      <c r="B8433" s="42" t="str">
        <f>"CRS25WT3609359"</f>
        <v>CRS25WT3609359</v>
      </c>
      <c r="C8433" s="43">
        <v>46010.0</v>
      </c>
      <c r="D8433" s="44">
        <v>0.012187500000000002</v>
      </c>
      <c r="E8433" s="42" t="s">
        <v>37</v>
      </c>
      <c r="F8433" s="42">
        <v>198.0</v>
      </c>
      <c r="G8433" s="42">
        <v>4.0</v>
      </c>
      <c r="H8433" s="42">
        <v>198.13346862793</v>
      </c>
      <c r="I8433" s="42">
        <v>9.52200984954834</v>
      </c>
      <c r="J8433" s="42">
        <v>24.417444229126</v>
      </c>
      <c r="K8433" s="42">
        <v>9.72680187225342</v>
      </c>
      <c r="L8433" s="42">
        <v>20.3698482513428</v>
      </c>
      <c r="M8433" s="42">
        <v>0.852175414562225</v>
      </c>
      <c r="N8433" s="42">
        <v>9.63918590545654</v>
      </c>
      <c r="O8433" s="42">
        <v>0.0</v>
      </c>
      <c r="P8433" s="42">
        <v>0.0</v>
      </c>
      <c r="Q8433" s="42">
        <v>0.0109474249184132</v>
      </c>
      <c r="R8433" s="42">
        <v>25.0</v>
      </c>
      <c r="S8433" s="42">
        <v>0.237345948815346</v>
      </c>
      <c r="T8433" s="42">
        <v>992.315307617188</v>
      </c>
      <c r="U8433" s="42">
        <v>40.3564186096191</v>
      </c>
      <c r="V8433" s="19"/>
      <c r="W8433" s="19"/>
      <c r="X8433" s="19"/>
      <c r="Y8433" s="19"/>
      <c r="Z8433" s="19"/>
      <c r="AA8433" s="19"/>
    </row>
    <row r="8434" ht="15.75" customHeight="1">
      <c r="A8434" s="19"/>
      <c r="B8434" s="42" t="str">
        <f>"CRS25WT3609360"</f>
        <v>CRS25WT3609360</v>
      </c>
      <c r="C8434" s="43">
        <v>46010.0</v>
      </c>
      <c r="D8434" s="44">
        <v>0.012881944444444446</v>
      </c>
      <c r="E8434" s="42" t="s">
        <v>37</v>
      </c>
      <c r="F8434" s="42">
        <v>195.0</v>
      </c>
      <c r="G8434" s="42">
        <v>4.0</v>
      </c>
      <c r="H8434" s="42">
        <v>195.84977722168</v>
      </c>
      <c r="I8434" s="42">
        <v>9.50776767730713</v>
      </c>
      <c r="J8434" s="42">
        <v>24.4158382415771</v>
      </c>
      <c r="K8434" s="42">
        <v>9.57356929779053</v>
      </c>
      <c r="L8434" s="42">
        <v>20.4573421478271</v>
      </c>
      <c r="M8434" s="42">
        <v>0.843670547008514</v>
      </c>
      <c r="N8434" s="42">
        <v>9.52808475494385</v>
      </c>
      <c r="O8434" s="42">
        <v>0.0</v>
      </c>
      <c r="P8434" s="42">
        <v>0.0</v>
      </c>
      <c r="Q8434" s="42">
        <v>0.0103371469303966</v>
      </c>
      <c r="R8434" s="42">
        <v>25.0</v>
      </c>
      <c r="S8434" s="42">
        <v>0.237582385540009</v>
      </c>
      <c r="T8434" s="42">
        <v>992.129516601563</v>
      </c>
      <c r="U8434" s="42">
        <v>9999.0</v>
      </c>
      <c r="V8434" s="19"/>
      <c r="W8434" s="19"/>
      <c r="X8434" s="19"/>
      <c r="Y8434" s="19"/>
      <c r="Z8434" s="19"/>
      <c r="AA8434" s="19"/>
    </row>
    <row r="8435" ht="15.75" customHeight="1">
      <c r="A8435" s="19"/>
      <c r="B8435" s="42" t="str">
        <f>"CRS25WT3609364"</f>
        <v>CRS25WT3609364</v>
      </c>
      <c r="C8435" s="43">
        <v>46010.0</v>
      </c>
      <c r="D8435" s="44">
        <v>0.013506944444444445</v>
      </c>
      <c r="E8435" s="42" t="s">
        <v>37</v>
      </c>
      <c r="F8435" s="42">
        <v>196.0</v>
      </c>
      <c r="G8435" s="42">
        <v>4.0</v>
      </c>
      <c r="H8435" s="42">
        <v>196.320526123047</v>
      </c>
      <c r="I8435" s="42">
        <v>9.55426597595215</v>
      </c>
      <c r="J8435" s="42">
        <v>24.4224796295166</v>
      </c>
      <c r="K8435" s="42">
        <v>9.58418750762939</v>
      </c>
      <c r="L8435" s="42">
        <v>20.483793258667</v>
      </c>
      <c r="M8435" s="42">
        <v>0.841353714466095</v>
      </c>
      <c r="N8435" s="42">
        <v>9.55098628997803</v>
      </c>
      <c r="O8435" s="42">
        <v>0.0</v>
      </c>
      <c r="P8435" s="42">
        <v>0.0</v>
      </c>
      <c r="Q8435" s="42">
        <v>0.015238075517118</v>
      </c>
      <c r="R8435" s="42">
        <v>25.0</v>
      </c>
      <c r="S8435" s="42">
        <v>0.234944090247154</v>
      </c>
      <c r="T8435" s="42">
        <v>992.682922363281</v>
      </c>
      <c r="U8435" s="42">
        <v>9999.0</v>
      </c>
      <c r="V8435" s="19"/>
      <c r="W8435" s="19"/>
      <c r="X8435" s="19"/>
      <c r="Y8435" s="19"/>
      <c r="Z8435" s="19"/>
      <c r="AA8435" s="19"/>
    </row>
    <row r="8436" ht="15.75" customHeight="1">
      <c r="A8436" s="19"/>
      <c r="B8436" s="42" t="str">
        <f>"CRS25WT3609361"</f>
        <v>CRS25WT3609361</v>
      </c>
      <c r="C8436" s="43">
        <v>46010.0</v>
      </c>
      <c r="D8436" s="44">
        <v>0.014074074074074074</v>
      </c>
      <c r="E8436" s="42" t="s">
        <v>37</v>
      </c>
      <c r="F8436" s="42">
        <v>195.0</v>
      </c>
      <c r="G8436" s="42">
        <v>4.0</v>
      </c>
      <c r="H8436" s="42">
        <v>195.006652832031</v>
      </c>
      <c r="I8436" s="42">
        <v>9.53295040130615</v>
      </c>
      <c r="J8436" s="42">
        <v>24.3840065002441</v>
      </c>
      <c r="K8436" s="42">
        <v>9.59246349334717</v>
      </c>
      <c r="L8436" s="42">
        <v>20.3291530609131</v>
      </c>
      <c r="M8436" s="42">
        <v>0.838913202285767</v>
      </c>
      <c r="N8436" s="42">
        <v>9.4870662689209</v>
      </c>
      <c r="O8436" s="42">
        <v>0.0</v>
      </c>
      <c r="P8436" s="42">
        <v>0.0</v>
      </c>
      <c r="Q8436" s="42">
        <v>0.0138095188885927</v>
      </c>
      <c r="R8436" s="42">
        <v>25.0</v>
      </c>
      <c r="S8436" s="42">
        <v>0.25053459405899</v>
      </c>
      <c r="T8436" s="42">
        <v>992.04736328125</v>
      </c>
      <c r="U8436" s="42">
        <v>9999.0</v>
      </c>
      <c r="V8436" s="19"/>
      <c r="W8436" s="19"/>
      <c r="X8436" s="19"/>
      <c r="Y8436" s="19"/>
      <c r="Z8436" s="19"/>
      <c r="AA8436" s="19"/>
    </row>
    <row r="8437" ht="15.75" customHeight="1">
      <c r="A8437" s="19"/>
      <c r="B8437" s="42" t="str">
        <f>"CRS25WT3609331"</f>
        <v>CRS25WT3609331</v>
      </c>
      <c r="C8437" s="43">
        <v>46010.0</v>
      </c>
      <c r="D8437" s="44">
        <v>0.014733796296296295</v>
      </c>
      <c r="E8437" s="42" t="s">
        <v>37</v>
      </c>
      <c r="F8437" s="42">
        <v>198.0</v>
      </c>
      <c r="G8437" s="42">
        <v>4.0</v>
      </c>
      <c r="H8437" s="42">
        <v>198.443878173828</v>
      </c>
      <c r="I8437" s="42">
        <v>9.5060338973999</v>
      </c>
      <c r="J8437" s="42">
        <v>24.4693393707275</v>
      </c>
      <c r="K8437" s="42">
        <v>9.71583652496338</v>
      </c>
      <c r="L8437" s="42">
        <v>20.4247856140137</v>
      </c>
      <c r="M8437" s="42">
        <v>0.853131771087646</v>
      </c>
      <c r="N8437" s="42">
        <v>9.65428733825684</v>
      </c>
      <c r="O8437" s="42">
        <v>0.0</v>
      </c>
      <c r="P8437" s="42">
        <v>0.0</v>
      </c>
      <c r="Q8437" s="42">
        <v>0.0106547614559531</v>
      </c>
      <c r="R8437" s="42">
        <v>25.0</v>
      </c>
      <c r="S8437" s="42">
        <v>0.240269094705582</v>
      </c>
      <c r="T8437" s="42">
        <v>991.071838378906</v>
      </c>
      <c r="U8437" s="42">
        <v>9999.0</v>
      </c>
      <c r="V8437" s="19"/>
      <c r="W8437" s="19"/>
      <c r="X8437" s="19"/>
      <c r="Y8437" s="19"/>
      <c r="Z8437" s="19"/>
      <c r="AA8437" s="19"/>
    </row>
    <row r="8438" ht="15.75" customHeight="1">
      <c r="A8438" s="19"/>
      <c r="B8438" s="42" t="str">
        <f>"CRS25WT3609363"</f>
        <v>CRS25WT3609363</v>
      </c>
      <c r="C8438" s="43">
        <v>46010.0</v>
      </c>
      <c r="D8438" s="44">
        <v>0.015324074074074073</v>
      </c>
      <c r="E8438" s="42" t="s">
        <v>37</v>
      </c>
      <c r="F8438" s="42">
        <v>195.0</v>
      </c>
      <c r="G8438" s="42">
        <v>4.0</v>
      </c>
      <c r="H8438" s="42">
        <v>195.494705200195</v>
      </c>
      <c r="I8438" s="42">
        <v>9.55183410644531</v>
      </c>
      <c r="J8438" s="42">
        <v>24.405891418457</v>
      </c>
      <c r="K8438" s="42">
        <v>9.62610626220703</v>
      </c>
      <c r="L8438" s="42">
        <v>20.3088054656982</v>
      </c>
      <c r="M8438" s="42">
        <v>0.838597476482391</v>
      </c>
      <c r="N8438" s="42">
        <v>9.51080989837646</v>
      </c>
      <c r="O8438" s="42">
        <v>0.0</v>
      </c>
      <c r="P8438" s="42">
        <v>0.0</v>
      </c>
      <c r="Q8438" s="42">
        <v>0.00540674617514014</v>
      </c>
      <c r="R8438" s="42">
        <v>25.0</v>
      </c>
      <c r="S8438" s="42">
        <v>0.243301391601563</v>
      </c>
      <c r="T8438" s="42">
        <v>993.101013183594</v>
      </c>
      <c r="U8438" s="42">
        <v>9999.0</v>
      </c>
      <c r="V8438" s="19"/>
      <c r="W8438" s="19"/>
      <c r="X8438" s="19"/>
      <c r="Y8438" s="19"/>
      <c r="Z8438" s="19"/>
      <c r="AA8438" s="19"/>
    </row>
    <row r="8439" ht="15.75" customHeight="1">
      <c r="A8439" s="19"/>
      <c r="B8439" s="42" t="str">
        <f>"CRS25WT3609365"</f>
        <v>CRS25WT3609365</v>
      </c>
      <c r="C8439" s="43">
        <v>46010.0</v>
      </c>
      <c r="D8439" s="44">
        <v>0.01636574074074074</v>
      </c>
      <c r="E8439" s="42" t="s">
        <v>37</v>
      </c>
      <c r="F8439" s="42">
        <v>196.0</v>
      </c>
      <c r="G8439" s="42">
        <v>4.0</v>
      </c>
      <c r="H8439" s="42">
        <v>196.684188842773</v>
      </c>
      <c r="I8439" s="42">
        <v>9.56516647338867</v>
      </c>
      <c r="J8439" s="42">
        <v>24.4220657348633</v>
      </c>
      <c r="K8439" s="42">
        <v>9.6837043762207</v>
      </c>
      <c r="L8439" s="42">
        <v>20.3108406066895</v>
      </c>
      <c r="M8439" s="42">
        <v>0.841965913772583</v>
      </c>
      <c r="N8439" s="42">
        <v>9.568678855896</v>
      </c>
      <c r="O8439" s="42">
        <v>0.0</v>
      </c>
      <c r="P8439" s="42">
        <v>0.0</v>
      </c>
      <c r="Q8439" s="42">
        <v>0.00317584327422082</v>
      </c>
      <c r="R8439" s="42">
        <v>25.0</v>
      </c>
      <c r="S8439" s="42">
        <v>0.244125053286552</v>
      </c>
      <c r="T8439" s="42">
        <v>990.707824707031</v>
      </c>
      <c r="U8439" s="42">
        <v>9999.0</v>
      </c>
      <c r="V8439" s="19"/>
      <c r="W8439" s="19"/>
      <c r="X8439" s="19"/>
      <c r="Y8439" s="19"/>
      <c r="Z8439" s="19"/>
      <c r="AA8439" s="19"/>
    </row>
    <row r="8440" ht="15.75" customHeight="1">
      <c r="A8440" s="19"/>
      <c r="B8440" s="42" t="str">
        <f>"CRS25WT3609323"</f>
        <v>CRS25WT3609323</v>
      </c>
      <c r="C8440" s="43">
        <v>46010.0</v>
      </c>
      <c r="D8440" s="44">
        <v>0.016979166666666667</v>
      </c>
      <c r="E8440" s="42" t="s">
        <v>37</v>
      </c>
      <c r="F8440" s="42">
        <v>197.0</v>
      </c>
      <c r="G8440" s="42">
        <v>4.0</v>
      </c>
      <c r="H8440" s="42">
        <v>197.823211669922</v>
      </c>
      <c r="I8440" s="42">
        <v>9.54853248596191</v>
      </c>
      <c r="J8440" s="42">
        <v>24.4098377227783</v>
      </c>
      <c r="K8440" s="42">
        <v>9.72906398773193</v>
      </c>
      <c r="L8440" s="42">
        <v>20.3332233428955</v>
      </c>
      <c r="M8440" s="42">
        <v>0.848742067813873</v>
      </c>
      <c r="N8440" s="42">
        <v>9.62409210205078</v>
      </c>
      <c r="O8440" s="42">
        <v>0.0</v>
      </c>
      <c r="P8440" s="42">
        <v>0.0</v>
      </c>
      <c r="Q8440" s="42">
        <v>0.0165079217404127</v>
      </c>
      <c r="R8440" s="42">
        <v>25.0</v>
      </c>
      <c r="S8440" s="42">
        <v>0.243992656469345</v>
      </c>
      <c r="T8440" s="42">
        <v>991.858337402344</v>
      </c>
      <c r="U8440" s="42">
        <v>9999.0</v>
      </c>
      <c r="V8440" s="19"/>
      <c r="W8440" s="19"/>
      <c r="X8440" s="19"/>
      <c r="Y8440" s="19"/>
      <c r="Z8440" s="19"/>
      <c r="AA8440" s="19"/>
    </row>
    <row r="8441" ht="15.75" customHeight="1">
      <c r="A8441" s="19"/>
      <c r="B8441" s="42" t="str">
        <f>"CRS25WT3609328"</f>
        <v>CRS25WT3609328</v>
      </c>
      <c r="C8441" s="43">
        <v>46010.0</v>
      </c>
      <c r="D8441" s="44">
        <v>0.017731481481481483</v>
      </c>
      <c r="E8441" s="42" t="s">
        <v>37</v>
      </c>
      <c r="F8441" s="42">
        <v>197.0</v>
      </c>
      <c r="G8441" s="42">
        <v>4.0</v>
      </c>
      <c r="H8441" s="42">
        <v>197.004592895508</v>
      </c>
      <c r="I8441" s="42">
        <v>9.54667091369629</v>
      </c>
      <c r="J8441" s="42">
        <v>24.4446277618408</v>
      </c>
      <c r="K8441" s="42">
        <v>9.6281042098999</v>
      </c>
      <c r="L8441" s="42">
        <v>20.4614124298096</v>
      </c>
      <c r="M8441" s="42">
        <v>0.844191491603851</v>
      </c>
      <c r="N8441" s="42">
        <v>9.58426666259766</v>
      </c>
      <c r="O8441" s="42">
        <v>0.0</v>
      </c>
      <c r="P8441" s="42">
        <v>0.0</v>
      </c>
      <c r="Q8441" s="42">
        <v>0.00704737054184079</v>
      </c>
      <c r="R8441" s="42">
        <v>25.0</v>
      </c>
      <c r="S8441" s="42">
        <v>0.234662711620331</v>
      </c>
      <c r="T8441" s="42">
        <v>992.337158203125</v>
      </c>
      <c r="U8441" s="42">
        <v>9999.0</v>
      </c>
      <c r="V8441" s="19"/>
      <c r="W8441" s="19"/>
      <c r="X8441" s="19"/>
      <c r="Y8441" s="19"/>
      <c r="Z8441" s="19"/>
      <c r="AA8441" s="19"/>
    </row>
    <row r="8442" ht="15.75" customHeight="1">
      <c r="A8442" s="19"/>
      <c r="B8442" s="42" t="str">
        <f>"CRS25WT3609329"</f>
        <v>CRS25WT3609329</v>
      </c>
      <c r="C8442" s="43">
        <v>46010.0</v>
      </c>
      <c r="D8442" s="44">
        <v>0.01824074074074074</v>
      </c>
      <c r="E8442" s="42" t="s">
        <v>37</v>
      </c>
      <c r="F8442" s="42">
        <v>198.0</v>
      </c>
      <c r="G8442" s="42">
        <v>4.0</v>
      </c>
      <c r="H8442" s="42">
        <v>198.14469909668</v>
      </c>
      <c r="I8442" s="42">
        <v>9.51682281494141</v>
      </c>
      <c r="J8442" s="42">
        <v>24.445873260498</v>
      </c>
      <c r="K8442" s="42">
        <v>9.68767642974854</v>
      </c>
      <c r="L8442" s="42">
        <v>20.4532718658447</v>
      </c>
      <c r="M8442" s="42">
        <v>0.851696610450745</v>
      </c>
      <c r="N8442" s="42">
        <v>9.63973236083984</v>
      </c>
      <c r="O8442" s="42">
        <v>0.0</v>
      </c>
      <c r="P8442" s="42">
        <v>0.0</v>
      </c>
      <c r="Q8442" s="42">
        <v>0.00603168783709407</v>
      </c>
      <c r="R8442" s="42">
        <v>25.0</v>
      </c>
      <c r="S8442" s="42">
        <v>0.228540286421776</v>
      </c>
      <c r="T8442" s="42">
        <v>992.490356445313</v>
      </c>
      <c r="U8442" s="42">
        <v>9999.0</v>
      </c>
      <c r="V8442" s="19"/>
      <c r="W8442" s="19"/>
      <c r="X8442" s="19"/>
      <c r="Y8442" s="19"/>
      <c r="Z8442" s="19"/>
      <c r="AA8442" s="19"/>
    </row>
    <row r="8443" ht="15.75" customHeight="1">
      <c r="A8443" s="19"/>
      <c r="B8443" s="42" t="str">
        <f>"CRS25WT3609366"</f>
        <v>CRS25WT3609366</v>
      </c>
      <c r="C8443" s="43">
        <v>46010.0</v>
      </c>
      <c r="D8443" s="44">
        <v>0.01888888888888889</v>
      </c>
      <c r="E8443" s="42" t="s">
        <v>37</v>
      </c>
      <c r="F8443" s="42">
        <v>196.0</v>
      </c>
      <c r="G8443" s="42">
        <v>4.0</v>
      </c>
      <c r="H8443" s="42">
        <v>196.425659179688</v>
      </c>
      <c r="I8443" s="42">
        <v>9.53611087799072</v>
      </c>
      <c r="J8443" s="42">
        <v>24.4147396087646</v>
      </c>
      <c r="K8443" s="42">
        <v>9.61319446563721</v>
      </c>
      <c r="L8443" s="42">
        <v>20.4329242706299</v>
      </c>
      <c r="M8443" s="42">
        <v>0.843674302101135</v>
      </c>
      <c r="N8443" s="42">
        <v>9.55610084533691</v>
      </c>
      <c r="O8443" s="42">
        <v>0.0</v>
      </c>
      <c r="P8443" s="42">
        <v>0.0</v>
      </c>
      <c r="Q8443" s="42">
        <v>0.0130140148103237</v>
      </c>
      <c r="R8443" s="42">
        <v>25.0</v>
      </c>
      <c r="S8443" s="42">
        <v>0.242200613021851</v>
      </c>
      <c r="T8443" s="42">
        <v>993.106811523438</v>
      </c>
      <c r="U8443" s="42">
        <v>34.9123039245605</v>
      </c>
      <c r="V8443" s="19"/>
      <c r="W8443" s="19"/>
      <c r="X8443" s="19"/>
      <c r="Y8443" s="19"/>
      <c r="Z8443" s="19"/>
      <c r="AA8443" s="19"/>
    </row>
    <row r="8444" ht="15.75" customHeight="1">
      <c r="A8444" s="19"/>
      <c r="B8444" s="42" t="str">
        <f>"CRS25WT3609338"</f>
        <v>CRS25WT3609338</v>
      </c>
      <c r="C8444" s="43">
        <v>46010.0</v>
      </c>
      <c r="D8444" s="44">
        <v>0.019386574074074073</v>
      </c>
      <c r="E8444" s="42" t="s">
        <v>37</v>
      </c>
      <c r="F8444" s="42">
        <v>196.0</v>
      </c>
      <c r="G8444" s="42">
        <v>4.0</v>
      </c>
      <c r="H8444" s="42">
        <v>196.643692016602</v>
      </c>
      <c r="I8444" s="42">
        <v>9.56316566467285</v>
      </c>
      <c r="J8444" s="42">
        <v>24.4595050811768</v>
      </c>
      <c r="K8444" s="42">
        <v>9.66525077819824</v>
      </c>
      <c r="L8444" s="42">
        <v>20.3454303741455</v>
      </c>
      <c r="M8444" s="42">
        <v>0.840679943561554</v>
      </c>
      <c r="N8444" s="42">
        <v>9.5667085647583</v>
      </c>
      <c r="O8444" s="42">
        <v>0.0</v>
      </c>
      <c r="P8444" s="42">
        <v>0.0</v>
      </c>
      <c r="Q8444" s="42">
        <v>0.00411708233878016</v>
      </c>
      <c r="R8444" s="42">
        <v>25.0</v>
      </c>
      <c r="S8444" s="42">
        <v>0.250945717096329</v>
      </c>
      <c r="T8444" s="42">
        <v>993.969848632813</v>
      </c>
      <c r="U8444" s="42">
        <v>9999.0</v>
      </c>
      <c r="V8444" s="19"/>
      <c r="W8444" s="19"/>
      <c r="X8444" s="19"/>
      <c r="Y8444" s="19"/>
      <c r="Z8444" s="19"/>
      <c r="AA8444" s="19"/>
    </row>
    <row r="8445" ht="15.75" customHeight="1">
      <c r="A8445" s="19"/>
      <c r="B8445" s="42" t="str">
        <f>"CRS25WT3609332"</f>
        <v>CRS25WT3609332</v>
      </c>
      <c r="C8445" s="43">
        <v>46010.0</v>
      </c>
      <c r="D8445" s="44">
        <v>0.02342592592592593</v>
      </c>
      <c r="E8445" s="42" t="s">
        <v>37</v>
      </c>
      <c r="F8445" s="42">
        <v>196.0</v>
      </c>
      <c r="G8445" s="42">
        <v>4.0</v>
      </c>
      <c r="H8445" s="42">
        <v>196.869598388672</v>
      </c>
      <c r="I8445" s="42">
        <v>9.52738857269287</v>
      </c>
      <c r="J8445" s="42">
        <v>24.4462490081787</v>
      </c>
      <c r="K8445" s="42">
        <v>9.63492012023926</v>
      </c>
      <c r="L8445" s="42">
        <v>20.4329242706299</v>
      </c>
      <c r="M8445" s="42">
        <v>0.845264315605164</v>
      </c>
      <c r="N8445" s="42">
        <v>9.57769870758057</v>
      </c>
      <c r="O8445" s="42">
        <v>0.0</v>
      </c>
      <c r="P8445" s="42">
        <v>0.0</v>
      </c>
      <c r="Q8445" s="42">
        <v>0.0109516931697726</v>
      </c>
      <c r="R8445" s="42">
        <v>25.0</v>
      </c>
      <c r="S8445" s="42">
        <v>0.238600507378578</v>
      </c>
      <c r="T8445" s="42">
        <v>991.991943359375</v>
      </c>
      <c r="U8445" s="42">
        <v>9999.0</v>
      </c>
      <c r="V8445" s="19"/>
      <c r="W8445" s="19"/>
      <c r="X8445" s="19"/>
      <c r="Y8445" s="19"/>
      <c r="Z8445" s="19"/>
      <c r="AA8445" s="19"/>
    </row>
    <row r="8446" ht="15.75" customHeight="1">
      <c r="A8446" s="19"/>
      <c r="B8446" s="42" t="str">
        <f>"CRS25WT3609335"</f>
        <v>CRS25WT3609335</v>
      </c>
      <c r="C8446" s="43">
        <v>46010.0</v>
      </c>
      <c r="D8446" s="44">
        <v>0.023935185185185184</v>
      </c>
      <c r="E8446" s="42" t="s">
        <v>37</v>
      </c>
      <c r="F8446" s="42">
        <v>196.0</v>
      </c>
      <c r="G8446" s="42">
        <v>4.0</v>
      </c>
      <c r="H8446" s="42">
        <v>196.683822631836</v>
      </c>
      <c r="I8446" s="42">
        <v>9.58383655548096</v>
      </c>
      <c r="J8446" s="42">
        <v>24.4128608703613</v>
      </c>
      <c r="K8446" s="42">
        <v>9.65563583374023</v>
      </c>
      <c r="L8446" s="42">
        <v>20.3698482513428</v>
      </c>
      <c r="M8446" s="42">
        <v>0.840641021728516</v>
      </c>
      <c r="N8446" s="42">
        <v>9.56866073608398</v>
      </c>
      <c r="O8446" s="42">
        <v>0.0</v>
      </c>
      <c r="P8446" s="42">
        <v>0.0</v>
      </c>
      <c r="Q8446" s="42">
        <v>0.0113095231354237</v>
      </c>
      <c r="R8446" s="42">
        <v>25.0</v>
      </c>
      <c r="S8446" s="42">
        <v>0.239909619092941</v>
      </c>
      <c r="T8446" s="42">
        <v>992.324157714844</v>
      </c>
      <c r="U8446" s="42">
        <v>92.9727325439453</v>
      </c>
      <c r="V8446" s="19"/>
      <c r="W8446" s="19"/>
      <c r="X8446" s="19"/>
      <c r="Y8446" s="19"/>
      <c r="Z8446" s="19"/>
      <c r="AA8446" s="19"/>
    </row>
    <row r="8447" ht="15.75" customHeight="1">
      <c r="A8447" s="19"/>
      <c r="B8447" s="42" t="str">
        <f>"CRS25WT3609337"</f>
        <v>CRS25WT3609337</v>
      </c>
      <c r="C8447" s="43">
        <v>46010.0</v>
      </c>
      <c r="D8447" s="44">
        <v>0.024560185185185185</v>
      </c>
      <c r="E8447" s="42" t="s">
        <v>37</v>
      </c>
      <c r="F8447" s="42">
        <v>196.0</v>
      </c>
      <c r="G8447" s="42">
        <v>4.0</v>
      </c>
      <c r="H8447" s="42">
        <v>196.553680419922</v>
      </c>
      <c r="I8447" s="42">
        <v>9.56490516662598</v>
      </c>
      <c r="J8447" s="42">
        <v>24.431957244873</v>
      </c>
      <c r="K8447" s="42">
        <v>9.61371421813965</v>
      </c>
      <c r="L8447" s="42">
        <v>20.4451332092285</v>
      </c>
      <c r="M8447" s="42">
        <v>0.841089606285095</v>
      </c>
      <c r="N8447" s="42">
        <v>9.56232929229736</v>
      </c>
      <c r="O8447" s="42">
        <v>0.0</v>
      </c>
      <c r="P8447" s="42">
        <v>0.0</v>
      </c>
      <c r="Q8447" s="42">
        <v>0.0176184289157391</v>
      </c>
      <c r="R8447" s="42">
        <v>25.0</v>
      </c>
      <c r="S8447" s="42">
        <v>0.236147150397301</v>
      </c>
      <c r="T8447" s="42">
        <v>993.259887695313</v>
      </c>
      <c r="U8447" s="42">
        <v>9999.0</v>
      </c>
      <c r="V8447" s="19"/>
      <c r="W8447" s="19"/>
      <c r="X8447" s="19"/>
      <c r="Y8447" s="19"/>
      <c r="Z8447" s="19"/>
      <c r="AA8447" s="19"/>
    </row>
    <row r="8448" ht="15.75" customHeight="1">
      <c r="A8448" s="19"/>
      <c r="B8448" s="42" t="str">
        <f>"CRS25WT3609353"</f>
        <v>CRS25WT3609353</v>
      </c>
      <c r="C8448" s="43">
        <v>46010.0</v>
      </c>
      <c r="D8448" s="44">
        <v>0.025034722222222222</v>
      </c>
      <c r="E8448" s="42" t="s">
        <v>37</v>
      </c>
      <c r="F8448" s="42">
        <v>196.0</v>
      </c>
      <c r="G8448" s="42">
        <v>4.0</v>
      </c>
      <c r="H8448" s="42">
        <v>196.892013549805</v>
      </c>
      <c r="I8448" s="42">
        <v>9.51870059967041</v>
      </c>
      <c r="J8448" s="42">
        <v>24.4333343505859</v>
      </c>
      <c r="K8448" s="42">
        <v>9.63889598846436</v>
      </c>
      <c r="L8448" s="42">
        <v>20.4268207550049</v>
      </c>
      <c r="M8448" s="42">
        <v>0.846579372882843</v>
      </c>
      <c r="N8448" s="42">
        <v>9.57878971099854</v>
      </c>
      <c r="O8448" s="42">
        <v>0.0</v>
      </c>
      <c r="P8448" s="42">
        <v>0.0</v>
      </c>
      <c r="Q8448" s="42">
        <v>0.0149252703413367</v>
      </c>
      <c r="R8448" s="42">
        <v>25.0</v>
      </c>
      <c r="S8448" s="42">
        <v>0.235845625400543</v>
      </c>
      <c r="T8448" s="42">
        <v>992.888366699219</v>
      </c>
      <c r="U8448" s="42">
        <v>61.9400062561035</v>
      </c>
      <c r="V8448" s="19"/>
      <c r="W8448" s="19"/>
      <c r="X8448" s="19"/>
      <c r="Y8448" s="19"/>
      <c r="Z8448" s="19"/>
      <c r="AA8448" s="19"/>
    </row>
    <row r="8449" ht="15.75" customHeight="1">
      <c r="A8449" s="19"/>
      <c r="B8449" s="42" t="str">
        <f>"CRS25WT3609352"</f>
        <v>CRS25WT3609352</v>
      </c>
      <c r="C8449" s="43">
        <v>46010.0</v>
      </c>
      <c r="D8449" s="44">
        <v>0.025578703703703704</v>
      </c>
      <c r="E8449" s="42" t="s">
        <v>37</v>
      </c>
      <c r="F8449" s="42">
        <v>195.0</v>
      </c>
      <c r="G8449" s="42">
        <v>4.0</v>
      </c>
      <c r="H8449" s="42">
        <v>195.549118041992</v>
      </c>
      <c r="I8449" s="42">
        <v>9.53411102294922</v>
      </c>
      <c r="J8449" s="42">
        <v>24.4522666931152</v>
      </c>
      <c r="K8449" s="42">
        <v>9.60760879516602</v>
      </c>
      <c r="L8449" s="42">
        <v>20.3535709381104</v>
      </c>
      <c r="M8449" s="42">
        <v>0.838796377182007</v>
      </c>
      <c r="N8449" s="42">
        <v>9.51345729827881</v>
      </c>
      <c r="O8449" s="42">
        <v>0.0</v>
      </c>
      <c r="P8449" s="42">
        <v>0.0</v>
      </c>
      <c r="Q8449" s="42">
        <v>0.0176190380007029</v>
      </c>
      <c r="R8449" s="42">
        <v>25.0</v>
      </c>
      <c r="S8449" s="42">
        <v>0.239735871553421</v>
      </c>
      <c r="T8449" s="42">
        <v>992.253540039063</v>
      </c>
      <c r="U8449" s="42">
        <v>9999.0</v>
      </c>
      <c r="V8449" s="19"/>
      <c r="W8449" s="19"/>
      <c r="X8449" s="19"/>
      <c r="Y8449" s="19"/>
      <c r="Z8449" s="19"/>
      <c r="AA8449" s="19"/>
    </row>
    <row r="8450" ht="15.75" customHeight="1">
      <c r="A8450" s="19"/>
      <c r="B8450" s="42" t="str">
        <f>"CRS25WT3609339"</f>
        <v>CRS25WT3609339</v>
      </c>
      <c r="C8450" s="43">
        <v>46010.0</v>
      </c>
      <c r="D8450" s="44">
        <v>0.026076388888888885</v>
      </c>
      <c r="E8450" s="42" t="s">
        <v>37</v>
      </c>
      <c r="F8450" s="42">
        <v>197.0</v>
      </c>
      <c r="G8450" s="42">
        <v>4.0</v>
      </c>
      <c r="H8450" s="42">
        <v>197.072830200195</v>
      </c>
      <c r="I8450" s="42">
        <v>9.51743030548096</v>
      </c>
      <c r="J8450" s="42">
        <v>24.4203033447266</v>
      </c>
      <c r="K8450" s="42">
        <v>9.65255546569824</v>
      </c>
      <c r="L8450" s="42">
        <v>20.4166469573975</v>
      </c>
      <c r="M8450" s="42">
        <v>0.847922205924988</v>
      </c>
      <c r="N8450" s="42">
        <v>9.58758640289307</v>
      </c>
      <c r="O8450" s="42">
        <v>0.0</v>
      </c>
      <c r="P8450" s="42">
        <v>0.0</v>
      </c>
      <c r="Q8450" s="42">
        <v>0.0176190380007029</v>
      </c>
      <c r="R8450" s="42">
        <v>25.0</v>
      </c>
      <c r="S8450" s="42">
        <v>0.239737898111343</v>
      </c>
      <c r="T8450" s="42">
        <v>991.228149414063</v>
      </c>
      <c r="U8450" s="42">
        <v>9999.0</v>
      </c>
      <c r="V8450" s="19"/>
      <c r="W8450" s="19"/>
      <c r="X8450" s="19"/>
      <c r="Y8450" s="19"/>
      <c r="Z8450" s="19"/>
      <c r="AA8450" s="19"/>
    </row>
    <row r="8451" ht="15.75" customHeight="1">
      <c r="A8451" s="19"/>
      <c r="B8451" s="42" t="str">
        <f>"CRS25WT3609350"</f>
        <v>CRS25WT3609350</v>
      </c>
      <c r="C8451" s="43">
        <v>46010.0</v>
      </c>
      <c r="D8451" s="44">
        <v>0.026620370370370374</v>
      </c>
      <c r="E8451" s="42" t="s">
        <v>37</v>
      </c>
      <c r="F8451" s="42">
        <v>197.0</v>
      </c>
      <c r="G8451" s="42">
        <v>4.0</v>
      </c>
      <c r="H8451" s="42">
        <v>197.332397460938</v>
      </c>
      <c r="I8451" s="42">
        <v>9.56748676300049</v>
      </c>
      <c r="J8451" s="42">
        <v>24.4438247680664</v>
      </c>
      <c r="K8451" s="42">
        <v>9.65084171295166</v>
      </c>
      <c r="L8451" s="42">
        <v>20.4471683502197</v>
      </c>
      <c r="M8451" s="42">
        <v>0.843784153461456</v>
      </c>
      <c r="N8451" s="42">
        <v>9.6002140045166</v>
      </c>
      <c r="O8451" s="42">
        <v>0.0</v>
      </c>
      <c r="P8451" s="42">
        <v>0.0</v>
      </c>
      <c r="Q8451" s="42">
        <v>0.0113095184788108</v>
      </c>
      <c r="R8451" s="42">
        <v>25.0</v>
      </c>
      <c r="S8451" s="42">
        <v>0.234365284442902</v>
      </c>
      <c r="T8451" s="42">
        <v>992.057983398438</v>
      </c>
      <c r="U8451" s="42">
        <v>9999.0</v>
      </c>
      <c r="V8451" s="19"/>
      <c r="W8451" s="19"/>
      <c r="X8451" s="19"/>
      <c r="Y8451" s="19"/>
      <c r="Z8451" s="19"/>
      <c r="AA8451" s="19"/>
    </row>
    <row r="8452" ht="15.75" customHeight="1">
      <c r="A8452" s="19"/>
      <c r="B8452" s="42" t="str">
        <f>"CRS25WT3609351"</f>
        <v>CRS25WT3609351</v>
      </c>
      <c r="C8452" s="43">
        <v>46010.0</v>
      </c>
      <c r="D8452" s="44">
        <v>0.027349537037037037</v>
      </c>
      <c r="E8452" s="42" t="s">
        <v>37</v>
      </c>
      <c r="F8452" s="42">
        <v>195.0</v>
      </c>
      <c r="G8452" s="42">
        <v>4.0</v>
      </c>
      <c r="H8452" s="42">
        <v>195.308441162109</v>
      </c>
      <c r="I8452" s="42">
        <v>9.5585880279541</v>
      </c>
      <c r="J8452" s="42">
        <v>24.439432144165</v>
      </c>
      <c r="K8452" s="42">
        <v>9.61115550994873</v>
      </c>
      <c r="L8452" s="42">
        <v>20.3210144042969</v>
      </c>
      <c r="M8452" s="42">
        <v>0.836057543754578</v>
      </c>
      <c r="N8452" s="42">
        <v>9.50174808502197</v>
      </c>
      <c r="O8452" s="42">
        <v>0.0</v>
      </c>
      <c r="P8452" s="42">
        <v>0.0</v>
      </c>
      <c r="Q8452" s="42">
        <v>0.0106547614559531</v>
      </c>
      <c r="R8452" s="42">
        <v>25.0</v>
      </c>
      <c r="S8452" s="42">
        <v>0.248873576521873</v>
      </c>
      <c r="T8452" s="42">
        <v>991.66796875</v>
      </c>
      <c r="U8452" s="42">
        <v>9999.0</v>
      </c>
      <c r="V8452" s="19"/>
      <c r="W8452" s="19"/>
      <c r="X8452" s="19"/>
      <c r="Y8452" s="19"/>
      <c r="Z8452" s="19"/>
      <c r="AA8452" s="19"/>
    </row>
    <row r="8453" ht="15.75" customHeight="1">
      <c r="A8453" s="19"/>
      <c r="B8453" s="42" t="str">
        <f>"CRS25WT3609348"</f>
        <v>CRS25WT3609348</v>
      </c>
      <c r="C8453" s="43">
        <v>46010.0</v>
      </c>
      <c r="D8453" s="44">
        <v>0.02784722222222222</v>
      </c>
      <c r="E8453" s="42" t="s">
        <v>37</v>
      </c>
      <c r="F8453" s="42">
        <v>195.0</v>
      </c>
      <c r="G8453" s="42">
        <v>4.0</v>
      </c>
      <c r="H8453" s="42">
        <v>195.146453857422</v>
      </c>
      <c r="I8453" s="42">
        <v>9.53694915771484</v>
      </c>
      <c r="J8453" s="42">
        <v>24.4506282806396</v>
      </c>
      <c r="K8453" s="42">
        <v>9.57920551300049</v>
      </c>
      <c r="L8453" s="42">
        <v>20.3718814849854</v>
      </c>
      <c r="M8453" s="42">
        <v>0.836876094341278</v>
      </c>
      <c r="N8453" s="42">
        <v>9.49386787414551</v>
      </c>
      <c r="O8453" s="42">
        <v>0.0</v>
      </c>
      <c r="P8453" s="42">
        <v>0.0</v>
      </c>
      <c r="Q8453" s="42">
        <v>0.015238075517118</v>
      </c>
      <c r="R8453" s="42">
        <v>25.0</v>
      </c>
      <c r="S8453" s="42">
        <v>0.247639685869217</v>
      </c>
      <c r="T8453" s="42">
        <v>991.450317382813</v>
      </c>
      <c r="U8453" s="42">
        <v>9999.0</v>
      </c>
      <c r="V8453" s="19"/>
      <c r="W8453" s="19"/>
      <c r="X8453" s="19"/>
      <c r="Y8453" s="19"/>
      <c r="Z8453" s="19"/>
      <c r="AA8453" s="19"/>
    </row>
    <row r="8454" ht="15.75" customHeight="1">
      <c r="A8454" s="19"/>
      <c r="B8454" s="42" t="str">
        <f>"CRS25WT3609347"</f>
        <v>CRS25WT3609347</v>
      </c>
      <c r="C8454" s="43">
        <v>46010.0</v>
      </c>
      <c r="D8454" s="44">
        <v>0.028657407407407406</v>
      </c>
      <c r="E8454" s="42" t="s">
        <v>37</v>
      </c>
      <c r="F8454" s="42">
        <v>196.0</v>
      </c>
      <c r="G8454" s="42">
        <v>4.0</v>
      </c>
      <c r="H8454" s="42">
        <v>196.622131347656</v>
      </c>
      <c r="I8454" s="42">
        <v>9.52110958099365</v>
      </c>
      <c r="J8454" s="42">
        <v>24.4510498046875</v>
      </c>
      <c r="K8454" s="42">
        <v>9.60081958770752</v>
      </c>
      <c r="L8454" s="42">
        <v>20.4797229766846</v>
      </c>
      <c r="M8454" s="42">
        <v>0.844592690467834</v>
      </c>
      <c r="N8454" s="42">
        <v>9.56565952301025</v>
      </c>
      <c r="O8454" s="42">
        <v>0.0</v>
      </c>
      <c r="P8454" s="42">
        <v>0.0</v>
      </c>
      <c r="Q8454" s="42">
        <v>0.0105961682274938</v>
      </c>
      <c r="R8454" s="42">
        <v>25.0</v>
      </c>
      <c r="S8454" s="42">
        <v>0.238988026976585</v>
      </c>
      <c r="T8454" s="42">
        <v>992.840087890625</v>
      </c>
      <c r="U8454" s="42">
        <v>9999.0</v>
      </c>
      <c r="V8454" s="19"/>
      <c r="W8454" s="19"/>
      <c r="X8454" s="19"/>
      <c r="Y8454" s="19"/>
      <c r="Z8454" s="19"/>
      <c r="AA8454" s="19"/>
    </row>
    <row r="8455" ht="15.75" customHeight="1">
      <c r="A8455" s="19"/>
      <c r="B8455" s="42" t="str">
        <f>"CRS25WT3609346"</f>
        <v>CRS25WT3609346</v>
      </c>
      <c r="C8455" s="43">
        <v>46010.0</v>
      </c>
      <c r="D8455" s="44">
        <v>0.029166666666666664</v>
      </c>
      <c r="E8455" s="42" t="s">
        <v>37</v>
      </c>
      <c r="F8455" s="42">
        <v>197.0</v>
      </c>
      <c r="G8455" s="42">
        <v>4.0</v>
      </c>
      <c r="H8455" s="42">
        <v>197.049774169922</v>
      </c>
      <c r="I8455" s="42">
        <v>9.51254177093506</v>
      </c>
      <c r="J8455" s="42">
        <v>24.4616584777832</v>
      </c>
      <c r="K8455" s="42">
        <v>9.61024284362793</v>
      </c>
      <c r="L8455" s="42">
        <v>20.5041408538818</v>
      </c>
      <c r="M8455" s="42">
        <v>0.846824586391449</v>
      </c>
      <c r="N8455" s="42">
        <v>9.58646392822266</v>
      </c>
      <c r="O8455" s="42">
        <v>0.0</v>
      </c>
      <c r="P8455" s="42">
        <v>0.0</v>
      </c>
      <c r="Q8455" s="42">
        <v>0.0125409225001931</v>
      </c>
      <c r="R8455" s="42">
        <v>25.0</v>
      </c>
      <c r="S8455" s="42">
        <v>0.232813611626625</v>
      </c>
      <c r="T8455" s="42">
        <v>991.335205078125</v>
      </c>
      <c r="U8455" s="42">
        <v>9999.0</v>
      </c>
      <c r="V8455" s="19"/>
      <c r="W8455" s="19"/>
      <c r="X8455" s="19"/>
      <c r="Y8455" s="19"/>
      <c r="Z8455" s="19"/>
      <c r="AA8455" s="19"/>
    </row>
    <row r="8456" ht="15.75" customHeight="1">
      <c r="A8456" s="19"/>
      <c r="B8456" s="42" t="str">
        <f>"CRS25WT3609349"</f>
        <v>CRS25WT3609349</v>
      </c>
      <c r="C8456" s="43">
        <v>46010.0</v>
      </c>
      <c r="D8456" s="44">
        <v>0.029849537037037036</v>
      </c>
      <c r="E8456" s="42" t="s">
        <v>37</v>
      </c>
      <c r="F8456" s="42">
        <v>195.0</v>
      </c>
      <c r="G8456" s="42">
        <v>4.0</v>
      </c>
      <c r="H8456" s="42">
        <v>195.394012451172</v>
      </c>
      <c r="I8456" s="42">
        <v>9.50850868225098</v>
      </c>
      <c r="J8456" s="42">
        <v>24.4484329223633</v>
      </c>
      <c r="K8456" s="42">
        <v>9.55509185791016</v>
      </c>
      <c r="L8456" s="42">
        <v>20.4492015838623</v>
      </c>
      <c r="M8456" s="42">
        <v>0.840519547462463</v>
      </c>
      <c r="N8456" s="42">
        <v>9.5059118270874</v>
      </c>
      <c r="O8456" s="42">
        <v>0.0</v>
      </c>
      <c r="P8456" s="42">
        <v>0.0</v>
      </c>
      <c r="Q8456" s="42">
        <v>0.0150818452239037</v>
      </c>
      <c r="R8456" s="42">
        <v>25.0</v>
      </c>
      <c r="S8456" s="42">
        <v>0.239124715328217</v>
      </c>
      <c r="T8456" s="42">
        <v>991.188049316406</v>
      </c>
      <c r="U8456" s="42">
        <v>9999.0</v>
      </c>
      <c r="V8456" s="19"/>
      <c r="W8456" s="19"/>
      <c r="X8456" s="19"/>
      <c r="Y8456" s="19"/>
      <c r="Z8456" s="19"/>
      <c r="AA8456" s="19"/>
    </row>
    <row r="8457" ht="15.75" customHeight="1">
      <c r="A8457" s="19"/>
      <c r="B8457" s="42" t="str">
        <f>"CRS25WT3609345"</f>
        <v>CRS25WT3609345</v>
      </c>
      <c r="C8457" s="43">
        <v>46010.0</v>
      </c>
      <c r="D8457" s="44">
        <v>0.030393518518518518</v>
      </c>
      <c r="E8457" s="42" t="s">
        <v>37</v>
      </c>
      <c r="F8457" s="42">
        <v>195.0</v>
      </c>
      <c r="G8457" s="42">
        <v>4.0</v>
      </c>
      <c r="H8457" s="42">
        <v>195.725143432617</v>
      </c>
      <c r="I8457" s="42">
        <v>9.52022171020508</v>
      </c>
      <c r="J8457" s="42">
        <v>24.3969249725342</v>
      </c>
      <c r="K8457" s="42">
        <v>9.63938331604004</v>
      </c>
      <c r="L8457" s="42">
        <v>20.3047370910645</v>
      </c>
      <c r="M8457" s="42">
        <v>0.842683434486389</v>
      </c>
      <c r="N8457" s="42">
        <v>9.52202129364014</v>
      </c>
      <c r="O8457" s="42">
        <v>0.0</v>
      </c>
      <c r="P8457" s="42">
        <v>0.0</v>
      </c>
      <c r="Q8457" s="42">
        <v>0.0106352306902409</v>
      </c>
      <c r="R8457" s="42">
        <v>25.0</v>
      </c>
      <c r="S8457" s="42">
        <v>0.246796667575836</v>
      </c>
      <c r="T8457" s="42">
        <v>992.385986328125</v>
      </c>
      <c r="U8457" s="42">
        <v>9999.0</v>
      </c>
      <c r="V8457" s="19"/>
      <c r="W8457" s="19"/>
      <c r="X8457" s="19"/>
      <c r="Y8457" s="19"/>
      <c r="Z8457" s="19"/>
      <c r="AA8457" s="19"/>
    </row>
    <row r="8458" ht="15.75" customHeight="1">
      <c r="A8458" s="19"/>
      <c r="B8458" s="42" t="str">
        <f>"CRS25WT3609334"</f>
        <v>CRS25WT3609334</v>
      </c>
      <c r="C8458" s="43">
        <v>46010.0</v>
      </c>
      <c r="D8458" s="44">
        <v>0.030925925925925926</v>
      </c>
      <c r="E8458" s="42" t="s">
        <v>37</v>
      </c>
      <c r="F8458" s="42">
        <v>195.0</v>
      </c>
      <c r="G8458" s="42">
        <v>4.0</v>
      </c>
      <c r="H8458" s="42">
        <v>195.886337280273</v>
      </c>
      <c r="I8458" s="42">
        <v>9.54991626739502</v>
      </c>
      <c r="J8458" s="42">
        <v>24.4268836975098</v>
      </c>
      <c r="K8458" s="42">
        <v>9.62610054016113</v>
      </c>
      <c r="L8458" s="42">
        <v>20.3495006561279</v>
      </c>
      <c r="M8458" s="42">
        <v>0.839723885059357</v>
      </c>
      <c r="N8458" s="42">
        <v>9.52986335754395</v>
      </c>
      <c r="O8458" s="42">
        <v>0.0</v>
      </c>
      <c r="P8458" s="42">
        <v>0.0</v>
      </c>
      <c r="Q8458" s="42">
        <v>0.0118948509916663</v>
      </c>
      <c r="R8458" s="42">
        <v>25.0</v>
      </c>
      <c r="S8458" s="42">
        <v>0.24343566596508</v>
      </c>
      <c r="T8458" s="42">
        <v>995.632019042969</v>
      </c>
      <c r="U8458" s="42">
        <v>9999.0</v>
      </c>
      <c r="V8458" s="19"/>
      <c r="W8458" s="19"/>
      <c r="X8458" s="19"/>
      <c r="Y8458" s="19"/>
      <c r="Z8458" s="19"/>
      <c r="AA8458" s="19"/>
    </row>
    <row r="8459" ht="15.75" customHeight="1">
      <c r="A8459" s="19"/>
      <c r="B8459" s="42" t="str">
        <f>"CRS25WT3609340"</f>
        <v>CRS25WT3609340</v>
      </c>
      <c r="C8459" s="43">
        <v>46010.0</v>
      </c>
      <c r="D8459" s="44">
        <v>0.03140046296296296</v>
      </c>
      <c r="E8459" s="42" t="s">
        <v>37</v>
      </c>
      <c r="F8459" s="42">
        <v>196.0</v>
      </c>
      <c r="G8459" s="42">
        <v>4.0</v>
      </c>
      <c r="H8459" s="42">
        <v>196.620986938477</v>
      </c>
      <c r="I8459" s="42">
        <v>9.50401496887207</v>
      </c>
      <c r="J8459" s="42">
        <v>24.4488220214844</v>
      </c>
      <c r="K8459" s="42">
        <v>9.59218597412109</v>
      </c>
      <c r="L8459" s="42">
        <v>20.4980373382568</v>
      </c>
      <c r="M8459" s="42">
        <v>0.846184015274048</v>
      </c>
      <c r="N8459" s="42">
        <v>9.5656042098999</v>
      </c>
      <c r="O8459" s="42">
        <v>0.0</v>
      </c>
      <c r="P8459" s="42">
        <v>0.0</v>
      </c>
      <c r="Q8459" s="42">
        <v>0.0138092134147882</v>
      </c>
      <c r="R8459" s="42">
        <v>25.0</v>
      </c>
      <c r="S8459" s="42">
        <v>0.238007247447968</v>
      </c>
      <c r="T8459" s="42">
        <v>992.627075195313</v>
      </c>
      <c r="U8459" s="42">
        <v>109.428428649902</v>
      </c>
      <c r="V8459" s="19"/>
      <c r="W8459" s="19"/>
      <c r="X8459" s="19"/>
      <c r="Y8459" s="19"/>
      <c r="Z8459" s="19"/>
      <c r="AA8459" s="19"/>
    </row>
    <row r="8460" ht="15.75" customHeight="1">
      <c r="A8460" s="19"/>
      <c r="B8460" s="42" t="str">
        <f>"CRS25WT3609330"</f>
        <v>CRS25WT3609330</v>
      </c>
      <c r="C8460" s="43">
        <v>46010.0</v>
      </c>
      <c r="D8460" s="44">
        <v>0.03200231481481482</v>
      </c>
      <c r="E8460" s="42" t="s">
        <v>37</v>
      </c>
      <c r="F8460" s="42">
        <v>196.0</v>
      </c>
      <c r="G8460" s="42">
        <v>4.0</v>
      </c>
      <c r="H8460" s="42">
        <v>196.156616210938</v>
      </c>
      <c r="I8460" s="42">
        <v>9.50828075408936</v>
      </c>
      <c r="J8460" s="42">
        <v>24.4323692321777</v>
      </c>
      <c r="K8460" s="42">
        <v>9.60002708435059</v>
      </c>
      <c r="L8460" s="42">
        <v>20.4329242706299</v>
      </c>
      <c r="M8460" s="42">
        <v>0.844375014305115</v>
      </c>
      <c r="N8460" s="42">
        <v>9.54301261901855</v>
      </c>
      <c r="O8460" s="42">
        <v>0.0</v>
      </c>
      <c r="P8460" s="42">
        <v>0.0</v>
      </c>
      <c r="Q8460" s="42">
        <v>0.0109474249184132</v>
      </c>
      <c r="R8460" s="42">
        <v>25.0</v>
      </c>
      <c r="S8460" s="42">
        <v>0.238941460847855</v>
      </c>
      <c r="T8460" s="42">
        <v>991.694458007813</v>
      </c>
      <c r="U8460" s="42">
        <v>9999.0</v>
      </c>
      <c r="V8460" s="19"/>
      <c r="W8460" s="19"/>
      <c r="X8460" s="19"/>
      <c r="Y8460" s="19"/>
      <c r="Z8460" s="19"/>
      <c r="AA8460" s="19"/>
    </row>
    <row r="8461" ht="15.75" customHeight="1">
      <c r="A8461" s="19"/>
      <c r="B8461" s="42" t="str">
        <f>"CRS25WT3609322"</f>
        <v>CRS25WT3609322</v>
      </c>
      <c r="C8461" s="43">
        <v>46010.0</v>
      </c>
      <c r="D8461" s="44">
        <v>0.033229166666666664</v>
      </c>
      <c r="E8461" s="42" t="s">
        <v>37</v>
      </c>
      <c r="F8461" s="42">
        <v>198.0</v>
      </c>
      <c r="G8461" s="42">
        <v>4.0</v>
      </c>
      <c r="H8461" s="42">
        <v>198.144104003906</v>
      </c>
      <c r="I8461" s="42">
        <v>9.55181407928467</v>
      </c>
      <c r="J8461" s="42">
        <v>24.3969268798828</v>
      </c>
      <c r="K8461" s="42">
        <v>9.73315715789795</v>
      </c>
      <c r="L8461" s="42">
        <v>20.3576393127441</v>
      </c>
      <c r="M8461" s="42">
        <v>0.850276470184326</v>
      </c>
      <c r="N8461" s="42">
        <v>9.63970375061035</v>
      </c>
      <c r="O8461" s="42">
        <v>0.0</v>
      </c>
      <c r="P8461" s="42">
        <v>0.0</v>
      </c>
      <c r="Q8461" s="42">
        <v>0.0119047593325377</v>
      </c>
      <c r="R8461" s="42">
        <v>25.0</v>
      </c>
      <c r="S8461" s="42">
        <v>0.238146096467972</v>
      </c>
      <c r="T8461" s="42">
        <v>992.304077148438</v>
      </c>
      <c r="U8461" s="42">
        <v>9999.0</v>
      </c>
      <c r="V8461" s="19"/>
      <c r="W8461" s="19"/>
      <c r="X8461" s="19"/>
      <c r="Y8461" s="19"/>
      <c r="Z8461" s="19"/>
      <c r="AA8461" s="19"/>
    </row>
    <row r="8462" ht="15.75" customHeight="1">
      <c r="A8462" s="19"/>
      <c r="B8462" s="42" t="str">
        <f>"CRS25WT3609321"</f>
        <v>CRS25WT3609321</v>
      </c>
      <c r="C8462" s="43">
        <v>46010.0</v>
      </c>
      <c r="D8462" s="44">
        <v>0.034074074074074076</v>
      </c>
      <c r="E8462" s="42" t="s">
        <v>37</v>
      </c>
      <c r="F8462" s="42">
        <v>196.0</v>
      </c>
      <c r="G8462" s="42">
        <v>4.0</v>
      </c>
      <c r="H8462" s="42">
        <v>196.205917358398</v>
      </c>
      <c r="I8462" s="42">
        <v>9.54726123809814</v>
      </c>
      <c r="J8462" s="42">
        <v>24.4302825927734</v>
      </c>
      <c r="K8462" s="42">
        <v>9.62832736968994</v>
      </c>
      <c r="L8462" s="42">
        <v>20.377986907959</v>
      </c>
      <c r="M8462" s="42">
        <v>0.841210722923279</v>
      </c>
      <c r="N8462" s="42">
        <v>9.54541110992432</v>
      </c>
      <c r="O8462" s="42">
        <v>0.0</v>
      </c>
      <c r="P8462" s="42">
        <v>0.0</v>
      </c>
      <c r="Q8462" s="42">
        <v>0.0133286090567708</v>
      </c>
      <c r="R8462" s="42">
        <v>25.0</v>
      </c>
      <c r="S8462" s="42">
        <v>0.248391449451447</v>
      </c>
      <c r="T8462" s="42">
        <v>994.261352539063</v>
      </c>
      <c r="U8462" s="42">
        <v>9999.0</v>
      </c>
      <c r="V8462" s="19"/>
      <c r="W8462" s="19"/>
      <c r="X8462" s="19"/>
      <c r="Y8462" s="19"/>
      <c r="Z8462" s="19"/>
      <c r="AA8462" s="19"/>
    </row>
    <row r="8463" ht="15.75" customHeight="1">
      <c r="A8463" s="19"/>
      <c r="B8463" s="42" t="str">
        <f>"CRS25WT3609362"</f>
        <v>CRS25WT3609362</v>
      </c>
      <c r="C8463" s="43">
        <v>46010.0</v>
      </c>
      <c r="D8463" s="44">
        <v>0.03460648148148148</v>
      </c>
      <c r="E8463" s="42" t="s">
        <v>37</v>
      </c>
      <c r="F8463" s="42">
        <v>195.0</v>
      </c>
      <c r="G8463" s="42">
        <v>4.0</v>
      </c>
      <c r="H8463" s="42">
        <v>195.380752563477</v>
      </c>
      <c r="I8463" s="42">
        <v>9.55171298980713</v>
      </c>
      <c r="J8463" s="42">
        <v>24.3888244628906</v>
      </c>
      <c r="K8463" s="42">
        <v>9.61471462249756</v>
      </c>
      <c r="L8463" s="42">
        <v>20.3210144042969</v>
      </c>
      <c r="M8463" s="42">
        <v>0.838705778121948</v>
      </c>
      <c r="N8463" s="42">
        <v>9.5052661895752</v>
      </c>
      <c r="O8463" s="42">
        <v>0.0</v>
      </c>
      <c r="P8463" s="42">
        <v>0.0</v>
      </c>
      <c r="Q8463" s="42">
        <v>0.011270459741354</v>
      </c>
      <c r="R8463" s="42">
        <v>25.0</v>
      </c>
      <c r="S8463" s="42">
        <v>0.252566128969193</v>
      </c>
      <c r="T8463" s="42">
        <v>993.279479980469</v>
      </c>
      <c r="U8463" s="42">
        <v>9999.0</v>
      </c>
      <c r="V8463" s="19"/>
      <c r="W8463" s="19"/>
      <c r="X8463" s="19"/>
      <c r="Y8463" s="19"/>
      <c r="Z8463" s="19"/>
      <c r="AA8463" s="19"/>
    </row>
    <row r="8464" ht="15.75" customHeight="1">
      <c r="A8464" s="19"/>
      <c r="B8464" s="42" t="str">
        <f>"CRS25WT3609358"</f>
        <v>CRS25WT3609358</v>
      </c>
      <c r="C8464" s="43">
        <v>46010.0</v>
      </c>
      <c r="D8464" s="44">
        <v>0.035370370370370365</v>
      </c>
      <c r="E8464" s="42" t="s">
        <v>37</v>
      </c>
      <c r="F8464" s="42">
        <v>197.0</v>
      </c>
      <c r="G8464" s="42">
        <v>4.0</v>
      </c>
      <c r="H8464" s="42">
        <v>197.377502441406</v>
      </c>
      <c r="I8464" s="42">
        <v>9.52360153198242</v>
      </c>
      <c r="J8464" s="42">
        <v>24.4395809173584</v>
      </c>
      <c r="K8464" s="42">
        <v>9.655930519104</v>
      </c>
      <c r="L8464" s="42">
        <v>20.4410648345947</v>
      </c>
      <c r="M8464" s="42">
        <v>0.848013341426849</v>
      </c>
      <c r="N8464" s="42">
        <v>9.60240840911865</v>
      </c>
      <c r="O8464" s="42">
        <v>0.0</v>
      </c>
      <c r="P8464" s="42">
        <v>0.0</v>
      </c>
      <c r="Q8464" s="42">
        <v>0.0106352306902409</v>
      </c>
      <c r="R8464" s="42">
        <v>25.0</v>
      </c>
      <c r="S8464" s="42">
        <v>0.240157440304756</v>
      </c>
      <c r="T8464" s="42">
        <v>991.398986816406</v>
      </c>
      <c r="U8464" s="42">
        <v>9999.0</v>
      </c>
      <c r="V8464" s="19"/>
      <c r="W8464" s="19"/>
      <c r="X8464" s="19"/>
      <c r="Y8464" s="19"/>
      <c r="Z8464" s="19"/>
      <c r="AA8464" s="19"/>
    </row>
    <row r="8465" ht="15.75" customHeight="1">
      <c r="A8465" s="19"/>
      <c r="B8465" s="42" t="str">
        <f>"CRS25WT3609028"</f>
        <v>CRS25WT3609028</v>
      </c>
      <c r="C8465" s="43">
        <v>46010.0</v>
      </c>
      <c r="D8465" s="44">
        <v>0.03584490740740741</v>
      </c>
      <c r="E8465" s="42" t="s">
        <v>37</v>
      </c>
      <c r="F8465" s="42">
        <v>197.0</v>
      </c>
      <c r="G8465" s="42">
        <v>4.0</v>
      </c>
      <c r="H8465" s="42">
        <v>197.617889404297</v>
      </c>
      <c r="I8465" s="42">
        <v>9.54797172546387</v>
      </c>
      <c r="J8465" s="42">
        <v>24.4437980651855</v>
      </c>
      <c r="K8465" s="42">
        <v>9.67057800292969</v>
      </c>
      <c r="L8465" s="42">
        <v>20.4349594116211</v>
      </c>
      <c r="M8465" s="42">
        <v>0.846732914447784</v>
      </c>
      <c r="N8465" s="42">
        <v>9.61410331726074</v>
      </c>
      <c r="O8465" s="42">
        <v>0.0</v>
      </c>
      <c r="P8465" s="42">
        <v>0.0</v>
      </c>
      <c r="Q8465" s="42">
        <v>0.015238075517118</v>
      </c>
      <c r="R8465" s="42">
        <v>25.0</v>
      </c>
      <c r="S8465" s="42">
        <v>0.231673210859299</v>
      </c>
      <c r="T8465" s="42">
        <v>991.850158691406</v>
      </c>
      <c r="U8465" s="42">
        <v>280.689819335938</v>
      </c>
      <c r="V8465" s="19"/>
      <c r="W8465" s="19"/>
      <c r="X8465" s="19"/>
      <c r="Y8465" s="19"/>
      <c r="Z8465" s="19"/>
      <c r="AA8465" s="19"/>
    </row>
    <row r="8466" ht="15.75" customHeight="1">
      <c r="A8466" s="19"/>
      <c r="B8466" s="42" t="str">
        <f>"CRS25WT3609026"</f>
        <v>CRS25WT3609026</v>
      </c>
      <c r="C8466" s="43">
        <v>46010.0</v>
      </c>
      <c r="D8466" s="44">
        <v>0.03631944444444444</v>
      </c>
      <c r="E8466" s="42" t="s">
        <v>37</v>
      </c>
      <c r="F8466" s="42">
        <v>196.0</v>
      </c>
      <c r="G8466" s="42">
        <v>4.0</v>
      </c>
      <c r="H8466" s="42">
        <v>196.568634033203</v>
      </c>
      <c r="I8466" s="42">
        <v>9.56069850921631</v>
      </c>
      <c r="J8466" s="42">
        <v>24.4653873443604</v>
      </c>
      <c r="K8466" s="42">
        <v>9.638427734375</v>
      </c>
      <c r="L8466" s="42">
        <v>20.3942642211914</v>
      </c>
      <c r="M8466" s="42">
        <v>0.840373814105988</v>
      </c>
      <c r="N8466" s="42">
        <v>9.56305694580078</v>
      </c>
      <c r="O8466" s="42">
        <v>0.0</v>
      </c>
      <c r="P8466" s="42">
        <v>0.0</v>
      </c>
      <c r="Q8466" s="42">
        <v>0.00642981100827456</v>
      </c>
      <c r="R8466" s="42">
        <v>25.0</v>
      </c>
      <c r="S8466" s="42">
        <v>0.250556737184525</v>
      </c>
      <c r="T8466" s="42">
        <v>991.245178222656</v>
      </c>
      <c r="U8466" s="42">
        <v>63.7298316955566</v>
      </c>
      <c r="V8466" s="19"/>
      <c r="W8466" s="19"/>
      <c r="X8466" s="19"/>
      <c r="Y8466" s="19"/>
      <c r="Z8466" s="19"/>
      <c r="AA8466" s="19"/>
    </row>
    <row r="8467" ht="15.75" customHeight="1">
      <c r="A8467" s="19"/>
      <c r="B8467" s="42" t="str">
        <f>"CRS25WT3609027"</f>
        <v>CRS25WT3609027</v>
      </c>
      <c r="C8467" s="43">
        <v>46010.0</v>
      </c>
      <c r="D8467" s="44">
        <v>0.03701388888888889</v>
      </c>
      <c r="E8467" s="42" t="s">
        <v>37</v>
      </c>
      <c r="F8467" s="42">
        <v>195.0</v>
      </c>
      <c r="G8467" s="42">
        <v>4.0</v>
      </c>
      <c r="H8467" s="42">
        <v>195.426147460938</v>
      </c>
      <c r="I8467" s="42">
        <v>9.54905033111572</v>
      </c>
      <c r="J8467" s="42">
        <v>24.4167308807373</v>
      </c>
      <c r="K8467" s="42">
        <v>9.58240795135498</v>
      </c>
      <c r="L8467" s="42">
        <v>20.3942642211914</v>
      </c>
      <c r="M8467" s="42">
        <v>0.838175535202026</v>
      </c>
      <c r="N8467" s="42">
        <v>9.50747489929199</v>
      </c>
      <c r="O8467" s="42">
        <v>0.0</v>
      </c>
      <c r="P8467" s="42">
        <v>0.0</v>
      </c>
      <c r="Q8467" s="42">
        <v>0.00411212258040905</v>
      </c>
      <c r="R8467" s="42">
        <v>25.0</v>
      </c>
      <c r="S8467" s="42">
        <v>0.24505802989006</v>
      </c>
      <c r="T8467" s="42">
        <v>991.9130859375</v>
      </c>
      <c r="U8467" s="42">
        <v>9999.0</v>
      </c>
      <c r="V8467" s="19"/>
      <c r="W8467" s="19"/>
      <c r="X8467" s="19"/>
      <c r="Y8467" s="19"/>
      <c r="Z8467" s="19"/>
      <c r="AA8467" s="19"/>
    </row>
    <row r="8468" ht="15.75" customHeight="1">
      <c r="A8468" s="19"/>
      <c r="B8468" s="42" t="str">
        <f>"CRS25WT3609025"</f>
        <v>CRS25WT3609025</v>
      </c>
      <c r="C8468" s="43">
        <v>46010.0</v>
      </c>
      <c r="D8468" s="44">
        <v>0.037592592592592594</v>
      </c>
      <c r="E8468" s="42" t="s">
        <v>37</v>
      </c>
      <c r="F8468" s="42">
        <v>195.0</v>
      </c>
      <c r="G8468" s="42">
        <v>4.0</v>
      </c>
      <c r="H8468" s="42">
        <v>195.184814453125</v>
      </c>
      <c r="I8468" s="42">
        <v>9.56846523284912</v>
      </c>
      <c r="J8468" s="42">
        <v>24.4426403045654</v>
      </c>
      <c r="K8468" s="42">
        <v>9.59834480285645</v>
      </c>
      <c r="L8468" s="42">
        <v>20.3352565765381</v>
      </c>
      <c r="M8468" s="42">
        <v>0.83455628156662</v>
      </c>
      <c r="N8468" s="42">
        <v>9.49573421478271</v>
      </c>
      <c r="O8468" s="42">
        <v>0.0</v>
      </c>
      <c r="P8468" s="42">
        <v>0.0</v>
      </c>
      <c r="Q8468" s="42">
        <v>0.0119047593325377</v>
      </c>
      <c r="R8468" s="42">
        <v>25.0</v>
      </c>
      <c r="S8468" s="42">
        <v>0.240988984704018</v>
      </c>
      <c r="T8468" s="42">
        <v>990.820251464844</v>
      </c>
      <c r="U8468" s="42">
        <v>9999.0</v>
      </c>
      <c r="V8468" s="19"/>
      <c r="W8468" s="19"/>
      <c r="X8468" s="19"/>
      <c r="Y8468" s="19"/>
      <c r="Z8468" s="19"/>
      <c r="AA8468" s="19"/>
    </row>
    <row r="8469" ht="15.75" customHeight="1">
      <c r="A8469" s="19"/>
      <c r="B8469" s="42" t="str">
        <f>"CRS25WT3609299"</f>
        <v>CRS25WT3609299</v>
      </c>
      <c r="C8469" s="43">
        <v>46010.0</v>
      </c>
      <c r="D8469" s="44">
        <v>0.03806712962962963</v>
      </c>
      <c r="E8469" s="42" t="s">
        <v>37</v>
      </c>
      <c r="F8469" s="42">
        <v>196.0</v>
      </c>
      <c r="G8469" s="42">
        <v>4.0</v>
      </c>
      <c r="H8469" s="42">
        <v>196.127166748047</v>
      </c>
      <c r="I8469" s="42">
        <v>9.5375862121582</v>
      </c>
      <c r="J8469" s="42">
        <v>24.4101295471191</v>
      </c>
      <c r="K8469" s="42">
        <v>9.60815334320068</v>
      </c>
      <c r="L8469" s="42">
        <v>20.4125785827637</v>
      </c>
      <c r="M8469" s="42">
        <v>0.842420995235443</v>
      </c>
      <c r="N8469" s="42">
        <v>9.541579246521</v>
      </c>
      <c r="O8469" s="42">
        <v>0.0</v>
      </c>
      <c r="P8469" s="42">
        <v>0.0</v>
      </c>
      <c r="Q8469" s="42">
        <v>0.0150818442925811</v>
      </c>
      <c r="R8469" s="42">
        <v>25.0</v>
      </c>
      <c r="S8469" s="42">
        <v>0.235498338937759</v>
      </c>
      <c r="T8469" s="42">
        <v>992.231201171875</v>
      </c>
      <c r="U8469" s="42">
        <v>1277.79907226563</v>
      </c>
      <c r="V8469" s="19"/>
      <c r="W8469" s="19"/>
      <c r="X8469" s="19"/>
      <c r="Y8469" s="19"/>
      <c r="Z8469" s="19"/>
      <c r="AA8469" s="19"/>
    </row>
    <row r="8470" ht="15.75" customHeight="1">
      <c r="A8470" s="19"/>
      <c r="B8470" s="42" t="str">
        <f>"CRS25WT3609024"</f>
        <v>CRS25WT3609024</v>
      </c>
      <c r="C8470" s="43">
        <v>46010.0</v>
      </c>
      <c r="D8470" s="44">
        <v>0.03864583333333333</v>
      </c>
      <c r="E8470" s="42" t="s">
        <v>37</v>
      </c>
      <c r="F8470" s="42">
        <v>196.0</v>
      </c>
      <c r="G8470" s="42">
        <v>4.0</v>
      </c>
      <c r="H8470" s="42">
        <v>196.042449951172</v>
      </c>
      <c r="I8470" s="42">
        <v>9.5697021484375</v>
      </c>
      <c r="J8470" s="42">
        <v>24.4376831054688</v>
      </c>
      <c r="K8470" s="42">
        <v>9.63184642791748</v>
      </c>
      <c r="L8470" s="42">
        <v>20.3535709381104</v>
      </c>
      <c r="M8470" s="42">
        <v>0.838284969329834</v>
      </c>
      <c r="N8470" s="42">
        <v>9.5374584197998</v>
      </c>
      <c r="O8470" s="42">
        <v>0.0</v>
      </c>
      <c r="P8470" s="42">
        <v>0.0</v>
      </c>
      <c r="Q8470" s="42">
        <v>0.0126190474256873</v>
      </c>
      <c r="R8470" s="42">
        <v>25.0</v>
      </c>
      <c r="S8470" s="42">
        <v>0.236822560429573</v>
      </c>
      <c r="T8470" s="42">
        <v>991.189819335938</v>
      </c>
      <c r="U8470" s="42">
        <v>9999.0</v>
      </c>
      <c r="V8470" s="19"/>
      <c r="W8470" s="19"/>
      <c r="X8470" s="19"/>
      <c r="Y8470" s="19"/>
      <c r="Z8470" s="19"/>
      <c r="AA8470" s="19"/>
    </row>
    <row r="8471" ht="15.75" customHeight="1">
      <c r="A8471" s="19"/>
      <c r="B8471" s="42" t="str">
        <f>"CRS25WT3609300"</f>
        <v>CRS25WT3609300</v>
      </c>
      <c r="C8471" s="43">
        <v>46010.0</v>
      </c>
      <c r="D8471" s="44">
        <v>0.039293981481481485</v>
      </c>
      <c r="E8471" s="42" t="s">
        <v>37</v>
      </c>
      <c r="F8471" s="42">
        <v>195.0</v>
      </c>
      <c r="G8471" s="42">
        <v>4.0</v>
      </c>
      <c r="H8471" s="42">
        <v>195.086639404297</v>
      </c>
      <c r="I8471" s="42">
        <v>9.4767017364502</v>
      </c>
      <c r="J8471" s="42">
        <v>24.3934020996094</v>
      </c>
      <c r="K8471" s="42">
        <v>9.56385135650635</v>
      </c>
      <c r="L8471" s="42">
        <v>20.3983345031738</v>
      </c>
      <c r="M8471" s="42">
        <v>0.843913495540619</v>
      </c>
      <c r="N8471" s="42">
        <v>9.49095821380615</v>
      </c>
      <c r="O8471" s="42">
        <v>0.0</v>
      </c>
      <c r="P8471" s="42">
        <v>0.0</v>
      </c>
      <c r="Q8471" s="42">
        <v>0.0118948509916663</v>
      </c>
      <c r="R8471" s="42">
        <v>25.0</v>
      </c>
      <c r="S8471" s="42">
        <v>0.232302337884903</v>
      </c>
      <c r="T8471" s="42">
        <v>991.420654296875</v>
      </c>
      <c r="U8471" s="42">
        <v>9999.0</v>
      </c>
      <c r="V8471" s="19"/>
      <c r="W8471" s="19"/>
      <c r="X8471" s="19"/>
      <c r="Y8471" s="19"/>
      <c r="Z8471" s="19"/>
      <c r="AA8471" s="19"/>
    </row>
    <row r="8472" ht="15.75" customHeight="1">
      <c r="A8472" s="19"/>
      <c r="B8472" s="42" t="str">
        <f>"CRS25WT3609023"</f>
        <v>CRS25WT3609023</v>
      </c>
      <c r="C8472" s="43">
        <v>46010.0</v>
      </c>
      <c r="D8472" s="44">
        <v>0.039768518518518516</v>
      </c>
      <c r="E8472" s="42" t="s">
        <v>37</v>
      </c>
      <c r="F8472" s="42">
        <v>196.0</v>
      </c>
      <c r="G8472" s="42">
        <v>4.0</v>
      </c>
      <c r="H8472" s="42">
        <v>196.269943237305</v>
      </c>
      <c r="I8472" s="42">
        <v>9.54059600830078</v>
      </c>
      <c r="J8472" s="42">
        <v>24.4400196075439</v>
      </c>
      <c r="K8472" s="42">
        <v>9.61514759063721</v>
      </c>
      <c r="L8472" s="42">
        <v>20.4125785827637</v>
      </c>
      <c r="M8472" s="42">
        <v>0.841737627983093</v>
      </c>
      <c r="N8472" s="42">
        <v>9.5485258102417</v>
      </c>
      <c r="O8472" s="42">
        <v>0.0</v>
      </c>
      <c r="P8472" s="42">
        <v>0.0</v>
      </c>
      <c r="Q8472" s="42">
        <v>0.0175793655216694</v>
      </c>
      <c r="R8472" s="42">
        <v>25.0</v>
      </c>
      <c r="S8472" s="42">
        <v>0.236461952328682</v>
      </c>
      <c r="T8472" s="42">
        <v>991.824523925781</v>
      </c>
      <c r="U8472" s="42">
        <v>9999.0</v>
      </c>
      <c r="V8472" s="19"/>
      <c r="W8472" s="19"/>
      <c r="X8472" s="19"/>
      <c r="Y8472" s="19"/>
      <c r="Z8472" s="19"/>
      <c r="AA8472" s="19"/>
    </row>
    <row r="8473" ht="15.75" customHeight="1">
      <c r="A8473" s="19"/>
      <c r="B8473" s="42" t="str">
        <f>"CRS25WT3609031"</f>
        <v>CRS25WT3609031</v>
      </c>
      <c r="C8473" s="43">
        <v>46010.0</v>
      </c>
      <c r="D8473" s="44">
        <v>0.04024305555555556</v>
      </c>
      <c r="E8473" s="42" t="s">
        <v>37</v>
      </c>
      <c r="F8473" s="42">
        <v>196.0</v>
      </c>
      <c r="G8473" s="42">
        <v>4.0</v>
      </c>
      <c r="H8473" s="42">
        <v>196.222839355469</v>
      </c>
      <c r="I8473" s="42">
        <v>9.57177829742432</v>
      </c>
      <c r="J8473" s="42">
        <v>24.4858531951904</v>
      </c>
      <c r="K8473" s="42">
        <v>9.60135459899902</v>
      </c>
      <c r="L8473" s="42">
        <v>20.4369945526123</v>
      </c>
      <c r="M8473" s="42">
        <v>0.837224006652832</v>
      </c>
      <c r="N8473" s="42">
        <v>9.54623413085938</v>
      </c>
      <c r="O8473" s="42">
        <v>0.0</v>
      </c>
      <c r="P8473" s="42">
        <v>0.0</v>
      </c>
      <c r="Q8473" s="42">
        <v>0.0119047593325377</v>
      </c>
      <c r="R8473" s="42">
        <v>25.0</v>
      </c>
      <c r="S8473" s="42">
        <v>0.249235302209854</v>
      </c>
      <c r="T8473" s="42">
        <v>991.380615234375</v>
      </c>
      <c r="U8473" s="42">
        <v>9999.0</v>
      </c>
      <c r="V8473" s="19"/>
      <c r="W8473" s="19"/>
      <c r="X8473" s="19"/>
      <c r="Y8473" s="19"/>
      <c r="Z8473" s="19"/>
      <c r="AA8473" s="19"/>
    </row>
    <row r="8474" ht="15.75" customHeight="1">
      <c r="A8474" s="19"/>
      <c r="B8474" s="42" t="str">
        <f>"CRS24WT3609045"</f>
        <v>CRS24WT3609045</v>
      </c>
      <c r="C8474" s="43">
        <v>46010.0</v>
      </c>
      <c r="D8474" s="44">
        <v>0.04079861111111111</v>
      </c>
      <c r="E8474" s="42" t="s">
        <v>37</v>
      </c>
      <c r="F8474" s="42">
        <v>197.0</v>
      </c>
      <c r="G8474" s="42">
        <v>4.0</v>
      </c>
      <c r="H8474" s="42">
        <v>197.032165527344</v>
      </c>
      <c r="I8474" s="42">
        <v>9.55551242828369</v>
      </c>
      <c r="J8474" s="42">
        <v>24.4696922302246</v>
      </c>
      <c r="K8474" s="42">
        <v>9.60938358306885</v>
      </c>
      <c r="L8474" s="42">
        <v>20.5041408538818</v>
      </c>
      <c r="M8474" s="42">
        <v>0.842664361000061</v>
      </c>
      <c r="N8474" s="42">
        <v>9.58560752868652</v>
      </c>
      <c r="O8474" s="42">
        <v>0.0</v>
      </c>
      <c r="P8474" s="42">
        <v>0.0</v>
      </c>
      <c r="Q8474" s="42">
        <v>0.00457656569778919</v>
      </c>
      <c r="R8474" s="42">
        <v>25.0</v>
      </c>
      <c r="S8474" s="42">
        <v>0.23833204805851</v>
      </c>
      <c r="T8474" s="42">
        <v>991.729797363281</v>
      </c>
      <c r="U8474" s="42">
        <v>9999.0</v>
      </c>
      <c r="V8474" s="19"/>
      <c r="W8474" s="19"/>
      <c r="X8474" s="19"/>
      <c r="Y8474" s="19"/>
      <c r="Z8474" s="19"/>
      <c r="AA8474" s="19"/>
    </row>
    <row r="8475" ht="15.75" customHeight="1">
      <c r="A8475" s="19"/>
      <c r="B8475" s="42" t="str">
        <f>"CRS24WT3609046"</f>
        <v>CRS24WT3609046</v>
      </c>
      <c r="C8475" s="43">
        <v>46010.0</v>
      </c>
      <c r="D8475" s="44">
        <v>0.04134259259259259</v>
      </c>
      <c r="E8475" s="42" t="s">
        <v>37</v>
      </c>
      <c r="F8475" s="42">
        <v>198.0</v>
      </c>
      <c r="G8475" s="42">
        <v>4.0</v>
      </c>
      <c r="H8475" s="42">
        <v>198.915161132813</v>
      </c>
      <c r="I8475" s="42">
        <v>9.55749988555908</v>
      </c>
      <c r="J8475" s="42">
        <v>24.4783325195313</v>
      </c>
      <c r="K8475" s="42">
        <v>9.7127857208252</v>
      </c>
      <c r="L8475" s="42">
        <v>20.4797229766846</v>
      </c>
      <c r="M8475" s="42">
        <v>0.850240409374237</v>
      </c>
      <c r="N8475" s="42">
        <v>9.67721557617188</v>
      </c>
      <c r="O8475" s="42">
        <v>0.0</v>
      </c>
      <c r="P8475" s="42">
        <v>0.0</v>
      </c>
      <c r="Q8475" s="42">
        <v>0.00841219816356897</v>
      </c>
      <c r="R8475" s="42">
        <v>25.0</v>
      </c>
      <c r="S8475" s="42">
        <v>0.230668723583221</v>
      </c>
      <c r="T8475" s="42">
        <v>992.199340820313</v>
      </c>
      <c r="U8475" s="42">
        <v>9999.0</v>
      </c>
      <c r="V8475" s="19"/>
      <c r="W8475" s="19"/>
      <c r="X8475" s="19"/>
      <c r="Y8475" s="19"/>
      <c r="Z8475" s="19"/>
      <c r="AA8475" s="19"/>
    </row>
    <row r="8476" ht="15.75" customHeight="1">
      <c r="A8476" s="19"/>
      <c r="B8476" s="42" t="str">
        <f>"CRS24WT3609047"</f>
        <v>CRS24WT3609047</v>
      </c>
      <c r="C8476" s="43">
        <v>46010.0</v>
      </c>
      <c r="D8476" s="44">
        <v>0.04362268518518519</v>
      </c>
      <c r="E8476" s="42" t="s">
        <v>37</v>
      </c>
      <c r="F8476" s="42">
        <v>196.0</v>
      </c>
      <c r="G8476" s="42">
        <v>4.0</v>
      </c>
      <c r="H8476" s="42">
        <v>196.999923706055</v>
      </c>
      <c r="I8476" s="42">
        <v>9.53461074829102</v>
      </c>
      <c r="J8476" s="42">
        <v>24.4842548370361</v>
      </c>
      <c r="K8476" s="42">
        <v>9.63554096221924</v>
      </c>
      <c r="L8476" s="42">
        <v>20.4451332092285</v>
      </c>
      <c r="M8476" s="42">
        <v>0.843871295452118</v>
      </c>
      <c r="N8476" s="42">
        <v>9.58403873443604</v>
      </c>
      <c r="O8476" s="42">
        <v>0.0</v>
      </c>
      <c r="P8476" s="42">
        <v>0.0</v>
      </c>
      <c r="Q8476" s="42">
        <v>0.0103176804259419</v>
      </c>
      <c r="R8476" s="42">
        <v>25.0</v>
      </c>
      <c r="S8476" s="42">
        <v>0.244630366563797</v>
      </c>
      <c r="T8476" s="42">
        <v>991.726806640625</v>
      </c>
      <c r="U8476" s="42">
        <v>9999.0</v>
      </c>
      <c r="V8476" s="19"/>
      <c r="W8476" s="19"/>
      <c r="X8476" s="19"/>
      <c r="Y8476" s="19"/>
      <c r="Z8476" s="19"/>
      <c r="AA8476" s="19"/>
    </row>
    <row r="8477" ht="15.75" customHeight="1">
      <c r="A8477" s="19"/>
      <c r="B8477" s="42" t="str">
        <f>"CRS24WT3609048"</f>
        <v>CRS24WT3609048</v>
      </c>
      <c r="C8477" s="43">
        <v>46010.0</v>
      </c>
      <c r="D8477" s="44">
        <v>0.04513888888888889</v>
      </c>
      <c r="E8477" s="42" t="s">
        <v>37</v>
      </c>
      <c r="F8477" s="42">
        <v>196.0</v>
      </c>
      <c r="G8477" s="42">
        <v>4.0</v>
      </c>
      <c r="H8477" s="42">
        <v>196.794174194336</v>
      </c>
      <c r="I8477" s="42">
        <v>9.54668617248535</v>
      </c>
      <c r="J8477" s="42">
        <v>24.4515972137451</v>
      </c>
      <c r="K8477" s="42">
        <v>9.60063552856445</v>
      </c>
      <c r="L8477" s="42">
        <v>20.4980373382568</v>
      </c>
      <c r="M8477" s="42">
        <v>0.843048095703125</v>
      </c>
      <c r="N8477" s="42">
        <v>9.57402896881104</v>
      </c>
      <c r="O8477" s="42">
        <v>0.0</v>
      </c>
      <c r="P8477" s="42">
        <v>0.0</v>
      </c>
      <c r="Q8477" s="42">
        <v>0.008225466124713421</v>
      </c>
      <c r="R8477" s="42">
        <v>25.0</v>
      </c>
      <c r="S8477" s="42">
        <v>0.243603572249413</v>
      </c>
      <c r="T8477" s="42">
        <v>991.717712402344</v>
      </c>
      <c r="U8477" s="42">
        <v>9999.0</v>
      </c>
      <c r="V8477" s="19"/>
      <c r="W8477" s="19"/>
      <c r="X8477" s="19"/>
      <c r="Y8477" s="19"/>
      <c r="Z8477" s="19"/>
      <c r="AA8477" s="19"/>
    </row>
    <row r="8478" ht="15.75" customHeight="1">
      <c r="A8478" s="19"/>
      <c r="B8478" s="42" t="str">
        <f>"CRS24WT3609049"</f>
        <v>CRS24WT3609049</v>
      </c>
      <c r="C8478" s="43">
        <v>46010.0</v>
      </c>
      <c r="D8478" s="44">
        <v>0.04568287037037037</v>
      </c>
      <c r="E8478" s="42" t="s">
        <v>37</v>
      </c>
      <c r="F8478" s="42">
        <v>196.0</v>
      </c>
      <c r="G8478" s="42">
        <v>4.0</v>
      </c>
      <c r="H8478" s="42">
        <v>196.011978149414</v>
      </c>
      <c r="I8478" s="42">
        <v>9.51246452331543</v>
      </c>
      <c r="J8478" s="42">
        <v>24.4754009246826</v>
      </c>
      <c r="K8478" s="42">
        <v>9.55868053436279</v>
      </c>
      <c r="L8478" s="42">
        <v>20.506175994873</v>
      </c>
      <c r="M8478" s="42">
        <v>0.841898500919342</v>
      </c>
      <c r="N8478" s="42">
        <v>9.53597545623779</v>
      </c>
      <c r="O8478" s="42">
        <v>0.0</v>
      </c>
      <c r="P8478" s="42">
        <v>0.0</v>
      </c>
      <c r="Q8478" s="42">
        <v>0.00412675179541111</v>
      </c>
      <c r="R8478" s="42">
        <v>25.0</v>
      </c>
      <c r="S8478" s="42">
        <v>0.235255062580109</v>
      </c>
      <c r="T8478" s="42">
        <v>991.408020019531</v>
      </c>
      <c r="U8478" s="42">
        <v>9999.0</v>
      </c>
      <c r="V8478" s="19"/>
      <c r="W8478" s="19"/>
      <c r="X8478" s="19"/>
      <c r="Y8478" s="19"/>
      <c r="Z8478" s="19"/>
      <c r="AA8478" s="19"/>
    </row>
    <row r="8479" ht="15.75" customHeight="1">
      <c r="A8479" s="19"/>
      <c r="B8479" s="42" t="str">
        <f>"CRS24WT3609050"</f>
        <v>CRS24WT3609050</v>
      </c>
      <c r="C8479" s="43">
        <v>46010.0</v>
      </c>
      <c r="D8479" s="44">
        <v>0.046250000000000006</v>
      </c>
      <c r="E8479" s="42" t="s">
        <v>37</v>
      </c>
      <c r="F8479" s="42">
        <v>196.0</v>
      </c>
      <c r="G8479" s="42">
        <v>4.0</v>
      </c>
      <c r="H8479" s="42">
        <v>196.94709777832</v>
      </c>
      <c r="I8479" s="42">
        <v>9.54059410095215</v>
      </c>
      <c r="J8479" s="42">
        <v>24.4751682281494</v>
      </c>
      <c r="K8479" s="42">
        <v>9.59761524200439</v>
      </c>
      <c r="L8479" s="42">
        <v>20.5204200744629</v>
      </c>
      <c r="M8479" s="42">
        <v>0.843428909778595</v>
      </c>
      <c r="N8479" s="42">
        <v>9.58146953582764</v>
      </c>
      <c r="O8479" s="42">
        <v>0.0</v>
      </c>
      <c r="P8479" s="42">
        <v>0.0</v>
      </c>
      <c r="Q8479" s="42">
        <v>0.0165070127695799</v>
      </c>
      <c r="R8479" s="42">
        <v>25.0</v>
      </c>
      <c r="S8479" s="42">
        <v>0.236593708395958</v>
      </c>
      <c r="T8479" s="42">
        <v>990.984375</v>
      </c>
      <c r="U8479" s="42">
        <v>9999.0</v>
      </c>
      <c r="V8479" s="19"/>
      <c r="W8479" s="19"/>
      <c r="X8479" s="19"/>
      <c r="Y8479" s="19"/>
      <c r="Z8479" s="19"/>
      <c r="AA8479" s="19"/>
    </row>
    <row r="8480" ht="15.75" customHeight="1">
      <c r="A8480" s="19"/>
      <c r="B8480" s="42" t="str">
        <f>"CRS24WT3609051"</f>
        <v>CRS24WT3609051</v>
      </c>
      <c r="C8480" s="43">
        <v>46010.0</v>
      </c>
      <c r="D8480" s="44">
        <v>0.047418981481481486</v>
      </c>
      <c r="E8480" s="42" t="s">
        <v>37</v>
      </c>
      <c r="F8480" s="42">
        <v>196.0</v>
      </c>
      <c r="G8480" s="42">
        <v>4.0</v>
      </c>
      <c r="H8480" s="42">
        <v>196.402099609375</v>
      </c>
      <c r="I8480" s="42">
        <v>9.53126049041748</v>
      </c>
      <c r="J8480" s="42">
        <v>24.4662857055664</v>
      </c>
      <c r="K8480" s="42">
        <v>9.60534572601318</v>
      </c>
      <c r="L8480" s="42">
        <v>20.4471683502197</v>
      </c>
      <c r="M8480" s="42">
        <v>0.84222424030304</v>
      </c>
      <c r="N8480" s="42">
        <v>9.55495452880859</v>
      </c>
      <c r="O8480" s="42">
        <v>0.0</v>
      </c>
      <c r="P8480" s="42">
        <v>0.0</v>
      </c>
      <c r="Q8480" s="42">
        <v>0.00205606129020452</v>
      </c>
      <c r="R8480" s="42">
        <v>25.0</v>
      </c>
      <c r="S8480" s="42">
        <v>0.239377841353416</v>
      </c>
      <c r="T8480" s="42">
        <v>993.112121582031</v>
      </c>
      <c r="U8480" s="42">
        <v>9999.0</v>
      </c>
      <c r="V8480" s="19"/>
      <c r="W8480" s="19"/>
      <c r="X8480" s="19"/>
      <c r="Y8480" s="19"/>
      <c r="Z8480" s="19"/>
      <c r="AA8480" s="19"/>
    </row>
    <row r="8481" ht="15.75" customHeight="1">
      <c r="A8481" s="19"/>
      <c r="B8481" s="42" t="str">
        <f>"CRS24WT3609044"</f>
        <v>CRS24WT3609044</v>
      </c>
      <c r="C8481" s="43">
        <v>46010.0</v>
      </c>
      <c r="D8481" s="44">
        <v>0.04814814814814814</v>
      </c>
      <c r="E8481" s="42" t="s">
        <v>37</v>
      </c>
      <c r="F8481" s="42">
        <v>197.0</v>
      </c>
      <c r="G8481" s="42">
        <v>4.0</v>
      </c>
      <c r="H8481" s="42">
        <v>197.931213378906</v>
      </c>
      <c r="I8481" s="42">
        <v>9.51302909851074</v>
      </c>
      <c r="J8481" s="42">
        <v>24.4451656341553</v>
      </c>
      <c r="K8481" s="42">
        <v>9.68205642700195</v>
      </c>
      <c r="L8481" s="42">
        <v>20.4430980682373</v>
      </c>
      <c r="M8481" s="42">
        <v>0.851142883300781</v>
      </c>
      <c r="N8481" s="42">
        <v>9.62934589385986</v>
      </c>
      <c r="O8481" s="42">
        <v>0.0</v>
      </c>
      <c r="P8481" s="42">
        <v>0.0</v>
      </c>
      <c r="Q8481" s="42">
        <v>0.00207651825621724</v>
      </c>
      <c r="R8481" s="42">
        <v>25.0</v>
      </c>
      <c r="S8481" s="42">
        <v>0.241083770990372</v>
      </c>
      <c r="T8481" s="42">
        <v>990.830993652344</v>
      </c>
      <c r="U8481" s="42">
        <v>9999.0</v>
      </c>
      <c r="V8481" s="19"/>
      <c r="W8481" s="19"/>
      <c r="X8481" s="19"/>
      <c r="Y8481" s="19"/>
      <c r="Z8481" s="19"/>
      <c r="AA8481" s="19"/>
    </row>
    <row r="8482" ht="15.75" customHeight="1">
      <c r="A8482" s="19"/>
      <c r="B8482" s="42" t="str">
        <f>"CRS24WT3609043"</f>
        <v>CRS24WT3609043</v>
      </c>
      <c r="C8482" s="43">
        <v>46010.0</v>
      </c>
      <c r="D8482" s="44">
        <v>0.048726851851851855</v>
      </c>
      <c r="E8482" s="42" t="s">
        <v>37</v>
      </c>
      <c r="F8482" s="42">
        <v>196.0</v>
      </c>
      <c r="G8482" s="42">
        <v>4.0</v>
      </c>
      <c r="H8482" s="42">
        <v>196.602844238281</v>
      </c>
      <c r="I8482" s="42">
        <v>9.50235748291016</v>
      </c>
      <c r="J8482" s="42">
        <v>24.4830207824707</v>
      </c>
      <c r="K8482" s="42">
        <v>9.59511089324951</v>
      </c>
      <c r="L8482" s="42">
        <v>20.489896774292</v>
      </c>
      <c r="M8482" s="42">
        <v>0.84507143497467</v>
      </c>
      <c r="N8482" s="42">
        <v>9.56472110748291</v>
      </c>
      <c r="O8482" s="42">
        <v>0.0</v>
      </c>
      <c r="P8482" s="42">
        <v>0.0</v>
      </c>
      <c r="Q8482" s="42">
        <v>0.00325396796688437</v>
      </c>
      <c r="R8482" s="42">
        <v>25.0</v>
      </c>
      <c r="S8482" s="42">
        <v>0.236603006720543</v>
      </c>
      <c r="T8482" s="42">
        <v>991.505859375</v>
      </c>
      <c r="U8482" s="42">
        <v>9999.0</v>
      </c>
      <c r="V8482" s="19"/>
      <c r="W8482" s="19"/>
      <c r="X8482" s="19"/>
      <c r="Y8482" s="19"/>
      <c r="Z8482" s="19"/>
      <c r="AA8482" s="19"/>
    </row>
    <row r="8483" ht="15.75" customHeight="1">
      <c r="A8483" s="19"/>
      <c r="B8483" s="42" t="str">
        <f>"CRS24WT3609059"</f>
        <v>CRS24WT3609059</v>
      </c>
      <c r="C8483" s="43">
        <v>46010.0</v>
      </c>
      <c r="D8483" s="44">
        <v>0.049560185185185186</v>
      </c>
      <c r="E8483" s="42" t="s">
        <v>37</v>
      </c>
      <c r="F8483" s="42">
        <v>196.0</v>
      </c>
      <c r="G8483" s="42">
        <v>4.0</v>
      </c>
      <c r="H8483" s="42">
        <v>196.679244995117</v>
      </c>
      <c r="I8483" s="42">
        <v>9.54840755462646</v>
      </c>
      <c r="J8483" s="42">
        <v>24.4806842803955</v>
      </c>
      <c r="K8483" s="42">
        <v>9.60360908508301</v>
      </c>
      <c r="L8483" s="42">
        <v>20.4797229766846</v>
      </c>
      <c r="M8483" s="42">
        <v>0.841402947902679</v>
      </c>
      <c r="N8483" s="42">
        <v>9.56843852996826</v>
      </c>
      <c r="O8483" s="42">
        <v>0.0</v>
      </c>
      <c r="P8483" s="42">
        <v>0.0</v>
      </c>
      <c r="Q8483" s="42">
        <v>0.0101588079705834</v>
      </c>
      <c r="R8483" s="42">
        <v>25.0</v>
      </c>
      <c r="S8483" s="42">
        <v>0.236583113670349</v>
      </c>
      <c r="T8483" s="42">
        <v>992.261047363281</v>
      </c>
      <c r="U8483" s="42">
        <v>9999.0</v>
      </c>
      <c r="V8483" s="19"/>
      <c r="W8483" s="19"/>
      <c r="X8483" s="19"/>
      <c r="Y8483" s="19"/>
      <c r="Z8483" s="19"/>
      <c r="AA8483" s="19"/>
    </row>
    <row r="8484" ht="15.75" customHeight="1">
      <c r="A8484" s="19"/>
      <c r="B8484" s="42" t="str">
        <f>"CRS24WT3609058"</f>
        <v>CRS24WT3609058</v>
      </c>
      <c r="C8484" s="43">
        <v>46010.0</v>
      </c>
      <c r="D8484" s="44">
        <v>0.05023148148148148</v>
      </c>
      <c r="E8484" s="42" t="s">
        <v>37</v>
      </c>
      <c r="F8484" s="42">
        <v>195.0</v>
      </c>
      <c r="G8484" s="42">
        <v>4.0</v>
      </c>
      <c r="H8484" s="42">
        <v>195.562072753906</v>
      </c>
      <c r="I8484" s="42">
        <v>9.53361892700195</v>
      </c>
      <c r="J8484" s="42">
        <v>24.4844493865967</v>
      </c>
      <c r="K8484" s="42">
        <v>9.58333587646484</v>
      </c>
      <c r="L8484" s="42">
        <v>20.40647315979</v>
      </c>
      <c r="M8484" s="42">
        <v>0.837792575359344</v>
      </c>
      <c r="N8484" s="42">
        <v>9.51408767700195</v>
      </c>
      <c r="O8484" s="42">
        <v>0.0</v>
      </c>
      <c r="P8484" s="42">
        <v>0.0</v>
      </c>
      <c r="Q8484" s="42">
        <v>0.0104737123474479</v>
      </c>
      <c r="R8484" s="42">
        <v>25.0</v>
      </c>
      <c r="S8484" s="42">
        <v>0.249648451805115</v>
      </c>
      <c r="T8484" s="42">
        <v>993.592468261719</v>
      </c>
      <c r="U8484" s="42">
        <v>9999.0</v>
      </c>
      <c r="V8484" s="19"/>
      <c r="W8484" s="19"/>
      <c r="X8484" s="19"/>
      <c r="Y8484" s="19"/>
      <c r="Z8484" s="19"/>
      <c r="AA8484" s="19"/>
    </row>
    <row r="8485" ht="15.75" customHeight="1">
      <c r="A8485" s="19"/>
      <c r="B8485" s="42" t="str">
        <f>"CRS24WT3609062"</f>
        <v>CRS24WT3609062</v>
      </c>
      <c r="C8485" s="43">
        <v>46010.0</v>
      </c>
      <c r="D8485" s="44">
        <v>0.05098379629629629</v>
      </c>
      <c r="E8485" s="42" t="s">
        <v>37</v>
      </c>
      <c r="F8485" s="42">
        <v>196.0</v>
      </c>
      <c r="G8485" s="42">
        <v>4.0</v>
      </c>
      <c r="H8485" s="42">
        <v>196.100784301758</v>
      </c>
      <c r="I8485" s="42">
        <v>9.55893135070801</v>
      </c>
      <c r="J8485" s="42">
        <v>24.4568519592285</v>
      </c>
      <c r="K8485" s="42">
        <v>9.61261081695557</v>
      </c>
      <c r="L8485" s="42">
        <v>20.4003677368164</v>
      </c>
      <c r="M8485" s="42">
        <v>0.838821291923523</v>
      </c>
      <c r="N8485" s="42">
        <v>9.54029560089111</v>
      </c>
      <c r="O8485" s="42">
        <v>0.0</v>
      </c>
      <c r="P8485" s="42">
        <v>0.0</v>
      </c>
      <c r="Q8485" s="42">
        <v>0.0106547614559531</v>
      </c>
      <c r="R8485" s="42">
        <v>25.0</v>
      </c>
      <c r="S8485" s="42">
        <v>0.245013430714607</v>
      </c>
      <c r="T8485" s="42">
        <v>992.280822753906</v>
      </c>
      <c r="U8485" s="42">
        <v>9999.0</v>
      </c>
      <c r="V8485" s="19"/>
      <c r="W8485" s="19"/>
      <c r="X8485" s="19"/>
      <c r="Y8485" s="19"/>
      <c r="Z8485" s="19"/>
      <c r="AA8485" s="19"/>
    </row>
    <row r="8486" ht="15.75" customHeight="1">
      <c r="A8486" s="19"/>
      <c r="B8486" s="42" t="str">
        <f>"CRS24WT3609063"</f>
        <v>CRS24WT3609063</v>
      </c>
      <c r="C8486" s="43">
        <v>46010.0</v>
      </c>
      <c r="D8486" s="44">
        <v>0.05171296296296296</v>
      </c>
      <c r="E8486" s="42" t="s">
        <v>37</v>
      </c>
      <c r="F8486" s="42">
        <v>195.0</v>
      </c>
      <c r="G8486" s="42">
        <v>4.0</v>
      </c>
      <c r="H8486" s="42">
        <v>195.339126586914</v>
      </c>
      <c r="I8486" s="42">
        <v>9.52991104125977</v>
      </c>
      <c r="J8486" s="42">
        <v>24.4786834716797</v>
      </c>
      <c r="K8486" s="42">
        <v>9.5848331451416</v>
      </c>
      <c r="L8486" s="42">
        <v>20.3800220489502</v>
      </c>
      <c r="M8486" s="42">
        <v>0.837360262870789</v>
      </c>
      <c r="N8486" s="42">
        <v>9.50324153900146</v>
      </c>
      <c r="O8486" s="42">
        <v>0.0</v>
      </c>
      <c r="P8486" s="42">
        <v>0.0</v>
      </c>
      <c r="Q8486" s="42">
        <v>0.0176184289157391</v>
      </c>
      <c r="R8486" s="42">
        <v>25.0</v>
      </c>
      <c r="S8486" s="42">
        <v>0.251232534646988</v>
      </c>
      <c r="T8486" s="42">
        <v>992.411682128906</v>
      </c>
      <c r="U8486" s="42">
        <v>9999.0</v>
      </c>
      <c r="V8486" s="19"/>
      <c r="W8486" s="19"/>
      <c r="X8486" s="19"/>
      <c r="Y8486" s="19"/>
      <c r="Z8486" s="19"/>
      <c r="AA8486" s="19"/>
    </row>
    <row r="8487" ht="15.75" customHeight="1">
      <c r="A8487" s="19"/>
      <c r="B8487" s="42" t="str">
        <f>"CRS24WT3609064"</f>
        <v>CRS24WT3609064</v>
      </c>
      <c r="C8487" s="43">
        <v>46010.0</v>
      </c>
      <c r="D8487" s="44">
        <v>0.05230324074074074</v>
      </c>
      <c r="E8487" s="42" t="s">
        <v>37</v>
      </c>
      <c r="F8487" s="42">
        <v>195.0</v>
      </c>
      <c r="G8487" s="42">
        <v>4.0</v>
      </c>
      <c r="H8487" s="42">
        <v>195.316940307617</v>
      </c>
      <c r="I8487" s="42">
        <v>9.53424453735352</v>
      </c>
      <c r="J8487" s="42">
        <v>24.4690265655518</v>
      </c>
      <c r="K8487" s="42">
        <v>9.56464767456055</v>
      </c>
      <c r="L8487" s="42">
        <v>20.4207153320313</v>
      </c>
      <c r="M8487" s="42">
        <v>0.837214887142181</v>
      </c>
      <c r="N8487" s="42">
        <v>9.50216197967529</v>
      </c>
      <c r="O8487" s="42">
        <v>0.0</v>
      </c>
      <c r="P8487" s="42">
        <v>0.0</v>
      </c>
      <c r="Q8487" s="42">
        <v>0.0138092134147882</v>
      </c>
      <c r="R8487" s="42">
        <v>25.0</v>
      </c>
      <c r="S8487" s="42">
        <v>0.243803307414055</v>
      </c>
      <c r="T8487" s="42">
        <v>992.034301757813</v>
      </c>
      <c r="U8487" s="42">
        <v>9999.0</v>
      </c>
      <c r="V8487" s="19"/>
      <c r="W8487" s="19"/>
      <c r="X8487" s="19"/>
      <c r="Y8487" s="19"/>
      <c r="Z8487" s="19"/>
      <c r="AA8487" s="19"/>
    </row>
    <row r="8488" ht="15.75" customHeight="1">
      <c r="A8488" s="19"/>
      <c r="B8488" s="42" t="str">
        <f>"CRS24WT3609055"</f>
        <v>CRS24WT3609055</v>
      </c>
      <c r="C8488" s="43">
        <v>46010.0</v>
      </c>
      <c r="D8488" s="44">
        <v>0.05288194444444444</v>
      </c>
      <c r="E8488" s="42" t="s">
        <v>37</v>
      </c>
      <c r="F8488" s="42">
        <v>199.0</v>
      </c>
      <c r="G8488" s="42">
        <v>4.0</v>
      </c>
      <c r="H8488" s="42">
        <v>199.367904663086</v>
      </c>
      <c r="I8488" s="42">
        <v>9.55717277526855</v>
      </c>
      <c r="J8488" s="42">
        <v>24.4826412200928</v>
      </c>
      <c r="K8488" s="42">
        <v>9.76302242279053</v>
      </c>
      <c r="L8488" s="42">
        <v>20.4207153320313</v>
      </c>
      <c r="M8488" s="42">
        <v>0.852054834365845</v>
      </c>
      <c r="N8488" s="42">
        <v>9.69924163818359</v>
      </c>
      <c r="O8488" s="42">
        <v>0.0</v>
      </c>
      <c r="P8488" s="42">
        <v>0.0</v>
      </c>
      <c r="Q8488" s="42">
        <v>0.0106547614559531</v>
      </c>
      <c r="R8488" s="42">
        <v>25.0</v>
      </c>
      <c r="S8488" s="42">
        <v>0.235128343105316</v>
      </c>
      <c r="T8488" s="42">
        <v>990.400268554688</v>
      </c>
      <c r="U8488" s="42">
        <v>492.454376220703</v>
      </c>
      <c r="V8488" s="19"/>
      <c r="W8488" s="19"/>
      <c r="X8488" s="19"/>
      <c r="Y8488" s="19"/>
      <c r="Z8488" s="19"/>
      <c r="AA8488" s="19"/>
    </row>
    <row r="8489" ht="15.75" customHeight="1">
      <c r="A8489" s="19"/>
      <c r="B8489" s="42" t="str">
        <f>"CRS24WT3609060"</f>
        <v>CRS24WT3609060</v>
      </c>
      <c r="C8489" s="43">
        <v>46010.0</v>
      </c>
      <c r="D8489" s="44">
        <v>0.05346064814814815</v>
      </c>
      <c r="E8489" s="42" t="s">
        <v>37</v>
      </c>
      <c r="F8489" s="42">
        <v>197.0</v>
      </c>
      <c r="G8489" s="42">
        <v>4.0</v>
      </c>
      <c r="H8489" s="42">
        <v>197.215835571289</v>
      </c>
      <c r="I8489" s="42">
        <v>9.5507984161377</v>
      </c>
      <c r="J8489" s="42">
        <v>24.4637603759766</v>
      </c>
      <c r="K8489" s="42">
        <v>9.63651180267334</v>
      </c>
      <c r="L8489" s="42">
        <v>20.4654808044434</v>
      </c>
      <c r="M8489" s="42">
        <v>0.844070851802826</v>
      </c>
      <c r="N8489" s="42">
        <v>9.59454345703125</v>
      </c>
      <c r="O8489" s="42">
        <v>0.0</v>
      </c>
      <c r="P8489" s="42">
        <v>0.0</v>
      </c>
      <c r="Q8489" s="42">
        <v>0.0151587314903736</v>
      </c>
      <c r="R8489" s="42">
        <v>25.0</v>
      </c>
      <c r="S8489" s="42">
        <v>0.240414246916771</v>
      </c>
      <c r="T8489" s="42">
        <v>990.7626953125</v>
      </c>
      <c r="U8489" s="42">
        <v>9999.0</v>
      </c>
      <c r="V8489" s="19"/>
      <c r="W8489" s="19"/>
      <c r="X8489" s="19"/>
      <c r="Y8489" s="19"/>
      <c r="Z8489" s="19"/>
      <c r="AA8489" s="19"/>
    </row>
    <row r="8490" ht="15.75" customHeight="1">
      <c r="A8490" s="19"/>
      <c r="B8490" s="42" t="str">
        <f>"CRS24WT3609006"</f>
        <v>CRS24WT3609006</v>
      </c>
      <c r="C8490" s="43">
        <v>46010.0</v>
      </c>
      <c r="D8490" s="44">
        <v>0.05400462962962963</v>
      </c>
      <c r="E8490" s="42" t="s">
        <v>37</v>
      </c>
      <c r="F8490" s="42">
        <v>197.0</v>
      </c>
      <c r="G8490" s="42">
        <v>4.0</v>
      </c>
      <c r="H8490" s="42">
        <v>197.565139770508</v>
      </c>
      <c r="I8490" s="42">
        <v>9.51137542724609</v>
      </c>
      <c r="J8490" s="42">
        <v>24.4823093414307</v>
      </c>
      <c r="K8490" s="42">
        <v>9.64878273010254</v>
      </c>
      <c r="L8490" s="42">
        <v>20.4756546020508</v>
      </c>
      <c r="M8490" s="42">
        <v>0.84842723608017</v>
      </c>
      <c r="N8490" s="42">
        <v>9.61153697967529</v>
      </c>
      <c r="O8490" s="42">
        <v>0.0</v>
      </c>
      <c r="P8490" s="42">
        <v>0.0</v>
      </c>
      <c r="Q8490" s="42">
        <v>0.0101636908948421</v>
      </c>
      <c r="R8490" s="42">
        <v>25.0</v>
      </c>
      <c r="S8490" s="42">
        <v>0.235910251736641</v>
      </c>
      <c r="T8490" s="42">
        <v>993.904479980469</v>
      </c>
      <c r="U8490" s="42">
        <v>9999.0</v>
      </c>
      <c r="V8490" s="19"/>
      <c r="W8490" s="19"/>
      <c r="X8490" s="19"/>
      <c r="Y8490" s="19"/>
      <c r="Z8490" s="19"/>
      <c r="AA8490" s="19"/>
    </row>
    <row r="8491" ht="15.75" customHeight="1">
      <c r="A8491" s="19"/>
      <c r="B8491" s="42" t="str">
        <f>"CRS25WT3609000"</f>
        <v>CRS25WT3609000</v>
      </c>
      <c r="C8491" s="43">
        <v>46010.0</v>
      </c>
      <c r="D8491" s="44">
        <v>0.054733796296296294</v>
      </c>
      <c r="E8491" s="42" t="s">
        <v>37</v>
      </c>
      <c r="F8491" s="42">
        <v>196.0</v>
      </c>
      <c r="G8491" s="42">
        <v>4.0</v>
      </c>
      <c r="H8491" s="42">
        <v>196.879302978516</v>
      </c>
      <c r="I8491" s="42">
        <v>9.47204971313477</v>
      </c>
      <c r="J8491" s="42">
        <v>24.4689521789551</v>
      </c>
      <c r="K8491" s="42">
        <v>9.66909503936768</v>
      </c>
      <c r="L8491" s="42">
        <v>20.3617076873779</v>
      </c>
      <c r="M8491" s="42">
        <v>0.849455654621124</v>
      </c>
      <c r="N8491" s="42">
        <v>9.57817077636719</v>
      </c>
      <c r="O8491" s="42">
        <v>0.0</v>
      </c>
      <c r="P8491" s="42">
        <v>0.0</v>
      </c>
      <c r="Q8491" s="42">
        <v>0.0156324412673712</v>
      </c>
      <c r="R8491" s="42">
        <v>25.0</v>
      </c>
      <c r="S8491" s="42">
        <v>0.252960473299026</v>
      </c>
      <c r="T8491" s="42">
        <v>992.046691894531</v>
      </c>
      <c r="U8491" s="42">
        <v>108.736236572266</v>
      </c>
      <c r="V8491" s="19"/>
      <c r="W8491" s="19"/>
      <c r="X8491" s="19"/>
      <c r="Y8491" s="19"/>
      <c r="Z8491" s="19"/>
      <c r="AA8491" s="19"/>
    </row>
    <row r="8492" ht="15.75" customHeight="1">
      <c r="A8492" s="19"/>
      <c r="B8492" s="42" t="str">
        <f>"CRS25WT3608999"</f>
        <v>CRS25WT3608999</v>
      </c>
      <c r="C8492" s="43">
        <v>46010.0</v>
      </c>
      <c r="D8492" s="44">
        <v>0.05542824074074074</v>
      </c>
      <c r="E8492" s="42" t="s">
        <v>37</v>
      </c>
      <c r="F8492" s="42">
        <v>197.0</v>
      </c>
      <c r="G8492" s="42">
        <v>4.0</v>
      </c>
      <c r="H8492" s="42">
        <v>197.505783081055</v>
      </c>
      <c r="I8492" s="42">
        <v>9.54509544372559</v>
      </c>
      <c r="J8492" s="42">
        <v>24.4696216583252</v>
      </c>
      <c r="K8492" s="42">
        <v>9.65067863464355</v>
      </c>
      <c r="L8492" s="42">
        <v>20.4654808044434</v>
      </c>
      <c r="M8492" s="42">
        <v>0.84561425447464</v>
      </c>
      <c r="N8492" s="42">
        <v>9.60864925384521</v>
      </c>
      <c r="O8492" s="42">
        <v>0.0</v>
      </c>
      <c r="P8492" s="42">
        <v>0.0</v>
      </c>
      <c r="Q8492" s="42">
        <v>0.0137897012755275</v>
      </c>
      <c r="R8492" s="42">
        <v>25.0</v>
      </c>
      <c r="S8492" s="42">
        <v>0.236854732036591</v>
      </c>
      <c r="T8492" s="42">
        <v>992.7001953125</v>
      </c>
      <c r="U8492" s="42">
        <v>9999.0</v>
      </c>
      <c r="V8492" s="19"/>
      <c r="W8492" s="19"/>
      <c r="X8492" s="19"/>
      <c r="Y8492" s="19"/>
      <c r="Z8492" s="19"/>
      <c r="AA8492" s="19"/>
    </row>
    <row r="8493" ht="15.75" customHeight="1">
      <c r="A8493" s="19"/>
      <c r="B8493" s="42" t="str">
        <f>"CRS24WT3609057"</f>
        <v>CRS24WT3609057</v>
      </c>
      <c r="C8493" s="43">
        <v>46010.0</v>
      </c>
      <c r="D8493" s="44">
        <v>0.055983796296296295</v>
      </c>
      <c r="E8493" s="42" t="s">
        <v>37</v>
      </c>
      <c r="F8493" s="42">
        <v>196.0</v>
      </c>
      <c r="G8493" s="42">
        <v>4.0</v>
      </c>
      <c r="H8493" s="42">
        <v>196.990463256836</v>
      </c>
      <c r="I8493" s="42">
        <v>9.47904586791992</v>
      </c>
      <c r="J8493" s="42">
        <v>24.4369735717773</v>
      </c>
      <c r="K8493" s="42">
        <v>9.64563655853271</v>
      </c>
      <c r="L8493" s="42">
        <v>20.4227523803711</v>
      </c>
      <c r="M8493" s="42">
        <v>0.850419402122498</v>
      </c>
      <c r="N8493" s="42">
        <v>9.58357906341553</v>
      </c>
      <c r="O8493" s="42">
        <v>0.0</v>
      </c>
      <c r="P8493" s="42">
        <v>0.0</v>
      </c>
      <c r="Q8493" s="42">
        <v>0.015238075517118</v>
      </c>
      <c r="R8493" s="42">
        <v>25.0</v>
      </c>
      <c r="S8493" s="42">
        <v>0.236144334077835</v>
      </c>
      <c r="T8493" s="42">
        <v>992.163818359375</v>
      </c>
      <c r="U8493" s="42">
        <v>9999.0</v>
      </c>
      <c r="V8493" s="19"/>
      <c r="W8493" s="19"/>
      <c r="X8493" s="19"/>
      <c r="Y8493" s="19"/>
      <c r="Z8493" s="19"/>
      <c r="AA8493" s="19"/>
    </row>
    <row r="8494" ht="15.75" customHeight="1">
      <c r="A8494" s="19"/>
      <c r="B8494" s="42" t="str">
        <f>"CRS24WT3609056"</f>
        <v>CRS24WT3609056</v>
      </c>
      <c r="C8494" s="43">
        <v>46010.0</v>
      </c>
      <c r="D8494" s="44">
        <v>0.056909722222222216</v>
      </c>
      <c r="E8494" s="42" t="s">
        <v>37</v>
      </c>
      <c r="F8494" s="42">
        <v>195.0</v>
      </c>
      <c r="G8494" s="42">
        <v>4.0</v>
      </c>
      <c r="H8494" s="42">
        <v>195.868133544922</v>
      </c>
      <c r="I8494" s="42">
        <v>9.54860782623291</v>
      </c>
      <c r="J8494" s="42">
        <v>24.4598960876465</v>
      </c>
      <c r="K8494" s="42">
        <v>9.64546012878418</v>
      </c>
      <c r="L8494" s="42">
        <v>20.306770324707</v>
      </c>
      <c r="M8494" s="42">
        <v>0.838627517223358</v>
      </c>
      <c r="N8494" s="42">
        <v>9.528977394104</v>
      </c>
      <c r="O8494" s="42">
        <v>0.0</v>
      </c>
      <c r="P8494" s="42">
        <v>0.0</v>
      </c>
      <c r="Q8494" s="42">
        <v>0.0101376436650753</v>
      </c>
      <c r="R8494" s="42">
        <v>25.0</v>
      </c>
      <c r="S8494" s="42">
        <v>0.259970605373383</v>
      </c>
      <c r="T8494" s="42">
        <v>992.046813964844</v>
      </c>
      <c r="U8494" s="42">
        <v>9999.0</v>
      </c>
      <c r="V8494" s="19"/>
      <c r="W8494" s="19"/>
      <c r="X8494" s="19"/>
      <c r="Y8494" s="19"/>
      <c r="Z8494" s="19"/>
      <c r="AA8494" s="19"/>
    </row>
    <row r="8495" ht="15.75" customHeight="1">
      <c r="A8495" s="19"/>
      <c r="B8495" s="42" t="str">
        <f>"CRS24WT3609007"</f>
        <v>CRS24WT3609007</v>
      </c>
      <c r="C8495" s="43">
        <v>46010.0</v>
      </c>
      <c r="D8495" s="44">
        <v>0.057465277777777775</v>
      </c>
      <c r="E8495" s="42" t="s">
        <v>37</v>
      </c>
      <c r="F8495" s="42">
        <v>195.0</v>
      </c>
      <c r="G8495" s="42">
        <v>4.0</v>
      </c>
      <c r="H8495" s="42">
        <v>195.562515258789</v>
      </c>
      <c r="I8495" s="42">
        <v>9.50837516784668</v>
      </c>
      <c r="J8495" s="42">
        <v>24.4777126312256</v>
      </c>
      <c r="K8495" s="42">
        <v>9.53770732879639</v>
      </c>
      <c r="L8495" s="42">
        <v>20.5041408538818</v>
      </c>
      <c r="M8495" s="42">
        <v>0.8402498960495</v>
      </c>
      <c r="N8495" s="42">
        <v>9.51410961151123</v>
      </c>
      <c r="O8495" s="42">
        <v>0.0</v>
      </c>
      <c r="P8495" s="42">
        <v>0.0</v>
      </c>
      <c r="Q8495" s="42">
        <v>0.0085367476567626</v>
      </c>
      <c r="R8495" s="42">
        <v>25.0</v>
      </c>
      <c r="S8495" s="42">
        <v>0.243125006556511</v>
      </c>
      <c r="T8495" s="42">
        <v>993.780029296875</v>
      </c>
      <c r="U8495" s="42">
        <v>9999.0</v>
      </c>
      <c r="V8495" s="19"/>
      <c r="W8495" s="19"/>
      <c r="X8495" s="19"/>
      <c r="Y8495" s="19"/>
      <c r="Z8495" s="19"/>
      <c r="AA8495" s="19"/>
    </row>
    <row r="8496" ht="15.75" customHeight="1">
      <c r="A8496" s="19"/>
      <c r="B8496" s="42" t="str">
        <f>"CRS24WT3609008"</f>
        <v>CRS24WT3609008</v>
      </c>
      <c r="C8496" s="43">
        <v>46010.0</v>
      </c>
      <c r="D8496" s="44">
        <v>0.058553240740740746</v>
      </c>
      <c r="E8496" s="42" t="s">
        <v>37</v>
      </c>
      <c r="F8496" s="42">
        <v>197.0</v>
      </c>
      <c r="G8496" s="42">
        <v>4.0</v>
      </c>
      <c r="H8496" s="42">
        <v>197.845764160156</v>
      </c>
      <c r="I8496" s="42">
        <v>9.52281379699707</v>
      </c>
      <c r="J8496" s="42">
        <v>24.4731273651123</v>
      </c>
      <c r="K8496" s="42">
        <v>9.66825294494629</v>
      </c>
      <c r="L8496" s="42">
        <v>20.4634456634521</v>
      </c>
      <c r="M8496" s="42">
        <v>0.848930239677429</v>
      </c>
      <c r="N8496" s="42">
        <v>9.62518882751465</v>
      </c>
      <c r="O8496" s="42">
        <v>0.0</v>
      </c>
      <c r="P8496" s="42">
        <v>0.0</v>
      </c>
      <c r="Q8496" s="42">
        <v>0.0128596238791943</v>
      </c>
      <c r="R8496" s="42">
        <v>25.0</v>
      </c>
      <c r="S8496" s="42">
        <v>0.239738970994949</v>
      </c>
      <c r="T8496" s="42">
        <v>995.345153808594</v>
      </c>
      <c r="U8496" s="42">
        <v>9999.0</v>
      </c>
      <c r="V8496" s="19"/>
      <c r="W8496" s="19"/>
      <c r="X8496" s="19"/>
      <c r="Y8496" s="19"/>
      <c r="Z8496" s="19"/>
      <c r="AA8496" s="19"/>
    </row>
    <row r="8497" ht="15.75" customHeight="1">
      <c r="A8497" s="19"/>
      <c r="B8497" s="42" t="str">
        <f>"CRS24WT3609009"</f>
        <v>CRS24WT3609009</v>
      </c>
      <c r="C8497" s="43">
        <v>46010.0</v>
      </c>
      <c r="D8497" s="44">
        <v>0.0590162037037037</v>
      </c>
      <c r="E8497" s="42" t="s">
        <v>37</v>
      </c>
      <c r="F8497" s="42">
        <v>197.0</v>
      </c>
      <c r="G8497" s="42">
        <v>4.0</v>
      </c>
      <c r="H8497" s="42">
        <v>197.459197998047</v>
      </c>
      <c r="I8497" s="42">
        <v>9.54410743713379</v>
      </c>
      <c r="J8497" s="42">
        <v>24.487886428833</v>
      </c>
      <c r="K8497" s="42">
        <v>9.626389503479</v>
      </c>
      <c r="L8497" s="42">
        <v>20.512279510498</v>
      </c>
      <c r="M8497" s="42">
        <v>0.844871640205383</v>
      </c>
      <c r="N8497" s="42">
        <v>9.60638236999512</v>
      </c>
      <c r="O8497" s="42">
        <v>0.0</v>
      </c>
      <c r="P8497" s="42">
        <v>0.0</v>
      </c>
      <c r="Q8497" s="42">
        <v>0.0139533756300807</v>
      </c>
      <c r="R8497" s="42">
        <v>25.0</v>
      </c>
      <c r="S8497" s="42">
        <v>0.237560272216797</v>
      </c>
      <c r="T8497" s="42">
        <v>991.189880371094</v>
      </c>
      <c r="U8497" s="42">
        <v>9999.0</v>
      </c>
      <c r="V8497" s="19"/>
      <c r="W8497" s="19"/>
      <c r="X8497" s="19"/>
      <c r="Y8497" s="19"/>
      <c r="Z8497" s="19"/>
      <c r="AA8497" s="19"/>
    </row>
    <row r="8498" ht="15.75" customHeight="1">
      <c r="A8498" s="19"/>
      <c r="B8498" s="42" t="str">
        <f>"CRS24WT3609012"</f>
        <v>CRS24WT3609012</v>
      </c>
      <c r="C8498" s="43">
        <v>46010.0</v>
      </c>
      <c r="D8498" s="44">
        <v>0.05952546296296296</v>
      </c>
      <c r="E8498" s="42" t="s">
        <v>37</v>
      </c>
      <c r="F8498" s="42">
        <v>199.0</v>
      </c>
      <c r="G8498" s="42">
        <v>4.0</v>
      </c>
      <c r="H8498" s="42">
        <v>199.180374145508</v>
      </c>
      <c r="I8498" s="42">
        <v>9.5936164855957</v>
      </c>
      <c r="J8498" s="42">
        <v>24.4627475738525</v>
      </c>
      <c r="K8498" s="42">
        <v>9.73250389099121</v>
      </c>
      <c r="L8498" s="42">
        <v>20.4654808044434</v>
      </c>
      <c r="M8498" s="42">
        <v>0.848709285259247</v>
      </c>
      <c r="N8498" s="42">
        <v>9.69011783599854</v>
      </c>
      <c r="O8498" s="42">
        <v>0.0</v>
      </c>
      <c r="P8498" s="42">
        <v>0.0</v>
      </c>
      <c r="Q8498" s="42">
        <v>0.00662919320166111</v>
      </c>
      <c r="R8498" s="42">
        <v>25.0</v>
      </c>
      <c r="S8498" s="42">
        <v>0.234090581536293</v>
      </c>
      <c r="T8498" s="42">
        <v>993.660888671875</v>
      </c>
      <c r="U8498" s="42">
        <v>9999.0</v>
      </c>
      <c r="V8498" s="19"/>
      <c r="W8498" s="19"/>
      <c r="X8498" s="19"/>
      <c r="Y8498" s="19"/>
      <c r="Z8498" s="19"/>
      <c r="AA8498" s="19"/>
    </row>
    <row r="8499" ht="15.75" customHeight="1">
      <c r="A8499" s="19"/>
      <c r="B8499" s="42" t="str">
        <f>"24WT3609013"</f>
        <v>24WT3609013</v>
      </c>
      <c r="C8499" s="43">
        <v>46010.0</v>
      </c>
      <c r="D8499" s="44">
        <v>0.0603125</v>
      </c>
      <c r="E8499" s="42" t="s">
        <v>37</v>
      </c>
      <c r="F8499" s="42">
        <v>197.0</v>
      </c>
      <c r="G8499" s="42">
        <v>4.0</v>
      </c>
      <c r="H8499" s="42">
        <v>197.556198120117</v>
      </c>
      <c r="I8499" s="42">
        <v>9.45699024200439</v>
      </c>
      <c r="J8499" s="42">
        <v>24.4665050506592</v>
      </c>
      <c r="K8499" s="42">
        <v>9.68105697631836</v>
      </c>
      <c r="L8499" s="42">
        <v>20.40647315979</v>
      </c>
      <c r="M8499" s="42">
        <v>0.853818953037262</v>
      </c>
      <c r="N8499" s="42">
        <v>9.61110210418701</v>
      </c>
      <c r="O8499" s="42">
        <v>0.0</v>
      </c>
      <c r="P8499" s="42">
        <v>0.0</v>
      </c>
      <c r="Q8499" s="42">
        <v>0.0155481146648526</v>
      </c>
      <c r="R8499" s="42">
        <v>25.0</v>
      </c>
      <c r="S8499" s="42">
        <v>0.229688495397568</v>
      </c>
      <c r="T8499" s="42">
        <v>991.720092773438</v>
      </c>
      <c r="U8499" s="42">
        <v>9999.0</v>
      </c>
      <c r="V8499" s="19"/>
      <c r="W8499" s="19"/>
      <c r="X8499" s="19"/>
      <c r="Y8499" s="19"/>
      <c r="Z8499" s="19"/>
      <c r="AA8499" s="19"/>
    </row>
    <row r="8500" ht="15.75" customHeight="1">
      <c r="A8500" s="19"/>
      <c r="B8500" s="42" t="str">
        <f>"CRS24WT3609014"</f>
        <v>CRS24WT3609014</v>
      </c>
      <c r="C8500" s="43">
        <v>46010.0</v>
      </c>
      <c r="D8500" s="44">
        <v>0.08568287037037037</v>
      </c>
      <c r="E8500" s="42" t="s">
        <v>37</v>
      </c>
      <c r="F8500" s="42">
        <v>199.0</v>
      </c>
      <c r="G8500" s="42">
        <v>4.0</v>
      </c>
      <c r="H8500" s="42">
        <v>199.766311645508</v>
      </c>
      <c r="I8500" s="42">
        <v>9.52423000335693</v>
      </c>
      <c r="J8500" s="42">
        <v>24.3651809692383</v>
      </c>
      <c r="K8500" s="42">
        <v>9.84334087371826</v>
      </c>
      <c r="L8500" s="42">
        <v>20.294563293457</v>
      </c>
      <c r="M8500" s="42">
        <v>0.860840559005737</v>
      </c>
      <c r="N8500" s="42">
        <v>9.71862411499023</v>
      </c>
      <c r="O8500" s="42">
        <v>0.0</v>
      </c>
      <c r="P8500" s="42">
        <v>0.0</v>
      </c>
      <c r="Q8500" s="42">
        <v>0.0139869619160891</v>
      </c>
      <c r="R8500" s="42">
        <v>25.0</v>
      </c>
      <c r="S8500" s="42">
        <v>0.23678794503212</v>
      </c>
      <c r="T8500" s="42">
        <v>993.790283203125</v>
      </c>
      <c r="U8500" s="42">
        <v>9999.0</v>
      </c>
      <c r="V8500" s="19"/>
      <c r="W8500" s="19"/>
      <c r="X8500" s="19"/>
      <c r="Y8500" s="19"/>
      <c r="Z8500" s="19"/>
      <c r="AA8500" s="19"/>
    </row>
    <row r="8501" ht="15.75" customHeight="1">
      <c r="A8501" s="19"/>
      <c r="B8501" s="42" t="str">
        <f>"CRS24WT3609010"</f>
        <v>CRS24WT3609010</v>
      </c>
      <c r="C8501" s="43">
        <v>46010.0</v>
      </c>
      <c r="D8501" s="44">
        <v>0.08631944444444445</v>
      </c>
      <c r="E8501" s="42" t="s">
        <v>37</v>
      </c>
      <c r="F8501" s="42">
        <v>199.0</v>
      </c>
      <c r="G8501" s="42">
        <v>4.0</v>
      </c>
      <c r="H8501" s="42">
        <v>199.879699707031</v>
      </c>
      <c r="I8501" s="42">
        <v>9.60692882537842</v>
      </c>
      <c r="J8501" s="42">
        <v>24.3951358795166</v>
      </c>
      <c r="K8501" s="42">
        <v>9.80077934265137</v>
      </c>
      <c r="L8501" s="42">
        <v>20.3942642211914</v>
      </c>
      <c r="M8501" s="42">
        <v>0.852866113185883</v>
      </c>
      <c r="N8501" s="42">
        <v>9.72414016723633</v>
      </c>
      <c r="O8501" s="42">
        <v>0.0</v>
      </c>
      <c r="P8501" s="42">
        <v>0.0</v>
      </c>
      <c r="Q8501" s="42">
        <v>0.0118948509916663</v>
      </c>
      <c r="R8501" s="42">
        <v>25.0</v>
      </c>
      <c r="S8501" s="42">
        <v>0.233843952417374</v>
      </c>
      <c r="T8501" s="42">
        <v>994.196105957031</v>
      </c>
      <c r="U8501" s="42">
        <v>9999.0</v>
      </c>
      <c r="V8501" s="19"/>
      <c r="W8501" s="19"/>
      <c r="X8501" s="19"/>
      <c r="Y8501" s="19"/>
      <c r="Z8501" s="19"/>
      <c r="AA8501" s="19"/>
    </row>
    <row r="8502" ht="15.75" customHeight="1">
      <c r="A8502" s="19"/>
      <c r="B8502" s="42" t="str">
        <f>"CRS24WT3609005"</f>
        <v>CRS24WT3609005</v>
      </c>
      <c r="C8502" s="43">
        <v>46010.0</v>
      </c>
      <c r="D8502" s="44">
        <v>0.0869212962962963</v>
      </c>
      <c r="E8502" s="42" t="s">
        <v>37</v>
      </c>
      <c r="F8502" s="42">
        <v>198.0</v>
      </c>
      <c r="G8502" s="42">
        <v>4.0</v>
      </c>
      <c r="H8502" s="42">
        <v>198.186676025391</v>
      </c>
      <c r="I8502" s="42">
        <v>9.58731842041016</v>
      </c>
      <c r="J8502" s="42">
        <v>24.4074878692627</v>
      </c>
      <c r="K8502" s="42">
        <v>9.74889087677002</v>
      </c>
      <c r="L8502" s="42">
        <v>20.3291530609131</v>
      </c>
      <c r="M8502" s="42">
        <v>0.846943080425262</v>
      </c>
      <c r="N8502" s="42">
        <v>9.64177417755127</v>
      </c>
      <c r="O8502" s="42">
        <v>0.0</v>
      </c>
      <c r="P8502" s="42">
        <v>0.0</v>
      </c>
      <c r="Q8502" s="42">
        <v>0.0105564948171377</v>
      </c>
      <c r="R8502" s="42">
        <v>25.0</v>
      </c>
      <c r="S8502" s="42">
        <v>0.241121247410774</v>
      </c>
      <c r="T8502" s="42">
        <v>995.611145019531</v>
      </c>
      <c r="U8502" s="42">
        <v>9999.0</v>
      </c>
      <c r="V8502" s="19"/>
      <c r="W8502" s="19"/>
      <c r="X8502" s="19"/>
      <c r="Y8502" s="19"/>
      <c r="Z8502" s="19"/>
      <c r="AA8502" s="19"/>
    </row>
    <row r="8503" ht="15.75" customHeight="1">
      <c r="A8503" s="19"/>
      <c r="B8503" s="42" t="str">
        <f>"CRS24WT3609011"</f>
        <v>CRS24WT3609011</v>
      </c>
      <c r="C8503" s="43">
        <v>46010.0</v>
      </c>
      <c r="D8503" s="44">
        <v>0.08734953703703703</v>
      </c>
      <c r="E8503" s="42" t="s">
        <v>37</v>
      </c>
      <c r="F8503" s="42">
        <v>198.0</v>
      </c>
      <c r="G8503" s="42">
        <v>4.0</v>
      </c>
      <c r="H8503" s="42">
        <v>198.986724853516</v>
      </c>
      <c r="I8503" s="42">
        <v>9.53368282318115</v>
      </c>
      <c r="J8503" s="42">
        <v>24.4018154144287</v>
      </c>
      <c r="K8503" s="42">
        <v>9.79216480255127</v>
      </c>
      <c r="L8503" s="42">
        <v>20.3210144042969</v>
      </c>
      <c r="M8503" s="42">
        <v>0.855344891548157</v>
      </c>
      <c r="N8503" s="42">
        <v>9.68069648742676</v>
      </c>
      <c r="O8503" s="42">
        <v>0.0</v>
      </c>
      <c r="P8503" s="42">
        <v>0.0</v>
      </c>
      <c r="Q8503" s="42">
        <v>0.0112704038619995</v>
      </c>
      <c r="R8503" s="42">
        <v>25.0</v>
      </c>
      <c r="S8503" s="42">
        <v>0.234404101967812</v>
      </c>
      <c r="T8503" s="42">
        <v>993.551452636719</v>
      </c>
      <c r="U8503" s="42">
        <v>9999.0</v>
      </c>
      <c r="V8503" s="19"/>
      <c r="W8503" s="19"/>
      <c r="X8503" s="19"/>
      <c r="Y8503" s="19"/>
      <c r="Z8503" s="19"/>
      <c r="AA8503" s="19"/>
    </row>
    <row r="8504" ht="15.75" customHeight="1">
      <c r="A8504" s="19"/>
      <c r="B8504" s="42" t="str">
        <f>"CRS25WT3608978"</f>
        <v>CRS25WT3608978</v>
      </c>
      <c r="C8504" s="43">
        <v>46010.0</v>
      </c>
      <c r="D8504" s="44">
        <v>0.08813657407407406</v>
      </c>
      <c r="E8504" s="42" t="s">
        <v>37</v>
      </c>
      <c r="F8504" s="42">
        <v>197.0</v>
      </c>
      <c r="G8504" s="42">
        <v>4.0</v>
      </c>
      <c r="H8504" s="42">
        <v>197.024276733398</v>
      </c>
      <c r="I8504" s="42">
        <v>9.53047561645508</v>
      </c>
      <c r="J8504" s="42">
        <v>24.393705368042</v>
      </c>
      <c r="K8504" s="42">
        <v>9.75419330596924</v>
      </c>
      <c r="L8504" s="42">
        <v>20.1989288330078</v>
      </c>
      <c r="M8504" s="42">
        <v>0.847475945949554</v>
      </c>
      <c r="N8504" s="42">
        <v>9.58522415161133</v>
      </c>
      <c r="O8504" s="42">
        <v>0.0</v>
      </c>
      <c r="P8504" s="42">
        <v>0.0</v>
      </c>
      <c r="Q8504" s="42">
        <v>0.0175794046372175</v>
      </c>
      <c r="R8504" s="42">
        <v>25.0</v>
      </c>
      <c r="S8504" s="42">
        <v>0.252655446529388</v>
      </c>
      <c r="T8504" s="42">
        <v>993.555786132813</v>
      </c>
      <c r="U8504" s="42">
        <v>9999.0</v>
      </c>
      <c r="V8504" s="19"/>
      <c r="W8504" s="19"/>
      <c r="X8504" s="19"/>
      <c r="Y8504" s="19"/>
      <c r="Z8504" s="19"/>
      <c r="AA8504" s="19"/>
    </row>
    <row r="8505" ht="15.75" customHeight="1">
      <c r="A8505" s="19"/>
      <c r="B8505" s="42" t="str">
        <f>"CRS25WT3608979"</f>
        <v>CRS25WT3608979</v>
      </c>
      <c r="C8505" s="43">
        <v>46010.0</v>
      </c>
      <c r="D8505" s="44">
        <v>0.0889699074074074</v>
      </c>
      <c r="E8505" s="42" t="s">
        <v>37</v>
      </c>
      <c r="F8505" s="42">
        <v>196.0</v>
      </c>
      <c r="G8505" s="42">
        <v>4.0</v>
      </c>
      <c r="H8505" s="42">
        <v>196.619110107422</v>
      </c>
      <c r="I8505" s="42">
        <v>9.60766315460205</v>
      </c>
      <c r="J8505" s="42">
        <v>24.3997898101807</v>
      </c>
      <c r="K8505" s="42">
        <v>9.69798851013184</v>
      </c>
      <c r="L8505" s="42">
        <v>20.2742156982422</v>
      </c>
      <c r="M8505" s="42">
        <v>0.838729441165924</v>
      </c>
      <c r="N8505" s="42">
        <v>9.56551265716553</v>
      </c>
      <c r="O8505" s="42">
        <v>0.0</v>
      </c>
      <c r="P8505" s="42">
        <v>0.0</v>
      </c>
      <c r="Q8505" s="42">
        <v>0.0103273810818791</v>
      </c>
      <c r="R8505" s="42">
        <v>25.0</v>
      </c>
      <c r="S8505" s="42">
        <v>0.24682629108429</v>
      </c>
      <c r="T8505" s="42">
        <v>992.76611328125</v>
      </c>
      <c r="U8505" s="42">
        <v>9999.0</v>
      </c>
      <c r="V8505" s="19"/>
      <c r="W8505" s="19"/>
      <c r="X8505" s="19"/>
      <c r="Y8505" s="19"/>
      <c r="Z8505" s="19"/>
      <c r="AA8505" s="19"/>
    </row>
    <row r="8506" ht="15.75" customHeight="1">
      <c r="A8506" s="19"/>
      <c r="B8506" s="42" t="str">
        <f>"CRS25WT3608985"</f>
        <v>CRS25WT3608985</v>
      </c>
      <c r="C8506" s="43">
        <v>46010.0</v>
      </c>
      <c r="D8506" s="44">
        <v>0.08929398148148149</v>
      </c>
      <c r="E8506" s="42" t="s">
        <v>37</v>
      </c>
      <c r="F8506" s="42">
        <v>199.0</v>
      </c>
      <c r="G8506" s="42">
        <v>4.0</v>
      </c>
      <c r="H8506" s="42">
        <v>199.138366699219</v>
      </c>
      <c r="I8506" s="42">
        <v>9.63184261322021</v>
      </c>
      <c r="J8506" s="42">
        <v>24.4140911102295</v>
      </c>
      <c r="K8506" s="42">
        <v>9.81732177734375</v>
      </c>
      <c r="L8506" s="42">
        <v>20.2843894958496</v>
      </c>
      <c r="M8506" s="42">
        <v>0.846847116947174</v>
      </c>
      <c r="N8506" s="42">
        <v>9.68807411193848</v>
      </c>
      <c r="O8506" s="42">
        <v>0.0</v>
      </c>
      <c r="P8506" s="42">
        <v>0.0</v>
      </c>
      <c r="Q8506" s="42">
        <v>0.0112704606726766</v>
      </c>
      <c r="R8506" s="42">
        <v>25.0</v>
      </c>
      <c r="S8506" s="42">
        <v>0.242121070623398</v>
      </c>
      <c r="T8506" s="42">
        <v>992.177062988281</v>
      </c>
      <c r="U8506" s="42">
        <v>9999.0</v>
      </c>
      <c r="V8506" s="19"/>
      <c r="W8506" s="19"/>
      <c r="X8506" s="19"/>
      <c r="Y8506" s="19"/>
      <c r="Z8506" s="19"/>
      <c r="AA8506" s="19"/>
    </row>
    <row r="8507" ht="15.75" customHeight="1">
      <c r="A8507" s="19"/>
      <c r="B8507" s="42" t="str">
        <f>"CRS25WT3608994"</f>
        <v>CRS25WT3608994</v>
      </c>
      <c r="C8507" s="43">
        <v>46010.0</v>
      </c>
      <c r="D8507" s="44">
        <v>0.09503472222222221</v>
      </c>
      <c r="E8507" s="42" t="s">
        <v>37</v>
      </c>
      <c r="F8507" s="42">
        <v>194.0</v>
      </c>
      <c r="G8507" s="42">
        <v>4.0</v>
      </c>
      <c r="H8507" s="42">
        <v>194.189743041992</v>
      </c>
      <c r="I8507" s="42">
        <v>9.49463272094727</v>
      </c>
      <c r="J8507" s="42">
        <v>24.4061336517334</v>
      </c>
      <c r="K8507" s="42">
        <v>9.56184959411621</v>
      </c>
      <c r="L8507" s="42">
        <v>20.3088054656982</v>
      </c>
      <c r="M8507" s="42">
        <v>0.838009893894196</v>
      </c>
      <c r="N8507" s="42">
        <v>9.4473237991333</v>
      </c>
      <c r="O8507" s="42">
        <v>0.0</v>
      </c>
      <c r="P8507" s="42">
        <v>0.0</v>
      </c>
      <c r="Q8507" s="42">
        <v>0.0138318249955773</v>
      </c>
      <c r="R8507" s="42">
        <v>25.0</v>
      </c>
      <c r="S8507" s="42">
        <v>0.246910229325294</v>
      </c>
      <c r="T8507" s="42">
        <v>992.34326171875</v>
      </c>
      <c r="U8507" s="42">
        <v>373.931732177734</v>
      </c>
      <c r="V8507" s="19"/>
      <c r="W8507" s="19"/>
      <c r="X8507" s="19"/>
      <c r="Y8507" s="19"/>
      <c r="Z8507" s="19"/>
      <c r="AA8507" s="19"/>
    </row>
    <row r="8508" ht="15.75" customHeight="1">
      <c r="A8508" s="19"/>
      <c r="B8508" s="42" t="str">
        <f>"CRS25WT3608988"</f>
        <v>CRS25WT3608988</v>
      </c>
      <c r="C8508" s="43">
        <v>46010.0</v>
      </c>
      <c r="D8508" s="44">
        <v>0.09688657407407408</v>
      </c>
      <c r="E8508" s="42" t="s">
        <v>37</v>
      </c>
      <c r="F8508" s="42">
        <v>195.0</v>
      </c>
      <c r="G8508" s="42">
        <v>4.0</v>
      </c>
      <c r="H8508" s="42">
        <v>195.309753417969</v>
      </c>
      <c r="I8508" s="42">
        <v>9.53047466278076</v>
      </c>
      <c r="J8508" s="42">
        <v>24.4175491333008</v>
      </c>
      <c r="K8508" s="42">
        <v>9.60929584503174</v>
      </c>
      <c r="L8508" s="42">
        <v>20.3250827789307</v>
      </c>
      <c r="M8508" s="42">
        <v>0.839280903339386</v>
      </c>
      <c r="N8508" s="42">
        <v>9.50181198120117</v>
      </c>
      <c r="O8508" s="42">
        <v>0.0</v>
      </c>
      <c r="P8508" s="42">
        <v>0.0</v>
      </c>
      <c r="Q8508" s="42">
        <v>0.0112704606726766</v>
      </c>
      <c r="R8508" s="42">
        <v>25.0</v>
      </c>
      <c r="S8508" s="42">
        <v>0.247238516807556</v>
      </c>
      <c r="T8508" s="42">
        <v>992.500671386719</v>
      </c>
      <c r="U8508" s="42">
        <v>9999.0</v>
      </c>
      <c r="V8508" s="19"/>
      <c r="W8508" s="19"/>
      <c r="X8508" s="19"/>
      <c r="Y8508" s="19"/>
      <c r="Z8508" s="19"/>
      <c r="AA8508" s="19"/>
    </row>
    <row r="8509" ht="15.75" customHeight="1">
      <c r="A8509" s="19"/>
      <c r="B8509" s="42" t="str">
        <f>"CRS25WT3608993"</f>
        <v>CRS25WT3608993</v>
      </c>
      <c r="C8509" s="43">
        <v>46010.0</v>
      </c>
      <c r="D8509" s="44">
        <v>0.10118055555555555</v>
      </c>
      <c r="E8509" s="42" t="s">
        <v>37</v>
      </c>
      <c r="F8509" s="42">
        <v>194.0</v>
      </c>
      <c r="G8509" s="42">
        <v>4.0</v>
      </c>
      <c r="H8509" s="42">
        <v>194.515014648438</v>
      </c>
      <c r="I8509" s="42">
        <v>9.47468948364258</v>
      </c>
      <c r="J8509" s="42">
        <v>24.3707408905029</v>
      </c>
      <c r="K8509" s="42">
        <v>9.52063369750977</v>
      </c>
      <c r="L8509" s="42">
        <v>20.4308891296387</v>
      </c>
      <c r="M8509" s="42">
        <v>0.842402040958405</v>
      </c>
      <c r="N8509" s="42">
        <v>9.46314811706543</v>
      </c>
      <c r="O8509" s="42">
        <v>0.0</v>
      </c>
      <c r="P8509" s="42">
        <v>0.0</v>
      </c>
      <c r="Q8509" s="42">
        <v>0.0118948398157954</v>
      </c>
      <c r="R8509" s="42">
        <v>25.0</v>
      </c>
      <c r="S8509" s="42">
        <v>0.236152485013008</v>
      </c>
      <c r="T8509" s="42">
        <v>990.059875488281</v>
      </c>
      <c r="U8509" s="42">
        <v>9999.0</v>
      </c>
      <c r="V8509" s="19"/>
      <c r="W8509" s="19"/>
      <c r="X8509" s="19"/>
      <c r="Y8509" s="19"/>
      <c r="Z8509" s="19"/>
      <c r="AA8509" s="19"/>
    </row>
    <row r="8510" ht="15.75" customHeight="1">
      <c r="A8510" s="19"/>
      <c r="B8510" s="42" t="str">
        <f>"CRS25WT3608986"</f>
        <v>CRS25WT3608986</v>
      </c>
      <c r="C8510" s="43">
        <v>46010.0</v>
      </c>
      <c r="D8510" s="44">
        <v>0.10230324074074075</v>
      </c>
      <c r="E8510" s="42" t="s">
        <v>37</v>
      </c>
      <c r="F8510" s="42">
        <v>194.0</v>
      </c>
      <c r="G8510" s="42">
        <v>4.0</v>
      </c>
      <c r="H8510" s="42">
        <v>194.232711791992</v>
      </c>
      <c r="I8510" s="42">
        <v>9.51934909820557</v>
      </c>
      <c r="J8510" s="42">
        <v>24.3852615356445</v>
      </c>
      <c r="K8510" s="42">
        <v>9.55917644500732</v>
      </c>
      <c r="L8510" s="42">
        <v>20.3189792633057</v>
      </c>
      <c r="M8510" s="42">
        <v>0.836734533309937</v>
      </c>
      <c r="N8510" s="42">
        <v>9.44941425323486</v>
      </c>
      <c r="O8510" s="42">
        <v>0.0</v>
      </c>
      <c r="P8510" s="42">
        <v>0.0</v>
      </c>
      <c r="Q8510" s="42">
        <v>0.0119043746963143</v>
      </c>
      <c r="R8510" s="42">
        <v>25.0</v>
      </c>
      <c r="S8510" s="42">
        <v>0.241200819611549</v>
      </c>
      <c r="T8510" s="42">
        <v>989.509826660156</v>
      </c>
      <c r="U8510" s="42">
        <v>9999.0</v>
      </c>
      <c r="V8510" s="19"/>
      <c r="W8510" s="19"/>
      <c r="X8510" s="19"/>
      <c r="Y8510" s="19"/>
      <c r="Z8510" s="19"/>
      <c r="AA8510" s="19"/>
    </row>
    <row r="8511" ht="15.75" customHeight="1">
      <c r="A8511" s="19"/>
      <c r="B8511" s="42" t="str">
        <f>"CRS25WT3608992"</f>
        <v>CRS25WT3608992</v>
      </c>
      <c r="C8511" s="43">
        <v>46010.0</v>
      </c>
      <c r="D8511" s="44">
        <v>0.10471064814814816</v>
      </c>
      <c r="E8511" s="42" t="s">
        <v>37</v>
      </c>
      <c r="F8511" s="42">
        <v>200.0</v>
      </c>
      <c r="G8511" s="42">
        <v>4.0</v>
      </c>
      <c r="H8511" s="42">
        <v>200.323364257813</v>
      </c>
      <c r="I8511" s="42">
        <v>9.64397239685059</v>
      </c>
      <c r="J8511" s="42">
        <v>24.544469833374</v>
      </c>
      <c r="K8511" s="42">
        <v>9.858962059021</v>
      </c>
      <c r="L8511" s="42">
        <v>20.3189105987549</v>
      </c>
      <c r="M8511" s="42">
        <v>0.846295416355133</v>
      </c>
      <c r="N8511" s="42">
        <v>9.74572467803955</v>
      </c>
      <c r="O8511" s="42">
        <v>0.0</v>
      </c>
      <c r="P8511" s="42">
        <v>0.0</v>
      </c>
      <c r="Q8511" s="42">
        <v>0.0175794046372175</v>
      </c>
      <c r="R8511" s="42">
        <v>25.0</v>
      </c>
      <c r="S8511" s="42">
        <v>0.253351211547852</v>
      </c>
      <c r="T8511" s="42">
        <v>1000.09161376953</v>
      </c>
      <c r="U8511" s="42">
        <v>399.231018066406</v>
      </c>
      <c r="V8511" s="19"/>
      <c r="W8511" s="19"/>
      <c r="X8511" s="19"/>
      <c r="Y8511" s="19"/>
      <c r="Z8511" s="19"/>
      <c r="AA8511" s="19"/>
    </row>
    <row r="8512" ht="15.75" customHeight="1">
      <c r="A8512" s="19"/>
      <c r="B8512" s="42" t="str">
        <f>"CRS25WT3609404"</f>
        <v>CRS25WT3609404</v>
      </c>
      <c r="C8512" s="43">
        <v>46010.0</v>
      </c>
      <c r="D8512" s="44">
        <v>0.10637731481481481</v>
      </c>
      <c r="E8512" s="42" t="s">
        <v>37</v>
      </c>
      <c r="F8512" s="42">
        <v>200.0</v>
      </c>
      <c r="G8512" s="42">
        <v>4.0</v>
      </c>
      <c r="H8512" s="42">
        <v>200.0205078125</v>
      </c>
      <c r="I8512" s="42">
        <v>9.62319374084473</v>
      </c>
      <c r="J8512" s="42">
        <v>24.5021476745605</v>
      </c>
      <c r="K8512" s="42">
        <v>9.77513408660889</v>
      </c>
      <c r="L8512" s="42">
        <v>20.4621753692627</v>
      </c>
      <c r="M8512" s="42">
        <v>0.848303258419037</v>
      </c>
      <c r="N8512" s="42">
        <v>9.73099040985107</v>
      </c>
      <c r="O8512" s="42">
        <v>0.0</v>
      </c>
      <c r="P8512" s="42">
        <v>0.0</v>
      </c>
      <c r="Q8512" s="42">
        <v>0.0152368573471904</v>
      </c>
      <c r="R8512" s="42">
        <v>25.0</v>
      </c>
      <c r="S8512" s="42">
        <v>0.238747045397758</v>
      </c>
      <c r="T8512" s="42">
        <v>1001.83776855469</v>
      </c>
      <c r="U8512" s="42">
        <v>9999.0</v>
      </c>
      <c r="V8512" s="19"/>
      <c r="W8512" s="19"/>
      <c r="X8512" s="19"/>
      <c r="Y8512" s="19"/>
      <c r="Z8512" s="19"/>
      <c r="AA8512" s="19"/>
    </row>
    <row r="8513" ht="15.75" customHeight="1">
      <c r="A8513" s="19"/>
      <c r="B8513" s="42" t="str">
        <f>"CRS25WT3609403"</f>
        <v>CRS25WT3609403</v>
      </c>
      <c r="C8513" s="43">
        <v>46010.0</v>
      </c>
      <c r="D8513" s="44">
        <v>0.106875</v>
      </c>
      <c r="E8513" s="42" t="s">
        <v>37</v>
      </c>
      <c r="F8513" s="42">
        <v>199.0</v>
      </c>
      <c r="G8513" s="42">
        <v>4.0</v>
      </c>
      <c r="H8513" s="42">
        <v>199.360000610352</v>
      </c>
      <c r="I8513" s="42">
        <v>9.52906703948975</v>
      </c>
      <c r="J8513" s="42">
        <v>24.5311946868896</v>
      </c>
      <c r="K8513" s="42">
        <v>9.67992210388184</v>
      </c>
      <c r="L8513" s="42">
        <v>20.5952053070068</v>
      </c>
      <c r="M8513" s="42">
        <v>0.852842688560486</v>
      </c>
      <c r="N8513" s="42">
        <v>9.69885635375977</v>
      </c>
      <c r="O8513" s="42">
        <v>0.0</v>
      </c>
      <c r="P8513" s="42">
        <v>0.0</v>
      </c>
      <c r="Q8513" s="42">
        <v>0.0106352306902409</v>
      </c>
      <c r="R8513" s="42">
        <v>25.0</v>
      </c>
      <c r="S8513" s="42">
        <v>0.230039715766907</v>
      </c>
      <c r="T8513" s="42">
        <v>1000.7470703125</v>
      </c>
      <c r="U8513" s="42">
        <v>74.0206451416016</v>
      </c>
      <c r="V8513" s="19"/>
      <c r="W8513" s="19"/>
      <c r="X8513" s="19"/>
      <c r="Y8513" s="19"/>
      <c r="Z8513" s="19"/>
      <c r="AA8513" s="19"/>
    </row>
    <row r="8514" ht="15.75" customHeight="1">
      <c r="A8514" s="19"/>
      <c r="B8514" s="42" t="str">
        <f>"CRS25WT3609402"</f>
        <v>CRS25WT3609402</v>
      </c>
      <c r="C8514" s="43">
        <v>46010.0</v>
      </c>
      <c r="D8514" s="44">
        <v>0.10769675925925926</v>
      </c>
      <c r="E8514" s="42" t="s">
        <v>37</v>
      </c>
      <c r="F8514" s="42">
        <v>200.0</v>
      </c>
      <c r="G8514" s="42">
        <v>4.0</v>
      </c>
      <c r="H8514" s="42">
        <v>200.356384277344</v>
      </c>
      <c r="I8514" s="42">
        <v>9.55541038513184</v>
      </c>
      <c r="J8514" s="42">
        <v>24.5420150756836</v>
      </c>
      <c r="K8514" s="42">
        <v>9.73410606384277</v>
      </c>
      <c r="L8514" s="42">
        <v>20.5829257965088</v>
      </c>
      <c r="M8514" s="42">
        <v>0.854365348815918</v>
      </c>
      <c r="N8514" s="42">
        <v>9.74733066558838</v>
      </c>
      <c r="O8514" s="42">
        <v>0.0</v>
      </c>
      <c r="P8514" s="42">
        <v>0.0</v>
      </c>
      <c r="Q8514" s="42">
        <v>0.0124627975746989</v>
      </c>
      <c r="R8514" s="42">
        <v>25.0</v>
      </c>
      <c r="S8514" s="42">
        <v>0.230650499463081</v>
      </c>
      <c r="T8514" s="42">
        <v>1000.60430908203</v>
      </c>
      <c r="U8514" s="42">
        <v>9999.0</v>
      </c>
      <c r="V8514" s="19"/>
      <c r="W8514" s="19"/>
      <c r="X8514" s="19"/>
      <c r="Y8514" s="19"/>
      <c r="Z8514" s="19"/>
      <c r="AA8514" s="19"/>
    </row>
    <row r="8515" ht="15.75" customHeight="1">
      <c r="A8515" s="19"/>
      <c r="B8515" s="42" t="str">
        <f>"CRS25WT3609407"</f>
        <v>CRS25WT3609407</v>
      </c>
      <c r="C8515" s="43">
        <v>46010.0</v>
      </c>
      <c r="D8515" s="44">
        <v>0.10832175925925926</v>
      </c>
      <c r="E8515" s="42" t="s">
        <v>37</v>
      </c>
      <c r="F8515" s="42">
        <v>198.0</v>
      </c>
      <c r="G8515" s="42">
        <v>4.0</v>
      </c>
      <c r="H8515" s="42">
        <v>198.415786743164</v>
      </c>
      <c r="I8515" s="42">
        <v>9.45895004272461</v>
      </c>
      <c r="J8515" s="42">
        <v>24.523796081543</v>
      </c>
      <c r="K8515" s="42">
        <v>9.6417407989502</v>
      </c>
      <c r="L8515" s="42">
        <v>20.5788326263428</v>
      </c>
      <c r="M8515" s="42">
        <v>0.85535341501236</v>
      </c>
      <c r="N8515" s="42">
        <v>9.65292072296143</v>
      </c>
      <c r="O8515" s="42">
        <v>0.0</v>
      </c>
      <c r="P8515" s="42">
        <v>0.0</v>
      </c>
      <c r="Q8515" s="42">
        <v>0.0137895485386252</v>
      </c>
      <c r="R8515" s="42">
        <v>25.0</v>
      </c>
      <c r="S8515" s="42">
        <v>0.231592372059822</v>
      </c>
      <c r="T8515" s="42">
        <v>1000.76135253906</v>
      </c>
      <c r="U8515" s="42">
        <v>9999.0</v>
      </c>
      <c r="V8515" s="19"/>
      <c r="W8515" s="19"/>
      <c r="X8515" s="19"/>
      <c r="Y8515" s="19"/>
      <c r="Z8515" s="19"/>
      <c r="AA8515" s="19"/>
    </row>
    <row r="8516" ht="15.75" customHeight="1">
      <c r="A8516" s="19"/>
      <c r="B8516" s="42" t="str">
        <f>"CRS25WT3609439"</f>
        <v>CRS25WT3609439</v>
      </c>
      <c r="C8516" s="43">
        <v>46010.0</v>
      </c>
      <c r="D8516" s="44">
        <v>0.10878472222222223</v>
      </c>
      <c r="E8516" s="42" t="s">
        <v>37</v>
      </c>
      <c r="F8516" s="42">
        <v>201.0</v>
      </c>
      <c r="G8516" s="42">
        <v>4.0</v>
      </c>
      <c r="H8516" s="42">
        <v>201.434722900391</v>
      </c>
      <c r="I8516" s="42">
        <v>9.60302734375</v>
      </c>
      <c r="J8516" s="42">
        <v>24.5768489837646</v>
      </c>
      <c r="K8516" s="42">
        <v>9.80208969116211</v>
      </c>
      <c r="L8516" s="42">
        <v>20.5501804351807</v>
      </c>
      <c r="M8516" s="42">
        <v>0.85349303483963</v>
      </c>
      <c r="N8516" s="42">
        <v>9.79979228973389</v>
      </c>
      <c r="O8516" s="42">
        <v>0.0</v>
      </c>
      <c r="P8516" s="42">
        <v>0.0</v>
      </c>
      <c r="Q8516" s="42">
        <v>0.0133332265540957</v>
      </c>
      <c r="R8516" s="42">
        <v>25.0</v>
      </c>
      <c r="S8516" s="42">
        <v>0.228032797574997</v>
      </c>
      <c r="T8516" s="42">
        <v>1000.69708251953</v>
      </c>
      <c r="U8516" s="42">
        <v>2456.05224609375</v>
      </c>
      <c r="V8516" s="19"/>
      <c r="W8516" s="19"/>
      <c r="X8516" s="19"/>
      <c r="Y8516" s="19"/>
      <c r="Z8516" s="19"/>
      <c r="AA8516" s="19"/>
    </row>
    <row r="8517" ht="15.75" customHeight="1">
      <c r="A8517" s="19"/>
      <c r="B8517" s="42" t="str">
        <f>"CRS25WT3609440"</f>
        <v>CRS25WT3609440</v>
      </c>
      <c r="C8517" s="43">
        <v>46010.0</v>
      </c>
      <c r="D8517" s="44">
        <v>0.11011574074074075</v>
      </c>
      <c r="E8517" s="42" t="s">
        <v>37</v>
      </c>
      <c r="F8517" s="42">
        <v>197.0</v>
      </c>
      <c r="G8517" s="42">
        <v>4.0</v>
      </c>
      <c r="H8517" s="42">
        <v>197.839874267578</v>
      </c>
      <c r="I8517" s="42">
        <v>9.58071994781494</v>
      </c>
      <c r="J8517" s="42">
        <v>24.5457706451416</v>
      </c>
      <c r="K8517" s="42">
        <v>9.68697261810303</v>
      </c>
      <c r="L8517" s="42">
        <v>20.4232902526855</v>
      </c>
      <c r="M8517" s="42">
        <v>0.841277003288269</v>
      </c>
      <c r="N8517" s="42">
        <v>9.62490272521973</v>
      </c>
      <c r="O8517" s="42">
        <v>0.0</v>
      </c>
      <c r="P8517" s="42">
        <v>0.0</v>
      </c>
      <c r="Q8517" s="42">
        <v>0.00832083728164434</v>
      </c>
      <c r="R8517" s="42">
        <v>25.0</v>
      </c>
      <c r="S8517" s="42">
        <v>0.242271944880486</v>
      </c>
      <c r="T8517" s="42">
        <v>1004.97875976563</v>
      </c>
      <c r="U8517" s="42">
        <v>9999.0</v>
      </c>
      <c r="V8517" s="19"/>
      <c r="W8517" s="19"/>
      <c r="X8517" s="19"/>
      <c r="Y8517" s="19"/>
      <c r="Z8517" s="19"/>
      <c r="AA8517" s="19"/>
    </row>
    <row r="8518" ht="15.75" customHeight="1">
      <c r="A8518" s="19"/>
      <c r="B8518" s="42" t="str">
        <f>"CRS25WT3609417"</f>
        <v>CRS25WT3609417</v>
      </c>
      <c r="C8518" s="43">
        <v>46010.0</v>
      </c>
      <c r="D8518" s="44">
        <v>0.11114583333333333</v>
      </c>
      <c r="E8518" s="42" t="s">
        <v>37</v>
      </c>
      <c r="F8518" s="42">
        <v>199.0</v>
      </c>
      <c r="G8518" s="42">
        <v>4.0</v>
      </c>
      <c r="H8518" s="42">
        <v>199.657043457031</v>
      </c>
      <c r="I8518" s="42">
        <v>9.63327503204346</v>
      </c>
      <c r="J8518" s="42">
        <v>24.5536956787109</v>
      </c>
      <c r="K8518" s="42">
        <v>9.76420783996582</v>
      </c>
      <c r="L8518" s="42">
        <v>20.4478492736816</v>
      </c>
      <c r="M8518" s="42">
        <v>0.844099819660187</v>
      </c>
      <c r="N8518" s="42">
        <v>9.71330833435059</v>
      </c>
      <c r="O8518" s="42">
        <v>0.0</v>
      </c>
      <c r="P8518" s="42">
        <v>0.0</v>
      </c>
      <c r="Q8518" s="42">
        <v>0.00325396796688437</v>
      </c>
      <c r="R8518" s="42">
        <v>25.0</v>
      </c>
      <c r="S8518" s="42">
        <v>0.23666325211525</v>
      </c>
      <c r="T8518" s="42">
        <v>1001.60363769531</v>
      </c>
      <c r="U8518" s="42">
        <v>9999.0</v>
      </c>
      <c r="V8518" s="19"/>
      <c r="W8518" s="19"/>
      <c r="X8518" s="19"/>
      <c r="Y8518" s="19"/>
      <c r="Z8518" s="19"/>
      <c r="AA8518" s="19"/>
    </row>
    <row r="8519" ht="15.75" customHeight="1">
      <c r="A8519" s="19"/>
      <c r="B8519" s="42" t="str">
        <f>"CRS25WT3609419"</f>
        <v>CRS25WT3609419</v>
      </c>
      <c r="C8519" s="43">
        <v>46010.0</v>
      </c>
      <c r="D8519" s="44">
        <v>0.11167824074074074</v>
      </c>
      <c r="E8519" s="42" t="s">
        <v>37</v>
      </c>
      <c r="F8519" s="42">
        <v>199.0</v>
      </c>
      <c r="G8519" s="42">
        <v>4.0</v>
      </c>
      <c r="H8519" s="42">
        <v>199.445449829102</v>
      </c>
      <c r="I8519" s="42">
        <v>9.61773109436035</v>
      </c>
      <c r="J8519" s="42">
        <v>24.5434131622314</v>
      </c>
      <c r="K8519" s="42">
        <v>9.81081390380859</v>
      </c>
      <c r="L8519" s="42">
        <v>20.3291454315186</v>
      </c>
      <c r="M8519" s="42">
        <v>0.844921827316284</v>
      </c>
      <c r="N8519" s="42">
        <v>9.70301342010498</v>
      </c>
      <c r="O8519" s="42">
        <v>0.0</v>
      </c>
      <c r="P8519" s="42">
        <v>0.0</v>
      </c>
      <c r="Q8519" s="42">
        <v>0.0137312794104218</v>
      </c>
      <c r="R8519" s="42">
        <v>25.0</v>
      </c>
      <c r="S8519" s="42">
        <v>0.254241347312927</v>
      </c>
      <c r="T8519" s="42">
        <v>1001.20855712891</v>
      </c>
      <c r="U8519" s="42">
        <v>9999.0</v>
      </c>
      <c r="V8519" s="19"/>
      <c r="W8519" s="19"/>
      <c r="X8519" s="19"/>
      <c r="Y8519" s="19"/>
      <c r="Z8519" s="19"/>
      <c r="AA8519" s="19"/>
    </row>
    <row r="8520" ht="15.75" customHeight="1">
      <c r="A8520" s="19"/>
      <c r="B8520" s="42" t="str">
        <f>"CRS25WT3609424"</f>
        <v>CRS25WT3609424</v>
      </c>
      <c r="C8520" s="43">
        <v>46010.0</v>
      </c>
      <c r="D8520" s="44">
        <v>0.11253472222222222</v>
      </c>
      <c r="E8520" s="42" t="s">
        <v>37</v>
      </c>
      <c r="F8520" s="42">
        <v>201.0</v>
      </c>
      <c r="G8520" s="42">
        <v>4.0</v>
      </c>
      <c r="H8520" s="42">
        <v>201.083251953125</v>
      </c>
      <c r="I8520" s="42">
        <v>9.60621356964111</v>
      </c>
      <c r="J8520" s="42">
        <v>24.5265846252441</v>
      </c>
      <c r="K8520" s="42">
        <v>9.79669570922852</v>
      </c>
      <c r="L8520" s="42">
        <v>20.5256195068359</v>
      </c>
      <c r="M8520" s="42">
        <v>0.853466689586639</v>
      </c>
      <c r="N8520" s="42">
        <v>9.78269290924072</v>
      </c>
      <c r="O8520" s="42">
        <v>0.0</v>
      </c>
      <c r="P8520" s="42">
        <v>0.0</v>
      </c>
      <c r="Q8520" s="42">
        <v>0.0137897012755275</v>
      </c>
      <c r="R8520" s="42">
        <v>25.0</v>
      </c>
      <c r="S8520" s="42">
        <v>0.227081045508385</v>
      </c>
      <c r="T8520" s="42">
        <v>1004.64587402344</v>
      </c>
      <c r="U8520" s="42">
        <v>9999.0</v>
      </c>
      <c r="V8520" s="19"/>
      <c r="W8520" s="19"/>
      <c r="X8520" s="19"/>
      <c r="Y8520" s="19"/>
      <c r="Z8520" s="19"/>
      <c r="AA8520" s="19"/>
    </row>
    <row r="8521" ht="15.75" customHeight="1">
      <c r="A8521" s="19"/>
      <c r="B8521" s="42" t="str">
        <f>"CRS25WT3609418"</f>
        <v>CRS25WT3609418</v>
      </c>
      <c r="C8521" s="43">
        <v>46010.0</v>
      </c>
      <c r="D8521" s="44">
        <v>0.11313657407407407</v>
      </c>
      <c r="E8521" s="42" t="s">
        <v>37</v>
      </c>
      <c r="F8521" s="42">
        <v>201.0</v>
      </c>
      <c r="G8521" s="42">
        <v>4.0</v>
      </c>
      <c r="H8521" s="42">
        <v>201.078826904297</v>
      </c>
      <c r="I8521" s="42">
        <v>9.55316352844238</v>
      </c>
      <c r="J8521" s="42">
        <v>24.5599613189697</v>
      </c>
      <c r="K8521" s="42">
        <v>9.80038833618164</v>
      </c>
      <c r="L8521" s="42">
        <v>20.5174350738525</v>
      </c>
      <c r="M8521" s="42">
        <v>0.857020974159241</v>
      </c>
      <c r="N8521" s="42">
        <v>9.78247737884521</v>
      </c>
      <c r="O8521" s="42">
        <v>0.0</v>
      </c>
      <c r="P8521" s="42">
        <v>0.0</v>
      </c>
      <c r="Q8521" s="42">
        <v>0.00922898016870022</v>
      </c>
      <c r="R8521" s="42">
        <v>25.0</v>
      </c>
      <c r="S8521" s="42">
        <v>0.236076474189758</v>
      </c>
      <c r="T8521" s="42">
        <v>1002.88464355469</v>
      </c>
      <c r="U8521" s="42">
        <v>199.279754638672</v>
      </c>
      <c r="V8521" s="19"/>
      <c r="W8521" s="19"/>
      <c r="X8521" s="19"/>
      <c r="Y8521" s="19"/>
      <c r="Z8521" s="19"/>
      <c r="AA8521" s="19"/>
    </row>
    <row r="8522" ht="15.75" customHeight="1">
      <c r="A8522" s="19"/>
      <c r="B8522" s="42" t="str">
        <f>"CRS25WT3609414"</f>
        <v>CRS25WT3609414</v>
      </c>
      <c r="C8522" s="43">
        <v>46010.0</v>
      </c>
      <c r="D8522" s="44">
        <v>0.11375</v>
      </c>
      <c r="E8522" s="42" t="s">
        <v>37</v>
      </c>
      <c r="F8522" s="42">
        <v>202.0</v>
      </c>
      <c r="G8522" s="42">
        <v>4.0</v>
      </c>
      <c r="H8522" s="42">
        <v>202.227966308594</v>
      </c>
      <c r="I8522" s="42">
        <v>9.6056079864502</v>
      </c>
      <c r="J8522" s="42">
        <v>24.5455627441406</v>
      </c>
      <c r="K8522" s="42">
        <v>9.86328411102295</v>
      </c>
      <c r="L8522" s="42">
        <v>20.5031070709229</v>
      </c>
      <c r="M8522" s="42">
        <v>0.857715725898743</v>
      </c>
      <c r="N8522" s="42">
        <v>9.83838272094727</v>
      </c>
      <c r="O8522" s="42">
        <v>0.0</v>
      </c>
      <c r="P8522" s="42">
        <v>0.0</v>
      </c>
      <c r="Q8522" s="42">
        <v>0.0104737123474479</v>
      </c>
      <c r="R8522" s="42">
        <v>25.0</v>
      </c>
      <c r="S8522" s="42">
        <v>0.228870913386345</v>
      </c>
      <c r="T8522" s="42">
        <v>1001.57885742188</v>
      </c>
      <c r="U8522" s="42">
        <v>9999.0</v>
      </c>
      <c r="V8522" s="19"/>
      <c r="W8522" s="19"/>
      <c r="X8522" s="19"/>
      <c r="Y8522" s="19"/>
      <c r="Z8522" s="19"/>
      <c r="AA8522" s="19"/>
    </row>
    <row r="8523" ht="15.75" customHeight="1">
      <c r="A8523" s="19"/>
      <c r="B8523" s="42" t="str">
        <f>"CRS25WT3609416"</f>
        <v>CRS25WT3609416</v>
      </c>
      <c r="C8523" s="43">
        <v>46010.0</v>
      </c>
      <c r="D8523" s="44">
        <v>0.11430555555555555</v>
      </c>
      <c r="E8523" s="42" t="s">
        <v>37</v>
      </c>
      <c r="F8523" s="42">
        <v>199.0</v>
      </c>
      <c r="G8523" s="42">
        <v>4.0</v>
      </c>
      <c r="H8523" s="42">
        <v>199.635635375977</v>
      </c>
      <c r="I8523" s="42">
        <v>9.60146045684814</v>
      </c>
      <c r="J8523" s="42">
        <v>24.5509510040283</v>
      </c>
      <c r="K8523" s="42">
        <v>9.71454524993896</v>
      </c>
      <c r="L8523" s="42">
        <v>20.5501804351807</v>
      </c>
      <c r="M8523" s="42">
        <v>0.846900641918182</v>
      </c>
      <c r="N8523" s="42">
        <v>9.71226596832275</v>
      </c>
      <c r="O8523" s="42">
        <v>0.0</v>
      </c>
      <c r="P8523" s="42">
        <v>0.0</v>
      </c>
      <c r="Q8523" s="42">
        <v>0.0119046065956354</v>
      </c>
      <c r="R8523" s="42">
        <v>25.0</v>
      </c>
      <c r="S8523" s="42">
        <v>0.23588815331459</v>
      </c>
      <c r="T8523" s="42">
        <v>1002.91333007813</v>
      </c>
      <c r="U8523" s="42">
        <v>9999.0</v>
      </c>
      <c r="V8523" s="19"/>
      <c r="W8523" s="19"/>
      <c r="X8523" s="19"/>
      <c r="Y8523" s="19"/>
      <c r="Z8523" s="19"/>
      <c r="AA8523" s="19"/>
    </row>
    <row r="8524" ht="15.75" customHeight="1">
      <c r="A8524" s="19"/>
      <c r="B8524" s="42" t="str">
        <f>"CRS25WT3609406"</f>
        <v>CRS25WT3609406</v>
      </c>
      <c r="C8524" s="43">
        <v>46010.0</v>
      </c>
      <c r="D8524" s="44">
        <v>0.11516203703703703</v>
      </c>
      <c r="E8524" s="42" t="s">
        <v>37</v>
      </c>
      <c r="F8524" s="42">
        <v>198.0</v>
      </c>
      <c r="G8524" s="42">
        <v>4.0</v>
      </c>
      <c r="H8524" s="42">
        <v>198.963088989258</v>
      </c>
      <c r="I8524" s="42">
        <v>9.6256103515625</v>
      </c>
      <c r="J8524" s="42">
        <v>24.5204410552979</v>
      </c>
      <c r="K8524" s="42">
        <v>9.69920539855957</v>
      </c>
      <c r="L8524" s="42">
        <v>20.5133399963379</v>
      </c>
      <c r="M8524" s="42">
        <v>0.842977464199066</v>
      </c>
      <c r="N8524" s="42">
        <v>9.67954730987549</v>
      </c>
      <c r="O8524" s="42">
        <v>0.0</v>
      </c>
      <c r="P8524" s="42">
        <v>0.0</v>
      </c>
      <c r="Q8524" s="42">
        <v>0.0104761514812708</v>
      </c>
      <c r="R8524" s="42">
        <v>25.0</v>
      </c>
      <c r="S8524" s="42">
        <v>0.226687043905258</v>
      </c>
      <c r="T8524" s="42">
        <v>1002.72344970703</v>
      </c>
      <c r="U8524" s="42">
        <v>9999.0</v>
      </c>
      <c r="V8524" s="19"/>
      <c r="W8524" s="19"/>
      <c r="X8524" s="19"/>
      <c r="Y8524" s="19"/>
      <c r="Z8524" s="19"/>
      <c r="AA8524" s="19"/>
    </row>
    <row r="8525" ht="15.75" customHeight="1">
      <c r="A8525" s="19"/>
      <c r="B8525" s="42" t="str">
        <f>"CRS25WT3609405"</f>
        <v>CRS25WT3609405</v>
      </c>
      <c r="C8525" s="43">
        <v>46010.0</v>
      </c>
      <c r="D8525" s="44">
        <v>0.11576388888888889</v>
      </c>
      <c r="E8525" s="42" t="s">
        <v>37</v>
      </c>
      <c r="F8525" s="42">
        <v>200.0</v>
      </c>
      <c r="G8525" s="42">
        <v>4.0</v>
      </c>
      <c r="H8525" s="42">
        <v>200.874404907227</v>
      </c>
      <c r="I8525" s="42">
        <v>9.60299777984619</v>
      </c>
      <c r="J8525" s="42">
        <v>24.5306339263916</v>
      </c>
      <c r="K8525" s="42">
        <v>9.78164386749268</v>
      </c>
      <c r="L8525" s="42">
        <v>20.535852432251</v>
      </c>
      <c r="M8525" s="42">
        <v>0.852725028991699</v>
      </c>
      <c r="N8525" s="42">
        <v>9.77253246307373</v>
      </c>
      <c r="O8525" s="42">
        <v>0.0</v>
      </c>
      <c r="P8525" s="42">
        <v>0.0</v>
      </c>
      <c r="Q8525" s="42">
        <v>0.0113095231354237</v>
      </c>
      <c r="R8525" s="42">
        <v>25.0</v>
      </c>
      <c r="S8525" s="42">
        <v>0.229381129145622</v>
      </c>
      <c r="T8525" s="42">
        <v>1001.11975097656</v>
      </c>
      <c r="U8525" s="42">
        <v>377.896545410156</v>
      </c>
      <c r="V8525" s="19"/>
      <c r="W8525" s="19"/>
      <c r="X8525" s="19"/>
      <c r="Y8525" s="19"/>
      <c r="Z8525" s="19"/>
      <c r="AA8525" s="19"/>
    </row>
    <row r="8526" ht="15.75" customHeight="1">
      <c r="A8526" s="19"/>
      <c r="B8526" s="42" t="str">
        <f>"CRS25WT3609441"</f>
        <v>CRS25WT3609441</v>
      </c>
      <c r="C8526" s="43">
        <v>46010.0</v>
      </c>
      <c r="D8526" s="44">
        <v>0.11637731481481482</v>
      </c>
      <c r="E8526" s="42" t="s">
        <v>37</v>
      </c>
      <c r="F8526" s="42">
        <v>200.0</v>
      </c>
      <c r="G8526" s="42">
        <v>4.0</v>
      </c>
      <c r="H8526" s="42">
        <v>200.39582824707</v>
      </c>
      <c r="I8526" s="42">
        <v>9.59446716308594</v>
      </c>
      <c r="J8526" s="42">
        <v>24.5511913299561</v>
      </c>
      <c r="K8526" s="42">
        <v>9.83676624298096</v>
      </c>
      <c r="L8526" s="42">
        <v>20.3721237182617</v>
      </c>
      <c r="M8526" s="42">
        <v>0.850736856460571</v>
      </c>
      <c r="N8526" s="42">
        <v>9.74924945831299</v>
      </c>
      <c r="O8526" s="42">
        <v>0.0</v>
      </c>
      <c r="P8526" s="42">
        <v>0.0</v>
      </c>
      <c r="Q8526" s="42">
        <v>0.0176188852638006</v>
      </c>
      <c r="R8526" s="42">
        <v>25.0</v>
      </c>
      <c r="S8526" s="42">
        <v>0.249781236052513</v>
      </c>
      <c r="T8526" s="42">
        <v>1001.12152099609</v>
      </c>
      <c r="U8526" s="42">
        <v>9999.0</v>
      </c>
      <c r="V8526" s="19"/>
      <c r="W8526" s="19"/>
      <c r="X8526" s="19"/>
      <c r="Y8526" s="19"/>
      <c r="Z8526" s="19"/>
      <c r="AA8526" s="19"/>
    </row>
    <row r="8527" ht="15.75" customHeight="1">
      <c r="A8527" s="19"/>
      <c r="B8527" s="42" t="str">
        <f>"CRS25WT3609438"</f>
        <v>CRS25WT3609438</v>
      </c>
      <c r="C8527" s="43">
        <v>46010.0</v>
      </c>
      <c r="D8527" s="44">
        <v>0.11692129629629629</v>
      </c>
      <c r="E8527" s="42" t="s">
        <v>37</v>
      </c>
      <c r="F8527" s="42">
        <v>201.0</v>
      </c>
      <c r="G8527" s="42">
        <v>4.0</v>
      </c>
      <c r="H8527" s="42">
        <v>201.903915405273</v>
      </c>
      <c r="I8527" s="42">
        <v>9.60704326629639</v>
      </c>
      <c r="J8527" s="42">
        <v>24.5738639831543</v>
      </c>
      <c r="K8527" s="42">
        <v>9.86323070526123</v>
      </c>
      <c r="L8527" s="42">
        <v>20.4703617095947</v>
      </c>
      <c r="M8527" s="42">
        <v>0.855227291584015</v>
      </c>
      <c r="N8527" s="42">
        <v>9.82261848449707</v>
      </c>
      <c r="O8527" s="42">
        <v>0.0</v>
      </c>
      <c r="P8527" s="42">
        <v>0.0</v>
      </c>
      <c r="Q8527" s="42">
        <v>0.00206337589770555</v>
      </c>
      <c r="R8527" s="42">
        <v>25.0</v>
      </c>
      <c r="S8527" s="42">
        <v>0.234009295701981</v>
      </c>
      <c r="T8527" s="42">
        <v>1001.51110839844</v>
      </c>
      <c r="U8527" s="42">
        <v>9999.0</v>
      </c>
      <c r="V8527" s="19"/>
      <c r="W8527" s="19"/>
      <c r="X8527" s="19"/>
      <c r="Y8527" s="19"/>
      <c r="Z8527" s="19"/>
      <c r="AA8527" s="19"/>
    </row>
    <row r="8528" ht="15.75" customHeight="1">
      <c r="A8528" s="19"/>
      <c r="B8528" s="42" t="str">
        <f>"CRS25WT3609415"</f>
        <v>CRS25WT3609415</v>
      </c>
      <c r="C8528" s="43">
        <v>46010.0</v>
      </c>
      <c r="D8528" s="44">
        <v>0.11751157407407407</v>
      </c>
      <c r="E8528" s="42" t="s">
        <v>37</v>
      </c>
      <c r="F8528" s="42">
        <v>200.0</v>
      </c>
      <c r="G8528" s="42">
        <v>4.0</v>
      </c>
      <c r="H8528" s="42">
        <v>200.22265625</v>
      </c>
      <c r="I8528" s="42">
        <v>9.61029052734375</v>
      </c>
      <c r="J8528" s="42">
        <v>24.5295600891113</v>
      </c>
      <c r="K8528" s="42">
        <v>9.78599262237549</v>
      </c>
      <c r="L8528" s="42">
        <v>20.4601287841797</v>
      </c>
      <c r="M8528" s="42">
        <v>0.84935051202774</v>
      </c>
      <c r="N8528" s="42">
        <v>9.74082469940186</v>
      </c>
      <c r="O8528" s="42">
        <v>0.0</v>
      </c>
      <c r="P8528" s="42">
        <v>0.0</v>
      </c>
      <c r="Q8528" s="42">
        <v>0.00650792708620429</v>
      </c>
      <c r="R8528" s="42">
        <v>25.0</v>
      </c>
      <c r="S8528" s="42">
        <v>0.234934434294701</v>
      </c>
      <c r="T8528" s="42">
        <v>1001.05120849609</v>
      </c>
      <c r="U8528" s="42">
        <v>9999.0</v>
      </c>
      <c r="V8528" s="19"/>
      <c r="W8528" s="19"/>
      <c r="X8528" s="19"/>
      <c r="Y8528" s="19"/>
      <c r="Z8528" s="19"/>
      <c r="AA8528" s="19"/>
    </row>
    <row r="8529" ht="15.75" customHeight="1">
      <c r="A8529" s="19"/>
      <c r="B8529" s="42" t="str">
        <f>"CRS25WT3609431"</f>
        <v>CRS25WT3609431</v>
      </c>
      <c r="C8529" s="43">
        <v>46010.0</v>
      </c>
      <c r="D8529" s="44">
        <v>0.11802083333333334</v>
      </c>
      <c r="E8529" s="42" t="s">
        <v>37</v>
      </c>
      <c r="F8529" s="42">
        <v>201.0</v>
      </c>
      <c r="G8529" s="42">
        <v>4.0</v>
      </c>
      <c r="H8529" s="42">
        <v>201.025512695313</v>
      </c>
      <c r="I8529" s="42">
        <v>9.59409236907959</v>
      </c>
      <c r="J8529" s="42">
        <v>24.5714282989502</v>
      </c>
      <c r="K8529" s="42">
        <v>9.78315162658691</v>
      </c>
      <c r="L8529" s="42">
        <v>20.5481338500977</v>
      </c>
      <c r="M8529" s="42">
        <v>0.852740466594696</v>
      </c>
      <c r="N8529" s="42">
        <v>9.77988338470459</v>
      </c>
      <c r="O8529" s="42">
        <v>0.0</v>
      </c>
      <c r="P8529" s="42">
        <v>0.0</v>
      </c>
      <c r="Q8529" s="42">
        <v>0.00825396087020636</v>
      </c>
      <c r="R8529" s="42">
        <v>25.0</v>
      </c>
      <c r="S8529" s="42">
        <v>0.23663341999054</v>
      </c>
      <c r="T8529" s="42">
        <v>1000.65057373047</v>
      </c>
      <c r="U8529" s="42">
        <v>9999.0</v>
      </c>
      <c r="V8529" s="19"/>
      <c r="W8529" s="19"/>
      <c r="X8529" s="19"/>
      <c r="Y8529" s="19"/>
      <c r="Z8529" s="19"/>
      <c r="AA8529" s="19"/>
    </row>
    <row r="8530" ht="15.75" customHeight="1">
      <c r="A8530" s="19"/>
      <c r="B8530" s="42" t="str">
        <f>"CRS25WT3609437"</f>
        <v>CRS25WT3609437</v>
      </c>
      <c r="C8530" s="43">
        <v>46010.0</v>
      </c>
      <c r="D8530" s="44">
        <v>0.11853009259259258</v>
      </c>
      <c r="E8530" s="42" t="s">
        <v>37</v>
      </c>
      <c r="F8530" s="42">
        <v>201.0</v>
      </c>
      <c r="G8530" s="42">
        <v>4.0</v>
      </c>
      <c r="H8530" s="42">
        <v>201.617141723633</v>
      </c>
      <c r="I8530" s="42">
        <v>9.65262699127197</v>
      </c>
      <c r="J8530" s="42">
        <v>24.5281066894531</v>
      </c>
      <c r="K8530" s="42">
        <v>9.84233379364014</v>
      </c>
      <c r="L8530" s="42">
        <v>20.4846878051758</v>
      </c>
      <c r="M8530" s="42">
        <v>0.851565182209015</v>
      </c>
      <c r="N8530" s="42">
        <v>9.80866622924805</v>
      </c>
      <c r="O8530" s="42">
        <v>0.0</v>
      </c>
      <c r="P8530" s="42">
        <v>0.0</v>
      </c>
      <c r="Q8530" s="42">
        <v>0.00174356135539711</v>
      </c>
      <c r="R8530" s="42">
        <v>25.0</v>
      </c>
      <c r="S8530" s="42">
        <v>0.237691670656204</v>
      </c>
      <c r="T8530" s="42">
        <v>1000.89739990234</v>
      </c>
      <c r="U8530" s="42">
        <v>9999.0</v>
      </c>
      <c r="V8530" s="19"/>
      <c r="W8530" s="19"/>
      <c r="X8530" s="19"/>
      <c r="Y8530" s="19"/>
      <c r="Z8530" s="19"/>
      <c r="AA8530" s="19"/>
    </row>
    <row r="8531" ht="15.75" customHeight="1">
      <c r="A8531" s="19"/>
      <c r="B8531" s="42" t="str">
        <f>"CRS25WT3609429"</f>
        <v>CRS25WT3609429</v>
      </c>
      <c r="C8531" s="43">
        <v>46010.0</v>
      </c>
      <c r="D8531" s="44">
        <v>0.11916666666666666</v>
      </c>
      <c r="E8531" s="42" t="s">
        <v>37</v>
      </c>
      <c r="F8531" s="42">
        <v>202.0</v>
      </c>
      <c r="G8531" s="42">
        <v>4.0</v>
      </c>
      <c r="H8531" s="42">
        <v>202.594589233398</v>
      </c>
      <c r="I8531" s="42">
        <v>9.63773441314697</v>
      </c>
      <c r="J8531" s="42">
        <v>24.5956897735596</v>
      </c>
      <c r="K8531" s="42">
        <v>9.88609886169434</v>
      </c>
      <c r="L8531" s="42">
        <v>20.4928741455078</v>
      </c>
      <c r="M8531" s="42">
        <v>0.854660987854004</v>
      </c>
      <c r="N8531" s="42">
        <v>9.85621929168701</v>
      </c>
      <c r="O8531" s="42">
        <v>0.0</v>
      </c>
      <c r="P8531" s="42">
        <v>0.0</v>
      </c>
      <c r="Q8531" s="42">
        <v>0.00603168783709407</v>
      </c>
      <c r="R8531" s="42">
        <v>25.0</v>
      </c>
      <c r="S8531" s="42">
        <v>0.237110212445259</v>
      </c>
      <c r="T8531" s="42">
        <v>1000.12213134766</v>
      </c>
      <c r="U8531" s="42">
        <v>9999.0</v>
      </c>
      <c r="V8531" s="19"/>
      <c r="W8531" s="19"/>
      <c r="X8531" s="19"/>
      <c r="Y8531" s="19"/>
      <c r="Z8531" s="19"/>
      <c r="AA8531" s="19"/>
    </row>
    <row r="8532" ht="15.75" customHeight="1">
      <c r="A8532" s="19"/>
      <c r="B8532" s="42" t="str">
        <f>"CRS25WT3609436"</f>
        <v>CRS25WT3609436</v>
      </c>
      <c r="C8532" s="43">
        <v>46010.0</v>
      </c>
      <c r="D8532" s="44">
        <v>0.11989583333333333</v>
      </c>
      <c r="E8532" s="42" t="s">
        <v>37</v>
      </c>
      <c r="F8532" s="42">
        <v>200.0</v>
      </c>
      <c r="G8532" s="42">
        <v>4.0</v>
      </c>
      <c r="H8532" s="42">
        <v>200.339050292969</v>
      </c>
      <c r="I8532" s="42">
        <v>9.59531021118164</v>
      </c>
      <c r="J8532" s="42">
        <v>24.5195198059082</v>
      </c>
      <c r="K8532" s="42">
        <v>9.81229400634766</v>
      </c>
      <c r="L8532" s="42">
        <v>20.4171485900879</v>
      </c>
      <c r="M8532" s="42">
        <v>0.851519584655762</v>
      </c>
      <c r="N8532" s="42">
        <v>9.74648761749268</v>
      </c>
      <c r="O8532" s="42">
        <v>0.0</v>
      </c>
      <c r="P8532" s="42">
        <v>0.0</v>
      </c>
      <c r="Q8532" s="42">
        <v>0.00325396121479571</v>
      </c>
      <c r="R8532" s="42">
        <v>25.0</v>
      </c>
      <c r="S8532" s="42">
        <v>0.240718454122543</v>
      </c>
      <c r="T8532" s="42">
        <v>999.780212402344</v>
      </c>
      <c r="U8532" s="42">
        <v>9999.0</v>
      </c>
      <c r="V8532" s="19"/>
      <c r="W8532" s="19"/>
      <c r="X8532" s="19"/>
      <c r="Y8532" s="19"/>
      <c r="Z8532" s="19"/>
      <c r="AA8532" s="19"/>
    </row>
    <row r="8533" ht="15.75" customHeight="1">
      <c r="A8533" s="19"/>
      <c r="B8533" s="42" t="str">
        <f>"CRS25WT3609427"</f>
        <v>CRS25WT3609427</v>
      </c>
      <c r="C8533" s="43">
        <v>46010.0</v>
      </c>
      <c r="D8533" s="44">
        <v>0.12054398148148149</v>
      </c>
      <c r="E8533" s="42" t="s">
        <v>37</v>
      </c>
      <c r="F8533" s="42">
        <v>201.0</v>
      </c>
      <c r="G8533" s="42">
        <v>4.0</v>
      </c>
      <c r="H8533" s="42">
        <v>201.635467529297</v>
      </c>
      <c r="I8533" s="42">
        <v>9.63522911071777</v>
      </c>
      <c r="J8533" s="42">
        <v>24.5380554199219</v>
      </c>
      <c r="K8533" s="42">
        <v>9.83536720275879</v>
      </c>
      <c r="L8533" s="42">
        <v>20.5010604858398</v>
      </c>
      <c r="M8533" s="42">
        <v>0.852834463119507</v>
      </c>
      <c r="N8533" s="42">
        <v>9.80955791473389</v>
      </c>
      <c r="O8533" s="42">
        <v>0.0</v>
      </c>
      <c r="P8533" s="42">
        <v>0.0</v>
      </c>
      <c r="Q8533" s="42">
        <v>0.0129358898848295</v>
      </c>
      <c r="R8533" s="42">
        <v>25.0</v>
      </c>
      <c r="S8533" s="42">
        <v>0.230253159999847</v>
      </c>
      <c r="T8533" s="42">
        <v>1000.35504150391</v>
      </c>
      <c r="U8533" s="42">
        <v>9999.0</v>
      </c>
      <c r="V8533" s="19"/>
      <c r="W8533" s="19"/>
      <c r="X8533" s="19"/>
      <c r="Y8533" s="19"/>
      <c r="Z8533" s="19"/>
      <c r="AA8533" s="19"/>
    </row>
    <row r="8534" ht="15.75" customHeight="1">
      <c r="A8534" s="19"/>
      <c r="B8534" s="42" t="str">
        <f>"CRS25WT3609426"</f>
        <v>CRS25WT3609426</v>
      </c>
      <c r="C8534" s="43">
        <v>46010.0</v>
      </c>
      <c r="D8534" s="44">
        <v>0.12122685185185185</v>
      </c>
      <c r="E8534" s="42" t="s">
        <v>37</v>
      </c>
      <c r="F8534" s="42">
        <v>201.0</v>
      </c>
      <c r="G8534" s="42">
        <v>4.0</v>
      </c>
      <c r="H8534" s="42">
        <v>201.437423706055</v>
      </c>
      <c r="I8534" s="42">
        <v>9.62635040283203</v>
      </c>
      <c r="J8534" s="42">
        <v>24.5570068359375</v>
      </c>
      <c r="K8534" s="42">
        <v>9.83945941925049</v>
      </c>
      <c r="L8534" s="42">
        <v>20.4724082946777</v>
      </c>
      <c r="M8534" s="42">
        <v>0.852124512195587</v>
      </c>
      <c r="N8534" s="42">
        <v>9.79992294311523</v>
      </c>
      <c r="O8534" s="42">
        <v>0.0</v>
      </c>
      <c r="P8534" s="42">
        <v>0.0</v>
      </c>
      <c r="Q8534" s="42">
        <v>0.0165070071816444</v>
      </c>
      <c r="R8534" s="42">
        <v>25.0</v>
      </c>
      <c r="S8534" s="42">
        <v>0.23817490041256</v>
      </c>
      <c r="T8534" s="42">
        <v>1001.10546875</v>
      </c>
      <c r="U8534" s="42">
        <v>9999.0</v>
      </c>
      <c r="V8534" s="19"/>
      <c r="W8534" s="19"/>
      <c r="X8534" s="19"/>
      <c r="Y8534" s="19"/>
      <c r="Z8534" s="19"/>
      <c r="AA8534" s="19"/>
    </row>
    <row r="8535" ht="15.75" customHeight="1">
      <c r="A8535" s="19"/>
      <c r="B8535" s="42" t="str">
        <f>"CRS25WT3609430"</f>
        <v>CRS25WT3609430</v>
      </c>
      <c r="C8535" s="43">
        <v>46010.0</v>
      </c>
      <c r="D8535" s="44">
        <v>0.12266203703703704</v>
      </c>
      <c r="E8535" s="42" t="s">
        <v>37</v>
      </c>
      <c r="F8535" s="42">
        <v>202.0</v>
      </c>
      <c r="G8535" s="42">
        <v>4.0</v>
      </c>
      <c r="H8535" s="42">
        <v>202.393508911133</v>
      </c>
      <c r="I8535" s="42">
        <v>9.6379337310791</v>
      </c>
      <c r="J8535" s="42">
        <v>24.5587863922119</v>
      </c>
      <c r="K8535" s="42">
        <v>9.87529945373535</v>
      </c>
      <c r="L8535" s="42">
        <v>20.4949226379395</v>
      </c>
      <c r="M8535" s="42">
        <v>0.855078041553497</v>
      </c>
      <c r="N8535" s="42">
        <v>9.84643650054932</v>
      </c>
      <c r="O8535" s="42">
        <v>0.0</v>
      </c>
      <c r="P8535" s="42">
        <v>0.0</v>
      </c>
      <c r="Q8535" s="42">
        <v>0.00412698043510318</v>
      </c>
      <c r="R8535" s="42">
        <v>25.0</v>
      </c>
      <c r="S8535" s="42">
        <v>0.232643321156502</v>
      </c>
      <c r="T8535" s="42">
        <v>1003.34716796875</v>
      </c>
      <c r="U8535" s="42">
        <v>9999.0</v>
      </c>
      <c r="V8535" s="19"/>
      <c r="W8535" s="19"/>
      <c r="X8535" s="19"/>
      <c r="Y8535" s="19"/>
      <c r="Z8535" s="19"/>
      <c r="AA8535" s="19"/>
    </row>
    <row r="8536" ht="15.75" customHeight="1">
      <c r="A8536" s="19"/>
      <c r="B8536" s="42" t="str">
        <f>"CRS25WT3609448"</f>
        <v>CRS25WT3609448</v>
      </c>
      <c r="C8536" s="43">
        <v>46010.0</v>
      </c>
      <c r="D8536" s="44">
        <v>0.12328703703703703</v>
      </c>
      <c r="E8536" s="42" t="s">
        <v>37</v>
      </c>
      <c r="F8536" s="42">
        <v>199.0</v>
      </c>
      <c r="G8536" s="42">
        <v>4.0</v>
      </c>
      <c r="H8536" s="42">
        <v>199.027755737305</v>
      </c>
      <c r="I8536" s="42">
        <v>9.55262565612793</v>
      </c>
      <c r="J8536" s="42">
        <v>24.5466709136963</v>
      </c>
      <c r="K8536" s="42">
        <v>9.71592712402344</v>
      </c>
      <c r="L8536" s="42">
        <v>20.4846878051758</v>
      </c>
      <c r="M8536" s="42">
        <v>0.848786175251007</v>
      </c>
      <c r="N8536" s="42">
        <v>9.68269348144531</v>
      </c>
      <c r="O8536" s="42">
        <v>0.0</v>
      </c>
      <c r="P8536" s="42">
        <v>0.0</v>
      </c>
      <c r="Q8536" s="42">
        <v>0.0127033730968833</v>
      </c>
      <c r="R8536" s="42">
        <v>25.0</v>
      </c>
      <c r="S8536" s="42">
        <v>0.232688993215561</v>
      </c>
      <c r="T8536" s="42">
        <v>1002.8720703125</v>
      </c>
      <c r="U8536" s="42">
        <v>9999.0</v>
      </c>
      <c r="V8536" s="19"/>
      <c r="W8536" s="19"/>
      <c r="X8536" s="19"/>
      <c r="Y8536" s="19"/>
      <c r="Z8536" s="19"/>
      <c r="AA8536" s="19"/>
    </row>
    <row r="8537" ht="15.75" customHeight="1">
      <c r="A8537" s="19"/>
      <c r="B8537" s="42" t="str">
        <f>"CRS25WT3609446"</f>
        <v>CRS25WT3609446</v>
      </c>
      <c r="C8537" s="43">
        <v>46010.0</v>
      </c>
      <c r="D8537" s="44">
        <v>0.12417824074074074</v>
      </c>
      <c r="E8537" s="42" t="s">
        <v>37</v>
      </c>
      <c r="F8537" s="42">
        <v>200.0</v>
      </c>
      <c r="G8537" s="42">
        <v>4.0</v>
      </c>
      <c r="H8537" s="42">
        <v>200.386459350586</v>
      </c>
      <c r="I8537" s="42">
        <v>9.6225004196167</v>
      </c>
      <c r="J8537" s="42">
        <v>24.5524444580078</v>
      </c>
      <c r="K8537" s="42">
        <v>9.77444362640381</v>
      </c>
      <c r="L8537" s="42">
        <v>20.5010604858398</v>
      </c>
      <c r="M8537" s="42">
        <v>0.848175466060638</v>
      </c>
      <c r="N8537" s="42">
        <v>9.74879360198975</v>
      </c>
      <c r="O8537" s="42">
        <v>0.0</v>
      </c>
      <c r="P8537" s="42">
        <v>0.0</v>
      </c>
      <c r="Q8537" s="42">
        <v>0.0064322529360652</v>
      </c>
      <c r="R8537" s="42">
        <v>25.0</v>
      </c>
      <c r="S8537" s="42">
        <v>0.237948223948479</v>
      </c>
      <c r="T8537" s="42">
        <v>1001.44854736328</v>
      </c>
      <c r="U8537" s="42">
        <v>9999.0</v>
      </c>
      <c r="V8537" s="19"/>
      <c r="W8537" s="19"/>
      <c r="X8537" s="19"/>
      <c r="Y8537" s="19"/>
      <c r="Z8537" s="19"/>
      <c r="AA8537" s="19"/>
    </row>
    <row r="8538" ht="15.75" customHeight="1">
      <c r="A8538" s="19"/>
      <c r="B8538" s="42" t="str">
        <f>"CRS25WT3609413"</f>
        <v>CRS25WT3609413</v>
      </c>
      <c r="C8538" s="43">
        <v>46010.0</v>
      </c>
      <c r="D8538" s="44">
        <v>0.12480324074074074</v>
      </c>
      <c r="E8538" s="42" t="s">
        <v>37</v>
      </c>
      <c r="F8538" s="42">
        <v>196.0</v>
      </c>
      <c r="G8538" s="42">
        <v>4.0</v>
      </c>
      <c r="H8538" s="42">
        <v>196.180358886719</v>
      </c>
      <c r="I8538" s="42">
        <v>9.64443111419678</v>
      </c>
      <c r="J8538" s="42">
        <v>24.1450214385986</v>
      </c>
      <c r="K8538" s="42">
        <v>9.84344387054443</v>
      </c>
      <c r="L8538" s="42">
        <v>19.9300537109375</v>
      </c>
      <c r="M8538" s="42">
        <v>0.842463910579681</v>
      </c>
      <c r="N8538" s="42">
        <v>9.54416751861572</v>
      </c>
      <c r="O8538" s="42">
        <v>0.0</v>
      </c>
      <c r="P8538" s="42">
        <v>0.0</v>
      </c>
      <c r="Q8538" s="42">
        <v>0.00158792152069509</v>
      </c>
      <c r="R8538" s="42">
        <v>25.0</v>
      </c>
      <c r="S8538" s="42">
        <v>0.258689105510712</v>
      </c>
      <c r="T8538" s="42">
        <v>1000.95251464844</v>
      </c>
      <c r="U8538" s="42">
        <v>9999.0</v>
      </c>
      <c r="V8538" s="19"/>
      <c r="W8538" s="19"/>
      <c r="X8538" s="19"/>
      <c r="Y8538" s="19"/>
      <c r="Z8538" s="19"/>
      <c r="AA8538" s="19"/>
    </row>
    <row r="8539" ht="15.75" customHeight="1">
      <c r="A8539" s="19"/>
      <c r="B8539" s="42" t="str">
        <f>"CRS25WT3609425"</f>
        <v>CRS25WT3609425</v>
      </c>
      <c r="C8539" s="43">
        <v>46010.0</v>
      </c>
      <c r="D8539" s="44">
        <v>0.1253587962962963</v>
      </c>
      <c r="E8539" s="42" t="s">
        <v>37</v>
      </c>
      <c r="F8539" s="42">
        <v>200.0</v>
      </c>
      <c r="G8539" s="42">
        <v>4.0</v>
      </c>
      <c r="H8539" s="42">
        <v>200.624374389648</v>
      </c>
      <c r="I8539" s="42">
        <v>9.63575267791748</v>
      </c>
      <c r="J8539" s="42">
        <v>24.5196685791016</v>
      </c>
      <c r="K8539" s="42">
        <v>9.84501838684082</v>
      </c>
      <c r="L8539" s="42">
        <v>20.3782634735107</v>
      </c>
      <c r="M8539" s="42">
        <v>0.849148154258728</v>
      </c>
      <c r="N8539" s="42">
        <v>9.76036834716797</v>
      </c>
      <c r="O8539" s="42">
        <v>0.0</v>
      </c>
      <c r="P8539" s="42">
        <v>0.0</v>
      </c>
      <c r="Q8539" s="42">
        <v>0.0129018630832434</v>
      </c>
      <c r="R8539" s="42">
        <v>25.0</v>
      </c>
      <c r="S8539" s="42">
        <v>0.243647575378418</v>
      </c>
      <c r="T8539" s="42">
        <v>1000.74322509766</v>
      </c>
      <c r="U8539" s="42">
        <v>9999.0</v>
      </c>
      <c r="V8539" s="19"/>
      <c r="W8539" s="19"/>
      <c r="X8539" s="19"/>
      <c r="Y8539" s="19"/>
      <c r="Z8539" s="19"/>
      <c r="AA8539" s="19"/>
    </row>
    <row r="8540" ht="15.75" customHeight="1">
      <c r="A8540" s="19"/>
      <c r="B8540" s="42" t="str">
        <f>"CRS25WT3609447"</f>
        <v>CRS25WT3609447</v>
      </c>
      <c r="C8540" s="43">
        <v>46010.0</v>
      </c>
      <c r="D8540" s="44">
        <v>0.12643518518518518</v>
      </c>
      <c r="E8540" s="42" t="s">
        <v>37</v>
      </c>
      <c r="F8540" s="42">
        <v>199.0</v>
      </c>
      <c r="G8540" s="42">
        <v>4.0</v>
      </c>
      <c r="H8540" s="42">
        <v>199.938079833984</v>
      </c>
      <c r="I8540" s="42">
        <v>9.55071926116943</v>
      </c>
      <c r="J8540" s="42">
        <v>24.5105762481689</v>
      </c>
      <c r="K8540" s="42">
        <v>9.80838489532471</v>
      </c>
      <c r="L8540" s="42">
        <v>20.3844032287598</v>
      </c>
      <c r="M8540" s="42">
        <v>0.854094505310059</v>
      </c>
      <c r="N8540" s="42">
        <v>9.72698020935059</v>
      </c>
      <c r="O8540" s="42">
        <v>0.0</v>
      </c>
      <c r="P8540" s="42">
        <v>0.0</v>
      </c>
      <c r="Q8540" s="42">
        <v>0.00603168830275536</v>
      </c>
      <c r="R8540" s="42">
        <v>25.0</v>
      </c>
      <c r="S8540" s="42">
        <v>0.239837169647217</v>
      </c>
      <c r="T8540" s="42">
        <v>1000.64849853516</v>
      </c>
      <c r="U8540" s="42">
        <v>9999.0</v>
      </c>
      <c r="V8540" s="19"/>
      <c r="W8540" s="19"/>
      <c r="X8540" s="19"/>
      <c r="Y8540" s="19"/>
      <c r="Z8540" s="19"/>
      <c r="AA8540" s="19"/>
    </row>
    <row r="8541" ht="15.75" customHeight="1">
      <c r="A8541" s="19"/>
      <c r="B8541" s="42" t="str">
        <f>"CRS25WT3609428"</f>
        <v>CRS25WT3609428</v>
      </c>
      <c r="C8541" s="43">
        <v>46010.0</v>
      </c>
      <c r="D8541" s="44">
        <v>0.12747685185185184</v>
      </c>
      <c r="E8541" s="42" t="s">
        <v>37</v>
      </c>
      <c r="F8541" s="42">
        <v>198.0</v>
      </c>
      <c r="G8541" s="42">
        <v>4.0</v>
      </c>
      <c r="H8541" s="42">
        <v>198.947555541992</v>
      </c>
      <c r="I8541" s="42">
        <v>9.59690284729004</v>
      </c>
      <c r="J8541" s="42">
        <v>24.5307388305664</v>
      </c>
      <c r="K8541" s="42">
        <v>9.70716285705566</v>
      </c>
      <c r="L8541" s="42">
        <v>20.4949226379395</v>
      </c>
      <c r="M8541" s="42">
        <v>0.84507817029953</v>
      </c>
      <c r="N8541" s="42">
        <v>9.67879104614258</v>
      </c>
      <c r="O8541" s="42">
        <v>0.0</v>
      </c>
      <c r="P8541" s="42">
        <v>0.0</v>
      </c>
      <c r="Q8541" s="42">
        <v>0.0128596220165491</v>
      </c>
      <c r="R8541" s="42">
        <v>25.0</v>
      </c>
      <c r="S8541" s="42">
        <v>0.246505424380302</v>
      </c>
      <c r="T8541" s="42">
        <v>1001.22467041016</v>
      </c>
      <c r="U8541" s="42">
        <v>235.976943969727</v>
      </c>
      <c r="V8541" s="19"/>
      <c r="W8541" s="19"/>
      <c r="X8541" s="19"/>
      <c r="Y8541" s="19"/>
      <c r="Z8541" s="19"/>
      <c r="AA8541" s="19"/>
    </row>
    <row r="8542" ht="15.75" customHeight="1">
      <c r="A8542" s="19"/>
      <c r="B8542" s="42" t="str">
        <f>"CRS25WT3609386"</f>
        <v>CRS25WT3609386</v>
      </c>
      <c r="C8542" s="43">
        <v>46010.0</v>
      </c>
      <c r="D8542" s="44">
        <v>0.1280787037037037</v>
      </c>
      <c r="E8542" s="42" t="s">
        <v>37</v>
      </c>
      <c r="F8542" s="42">
        <v>198.0</v>
      </c>
      <c r="G8542" s="42">
        <v>4.0</v>
      </c>
      <c r="H8542" s="42">
        <v>198.768814086914</v>
      </c>
      <c r="I8542" s="42">
        <v>9.59761714935303</v>
      </c>
      <c r="J8542" s="42">
        <v>24.5149250030518</v>
      </c>
      <c r="K8542" s="42">
        <v>9.74222087860107</v>
      </c>
      <c r="L8542" s="42">
        <v>20.4028244018555</v>
      </c>
      <c r="M8542" s="42">
        <v>0.844800710678101</v>
      </c>
      <c r="N8542" s="42">
        <v>9.67009544372559</v>
      </c>
      <c r="O8542" s="42">
        <v>0.0</v>
      </c>
      <c r="P8542" s="42">
        <v>0.0</v>
      </c>
      <c r="Q8542" s="42">
        <v>0.00603168783709407</v>
      </c>
      <c r="R8542" s="42">
        <v>25.0</v>
      </c>
      <c r="S8542" s="42">
        <v>0.243365302681923</v>
      </c>
      <c r="T8542" s="42">
        <v>1002.00469970703</v>
      </c>
      <c r="U8542" s="42">
        <v>243.432388305664</v>
      </c>
      <c r="V8542" s="19"/>
      <c r="W8542" s="19"/>
      <c r="X8542" s="19"/>
      <c r="Y8542" s="19"/>
      <c r="Z8542" s="19"/>
      <c r="AA8542" s="19"/>
    </row>
    <row r="8543" ht="15.75" customHeight="1">
      <c r="A8543" s="19"/>
      <c r="B8543" s="42" t="str">
        <f>"CRS25WT3609387"</f>
        <v>CRS25WT3609387</v>
      </c>
      <c r="C8543" s="43">
        <v>46010.0</v>
      </c>
      <c r="D8543" s="44">
        <v>0.12875</v>
      </c>
      <c r="E8543" s="42" t="s">
        <v>37</v>
      </c>
      <c r="F8543" s="42">
        <v>199.0</v>
      </c>
      <c r="G8543" s="42">
        <v>4.0</v>
      </c>
      <c r="H8543" s="42">
        <v>199.556747436523</v>
      </c>
      <c r="I8543" s="42">
        <v>9.62184524536133</v>
      </c>
      <c r="J8543" s="42">
        <v>24.5180263519287</v>
      </c>
      <c r="K8543" s="42">
        <v>9.77495670318604</v>
      </c>
      <c r="L8543" s="42">
        <v>20.4151039123535</v>
      </c>
      <c r="M8543" s="42">
        <v>0.845906853675842</v>
      </c>
      <c r="N8543" s="42">
        <v>9.70842838287354</v>
      </c>
      <c r="O8543" s="42">
        <v>0.0</v>
      </c>
      <c r="P8543" s="42">
        <v>0.0</v>
      </c>
      <c r="Q8543" s="42">
        <v>0.00540674617514014</v>
      </c>
      <c r="R8543" s="42">
        <v>25.0</v>
      </c>
      <c r="S8543" s="42">
        <v>0.241739362478256</v>
      </c>
      <c r="T8543" s="42">
        <v>1001.35327148438</v>
      </c>
      <c r="U8543" s="42">
        <v>9999.0</v>
      </c>
      <c r="V8543" s="19"/>
      <c r="W8543" s="19"/>
      <c r="X8543" s="19"/>
      <c r="Y8543" s="19"/>
      <c r="Z8543" s="19"/>
      <c r="AA8543" s="19"/>
    </row>
    <row r="8544" ht="15.75" customHeight="1">
      <c r="A8544" s="19"/>
      <c r="B8544" s="42" t="str">
        <f>"CRS25WT3609183"</f>
        <v>CRS25WT3609183</v>
      </c>
      <c r="C8544" s="43">
        <v>46010.0</v>
      </c>
      <c r="D8544" s="44">
        <v>0.12956018518518517</v>
      </c>
      <c r="E8544" s="42" t="s">
        <v>37</v>
      </c>
      <c r="F8544" s="42">
        <v>201.0</v>
      </c>
      <c r="G8544" s="42">
        <v>4.0</v>
      </c>
      <c r="H8544" s="42">
        <v>201.621459960938</v>
      </c>
      <c r="I8544" s="42">
        <v>9.6108980178833</v>
      </c>
      <c r="J8544" s="42">
        <v>24.5369815826416</v>
      </c>
      <c r="K8544" s="42">
        <v>9.86620235443115</v>
      </c>
      <c r="L8544" s="42">
        <v>20.4355697631836</v>
      </c>
      <c r="M8544" s="42">
        <v>0.854971528053284</v>
      </c>
      <c r="N8544" s="42">
        <v>9.80887699127197</v>
      </c>
      <c r="O8544" s="42">
        <v>0.0</v>
      </c>
      <c r="P8544" s="42">
        <v>0.0</v>
      </c>
      <c r="Q8544" s="42">
        <v>0.0128969801589847</v>
      </c>
      <c r="R8544" s="42">
        <v>25.0</v>
      </c>
      <c r="S8544" s="42">
        <v>0.239695444703102</v>
      </c>
      <c r="T8544" s="42">
        <v>999.469848632813</v>
      </c>
      <c r="U8544" s="42">
        <v>9999.0</v>
      </c>
      <c r="V8544" s="19"/>
      <c r="W8544" s="19"/>
      <c r="X8544" s="19"/>
      <c r="Y8544" s="19"/>
      <c r="Z8544" s="19"/>
      <c r="AA8544" s="19"/>
    </row>
    <row r="8545" ht="15.75" customHeight="1">
      <c r="A8545" s="19"/>
      <c r="B8545" s="42" t="str">
        <f>"CRS25WT3609180"</f>
        <v>CRS25WT3609180</v>
      </c>
      <c r="C8545" s="43">
        <v>46010.0</v>
      </c>
      <c r="D8545" s="44">
        <v>0.13027777777777777</v>
      </c>
      <c r="E8545" s="42" t="s">
        <v>37</v>
      </c>
      <c r="F8545" s="42">
        <v>200.0</v>
      </c>
      <c r="G8545" s="42">
        <v>4.0</v>
      </c>
      <c r="H8545" s="42">
        <v>200.273147583008</v>
      </c>
      <c r="I8545" s="42">
        <v>9.64308261871338</v>
      </c>
      <c r="J8545" s="42">
        <v>24.5808410644531</v>
      </c>
      <c r="K8545" s="42">
        <v>9.81792163848877</v>
      </c>
      <c r="L8545" s="42">
        <v>20.3987293243408</v>
      </c>
      <c r="M8545" s="42">
        <v>0.844909310340881</v>
      </c>
      <c r="N8545" s="42">
        <v>9.74328136444092</v>
      </c>
      <c r="O8545" s="42">
        <v>0.0</v>
      </c>
      <c r="P8545" s="42">
        <v>0.0</v>
      </c>
      <c r="Q8545" s="42">
        <v>0.00579396076500416</v>
      </c>
      <c r="R8545" s="42">
        <v>25.0</v>
      </c>
      <c r="S8545" s="42">
        <v>0.247047126293182</v>
      </c>
      <c r="T8545" s="42">
        <v>1001.78588867188</v>
      </c>
      <c r="U8545" s="42">
        <v>9999.0</v>
      </c>
      <c r="V8545" s="19"/>
      <c r="W8545" s="19"/>
      <c r="X8545" s="19"/>
      <c r="Y8545" s="19"/>
      <c r="Z8545" s="19"/>
      <c r="AA8545" s="19"/>
    </row>
    <row r="8546" ht="15.75" customHeight="1">
      <c r="A8546" s="19"/>
      <c r="B8546" s="42" t="str">
        <f>"CRS25WT3609179"</f>
        <v>CRS25WT3609179</v>
      </c>
      <c r="C8546" s="43">
        <v>46010.0</v>
      </c>
      <c r="D8546" s="44">
        <v>0.13133101851851853</v>
      </c>
      <c r="E8546" s="42" t="s">
        <v>37</v>
      </c>
      <c r="F8546" s="42">
        <v>199.0</v>
      </c>
      <c r="G8546" s="42">
        <v>4.0</v>
      </c>
      <c r="H8546" s="42">
        <v>199.960678100586</v>
      </c>
      <c r="I8546" s="42">
        <v>9.62128925323486</v>
      </c>
      <c r="J8546" s="42">
        <v>24.5875129699707</v>
      </c>
      <c r="K8546" s="42">
        <v>9.74103260040283</v>
      </c>
      <c r="L8546" s="42">
        <v>20.5276679992676</v>
      </c>
      <c r="M8546" s="42">
        <v>0.845272481441498</v>
      </c>
      <c r="N8546" s="42">
        <v>9.7280797958374</v>
      </c>
      <c r="O8546" s="42">
        <v>0.0</v>
      </c>
      <c r="P8546" s="42">
        <v>0.0</v>
      </c>
      <c r="Q8546" s="42">
        <v>0.00575396046042442</v>
      </c>
      <c r="R8546" s="42">
        <v>25.0</v>
      </c>
      <c r="S8546" s="42">
        <v>0.239022716879845</v>
      </c>
      <c r="T8546" s="42">
        <v>1002.91510009766</v>
      </c>
      <c r="U8546" s="42">
        <v>9999.0</v>
      </c>
      <c r="V8546" s="19"/>
      <c r="W8546" s="19"/>
      <c r="X8546" s="19"/>
      <c r="Y8546" s="19"/>
      <c r="Z8546" s="19"/>
      <c r="AA8546" s="19"/>
    </row>
    <row r="8547" ht="15.75" customHeight="1">
      <c r="A8547" s="19"/>
      <c r="B8547" s="42" t="str">
        <f>"CRS25WT3609178"</f>
        <v>CRS25WT3609178</v>
      </c>
      <c r="C8547" s="43">
        <v>46010.0</v>
      </c>
      <c r="D8547" s="44">
        <v>0.13300925925925924</v>
      </c>
      <c r="E8547" s="42" t="s">
        <v>37</v>
      </c>
      <c r="F8547" s="42">
        <v>199.0</v>
      </c>
      <c r="G8547" s="42">
        <v>4.0</v>
      </c>
      <c r="H8547" s="42">
        <v>199.569351196289</v>
      </c>
      <c r="I8547" s="42">
        <v>9.65903377532959</v>
      </c>
      <c r="J8547" s="42">
        <v>24.5674057006836</v>
      </c>
      <c r="K8547" s="42">
        <v>9.77851486206055</v>
      </c>
      <c r="L8547" s="42">
        <v>20.4089641571045</v>
      </c>
      <c r="M8547" s="42">
        <v>0.841009438037872</v>
      </c>
      <c r="N8547" s="42">
        <v>9.70904159545898</v>
      </c>
      <c r="O8547" s="42">
        <v>0.0</v>
      </c>
      <c r="P8547" s="42">
        <v>0.0</v>
      </c>
      <c r="Q8547" s="42">
        <v>0.00162698398344219</v>
      </c>
      <c r="R8547" s="42">
        <v>25.0</v>
      </c>
      <c r="S8547" s="42">
        <v>0.24901282787323</v>
      </c>
      <c r="T8547" s="42">
        <v>1001.70916748047</v>
      </c>
      <c r="U8547" s="42">
        <v>9999.0</v>
      </c>
      <c r="V8547" s="19"/>
      <c r="W8547" s="19"/>
      <c r="X8547" s="19"/>
      <c r="Y8547" s="19"/>
      <c r="Z8547" s="19"/>
      <c r="AA8547" s="19"/>
    </row>
    <row r="8548" ht="15.75" customHeight="1">
      <c r="A8548" s="19"/>
      <c r="B8548" s="42" t="str">
        <f>"CRS25WT3609175"</f>
        <v>CRS25WT3609175</v>
      </c>
      <c r="C8548" s="43">
        <v>46010.0</v>
      </c>
      <c r="D8548" s="44">
        <v>0.13369212962962965</v>
      </c>
      <c r="E8548" s="42" t="s">
        <v>37</v>
      </c>
      <c r="F8548" s="42">
        <v>203.0</v>
      </c>
      <c r="G8548" s="42">
        <v>4.0</v>
      </c>
      <c r="H8548" s="42">
        <v>203.180114746094</v>
      </c>
      <c r="I8548" s="42">
        <v>9.6844310760498</v>
      </c>
      <c r="J8548" s="42">
        <v>24.5535850524902</v>
      </c>
      <c r="K8548" s="42">
        <v>9.88800811767578</v>
      </c>
      <c r="L8548" s="42">
        <v>20.5481338500977</v>
      </c>
      <c r="M8548" s="42">
        <v>0.854460835456848</v>
      </c>
      <c r="N8548" s="42">
        <v>9.88470554351807</v>
      </c>
      <c r="O8548" s="42">
        <v>0.0</v>
      </c>
      <c r="P8548" s="42">
        <v>0.0</v>
      </c>
      <c r="Q8548" s="42">
        <v>0.00540674617514014</v>
      </c>
      <c r="R8548" s="42">
        <v>25.0</v>
      </c>
      <c r="S8548" s="42">
        <v>0.226379245519638</v>
      </c>
      <c r="T8548" s="42">
        <v>1000.56219482422</v>
      </c>
      <c r="U8548" s="42">
        <v>9999.0</v>
      </c>
      <c r="V8548" s="19"/>
      <c r="W8548" s="19"/>
      <c r="X8548" s="19"/>
      <c r="Y8548" s="19"/>
      <c r="Z8548" s="19"/>
      <c r="AA8548" s="19"/>
    </row>
    <row r="8549" ht="15.75" customHeight="1">
      <c r="A8549" s="19"/>
      <c r="B8549" s="42" t="str">
        <f>"CRS25WT3609130"</f>
        <v>CRS25WT3609130</v>
      </c>
      <c r="C8549" s="43">
        <v>46010.0</v>
      </c>
      <c r="D8549" s="44">
        <v>0.13413194444444446</v>
      </c>
      <c r="E8549" s="42" t="s">
        <v>37</v>
      </c>
      <c r="F8549" s="42">
        <v>199.0</v>
      </c>
      <c r="G8549" s="42">
        <v>4.0</v>
      </c>
      <c r="H8549" s="42">
        <v>199.854232788086</v>
      </c>
      <c r="I8549" s="42">
        <v>9.60085010528564</v>
      </c>
      <c r="J8549" s="42">
        <v>24.5912761688232</v>
      </c>
      <c r="K8549" s="42">
        <v>9.7213077545166</v>
      </c>
      <c r="L8549" s="42">
        <v>20.5583667755127</v>
      </c>
      <c r="M8549" s="42">
        <v>0.846491515636444</v>
      </c>
      <c r="N8549" s="42">
        <v>9.72290134429932</v>
      </c>
      <c r="O8549" s="42">
        <v>0.0</v>
      </c>
      <c r="P8549" s="42">
        <v>0.0</v>
      </c>
      <c r="Q8549" s="42">
        <v>0.0127033730968833</v>
      </c>
      <c r="R8549" s="42">
        <v>25.0</v>
      </c>
      <c r="S8549" s="42">
        <v>0.239522114396095</v>
      </c>
      <c r="T8549" s="42">
        <v>1000.02978515625</v>
      </c>
      <c r="U8549" s="42">
        <v>9999.0</v>
      </c>
      <c r="V8549" s="19"/>
      <c r="W8549" s="19"/>
      <c r="X8549" s="19"/>
      <c r="Y8549" s="19"/>
      <c r="Z8549" s="19"/>
      <c r="AA8549" s="19"/>
    </row>
    <row r="8550" ht="15.75" customHeight="1">
      <c r="A8550" s="19"/>
      <c r="B8550" s="42" t="str">
        <f>"CRS25WT3609131"</f>
        <v>CRS25WT3609131</v>
      </c>
      <c r="C8550" s="43">
        <v>46010.0</v>
      </c>
      <c r="D8550" s="44">
        <v>0.1346064814814815</v>
      </c>
      <c r="E8550" s="42" t="s">
        <v>37</v>
      </c>
      <c r="F8550" s="42">
        <v>200.0</v>
      </c>
      <c r="G8550" s="42">
        <v>4.0</v>
      </c>
      <c r="H8550" s="42">
        <v>200.599594116211</v>
      </c>
      <c r="I8550" s="42">
        <v>9.58463478088379</v>
      </c>
      <c r="J8550" s="42">
        <v>24.5834445953369</v>
      </c>
      <c r="K8550" s="42">
        <v>9.76436996459961</v>
      </c>
      <c r="L8550" s="42">
        <v>20.5440406799316</v>
      </c>
      <c r="M8550" s="42">
        <v>0.851357042789459</v>
      </c>
      <c r="N8550" s="42">
        <v>9.75916290283203</v>
      </c>
      <c r="O8550" s="42">
        <v>0.0</v>
      </c>
      <c r="P8550" s="42">
        <v>0.0</v>
      </c>
      <c r="Q8550" s="42">
        <v>0.00540674617514014</v>
      </c>
      <c r="R8550" s="42">
        <v>25.0</v>
      </c>
      <c r="S8550" s="42">
        <v>0.239208474755287</v>
      </c>
      <c r="T8550" s="42">
        <v>1000.98376464844</v>
      </c>
      <c r="U8550" s="42">
        <v>9999.0</v>
      </c>
      <c r="V8550" s="19"/>
      <c r="W8550" s="19"/>
      <c r="X8550" s="19"/>
      <c r="Y8550" s="19"/>
      <c r="Z8550" s="19"/>
      <c r="AA8550" s="19"/>
    </row>
    <row r="8551" ht="15.75" customHeight="1">
      <c r="A8551" s="19"/>
      <c r="B8551" s="42" t="str">
        <f>"CRS25WT3609173"</f>
        <v>CRS25WT3609173</v>
      </c>
      <c r="C8551" s="43">
        <v>46010.0</v>
      </c>
      <c r="D8551" s="44">
        <v>0.13506944444444444</v>
      </c>
      <c r="E8551" s="42" t="s">
        <v>37</v>
      </c>
      <c r="F8551" s="42">
        <v>202.0</v>
      </c>
      <c r="G8551" s="42">
        <v>4.0</v>
      </c>
      <c r="H8551" s="42">
        <v>202.636474609375</v>
      </c>
      <c r="I8551" s="42">
        <v>9.64463424682617</v>
      </c>
      <c r="J8551" s="42">
        <v>24.5744724273682</v>
      </c>
      <c r="K8551" s="42">
        <v>9.9000072479248</v>
      </c>
      <c r="L8551" s="42">
        <v>20.4683151245117</v>
      </c>
      <c r="M8551" s="42">
        <v>0.854963660240173</v>
      </c>
      <c r="N8551" s="42">
        <v>9.85825729370117</v>
      </c>
      <c r="O8551" s="42">
        <v>0.0</v>
      </c>
      <c r="P8551" s="42">
        <v>0.0</v>
      </c>
      <c r="Q8551" s="42">
        <v>0.00635168608278036</v>
      </c>
      <c r="R8551" s="42">
        <v>25.0</v>
      </c>
      <c r="S8551" s="42">
        <v>0.237347215414047</v>
      </c>
      <c r="T8551" s="42">
        <v>1000.32958984375</v>
      </c>
      <c r="U8551" s="42">
        <v>9999.0</v>
      </c>
      <c r="V8551" s="19"/>
      <c r="W8551" s="19"/>
      <c r="X8551" s="19"/>
      <c r="Y8551" s="19"/>
      <c r="Z8551" s="19"/>
      <c r="AA8551" s="19"/>
    </row>
    <row r="8552" ht="15.75" customHeight="1">
      <c r="A8552" s="19"/>
      <c r="B8552" s="42" t="str">
        <f>"CRS25WT3609163"</f>
        <v>CRS25WT3609163</v>
      </c>
      <c r="C8552" s="43">
        <v>46010.0</v>
      </c>
      <c r="D8552" s="44">
        <v>0.13578703703703704</v>
      </c>
      <c r="E8552" s="42" t="s">
        <v>37</v>
      </c>
      <c r="F8552" s="42">
        <v>202.0</v>
      </c>
      <c r="G8552" s="42">
        <v>4.0</v>
      </c>
      <c r="H8552" s="42">
        <v>202.595001220703</v>
      </c>
      <c r="I8552" s="42">
        <v>9.64741230010986</v>
      </c>
      <c r="J8552" s="42">
        <v>24.5784454345703</v>
      </c>
      <c r="K8552" s="42">
        <v>9.86641216278076</v>
      </c>
      <c r="L8552" s="42">
        <v>20.5338077545166</v>
      </c>
      <c r="M8552" s="42">
        <v>0.854404389858246</v>
      </c>
      <c r="N8552" s="42">
        <v>9.85623931884766</v>
      </c>
      <c r="O8552" s="42">
        <v>0.0</v>
      </c>
      <c r="P8552" s="42">
        <v>0.0</v>
      </c>
      <c r="Q8552" s="42">
        <v>0.00411721505224705</v>
      </c>
      <c r="R8552" s="42">
        <v>25.0</v>
      </c>
      <c r="S8552" s="42">
        <v>0.239087820053101</v>
      </c>
      <c r="T8552" s="42">
        <v>1000.63616943359</v>
      </c>
      <c r="U8552" s="42">
        <v>54.4516944885254</v>
      </c>
      <c r="V8552" s="19"/>
      <c r="W8552" s="19"/>
      <c r="X8552" s="19"/>
      <c r="Y8552" s="19"/>
      <c r="Z8552" s="19"/>
      <c r="AA8552" s="19"/>
    </row>
    <row r="8553" ht="15.75" customHeight="1">
      <c r="A8553" s="19"/>
      <c r="B8553" s="42" t="str">
        <f>"CRS25WT3609162"</f>
        <v>CRS25WT3609162</v>
      </c>
      <c r="C8553" s="43">
        <v>46010.0</v>
      </c>
      <c r="D8553" s="44">
        <v>0.13627314814814814</v>
      </c>
      <c r="E8553" s="42" t="s">
        <v>37</v>
      </c>
      <c r="F8553" s="42">
        <v>202.0</v>
      </c>
      <c r="G8553" s="42">
        <v>4.0</v>
      </c>
      <c r="H8553" s="42">
        <v>202.317749023438</v>
      </c>
      <c r="I8553" s="42">
        <v>9.6753044128418</v>
      </c>
      <c r="J8553" s="42">
        <v>24.598445892334</v>
      </c>
      <c r="K8553" s="42">
        <v>9.93011093139648</v>
      </c>
      <c r="L8553" s="42">
        <v>20.3741703033447</v>
      </c>
      <c r="M8553" s="42">
        <v>0.850083649158478</v>
      </c>
      <c r="N8553" s="42">
        <v>9.84275150299072</v>
      </c>
      <c r="O8553" s="42">
        <v>0.0</v>
      </c>
      <c r="P8553" s="42">
        <v>0.0</v>
      </c>
      <c r="Q8553" s="42">
        <v>0.00321490596979856</v>
      </c>
      <c r="R8553" s="42">
        <v>25.0</v>
      </c>
      <c r="S8553" s="42">
        <v>0.245832249522209</v>
      </c>
      <c r="T8553" s="42">
        <v>1000.12054443359</v>
      </c>
      <c r="U8553" s="42">
        <v>9999.0</v>
      </c>
      <c r="V8553" s="19"/>
      <c r="W8553" s="19"/>
      <c r="X8553" s="19"/>
      <c r="Y8553" s="19"/>
      <c r="Z8553" s="19"/>
      <c r="AA8553" s="19"/>
    </row>
    <row r="8554" ht="15.75" customHeight="1">
      <c r="A8554" s="19"/>
      <c r="B8554" s="42" t="str">
        <f>"CRS25WT3609161"</f>
        <v>CRS25WT3609161</v>
      </c>
      <c r="C8554" s="43">
        <v>46010.0</v>
      </c>
      <c r="D8554" s="44">
        <v>0.1367708333333333</v>
      </c>
      <c r="E8554" s="42" t="s">
        <v>37</v>
      </c>
      <c r="F8554" s="42">
        <v>200.0</v>
      </c>
      <c r="G8554" s="42">
        <v>4.0</v>
      </c>
      <c r="H8554" s="42">
        <v>200.691329956055</v>
      </c>
      <c r="I8554" s="42">
        <v>9.65852737426758</v>
      </c>
      <c r="J8554" s="42">
        <v>24.5835952758789</v>
      </c>
      <c r="K8554" s="42">
        <v>9.80301475524902</v>
      </c>
      <c r="L8554" s="42">
        <v>20.4724082946777</v>
      </c>
      <c r="M8554" s="42">
        <v>0.845224916934967</v>
      </c>
      <c r="N8554" s="42">
        <v>9.76362609863281</v>
      </c>
      <c r="O8554" s="42">
        <v>0.0</v>
      </c>
      <c r="P8554" s="42">
        <v>0.0</v>
      </c>
      <c r="Q8554" s="42">
        <v>0.0165070071816444</v>
      </c>
      <c r="R8554" s="42">
        <v>25.0</v>
      </c>
      <c r="S8554" s="42">
        <v>0.254146963357925</v>
      </c>
      <c r="T8554" s="42">
        <v>1000.02990722656</v>
      </c>
      <c r="U8554" s="42">
        <v>9999.0</v>
      </c>
      <c r="V8554" s="19"/>
      <c r="W8554" s="19"/>
      <c r="X8554" s="19"/>
      <c r="Y8554" s="19"/>
      <c r="Z8554" s="19"/>
      <c r="AA8554" s="19"/>
    </row>
    <row r="8555" ht="15.75" customHeight="1">
      <c r="A8555" s="19"/>
      <c r="B8555" s="42" t="str">
        <f>"CRS25WT3609160"</f>
        <v>CRS25WT3609160</v>
      </c>
      <c r="C8555" s="43">
        <v>46010.0</v>
      </c>
      <c r="D8555" s="44">
        <v>0.13730324074074074</v>
      </c>
      <c r="E8555" s="42" t="s">
        <v>37</v>
      </c>
      <c r="F8555" s="42">
        <v>200.0</v>
      </c>
      <c r="G8555" s="42">
        <v>4.0</v>
      </c>
      <c r="H8555" s="42">
        <v>200.738830566406</v>
      </c>
      <c r="I8555" s="42">
        <v>9.66400146484375</v>
      </c>
      <c r="J8555" s="42">
        <v>24.5952377319336</v>
      </c>
      <c r="K8555" s="42">
        <v>9.86450481414795</v>
      </c>
      <c r="L8555" s="42">
        <v>20.3496112823486</v>
      </c>
      <c r="M8555" s="42">
        <v>0.844546139240265</v>
      </c>
      <c r="N8555" s="42">
        <v>9.76593685150146</v>
      </c>
      <c r="O8555" s="42">
        <v>0.0</v>
      </c>
      <c r="P8555" s="42">
        <v>0.0</v>
      </c>
      <c r="Q8555" s="42">
        <v>0.00825350359082222</v>
      </c>
      <c r="R8555" s="42">
        <v>25.0</v>
      </c>
      <c r="S8555" s="42">
        <v>0.248810440301895</v>
      </c>
      <c r="T8555" s="42">
        <v>999.674987792969</v>
      </c>
      <c r="U8555" s="42">
        <v>9999.0</v>
      </c>
      <c r="V8555" s="19"/>
      <c r="W8555" s="19"/>
      <c r="X8555" s="19"/>
      <c r="Y8555" s="19"/>
      <c r="Z8555" s="19"/>
      <c r="AA8555" s="19"/>
    </row>
    <row r="8556" ht="15.75" customHeight="1">
      <c r="A8556" s="19"/>
      <c r="B8556" s="42" t="str">
        <f>"CRS25WT3609159"</f>
        <v>CRS25WT3609159</v>
      </c>
      <c r="C8556" s="43">
        <v>46010.0</v>
      </c>
      <c r="D8556" s="44">
        <v>0.13782407407407407</v>
      </c>
      <c r="E8556" s="42" t="s">
        <v>37</v>
      </c>
      <c r="F8556" s="42">
        <v>200.0</v>
      </c>
      <c r="G8556" s="42">
        <v>4.0</v>
      </c>
      <c r="H8556" s="42">
        <v>200.686264038086</v>
      </c>
      <c r="I8556" s="42">
        <v>9.55769538879395</v>
      </c>
      <c r="J8556" s="42">
        <v>24.6166896820068</v>
      </c>
      <c r="K8556" s="42">
        <v>9.82437419891357</v>
      </c>
      <c r="L8556" s="42">
        <v>20.4273815155029</v>
      </c>
      <c r="M8556" s="42">
        <v>0.852972090244293</v>
      </c>
      <c r="N8556" s="42">
        <v>9.76337909698486</v>
      </c>
      <c r="O8556" s="42">
        <v>0.0</v>
      </c>
      <c r="P8556" s="42">
        <v>0.0</v>
      </c>
      <c r="Q8556" s="42">
        <v>0.0130158718675375</v>
      </c>
      <c r="R8556" s="42">
        <v>25.0</v>
      </c>
      <c r="S8556" s="42">
        <v>0.255287259817123</v>
      </c>
      <c r="T8556" s="42">
        <v>1000.83508300781</v>
      </c>
      <c r="U8556" s="42">
        <v>9999.0</v>
      </c>
      <c r="V8556" s="19"/>
      <c r="W8556" s="19"/>
      <c r="X8556" s="19"/>
      <c r="Y8556" s="19"/>
      <c r="Z8556" s="19"/>
      <c r="AA8556" s="19"/>
    </row>
    <row r="8557" ht="15.75" customHeight="1">
      <c r="A8557" s="19"/>
      <c r="B8557" s="42" t="str">
        <f>"CRS25WT3609158"</f>
        <v>CRS25WT3609158</v>
      </c>
      <c r="C8557" s="43">
        <v>46010.0</v>
      </c>
      <c r="D8557" s="44">
        <v>0.1383449074074074</v>
      </c>
      <c r="E8557" s="42" t="s">
        <v>37</v>
      </c>
      <c r="F8557" s="42">
        <v>203.0</v>
      </c>
      <c r="G8557" s="42">
        <v>4.0</v>
      </c>
      <c r="H8557" s="42">
        <v>203.744110107422</v>
      </c>
      <c r="I8557" s="42">
        <v>9.73925590515137</v>
      </c>
      <c r="J8557" s="42">
        <v>24.6266708374023</v>
      </c>
      <c r="K8557" s="42">
        <v>9.94417953491211</v>
      </c>
      <c r="L8557" s="42">
        <v>20.4887828826904</v>
      </c>
      <c r="M8557" s="42">
        <v>0.849480807781219</v>
      </c>
      <c r="N8557" s="42">
        <v>9.91214370727539</v>
      </c>
      <c r="O8557" s="42">
        <v>0.0</v>
      </c>
      <c r="P8557" s="42">
        <v>0.0</v>
      </c>
      <c r="Q8557" s="42">
        <v>8.13490245491266E-4</v>
      </c>
      <c r="R8557" s="42">
        <v>25.0</v>
      </c>
      <c r="S8557" s="42">
        <v>0.242776319384575</v>
      </c>
      <c r="T8557" s="42">
        <v>1000.9208984375</v>
      </c>
      <c r="U8557" s="42">
        <v>9999.0</v>
      </c>
      <c r="V8557" s="19"/>
      <c r="W8557" s="19"/>
      <c r="X8557" s="19"/>
      <c r="Y8557" s="19"/>
      <c r="Z8557" s="19"/>
      <c r="AA8557" s="19"/>
    </row>
    <row r="8558" ht="15.75" customHeight="1">
      <c r="A8558" s="19"/>
      <c r="B8558" s="42" t="str">
        <f>"CRS25WT3609157"</f>
        <v>CRS25WT3609157</v>
      </c>
      <c r="C8558" s="43">
        <v>46010.0</v>
      </c>
      <c r="D8558" s="44">
        <v>0.13913194444444446</v>
      </c>
      <c r="E8558" s="42" t="s">
        <v>37</v>
      </c>
      <c r="F8558" s="42">
        <v>202.0</v>
      </c>
      <c r="G8558" s="42">
        <v>4.0</v>
      </c>
      <c r="H8558" s="42">
        <v>202.30908203125</v>
      </c>
      <c r="I8558" s="42">
        <v>9.65220165252686</v>
      </c>
      <c r="J8558" s="42">
        <v>24.6042652130127</v>
      </c>
      <c r="K8558" s="42">
        <v>9.90580177307129</v>
      </c>
      <c r="L8558" s="42">
        <v>20.4232902526855</v>
      </c>
      <c r="M8558" s="42">
        <v>0.851880311965942</v>
      </c>
      <c r="N8558" s="42">
        <v>9.84232902526855</v>
      </c>
      <c r="O8558" s="42">
        <v>0.0</v>
      </c>
      <c r="P8558" s="42">
        <v>0.0</v>
      </c>
      <c r="Q8558" s="42">
        <v>0.0082242451608181</v>
      </c>
      <c r="R8558" s="42">
        <v>25.0</v>
      </c>
      <c r="S8558" s="42">
        <v>0.242040753364563</v>
      </c>
      <c r="T8558" s="42">
        <v>1000.0849609375</v>
      </c>
      <c r="U8558" s="42">
        <v>56.3588676452637</v>
      </c>
      <c r="V8558" s="19"/>
      <c r="W8558" s="19"/>
      <c r="X8558" s="19"/>
      <c r="Y8558" s="19"/>
      <c r="Z8558" s="19"/>
      <c r="AA8558" s="19"/>
    </row>
    <row r="8559" ht="15.75" customHeight="1">
      <c r="A8559" s="19"/>
      <c r="B8559" s="42" t="str">
        <f>"CRS25WT3609156"</f>
        <v>CRS25WT3609156</v>
      </c>
      <c r="C8559" s="43">
        <v>46010.0</v>
      </c>
      <c r="D8559" s="44">
        <v>0.13965277777777776</v>
      </c>
      <c r="E8559" s="42" t="s">
        <v>37</v>
      </c>
      <c r="F8559" s="42">
        <v>201.0</v>
      </c>
      <c r="G8559" s="42">
        <v>4.0</v>
      </c>
      <c r="H8559" s="42">
        <v>201.147720336914</v>
      </c>
      <c r="I8559" s="42">
        <v>9.66731834411621</v>
      </c>
      <c r="J8559" s="42">
        <v>24.6072750091553</v>
      </c>
      <c r="K8559" s="42">
        <v>9.81941890716553</v>
      </c>
      <c r="L8559" s="42">
        <v>20.4846878051758</v>
      </c>
      <c r="M8559" s="42">
        <v>0.845562219619751</v>
      </c>
      <c r="N8559" s="42">
        <v>9.78582954406738</v>
      </c>
      <c r="O8559" s="42">
        <v>0.0</v>
      </c>
      <c r="P8559" s="42">
        <v>0.0</v>
      </c>
      <c r="Q8559" s="42">
        <v>0.0128969801589847</v>
      </c>
      <c r="R8559" s="42">
        <v>25.0</v>
      </c>
      <c r="S8559" s="42">
        <v>0.237824574112892</v>
      </c>
      <c r="T8559" s="42">
        <v>1001.08508300781</v>
      </c>
      <c r="U8559" s="42">
        <v>9999.0</v>
      </c>
      <c r="V8559" s="19"/>
      <c r="W8559" s="19"/>
      <c r="X8559" s="19"/>
      <c r="Y8559" s="19"/>
      <c r="Z8559" s="19"/>
      <c r="AA8559" s="19"/>
    </row>
    <row r="8560" ht="15.75" customHeight="1">
      <c r="A8560" s="19"/>
      <c r="B8560" s="42" t="str">
        <f>"CRS25WT3609140"</f>
        <v>CRS25WT3609140</v>
      </c>
      <c r="C8560" s="43">
        <v>46010.0</v>
      </c>
      <c r="D8560" s="44">
        <v>0.14023148148148148</v>
      </c>
      <c r="E8560" s="42" t="s">
        <v>37</v>
      </c>
      <c r="F8560" s="42">
        <v>202.0</v>
      </c>
      <c r="G8560" s="42">
        <v>4.0</v>
      </c>
      <c r="H8560" s="42">
        <v>202.837310791016</v>
      </c>
      <c r="I8560" s="42">
        <v>9.63468742370605</v>
      </c>
      <c r="J8560" s="42">
        <v>24.5905208587646</v>
      </c>
      <c r="K8560" s="42">
        <v>9.90585708618164</v>
      </c>
      <c r="L8560" s="42">
        <v>20.4765014648438</v>
      </c>
      <c r="M8560" s="42">
        <v>0.856135487556458</v>
      </c>
      <c r="N8560" s="42">
        <v>9.86802768707275</v>
      </c>
      <c r="O8560" s="42">
        <v>0.0</v>
      </c>
      <c r="P8560" s="42">
        <v>0.0</v>
      </c>
      <c r="Q8560" s="42">
        <v>0.00411212258040905</v>
      </c>
      <c r="R8560" s="42">
        <v>25.0</v>
      </c>
      <c r="S8560" s="42">
        <v>0.243351981043816</v>
      </c>
      <c r="T8560" s="42">
        <v>1001.12109375</v>
      </c>
      <c r="U8560" s="42">
        <v>9999.0</v>
      </c>
      <c r="V8560" s="19"/>
      <c r="W8560" s="19"/>
      <c r="X8560" s="19"/>
      <c r="Y8560" s="19"/>
      <c r="Z8560" s="19"/>
      <c r="AA8560" s="19"/>
    </row>
    <row r="8561" ht="15.75" customHeight="1">
      <c r="A8561" s="19"/>
      <c r="B8561" s="42" t="str">
        <f>"CRS25WT3609146"</f>
        <v>CRS25WT3609146</v>
      </c>
      <c r="C8561" s="43">
        <v>46010.0</v>
      </c>
      <c r="D8561" s="44">
        <v>0.14091435185185186</v>
      </c>
      <c r="E8561" s="42" t="s">
        <v>37</v>
      </c>
      <c r="F8561" s="42">
        <v>203.0</v>
      </c>
      <c r="G8561" s="42">
        <v>4.0</v>
      </c>
      <c r="H8561" s="42">
        <v>203.122756958008</v>
      </c>
      <c r="I8561" s="42">
        <v>9.69875621795654</v>
      </c>
      <c r="J8561" s="42">
        <v>24.5970058441162</v>
      </c>
      <c r="K8561" s="42">
        <v>9.93469142913818</v>
      </c>
      <c r="L8561" s="42">
        <v>20.4458026885986</v>
      </c>
      <c r="M8561" s="42">
        <v>0.851452231407166</v>
      </c>
      <c r="N8561" s="42">
        <v>9.88191509246826</v>
      </c>
      <c r="O8561" s="42">
        <v>0.0</v>
      </c>
      <c r="P8561" s="42">
        <v>0.0</v>
      </c>
      <c r="Q8561" s="42">
        <v>0.00580372614786029</v>
      </c>
      <c r="R8561" s="42">
        <v>25.0</v>
      </c>
      <c r="S8561" s="42">
        <v>0.23933619260788</v>
      </c>
      <c r="T8561" s="42">
        <v>1000.11120605469</v>
      </c>
      <c r="U8561" s="42">
        <v>9999.0</v>
      </c>
      <c r="V8561" s="19"/>
      <c r="W8561" s="19"/>
      <c r="X8561" s="19"/>
      <c r="Y8561" s="19"/>
      <c r="Z8561" s="19"/>
      <c r="AA8561" s="19"/>
    </row>
    <row r="8562" ht="15.75" customHeight="1">
      <c r="A8562" s="19"/>
      <c r="B8562" s="42" t="str">
        <f>"CRS25WT3609145"</f>
        <v>CRS25WT3609145</v>
      </c>
      <c r="C8562" s="43">
        <v>46010.0</v>
      </c>
      <c r="D8562" s="44">
        <v>0.14145833333333332</v>
      </c>
      <c r="E8562" s="42" t="s">
        <v>37</v>
      </c>
      <c r="F8562" s="42">
        <v>201.0</v>
      </c>
      <c r="G8562" s="42">
        <v>4.0</v>
      </c>
      <c r="H8562" s="42">
        <v>201.970367431641</v>
      </c>
      <c r="I8562" s="42">
        <v>9.67783069610596</v>
      </c>
      <c r="J8562" s="42">
        <v>24.600757598877</v>
      </c>
      <c r="K8562" s="42">
        <v>9.86549091339111</v>
      </c>
      <c r="L8562" s="42">
        <v>20.4724082946777</v>
      </c>
      <c r="M8562" s="42">
        <v>0.848322808742523</v>
      </c>
      <c r="N8562" s="42">
        <v>9.82585144042969</v>
      </c>
      <c r="O8562" s="42">
        <v>0.0</v>
      </c>
      <c r="P8562" s="42">
        <v>0.0</v>
      </c>
      <c r="Q8562" s="42">
        <v>0.0127033730968833</v>
      </c>
      <c r="R8562" s="42">
        <v>25.0</v>
      </c>
      <c r="S8562" s="42">
        <v>0.240878701210022</v>
      </c>
      <c r="T8562" s="42">
        <v>1001.62030029297</v>
      </c>
      <c r="U8562" s="42">
        <v>9999.0</v>
      </c>
      <c r="V8562" s="19"/>
      <c r="W8562" s="19"/>
      <c r="X8562" s="19"/>
      <c r="Y8562" s="19"/>
      <c r="Z8562" s="19"/>
      <c r="AA8562" s="19"/>
    </row>
    <row r="8563" ht="15.75" customHeight="1">
      <c r="A8563" s="19"/>
      <c r="B8563" s="42" t="str">
        <f>"CRS25WT3609144"</f>
        <v>CRS25WT3609144</v>
      </c>
      <c r="C8563" s="43">
        <v>46010.0</v>
      </c>
      <c r="D8563" s="44">
        <v>0.14208333333333334</v>
      </c>
      <c r="E8563" s="42" t="s">
        <v>37</v>
      </c>
      <c r="F8563" s="42">
        <v>200.0</v>
      </c>
      <c r="G8563" s="42">
        <v>4.0</v>
      </c>
      <c r="H8563" s="42">
        <v>200.759613037109</v>
      </c>
      <c r="I8563" s="42">
        <v>9.62528991699219</v>
      </c>
      <c r="J8563" s="42">
        <v>24.5934238433838</v>
      </c>
      <c r="K8563" s="42">
        <v>9.75272750854492</v>
      </c>
      <c r="L8563" s="42">
        <v>20.5849723815918</v>
      </c>
      <c r="M8563" s="42">
        <v>0.848093092441559</v>
      </c>
      <c r="N8563" s="42">
        <v>9.76694774627686</v>
      </c>
      <c r="O8563" s="42">
        <v>0.0</v>
      </c>
      <c r="P8563" s="42">
        <v>0.0</v>
      </c>
      <c r="Q8563" s="42">
        <v>0.00287698023021221</v>
      </c>
      <c r="R8563" s="42">
        <v>25.0</v>
      </c>
      <c r="S8563" s="42">
        <v>0.234181687235832</v>
      </c>
      <c r="T8563" s="42">
        <v>1000.26873779297</v>
      </c>
      <c r="U8563" s="42">
        <v>9999.0</v>
      </c>
      <c r="V8563" s="19"/>
      <c r="W8563" s="19"/>
      <c r="X8563" s="19"/>
      <c r="Y8563" s="19"/>
      <c r="Z8563" s="19"/>
      <c r="AA8563" s="19"/>
    </row>
    <row r="8564" ht="15.75" customHeight="1">
      <c r="A8564" s="19"/>
      <c r="B8564" s="42" t="str">
        <f>"CRS25WT3609139"</f>
        <v>CRS25WT3609139</v>
      </c>
      <c r="C8564" s="43">
        <v>46010.0</v>
      </c>
      <c r="D8564" s="44">
        <v>0.1428587962962963</v>
      </c>
      <c r="E8564" s="42" t="s">
        <v>37</v>
      </c>
      <c r="F8564" s="42">
        <v>203.0</v>
      </c>
      <c r="G8564" s="42">
        <v>4.0</v>
      </c>
      <c r="H8564" s="42">
        <v>203.038757324219</v>
      </c>
      <c r="I8564" s="42">
        <v>9.69141960144043</v>
      </c>
      <c r="J8564" s="42">
        <v>24.6132545471191</v>
      </c>
      <c r="K8564" s="42">
        <v>9.92164611816406</v>
      </c>
      <c r="L8564" s="42">
        <v>20.4642219543457</v>
      </c>
      <c r="M8564" s="42">
        <v>0.851182162761688</v>
      </c>
      <c r="N8564" s="42">
        <v>9.87782859802246</v>
      </c>
      <c r="O8564" s="42">
        <v>0.0</v>
      </c>
      <c r="P8564" s="42">
        <v>0.0</v>
      </c>
      <c r="Q8564" s="42">
        <v>0.00579396076500416</v>
      </c>
      <c r="R8564" s="42">
        <v>25.0</v>
      </c>
      <c r="S8564" s="42">
        <v>0.240291520953178</v>
      </c>
      <c r="T8564" s="42">
        <v>1000.61596679688</v>
      </c>
      <c r="U8564" s="42">
        <v>9999.0</v>
      </c>
      <c r="V8564" s="19"/>
      <c r="W8564" s="19"/>
      <c r="X8564" s="19"/>
      <c r="Y8564" s="19"/>
      <c r="Z8564" s="19"/>
      <c r="AA8564" s="19"/>
    </row>
    <row r="8565" ht="15.75" customHeight="1">
      <c r="A8565" s="19"/>
      <c r="B8565" s="42" t="str">
        <f>"CRS25WT3609138"</f>
        <v>CRS25WT3609138</v>
      </c>
      <c r="C8565" s="43">
        <v>46010.0</v>
      </c>
      <c r="D8565" s="44">
        <v>0.14342592592592593</v>
      </c>
      <c r="E8565" s="42" t="s">
        <v>37</v>
      </c>
      <c r="F8565" s="42">
        <v>201.0</v>
      </c>
      <c r="G8565" s="42">
        <v>4.0</v>
      </c>
      <c r="H8565" s="42">
        <v>201.410034179688</v>
      </c>
      <c r="I8565" s="42">
        <v>9.67154026031494</v>
      </c>
      <c r="J8565" s="42">
        <v>24.6224918365479</v>
      </c>
      <c r="K8565" s="42">
        <v>9.78140544891357</v>
      </c>
      <c r="L8565" s="42">
        <v>20.5911140441895</v>
      </c>
      <c r="M8565" s="42">
        <v>0.845772325992584</v>
      </c>
      <c r="N8565" s="42">
        <v>9.79859066009521</v>
      </c>
      <c r="O8565" s="42">
        <v>0.0</v>
      </c>
      <c r="P8565" s="42">
        <v>0.0</v>
      </c>
      <c r="Q8565" s="42">
        <v>0.00603174511343241</v>
      </c>
      <c r="R8565" s="42">
        <v>25.0</v>
      </c>
      <c r="S8565" s="42">
        <v>0.236810341477394</v>
      </c>
      <c r="T8565" s="42">
        <v>1001.45190429688</v>
      </c>
      <c r="U8565" s="42">
        <v>9999.0</v>
      </c>
      <c r="V8565" s="19"/>
      <c r="W8565" s="19"/>
      <c r="X8565" s="19"/>
      <c r="Y8565" s="19"/>
      <c r="Z8565" s="19"/>
      <c r="AA8565" s="19"/>
    </row>
    <row r="8566" ht="15.75" customHeight="1">
      <c r="A8566" s="19"/>
      <c r="B8566" s="42" t="str">
        <f>"CRS25WT3609132"</f>
        <v>CRS25WT3609132</v>
      </c>
      <c r="C8566" s="43">
        <v>46010.0</v>
      </c>
      <c r="D8566" s="44">
        <v>0.1440162037037037</v>
      </c>
      <c r="E8566" s="42" t="s">
        <v>37</v>
      </c>
      <c r="F8566" s="42">
        <v>203.0</v>
      </c>
      <c r="G8566" s="42">
        <v>4.0</v>
      </c>
      <c r="H8566" s="42">
        <v>203.37174987793</v>
      </c>
      <c r="I8566" s="42">
        <v>9.6491060256958</v>
      </c>
      <c r="J8566" s="42">
        <v>24.6083526611328</v>
      </c>
      <c r="K8566" s="42">
        <v>9.92600440979004</v>
      </c>
      <c r="L8566" s="42">
        <v>20.4887828826904</v>
      </c>
      <c r="M8566" s="42">
        <v>0.856487452983856</v>
      </c>
      <c r="N8566" s="42">
        <v>9.89402866363525</v>
      </c>
      <c r="O8566" s="42">
        <v>0.0</v>
      </c>
      <c r="P8566" s="42">
        <v>0.0</v>
      </c>
      <c r="Q8566" s="42">
        <v>0.00603168783709407</v>
      </c>
      <c r="R8566" s="42">
        <v>25.0</v>
      </c>
      <c r="S8566" s="42">
        <v>0.243248119950294</v>
      </c>
      <c r="T8566" s="42">
        <v>1000.15985107422</v>
      </c>
      <c r="U8566" s="42">
        <v>9999.0</v>
      </c>
      <c r="V8566" s="19"/>
      <c r="W8566" s="19"/>
      <c r="X8566" s="19"/>
      <c r="Y8566" s="19"/>
      <c r="Z8566" s="19"/>
      <c r="AA8566" s="19"/>
    </row>
    <row r="8567" ht="15.75" customHeight="1">
      <c r="A8567" s="19"/>
      <c r="B8567" s="42" t="str">
        <f>"CRS25WT3609133"</f>
        <v>CRS25WT3609133</v>
      </c>
      <c r="C8567" s="43">
        <v>46010.0</v>
      </c>
      <c r="D8567" s="44">
        <v>0.14452546296296295</v>
      </c>
      <c r="E8567" s="42" t="s">
        <v>37</v>
      </c>
      <c r="F8567" s="42">
        <v>201.0</v>
      </c>
      <c r="G8567" s="42">
        <v>4.0</v>
      </c>
      <c r="H8567" s="42">
        <v>201.370330810547</v>
      </c>
      <c r="I8567" s="42">
        <v>9.62010955810547</v>
      </c>
      <c r="J8567" s="42">
        <v>24.6243572235107</v>
      </c>
      <c r="K8567" s="42">
        <v>9.81753349304199</v>
      </c>
      <c r="L8567" s="42">
        <v>20.5112953186035</v>
      </c>
      <c r="M8567" s="42">
        <v>0.850061893463135</v>
      </c>
      <c r="N8567" s="42">
        <v>9.79665946960449</v>
      </c>
      <c r="O8567" s="42">
        <v>0.0</v>
      </c>
      <c r="P8567" s="42">
        <v>0.0</v>
      </c>
      <c r="Q8567" s="42">
        <v>0.00325396796688437</v>
      </c>
      <c r="R8567" s="42">
        <v>25.0</v>
      </c>
      <c r="S8567" s="42">
        <v>0.244173362851143</v>
      </c>
      <c r="T8567" s="42">
        <v>1000.49176025391</v>
      </c>
      <c r="U8567" s="42">
        <v>9999.0</v>
      </c>
      <c r="V8567" s="19"/>
      <c r="W8567" s="19"/>
      <c r="X8567" s="19"/>
      <c r="Y8567" s="19"/>
      <c r="Z8567" s="19"/>
      <c r="AA8567" s="19"/>
    </row>
    <row r="8568" ht="15.75" customHeight="1">
      <c r="A8568" s="19"/>
      <c r="B8568" s="42" t="str">
        <f>"CRS25WT3609122"</f>
        <v>CRS25WT3609122</v>
      </c>
      <c r="C8568" s="43">
        <v>46010.0</v>
      </c>
      <c r="D8568" s="44">
        <v>0.14506944444444445</v>
      </c>
      <c r="E8568" s="42" t="s">
        <v>37</v>
      </c>
      <c r="F8568" s="42">
        <v>205.0</v>
      </c>
      <c r="G8568" s="42">
        <v>4.0</v>
      </c>
      <c r="H8568" s="42">
        <v>205.608856201172</v>
      </c>
      <c r="I8568" s="42">
        <v>9.77853202819824</v>
      </c>
      <c r="J8568" s="42">
        <v>24.6516456604004</v>
      </c>
      <c r="K8568" s="42">
        <v>10.0502510070801</v>
      </c>
      <c r="L8568" s="42">
        <v>20.4580821990967</v>
      </c>
      <c r="M8568" s="42">
        <v>0.852947354316711</v>
      </c>
      <c r="N8568" s="42">
        <v>10.0028629302979</v>
      </c>
      <c r="O8568" s="42">
        <v>0.0</v>
      </c>
      <c r="P8568" s="42">
        <v>0.0</v>
      </c>
      <c r="Q8568" s="42">
        <v>0.00317584327422082</v>
      </c>
      <c r="R8568" s="42">
        <v>25.0</v>
      </c>
      <c r="S8568" s="42">
        <v>0.237752020359039</v>
      </c>
      <c r="T8568" s="42">
        <v>1005.46997070313</v>
      </c>
      <c r="U8568" s="42">
        <v>9999.0</v>
      </c>
      <c r="V8568" s="19"/>
      <c r="W8568" s="19"/>
      <c r="X8568" s="19"/>
      <c r="Y8568" s="19"/>
      <c r="Z8568" s="19"/>
      <c r="AA8568" s="19"/>
    </row>
    <row r="8569" ht="15.75" customHeight="1">
      <c r="A8569" s="19"/>
      <c r="B8569" s="42" t="str">
        <f>"CRS25WT3609124"</f>
        <v>CRS25WT3609124</v>
      </c>
      <c r="C8569" s="43">
        <v>46010.0</v>
      </c>
      <c r="D8569" s="44">
        <v>0.14628472222222222</v>
      </c>
      <c r="E8569" s="42" t="s">
        <v>37</v>
      </c>
      <c r="F8569" s="42">
        <v>199.0</v>
      </c>
      <c r="G8569" s="42">
        <v>4.0</v>
      </c>
      <c r="H8569" s="42">
        <v>199.518264770508</v>
      </c>
      <c r="I8569" s="42">
        <v>9.63642120361328</v>
      </c>
      <c r="J8569" s="42">
        <v>24.6137599945068</v>
      </c>
      <c r="K8569" s="42">
        <v>9.75058841705322</v>
      </c>
      <c r="L8569" s="42">
        <v>20.4621753692627</v>
      </c>
      <c r="M8569" s="42">
        <v>0.841179966926575</v>
      </c>
      <c r="N8569" s="42">
        <v>9.70655632019043</v>
      </c>
      <c r="O8569" s="42">
        <v>0.0</v>
      </c>
      <c r="P8569" s="42">
        <v>0.0</v>
      </c>
      <c r="Q8569" s="42">
        <v>0.0113409915938973</v>
      </c>
      <c r="R8569" s="42">
        <v>25.0</v>
      </c>
      <c r="S8569" s="42">
        <v>0.243308618664742</v>
      </c>
      <c r="T8569" s="42">
        <v>1003.64221191406</v>
      </c>
      <c r="U8569" s="42">
        <v>2576.44018554688</v>
      </c>
      <c r="V8569" s="19"/>
      <c r="W8569" s="19"/>
      <c r="X8569" s="19"/>
      <c r="Y8569" s="19"/>
      <c r="Z8569" s="19"/>
      <c r="AA8569" s="19"/>
    </row>
    <row r="8570" ht="15.75" customHeight="1">
      <c r="A8570" s="19"/>
      <c r="B8570" s="42" t="str">
        <f>"CRS25WT3609129"</f>
        <v>CRS25WT3609129</v>
      </c>
      <c r="C8570" s="43">
        <v>46010.0</v>
      </c>
      <c r="D8570" s="44">
        <v>0.14700231481481482</v>
      </c>
      <c r="E8570" s="42" t="s">
        <v>37</v>
      </c>
      <c r="F8570" s="42">
        <v>204.0</v>
      </c>
      <c r="G8570" s="42">
        <v>4.0</v>
      </c>
      <c r="H8570" s="42">
        <v>204.164154052734</v>
      </c>
      <c r="I8570" s="42">
        <v>9.71938705444336</v>
      </c>
      <c r="J8570" s="42">
        <v>24.6166305541992</v>
      </c>
      <c r="K8570" s="42">
        <v>9.96269035339355</v>
      </c>
      <c r="L8570" s="42">
        <v>20.4928741455078</v>
      </c>
      <c r="M8570" s="42">
        <v>0.853320181369781</v>
      </c>
      <c r="N8570" s="42">
        <v>9.93257904052734</v>
      </c>
      <c r="O8570" s="42">
        <v>0.0</v>
      </c>
      <c r="P8570" s="42">
        <v>0.0</v>
      </c>
      <c r="Q8570" s="42">
        <v>0.00602802820503712</v>
      </c>
      <c r="R8570" s="42">
        <v>25.0</v>
      </c>
      <c r="S8570" s="42">
        <v>0.232006743550301</v>
      </c>
      <c r="T8570" s="42">
        <v>1000.93719482422</v>
      </c>
      <c r="U8570" s="42">
        <v>9999.0</v>
      </c>
      <c r="V8570" s="19"/>
      <c r="W8570" s="19"/>
      <c r="X8570" s="19"/>
      <c r="Y8570" s="19"/>
      <c r="Z8570" s="19"/>
      <c r="AA8570" s="19"/>
    </row>
    <row r="8571" ht="15.75" customHeight="1">
      <c r="A8571" s="19"/>
      <c r="B8571" s="42" t="str">
        <f>"CRS25WT3609164"</f>
        <v>CRS25WT3609164</v>
      </c>
      <c r="C8571" s="43">
        <v>46010.0</v>
      </c>
      <c r="D8571" s="44">
        <v>0.793125</v>
      </c>
      <c r="E8571" s="42" t="s">
        <v>37</v>
      </c>
      <c r="F8571" s="42">
        <v>198.0</v>
      </c>
      <c r="G8571" s="42">
        <v>4.0</v>
      </c>
      <c r="H8571" s="42">
        <v>198.140701293945</v>
      </c>
      <c r="I8571" s="42">
        <v>9.6826229095459</v>
      </c>
      <c r="J8571" s="42">
        <v>24.8193893432617</v>
      </c>
      <c r="K8571" s="42">
        <v>12.6943559646606</v>
      </c>
      <c r="L8571" s="42">
        <v>15.6085662841797</v>
      </c>
      <c r="M8571" s="42">
        <v>0.824497938156128</v>
      </c>
      <c r="N8571" s="42">
        <v>9.6395378112793</v>
      </c>
      <c r="O8571" s="42">
        <v>0.0</v>
      </c>
      <c r="P8571" s="42">
        <v>0.0</v>
      </c>
      <c r="Q8571" s="42">
        <v>0.0103125004097819</v>
      </c>
      <c r="R8571" s="42">
        <v>25.0</v>
      </c>
      <c r="S8571" s="42">
        <v>1.44881629943848</v>
      </c>
      <c r="T8571" s="42">
        <v>999.942260742188</v>
      </c>
      <c r="U8571" s="42">
        <v>9999.0</v>
      </c>
      <c r="V8571" s="19"/>
      <c r="W8571" s="19"/>
      <c r="X8571" s="19"/>
      <c r="Y8571" s="19"/>
      <c r="Z8571" s="19"/>
      <c r="AA8571" s="19"/>
    </row>
    <row r="8572" ht="15.75" customHeight="1">
      <c r="A8572" s="19"/>
      <c r="B8572" s="42" t="str">
        <f>"CRS25WT3609383"</f>
        <v>CRS25WT3609383</v>
      </c>
      <c r="C8572" s="43">
        <v>46010.0</v>
      </c>
      <c r="D8572" s="44">
        <v>0.7953472222222223</v>
      </c>
      <c r="E8572" s="42" t="s">
        <v>37</v>
      </c>
      <c r="F8572" s="42">
        <v>203.0</v>
      </c>
      <c r="G8572" s="42">
        <v>4.0</v>
      </c>
      <c r="H8572" s="42">
        <v>203.588348388672</v>
      </c>
      <c r="I8572" s="42">
        <v>9.66559886932373</v>
      </c>
      <c r="J8572" s="42">
        <v>24.554386138916</v>
      </c>
      <c r="K8572" s="42">
        <v>10.8253412246704</v>
      </c>
      <c r="L8572" s="42">
        <v>18.8066444396973</v>
      </c>
      <c r="M8572" s="42">
        <v>0.857817828655243</v>
      </c>
      <c r="N8572" s="42">
        <v>9.90456581115723</v>
      </c>
      <c r="O8572" s="42">
        <v>0.0</v>
      </c>
      <c r="P8572" s="42">
        <v>0.0</v>
      </c>
      <c r="Q8572" s="42">
        <v>0.0119047807529569</v>
      </c>
      <c r="R8572" s="42">
        <v>25.0</v>
      </c>
      <c r="S8572" s="42">
        <v>0.228442758321762</v>
      </c>
      <c r="T8572" s="42">
        <v>1000.3671875</v>
      </c>
      <c r="U8572" s="42">
        <v>9999.0</v>
      </c>
      <c r="V8572" s="19"/>
      <c r="W8572" s="19"/>
      <c r="X8572" s="19"/>
      <c r="Y8572" s="19"/>
      <c r="Z8572" s="19"/>
      <c r="AA8572" s="19"/>
    </row>
    <row r="8573" ht="15.75" customHeight="1">
      <c r="A8573" s="19"/>
      <c r="B8573" s="42" t="str">
        <f>"CRS25WT3609384"</f>
        <v>CRS25WT3609384</v>
      </c>
      <c r="C8573" s="43">
        <v>46010.0</v>
      </c>
      <c r="D8573" s="44">
        <v>0.7961921296296296</v>
      </c>
      <c r="E8573" s="42" t="s">
        <v>37</v>
      </c>
      <c r="F8573" s="42">
        <v>202.0</v>
      </c>
      <c r="G8573" s="42">
        <v>4.0</v>
      </c>
      <c r="H8573" s="42">
        <v>202.402084350586</v>
      </c>
      <c r="I8573" s="42">
        <v>9.63121891021729</v>
      </c>
      <c r="J8573" s="42">
        <v>24.5292987823486</v>
      </c>
      <c r="K8573" s="42">
        <v>10.7809047698975</v>
      </c>
      <c r="L8573" s="42">
        <v>18.7741279602051</v>
      </c>
      <c r="M8573" s="42">
        <v>0.856739103794098</v>
      </c>
      <c r="N8573" s="42">
        <v>9.8468542098999</v>
      </c>
      <c r="O8573" s="42">
        <v>0.0</v>
      </c>
      <c r="P8573" s="42">
        <v>0.0</v>
      </c>
      <c r="Q8573" s="42">
        <v>0.0159400589764118</v>
      </c>
      <c r="R8573" s="42">
        <v>25.0</v>
      </c>
      <c r="S8573" s="42">
        <v>0.247032254934311</v>
      </c>
      <c r="T8573" s="42">
        <v>997.145080566406</v>
      </c>
      <c r="U8573" s="42">
        <v>9999.0</v>
      </c>
      <c r="V8573" s="19"/>
      <c r="W8573" s="19"/>
      <c r="X8573" s="19"/>
      <c r="Y8573" s="19"/>
      <c r="Z8573" s="19"/>
      <c r="AA8573" s="19"/>
    </row>
    <row r="8574" ht="15.75" customHeight="1">
      <c r="A8574" s="19"/>
      <c r="B8574" s="42" t="str">
        <f>"CRS25WT3609445"</f>
        <v>CRS25WT3609445</v>
      </c>
      <c r="C8574" s="43">
        <v>46010.0</v>
      </c>
      <c r="D8574" s="44">
        <v>0.7971990740740741</v>
      </c>
      <c r="E8574" s="42" t="s">
        <v>37</v>
      </c>
      <c r="F8574" s="42">
        <v>204.0</v>
      </c>
      <c r="G8574" s="42">
        <v>4.0</v>
      </c>
      <c r="H8574" s="42">
        <v>204.525451660156</v>
      </c>
      <c r="I8574" s="42">
        <v>9.64823532104492</v>
      </c>
      <c r="J8574" s="42">
        <v>24.5362281799316</v>
      </c>
      <c r="K8574" s="42">
        <v>10.8798713684082</v>
      </c>
      <c r="L8574" s="42">
        <v>18.7985172271729</v>
      </c>
      <c r="M8574" s="42">
        <v>0.863956093788147</v>
      </c>
      <c r="N8574" s="42">
        <v>9.95015621185303</v>
      </c>
      <c r="O8574" s="42">
        <v>0.0</v>
      </c>
      <c r="P8574" s="42">
        <v>0.0</v>
      </c>
      <c r="Q8574" s="42">
        <v>0.0150794042274356</v>
      </c>
      <c r="R8574" s="42">
        <v>25.0</v>
      </c>
      <c r="S8574" s="42">
        <v>0.23218210041523</v>
      </c>
      <c r="T8574" s="42">
        <v>1001.55517578125</v>
      </c>
      <c r="U8574" s="42">
        <v>9999.0</v>
      </c>
      <c r="V8574" s="19"/>
      <c r="W8574" s="19"/>
      <c r="X8574" s="19"/>
      <c r="Y8574" s="19"/>
      <c r="Z8574" s="19"/>
      <c r="AA8574" s="19"/>
    </row>
    <row r="8575" ht="15.75" customHeight="1">
      <c r="A8575" s="19"/>
      <c r="B8575" s="42" t="str">
        <f>"CRS25WT3609444"</f>
        <v>CRS25WT3609444</v>
      </c>
      <c r="C8575" s="43">
        <v>46010.0</v>
      </c>
      <c r="D8575" s="44">
        <v>0.7976967592592592</v>
      </c>
      <c r="E8575" s="42" t="s">
        <v>37</v>
      </c>
      <c r="F8575" s="42">
        <v>202.0</v>
      </c>
      <c r="G8575" s="42">
        <v>4.0</v>
      </c>
      <c r="H8575" s="42">
        <v>202.816497802734</v>
      </c>
      <c r="I8575" s="42">
        <v>9.68391418457031</v>
      </c>
      <c r="J8575" s="42">
        <v>24.5261917114258</v>
      </c>
      <c r="K8575" s="42">
        <v>10.5965070724487</v>
      </c>
      <c r="L8575" s="42">
        <v>19.1399383544922</v>
      </c>
      <c r="M8575" s="42">
        <v>0.853929936885834</v>
      </c>
      <c r="N8575" s="42">
        <v>9.86701488494873</v>
      </c>
      <c r="O8575" s="42">
        <v>0.0</v>
      </c>
      <c r="P8575" s="42">
        <v>0.0</v>
      </c>
      <c r="Q8575" s="42">
        <v>0.0104761896654963</v>
      </c>
      <c r="R8575" s="42">
        <v>25.0</v>
      </c>
      <c r="S8575" s="42">
        <v>0.237688764929771</v>
      </c>
      <c r="T8575" s="42">
        <v>1001.29321289063</v>
      </c>
      <c r="U8575" s="42">
        <v>9999.0</v>
      </c>
      <c r="V8575" s="19"/>
      <c r="W8575" s="19"/>
      <c r="X8575" s="19"/>
      <c r="Y8575" s="19"/>
      <c r="Z8575" s="19"/>
      <c r="AA8575" s="19"/>
    </row>
    <row r="8576" ht="15.75" customHeight="1">
      <c r="A8576" s="19"/>
      <c r="B8576" s="42" t="str">
        <f>"CRS25WT3609442"</f>
        <v>CRS25WT3609442</v>
      </c>
      <c r="C8576" s="43">
        <v>46010.0</v>
      </c>
      <c r="D8576" s="44">
        <v>0.7994560185185186</v>
      </c>
      <c r="E8576" s="42" t="s">
        <v>37</v>
      </c>
      <c r="F8576" s="42">
        <v>203.0</v>
      </c>
      <c r="G8576" s="42">
        <v>4.0</v>
      </c>
      <c r="H8576" s="42">
        <v>203.636840820313</v>
      </c>
      <c r="I8576" s="42">
        <v>9.79410934448242</v>
      </c>
      <c r="J8576" s="42">
        <v>24.5511360168457</v>
      </c>
      <c r="K8576" s="42">
        <v>10.5954923629761</v>
      </c>
      <c r="L8576" s="42">
        <v>19.2191963195801</v>
      </c>
      <c r="M8576" s="42">
        <v>0.846875965595245</v>
      </c>
      <c r="N8576" s="42">
        <v>9.90692520141602</v>
      </c>
      <c r="O8576" s="42">
        <v>0.0</v>
      </c>
      <c r="P8576" s="42">
        <v>0.0</v>
      </c>
      <c r="Q8576" s="42">
        <v>0.0176183898001909</v>
      </c>
      <c r="R8576" s="42">
        <v>25.0</v>
      </c>
      <c r="S8576" s="42">
        <v>0.238423302769661</v>
      </c>
      <c r="T8576" s="42">
        <v>1003.87023925781</v>
      </c>
      <c r="U8576" s="42">
        <v>9999.0</v>
      </c>
      <c r="V8576" s="19"/>
      <c r="W8576" s="19"/>
      <c r="X8576" s="19"/>
      <c r="Y8576" s="19"/>
      <c r="Z8576" s="19"/>
      <c r="AA8576" s="19"/>
    </row>
    <row r="8577" ht="15.75" customHeight="1">
      <c r="A8577" s="19"/>
      <c r="B8577" s="42" t="str">
        <f>"CRS25WT3609443"</f>
        <v>CRS25WT3609443</v>
      </c>
      <c r="C8577" s="43">
        <v>46010.0</v>
      </c>
      <c r="D8577" s="44">
        <v>0.7999652777777778</v>
      </c>
      <c r="E8577" s="42" t="s">
        <v>37</v>
      </c>
      <c r="F8577" s="42">
        <v>196.0</v>
      </c>
      <c r="G8577" s="42">
        <v>4.0</v>
      </c>
      <c r="H8577" s="42">
        <v>196.207382202148</v>
      </c>
      <c r="I8577" s="42">
        <v>9.58137893676758</v>
      </c>
      <c r="J8577" s="42">
        <v>24.5231170654297</v>
      </c>
      <c r="K8577" s="42">
        <v>9.85262012481689</v>
      </c>
      <c r="L8577" s="42">
        <v>19.9142322540283</v>
      </c>
      <c r="M8577" s="42">
        <v>0.83504843711853</v>
      </c>
      <c r="N8577" s="42">
        <v>9.54548168182373</v>
      </c>
      <c r="O8577" s="42">
        <v>0.0</v>
      </c>
      <c r="P8577" s="42">
        <v>0.0</v>
      </c>
      <c r="Q8577" s="42">
        <v>0.015010230243206</v>
      </c>
      <c r="R8577" s="42">
        <v>25.0</v>
      </c>
      <c r="S8577" s="42">
        <v>0.234253838658333</v>
      </c>
      <c r="T8577" s="42">
        <v>995.151489257813</v>
      </c>
      <c r="U8577" s="42">
        <v>9999.0</v>
      </c>
      <c r="V8577" s="19"/>
      <c r="W8577" s="19"/>
      <c r="X8577" s="19"/>
      <c r="Y8577" s="19"/>
      <c r="Z8577" s="19"/>
      <c r="AA8577" s="19"/>
    </row>
    <row r="8578" ht="15.75" customHeight="1">
      <c r="A8578" s="19"/>
      <c r="B8578" s="42" t="str">
        <f>"9385"</f>
        <v>9385</v>
      </c>
      <c r="C8578" s="43">
        <v>46010.0</v>
      </c>
      <c r="D8578" s="44">
        <v>0.8003356481481482</v>
      </c>
      <c r="E8578" s="42" t="s">
        <v>37</v>
      </c>
      <c r="F8578" s="42">
        <v>196.0</v>
      </c>
      <c r="G8578" s="42">
        <v>4.0</v>
      </c>
      <c r="H8578" s="42">
        <v>196.491363525391</v>
      </c>
      <c r="I8578" s="42">
        <v>9.64042854309082</v>
      </c>
      <c r="J8578" s="42">
        <v>24.5422954559326</v>
      </c>
      <c r="K8578" s="42">
        <v>9.87897872924805</v>
      </c>
      <c r="L8578" s="42">
        <v>19.8898468017578</v>
      </c>
      <c r="M8578" s="42">
        <v>0.830485284328461</v>
      </c>
      <c r="N8578" s="42">
        <v>9.55929756164551</v>
      </c>
      <c r="O8578" s="42">
        <v>0.0</v>
      </c>
      <c r="P8578" s="42">
        <v>0.0</v>
      </c>
      <c r="Q8578" s="42">
        <v>0.0137599250301719</v>
      </c>
      <c r="R8578" s="42">
        <v>25.0</v>
      </c>
      <c r="S8578" s="42">
        <v>0.236312672495842</v>
      </c>
      <c r="T8578" s="42">
        <v>998.139221191406</v>
      </c>
      <c r="U8578" s="42">
        <v>67.4566802978516</v>
      </c>
      <c r="V8578" s="19"/>
      <c r="W8578" s="19"/>
      <c r="X8578" s="19"/>
      <c r="Y8578" s="19"/>
      <c r="Z8578" s="19"/>
      <c r="AA8578" s="19"/>
    </row>
    <row r="8579" ht="15.75" customHeight="1">
      <c r="A8579" s="19"/>
      <c r="B8579" s="42" t="str">
        <f>"CRS25WT3609385"</f>
        <v>CRS25WT3609385</v>
      </c>
      <c r="C8579" s="43">
        <v>46010.0</v>
      </c>
      <c r="D8579" s="44">
        <v>0.8005671296296296</v>
      </c>
      <c r="E8579" s="42" t="s">
        <v>37</v>
      </c>
      <c r="F8579" s="42">
        <v>196.0</v>
      </c>
      <c r="G8579" s="42">
        <v>4.0</v>
      </c>
      <c r="H8579" s="42">
        <v>196.214706420898</v>
      </c>
      <c r="I8579" s="42">
        <v>9.64572048187256</v>
      </c>
      <c r="J8579" s="42">
        <v>24.5444774627686</v>
      </c>
      <c r="K8579" s="42">
        <v>9.70833969116211</v>
      </c>
      <c r="L8579" s="42">
        <v>20.2109451293945</v>
      </c>
      <c r="M8579" s="42">
        <v>0.828787326812744</v>
      </c>
      <c r="N8579" s="42">
        <v>9.54583835601807</v>
      </c>
      <c r="O8579" s="42">
        <v>0.0</v>
      </c>
      <c r="P8579" s="42">
        <v>0.0</v>
      </c>
      <c r="Q8579" s="42">
        <v>0.0113095380365849</v>
      </c>
      <c r="R8579" s="42">
        <v>25.0</v>
      </c>
      <c r="S8579" s="42">
        <v>0.24144583940506</v>
      </c>
      <c r="T8579" s="42">
        <v>997.9111328125</v>
      </c>
      <c r="U8579" s="42">
        <v>130.638442993164</v>
      </c>
      <c r="V8579" s="19"/>
      <c r="W8579" s="19"/>
      <c r="X8579" s="19"/>
      <c r="Y8579" s="19"/>
      <c r="Z8579" s="19"/>
      <c r="AA8579" s="19"/>
    </row>
    <row r="8580" ht="15.75" customHeight="1">
      <c r="A8580" s="19"/>
      <c r="B8580" s="42" t="str">
        <f>"CRS25WT3609066"</f>
        <v>CRS25WT3609066</v>
      </c>
      <c r="C8580" s="43">
        <v>46010.0</v>
      </c>
      <c r="D8580" s="44">
        <v>0.8009143518518518</v>
      </c>
      <c r="E8580" s="42" t="s">
        <v>37</v>
      </c>
      <c r="F8580" s="42">
        <v>201.0</v>
      </c>
      <c r="G8580" s="42">
        <v>4.0</v>
      </c>
      <c r="H8580" s="42">
        <v>201.368103027344</v>
      </c>
      <c r="I8580" s="42">
        <v>9.67563915252686</v>
      </c>
      <c r="J8580" s="42">
        <v>24.523889541626</v>
      </c>
      <c r="K8580" s="42">
        <v>10.6589078903198</v>
      </c>
      <c r="L8580" s="42">
        <v>18.8920001983643</v>
      </c>
      <c r="M8580" s="42">
        <v>0.848636388778687</v>
      </c>
      <c r="N8580" s="42">
        <v>9.79655075073242</v>
      </c>
      <c r="O8580" s="42">
        <v>0.0</v>
      </c>
      <c r="P8580" s="42">
        <v>0.0</v>
      </c>
      <c r="Q8580" s="42">
        <v>0.00761904707178473</v>
      </c>
      <c r="R8580" s="42">
        <v>25.0</v>
      </c>
      <c r="S8580" s="42">
        <v>0.23400416970253</v>
      </c>
      <c r="T8580" s="42">
        <v>996.591186523438</v>
      </c>
      <c r="U8580" s="42">
        <v>196.641372680664</v>
      </c>
      <c r="V8580" s="19"/>
      <c r="W8580" s="19"/>
      <c r="X8580" s="19"/>
      <c r="Y8580" s="19"/>
      <c r="Z8580" s="19"/>
      <c r="AA8580" s="19"/>
    </row>
    <row r="8581" ht="15.75" customHeight="1">
      <c r="A8581" s="19"/>
      <c r="B8581" s="42" t="str">
        <f>"CRS25WT3609036"</f>
        <v>CRS25WT3609036</v>
      </c>
      <c r="C8581" s="43">
        <v>46010.0</v>
      </c>
      <c r="D8581" s="44">
        <v>0.8012847222222222</v>
      </c>
      <c r="E8581" s="42" t="s">
        <v>37</v>
      </c>
      <c r="F8581" s="42">
        <v>204.0</v>
      </c>
      <c r="G8581" s="42">
        <v>4.0</v>
      </c>
      <c r="H8581" s="42">
        <v>204.992309570313</v>
      </c>
      <c r="I8581" s="42">
        <v>9.63764762878418</v>
      </c>
      <c r="J8581" s="42">
        <v>24.5393238067627</v>
      </c>
      <c r="K8581" s="42">
        <v>10.6897563934326</v>
      </c>
      <c r="L8581" s="42">
        <v>19.1765174865723</v>
      </c>
      <c r="M8581" s="42">
        <v>0.866770148277283</v>
      </c>
      <c r="N8581" s="42">
        <v>9.97286796569824</v>
      </c>
      <c r="O8581" s="42">
        <v>0.0</v>
      </c>
      <c r="P8581" s="42">
        <v>0.0</v>
      </c>
      <c r="Q8581" s="42">
        <v>0.0151588078588247</v>
      </c>
      <c r="R8581" s="42">
        <v>25.0</v>
      </c>
      <c r="S8581" s="42">
        <v>0.22531670331955</v>
      </c>
      <c r="T8581" s="42">
        <v>997.232116699219</v>
      </c>
      <c r="U8581" s="42">
        <v>3780.98876953125</v>
      </c>
      <c r="V8581" s="19"/>
      <c r="W8581" s="19"/>
      <c r="X8581" s="19"/>
      <c r="Y8581" s="19"/>
      <c r="Z8581" s="19"/>
      <c r="AA8581" s="19"/>
    </row>
    <row r="8582" ht="15.75" customHeight="1">
      <c r="A8582" s="19"/>
      <c r="B8582" s="42" t="str">
        <f>"CRS25WT3609464"</f>
        <v>CRS25WT3609464</v>
      </c>
      <c r="C8582" s="43">
        <v>46010.0</v>
      </c>
      <c r="D8582" s="44">
        <v>0.8016898148148148</v>
      </c>
      <c r="E8582" s="42" t="s">
        <v>37</v>
      </c>
      <c r="F8582" s="42">
        <v>196.0</v>
      </c>
      <c r="G8582" s="42">
        <v>4.0</v>
      </c>
      <c r="H8582" s="42">
        <v>196.520126342773</v>
      </c>
      <c r="I8582" s="42">
        <v>9.66019153594971</v>
      </c>
      <c r="J8582" s="42">
        <v>24.5234432220459</v>
      </c>
      <c r="K8582" s="42">
        <v>10.1660757064819</v>
      </c>
      <c r="L8582" s="42">
        <v>19.3309707641602</v>
      </c>
      <c r="M8582" s="42">
        <v>0.82954478263855</v>
      </c>
      <c r="N8582" s="42">
        <v>9.56069660186768</v>
      </c>
      <c r="O8582" s="42">
        <v>0.0</v>
      </c>
      <c r="P8582" s="42">
        <v>0.0</v>
      </c>
      <c r="Q8582" s="42">
        <v>0.0119925066828728</v>
      </c>
      <c r="R8582" s="42">
        <v>25.0</v>
      </c>
      <c r="S8582" s="42">
        <v>0.224630251526833</v>
      </c>
      <c r="T8582" s="42">
        <v>998.660217285156</v>
      </c>
      <c r="U8582" s="42">
        <v>9999.0</v>
      </c>
      <c r="V8582" s="19"/>
      <c r="W8582" s="19"/>
      <c r="X8582" s="19"/>
      <c r="Y8582" s="19"/>
      <c r="Z8582" s="19"/>
      <c r="AA8582" s="19"/>
    </row>
    <row r="8583" ht="15.75" customHeight="1">
      <c r="A8583" s="19"/>
      <c r="B8583" s="42" t="str">
        <f>"CRS25WT3609463"</f>
        <v>CRS25WT3609463</v>
      </c>
      <c r="C8583" s="43">
        <v>46010.0</v>
      </c>
      <c r="D8583" s="44">
        <v>0.8020486111111111</v>
      </c>
      <c r="E8583" s="42" t="s">
        <v>37</v>
      </c>
      <c r="F8583" s="42">
        <v>200.0</v>
      </c>
      <c r="G8583" s="42">
        <v>4.0</v>
      </c>
      <c r="H8583" s="42">
        <v>200.397720336914</v>
      </c>
      <c r="I8583" s="42">
        <v>9.72360897064209</v>
      </c>
      <c r="J8583" s="42">
        <v>24.5457077026367</v>
      </c>
      <c r="K8583" s="42">
        <v>10.3016843795776</v>
      </c>
      <c r="L8583" s="42">
        <v>19.4529075622559</v>
      </c>
      <c r="M8583" s="42">
        <v>0.839633464813232</v>
      </c>
      <c r="N8583" s="42">
        <v>9.74934196472168</v>
      </c>
      <c r="O8583" s="42">
        <v>0.0</v>
      </c>
      <c r="P8583" s="42">
        <v>0.0</v>
      </c>
      <c r="Q8583" s="42">
        <v>0.0137897012755275</v>
      </c>
      <c r="R8583" s="42">
        <v>25.0</v>
      </c>
      <c r="S8583" s="42">
        <v>0.231721371412277</v>
      </c>
      <c r="T8583" s="42">
        <v>998.440063476563</v>
      </c>
      <c r="U8583" s="42">
        <v>9999.0</v>
      </c>
      <c r="V8583" s="19"/>
      <c r="W8583" s="19"/>
      <c r="X8583" s="19"/>
      <c r="Y8583" s="19"/>
      <c r="Z8583" s="19"/>
      <c r="AA8583" s="19"/>
    </row>
    <row r="8584" ht="15.75" customHeight="1">
      <c r="A8584" s="19"/>
      <c r="B8584" s="42" t="str">
        <f>"CRS25WT3609038"</f>
        <v>CRS25WT3609038</v>
      </c>
      <c r="C8584" s="43">
        <v>46010.0</v>
      </c>
      <c r="D8584" s="44">
        <v>0.8023842592592593</v>
      </c>
      <c r="E8584" s="42" t="s">
        <v>37</v>
      </c>
      <c r="F8584" s="42">
        <v>202.0</v>
      </c>
      <c r="G8584" s="42">
        <v>4.0</v>
      </c>
      <c r="H8584" s="42">
        <v>202.864868164063</v>
      </c>
      <c r="I8584" s="42">
        <v>9.60596370697021</v>
      </c>
      <c r="J8584" s="42">
        <v>24.5457382202148</v>
      </c>
      <c r="K8584" s="42">
        <v>10.6533308029175</v>
      </c>
      <c r="L8584" s="42">
        <v>19.0423889160156</v>
      </c>
      <c r="M8584" s="42">
        <v>0.860378980636597</v>
      </c>
      <c r="N8584" s="42">
        <v>9.86936855316162</v>
      </c>
      <c r="O8584" s="42">
        <v>0.0</v>
      </c>
      <c r="P8584" s="42">
        <v>0.0</v>
      </c>
      <c r="Q8584" s="42">
        <v>0.0109523795545101</v>
      </c>
      <c r="R8584" s="42">
        <v>25.0</v>
      </c>
      <c r="S8584" s="42">
        <v>0.226878613233566</v>
      </c>
      <c r="T8584" s="42">
        <v>995.944030761719</v>
      </c>
      <c r="U8584" s="42">
        <v>9999.0</v>
      </c>
      <c r="V8584" s="19"/>
      <c r="W8584" s="19"/>
      <c r="X8584" s="19"/>
      <c r="Y8584" s="19"/>
      <c r="Z8584" s="19"/>
      <c r="AA8584" s="19"/>
    </row>
    <row r="8585" ht="15.75" customHeight="1">
      <c r="A8585" s="19"/>
      <c r="B8585" s="42" t="str">
        <f>"CRS25WT3609039"</f>
        <v>CRS25WT3609039</v>
      </c>
      <c r="C8585" s="43">
        <v>46010.0</v>
      </c>
      <c r="D8585" s="44">
        <v>0.8028124999999999</v>
      </c>
      <c r="E8585" s="42" t="s">
        <v>37</v>
      </c>
      <c r="F8585" s="42">
        <v>195.0</v>
      </c>
      <c r="G8585" s="42">
        <v>4.0</v>
      </c>
      <c r="H8585" s="42">
        <v>195.581466674805</v>
      </c>
      <c r="I8585" s="42">
        <v>9.6756067276001</v>
      </c>
      <c r="J8585" s="42">
        <v>24.4971790313721</v>
      </c>
      <c r="K8585" s="42">
        <v>9.66146373748779</v>
      </c>
      <c r="L8585" s="42">
        <v>20.2434616088867</v>
      </c>
      <c r="M8585" s="42">
        <v>0.825150966644287</v>
      </c>
      <c r="N8585" s="42">
        <v>9.51503086090088</v>
      </c>
      <c r="O8585" s="42">
        <v>0.0</v>
      </c>
      <c r="P8585" s="42">
        <v>0.0</v>
      </c>
      <c r="Q8585" s="42">
        <v>0.0101077314466238</v>
      </c>
      <c r="R8585" s="42">
        <v>25.0</v>
      </c>
      <c r="S8585" s="42">
        <v>0.227160751819611</v>
      </c>
      <c r="T8585" s="42">
        <v>996.314086914063</v>
      </c>
      <c r="U8585" s="42">
        <v>1531.57336425781</v>
      </c>
      <c r="V8585" s="19"/>
      <c r="W8585" s="19"/>
      <c r="X8585" s="19"/>
      <c r="Y8585" s="19"/>
      <c r="Z8585" s="19"/>
      <c r="AA8585" s="19"/>
    </row>
    <row r="8586" ht="15.75" customHeight="1">
      <c r="A8586" s="19"/>
      <c r="B8586" s="42" t="str">
        <f>"CRS25WT3609462"</f>
        <v>CRS25WT3609462</v>
      </c>
      <c r="C8586" s="43">
        <v>46010.0</v>
      </c>
      <c r="D8586" s="44">
        <v>0.803125</v>
      </c>
      <c r="E8586" s="42" t="s">
        <v>37</v>
      </c>
      <c r="F8586" s="42">
        <v>200.0</v>
      </c>
      <c r="G8586" s="42">
        <v>4.0</v>
      </c>
      <c r="H8586" s="42">
        <v>200.162994384766</v>
      </c>
      <c r="I8586" s="42">
        <v>9.63722324371338</v>
      </c>
      <c r="J8586" s="42">
        <v>24.5278606414795</v>
      </c>
      <c r="K8586" s="42">
        <v>10.3090047836304</v>
      </c>
      <c r="L8586" s="42">
        <v>19.4163265228271</v>
      </c>
      <c r="M8586" s="42">
        <v>0.84678316116333</v>
      </c>
      <c r="N8586" s="42">
        <v>9.73792266845703</v>
      </c>
      <c r="O8586" s="42">
        <v>0.0</v>
      </c>
      <c r="P8586" s="42">
        <v>0.0</v>
      </c>
      <c r="Q8586" s="42">
        <v>0.0106346197426319</v>
      </c>
      <c r="R8586" s="42">
        <v>25.0</v>
      </c>
      <c r="S8586" s="42">
        <v>0.228227213025093</v>
      </c>
      <c r="T8586" s="42">
        <v>997.081176757813</v>
      </c>
      <c r="U8586" s="42">
        <v>1109.48034667969</v>
      </c>
      <c r="V8586" s="19"/>
      <c r="W8586" s="19"/>
      <c r="X8586" s="19"/>
      <c r="Y8586" s="19"/>
      <c r="Z8586" s="19"/>
      <c r="AA8586" s="19"/>
    </row>
    <row r="8587" ht="15.75" customHeight="1">
      <c r="A8587" s="19"/>
      <c r="B8587" s="42" t="str">
        <f>"CRS25WT3609041"</f>
        <v>CRS25WT3609041</v>
      </c>
      <c r="C8587" s="43">
        <v>46010.0</v>
      </c>
      <c r="D8587" s="44">
        <v>0.8034837962962963</v>
      </c>
      <c r="E8587" s="42" t="s">
        <v>37</v>
      </c>
      <c r="F8587" s="42">
        <v>203.0</v>
      </c>
      <c r="G8587" s="42">
        <v>4.0</v>
      </c>
      <c r="H8587" s="42">
        <v>203.502059936523</v>
      </c>
      <c r="I8587" s="42">
        <v>9.66270160675049</v>
      </c>
      <c r="J8587" s="42">
        <v>24.515380859375</v>
      </c>
      <c r="K8587" s="42">
        <v>10.6606254577637</v>
      </c>
      <c r="L8587" s="42">
        <v>19.0891304016113</v>
      </c>
      <c r="M8587" s="42">
        <v>0.859076023101807</v>
      </c>
      <c r="N8587" s="42">
        <v>9.90036773681641</v>
      </c>
      <c r="O8587" s="42">
        <v>0.0</v>
      </c>
      <c r="P8587" s="42">
        <v>0.0</v>
      </c>
      <c r="Q8587" s="42">
        <v>0.0112704606726766</v>
      </c>
      <c r="R8587" s="42">
        <v>25.0</v>
      </c>
      <c r="S8587" s="42">
        <v>0.231982037425041</v>
      </c>
      <c r="T8587" s="42">
        <v>996.416076660156</v>
      </c>
      <c r="U8587" s="42">
        <v>97.2913970947266</v>
      </c>
      <c r="V8587" s="19"/>
      <c r="W8587" s="19"/>
      <c r="X8587" s="19"/>
      <c r="Y8587" s="19"/>
      <c r="Z8587" s="19"/>
      <c r="AA8587" s="19"/>
    </row>
    <row r="8588" ht="15.75" customHeight="1">
      <c r="A8588" s="19"/>
      <c r="B8588" s="42" t="str">
        <f>"CRS25WT3609460"</f>
        <v>CRS25WT3609460</v>
      </c>
      <c r="C8588" s="43">
        <v>46010.0</v>
      </c>
      <c r="D8588" s="44">
        <v>0.8039467592592593</v>
      </c>
      <c r="E8588" s="42" t="s">
        <v>37</v>
      </c>
      <c r="F8588" s="42">
        <v>200.0</v>
      </c>
      <c r="G8588" s="42">
        <v>4.0</v>
      </c>
      <c r="H8588" s="42">
        <v>200.653594970703</v>
      </c>
      <c r="I8588" s="42">
        <v>9.84327793121338</v>
      </c>
      <c r="J8588" s="42">
        <v>24.549654006958</v>
      </c>
      <c r="K8588" s="42">
        <v>10.3267059326172</v>
      </c>
      <c r="L8588" s="42">
        <v>19.4305534362793</v>
      </c>
      <c r="M8588" s="42">
        <v>0.830351233482361</v>
      </c>
      <c r="N8588" s="42">
        <v>9.76179027557373</v>
      </c>
      <c r="O8588" s="42">
        <v>0.0</v>
      </c>
      <c r="P8588" s="42">
        <v>0.0</v>
      </c>
      <c r="Q8588" s="42">
        <v>0.0175794046372175</v>
      </c>
      <c r="R8588" s="42">
        <v>25.0</v>
      </c>
      <c r="S8588" s="42">
        <v>0.225064635276794</v>
      </c>
      <c r="T8588" s="42">
        <v>997.759155273438</v>
      </c>
      <c r="U8588" s="42">
        <v>9999.0</v>
      </c>
      <c r="V8588" s="19"/>
      <c r="W8588" s="19"/>
      <c r="X8588" s="19"/>
      <c r="Y8588" s="19"/>
      <c r="Z8588" s="19"/>
      <c r="AA8588" s="19"/>
    </row>
    <row r="8589" ht="15.75" customHeight="1">
      <c r="A8589" s="19"/>
      <c r="B8589" s="42" t="str">
        <f>"CRS25WT3609459"</f>
        <v>CRS25WT3609459</v>
      </c>
      <c r="C8589" s="43">
        <v>46010.0</v>
      </c>
      <c r="D8589" s="44">
        <v>0.8042824074074074</v>
      </c>
      <c r="E8589" s="42" t="s">
        <v>37</v>
      </c>
      <c r="F8589" s="42">
        <v>204.0</v>
      </c>
      <c r="G8589" s="42">
        <v>4.0</v>
      </c>
      <c r="H8589" s="42">
        <v>204.729751586914</v>
      </c>
      <c r="I8589" s="42">
        <v>9.72116565704346</v>
      </c>
      <c r="J8589" s="42">
        <v>24.5486469268799</v>
      </c>
      <c r="K8589" s="42">
        <v>10.6760654449463</v>
      </c>
      <c r="L8589" s="42">
        <v>19.1765174865723</v>
      </c>
      <c r="M8589" s="42">
        <v>0.85789680480957</v>
      </c>
      <c r="N8589" s="42">
        <v>9.96009540557861</v>
      </c>
      <c r="O8589" s="42">
        <v>0.0</v>
      </c>
      <c r="P8589" s="42">
        <v>0.0</v>
      </c>
      <c r="Q8589" s="42">
        <v>0.0138095188885927</v>
      </c>
      <c r="R8589" s="42">
        <v>25.0</v>
      </c>
      <c r="S8589" s="42">
        <v>0.223912954330444</v>
      </c>
      <c r="T8589" s="42">
        <v>995.755798339844</v>
      </c>
      <c r="U8589" s="42">
        <v>9999.0</v>
      </c>
      <c r="V8589" s="19"/>
      <c r="W8589" s="19"/>
      <c r="X8589" s="19"/>
      <c r="Y8589" s="19"/>
      <c r="Z8589" s="19"/>
      <c r="AA8589" s="19"/>
    </row>
    <row r="8590" ht="15.75" customHeight="1">
      <c r="A8590" s="19"/>
      <c r="B8590" s="42" t="str">
        <f>"CRS25WT3609037"</f>
        <v>CRS25WT3609037</v>
      </c>
      <c r="C8590" s="43">
        <v>46010.0</v>
      </c>
      <c r="D8590" s="44">
        <v>0.8047569444444443</v>
      </c>
      <c r="E8590" s="42" t="s">
        <v>37</v>
      </c>
      <c r="F8590" s="42">
        <v>204.0</v>
      </c>
      <c r="G8590" s="42">
        <v>4.0</v>
      </c>
      <c r="H8590" s="42">
        <v>204.836029052734</v>
      </c>
      <c r="I8590" s="42">
        <v>9.66998767852783</v>
      </c>
      <c r="J8590" s="42">
        <v>24.5528221130371</v>
      </c>
      <c r="K8590" s="42">
        <v>10.9200048446655</v>
      </c>
      <c r="L8590" s="42">
        <v>18.7578716278076</v>
      </c>
      <c r="M8590" s="42">
        <v>0.862738192081451</v>
      </c>
      <c r="N8590" s="42">
        <v>9.96526527404785</v>
      </c>
      <c r="O8590" s="42">
        <v>0.0</v>
      </c>
      <c r="P8590" s="42">
        <v>0.0</v>
      </c>
      <c r="Q8590" s="42">
        <v>0.0150818452239037</v>
      </c>
      <c r="R8590" s="42">
        <v>25.0</v>
      </c>
      <c r="S8590" s="42">
        <v>0.238155096769333</v>
      </c>
      <c r="T8590" s="42">
        <v>996.0732421875</v>
      </c>
      <c r="U8590" s="42">
        <v>9999.0</v>
      </c>
      <c r="V8590" s="19"/>
      <c r="W8590" s="19"/>
      <c r="X8590" s="19"/>
      <c r="Y8590" s="19"/>
      <c r="Z8590" s="19"/>
      <c r="AA8590" s="19"/>
    </row>
    <row r="8591" ht="15.75" customHeight="1">
      <c r="A8591" s="19"/>
      <c r="B8591" s="42" t="str">
        <f>"CRS25WT3609457"</f>
        <v>CRS25WT3609457</v>
      </c>
      <c r="C8591" s="43">
        <v>46010.0</v>
      </c>
      <c r="D8591" s="44">
        <v>0.8052430555555555</v>
      </c>
      <c r="E8591" s="42" t="s">
        <v>37</v>
      </c>
      <c r="F8591" s="42">
        <v>195.0</v>
      </c>
      <c r="G8591" s="42">
        <v>4.0</v>
      </c>
      <c r="H8591" s="42">
        <v>195.020477294922</v>
      </c>
      <c r="I8591" s="42">
        <v>9.60269355773926</v>
      </c>
      <c r="J8591" s="42">
        <v>24.5404491424561</v>
      </c>
      <c r="K8591" s="42">
        <v>9.66966915130615</v>
      </c>
      <c r="L8591" s="42">
        <v>20.1682662963867</v>
      </c>
      <c r="M8591" s="42">
        <v>0.827569782733917</v>
      </c>
      <c r="N8591" s="42">
        <v>9.48773956298828</v>
      </c>
      <c r="O8591" s="42">
        <v>0.0</v>
      </c>
      <c r="P8591" s="42">
        <v>0.0</v>
      </c>
      <c r="Q8591" s="42">
        <v>0.0151587296277285</v>
      </c>
      <c r="R8591" s="42">
        <v>25.0</v>
      </c>
      <c r="S8591" s="42">
        <v>0.227522403001785</v>
      </c>
      <c r="T8591" s="42">
        <v>994.989562988281</v>
      </c>
      <c r="U8591" s="42">
        <v>9999.0</v>
      </c>
      <c r="V8591" s="19"/>
      <c r="W8591" s="19"/>
      <c r="X8591" s="19"/>
      <c r="Y8591" s="19"/>
      <c r="Z8591" s="19"/>
      <c r="AA8591" s="19"/>
    </row>
    <row r="8592" ht="15.75" customHeight="1">
      <c r="A8592" s="19"/>
      <c r="B8592" s="42" t="str">
        <f>"CRS25WT3609449"</f>
        <v>CRS25WT3609449</v>
      </c>
      <c r="C8592" s="43">
        <v>46010.0</v>
      </c>
      <c r="D8592" s="44">
        <v>0.8059027777777777</v>
      </c>
      <c r="E8592" s="42" t="s">
        <v>37</v>
      </c>
      <c r="F8592" s="42">
        <v>201.0</v>
      </c>
      <c r="G8592" s="42">
        <v>4.0</v>
      </c>
      <c r="H8592" s="42">
        <v>201.214752197266</v>
      </c>
      <c r="I8592" s="42">
        <v>9.60814380645752</v>
      </c>
      <c r="J8592" s="42">
        <v>24.5332050323486</v>
      </c>
      <c r="K8592" s="42">
        <v>10.5870132446289</v>
      </c>
      <c r="L8592" s="42">
        <v>19.0058078765869</v>
      </c>
      <c r="M8592" s="42">
        <v>0.853622853755951</v>
      </c>
      <c r="N8592" s="42">
        <v>9.78909015655518</v>
      </c>
      <c r="O8592" s="42">
        <v>0.0</v>
      </c>
      <c r="P8592" s="42">
        <v>0.0</v>
      </c>
      <c r="Q8592" s="42">
        <v>0.0102154640480876</v>
      </c>
      <c r="R8592" s="42">
        <v>25.0</v>
      </c>
      <c r="S8592" s="42">
        <v>0.233108013868332</v>
      </c>
      <c r="T8592" s="42">
        <v>995.846801757813</v>
      </c>
      <c r="U8592" s="42">
        <v>9999.0</v>
      </c>
      <c r="V8592" s="19"/>
      <c r="W8592" s="19"/>
      <c r="X8592" s="19"/>
      <c r="Y8592" s="19"/>
      <c r="Z8592" s="19"/>
      <c r="AA8592" s="19"/>
    </row>
    <row r="8593" ht="15.75" customHeight="1">
      <c r="A8593" s="19"/>
      <c r="B8593" s="42" t="str">
        <f>"CRS25WT3609458"</f>
        <v>CRS25WT3609458</v>
      </c>
      <c r="C8593" s="43">
        <v>46010.0</v>
      </c>
      <c r="D8593" s="44">
        <v>0.8063657407407407</v>
      </c>
      <c r="E8593" s="42" t="s">
        <v>37</v>
      </c>
      <c r="F8593" s="42">
        <v>203.0</v>
      </c>
      <c r="G8593" s="42">
        <v>4.0</v>
      </c>
      <c r="H8593" s="42">
        <v>203.003433227539</v>
      </c>
      <c r="I8593" s="42">
        <v>9.76918125152588</v>
      </c>
      <c r="J8593" s="42">
        <v>24.537425994873</v>
      </c>
      <c r="K8593" s="42">
        <v>10.716649055481</v>
      </c>
      <c r="L8593" s="42">
        <v>18.9428081512451</v>
      </c>
      <c r="M8593" s="42">
        <v>0.846868932247162</v>
      </c>
      <c r="N8593" s="42">
        <v>9.8761100769043</v>
      </c>
      <c r="O8593" s="42">
        <v>0.0</v>
      </c>
      <c r="P8593" s="42">
        <v>0.0</v>
      </c>
      <c r="Q8593" s="42">
        <v>0.0104761896654963</v>
      </c>
      <c r="R8593" s="42">
        <v>25.0</v>
      </c>
      <c r="S8593" s="42">
        <v>0.224759042263031</v>
      </c>
      <c r="T8593" s="42">
        <v>997.557983398438</v>
      </c>
      <c r="U8593" s="42">
        <v>125.641899108887</v>
      </c>
      <c r="V8593" s="19"/>
      <c r="W8593" s="19"/>
      <c r="X8593" s="19"/>
      <c r="Y8593" s="19"/>
      <c r="Z8593" s="19"/>
      <c r="AA8593" s="19"/>
    </row>
    <row r="8594" ht="15.75" customHeight="1">
      <c r="A8594" s="19"/>
      <c r="B8594" s="42" t="str">
        <f>"CRS25WT3609452"</f>
        <v>CRS25WT3609452</v>
      </c>
      <c r="C8594" s="43">
        <v>46010.0</v>
      </c>
      <c r="D8594" s="44">
        <v>0.8066898148148148</v>
      </c>
      <c r="E8594" s="42" t="s">
        <v>37</v>
      </c>
      <c r="F8594" s="42">
        <v>204.0</v>
      </c>
      <c r="G8594" s="42">
        <v>4.0</v>
      </c>
      <c r="H8594" s="42">
        <v>204.135162353516</v>
      </c>
      <c r="I8594" s="42">
        <v>9.62042331695557</v>
      </c>
      <c r="J8594" s="42">
        <v>24.5267086029053</v>
      </c>
      <c r="K8594" s="42">
        <v>10.7464179992676</v>
      </c>
      <c r="L8594" s="42">
        <v>18.9956474304199</v>
      </c>
      <c r="M8594" s="42">
        <v>0.865135967731476</v>
      </c>
      <c r="N8594" s="42">
        <v>9.93116855621338</v>
      </c>
      <c r="O8594" s="42">
        <v>0.0</v>
      </c>
      <c r="P8594" s="42">
        <v>0.0</v>
      </c>
      <c r="Q8594" s="42">
        <v>0.0119046065956354</v>
      </c>
      <c r="R8594" s="42">
        <v>25.0</v>
      </c>
      <c r="S8594" s="42">
        <v>0.230155438184738</v>
      </c>
      <c r="T8594" s="42">
        <v>995.075134277344</v>
      </c>
      <c r="U8594" s="42">
        <v>9999.0</v>
      </c>
      <c r="V8594" s="19"/>
      <c r="W8594" s="19"/>
      <c r="X8594" s="19"/>
      <c r="Y8594" s="19"/>
      <c r="Z8594" s="19"/>
      <c r="AA8594" s="19"/>
    </row>
    <row r="8595" ht="15.75" customHeight="1">
      <c r="A8595" s="19"/>
      <c r="B8595" s="42" t="str">
        <f>"CRS25WT3609461"</f>
        <v>CRS25WT3609461</v>
      </c>
      <c r="C8595" s="43">
        <v>46010.0</v>
      </c>
      <c r="D8595" s="44">
        <v>0.8071412037037037</v>
      </c>
      <c r="E8595" s="42" t="s">
        <v>37</v>
      </c>
      <c r="F8595" s="42">
        <v>203.0</v>
      </c>
      <c r="G8595" s="42">
        <v>4.0</v>
      </c>
      <c r="H8595" s="42">
        <v>203.672027587891</v>
      </c>
      <c r="I8595" s="42">
        <v>9.65780544281006</v>
      </c>
      <c r="J8595" s="42">
        <v>24.5479602813721</v>
      </c>
      <c r="K8595" s="42">
        <v>10.6051712036133</v>
      </c>
      <c r="L8595" s="42">
        <v>19.2049713134766</v>
      </c>
      <c r="M8595" s="42">
        <v>0.859087765216827</v>
      </c>
      <c r="N8595" s="42">
        <v>9.90863704681396</v>
      </c>
      <c r="O8595" s="42">
        <v>0.0</v>
      </c>
      <c r="P8595" s="42">
        <v>0.0</v>
      </c>
      <c r="Q8595" s="42">
        <v>0.015238075517118</v>
      </c>
      <c r="R8595" s="42">
        <v>25.0</v>
      </c>
      <c r="S8595" s="42">
        <v>0.225256517529488</v>
      </c>
      <c r="T8595" s="42">
        <v>1000.30871582031</v>
      </c>
      <c r="U8595" s="42">
        <v>9999.0</v>
      </c>
      <c r="V8595" s="19"/>
      <c r="W8595" s="19"/>
      <c r="X8595" s="19"/>
      <c r="Y8595" s="19"/>
      <c r="Z8595" s="19"/>
      <c r="AA8595" s="19"/>
    </row>
    <row r="8596" ht="15.75" customHeight="1">
      <c r="A8596" s="19"/>
      <c r="B8596" s="42" t="str">
        <f>"CRS25WT3609451"</f>
        <v>CRS25WT3609451</v>
      </c>
      <c r="C8596" s="43">
        <v>46010.0</v>
      </c>
      <c r="D8596" s="44">
        <v>0.8082986111111111</v>
      </c>
      <c r="E8596" s="42" t="s">
        <v>37</v>
      </c>
      <c r="F8596" s="42">
        <v>197.0</v>
      </c>
      <c r="G8596" s="42">
        <v>4.0</v>
      </c>
      <c r="H8596" s="42">
        <v>197.073104858398</v>
      </c>
      <c r="I8596" s="42">
        <v>9.61918926239014</v>
      </c>
      <c r="J8596" s="42">
        <v>24.5259799957275</v>
      </c>
      <c r="K8596" s="42">
        <v>10.3216400146484</v>
      </c>
      <c r="L8596" s="42">
        <v>19.0931949615479</v>
      </c>
      <c r="M8596" s="42">
        <v>0.835338532924652</v>
      </c>
      <c r="N8596" s="42">
        <v>9.5875997543335</v>
      </c>
      <c r="O8596" s="42">
        <v>0.0</v>
      </c>
      <c r="P8596" s="42">
        <v>0.0</v>
      </c>
      <c r="Q8596" s="42">
        <v>0.0106549141928554</v>
      </c>
      <c r="R8596" s="42">
        <v>25.0</v>
      </c>
      <c r="S8596" s="42">
        <v>0.238012537360191</v>
      </c>
      <c r="T8596" s="42">
        <v>994.4755859375</v>
      </c>
      <c r="U8596" s="42">
        <v>9999.0</v>
      </c>
      <c r="V8596" s="19"/>
      <c r="W8596" s="19"/>
      <c r="X8596" s="19"/>
      <c r="Y8596" s="19"/>
      <c r="Z8596" s="19"/>
      <c r="AA8596" s="19"/>
    </row>
    <row r="8597" ht="15.75" customHeight="1">
      <c r="A8597" s="19"/>
      <c r="B8597" s="42" t="str">
        <f>"CRS25WT3609450"</f>
        <v>CRS25WT3609450</v>
      </c>
      <c r="C8597" s="43">
        <v>46010.0</v>
      </c>
      <c r="D8597" s="44">
        <v>0.8086342592592594</v>
      </c>
      <c r="E8597" s="42" t="s">
        <v>37</v>
      </c>
      <c r="F8597" s="42">
        <v>201.0</v>
      </c>
      <c r="G8597" s="42">
        <v>4.0</v>
      </c>
      <c r="H8597" s="42">
        <v>201.074005126953</v>
      </c>
      <c r="I8597" s="42">
        <v>9.74509334564209</v>
      </c>
      <c r="J8597" s="42">
        <v>24.5111255645752</v>
      </c>
      <c r="K8597" s="42">
        <v>10.3570079803467</v>
      </c>
      <c r="L8597" s="42">
        <v>19.4142951965332</v>
      </c>
      <c r="M8597" s="42">
        <v>0.84179562330246</v>
      </c>
      <c r="N8597" s="42">
        <v>9.78224277496338</v>
      </c>
      <c r="O8597" s="42">
        <v>0.0</v>
      </c>
      <c r="P8597" s="42">
        <v>0.0</v>
      </c>
      <c r="Q8597" s="42">
        <v>0.0109474249184132</v>
      </c>
      <c r="R8597" s="42">
        <v>25.0</v>
      </c>
      <c r="S8597" s="42">
        <v>0.227256923913956</v>
      </c>
      <c r="T8597" s="42">
        <v>997.095031738281</v>
      </c>
      <c r="U8597" s="42">
        <v>9999.0</v>
      </c>
      <c r="V8597" s="19"/>
      <c r="W8597" s="19"/>
      <c r="X8597" s="19"/>
      <c r="Y8597" s="19"/>
      <c r="Z8597" s="19"/>
      <c r="AA8597" s="19"/>
    </row>
    <row r="8598" ht="15.75" customHeight="1">
      <c r="A8598" s="19"/>
      <c r="B8598" s="42" t="str">
        <f>"CRS25WT3609453"</f>
        <v>CRS25WT3609453</v>
      </c>
      <c r="C8598" s="43">
        <v>46010.0</v>
      </c>
      <c r="D8598" s="44">
        <v>0.8094675925925926</v>
      </c>
      <c r="E8598" s="42" t="s">
        <v>37</v>
      </c>
      <c r="F8598" s="42">
        <v>203.0</v>
      </c>
      <c r="G8598" s="42">
        <v>4.0</v>
      </c>
      <c r="H8598" s="42">
        <v>203.612716674805</v>
      </c>
      <c r="I8598" s="42">
        <v>9.71778011322021</v>
      </c>
      <c r="J8598" s="42">
        <v>24.5266857147217</v>
      </c>
      <c r="K8598" s="42">
        <v>10.4190616607666</v>
      </c>
      <c r="L8598" s="42">
        <v>19.5423278808594</v>
      </c>
      <c r="M8598" s="42">
        <v>0.854277491569519</v>
      </c>
      <c r="N8598" s="42">
        <v>9.90575122833252</v>
      </c>
      <c r="O8598" s="42">
        <v>0.0</v>
      </c>
      <c r="P8598" s="42">
        <v>0.0</v>
      </c>
      <c r="Q8598" s="42">
        <v>0.0112679228186607</v>
      </c>
      <c r="R8598" s="42">
        <v>25.0</v>
      </c>
      <c r="S8598" s="42">
        <v>0.23480412364006</v>
      </c>
      <c r="T8598" s="42">
        <v>996.156311035156</v>
      </c>
      <c r="U8598" s="42">
        <v>9999.0</v>
      </c>
      <c r="V8598" s="19"/>
      <c r="W8598" s="19"/>
      <c r="X8598" s="19"/>
      <c r="Y8598" s="19"/>
      <c r="Z8598" s="19"/>
      <c r="AA8598" s="19"/>
    </row>
    <row r="8599" ht="15.75" customHeight="1">
      <c r="A8599" s="19"/>
      <c r="B8599" s="42" t="str">
        <f>"CRS25WT3609454"</f>
        <v>CRS25WT3609454</v>
      </c>
      <c r="C8599" s="43">
        <v>46010.0</v>
      </c>
      <c r="D8599" s="44">
        <v>0.810011574074074</v>
      </c>
      <c r="E8599" s="42" t="s">
        <v>37</v>
      </c>
      <c r="F8599" s="42">
        <v>200.0</v>
      </c>
      <c r="G8599" s="42">
        <v>4.0</v>
      </c>
      <c r="H8599" s="42">
        <v>200.317626953125</v>
      </c>
      <c r="I8599" s="42">
        <v>9.76291370391846</v>
      </c>
      <c r="J8599" s="42">
        <v>24.5268020629883</v>
      </c>
      <c r="K8599" s="42">
        <v>10.3975019454956</v>
      </c>
      <c r="L8599" s="42">
        <v>19.2659378051758</v>
      </c>
      <c r="M8599" s="42">
        <v>0.836563289165497</v>
      </c>
      <c r="N8599" s="42">
        <v>9.74544525146484</v>
      </c>
      <c r="O8599" s="42">
        <v>0.0</v>
      </c>
      <c r="P8599" s="42">
        <v>0.0</v>
      </c>
      <c r="Q8599" s="42">
        <v>0.0138043304905295</v>
      </c>
      <c r="R8599" s="42">
        <v>25.0</v>
      </c>
      <c r="S8599" s="42">
        <v>0.223248913884163</v>
      </c>
      <c r="T8599" s="42">
        <v>995.711547851563</v>
      </c>
      <c r="U8599" s="42">
        <v>9999.0</v>
      </c>
      <c r="V8599" s="19"/>
      <c r="W8599" s="19"/>
      <c r="X8599" s="19"/>
      <c r="Y8599" s="19"/>
      <c r="Z8599" s="19"/>
      <c r="AA8599" s="19"/>
    </row>
    <row r="8600" ht="15.75" customHeight="1">
      <c r="A8600" s="19"/>
      <c r="B8600" s="42" t="str">
        <f>"CRS25WT3609455"</f>
        <v>CRS25WT3609455</v>
      </c>
      <c r="C8600" s="43">
        <v>46010.0</v>
      </c>
      <c r="D8600" s="44">
        <v>0.8107986111111112</v>
      </c>
      <c r="E8600" s="42" t="s">
        <v>37</v>
      </c>
      <c r="F8600" s="42">
        <v>201.0</v>
      </c>
      <c r="G8600" s="42">
        <v>4.0</v>
      </c>
      <c r="H8600" s="42">
        <v>201.68424987793</v>
      </c>
      <c r="I8600" s="42">
        <v>9.61562919616699</v>
      </c>
      <c r="J8600" s="42">
        <v>24.5333442687988</v>
      </c>
      <c r="K8600" s="42">
        <v>10.767144203186</v>
      </c>
      <c r="L8600" s="42">
        <v>18.7314510345459</v>
      </c>
      <c r="M8600" s="42">
        <v>0.854943692684174</v>
      </c>
      <c r="N8600" s="42">
        <v>9.81193161010742</v>
      </c>
      <c r="O8600" s="42">
        <v>0.0</v>
      </c>
      <c r="P8600" s="42">
        <v>0.0</v>
      </c>
      <c r="Q8600" s="42">
        <v>0.00922618992626667</v>
      </c>
      <c r="R8600" s="42">
        <v>25.0</v>
      </c>
      <c r="S8600" s="42">
        <v>0.217972606420517</v>
      </c>
      <c r="T8600" s="42">
        <v>995.191772460938</v>
      </c>
      <c r="U8600" s="42">
        <v>9999.0</v>
      </c>
      <c r="V8600" s="19"/>
      <c r="W8600" s="19"/>
      <c r="X8600" s="19"/>
      <c r="Y8600" s="19"/>
      <c r="Z8600" s="19"/>
      <c r="AA8600" s="19"/>
    </row>
    <row r="8601" ht="15.75" customHeight="1">
      <c r="A8601" s="19"/>
      <c r="B8601" s="42" t="str">
        <f>"CRS25WT3609456"</f>
        <v>CRS25WT3609456</v>
      </c>
      <c r="C8601" s="43">
        <v>46010.0</v>
      </c>
      <c r="D8601" s="44">
        <v>0.811550925925926</v>
      </c>
      <c r="E8601" s="42" t="s">
        <v>37</v>
      </c>
      <c r="F8601" s="42">
        <v>200.0</v>
      </c>
      <c r="G8601" s="42">
        <v>4.0</v>
      </c>
      <c r="H8601" s="42">
        <v>200.710845947266</v>
      </c>
      <c r="I8601" s="42">
        <v>9.52314186096191</v>
      </c>
      <c r="J8601" s="42">
        <v>24.5340309143066</v>
      </c>
      <c r="K8601" s="42">
        <v>10.3274917602539</v>
      </c>
      <c r="L8601" s="42">
        <v>19.4346179962158</v>
      </c>
      <c r="M8601" s="42">
        <v>0.859056413173676</v>
      </c>
      <c r="N8601" s="42">
        <v>9.76457500457764</v>
      </c>
      <c r="O8601" s="42">
        <v>0.0</v>
      </c>
      <c r="P8601" s="42">
        <v>0.0</v>
      </c>
      <c r="Q8601" s="42">
        <v>0.0126190474256873</v>
      </c>
      <c r="R8601" s="42">
        <v>25.0</v>
      </c>
      <c r="S8601" s="42">
        <v>0.228850185871124</v>
      </c>
      <c r="T8601" s="42">
        <v>994.025024414063</v>
      </c>
      <c r="U8601" s="42">
        <v>9999.0</v>
      </c>
      <c r="V8601" s="19"/>
      <c r="W8601" s="19"/>
      <c r="X8601" s="19"/>
      <c r="Y8601" s="19"/>
      <c r="Z8601" s="19"/>
      <c r="AA8601" s="19"/>
    </row>
    <row r="8602" ht="15.75" customHeight="1">
      <c r="A8602" s="19"/>
      <c r="B8602" s="42" t="str">
        <f>"CRS25WT3609433"</f>
        <v>CRS25WT3609433</v>
      </c>
      <c r="C8602" s="43">
        <v>46010.0</v>
      </c>
      <c r="D8602" s="44">
        <v>0.8118981481481482</v>
      </c>
      <c r="E8602" s="42" t="s">
        <v>37</v>
      </c>
      <c r="F8602" s="42">
        <v>199.0</v>
      </c>
      <c r="G8602" s="42">
        <v>4.0</v>
      </c>
      <c r="H8602" s="42">
        <v>199.934509277344</v>
      </c>
      <c r="I8602" s="42">
        <v>9.90480422973633</v>
      </c>
      <c r="J8602" s="42">
        <v>24.5492515563965</v>
      </c>
      <c r="K8602" s="42">
        <v>10.3188381195068</v>
      </c>
      <c r="L8602" s="42">
        <v>19.3756809234619</v>
      </c>
      <c r="M8602" s="42">
        <v>0.822249472141266</v>
      </c>
      <c r="N8602" s="42">
        <v>9.726806640625</v>
      </c>
      <c r="O8602" s="42">
        <v>0.0</v>
      </c>
      <c r="P8602" s="42">
        <v>0.0</v>
      </c>
      <c r="Q8602" s="42">
        <v>0.0175793655216694</v>
      </c>
      <c r="R8602" s="42">
        <v>25.0</v>
      </c>
      <c r="S8602" s="42">
        <v>0.215758726000786</v>
      </c>
      <c r="T8602" s="42">
        <v>995.955505371094</v>
      </c>
      <c r="U8602" s="42">
        <v>9999.0</v>
      </c>
      <c r="V8602" s="19"/>
      <c r="W8602" s="19"/>
      <c r="X8602" s="19"/>
      <c r="Y8602" s="19"/>
      <c r="Z8602" s="19"/>
      <c r="AA8602" s="19"/>
    </row>
    <row r="8603" ht="15.75" customHeight="1">
      <c r="A8603" s="19"/>
      <c r="B8603" s="42" t="str">
        <f>"CRS25WT3609434"</f>
        <v>CRS25WT3609434</v>
      </c>
      <c r="C8603" s="43">
        <v>46010.0</v>
      </c>
      <c r="D8603" s="44">
        <v>0.8122222222222222</v>
      </c>
      <c r="E8603" s="42" t="s">
        <v>37</v>
      </c>
      <c r="F8603" s="42">
        <v>203.0</v>
      </c>
      <c r="G8603" s="42">
        <v>4.0</v>
      </c>
      <c r="H8603" s="42">
        <v>203.342498779297</v>
      </c>
      <c r="I8603" s="42">
        <v>9.73319339752197</v>
      </c>
      <c r="J8603" s="42">
        <v>24.5215587615967</v>
      </c>
      <c r="K8603" s="42">
        <v>10.2696027755737</v>
      </c>
      <c r="L8603" s="42">
        <v>19.8004264831543</v>
      </c>
      <c r="M8603" s="42">
        <v>0.851970851421356</v>
      </c>
      <c r="N8603" s="42">
        <v>9.89260482788086</v>
      </c>
      <c r="O8603" s="42">
        <v>0.0</v>
      </c>
      <c r="P8603" s="42">
        <v>0.0</v>
      </c>
      <c r="Q8603" s="42">
        <v>0.0104761514812708</v>
      </c>
      <c r="R8603" s="42">
        <v>25.0</v>
      </c>
      <c r="S8603" s="42">
        <v>0.233233824372292</v>
      </c>
      <c r="T8603" s="42">
        <v>995.614013671875</v>
      </c>
      <c r="U8603" s="42">
        <v>57.5393905639648</v>
      </c>
      <c r="V8603" s="19"/>
      <c r="W8603" s="19"/>
      <c r="X8603" s="19"/>
      <c r="Y8603" s="19"/>
      <c r="Z8603" s="19"/>
      <c r="AA8603" s="19"/>
    </row>
    <row r="8604" ht="15.75" customHeight="1">
      <c r="A8604" s="19"/>
      <c r="B8604" s="42" t="str">
        <f>"CRS25WT3609435"</f>
        <v>CRS25WT3609435</v>
      </c>
      <c r="C8604" s="43">
        <v>46010.0</v>
      </c>
      <c r="D8604" s="44">
        <v>0.8128819444444444</v>
      </c>
      <c r="E8604" s="42" t="s">
        <v>37</v>
      </c>
      <c r="F8604" s="42">
        <v>202.0</v>
      </c>
      <c r="G8604" s="42">
        <v>4.0</v>
      </c>
      <c r="H8604" s="42">
        <v>202.579208374023</v>
      </c>
      <c r="I8604" s="42">
        <v>9.81114101409912</v>
      </c>
      <c r="J8604" s="42">
        <v>24.5203628540039</v>
      </c>
      <c r="K8604" s="42">
        <v>10.4258079528809</v>
      </c>
      <c r="L8604" s="42">
        <v>19.4305534362793</v>
      </c>
      <c r="M8604" s="42">
        <v>0.842070519924164</v>
      </c>
      <c r="N8604" s="42">
        <v>9.85547065734863</v>
      </c>
      <c r="O8604" s="42">
        <v>0.0</v>
      </c>
      <c r="P8604" s="42">
        <v>0.0</v>
      </c>
      <c r="Q8604" s="42">
        <v>0.0118948603048921</v>
      </c>
      <c r="R8604" s="42">
        <v>25.0</v>
      </c>
      <c r="S8604" s="42">
        <v>0.227691680192947</v>
      </c>
      <c r="T8604" s="42">
        <v>996.497192382813</v>
      </c>
      <c r="U8604" s="42">
        <v>9999.0</v>
      </c>
      <c r="V8604" s="19"/>
      <c r="W8604" s="19"/>
      <c r="X8604" s="19"/>
      <c r="Y8604" s="19"/>
      <c r="Z8604" s="19"/>
      <c r="AA8604" s="19"/>
    </row>
    <row r="8605" ht="15.75" customHeight="1">
      <c r="A8605" s="19"/>
      <c r="B8605" s="42" t="str">
        <f>"CRS25WT3609042"</f>
        <v>CRS25WT3609042</v>
      </c>
      <c r="C8605" s="43">
        <v>46010.0</v>
      </c>
      <c r="D8605" s="44">
        <v>0.8152893518518519</v>
      </c>
      <c r="E8605" s="42" t="s">
        <v>37</v>
      </c>
      <c r="F8605" s="42">
        <v>197.0</v>
      </c>
      <c r="G8605" s="42">
        <v>4.0</v>
      </c>
      <c r="H8605" s="42">
        <v>197.346618652344</v>
      </c>
      <c r="I8605" s="42">
        <v>9.58905696868896</v>
      </c>
      <c r="J8605" s="42">
        <v>24.5435733795166</v>
      </c>
      <c r="K8605" s="42">
        <v>10.3096303939819</v>
      </c>
      <c r="L8605" s="42">
        <v>19.1419696807861</v>
      </c>
      <c r="M8605" s="42">
        <v>0.8385249376297</v>
      </c>
      <c r="N8605" s="42">
        <v>9.600905418396</v>
      </c>
      <c r="O8605" s="42">
        <v>0.0</v>
      </c>
      <c r="P8605" s="42">
        <v>0.0</v>
      </c>
      <c r="Q8605" s="42">
        <v>0.00922371260821819</v>
      </c>
      <c r="R8605" s="42">
        <v>25.0</v>
      </c>
      <c r="S8605" s="42">
        <v>0.229271367192268</v>
      </c>
      <c r="T8605" s="42">
        <v>993.820678710938</v>
      </c>
      <c r="U8605" s="42">
        <v>9999.0</v>
      </c>
      <c r="V8605" s="19"/>
      <c r="W8605" s="19"/>
      <c r="X8605" s="19"/>
      <c r="Y8605" s="19"/>
      <c r="Z8605" s="19"/>
      <c r="AA8605" s="19"/>
    </row>
    <row r="8606" ht="15.75" customHeight="1">
      <c r="A8606" s="19"/>
      <c r="B8606" s="42" t="str">
        <f>"CRS25WT3609432"</f>
        <v>CRS25WT3609432</v>
      </c>
      <c r="C8606" s="43">
        <v>46010.0</v>
      </c>
      <c r="D8606" s="44">
        <v>0.8157638888888888</v>
      </c>
      <c r="E8606" s="42" t="s">
        <v>37</v>
      </c>
      <c r="F8606" s="42">
        <v>206.0</v>
      </c>
      <c r="G8606" s="42">
        <v>4.0</v>
      </c>
      <c r="H8606" s="42">
        <v>206.899276733398</v>
      </c>
      <c r="I8606" s="42">
        <v>9.77892398834229</v>
      </c>
      <c r="J8606" s="42">
        <v>24.5513973236084</v>
      </c>
      <c r="K8606" s="42">
        <v>10.805230140686</v>
      </c>
      <c r="L8606" s="42">
        <v>19.1480674743652</v>
      </c>
      <c r="M8606" s="42">
        <v>0.861770629882813</v>
      </c>
      <c r="N8606" s="42">
        <v>10.0656423568726</v>
      </c>
      <c r="O8606" s="42">
        <v>0.0</v>
      </c>
      <c r="P8606" s="42">
        <v>0.0</v>
      </c>
      <c r="Q8606" s="42">
        <v>0.0126190474256873</v>
      </c>
      <c r="R8606" s="42">
        <v>25.0</v>
      </c>
      <c r="S8606" s="42">
        <v>0.233964115381241</v>
      </c>
      <c r="T8606" s="42">
        <v>995.554382324219</v>
      </c>
      <c r="U8606" s="42">
        <v>9999.0</v>
      </c>
      <c r="V8606" s="19"/>
      <c r="W8606" s="19"/>
      <c r="X8606" s="19"/>
      <c r="Y8606" s="19"/>
      <c r="Z8606" s="19"/>
      <c r="AA8606" s="19"/>
    </row>
    <row r="8607" ht="15.75" customHeight="1">
      <c r="A8607" s="19"/>
      <c r="B8607" s="42" t="str">
        <f>"CRS25WT3609420"</f>
        <v>CRS25WT3609420</v>
      </c>
      <c r="C8607" s="43">
        <v>46010.0</v>
      </c>
      <c r="D8607" s="44">
        <v>0.8164699074074074</v>
      </c>
      <c r="E8607" s="42" t="s">
        <v>37</v>
      </c>
      <c r="F8607" s="42">
        <v>205.0</v>
      </c>
      <c r="G8607" s="42">
        <v>4.0</v>
      </c>
      <c r="H8607" s="42">
        <v>205.988265991211</v>
      </c>
      <c r="I8607" s="42">
        <v>9.87466526031494</v>
      </c>
      <c r="J8607" s="42">
        <v>24.5403804779053</v>
      </c>
      <c r="K8607" s="42">
        <v>10.7485275268555</v>
      </c>
      <c r="L8607" s="42">
        <v>19.1643257141113</v>
      </c>
      <c r="M8607" s="42">
        <v>0.850038886070251</v>
      </c>
      <c r="N8607" s="42">
        <v>10.0213212966919</v>
      </c>
      <c r="O8607" s="42">
        <v>0.0</v>
      </c>
      <c r="P8607" s="42">
        <v>0.0</v>
      </c>
      <c r="Q8607" s="42">
        <v>0.0119021562859416</v>
      </c>
      <c r="R8607" s="42">
        <v>25.0</v>
      </c>
      <c r="S8607" s="42">
        <v>0.230157002806664</v>
      </c>
      <c r="T8607" s="42">
        <v>992.437683105469</v>
      </c>
      <c r="U8607" s="42">
        <v>9999.0</v>
      </c>
      <c r="V8607" s="19"/>
      <c r="W8607" s="19"/>
      <c r="X8607" s="19"/>
      <c r="Y8607" s="19"/>
      <c r="Z8607" s="19"/>
      <c r="AA8607" s="19"/>
    </row>
    <row r="8608" ht="15.75" customHeight="1">
      <c r="A8608" s="19"/>
      <c r="B8608" s="42" t="str">
        <f>"CRS25WT3609422"</f>
        <v>CRS25WT3609422</v>
      </c>
      <c r="C8608" s="43">
        <v>46010.0</v>
      </c>
      <c r="D8608" s="44">
        <v>0.8167824074074074</v>
      </c>
      <c r="E8608" s="42" t="s">
        <v>37</v>
      </c>
      <c r="F8608" s="42">
        <v>206.0</v>
      </c>
      <c r="G8608" s="42">
        <v>4.0</v>
      </c>
      <c r="H8608" s="42">
        <v>206.493804931641</v>
      </c>
      <c r="I8608" s="42">
        <v>9.92911529541016</v>
      </c>
      <c r="J8608" s="42">
        <v>24.571720123291</v>
      </c>
      <c r="K8608" s="42">
        <v>10.5940322875977</v>
      </c>
      <c r="L8608" s="42">
        <v>19.4915199279785</v>
      </c>
      <c r="M8608" s="42">
        <v>0.846371293067932</v>
      </c>
      <c r="N8608" s="42">
        <v>10.0459156036377</v>
      </c>
      <c r="O8608" s="42">
        <v>0.0</v>
      </c>
      <c r="P8608" s="42">
        <v>0.0</v>
      </c>
      <c r="Q8608" s="42">
        <v>0.0176190380007029</v>
      </c>
      <c r="R8608" s="42">
        <v>25.0</v>
      </c>
      <c r="S8608" s="42">
        <v>0.232326596975327</v>
      </c>
      <c r="T8608" s="42">
        <v>996.074279785156</v>
      </c>
      <c r="U8608" s="42">
        <v>9999.0</v>
      </c>
      <c r="V8608" s="19"/>
      <c r="W8608" s="19"/>
      <c r="X8608" s="19"/>
      <c r="Y8608" s="19"/>
      <c r="Z8608" s="19"/>
      <c r="AA8608" s="19"/>
    </row>
    <row r="8609" ht="15.75" customHeight="1">
      <c r="A8609" s="19"/>
      <c r="B8609" s="42" t="str">
        <f>"CRS25WT3609423"</f>
        <v>CRS25WT3609423</v>
      </c>
      <c r="C8609" s="43">
        <v>46010.0</v>
      </c>
      <c r="D8609" s="44">
        <v>0.8178935185185185</v>
      </c>
      <c r="E8609" s="42" t="s">
        <v>37</v>
      </c>
      <c r="F8609" s="42">
        <v>205.0</v>
      </c>
      <c r="G8609" s="42">
        <v>4.0</v>
      </c>
      <c r="H8609" s="42">
        <v>205.19303894043</v>
      </c>
      <c r="I8609" s="42">
        <v>9.72873878479004</v>
      </c>
      <c r="J8609" s="42">
        <v>24.5376605987549</v>
      </c>
      <c r="K8609" s="42">
        <v>10.9974184036255</v>
      </c>
      <c r="L8609" s="42">
        <v>18.6582908630371</v>
      </c>
      <c r="M8609" s="42">
        <v>0.859553515911102</v>
      </c>
      <c r="N8609" s="42">
        <v>9.98263359069824</v>
      </c>
      <c r="O8609" s="42">
        <v>0.0</v>
      </c>
      <c r="P8609" s="42">
        <v>0.0</v>
      </c>
      <c r="Q8609" s="42">
        <v>0.00532737979665399</v>
      </c>
      <c r="R8609" s="42">
        <v>25.0</v>
      </c>
      <c r="S8609" s="42">
        <v>0.224485114216805</v>
      </c>
      <c r="T8609" s="42">
        <v>993.911010742188</v>
      </c>
      <c r="U8609" s="42">
        <v>9999.0</v>
      </c>
      <c r="V8609" s="19"/>
      <c r="W8609" s="19"/>
      <c r="X8609" s="19"/>
      <c r="Y8609" s="19"/>
      <c r="Z8609" s="19"/>
      <c r="AA8609" s="19"/>
    </row>
    <row r="8610" ht="15.75" customHeight="1">
      <c r="A8610" s="19"/>
      <c r="B8610" s="42" t="str">
        <f>"CRS25WT3609421"</f>
        <v>CRS25WT3609421</v>
      </c>
      <c r="C8610" s="43">
        <v>46010.0</v>
      </c>
      <c r="D8610" s="44">
        <v>0.8186689814814815</v>
      </c>
      <c r="E8610" s="42" t="s">
        <v>37</v>
      </c>
      <c r="F8610" s="42">
        <v>197.0</v>
      </c>
      <c r="G8610" s="42">
        <v>4.0</v>
      </c>
      <c r="H8610" s="42">
        <v>197.868865966797</v>
      </c>
      <c r="I8610" s="42">
        <v>9.74905681610107</v>
      </c>
      <c r="J8610" s="42">
        <v>24.523530960083</v>
      </c>
      <c r="K8610" s="42">
        <v>9.99111080169678</v>
      </c>
      <c r="L8610" s="42">
        <v>19.8044910430908</v>
      </c>
      <c r="M8610" s="42">
        <v>0.827621698379517</v>
      </c>
      <c r="N8610" s="42">
        <v>9.62631320953369</v>
      </c>
      <c r="O8610" s="42">
        <v>0.0</v>
      </c>
      <c r="P8610" s="42">
        <v>0.0</v>
      </c>
      <c r="Q8610" s="42">
        <v>0.0101636908948421</v>
      </c>
      <c r="R8610" s="42">
        <v>25.0</v>
      </c>
      <c r="S8610" s="42">
        <v>0.231043562293053</v>
      </c>
      <c r="T8610" s="42">
        <v>994.655151367188</v>
      </c>
      <c r="U8610" s="42">
        <v>42.4727325439453</v>
      </c>
      <c r="V8610" s="19"/>
      <c r="W8610" s="19"/>
      <c r="X8610" s="19"/>
      <c r="Y8610" s="19"/>
      <c r="Z8610" s="19"/>
      <c r="AA8610" s="19"/>
    </row>
    <row r="8611" ht="15.75" customHeight="1">
      <c r="A8611" s="19"/>
      <c r="B8611" s="42" t="str">
        <f>"409"</f>
        <v>409</v>
      </c>
      <c r="C8611" s="43">
        <v>46010.0</v>
      </c>
      <c r="D8611" s="44">
        <v>0.8190856481481482</v>
      </c>
      <c r="E8611" s="42" t="s">
        <v>37</v>
      </c>
      <c r="F8611" s="42">
        <v>197.0</v>
      </c>
      <c r="G8611" s="42">
        <v>4.0</v>
      </c>
      <c r="H8611" s="42">
        <v>197.888717651367</v>
      </c>
      <c r="I8611" s="42">
        <v>9.65200042724609</v>
      </c>
      <c r="J8611" s="42">
        <v>24.5258274078369</v>
      </c>
      <c r="K8611" s="42">
        <v>9.84561729431152</v>
      </c>
      <c r="L8611" s="42">
        <v>20.0991687774658</v>
      </c>
      <c r="M8611" s="42">
        <v>0.8359494805336</v>
      </c>
      <c r="N8611" s="42">
        <v>9.62727928161621</v>
      </c>
      <c r="O8611" s="42">
        <v>0.0</v>
      </c>
      <c r="P8611" s="42">
        <v>0.0</v>
      </c>
      <c r="Q8611" s="42">
        <v>0.00912632793188095</v>
      </c>
      <c r="R8611" s="42">
        <v>25.0</v>
      </c>
      <c r="S8611" s="42">
        <v>0.2393509298563</v>
      </c>
      <c r="T8611" s="42">
        <v>996.243530273438</v>
      </c>
      <c r="U8611" s="42">
        <v>9999.0</v>
      </c>
      <c r="V8611" s="19"/>
      <c r="W8611" s="19"/>
      <c r="X8611" s="19"/>
      <c r="Y8611" s="19"/>
      <c r="Z8611" s="19"/>
      <c r="AA8611" s="19"/>
    </row>
    <row r="8612" ht="15.75" customHeight="1">
      <c r="A8612" s="19"/>
      <c r="B8612" s="42" t="str">
        <f>"CRS25WT3609409"</f>
        <v>CRS25WT3609409</v>
      </c>
      <c r="C8612" s="43">
        <v>46010.0</v>
      </c>
      <c r="D8612" s="44">
        <v>0.8193402777777777</v>
      </c>
      <c r="E8612" s="42" t="s">
        <v>37</v>
      </c>
      <c r="F8612" s="42">
        <v>198.0</v>
      </c>
      <c r="G8612" s="42">
        <v>4.0</v>
      </c>
      <c r="H8612" s="42">
        <v>198.375915527344</v>
      </c>
      <c r="I8612" s="42">
        <v>9.52767753601074</v>
      </c>
      <c r="J8612" s="42">
        <v>24.5303478240967</v>
      </c>
      <c r="K8612" s="42">
        <v>10.3119449615479</v>
      </c>
      <c r="L8612" s="42">
        <v>19.2374877929688</v>
      </c>
      <c r="M8612" s="42">
        <v>0.848785936832428</v>
      </c>
      <c r="N8612" s="42">
        <v>9.65098094940186</v>
      </c>
      <c r="O8612" s="42">
        <v>0.0</v>
      </c>
      <c r="P8612" s="42">
        <v>0.0</v>
      </c>
      <c r="Q8612" s="42">
        <v>0.00825396273285151</v>
      </c>
      <c r="R8612" s="42">
        <v>25.0</v>
      </c>
      <c r="S8612" s="42">
        <v>0.22916853427887</v>
      </c>
      <c r="T8612" s="42">
        <v>993.749938964844</v>
      </c>
      <c r="U8612" s="42">
        <v>234.796722412109</v>
      </c>
      <c r="V8612" s="19"/>
      <c r="W8612" s="19"/>
      <c r="X8612" s="19"/>
      <c r="Y8612" s="19"/>
      <c r="Z8612" s="19"/>
      <c r="AA8612" s="19"/>
    </row>
    <row r="8613" ht="15.75" customHeight="1">
      <c r="A8613" s="19"/>
      <c r="B8613" s="42" t="str">
        <f>"CRS25WT3609410"</f>
        <v>CRS25WT3609410</v>
      </c>
      <c r="C8613" s="43">
        <v>46010.0</v>
      </c>
      <c r="D8613" s="44">
        <v>0.8196296296296296</v>
      </c>
      <c r="E8613" s="42" t="s">
        <v>37</v>
      </c>
      <c r="F8613" s="42">
        <v>203.0</v>
      </c>
      <c r="G8613" s="42">
        <v>4.0</v>
      </c>
      <c r="H8613" s="42">
        <v>203.734252929688</v>
      </c>
      <c r="I8613" s="42">
        <v>9.81196975708008</v>
      </c>
      <c r="J8613" s="42">
        <v>24.5407447814941</v>
      </c>
      <c r="K8613" s="42">
        <v>10.4786767959595</v>
      </c>
      <c r="L8613" s="42">
        <v>19.4427452087402</v>
      </c>
      <c r="M8613" s="42">
        <v>0.846096932888031</v>
      </c>
      <c r="N8613" s="42">
        <v>9.91166400909424</v>
      </c>
      <c r="O8613" s="42">
        <v>0.0</v>
      </c>
      <c r="P8613" s="42">
        <v>0.0</v>
      </c>
      <c r="Q8613" s="42">
        <v>0.0104761514812708</v>
      </c>
      <c r="R8613" s="42">
        <v>25.0</v>
      </c>
      <c r="S8613" s="42">
        <v>0.240706980228424</v>
      </c>
      <c r="T8613" s="42">
        <v>995.322204589844</v>
      </c>
      <c r="U8613" s="42">
        <v>9999.0</v>
      </c>
      <c r="V8613" s="19"/>
      <c r="W8613" s="19"/>
      <c r="X8613" s="19"/>
      <c r="Y8613" s="19"/>
      <c r="Z8613" s="19"/>
      <c r="AA8613" s="19"/>
    </row>
    <row r="8614" ht="15.75" customHeight="1">
      <c r="A8614" s="19"/>
      <c r="B8614" s="42" t="str">
        <f>"CRS25WT3609408"</f>
        <v>CRS25WT3609408</v>
      </c>
      <c r="C8614" s="43">
        <v>46010.0</v>
      </c>
      <c r="D8614" s="44">
        <v>0.8205902777777778</v>
      </c>
      <c r="E8614" s="42" t="s">
        <v>37</v>
      </c>
      <c r="F8614" s="42">
        <v>197.0</v>
      </c>
      <c r="G8614" s="42">
        <v>4.0</v>
      </c>
      <c r="H8614" s="42">
        <v>197.923049926758</v>
      </c>
      <c r="I8614" s="42">
        <v>9.67955780029297</v>
      </c>
      <c r="J8614" s="42">
        <v>24.5362091064453</v>
      </c>
      <c r="K8614" s="42">
        <v>9.7156867980957</v>
      </c>
      <c r="L8614" s="42">
        <v>20.3714942932129</v>
      </c>
      <c r="M8614" s="42">
        <v>0.833361446857452</v>
      </c>
      <c r="N8614" s="42">
        <v>9.62894916534424</v>
      </c>
      <c r="O8614" s="42">
        <v>0.0</v>
      </c>
      <c r="P8614" s="42">
        <v>0.0</v>
      </c>
      <c r="Q8614" s="42">
        <v>0.0118948509916663</v>
      </c>
      <c r="R8614" s="42">
        <v>25.0</v>
      </c>
      <c r="S8614" s="42">
        <v>0.222868353128433</v>
      </c>
      <c r="T8614" s="42">
        <v>994.150268554688</v>
      </c>
      <c r="U8614" s="42">
        <v>9999.0</v>
      </c>
      <c r="V8614" s="19"/>
      <c r="W8614" s="19"/>
      <c r="X8614" s="19"/>
      <c r="Y8614" s="19"/>
      <c r="Z8614" s="19"/>
      <c r="AA8614" s="19"/>
    </row>
    <row r="8615" ht="15.75" customHeight="1">
      <c r="A8615" s="19"/>
      <c r="B8615" s="42" t="str">
        <f>"CRS25WT3609126"</f>
        <v>CRS25WT3609126</v>
      </c>
      <c r="C8615" s="43">
        <v>46010.0</v>
      </c>
      <c r="D8615" s="44">
        <v>0.8214004629629629</v>
      </c>
      <c r="E8615" s="42" t="s">
        <v>37</v>
      </c>
      <c r="F8615" s="42">
        <v>206.0</v>
      </c>
      <c r="G8615" s="42">
        <v>4.0</v>
      </c>
      <c r="H8615" s="42">
        <v>206.42643737793</v>
      </c>
      <c r="I8615" s="42">
        <v>9.70284652709961</v>
      </c>
      <c r="J8615" s="42">
        <v>24.5569686889648</v>
      </c>
      <c r="K8615" s="42">
        <v>10.998833656311</v>
      </c>
      <c r="L8615" s="42">
        <v>18.7680320739746</v>
      </c>
      <c r="M8615" s="42">
        <v>0.866346061229706</v>
      </c>
      <c r="N8615" s="42">
        <v>10.0426387786865</v>
      </c>
      <c r="O8615" s="42">
        <v>0.0</v>
      </c>
      <c r="P8615" s="42">
        <v>0.0</v>
      </c>
      <c r="Q8615" s="42">
        <v>0.0138092134147882</v>
      </c>
      <c r="R8615" s="42">
        <v>25.0</v>
      </c>
      <c r="S8615" s="42">
        <v>0.228314682841301</v>
      </c>
      <c r="T8615" s="42">
        <v>994.347473144531</v>
      </c>
      <c r="U8615" s="42">
        <v>72.4937591552734</v>
      </c>
      <c r="V8615" s="19"/>
      <c r="W8615" s="19"/>
      <c r="X8615" s="19"/>
      <c r="Y8615" s="19"/>
      <c r="Z8615" s="19"/>
      <c r="AA8615" s="19"/>
    </row>
    <row r="8616" ht="15.75" customHeight="1">
      <c r="A8616" s="19"/>
      <c r="B8616" s="42" t="str">
        <f>"CRS25WT3609065"</f>
        <v>CRS25WT3609065</v>
      </c>
      <c r="C8616" s="43">
        <v>46010.0</v>
      </c>
      <c r="D8616" s="44">
        <v>0.8218865740740741</v>
      </c>
      <c r="E8616" s="42" t="s">
        <v>37</v>
      </c>
      <c r="F8616" s="42">
        <v>204.0</v>
      </c>
      <c r="G8616" s="42">
        <v>4.0</v>
      </c>
      <c r="H8616" s="42">
        <v>204.781387329102</v>
      </c>
      <c r="I8616" s="42">
        <v>9.86233520507813</v>
      </c>
      <c r="J8616" s="42">
        <v>24.5684566497803</v>
      </c>
      <c r="K8616" s="42">
        <v>10.5468654632568</v>
      </c>
      <c r="L8616" s="42">
        <v>19.4163265228271</v>
      </c>
      <c r="M8616" s="42">
        <v>0.845148146152496</v>
      </c>
      <c r="N8616" s="42">
        <v>9.96260738372803</v>
      </c>
      <c r="O8616" s="42">
        <v>0.0</v>
      </c>
      <c r="P8616" s="42">
        <v>0.0</v>
      </c>
      <c r="Q8616" s="42">
        <v>0.0137897012755275</v>
      </c>
      <c r="R8616" s="42">
        <v>25.0</v>
      </c>
      <c r="S8616" s="42">
        <v>0.232072204351425</v>
      </c>
      <c r="T8616" s="42">
        <v>1001.60681152344</v>
      </c>
      <c r="U8616" s="42">
        <v>9999.0</v>
      </c>
      <c r="V8616" s="19"/>
      <c r="W8616" s="19"/>
      <c r="X8616" s="19"/>
      <c r="Y8616" s="19"/>
      <c r="Z8616" s="19"/>
      <c r="AA8616" s="19"/>
    </row>
    <row r="8617" ht="15.75" customHeight="1">
      <c r="A8617" s="19"/>
      <c r="B8617" s="42" t="str">
        <f>"CRS25WT3609395"</f>
        <v>CRS25WT3609395</v>
      </c>
      <c r="C8617" s="43">
        <v>46010.0</v>
      </c>
      <c r="D8617" s="44">
        <v>0.8225347222222222</v>
      </c>
      <c r="E8617" s="42" t="s">
        <v>37</v>
      </c>
      <c r="F8617" s="42">
        <v>201.0</v>
      </c>
      <c r="G8617" s="42">
        <v>4.0</v>
      </c>
      <c r="H8617" s="42">
        <v>201.217910766602</v>
      </c>
      <c r="I8617" s="42">
        <v>9.73990058898926</v>
      </c>
      <c r="J8617" s="42">
        <v>24.536563873291</v>
      </c>
      <c r="K8617" s="42">
        <v>9.99105072021484</v>
      </c>
      <c r="L8617" s="42">
        <v>20.1398143768311</v>
      </c>
      <c r="M8617" s="42">
        <v>0.84197336435318</v>
      </c>
      <c r="N8617" s="42">
        <v>9.78924369812012</v>
      </c>
      <c r="O8617" s="42">
        <v>0.0</v>
      </c>
      <c r="P8617" s="42">
        <v>0.0</v>
      </c>
      <c r="Q8617" s="42">
        <v>0.0104738650843501</v>
      </c>
      <c r="R8617" s="42">
        <v>25.0</v>
      </c>
      <c r="S8617" s="42">
        <v>0.226963818073273</v>
      </c>
      <c r="T8617" s="42">
        <v>998.848693847656</v>
      </c>
      <c r="U8617" s="42">
        <v>436.534606933594</v>
      </c>
      <c r="V8617" s="19"/>
      <c r="W8617" s="19"/>
      <c r="X8617" s="19"/>
      <c r="Y8617" s="19"/>
      <c r="Z8617" s="19"/>
      <c r="AA8617" s="19"/>
    </row>
    <row r="8618" ht="15.75" customHeight="1">
      <c r="A8618" s="19"/>
      <c r="B8618" s="42" t="str">
        <f>"CRS25WT3609396"</f>
        <v>CRS25WT3609396</v>
      </c>
      <c r="C8618" s="43">
        <v>46010.0</v>
      </c>
      <c r="D8618" s="44">
        <v>0.8231481481481482</v>
      </c>
      <c r="E8618" s="42" t="s">
        <v>37</v>
      </c>
      <c r="F8618" s="42">
        <v>206.0</v>
      </c>
      <c r="G8618" s="42">
        <v>4.0</v>
      </c>
      <c r="H8618" s="42">
        <v>206.754608154297</v>
      </c>
      <c r="I8618" s="42">
        <v>9.87066459655762</v>
      </c>
      <c r="J8618" s="42">
        <v>24.5337886810303</v>
      </c>
      <c r="K8618" s="42">
        <v>10.6351346969604</v>
      </c>
      <c r="L8618" s="42">
        <v>19.4407138824463</v>
      </c>
      <c r="M8618" s="42">
        <v>0.853776454925537</v>
      </c>
      <c r="N8618" s="42">
        <v>10.0586042404175</v>
      </c>
      <c r="O8618" s="42">
        <v>0.0</v>
      </c>
      <c r="P8618" s="42">
        <v>0.0</v>
      </c>
      <c r="Q8618" s="42">
        <v>0.0103176152333617</v>
      </c>
      <c r="R8618" s="42">
        <v>25.0</v>
      </c>
      <c r="S8618" s="42">
        <v>0.222926840186119</v>
      </c>
      <c r="T8618" s="42">
        <v>997.262878417969</v>
      </c>
      <c r="U8618" s="42">
        <v>9999.0</v>
      </c>
      <c r="V8618" s="19"/>
      <c r="W8618" s="19"/>
      <c r="X8618" s="19"/>
      <c r="Y8618" s="19"/>
      <c r="Z8618" s="19"/>
      <c r="AA8618" s="19"/>
    </row>
    <row r="8619" ht="15.75" customHeight="1">
      <c r="A8619" s="19"/>
      <c r="B8619" s="42" t="str">
        <f>"CRS25WT3609397"</f>
        <v>CRS25WT3609397</v>
      </c>
      <c r="C8619" s="43">
        <v>46010.0</v>
      </c>
      <c r="D8619" s="44">
        <v>0.8235532407407408</v>
      </c>
      <c r="E8619" s="42" t="s">
        <v>37</v>
      </c>
      <c r="F8619" s="42">
        <v>207.0</v>
      </c>
      <c r="G8619" s="42">
        <v>4.0</v>
      </c>
      <c r="H8619" s="42">
        <v>207.652359008789</v>
      </c>
      <c r="I8619" s="42">
        <v>9.83051490783691</v>
      </c>
      <c r="J8619" s="42">
        <v>24.5307579040527</v>
      </c>
      <c r="K8619" s="42">
        <v>10.818151473999</v>
      </c>
      <c r="L8619" s="42">
        <v>19.1948089599609</v>
      </c>
      <c r="M8619" s="42">
        <v>0.861092150211334</v>
      </c>
      <c r="N8619" s="42">
        <v>10.1022796630859</v>
      </c>
      <c r="O8619" s="42">
        <v>0.0</v>
      </c>
      <c r="P8619" s="42">
        <v>0.0</v>
      </c>
      <c r="Q8619" s="42">
        <v>0.0109523795545101</v>
      </c>
      <c r="R8619" s="42">
        <v>25.0</v>
      </c>
      <c r="S8619" s="42">
        <v>0.228780686855316</v>
      </c>
      <c r="T8619" s="42">
        <v>998.204223632813</v>
      </c>
      <c r="U8619" s="42">
        <v>9999.0</v>
      </c>
      <c r="V8619" s="19"/>
      <c r="W8619" s="19"/>
      <c r="X8619" s="19"/>
      <c r="Y8619" s="19"/>
      <c r="Z8619" s="19"/>
      <c r="AA8619" s="19"/>
    </row>
    <row r="8620" ht="15.75" customHeight="1">
      <c r="A8620" s="19"/>
      <c r="B8620" s="42" t="str">
        <f>"CRS25WT3609394"</f>
        <v>CRS25WT3609394</v>
      </c>
      <c r="C8620" s="43">
        <v>46010.0</v>
      </c>
      <c r="D8620" s="44">
        <v>0.8240509259259259</v>
      </c>
      <c r="E8620" s="42" t="s">
        <v>37</v>
      </c>
      <c r="F8620" s="42">
        <v>207.0</v>
      </c>
      <c r="G8620" s="42">
        <v>4.0</v>
      </c>
      <c r="H8620" s="42">
        <v>207.107543945313</v>
      </c>
      <c r="I8620" s="42">
        <v>9.81264019012451</v>
      </c>
      <c r="J8620" s="42">
        <v>24.5415554046631</v>
      </c>
      <c r="K8620" s="42">
        <v>10.585786819458</v>
      </c>
      <c r="L8620" s="42">
        <v>19.5646820068359</v>
      </c>
      <c r="M8620" s="42">
        <v>0.860018849372864</v>
      </c>
      <c r="N8620" s="42">
        <v>10.0757741928101</v>
      </c>
      <c r="O8620" s="42">
        <v>0.0</v>
      </c>
      <c r="P8620" s="42">
        <v>0.0</v>
      </c>
      <c r="Q8620" s="42">
        <v>0.0104761514812708</v>
      </c>
      <c r="R8620" s="42">
        <v>25.0</v>
      </c>
      <c r="S8620" s="42">
        <v>0.23053415119648</v>
      </c>
      <c r="T8620" s="42">
        <v>996.422973632813</v>
      </c>
      <c r="U8620" s="42">
        <v>9999.0</v>
      </c>
      <c r="V8620" s="19"/>
      <c r="W8620" s="19"/>
      <c r="X8620" s="19"/>
      <c r="Y8620" s="19"/>
      <c r="Z8620" s="19"/>
      <c r="AA8620" s="19"/>
    </row>
    <row r="8621" ht="15.75" customHeight="1">
      <c r="A8621" s="19"/>
      <c r="B8621" s="42" t="str">
        <f>"CRS25WT3609388"</f>
        <v>CRS25WT3609388</v>
      </c>
      <c r="C8621" s="43">
        <v>46010.0</v>
      </c>
      <c r="D8621" s="44">
        <v>0.8247222222222222</v>
      </c>
      <c r="E8621" s="42" t="s">
        <v>37</v>
      </c>
      <c r="F8621" s="42">
        <v>210.0</v>
      </c>
      <c r="G8621" s="42">
        <v>4.0</v>
      </c>
      <c r="H8621" s="42">
        <v>210.572616577148</v>
      </c>
      <c r="I8621" s="42">
        <v>9.93565940856934</v>
      </c>
      <c r="J8621" s="42">
        <v>24.5297679901123</v>
      </c>
      <c r="K8621" s="42">
        <v>11.1473245620728</v>
      </c>
      <c r="L8621" s="42">
        <v>18.8899688720703</v>
      </c>
      <c r="M8621" s="42">
        <v>0.863996028900146</v>
      </c>
      <c r="N8621" s="42">
        <v>10.2443504333496</v>
      </c>
      <c r="O8621" s="42">
        <v>0.0</v>
      </c>
      <c r="P8621" s="42">
        <v>0.0</v>
      </c>
      <c r="Q8621" s="42">
        <v>0.0109474249184132</v>
      </c>
      <c r="R8621" s="42">
        <v>25.0</v>
      </c>
      <c r="S8621" s="42">
        <v>0.232775211334229</v>
      </c>
      <c r="T8621" s="42">
        <v>995.987976074219</v>
      </c>
      <c r="U8621" s="42">
        <v>9999.0</v>
      </c>
      <c r="V8621" s="19"/>
      <c r="W8621" s="19"/>
      <c r="X8621" s="19"/>
      <c r="Y8621" s="19"/>
      <c r="Z8621" s="19"/>
      <c r="AA8621" s="19"/>
    </row>
    <row r="8622" ht="15.75" customHeight="1">
      <c r="A8622" s="19"/>
      <c r="B8622" s="42" t="str">
        <f>"CRS25WT3609380"</f>
        <v>CRS25WT3609380</v>
      </c>
      <c r="C8622" s="43">
        <v>46010.0</v>
      </c>
      <c r="D8622" s="44">
        <v>0.8255439814814814</v>
      </c>
      <c r="E8622" s="42" t="s">
        <v>37</v>
      </c>
      <c r="F8622" s="42">
        <v>207.0</v>
      </c>
      <c r="G8622" s="42">
        <v>4.0</v>
      </c>
      <c r="H8622" s="42">
        <v>207.095306396484</v>
      </c>
      <c r="I8622" s="42">
        <v>9.9175853729248</v>
      </c>
      <c r="J8622" s="42">
        <v>24.5258312225342</v>
      </c>
      <c r="K8622" s="42">
        <v>11.0070571899414</v>
      </c>
      <c r="L8622" s="42">
        <v>18.8147754669189</v>
      </c>
      <c r="M8622" s="42">
        <v>0.851413607597351</v>
      </c>
      <c r="N8622" s="42">
        <v>10.0751791000366</v>
      </c>
      <c r="O8622" s="42">
        <v>0.0</v>
      </c>
      <c r="P8622" s="42">
        <v>0.0</v>
      </c>
      <c r="Q8622" s="42">
        <v>0.0113095184788108</v>
      </c>
      <c r="R8622" s="42">
        <v>25.0</v>
      </c>
      <c r="S8622" s="42">
        <v>0.231031507253647</v>
      </c>
      <c r="T8622" s="42">
        <v>996.474792480469</v>
      </c>
      <c r="U8622" s="42">
        <v>9999.0</v>
      </c>
      <c r="V8622" s="19"/>
      <c r="W8622" s="19"/>
      <c r="X8622" s="19"/>
      <c r="Y8622" s="19"/>
      <c r="Z8622" s="19"/>
      <c r="AA8622" s="19"/>
    </row>
    <row r="8623" ht="15.75" customHeight="1">
      <c r="A8623" s="19"/>
      <c r="B8623" s="42" t="str">
        <f>"CRS25WT3609382"</f>
        <v>CRS25WT3609382</v>
      </c>
      <c r="C8623" s="43">
        <v>46010.0</v>
      </c>
      <c r="D8623" s="44">
        <v>0.8263541666666666</v>
      </c>
      <c r="E8623" s="42" t="s">
        <v>37</v>
      </c>
      <c r="F8623" s="42">
        <v>199.0</v>
      </c>
      <c r="G8623" s="42">
        <v>4.0</v>
      </c>
      <c r="H8623" s="42">
        <v>199.073379516602</v>
      </c>
      <c r="I8623" s="42">
        <v>9.90159130096436</v>
      </c>
      <c r="J8623" s="42">
        <v>24.5316181182861</v>
      </c>
      <c r="K8623" s="42">
        <v>10.5317792892456</v>
      </c>
      <c r="L8623" s="42">
        <v>18.9021625518799</v>
      </c>
      <c r="M8623" s="42">
        <v>0.819562375545502</v>
      </c>
      <c r="N8623" s="42">
        <v>9.68491268157959</v>
      </c>
      <c r="O8623" s="42">
        <v>0.0</v>
      </c>
      <c r="P8623" s="42">
        <v>0.0</v>
      </c>
      <c r="Q8623" s="42">
        <v>0.0138095235452056</v>
      </c>
      <c r="R8623" s="42">
        <v>25.0</v>
      </c>
      <c r="S8623" s="42">
        <v>0.22404657304287</v>
      </c>
      <c r="T8623" s="42">
        <v>998.372741699219</v>
      </c>
      <c r="U8623" s="42">
        <v>9999.0</v>
      </c>
      <c r="V8623" s="19"/>
      <c r="W8623" s="19"/>
      <c r="X8623" s="19"/>
      <c r="Y8623" s="19"/>
      <c r="Z8623" s="19"/>
      <c r="AA8623" s="19"/>
    </row>
    <row r="8624" ht="15.75" customHeight="1">
      <c r="A8624" s="19"/>
      <c r="B8624" s="42" t="str">
        <f>"CRS25WT3609381"</f>
        <v>CRS25WT3609381</v>
      </c>
      <c r="C8624" s="43">
        <v>46010.0</v>
      </c>
      <c r="D8624" s="44">
        <v>0.8267245370370371</v>
      </c>
      <c r="E8624" s="42" t="s">
        <v>37</v>
      </c>
      <c r="F8624" s="42">
        <v>197.0</v>
      </c>
      <c r="G8624" s="42">
        <v>4.0</v>
      </c>
      <c r="H8624" s="42">
        <v>197.735321044922</v>
      </c>
      <c r="I8624" s="42">
        <v>9.7156810760498</v>
      </c>
      <c r="J8624" s="42">
        <v>24.5019912719727</v>
      </c>
      <c r="K8624" s="42">
        <v>9.9567813873291</v>
      </c>
      <c r="L8624" s="42">
        <v>19.8593616485596</v>
      </c>
      <c r="M8624" s="42">
        <v>0.830633819103241</v>
      </c>
      <c r="N8624" s="42">
        <v>9.61981582641602</v>
      </c>
      <c r="O8624" s="42">
        <v>0.0</v>
      </c>
      <c r="P8624" s="42">
        <v>0.0</v>
      </c>
      <c r="Q8624" s="42">
        <v>0.0152380941435695</v>
      </c>
      <c r="R8624" s="42">
        <v>25.0</v>
      </c>
      <c r="S8624" s="42">
        <v>0.236467972397804</v>
      </c>
      <c r="T8624" s="42">
        <v>997.607360839844</v>
      </c>
      <c r="U8624" s="42">
        <v>9999.0</v>
      </c>
      <c r="V8624" s="19"/>
      <c r="W8624" s="19"/>
      <c r="X8624" s="19"/>
      <c r="Y8624" s="19"/>
      <c r="Z8624" s="19"/>
      <c r="AA8624" s="19"/>
    </row>
    <row r="8625" ht="15.75" customHeight="1">
      <c r="A8625" s="19"/>
      <c r="B8625" s="42" t="str">
        <f>"CRS25WT3609371"</f>
        <v>CRS25WT3609371</v>
      </c>
      <c r="C8625" s="43">
        <v>46010.0</v>
      </c>
      <c r="D8625" s="44">
        <v>0.8273611111111111</v>
      </c>
      <c r="E8625" s="42" t="s">
        <v>37</v>
      </c>
      <c r="F8625" s="42">
        <v>207.0</v>
      </c>
      <c r="G8625" s="42">
        <v>4.0</v>
      </c>
      <c r="H8625" s="42">
        <v>207.063995361328</v>
      </c>
      <c r="I8625" s="42">
        <v>9.92830753326416</v>
      </c>
      <c r="J8625" s="42">
        <v>24.5025749206543</v>
      </c>
      <c r="K8625" s="42">
        <v>10.9052686691284</v>
      </c>
      <c r="L8625" s="42">
        <v>18.9875183105469</v>
      </c>
      <c r="M8625" s="42">
        <v>0.851172626018524</v>
      </c>
      <c r="N8625" s="42">
        <v>10.0736560821533</v>
      </c>
      <c r="O8625" s="42">
        <v>0.0</v>
      </c>
      <c r="P8625" s="42">
        <v>0.0</v>
      </c>
      <c r="Q8625" s="42">
        <v>0.0106349205598235</v>
      </c>
      <c r="R8625" s="42">
        <v>25.0</v>
      </c>
      <c r="S8625" s="42">
        <v>0.229641363024712</v>
      </c>
      <c r="T8625" s="42">
        <v>994.975708007813</v>
      </c>
      <c r="U8625" s="42">
        <v>9999.0</v>
      </c>
      <c r="V8625" s="19"/>
      <c r="W8625" s="19"/>
      <c r="X8625" s="19"/>
      <c r="Y8625" s="19"/>
      <c r="Z8625" s="19"/>
      <c r="AA8625" s="19"/>
    </row>
    <row r="8626" ht="15.75" customHeight="1">
      <c r="A8626" s="19"/>
      <c r="B8626" s="42" t="str">
        <f>"CRS25WT3609372"</f>
        <v>CRS25WT3609372</v>
      </c>
      <c r="C8626" s="43">
        <v>46010.0</v>
      </c>
      <c r="D8626" s="44">
        <v>0.8278240740740741</v>
      </c>
      <c r="E8626" s="42" t="s">
        <v>37</v>
      </c>
      <c r="F8626" s="42">
        <v>206.0</v>
      </c>
      <c r="G8626" s="42">
        <v>4.0</v>
      </c>
      <c r="H8626" s="42">
        <v>206.552963256836</v>
      </c>
      <c r="I8626" s="42">
        <v>9.78161334991455</v>
      </c>
      <c r="J8626" s="42">
        <v>24.4991664886475</v>
      </c>
      <c r="K8626" s="42">
        <v>10.7882890701294</v>
      </c>
      <c r="L8626" s="42">
        <v>19.1460342407227</v>
      </c>
      <c r="M8626" s="42">
        <v>0.861925303936005</v>
      </c>
      <c r="N8626" s="42">
        <v>10.0487937927246</v>
      </c>
      <c r="O8626" s="42">
        <v>0.0</v>
      </c>
      <c r="P8626" s="42">
        <v>0.0</v>
      </c>
      <c r="Q8626" s="42">
        <v>0.010952303186059</v>
      </c>
      <c r="R8626" s="42">
        <v>25.0</v>
      </c>
      <c r="S8626" s="42">
        <v>0.22880345582962</v>
      </c>
      <c r="T8626" s="42">
        <v>996.272888183594</v>
      </c>
      <c r="U8626" s="42">
        <v>9999.0</v>
      </c>
      <c r="V8626" s="19"/>
      <c r="W8626" s="19"/>
      <c r="X8626" s="19"/>
      <c r="Y8626" s="19"/>
      <c r="Z8626" s="19"/>
      <c r="AA8626" s="19"/>
    </row>
    <row r="8627" ht="15.75" customHeight="1">
      <c r="A8627" s="19"/>
      <c r="B8627" s="42" t="str">
        <f>"CRS25WT3609373"</f>
        <v>CRS25WT3609373</v>
      </c>
      <c r="C8627" s="43">
        <v>46010.0</v>
      </c>
      <c r="D8627" s="44">
        <v>0.8282986111111111</v>
      </c>
      <c r="E8627" s="42" t="s">
        <v>37</v>
      </c>
      <c r="F8627" s="42">
        <v>201.0</v>
      </c>
      <c r="G8627" s="42">
        <v>4.0</v>
      </c>
      <c r="H8627" s="42">
        <v>201.888778686523</v>
      </c>
      <c r="I8627" s="42">
        <v>9.72152423858643</v>
      </c>
      <c r="J8627" s="42">
        <v>24.4976577758789</v>
      </c>
      <c r="K8627" s="42">
        <v>10.5156574249268</v>
      </c>
      <c r="L8627" s="42">
        <v>19.1988735198975</v>
      </c>
      <c r="M8627" s="42">
        <v>0.847721636295319</v>
      </c>
      <c r="N8627" s="42">
        <v>9.82188129425049</v>
      </c>
      <c r="O8627" s="42">
        <v>0.0</v>
      </c>
      <c r="P8627" s="42">
        <v>0.0</v>
      </c>
      <c r="Q8627" s="42">
        <v>0.0175794046372175</v>
      </c>
      <c r="R8627" s="42">
        <v>25.0</v>
      </c>
      <c r="S8627" s="42">
        <v>0.225338980555534</v>
      </c>
      <c r="T8627" s="42">
        <v>995.740356445313</v>
      </c>
      <c r="U8627" s="42">
        <v>9999.0</v>
      </c>
      <c r="V8627" s="19"/>
      <c r="W8627" s="19"/>
      <c r="X8627" s="19"/>
      <c r="Y8627" s="19"/>
      <c r="Z8627" s="19"/>
      <c r="AA8627" s="19"/>
    </row>
    <row r="8628" ht="15.75" customHeight="1">
      <c r="A8628" s="19"/>
      <c r="B8628" s="42" t="str">
        <f>"CRS25WT3609370"</f>
        <v>CRS25WT3609370</v>
      </c>
      <c r="C8628" s="43">
        <v>46010.0</v>
      </c>
      <c r="D8628" s="44">
        <v>0.829074074074074</v>
      </c>
      <c r="E8628" s="42" t="s">
        <v>37</v>
      </c>
      <c r="F8628" s="42">
        <v>204.0</v>
      </c>
      <c r="G8628" s="42">
        <v>4.0</v>
      </c>
      <c r="H8628" s="42">
        <v>204.898956298828</v>
      </c>
      <c r="I8628" s="42">
        <v>9.69791412353516</v>
      </c>
      <c r="J8628" s="42">
        <v>24.4892101287842</v>
      </c>
      <c r="K8628" s="42">
        <v>10.9127168655396</v>
      </c>
      <c r="L8628" s="42">
        <v>18.7761631011963</v>
      </c>
      <c r="M8628" s="42">
        <v>0.862753331661224</v>
      </c>
      <c r="N8628" s="42">
        <v>9.96832656860352</v>
      </c>
      <c r="O8628" s="42">
        <v>0.0</v>
      </c>
      <c r="P8628" s="42">
        <v>0.0</v>
      </c>
      <c r="Q8628" s="42">
        <v>0.0137897012755275</v>
      </c>
      <c r="R8628" s="42">
        <v>25.0</v>
      </c>
      <c r="S8628" s="42">
        <v>0.225489020347595</v>
      </c>
      <c r="T8628" s="42">
        <v>995.958435058594</v>
      </c>
      <c r="U8628" s="42">
        <v>9999.0</v>
      </c>
      <c r="V8628" s="19"/>
      <c r="W8628" s="19"/>
      <c r="X8628" s="19"/>
      <c r="Y8628" s="19"/>
      <c r="Z8628" s="19"/>
      <c r="AA8628" s="19"/>
    </row>
    <row r="8629" ht="15.75" customHeight="1">
      <c r="A8629" s="19"/>
      <c r="B8629" s="42" t="str">
        <f>"CRS25WT3609355"</f>
        <v>CRS25WT3609355</v>
      </c>
      <c r="C8629" s="43">
        <v>46010.0</v>
      </c>
      <c r="D8629" s="44">
        <v>0.8299074074074074</v>
      </c>
      <c r="E8629" s="42" t="s">
        <v>37</v>
      </c>
      <c r="F8629" s="42">
        <v>198.0</v>
      </c>
      <c r="G8629" s="42">
        <v>4.0</v>
      </c>
      <c r="H8629" s="42">
        <v>198.168304443359</v>
      </c>
      <c r="I8629" s="42">
        <v>9.72904014587402</v>
      </c>
      <c r="J8629" s="42">
        <v>24.4942665100098</v>
      </c>
      <c r="K8629" s="42">
        <v>10.0062313079834</v>
      </c>
      <c r="L8629" s="42">
        <v>19.8044910430908</v>
      </c>
      <c r="M8629" s="42">
        <v>0.831571817398071</v>
      </c>
      <c r="N8629" s="42">
        <v>9.6408805847168</v>
      </c>
      <c r="O8629" s="42">
        <v>0.0</v>
      </c>
      <c r="P8629" s="42">
        <v>0.0</v>
      </c>
      <c r="Q8629" s="42">
        <v>0.0119047593325377</v>
      </c>
      <c r="R8629" s="42">
        <v>25.0</v>
      </c>
      <c r="S8629" s="42">
        <v>0.228332564234734</v>
      </c>
      <c r="T8629" s="42">
        <v>996.794555664063</v>
      </c>
      <c r="U8629" s="42">
        <v>9999.0</v>
      </c>
      <c r="V8629" s="19"/>
      <c r="W8629" s="19"/>
      <c r="X8629" s="19"/>
      <c r="Y8629" s="19"/>
      <c r="Z8629" s="19"/>
      <c r="AA8629" s="19"/>
    </row>
    <row r="8630" ht="15.75" customHeight="1">
      <c r="A8630" s="19"/>
      <c r="B8630" s="42" t="str">
        <f>"CRS25WT3609356"</f>
        <v>CRS25WT3609356</v>
      </c>
      <c r="C8630" s="43">
        <v>46010.0</v>
      </c>
      <c r="D8630" s="44">
        <v>0.8304745370370371</v>
      </c>
      <c r="E8630" s="42" t="s">
        <v>37</v>
      </c>
      <c r="F8630" s="42">
        <v>206.0</v>
      </c>
      <c r="G8630" s="42">
        <v>4.0</v>
      </c>
      <c r="H8630" s="42">
        <v>206.247100830078</v>
      </c>
      <c r="I8630" s="42">
        <v>9.77073860168457</v>
      </c>
      <c r="J8630" s="42">
        <v>24.4968280792236</v>
      </c>
      <c r="K8630" s="42">
        <v>10.9513292312622</v>
      </c>
      <c r="L8630" s="42">
        <v>18.833065032959</v>
      </c>
      <c r="M8630" s="42">
        <v>0.86168909072876</v>
      </c>
      <c r="N8630" s="42">
        <v>10.0339136123657</v>
      </c>
      <c r="O8630" s="42">
        <v>0.0</v>
      </c>
      <c r="P8630" s="42">
        <v>0.0</v>
      </c>
      <c r="Q8630" s="42">
        <v>0.0152368545532227</v>
      </c>
      <c r="R8630" s="42">
        <v>25.0</v>
      </c>
      <c r="S8630" s="42">
        <v>0.221074461936951</v>
      </c>
      <c r="T8630" s="42">
        <v>995.489196777344</v>
      </c>
      <c r="U8630" s="42">
        <v>9999.0</v>
      </c>
      <c r="V8630" s="19"/>
      <c r="W8630" s="19"/>
      <c r="X8630" s="19"/>
      <c r="Y8630" s="19"/>
      <c r="Z8630" s="19"/>
      <c r="AA8630" s="19"/>
    </row>
    <row r="8631" ht="15.75" customHeight="1">
      <c r="A8631" s="19"/>
      <c r="B8631" s="42" t="str">
        <f>"CRS25WT3609357"</f>
        <v>CRS25WT3609357</v>
      </c>
      <c r="C8631" s="43">
        <v>46010.0</v>
      </c>
      <c r="D8631" s="44">
        <v>0.8311805555555556</v>
      </c>
      <c r="E8631" s="42" t="s">
        <v>37</v>
      </c>
      <c r="F8631" s="42">
        <v>201.0</v>
      </c>
      <c r="G8631" s="42">
        <v>4.0</v>
      </c>
      <c r="H8631" s="42">
        <v>201.917236328125</v>
      </c>
      <c r="I8631" s="42">
        <v>9.73432540893555</v>
      </c>
      <c r="J8631" s="42">
        <v>24.5024299621582</v>
      </c>
      <c r="K8631" s="42">
        <v>10.5450448989868</v>
      </c>
      <c r="L8631" s="42">
        <v>19.1480674743652</v>
      </c>
      <c r="M8631" s="42">
        <v>0.846561253070831</v>
      </c>
      <c r="N8631" s="42">
        <v>9.82326602935791</v>
      </c>
      <c r="O8631" s="42">
        <v>0.0</v>
      </c>
      <c r="P8631" s="42">
        <v>0.0</v>
      </c>
      <c r="Q8631" s="42">
        <v>0.0106547614559531</v>
      </c>
      <c r="R8631" s="42">
        <v>25.0</v>
      </c>
      <c r="S8631" s="42">
        <v>0.235217168927193</v>
      </c>
      <c r="T8631" s="42">
        <v>995.679321289063</v>
      </c>
      <c r="U8631" s="42">
        <v>55.1015739440918</v>
      </c>
      <c r="V8631" s="19"/>
      <c r="W8631" s="19"/>
      <c r="X8631" s="19"/>
      <c r="Y8631" s="19"/>
      <c r="Z8631" s="19"/>
      <c r="AA8631" s="19"/>
    </row>
    <row r="8632" ht="15.75" customHeight="1">
      <c r="A8632" s="19"/>
      <c r="B8632" s="42" t="str">
        <f>"CRS25WT3609354"</f>
        <v>CRS25WT3609354</v>
      </c>
      <c r="C8632" s="43">
        <v>46010.0</v>
      </c>
      <c r="D8632" s="44">
        <v>0.8321296296296296</v>
      </c>
      <c r="E8632" s="42" t="s">
        <v>37</v>
      </c>
      <c r="F8632" s="42">
        <v>198.0</v>
      </c>
      <c r="G8632" s="42">
        <v>4.0</v>
      </c>
      <c r="H8632" s="42">
        <v>198.703552246094</v>
      </c>
      <c r="I8632" s="42">
        <v>9.76167869567871</v>
      </c>
      <c r="J8632" s="42">
        <v>24.5053863525391</v>
      </c>
      <c r="K8632" s="42">
        <v>10.2649965286255</v>
      </c>
      <c r="L8632" s="42">
        <v>19.3573894500732</v>
      </c>
      <c r="M8632" s="42">
        <v>0.830652892589569</v>
      </c>
      <c r="N8632" s="42">
        <v>9.66692066192627</v>
      </c>
      <c r="O8632" s="42">
        <v>0.0</v>
      </c>
      <c r="P8632" s="42">
        <v>0.0</v>
      </c>
      <c r="Q8632" s="42">
        <v>0.0104810725897551</v>
      </c>
      <c r="R8632" s="42">
        <v>25.0</v>
      </c>
      <c r="S8632" s="42">
        <v>0.237957507371902</v>
      </c>
      <c r="T8632" s="42">
        <v>994.702697753906</v>
      </c>
      <c r="U8632" s="42">
        <v>20.4333209991455</v>
      </c>
      <c r="V8632" s="19"/>
      <c r="W8632" s="19"/>
      <c r="X8632" s="19"/>
      <c r="Y8632" s="19"/>
      <c r="Z8632" s="19"/>
      <c r="AA8632" s="19"/>
    </row>
    <row r="8633" ht="15.75" customHeight="1">
      <c r="A8633" s="19"/>
      <c r="B8633" s="42" t="str">
        <f>"CRS25WT3609342"</f>
        <v>CRS25WT3609342</v>
      </c>
      <c r="C8633" s="43">
        <v>46010.0</v>
      </c>
      <c r="D8633" s="44">
        <v>0.8327083333333333</v>
      </c>
      <c r="E8633" s="42" t="s">
        <v>37</v>
      </c>
      <c r="F8633" s="42">
        <v>195.0</v>
      </c>
      <c r="G8633" s="42">
        <v>4.0</v>
      </c>
      <c r="H8633" s="42">
        <v>195.659164428711</v>
      </c>
      <c r="I8633" s="42">
        <v>9.72761249542236</v>
      </c>
      <c r="J8633" s="42">
        <v>24.4915637969971</v>
      </c>
      <c r="K8633" s="42">
        <v>10.390251159668</v>
      </c>
      <c r="L8633" s="42">
        <v>18.831033706665</v>
      </c>
      <c r="M8633" s="42">
        <v>0.821253836154938</v>
      </c>
      <c r="N8633" s="42">
        <v>9.51881122589111</v>
      </c>
      <c r="O8633" s="42">
        <v>0.0</v>
      </c>
      <c r="P8633" s="42">
        <v>0.0</v>
      </c>
      <c r="Q8633" s="42">
        <v>0.0112704606726766</v>
      </c>
      <c r="R8633" s="42">
        <v>25.0</v>
      </c>
      <c r="S8633" s="42">
        <v>0.235715731978416</v>
      </c>
      <c r="T8633" s="42">
        <v>994.773010253906</v>
      </c>
      <c r="U8633" s="42">
        <v>9999.0</v>
      </c>
      <c r="V8633" s="19"/>
      <c r="W8633" s="19"/>
      <c r="X8633" s="19"/>
      <c r="Y8633" s="19"/>
      <c r="Z8633" s="19"/>
      <c r="AA8633" s="19"/>
    </row>
    <row r="8634" ht="15.75" customHeight="1">
      <c r="A8634" s="19"/>
      <c r="B8634" s="42" t="str">
        <f>"CRS25WT3609343"</f>
        <v>CRS25WT3609343</v>
      </c>
      <c r="C8634" s="43">
        <v>46010.0</v>
      </c>
      <c r="D8634" s="44">
        <v>0.8333101851851853</v>
      </c>
      <c r="E8634" s="42" t="s">
        <v>37</v>
      </c>
      <c r="F8634" s="42">
        <v>200.0</v>
      </c>
      <c r="G8634" s="42">
        <v>4.0</v>
      </c>
      <c r="H8634" s="42">
        <v>200.130172729492</v>
      </c>
      <c r="I8634" s="42">
        <v>9.73464298248291</v>
      </c>
      <c r="J8634" s="42">
        <v>24.5042018890381</v>
      </c>
      <c r="K8634" s="42">
        <v>10.5367078781128</v>
      </c>
      <c r="L8634" s="42">
        <v>18.9936141967773</v>
      </c>
      <c r="M8634" s="42">
        <v>0.838980734348297</v>
      </c>
      <c r="N8634" s="42">
        <v>9.73632526397705</v>
      </c>
      <c r="O8634" s="42">
        <v>0.0</v>
      </c>
      <c r="P8634" s="42">
        <v>0.0</v>
      </c>
      <c r="Q8634" s="42">
        <v>0.010654759593308</v>
      </c>
      <c r="R8634" s="42">
        <v>25.0</v>
      </c>
      <c r="S8634" s="42">
        <v>0.223358809947968</v>
      </c>
      <c r="T8634" s="42">
        <v>995.693725585938</v>
      </c>
      <c r="U8634" s="42">
        <v>9999.0</v>
      </c>
      <c r="V8634" s="19"/>
      <c r="W8634" s="19"/>
      <c r="X8634" s="19"/>
      <c r="Y8634" s="19"/>
      <c r="Z8634" s="19"/>
      <c r="AA8634" s="19"/>
    </row>
    <row r="8635" ht="15.75" customHeight="1">
      <c r="A8635" s="19"/>
      <c r="B8635" s="42" t="str">
        <f>"CRS25WT3609344"</f>
        <v>CRS25WT3609344</v>
      </c>
      <c r="C8635" s="43">
        <v>46010.0</v>
      </c>
      <c r="D8635" s="44">
        <v>0.834050925925926</v>
      </c>
      <c r="E8635" s="42" t="s">
        <v>37</v>
      </c>
      <c r="F8635" s="42">
        <v>197.0</v>
      </c>
      <c r="G8635" s="42">
        <v>4.0</v>
      </c>
      <c r="H8635" s="42">
        <v>197.42887878418</v>
      </c>
      <c r="I8635" s="42">
        <v>9.69826889038086</v>
      </c>
      <c r="J8635" s="42">
        <v>24.5008487701416</v>
      </c>
      <c r="K8635" s="42">
        <v>9.75958251953125</v>
      </c>
      <c r="L8635" s="42">
        <v>20.2292346954346</v>
      </c>
      <c r="M8635" s="42">
        <v>0.83087432384491</v>
      </c>
      <c r="N8635" s="42">
        <v>9.60490798950195</v>
      </c>
      <c r="O8635" s="42">
        <v>0.0</v>
      </c>
      <c r="P8635" s="42">
        <v>0.0</v>
      </c>
      <c r="Q8635" s="42">
        <v>0.0176190380007029</v>
      </c>
      <c r="R8635" s="42">
        <v>25.0</v>
      </c>
      <c r="S8635" s="42">
        <v>0.232117831707001</v>
      </c>
      <c r="T8635" s="42">
        <v>995.013977050781</v>
      </c>
      <c r="U8635" s="42">
        <v>9999.0</v>
      </c>
      <c r="V8635" s="19"/>
      <c r="W8635" s="19"/>
      <c r="X8635" s="19"/>
      <c r="Y8635" s="19"/>
      <c r="Z8635" s="19"/>
      <c r="AA8635" s="19"/>
    </row>
    <row r="8636" ht="15.75" customHeight="1">
      <c r="A8636" s="19"/>
      <c r="B8636" s="42" t="str">
        <f>"CRS25WT3609341"</f>
        <v>CRS25WT3609341</v>
      </c>
      <c r="C8636" s="43">
        <v>46010.0</v>
      </c>
      <c r="D8636" s="44">
        <v>0.8347106481481482</v>
      </c>
      <c r="E8636" s="42" t="s">
        <v>37</v>
      </c>
      <c r="F8636" s="42">
        <v>196.0</v>
      </c>
      <c r="G8636" s="42">
        <v>4.0</v>
      </c>
      <c r="H8636" s="42">
        <v>196.353164672852</v>
      </c>
      <c r="I8636" s="42">
        <v>9.75776672363281</v>
      </c>
      <c r="J8636" s="42">
        <v>24.4917621612549</v>
      </c>
      <c r="K8636" s="42">
        <v>9.70348167419434</v>
      </c>
      <c r="L8636" s="42">
        <v>20.235330581665</v>
      </c>
      <c r="M8636" s="42">
        <v>0.821613252162933</v>
      </c>
      <c r="N8636" s="42">
        <v>9.55257415771484</v>
      </c>
      <c r="O8636" s="42">
        <v>0.0</v>
      </c>
      <c r="P8636" s="42">
        <v>0.0</v>
      </c>
      <c r="Q8636" s="42">
        <v>0.0119047593325377</v>
      </c>
      <c r="R8636" s="42">
        <v>25.0</v>
      </c>
      <c r="S8636" s="42">
        <v>0.2224260866642</v>
      </c>
      <c r="T8636" s="42">
        <v>995.789245605469</v>
      </c>
      <c r="U8636" s="42">
        <v>21.2603282928467</v>
      </c>
      <c r="V8636" s="19"/>
      <c r="W8636" s="19"/>
      <c r="X8636" s="19"/>
      <c r="Y8636" s="19"/>
      <c r="Z8636" s="19"/>
      <c r="AA8636" s="19"/>
    </row>
    <row r="8637" ht="15.75" customHeight="1">
      <c r="A8637" s="19"/>
      <c r="B8637" s="42" t="str">
        <f>"CRS25WT3609326"</f>
        <v>CRS25WT3609326</v>
      </c>
      <c r="C8637" s="43">
        <v>46010.0</v>
      </c>
      <c r="D8637" s="44">
        <v>0.835324074074074</v>
      </c>
      <c r="E8637" s="42" t="s">
        <v>37</v>
      </c>
      <c r="F8637" s="42">
        <v>200.0</v>
      </c>
      <c r="G8637" s="42">
        <v>4.0</v>
      </c>
      <c r="H8637" s="42">
        <v>200.81005859375</v>
      </c>
      <c r="I8637" s="42">
        <v>9.69544410705566</v>
      </c>
      <c r="J8637" s="42">
        <v>24.4833297729492</v>
      </c>
      <c r="K8637" s="42">
        <v>10.4561500549316</v>
      </c>
      <c r="L8637" s="42">
        <v>19.2049713134766</v>
      </c>
      <c r="M8637" s="42">
        <v>0.845955014228821</v>
      </c>
      <c r="N8637" s="42">
        <v>9.76940155029297</v>
      </c>
      <c r="O8637" s="42">
        <v>0.0</v>
      </c>
      <c r="P8637" s="42">
        <v>0.0</v>
      </c>
      <c r="Q8637" s="42">
        <v>0.0104761896654963</v>
      </c>
      <c r="R8637" s="42">
        <v>25.0</v>
      </c>
      <c r="S8637" s="42">
        <v>0.22807814180851</v>
      </c>
      <c r="T8637" s="42">
        <v>994.681457519531</v>
      </c>
      <c r="U8637" s="42">
        <v>9999.0</v>
      </c>
      <c r="V8637" s="19"/>
      <c r="W8637" s="19"/>
      <c r="X8637" s="19"/>
      <c r="Y8637" s="19"/>
      <c r="Z8637" s="19"/>
      <c r="AA8637" s="19"/>
    </row>
    <row r="8638" ht="15.75" customHeight="1">
      <c r="A8638" s="19"/>
      <c r="B8638" s="42" t="str">
        <f>"CRS25WT3609324"</f>
        <v>CRS25WT3609324</v>
      </c>
      <c r="C8638" s="43">
        <v>46010.0</v>
      </c>
      <c r="D8638" s="44">
        <v>0.83625</v>
      </c>
      <c r="E8638" s="42" t="s">
        <v>37</v>
      </c>
      <c r="F8638" s="42">
        <v>204.0</v>
      </c>
      <c r="G8638" s="42">
        <v>4.0</v>
      </c>
      <c r="H8638" s="42">
        <v>204.759384155273</v>
      </c>
      <c r="I8638" s="42">
        <v>9.68299007415771</v>
      </c>
      <c r="J8638" s="42">
        <v>24.4742069244385</v>
      </c>
      <c r="K8638" s="42">
        <v>10.6855363845825</v>
      </c>
      <c r="L8638" s="42">
        <v>19.1622924804688</v>
      </c>
      <c r="M8638" s="42">
        <v>0.864023804664612</v>
      </c>
      <c r="N8638" s="42">
        <v>9.9615364074707</v>
      </c>
      <c r="O8638" s="42">
        <v>0.0</v>
      </c>
      <c r="P8638" s="42">
        <v>0.0</v>
      </c>
      <c r="Q8638" s="42">
        <v>0.0103174624964595</v>
      </c>
      <c r="R8638" s="42">
        <v>25.0</v>
      </c>
      <c r="S8638" s="42">
        <v>0.226237267255783</v>
      </c>
      <c r="T8638" s="42">
        <v>995.000244140625</v>
      </c>
      <c r="U8638" s="42">
        <v>9999.0</v>
      </c>
      <c r="V8638" s="19"/>
      <c r="W8638" s="19"/>
      <c r="X8638" s="19"/>
      <c r="Y8638" s="19"/>
      <c r="Z8638" s="19"/>
      <c r="AA8638" s="19"/>
    </row>
    <row r="8639" ht="15.75" customHeight="1">
      <c r="A8639" s="19"/>
      <c r="B8639" s="42" t="str">
        <f>"CRS25WT3609327"</f>
        <v>CRS25WT3609327</v>
      </c>
      <c r="C8639" s="43">
        <v>46010.0</v>
      </c>
      <c r="D8639" s="44">
        <v>0.8369791666666666</v>
      </c>
      <c r="E8639" s="42" t="s">
        <v>37</v>
      </c>
      <c r="F8639" s="42">
        <v>202.0</v>
      </c>
      <c r="G8639" s="42">
        <v>4.0</v>
      </c>
      <c r="H8639" s="42">
        <v>202.515121459961</v>
      </c>
      <c r="I8639" s="42">
        <v>9.70364665985107</v>
      </c>
      <c r="J8639" s="42">
        <v>24.4834537506104</v>
      </c>
      <c r="K8639" s="42">
        <v>10.7927665710449</v>
      </c>
      <c r="L8639" s="42">
        <v>18.7639675140381</v>
      </c>
      <c r="M8639" s="42">
        <v>0.852412462234497</v>
      </c>
      <c r="N8639" s="42">
        <v>9.8523530960083</v>
      </c>
      <c r="O8639" s="42">
        <v>0.0</v>
      </c>
      <c r="P8639" s="42">
        <v>0.0</v>
      </c>
      <c r="Q8639" s="42">
        <v>0.0100148795172572</v>
      </c>
      <c r="R8639" s="42">
        <v>25.0</v>
      </c>
      <c r="S8639" s="42">
        <v>0.233494505286217</v>
      </c>
      <c r="T8639" s="42">
        <v>994.969543457031</v>
      </c>
      <c r="U8639" s="42">
        <v>9999.0</v>
      </c>
      <c r="V8639" s="19"/>
      <c r="W8639" s="19"/>
      <c r="X8639" s="19"/>
      <c r="Y8639" s="19"/>
      <c r="Z8639" s="19"/>
      <c r="AA8639" s="19"/>
    </row>
    <row r="8640" ht="15.75" customHeight="1">
      <c r="A8640" s="19"/>
      <c r="B8640" s="42" t="str">
        <f>"CRS25WT3609325"</f>
        <v>CRS25WT3609325</v>
      </c>
      <c r="C8640" s="43">
        <v>46010.0</v>
      </c>
      <c r="D8640" s="44">
        <v>0.8376967592592592</v>
      </c>
      <c r="E8640" s="42" t="s">
        <v>37</v>
      </c>
      <c r="F8640" s="42">
        <v>197.0</v>
      </c>
      <c r="G8640" s="42">
        <v>4.0</v>
      </c>
      <c r="H8640" s="42">
        <v>197.014205932617</v>
      </c>
      <c r="I8640" s="42">
        <v>9.70741176605225</v>
      </c>
      <c r="J8640" s="42">
        <v>24.5152149200439</v>
      </c>
      <c r="K8640" s="42">
        <v>9.80607223510742</v>
      </c>
      <c r="L8640" s="42">
        <v>20.0910396575928</v>
      </c>
      <c r="M8640" s="42">
        <v>0.827862858772278</v>
      </c>
      <c r="N8640" s="42">
        <v>9.5847339630127</v>
      </c>
      <c r="O8640" s="42">
        <v>0.0</v>
      </c>
      <c r="P8640" s="42">
        <v>0.0</v>
      </c>
      <c r="Q8640" s="42">
        <v>0.0118948509916663</v>
      </c>
      <c r="R8640" s="42">
        <v>25.0</v>
      </c>
      <c r="S8640" s="42">
        <v>0.23287732899189</v>
      </c>
      <c r="T8640" s="42">
        <v>995.066589355469</v>
      </c>
      <c r="U8640" s="42">
        <v>9999.0</v>
      </c>
      <c r="V8640" s="19"/>
      <c r="W8640" s="19"/>
      <c r="X8640" s="19"/>
      <c r="Y8640" s="19"/>
      <c r="Z8640" s="19"/>
      <c r="AA8640" s="19"/>
    </row>
    <row r="8641" ht="15.75" customHeight="1">
      <c r="A8641" s="19"/>
      <c r="B8641" s="42" t="str">
        <f>"CRS25WT3609313"</f>
        <v>CRS25WT3609313</v>
      </c>
      <c r="C8641" s="43">
        <v>46010.0</v>
      </c>
      <c r="D8641" s="44">
        <v>0.8384606481481481</v>
      </c>
      <c r="E8641" s="42" t="s">
        <v>37</v>
      </c>
      <c r="F8641" s="42">
        <v>196.0</v>
      </c>
      <c r="G8641" s="42">
        <v>4.0</v>
      </c>
      <c r="H8641" s="42">
        <v>196.022720336914</v>
      </c>
      <c r="I8641" s="42">
        <v>9.7347354888916</v>
      </c>
      <c r="J8641" s="42">
        <v>24.5161590576172</v>
      </c>
      <c r="K8641" s="42">
        <v>9.77254009246826</v>
      </c>
      <c r="L8641" s="42">
        <v>20.0585231781006</v>
      </c>
      <c r="M8641" s="42">
        <v>0.821352958679199</v>
      </c>
      <c r="N8641" s="42">
        <v>9.53649806976318</v>
      </c>
      <c r="O8641" s="42">
        <v>0.0</v>
      </c>
      <c r="P8641" s="42">
        <v>0.0</v>
      </c>
      <c r="Q8641" s="42">
        <v>0.0151588078588247</v>
      </c>
      <c r="R8641" s="42">
        <v>25.0</v>
      </c>
      <c r="S8641" s="42">
        <v>0.234955534338951</v>
      </c>
      <c r="T8641" s="42">
        <v>995.095031738281</v>
      </c>
      <c r="U8641" s="42">
        <v>9999.0</v>
      </c>
      <c r="V8641" s="19"/>
      <c r="W8641" s="19"/>
      <c r="X8641" s="19"/>
      <c r="Y8641" s="19"/>
      <c r="Z8641" s="19"/>
      <c r="AA8641" s="19"/>
    </row>
    <row r="8642" ht="15.75" customHeight="1">
      <c r="A8642" s="19"/>
      <c r="B8642" s="42" t="str">
        <f>"CRS25WT3609314"</f>
        <v>CRS25WT3609314</v>
      </c>
      <c r="C8642" s="43">
        <v>46010.0</v>
      </c>
      <c r="D8642" s="44">
        <v>0.8393402777777778</v>
      </c>
      <c r="E8642" s="42" t="s">
        <v>37</v>
      </c>
      <c r="F8642" s="42">
        <v>202.0</v>
      </c>
      <c r="G8642" s="42">
        <v>4.0</v>
      </c>
      <c r="H8642" s="42">
        <v>202.779388427734</v>
      </c>
      <c r="I8642" s="42">
        <v>9.76502704620361</v>
      </c>
      <c r="J8642" s="42">
        <v>24.5063362121582</v>
      </c>
      <c r="K8642" s="42">
        <v>10.6114692687988</v>
      </c>
      <c r="L8642" s="42">
        <v>19.1094532012939</v>
      </c>
      <c r="M8642" s="42">
        <v>0.847367823123932</v>
      </c>
      <c r="N8642" s="42">
        <v>9.86520957946777</v>
      </c>
      <c r="O8642" s="42">
        <v>0.0</v>
      </c>
      <c r="P8642" s="42">
        <v>0.0</v>
      </c>
      <c r="Q8642" s="42">
        <v>0.0109474249184132</v>
      </c>
      <c r="R8642" s="42">
        <v>25.0</v>
      </c>
      <c r="S8642" s="42">
        <v>0.239160686731339</v>
      </c>
      <c r="T8642" s="42">
        <v>994.806884765625</v>
      </c>
      <c r="U8642" s="42">
        <v>9999.0</v>
      </c>
      <c r="V8642" s="19"/>
      <c r="W8642" s="19"/>
      <c r="X8642" s="19"/>
      <c r="Y8642" s="19"/>
      <c r="Z8642" s="19"/>
      <c r="AA8642" s="19"/>
    </row>
    <row r="8643" ht="15.75" customHeight="1">
      <c r="A8643" s="19"/>
      <c r="B8643" s="42" t="str">
        <f>"CRS25WT3609315"</f>
        <v>CRS25WT3609315</v>
      </c>
      <c r="C8643" s="43">
        <v>46010.0</v>
      </c>
      <c r="D8643" s="44">
        <v>0.8433912037037037</v>
      </c>
      <c r="E8643" s="42" t="s">
        <v>37</v>
      </c>
      <c r="F8643" s="42">
        <v>200.0</v>
      </c>
      <c r="G8643" s="42">
        <v>4.0</v>
      </c>
      <c r="H8643" s="42">
        <v>200.204315185547</v>
      </c>
      <c r="I8643" s="42">
        <v>9.97000408172607</v>
      </c>
      <c r="J8643" s="42">
        <v>24.5410079956055</v>
      </c>
      <c r="K8643" s="42">
        <v>10.0821371078491</v>
      </c>
      <c r="L8643" s="42">
        <v>19.8573303222656</v>
      </c>
      <c r="M8643" s="42">
        <v>0.818249404430389</v>
      </c>
      <c r="N8643" s="42">
        <v>9.73993301391602</v>
      </c>
      <c r="O8643" s="42">
        <v>0.0</v>
      </c>
      <c r="P8643" s="42">
        <v>0.0</v>
      </c>
      <c r="Q8643" s="42">
        <v>0.017976151779294</v>
      </c>
      <c r="R8643" s="42">
        <v>25.0</v>
      </c>
      <c r="S8643" s="42">
        <v>0.229946866631508</v>
      </c>
      <c r="T8643" s="42">
        <v>995.926818847656</v>
      </c>
      <c r="U8643" s="42">
        <v>9999.0</v>
      </c>
      <c r="V8643" s="19"/>
      <c r="W8643" s="19"/>
      <c r="X8643" s="19"/>
      <c r="Y8643" s="19"/>
      <c r="Z8643" s="19"/>
      <c r="AA8643" s="19"/>
    </row>
    <row r="8644" ht="15.75" customHeight="1">
      <c r="A8644" s="19"/>
      <c r="B8644" s="42" t="str">
        <f>"CRS25WT3609312"</f>
        <v>CRS25WT3609312</v>
      </c>
      <c r="C8644" s="43">
        <v>46010.0</v>
      </c>
      <c r="D8644" s="44">
        <v>0.8453240740740741</v>
      </c>
      <c r="E8644" s="42" t="s">
        <v>37</v>
      </c>
      <c r="F8644" s="42">
        <v>200.0</v>
      </c>
      <c r="G8644" s="42">
        <v>4.0</v>
      </c>
      <c r="H8644" s="42">
        <v>200.64567565918</v>
      </c>
      <c r="I8644" s="42">
        <v>9.69486141204834</v>
      </c>
      <c r="J8644" s="42">
        <v>24.5263214111328</v>
      </c>
      <c r="K8644" s="42">
        <v>10.4931163787842</v>
      </c>
      <c r="L8644" s="42">
        <v>19.1216468811035</v>
      </c>
      <c r="M8644" s="42">
        <v>0.843831598758698</v>
      </c>
      <c r="N8644" s="42">
        <v>9.7614049911499</v>
      </c>
      <c r="O8644" s="42">
        <v>0.0</v>
      </c>
      <c r="P8644" s="42">
        <v>0.0</v>
      </c>
      <c r="Q8644" s="42">
        <v>0.0178162194788456</v>
      </c>
      <c r="R8644" s="42">
        <v>25.0</v>
      </c>
      <c r="S8644" s="42">
        <v>0.242166101932526</v>
      </c>
      <c r="T8644" s="42">
        <v>996.337646484375</v>
      </c>
      <c r="U8644" s="42">
        <v>146.550842285156</v>
      </c>
      <c r="V8644" s="19"/>
      <c r="W8644" s="19"/>
      <c r="X8644" s="19"/>
      <c r="Y8644" s="19"/>
      <c r="Z8644" s="19"/>
      <c r="AA8644" s="19"/>
    </row>
    <row r="8645" ht="15.75" customHeight="1">
      <c r="A8645" s="19"/>
      <c r="B8645" s="42" t="str">
        <f>"CRS25WT3609303"</f>
        <v>CRS25WT3609303</v>
      </c>
      <c r="C8645" s="43">
        <v>46010.0</v>
      </c>
      <c r="D8645" s="44">
        <v>0.8466087962962963</v>
      </c>
      <c r="E8645" s="42" t="s">
        <v>37</v>
      </c>
      <c r="F8645" s="42">
        <v>200.0</v>
      </c>
      <c r="G8645" s="42">
        <v>4.0</v>
      </c>
      <c r="H8645" s="42">
        <v>200.236251831055</v>
      </c>
      <c r="I8645" s="42">
        <v>9.68242931365967</v>
      </c>
      <c r="J8645" s="42">
        <v>24.5164260864258</v>
      </c>
      <c r="K8645" s="42">
        <v>10.4750452041626</v>
      </c>
      <c r="L8645" s="42">
        <v>19.115550994873</v>
      </c>
      <c r="M8645" s="42">
        <v>0.843531310558319</v>
      </c>
      <c r="N8645" s="42">
        <v>9.74148654937744</v>
      </c>
      <c r="O8645" s="42">
        <v>0.0</v>
      </c>
      <c r="P8645" s="42">
        <v>0.0</v>
      </c>
      <c r="Q8645" s="42">
        <v>0.0100148031488061</v>
      </c>
      <c r="R8645" s="42">
        <v>25.0</v>
      </c>
      <c r="S8645" s="42">
        <v>0.236815556883812</v>
      </c>
      <c r="T8645" s="42">
        <v>995.683471679688</v>
      </c>
      <c r="U8645" s="42">
        <v>9999.0</v>
      </c>
      <c r="V8645" s="19"/>
      <c r="W8645" s="19"/>
      <c r="X8645" s="19"/>
      <c r="Y8645" s="19"/>
      <c r="Z8645" s="19"/>
      <c r="AA8645" s="19"/>
    </row>
    <row r="8646" ht="15.75" customHeight="1">
      <c r="A8646" s="19"/>
      <c r="B8646" s="42" t="str">
        <f>"CRS25WT3609304"</f>
        <v>CRS25WT3609304</v>
      </c>
      <c r="C8646" s="43">
        <v>46010.0</v>
      </c>
      <c r="D8646" s="44">
        <v>0.8471296296296296</v>
      </c>
      <c r="E8646" s="42" t="s">
        <v>37</v>
      </c>
      <c r="F8646" s="42">
        <v>205.0</v>
      </c>
      <c r="G8646" s="42">
        <v>4.0</v>
      </c>
      <c r="H8646" s="42">
        <v>205.270248413086</v>
      </c>
      <c r="I8646" s="42">
        <v>9.74487686157227</v>
      </c>
      <c r="J8646" s="42">
        <v>24.5262203216553</v>
      </c>
      <c r="K8646" s="42">
        <v>10.7065191268921</v>
      </c>
      <c r="L8646" s="42">
        <v>19.1724548339844</v>
      </c>
      <c r="M8646" s="42">
        <v>0.858853399753571</v>
      </c>
      <c r="N8646" s="42">
        <v>9.98639011383057</v>
      </c>
      <c r="O8646" s="42">
        <v>0.0</v>
      </c>
      <c r="P8646" s="42">
        <v>0.0</v>
      </c>
      <c r="Q8646" s="42">
        <v>0.0152368573471904</v>
      </c>
      <c r="R8646" s="42">
        <v>25.0</v>
      </c>
      <c r="S8646" s="42">
        <v>0.233887061476707</v>
      </c>
      <c r="T8646" s="42">
        <v>995.200256347656</v>
      </c>
      <c r="U8646" s="42">
        <v>9999.0</v>
      </c>
      <c r="V8646" s="19"/>
      <c r="W8646" s="19"/>
      <c r="X8646" s="19"/>
      <c r="Y8646" s="19"/>
      <c r="Z8646" s="19"/>
      <c r="AA8646" s="19"/>
    </row>
    <row r="8647" ht="15.75" customHeight="1">
      <c r="A8647" s="19"/>
      <c r="B8647" s="42" t="str">
        <f>"CRS25WT3609305"</f>
        <v>CRS25WT3609305</v>
      </c>
      <c r="C8647" s="43">
        <v>46010.0</v>
      </c>
      <c r="D8647" s="44">
        <v>0.8487847222222222</v>
      </c>
      <c r="E8647" s="42" t="s">
        <v>37</v>
      </c>
      <c r="F8647" s="42">
        <v>200.0</v>
      </c>
      <c r="G8647" s="42">
        <v>4.0</v>
      </c>
      <c r="H8647" s="42">
        <v>200.11897277832</v>
      </c>
      <c r="I8647" s="42">
        <v>9.69049739837646</v>
      </c>
      <c r="J8647" s="42">
        <v>24.5257740020752</v>
      </c>
      <c r="K8647" s="42">
        <v>10.2991914749146</v>
      </c>
      <c r="L8647" s="42">
        <v>19.4305534362793</v>
      </c>
      <c r="M8647" s="42">
        <v>0.842014312744141</v>
      </c>
      <c r="N8647" s="42">
        <v>9.73578071594238</v>
      </c>
      <c r="O8647" s="42">
        <v>0.0</v>
      </c>
      <c r="P8647" s="42">
        <v>0.0</v>
      </c>
      <c r="Q8647" s="42">
        <v>0.0103273810818791</v>
      </c>
      <c r="R8647" s="42">
        <v>25.0</v>
      </c>
      <c r="S8647" s="42">
        <v>0.233973383903503</v>
      </c>
      <c r="T8647" s="42">
        <v>999.351135253906</v>
      </c>
      <c r="U8647" s="42">
        <v>9999.0</v>
      </c>
      <c r="V8647" s="19"/>
      <c r="W8647" s="19"/>
      <c r="X8647" s="19"/>
      <c r="Y8647" s="19"/>
      <c r="Z8647" s="19"/>
      <c r="AA8647" s="19"/>
    </row>
    <row r="8648" ht="15.75" customHeight="1">
      <c r="A8648" s="19"/>
      <c r="B8648" s="42" t="str">
        <f>"CRS25WT3609301"</f>
        <v>CRS25WT3609301</v>
      </c>
      <c r="C8648" s="43">
        <v>46010.0</v>
      </c>
      <c r="D8648" s="44">
        <v>0.8496412037037038</v>
      </c>
      <c r="E8648" s="42" t="s">
        <v>37</v>
      </c>
      <c r="F8648" s="42">
        <v>198.0</v>
      </c>
      <c r="G8648" s="42">
        <v>4.0</v>
      </c>
      <c r="H8648" s="42">
        <v>198.04670715332</v>
      </c>
      <c r="I8648" s="42">
        <v>9.68005561828613</v>
      </c>
      <c r="J8648" s="42">
        <v>24.4989013671875</v>
      </c>
      <c r="K8648" s="42">
        <v>9.82466888427734</v>
      </c>
      <c r="L8648" s="42">
        <v>20.1581058502197</v>
      </c>
      <c r="M8648" s="42">
        <v>0.835108995437622</v>
      </c>
      <c r="N8648" s="42">
        <v>9.63496494293213</v>
      </c>
      <c r="O8648" s="42">
        <v>0.0</v>
      </c>
      <c r="P8648" s="42">
        <v>0.0</v>
      </c>
      <c r="Q8648" s="42">
        <v>0.0152368573471904</v>
      </c>
      <c r="R8648" s="42">
        <v>25.0</v>
      </c>
      <c r="S8648" s="42">
        <v>0.232750236988068</v>
      </c>
      <c r="T8648" s="42">
        <v>997.988708496094</v>
      </c>
      <c r="U8648" s="42">
        <v>9999.0</v>
      </c>
      <c r="V8648" s="19"/>
      <c r="W8648" s="19"/>
      <c r="X8648" s="19"/>
      <c r="Y8648" s="19"/>
      <c r="Z8648" s="19"/>
      <c r="AA8648" s="19"/>
    </row>
    <row r="8649" ht="15.75" customHeight="1">
      <c r="A8649" s="19"/>
      <c r="B8649" s="42" t="str">
        <f>"CRS25WT3609174"</f>
        <v>CRS25WT3609174</v>
      </c>
      <c r="C8649" s="43">
        <v>46010.0</v>
      </c>
      <c r="D8649" s="44">
        <v>0.853125</v>
      </c>
      <c r="E8649" s="42" t="s">
        <v>37</v>
      </c>
      <c r="F8649" s="42">
        <v>198.0</v>
      </c>
      <c r="G8649" s="42">
        <v>4.0</v>
      </c>
      <c r="H8649" s="42">
        <v>198.064834594727</v>
      </c>
      <c r="I8649" s="42">
        <v>9.67765998840332</v>
      </c>
      <c r="J8649" s="42">
        <v>24.5212898254395</v>
      </c>
      <c r="K8649" s="42">
        <v>10.0422258377075</v>
      </c>
      <c r="L8649" s="42">
        <v>19.7231998443604</v>
      </c>
      <c r="M8649" s="42">
        <v>0.834629476070404</v>
      </c>
      <c r="N8649" s="42">
        <v>9.6358470916748</v>
      </c>
      <c r="O8649" s="42">
        <v>0.0</v>
      </c>
      <c r="P8649" s="42">
        <v>0.0</v>
      </c>
      <c r="Q8649" s="42">
        <v>0.0175794046372175</v>
      </c>
      <c r="R8649" s="42">
        <v>25.0</v>
      </c>
      <c r="S8649" s="42">
        <v>0.229902118444443</v>
      </c>
      <c r="T8649" s="42">
        <v>996.68701171875</v>
      </c>
      <c r="U8649" s="42">
        <v>9999.0</v>
      </c>
      <c r="V8649" s="19"/>
      <c r="W8649" s="19"/>
      <c r="X8649" s="19"/>
      <c r="Y8649" s="19"/>
      <c r="Z8649" s="19"/>
      <c r="AA8649" s="19"/>
    </row>
    <row r="8650" ht="15.75" customHeight="1">
      <c r="A8650" s="19"/>
      <c r="B8650" s="42" t="str">
        <f>"CRS25WT3609184"</f>
        <v>CRS25WT3609184</v>
      </c>
      <c r="C8650" s="43">
        <v>46010.0</v>
      </c>
      <c r="D8650" s="44">
        <v>0.8546990740740741</v>
      </c>
      <c r="E8650" s="42" t="s">
        <v>37</v>
      </c>
      <c r="F8650" s="42">
        <v>196.0</v>
      </c>
      <c r="G8650" s="42">
        <v>4.0</v>
      </c>
      <c r="H8650" s="42">
        <v>196.391754150391</v>
      </c>
      <c r="I8650" s="42">
        <v>9.70698070526123</v>
      </c>
      <c r="J8650" s="42">
        <v>24.5303955078125</v>
      </c>
      <c r="K8650" s="42">
        <v>9.69662284851074</v>
      </c>
      <c r="L8650" s="42">
        <v>20.2536220550537</v>
      </c>
      <c r="M8650" s="42">
        <v>0.824773192405701</v>
      </c>
      <c r="N8650" s="42">
        <v>9.55445194244385</v>
      </c>
      <c r="O8650" s="42">
        <v>0.0</v>
      </c>
      <c r="P8650" s="42">
        <v>0.0</v>
      </c>
      <c r="Q8650" s="42">
        <v>0.0151588078588247</v>
      </c>
      <c r="R8650" s="42">
        <v>25.0</v>
      </c>
      <c r="S8650" s="42">
        <v>0.226705878973007</v>
      </c>
      <c r="T8650" s="42">
        <v>997.578552246094</v>
      </c>
      <c r="U8650" s="42">
        <v>9999.0</v>
      </c>
      <c r="V8650" s="19"/>
      <c r="W8650" s="19"/>
      <c r="X8650" s="19"/>
      <c r="Y8650" s="19"/>
      <c r="Z8650" s="19"/>
      <c r="AA8650" s="19"/>
    </row>
    <row r="8651" ht="15.75" customHeight="1">
      <c r="A8651" s="19"/>
      <c r="B8651" s="42" t="str">
        <f>"CRS25WT3609182"</f>
        <v>CRS25WT3609182</v>
      </c>
      <c r="C8651" s="43">
        <v>46010.0</v>
      </c>
      <c r="D8651" s="44">
        <v>0.8560300925925927</v>
      </c>
      <c r="E8651" s="42" t="s">
        <v>37</v>
      </c>
      <c r="F8651" s="42">
        <v>202.0</v>
      </c>
      <c r="G8651" s="42">
        <v>4.0</v>
      </c>
      <c r="H8651" s="42">
        <v>202.720123291016</v>
      </c>
      <c r="I8651" s="42">
        <v>9.71195983886719</v>
      </c>
      <c r="J8651" s="42">
        <v>24.5384578704834</v>
      </c>
      <c r="K8651" s="42">
        <v>10.6491403579712</v>
      </c>
      <c r="L8651" s="42">
        <v>19.0362911224365</v>
      </c>
      <c r="M8651" s="42">
        <v>0.850633978843689</v>
      </c>
      <c r="N8651" s="42">
        <v>9.86232662200928</v>
      </c>
      <c r="O8651" s="42">
        <v>0.0</v>
      </c>
      <c r="P8651" s="42">
        <v>0.0</v>
      </c>
      <c r="Q8651" s="42">
        <v>0.018009090796113</v>
      </c>
      <c r="R8651" s="42">
        <v>25.0</v>
      </c>
      <c r="S8651" s="42">
        <v>0.240794405341148</v>
      </c>
      <c r="T8651" s="42">
        <v>996.239135742188</v>
      </c>
      <c r="U8651" s="42">
        <v>9999.0</v>
      </c>
      <c r="V8651" s="19"/>
      <c r="W8651" s="19"/>
      <c r="X8651" s="19"/>
      <c r="Y8651" s="19"/>
      <c r="Z8651" s="19"/>
      <c r="AA8651" s="19"/>
    </row>
    <row r="8652" ht="15.75" customHeight="1">
      <c r="A8652" s="19"/>
      <c r="B8652" s="42" t="str">
        <f>"CRS25WT3609186"</f>
        <v>CRS25WT3609186</v>
      </c>
      <c r="C8652" s="43">
        <v>46010.0</v>
      </c>
      <c r="D8652" s="44">
        <v>0.8569328703703704</v>
      </c>
      <c r="E8652" s="42" t="s">
        <v>37</v>
      </c>
      <c r="F8652" s="42">
        <v>201.0</v>
      </c>
      <c r="G8652" s="42">
        <v>4.0</v>
      </c>
      <c r="H8652" s="42">
        <v>201.735214233398</v>
      </c>
      <c r="I8652" s="42">
        <v>9.68056011199951</v>
      </c>
      <c r="J8652" s="42">
        <v>24.5078506469727</v>
      </c>
      <c r="K8652" s="42">
        <v>10.8570337295532</v>
      </c>
      <c r="L8652" s="42">
        <v>18.5810623168945</v>
      </c>
      <c r="M8652" s="42">
        <v>0.850307464599609</v>
      </c>
      <c r="N8652" s="42">
        <v>9.81441116333008</v>
      </c>
      <c r="O8652" s="42">
        <v>0.0</v>
      </c>
      <c r="P8652" s="42">
        <v>0.0</v>
      </c>
      <c r="Q8652" s="42">
        <v>0.0106299631297588</v>
      </c>
      <c r="R8652" s="42">
        <v>25.0</v>
      </c>
      <c r="S8652" s="42">
        <v>0.231534168124199</v>
      </c>
      <c r="T8652" s="42">
        <v>995.945556640625</v>
      </c>
      <c r="U8652" s="42">
        <v>9999.0</v>
      </c>
      <c r="V8652" s="19"/>
      <c r="W8652" s="19"/>
      <c r="X8652" s="19"/>
      <c r="Y8652" s="19"/>
      <c r="Z8652" s="19"/>
      <c r="AA8652" s="19"/>
    </row>
    <row r="8653" ht="15.75" customHeight="1">
      <c r="A8653" s="19"/>
      <c r="B8653" s="42" t="str">
        <f>"CRS25WT3609123"</f>
        <v>CRS25WT3609123</v>
      </c>
      <c r="C8653" s="43">
        <v>46010.0</v>
      </c>
      <c r="D8653" s="44">
        <v>0.8584375</v>
      </c>
      <c r="E8653" s="42" t="s">
        <v>37</v>
      </c>
      <c r="F8653" s="42">
        <v>203.0</v>
      </c>
      <c r="G8653" s="42">
        <v>4.0</v>
      </c>
      <c r="H8653" s="42">
        <v>203.936721801758</v>
      </c>
      <c r="I8653" s="42">
        <v>9.74842262268066</v>
      </c>
      <c r="J8653" s="42">
        <v>24.5279769897461</v>
      </c>
      <c r="K8653" s="42">
        <v>10.5998859405518</v>
      </c>
      <c r="L8653" s="42">
        <v>19.2395191192627</v>
      </c>
      <c r="M8653" s="42">
        <v>0.852902412414551</v>
      </c>
      <c r="N8653" s="42">
        <v>9.9215145111084</v>
      </c>
      <c r="O8653" s="42">
        <v>0.0</v>
      </c>
      <c r="P8653" s="42">
        <v>0.0</v>
      </c>
      <c r="Q8653" s="42">
        <v>0.012540927156806</v>
      </c>
      <c r="R8653" s="42">
        <v>25.0</v>
      </c>
      <c r="S8653" s="42">
        <v>0.232016086578369</v>
      </c>
      <c r="T8653" s="42">
        <v>996.571228027344</v>
      </c>
      <c r="U8653" s="42">
        <v>9999.0</v>
      </c>
      <c r="V8653" s="19"/>
      <c r="W8653" s="19"/>
      <c r="X8653" s="19"/>
      <c r="Y8653" s="19"/>
      <c r="Z8653" s="19"/>
      <c r="AA8653" s="19"/>
    </row>
    <row r="8654" ht="15.75" customHeight="1">
      <c r="A8654" s="19"/>
      <c r="B8654" s="42" t="str">
        <f>"CRS25WT3609190"</f>
        <v>CRS25WT3609190</v>
      </c>
      <c r="C8654" s="43">
        <v>46010.0</v>
      </c>
      <c r="D8654" s="44">
        <v>0.859849537037037</v>
      </c>
      <c r="E8654" s="42" t="s">
        <v>37</v>
      </c>
      <c r="F8654" s="42">
        <v>202.0</v>
      </c>
      <c r="G8654" s="42">
        <v>4.0</v>
      </c>
      <c r="H8654" s="42">
        <v>202.233489990234</v>
      </c>
      <c r="I8654" s="42">
        <v>9.66249084472656</v>
      </c>
      <c r="J8654" s="42">
        <v>24.5442276000977</v>
      </c>
      <c r="K8654" s="42">
        <v>10.6156425476074</v>
      </c>
      <c r="L8654" s="42">
        <v>19.0505180358887</v>
      </c>
      <c r="M8654" s="42">
        <v>0.852736055850983</v>
      </c>
      <c r="N8654" s="42">
        <v>9.83865165710449</v>
      </c>
      <c r="O8654" s="42">
        <v>0.0</v>
      </c>
      <c r="P8654" s="42">
        <v>0.0</v>
      </c>
      <c r="Q8654" s="42">
        <v>0.0106324013322592</v>
      </c>
      <c r="R8654" s="42">
        <v>25.0</v>
      </c>
      <c r="S8654" s="42">
        <v>0.239189580082893</v>
      </c>
      <c r="T8654" s="42">
        <v>996.27783203125</v>
      </c>
      <c r="U8654" s="42">
        <v>9999.0</v>
      </c>
      <c r="V8654" s="19"/>
      <c r="W8654" s="19"/>
      <c r="X8654" s="19"/>
      <c r="Y8654" s="19"/>
      <c r="Z8654" s="19"/>
      <c r="AA8654" s="19"/>
    </row>
    <row r="8655" ht="15.75" customHeight="1">
      <c r="A8655" s="19"/>
      <c r="B8655" s="42" t="str">
        <f>"CRS25WT3609185"</f>
        <v>CRS25WT3609185</v>
      </c>
      <c r="C8655" s="43">
        <v>46010.0</v>
      </c>
      <c r="D8655" s="44">
        <v>0.8609722222222222</v>
      </c>
      <c r="E8655" s="42" t="s">
        <v>37</v>
      </c>
      <c r="F8655" s="42">
        <v>198.0</v>
      </c>
      <c r="G8655" s="42">
        <v>4.0</v>
      </c>
      <c r="H8655" s="42">
        <v>198.215621948242</v>
      </c>
      <c r="I8655" s="42">
        <v>9.6939115524292</v>
      </c>
      <c r="J8655" s="42">
        <v>24.5064086914063</v>
      </c>
      <c r="K8655" s="42">
        <v>10.5396585464478</v>
      </c>
      <c r="L8655" s="42">
        <v>18.8066444396973</v>
      </c>
      <c r="M8655" s="42">
        <v>0.834370911121368</v>
      </c>
      <c r="N8655" s="42">
        <v>9.6431827545166</v>
      </c>
      <c r="O8655" s="42">
        <v>0.0</v>
      </c>
      <c r="P8655" s="42">
        <v>0.0</v>
      </c>
      <c r="Q8655" s="42">
        <v>0.0119046065956354</v>
      </c>
      <c r="R8655" s="42">
        <v>25.0</v>
      </c>
      <c r="S8655" s="42">
        <v>0.234071671962738</v>
      </c>
      <c r="T8655" s="42">
        <v>996.029541015625</v>
      </c>
      <c r="U8655" s="42">
        <v>9999.0</v>
      </c>
      <c r="V8655" s="19"/>
      <c r="W8655" s="19"/>
      <c r="X8655" s="19"/>
      <c r="Y8655" s="19"/>
      <c r="Z8655" s="19"/>
      <c r="AA8655" s="19"/>
    </row>
    <row r="8656" ht="15.75" customHeight="1">
      <c r="A8656" s="19"/>
      <c r="B8656" s="42" t="str">
        <f>"CRS25WT3609191"</f>
        <v>CRS25WT3609191</v>
      </c>
      <c r="C8656" s="43">
        <v>46010.0</v>
      </c>
      <c r="D8656" s="44">
        <v>0.8617824074074073</v>
      </c>
      <c r="E8656" s="42" t="s">
        <v>37</v>
      </c>
      <c r="F8656" s="42">
        <v>195.0</v>
      </c>
      <c r="G8656" s="42">
        <v>4.0</v>
      </c>
      <c r="H8656" s="42">
        <v>195.738952636719</v>
      </c>
      <c r="I8656" s="42">
        <v>9.62940120697021</v>
      </c>
      <c r="J8656" s="42">
        <v>24.5073776245117</v>
      </c>
      <c r="K8656" s="42">
        <v>9.87343215942383</v>
      </c>
      <c r="L8656" s="42">
        <v>19.8248138427734</v>
      </c>
      <c r="M8656" s="42">
        <v>0.829432666301727</v>
      </c>
      <c r="N8656" s="42">
        <v>9.52269268035889</v>
      </c>
      <c r="O8656" s="42">
        <v>0.0</v>
      </c>
      <c r="P8656" s="42">
        <v>0.0</v>
      </c>
      <c r="Q8656" s="42">
        <v>0.0119540551677346</v>
      </c>
      <c r="R8656" s="42">
        <v>25.0</v>
      </c>
      <c r="S8656" s="42">
        <v>0.231559604406357</v>
      </c>
      <c r="T8656" s="42">
        <v>996.687744140625</v>
      </c>
      <c r="U8656" s="42">
        <v>9999.0</v>
      </c>
      <c r="V8656" s="19"/>
      <c r="W8656" s="19"/>
      <c r="X8656" s="19"/>
      <c r="Y8656" s="19"/>
      <c r="Z8656" s="19"/>
      <c r="AA8656" s="19"/>
    </row>
    <row r="8657" ht="15.75" customHeight="1">
      <c r="A8657" s="19"/>
      <c r="B8657" s="42" t="str">
        <f>"CRS25WT3609171"</f>
        <v>CRS25WT3609171</v>
      </c>
      <c r="C8657" s="43">
        <v>46010.0</v>
      </c>
      <c r="D8657" s="44">
        <v>0.862361111111111</v>
      </c>
      <c r="E8657" s="42" t="s">
        <v>37</v>
      </c>
      <c r="F8657" s="42">
        <v>205.0</v>
      </c>
      <c r="G8657" s="42">
        <v>4.0</v>
      </c>
      <c r="H8657" s="42">
        <v>205.384262084961</v>
      </c>
      <c r="I8657" s="42">
        <v>9.73000526428223</v>
      </c>
      <c r="J8657" s="42">
        <v>24.5308113098145</v>
      </c>
      <c r="K8657" s="42">
        <v>10.7546453475952</v>
      </c>
      <c r="L8657" s="42">
        <v>19.097261428833</v>
      </c>
      <c r="M8657" s="42">
        <v>0.860482752323151</v>
      </c>
      <c r="N8657" s="42">
        <v>9.99193668365479</v>
      </c>
      <c r="O8657" s="42">
        <v>0.0</v>
      </c>
      <c r="P8657" s="42">
        <v>0.0</v>
      </c>
      <c r="Q8657" s="42">
        <v>0.0109474249184132</v>
      </c>
      <c r="R8657" s="42">
        <v>25.0</v>
      </c>
      <c r="S8657" s="42">
        <v>0.230159714818001</v>
      </c>
      <c r="T8657" s="42">
        <v>996.464294433594</v>
      </c>
      <c r="U8657" s="42">
        <v>9999.0</v>
      </c>
      <c r="V8657" s="19"/>
      <c r="W8657" s="19"/>
      <c r="X8657" s="19"/>
      <c r="Y8657" s="19"/>
      <c r="Z8657" s="19"/>
      <c r="AA8657" s="19"/>
    </row>
    <row r="8658" ht="15.75" customHeight="1">
      <c r="A8658" s="19"/>
      <c r="B8658" s="42" t="str">
        <f>"CRS25WT3609166"</f>
        <v>CRS25WT3609166</v>
      </c>
      <c r="C8658" s="43">
        <v>46010.0</v>
      </c>
      <c r="D8658" s="44">
        <v>0.8649652777777778</v>
      </c>
      <c r="E8658" s="42" t="s">
        <v>37</v>
      </c>
      <c r="F8658" s="42">
        <v>201.0</v>
      </c>
      <c r="G8658" s="42">
        <v>4.0</v>
      </c>
      <c r="H8658" s="42">
        <v>201.733459472656</v>
      </c>
      <c r="I8658" s="42">
        <v>9.70352077484131</v>
      </c>
      <c r="J8658" s="42">
        <v>24.5377235412598</v>
      </c>
      <c r="K8658" s="42">
        <v>10.482048034668</v>
      </c>
      <c r="L8658" s="42">
        <v>19.2456150054932</v>
      </c>
      <c r="M8658" s="42">
        <v>0.847255349159241</v>
      </c>
      <c r="N8658" s="42">
        <v>9.8143253326416</v>
      </c>
      <c r="O8658" s="42">
        <v>0.0</v>
      </c>
      <c r="P8658" s="42">
        <v>0.0</v>
      </c>
      <c r="Q8658" s="42">
        <v>0.0103273810818791</v>
      </c>
      <c r="R8658" s="42">
        <v>25.0</v>
      </c>
      <c r="S8658" s="42">
        <v>0.238043308258057</v>
      </c>
      <c r="T8658" s="42">
        <v>996.978088378906</v>
      </c>
      <c r="U8658" s="42">
        <v>9999.0</v>
      </c>
      <c r="V8658" s="19"/>
      <c r="W8658" s="19"/>
      <c r="X8658" s="19"/>
      <c r="Y8658" s="19"/>
      <c r="Z8658" s="19"/>
      <c r="AA8658" s="19"/>
    </row>
    <row r="8659" ht="15.75" customHeight="1">
      <c r="A8659" s="19"/>
      <c r="B8659" s="42" t="str">
        <f>"CRS25WT3609167"</f>
        <v>CRS25WT3609167</v>
      </c>
      <c r="C8659" s="43">
        <v>46010.0</v>
      </c>
      <c r="D8659" s="44">
        <v>0.8655324074074073</v>
      </c>
      <c r="E8659" s="42" t="s">
        <v>37</v>
      </c>
      <c r="F8659" s="42">
        <v>199.0</v>
      </c>
      <c r="G8659" s="42">
        <v>4.0</v>
      </c>
      <c r="H8659" s="42">
        <v>199.825103759766</v>
      </c>
      <c r="I8659" s="42">
        <v>9.69736289978027</v>
      </c>
      <c r="J8659" s="42">
        <v>24.5413780212402</v>
      </c>
      <c r="K8659" s="42">
        <v>10.3023853302002</v>
      </c>
      <c r="L8659" s="42">
        <v>19.3960037231445</v>
      </c>
      <c r="M8659" s="42">
        <v>0.839648365974426</v>
      </c>
      <c r="N8659" s="42">
        <v>9.72148418426514</v>
      </c>
      <c r="O8659" s="42">
        <v>0.0</v>
      </c>
      <c r="P8659" s="42">
        <v>0.0</v>
      </c>
      <c r="Q8659" s="42">
        <v>0.0109477303922176</v>
      </c>
      <c r="R8659" s="42">
        <v>25.0</v>
      </c>
      <c r="S8659" s="42">
        <v>0.232625097036362</v>
      </c>
      <c r="T8659" s="42">
        <v>996.260070800781</v>
      </c>
      <c r="U8659" s="42">
        <v>9999.0</v>
      </c>
      <c r="V8659" s="19"/>
      <c r="W8659" s="19"/>
      <c r="X8659" s="19"/>
      <c r="Y8659" s="19"/>
      <c r="Z8659" s="19"/>
      <c r="AA8659" s="19"/>
    </row>
    <row r="8660" ht="15.75" customHeight="1">
      <c r="A8660" s="19"/>
      <c r="B8660" s="42" t="str">
        <f>"CRS25WT3609176"</f>
        <v>CRS25WT3609176</v>
      </c>
      <c r="C8660" s="43">
        <v>46010.0</v>
      </c>
      <c r="D8660" s="44">
        <v>0.8664120370370371</v>
      </c>
      <c r="E8660" s="42" t="s">
        <v>37</v>
      </c>
      <c r="F8660" s="42">
        <v>198.0</v>
      </c>
      <c r="G8660" s="42">
        <v>4.0</v>
      </c>
      <c r="H8660" s="42">
        <v>198.749725341797</v>
      </c>
      <c r="I8660" s="42">
        <v>9.68869400024414</v>
      </c>
      <c r="J8660" s="42">
        <v>24.5041675567627</v>
      </c>
      <c r="K8660" s="42">
        <v>10.2191028594971</v>
      </c>
      <c r="L8660" s="42">
        <v>19.4488430023193</v>
      </c>
      <c r="M8660" s="42">
        <v>0.837146282196045</v>
      </c>
      <c r="N8660" s="42">
        <v>9.66916656494141</v>
      </c>
      <c r="O8660" s="42">
        <v>0.0</v>
      </c>
      <c r="P8660" s="42">
        <v>0.0</v>
      </c>
      <c r="Q8660" s="42">
        <v>0.0176245309412479</v>
      </c>
      <c r="R8660" s="42">
        <v>25.0</v>
      </c>
      <c r="S8660" s="42">
        <v>0.231241777539253</v>
      </c>
      <c r="T8660" s="42">
        <v>999.279357910156</v>
      </c>
      <c r="U8660" s="42">
        <v>9999.0</v>
      </c>
      <c r="V8660" s="19"/>
      <c r="W8660" s="19"/>
      <c r="X8660" s="19"/>
      <c r="Y8660" s="19"/>
      <c r="Z8660" s="19"/>
      <c r="AA8660" s="19"/>
    </row>
    <row r="8661" ht="15.75" customHeight="1">
      <c r="A8661" s="19"/>
      <c r="B8661" s="42" t="str">
        <f>"609172"</f>
        <v>609172</v>
      </c>
      <c r="C8661" s="43">
        <v>46010.0</v>
      </c>
      <c r="D8661" s="44">
        <v>0.8671875</v>
      </c>
      <c r="E8661" s="42" t="s">
        <v>37</v>
      </c>
      <c r="F8661" s="42">
        <v>197.0</v>
      </c>
      <c r="G8661" s="42">
        <v>4.0</v>
      </c>
      <c r="H8661" s="42">
        <v>197.90315246582</v>
      </c>
      <c r="I8661" s="42">
        <v>9.72409629821777</v>
      </c>
      <c r="J8661" s="42">
        <v>24.5275440216064</v>
      </c>
      <c r="K8661" s="42">
        <v>9.94792747497559</v>
      </c>
      <c r="L8661" s="42">
        <v>19.8939094543457</v>
      </c>
      <c r="M8661" s="42">
        <v>0.829754054546356</v>
      </c>
      <c r="N8661" s="42">
        <v>9.62798118591309</v>
      </c>
      <c r="O8661" s="42">
        <v>0.0</v>
      </c>
      <c r="P8661" s="42">
        <v>0.0</v>
      </c>
      <c r="Q8661" s="42">
        <v>0.013759920373559</v>
      </c>
      <c r="R8661" s="42">
        <v>25.0</v>
      </c>
      <c r="S8661" s="42">
        <v>0.237466782331467</v>
      </c>
      <c r="T8661" s="42">
        <v>995.738586425781</v>
      </c>
      <c r="U8661" s="42">
        <v>9999.0</v>
      </c>
      <c r="V8661" s="19"/>
      <c r="W8661" s="19"/>
      <c r="X8661" s="19"/>
      <c r="Y8661" s="19"/>
      <c r="Z8661" s="19"/>
      <c r="AA8661" s="19"/>
    </row>
    <row r="8662" ht="15.75" customHeight="1">
      <c r="A8662" s="19"/>
      <c r="B8662" s="42" t="str">
        <f>"CRS25WT3609170"</f>
        <v>CRS25WT3609170</v>
      </c>
      <c r="C8662" s="43">
        <v>46010.0</v>
      </c>
      <c r="D8662" s="44">
        <v>0.8680671296296296</v>
      </c>
      <c r="E8662" s="42" t="s">
        <v>37</v>
      </c>
      <c r="F8662" s="42">
        <v>196.0</v>
      </c>
      <c r="G8662" s="42">
        <v>4.0</v>
      </c>
      <c r="H8662" s="42">
        <v>196.049209594727</v>
      </c>
      <c r="I8662" s="42">
        <v>9.70382881164551</v>
      </c>
      <c r="J8662" s="42">
        <v>24.5494174957275</v>
      </c>
      <c r="K8662" s="42">
        <v>9.72263622283936</v>
      </c>
      <c r="L8662" s="42">
        <v>20.1642017364502</v>
      </c>
      <c r="M8662" s="42">
        <v>0.822963893413544</v>
      </c>
      <c r="N8662" s="42">
        <v>9.53778648376465</v>
      </c>
      <c r="O8662" s="42">
        <v>0.0</v>
      </c>
      <c r="P8662" s="42">
        <v>0.0</v>
      </c>
      <c r="Q8662" s="42">
        <v>0.0176190380007029</v>
      </c>
      <c r="R8662" s="42">
        <v>25.0</v>
      </c>
      <c r="S8662" s="42">
        <v>0.234739229083061</v>
      </c>
      <c r="T8662" s="42">
        <v>996.653198242188</v>
      </c>
      <c r="U8662" s="42">
        <v>9999.0</v>
      </c>
      <c r="V8662" s="19"/>
      <c r="W8662" s="19"/>
      <c r="X8662" s="19"/>
      <c r="Y8662" s="19"/>
      <c r="Z8662" s="19"/>
      <c r="AA8662" s="19"/>
    </row>
    <row r="8663" ht="15.75" customHeight="1">
      <c r="A8663" s="19"/>
      <c r="B8663" s="42" t="str">
        <f>"CRS25WT3609169"</f>
        <v>CRS25WT3609169</v>
      </c>
      <c r="C8663" s="43">
        <v>46010.0</v>
      </c>
      <c r="D8663" s="44">
        <v>0.8687037037037038</v>
      </c>
      <c r="E8663" s="42" t="s">
        <v>37</v>
      </c>
      <c r="F8663" s="42">
        <v>200.0</v>
      </c>
      <c r="G8663" s="42">
        <v>4.0</v>
      </c>
      <c r="H8663" s="42">
        <v>200.931549072266</v>
      </c>
      <c r="I8663" s="42">
        <v>9.68685531616211</v>
      </c>
      <c r="J8663" s="42">
        <v>24.538272857666</v>
      </c>
      <c r="K8663" s="42">
        <v>10.4902276992798</v>
      </c>
      <c r="L8663" s="42">
        <v>19.1541633605957</v>
      </c>
      <c r="M8663" s="42">
        <v>0.845320343971252</v>
      </c>
      <c r="N8663" s="42">
        <v>9.77531242370605</v>
      </c>
      <c r="O8663" s="42">
        <v>0.0</v>
      </c>
      <c r="P8663" s="42">
        <v>0.0</v>
      </c>
      <c r="Q8663" s="42">
        <v>0.0113095184788108</v>
      </c>
      <c r="R8663" s="42">
        <v>25.0</v>
      </c>
      <c r="S8663" s="42">
        <v>0.23391018807888</v>
      </c>
      <c r="T8663" s="42">
        <v>995.626525878906</v>
      </c>
      <c r="U8663" s="42">
        <v>9999.0</v>
      </c>
      <c r="V8663" s="19"/>
      <c r="W8663" s="19"/>
      <c r="X8663" s="19"/>
      <c r="Y8663" s="19"/>
      <c r="Z8663" s="19"/>
      <c r="AA8663" s="19"/>
    </row>
    <row r="8664" ht="15.75" customHeight="1">
      <c r="A8664" s="19"/>
      <c r="B8664" s="42" t="str">
        <f>"CRS25WT3609168"</f>
        <v>CRS25WT3609168</v>
      </c>
      <c r="C8664" s="43">
        <v>46010.0</v>
      </c>
      <c r="D8664" s="44">
        <v>0.8695023148148149</v>
      </c>
      <c r="E8664" s="42" t="s">
        <v>37</v>
      </c>
      <c r="F8664" s="42">
        <v>206.0</v>
      </c>
      <c r="G8664" s="42">
        <v>4.0</v>
      </c>
      <c r="H8664" s="42">
        <v>206.885147094727</v>
      </c>
      <c r="I8664" s="42">
        <v>9.70738124847412</v>
      </c>
      <c r="J8664" s="42">
        <v>24.5358867645264</v>
      </c>
      <c r="K8664" s="42">
        <v>10.9591913223267</v>
      </c>
      <c r="L8664" s="42">
        <v>18.8777751922607</v>
      </c>
      <c r="M8664" s="42">
        <v>0.86861127614975</v>
      </c>
      <c r="N8664" s="42">
        <v>10.0649547576904</v>
      </c>
      <c r="O8664" s="42">
        <v>0.0</v>
      </c>
      <c r="P8664" s="42">
        <v>0.0</v>
      </c>
      <c r="Q8664" s="42">
        <v>0.0112648038193583</v>
      </c>
      <c r="R8664" s="42">
        <v>25.0</v>
      </c>
      <c r="S8664" s="42">
        <v>0.236994579434395</v>
      </c>
      <c r="T8664" s="42">
        <v>995.389526367188</v>
      </c>
      <c r="U8664" s="42">
        <v>9999.0</v>
      </c>
      <c r="V8664" s="19"/>
      <c r="W8664" s="19"/>
      <c r="X8664" s="19"/>
      <c r="Y8664" s="19"/>
      <c r="Z8664" s="19"/>
      <c r="AA8664" s="19"/>
    </row>
    <row r="8665" ht="15.75" customHeight="1">
      <c r="A8665" s="19"/>
      <c r="B8665" s="42" t="str">
        <f>"CRS25WT3609165"</f>
        <v>CRS25WT3609165</v>
      </c>
      <c r="C8665" s="43">
        <v>46010.0</v>
      </c>
      <c r="D8665" s="44">
        <v>0.8703356481481482</v>
      </c>
      <c r="E8665" s="42" t="s">
        <v>37</v>
      </c>
      <c r="F8665" s="42">
        <v>197.0</v>
      </c>
      <c r="G8665" s="42">
        <v>4.0</v>
      </c>
      <c r="H8665" s="42">
        <v>197.310760498047</v>
      </c>
      <c r="I8665" s="42">
        <v>9.69433498382568</v>
      </c>
      <c r="J8665" s="42">
        <v>24.5268650054932</v>
      </c>
      <c r="K8665" s="42">
        <v>10.2349529266357</v>
      </c>
      <c r="L8665" s="42">
        <v>19.2781314849854</v>
      </c>
      <c r="M8665" s="42">
        <v>0.829833030700684</v>
      </c>
      <c r="N8665" s="42">
        <v>9.59916114807129</v>
      </c>
      <c r="O8665" s="42">
        <v>0.0</v>
      </c>
      <c r="P8665" s="42">
        <v>0.0</v>
      </c>
      <c r="Q8665" s="42">
        <v>0.015238075517118</v>
      </c>
      <c r="R8665" s="42">
        <v>25.0</v>
      </c>
      <c r="S8665" s="42">
        <v>0.24446465075016</v>
      </c>
      <c r="T8665" s="42">
        <v>997.260559082031</v>
      </c>
      <c r="U8665" s="42">
        <v>9999.0</v>
      </c>
      <c r="V8665" s="19"/>
      <c r="W8665" s="19"/>
      <c r="X8665" s="19"/>
      <c r="Y8665" s="19"/>
      <c r="Z8665" s="19"/>
      <c r="AA8665" s="19"/>
    </row>
    <row r="8666" ht="15.75" customHeight="1">
      <c r="A8666" s="19"/>
      <c r="B8666" s="42" t="str">
        <f>"CRS25WT3609177"</f>
        <v>CRS25WT3609177</v>
      </c>
      <c r="C8666" s="43">
        <v>46010.0</v>
      </c>
      <c r="D8666" s="44">
        <v>0.871099537037037</v>
      </c>
      <c r="E8666" s="42" t="s">
        <v>37</v>
      </c>
      <c r="F8666" s="42">
        <v>206.0</v>
      </c>
      <c r="G8666" s="42">
        <v>4.0</v>
      </c>
      <c r="H8666" s="42">
        <v>206.819290161133</v>
      </c>
      <c r="I8666" s="42">
        <v>9.71751880645752</v>
      </c>
      <c r="J8666" s="42">
        <v>24.5212306976318</v>
      </c>
      <c r="K8666" s="42">
        <v>11.068904876709</v>
      </c>
      <c r="L8666" s="42">
        <v>18.6847095489502</v>
      </c>
      <c r="M8666" s="42">
        <v>0.867947340011597</v>
      </c>
      <c r="N8666" s="42">
        <v>10.0617513656616</v>
      </c>
      <c r="O8666" s="42">
        <v>0.0</v>
      </c>
      <c r="P8666" s="42">
        <v>0.0</v>
      </c>
      <c r="Q8666" s="42">
        <v>0.0118948509916663</v>
      </c>
      <c r="R8666" s="42">
        <v>25.0</v>
      </c>
      <c r="S8666" s="42">
        <v>0.239215180277824</v>
      </c>
      <c r="T8666" s="42">
        <v>996.898864746094</v>
      </c>
      <c r="U8666" s="42">
        <v>9999.0</v>
      </c>
      <c r="V8666" s="19"/>
      <c r="W8666" s="19"/>
      <c r="X8666" s="19"/>
      <c r="Y8666" s="19"/>
      <c r="Z8666" s="19"/>
      <c r="AA8666" s="19"/>
    </row>
    <row r="8667" ht="15.75" customHeight="1">
      <c r="A8667" s="19"/>
      <c r="B8667" s="42" t="str">
        <f>"CRS25WT3609147"</f>
        <v>CRS25WT3609147</v>
      </c>
      <c r="C8667" s="43">
        <v>46010.0</v>
      </c>
      <c r="D8667" s="44">
        <v>0.8728125000000001</v>
      </c>
      <c r="E8667" s="42" t="s">
        <v>37</v>
      </c>
      <c r="F8667" s="42">
        <v>205.0</v>
      </c>
      <c r="G8667" s="42">
        <v>4.0</v>
      </c>
      <c r="H8667" s="42">
        <v>205.473693847656</v>
      </c>
      <c r="I8667" s="42">
        <v>9.67684268951416</v>
      </c>
      <c r="J8667" s="42">
        <v>24.4768753051758</v>
      </c>
      <c r="K8667" s="42">
        <v>10.9079084396362</v>
      </c>
      <c r="L8667" s="42">
        <v>18.8371295928955</v>
      </c>
      <c r="M8667" s="42">
        <v>0.867494165897369</v>
      </c>
      <c r="N8667" s="42">
        <v>9.99628734588623</v>
      </c>
      <c r="O8667" s="42">
        <v>0.0</v>
      </c>
      <c r="P8667" s="42">
        <v>0.0</v>
      </c>
      <c r="Q8667" s="42">
        <v>0.015238075517118</v>
      </c>
      <c r="R8667" s="42">
        <v>25.0</v>
      </c>
      <c r="S8667" s="42">
        <v>0.227154642343521</v>
      </c>
      <c r="T8667" s="42">
        <v>997.807495117188</v>
      </c>
      <c r="U8667" s="42">
        <v>9999.0</v>
      </c>
      <c r="V8667" s="19"/>
      <c r="W8667" s="19"/>
      <c r="X8667" s="19"/>
      <c r="Y8667" s="19"/>
      <c r="Z8667" s="19"/>
      <c r="AA8667" s="19"/>
    </row>
    <row r="8668" ht="15.75" customHeight="1">
      <c r="A8668" s="19"/>
      <c r="B8668" s="42" t="str">
        <f>"CRS25WT3609148"</f>
        <v>CRS25WT3609148</v>
      </c>
      <c r="C8668" s="43">
        <v>46010.0</v>
      </c>
      <c r="D8668" s="44">
        <v>0.9294328703703704</v>
      </c>
      <c r="E8668" s="42" t="s">
        <v>37</v>
      </c>
      <c r="F8668" s="42">
        <v>199.0</v>
      </c>
      <c r="G8668" s="42">
        <v>4.0</v>
      </c>
      <c r="H8668" s="42">
        <v>199.073699951172</v>
      </c>
      <c r="I8668" s="42">
        <v>9.74913120269775</v>
      </c>
      <c r="J8668" s="42">
        <v>24.5609817504883</v>
      </c>
      <c r="K8668" s="42">
        <v>10.0118789672852</v>
      </c>
      <c r="L8668" s="42">
        <v>19.8837490081787</v>
      </c>
      <c r="M8668" s="42">
        <v>0.831385135650635</v>
      </c>
      <c r="N8668" s="42">
        <v>9.68492794036865</v>
      </c>
      <c r="O8668" s="42">
        <v>0.0</v>
      </c>
      <c r="P8668" s="42">
        <v>0.0</v>
      </c>
      <c r="Q8668" s="42">
        <v>0.0159523040056229</v>
      </c>
      <c r="R8668" s="42">
        <v>25.0</v>
      </c>
      <c r="S8668" s="42">
        <v>0.230772495269775</v>
      </c>
      <c r="T8668" s="42">
        <v>992.185180664063</v>
      </c>
      <c r="U8668" s="42">
        <v>9999.0</v>
      </c>
      <c r="V8668" s="19"/>
      <c r="W8668" s="19"/>
      <c r="X8668" s="19"/>
      <c r="Y8668" s="19"/>
      <c r="Z8668" s="19"/>
      <c r="AA8668" s="19"/>
    </row>
    <row r="8669" ht="15.75" customHeight="1">
      <c r="A8669" s="19"/>
      <c r="B8669" s="42" t="str">
        <f>"CRS25WT3609149"</f>
        <v>CRS25WT3609149</v>
      </c>
      <c r="C8669" s="43">
        <v>46010.0</v>
      </c>
      <c r="D8669" s="44">
        <v>0.930300925925926</v>
      </c>
      <c r="E8669" s="42" t="s">
        <v>37</v>
      </c>
      <c r="F8669" s="42">
        <v>205.0</v>
      </c>
      <c r="G8669" s="42">
        <v>4.0</v>
      </c>
      <c r="H8669" s="42">
        <v>205.648559570313</v>
      </c>
      <c r="I8669" s="42">
        <v>9.74063014984131</v>
      </c>
      <c r="J8669" s="42">
        <v>24.5602073669434</v>
      </c>
      <c r="K8669" s="42">
        <v>11.0290412902832</v>
      </c>
      <c r="L8669" s="42">
        <v>18.6460952758789</v>
      </c>
      <c r="M8669" s="42">
        <v>0.859620153903961</v>
      </c>
      <c r="N8669" s="42">
        <v>10.0047950744629</v>
      </c>
      <c r="O8669" s="42">
        <v>0.0</v>
      </c>
      <c r="P8669" s="42">
        <v>0.0</v>
      </c>
      <c r="Q8669" s="42">
        <v>0.0152490641921759</v>
      </c>
      <c r="R8669" s="42">
        <v>25.0</v>
      </c>
      <c r="S8669" s="42">
        <v>0.228737846016884</v>
      </c>
      <c r="T8669" s="42">
        <v>996.731201171875</v>
      </c>
      <c r="U8669" s="42">
        <v>9999.0</v>
      </c>
      <c r="V8669" s="19"/>
      <c r="W8669" s="19"/>
      <c r="X8669" s="19"/>
      <c r="Y8669" s="19"/>
      <c r="Z8669" s="19"/>
      <c r="AA8669" s="19"/>
    </row>
    <row r="8670" ht="15.75" customHeight="1">
      <c r="A8670" s="19"/>
      <c r="B8670" s="42" t="str">
        <f>"S25WT3609153"</f>
        <v>S25WT3609153</v>
      </c>
      <c r="C8670" s="43">
        <v>46010.0</v>
      </c>
      <c r="D8670" s="44">
        <v>0.9309837962962964</v>
      </c>
      <c r="E8670" s="42" t="s">
        <v>37</v>
      </c>
      <c r="F8670" s="42">
        <v>205.0</v>
      </c>
      <c r="G8670" s="42">
        <v>4.0</v>
      </c>
      <c r="H8670" s="42">
        <v>205.024932861328</v>
      </c>
      <c r="I8670" s="42">
        <v>9.71853923797607</v>
      </c>
      <c r="J8670" s="42">
        <v>24.5540962219238</v>
      </c>
      <c r="K8670" s="42">
        <v>10.8887844085693</v>
      </c>
      <c r="L8670" s="42">
        <v>18.8290004730225</v>
      </c>
      <c r="M8670" s="42">
        <v>0.859175205230713</v>
      </c>
      <c r="N8670" s="42">
        <v>9.97445583343506</v>
      </c>
      <c r="O8670" s="42">
        <v>0.0</v>
      </c>
      <c r="P8670" s="42">
        <v>0.0</v>
      </c>
      <c r="Q8670" s="42">
        <v>0.0125409225001931</v>
      </c>
      <c r="R8670" s="42">
        <v>25.0</v>
      </c>
      <c r="S8670" s="42">
        <v>0.223089143633842</v>
      </c>
      <c r="T8670" s="42">
        <v>995.633728027344</v>
      </c>
      <c r="U8670" s="42">
        <v>9999.0</v>
      </c>
      <c r="V8670" s="19"/>
      <c r="W8670" s="19"/>
      <c r="X8670" s="19"/>
      <c r="Y8670" s="19"/>
      <c r="Z8670" s="19"/>
      <c r="AA8670" s="19"/>
    </row>
    <row r="8671" ht="15.75" customHeight="1">
      <c r="A8671" s="19"/>
      <c r="B8671" s="42" t="str">
        <f>"CRS25WT3609150"</f>
        <v>CRS25WT3609150</v>
      </c>
      <c r="C8671" s="43">
        <v>46010.0</v>
      </c>
      <c r="D8671" s="44">
        <v>0.9321643518518519</v>
      </c>
      <c r="E8671" s="42" t="s">
        <v>37</v>
      </c>
      <c r="F8671" s="42">
        <v>199.0</v>
      </c>
      <c r="G8671" s="42">
        <v>4.0</v>
      </c>
      <c r="H8671" s="42">
        <v>199.608856201172</v>
      </c>
      <c r="I8671" s="42">
        <v>9.60693836212158</v>
      </c>
      <c r="J8671" s="42">
        <v>24.562442779541</v>
      </c>
      <c r="K8671" s="42">
        <v>10.2269439697266</v>
      </c>
      <c r="L8671" s="42">
        <v>19.5179405212402</v>
      </c>
      <c r="M8671" s="42">
        <v>0.845908224582672</v>
      </c>
      <c r="N8671" s="42">
        <v>9.71096324920654</v>
      </c>
      <c r="O8671" s="42">
        <v>0.0</v>
      </c>
      <c r="P8671" s="42">
        <v>0.0</v>
      </c>
      <c r="Q8671" s="42">
        <v>0.0104761896654963</v>
      </c>
      <c r="R8671" s="42">
        <v>25.0</v>
      </c>
      <c r="S8671" s="42">
        <v>0.233163937926292</v>
      </c>
      <c r="T8671" s="42">
        <v>993.654968261719</v>
      </c>
      <c r="U8671" s="42">
        <v>9999.0</v>
      </c>
      <c r="V8671" s="19"/>
      <c r="W8671" s="19"/>
      <c r="X8671" s="19"/>
      <c r="Y8671" s="19"/>
      <c r="Z8671" s="19"/>
      <c r="AA8671" s="19"/>
    </row>
    <row r="8672" ht="15.75" customHeight="1">
      <c r="A8672" s="19"/>
      <c r="B8672" s="42" t="str">
        <f>"CRS25WT3609152"</f>
        <v>CRS25WT3609152</v>
      </c>
      <c r="C8672" s="43">
        <v>46010.0</v>
      </c>
      <c r="D8672" s="44">
        <v>0.934699074074074</v>
      </c>
      <c r="E8672" s="42" t="s">
        <v>37</v>
      </c>
      <c r="F8672" s="42">
        <v>204.0</v>
      </c>
      <c r="G8672" s="42">
        <v>4.0</v>
      </c>
      <c r="H8672" s="42">
        <v>204.763702392578</v>
      </c>
      <c r="I8672" s="42">
        <v>9.64152717590332</v>
      </c>
      <c r="J8672" s="42">
        <v>24.5291118621826</v>
      </c>
      <c r="K8672" s="42">
        <v>10.6687908172607</v>
      </c>
      <c r="L8672" s="42">
        <v>19.1927757263184</v>
      </c>
      <c r="M8672" s="42">
        <v>0.865815401077271</v>
      </c>
      <c r="N8672" s="42">
        <v>9.96174621582031</v>
      </c>
      <c r="O8672" s="42">
        <v>0.0</v>
      </c>
      <c r="P8672" s="42">
        <v>0.0</v>
      </c>
      <c r="Q8672" s="42">
        <v>0.0112704606726766</v>
      </c>
      <c r="R8672" s="42">
        <v>25.0</v>
      </c>
      <c r="S8672" s="42">
        <v>0.231524959206581</v>
      </c>
      <c r="T8672" s="42">
        <v>995.207885742188</v>
      </c>
      <c r="U8672" s="42">
        <v>9999.0</v>
      </c>
      <c r="V8672" s="19"/>
      <c r="W8672" s="19"/>
      <c r="X8672" s="19"/>
      <c r="Y8672" s="19"/>
      <c r="Z8672" s="19"/>
      <c r="AA8672" s="19"/>
    </row>
    <row r="8673" ht="15.75" customHeight="1">
      <c r="A8673" s="19"/>
      <c r="B8673" s="42" t="str">
        <f>"CRS25WT3609151"</f>
        <v>CRS25WT3609151</v>
      </c>
      <c r="C8673" s="43">
        <v>46010.0</v>
      </c>
      <c r="D8673" s="44">
        <v>0.9379050925925926</v>
      </c>
      <c r="E8673" s="42" t="s">
        <v>37</v>
      </c>
      <c r="F8673" s="42">
        <v>199.0</v>
      </c>
      <c r="G8673" s="42">
        <v>4.0</v>
      </c>
      <c r="H8673" s="42">
        <v>199.479553222656</v>
      </c>
      <c r="I8673" s="42">
        <v>9.68659114837646</v>
      </c>
      <c r="J8673" s="42">
        <v>24.5471935272217</v>
      </c>
      <c r="K8673" s="42">
        <v>10.2512722015381</v>
      </c>
      <c r="L8673" s="42">
        <v>19.4590034484863</v>
      </c>
      <c r="M8673" s="42">
        <v>0.838929712772369</v>
      </c>
      <c r="N8673" s="42">
        <v>9.70467281341553</v>
      </c>
      <c r="O8673" s="42">
        <v>0.0</v>
      </c>
      <c r="P8673" s="42">
        <v>0.0</v>
      </c>
      <c r="Q8673" s="42">
        <v>0.0104761896654963</v>
      </c>
      <c r="R8673" s="42">
        <v>25.0</v>
      </c>
      <c r="S8673" s="42">
        <v>0.230554357171059</v>
      </c>
      <c r="T8673" s="42">
        <v>994.312744140625</v>
      </c>
      <c r="U8673" s="42">
        <v>9999.0</v>
      </c>
      <c r="V8673" s="19"/>
      <c r="W8673" s="19"/>
      <c r="X8673" s="19"/>
      <c r="Y8673" s="19"/>
      <c r="Z8673" s="19"/>
      <c r="AA8673" s="19"/>
    </row>
    <row r="8674" ht="15.75" customHeight="1">
      <c r="A8674" s="19"/>
      <c r="B8674" s="42" t="str">
        <f>"CRS25WT3609154"</f>
        <v>CRS25WT3609154</v>
      </c>
      <c r="C8674" s="43">
        <v>46010.0</v>
      </c>
      <c r="D8674" s="44">
        <v>0.9390972222222222</v>
      </c>
      <c r="E8674" s="42" t="s">
        <v>37</v>
      </c>
      <c r="F8674" s="42">
        <v>196.0</v>
      </c>
      <c r="G8674" s="42">
        <v>4.0</v>
      </c>
      <c r="H8674" s="42">
        <v>196.69059753418</v>
      </c>
      <c r="I8674" s="42">
        <v>9.67773818969727</v>
      </c>
      <c r="J8674" s="42">
        <v>24.5596790313721</v>
      </c>
      <c r="K8674" s="42">
        <v>9.88495635986328</v>
      </c>
      <c r="L8674" s="42">
        <v>19.8979740142822</v>
      </c>
      <c r="M8674" s="42">
        <v>0.827536284923553</v>
      </c>
      <c r="N8674" s="42">
        <v>9.56899070739746</v>
      </c>
      <c r="O8674" s="42">
        <v>0.0</v>
      </c>
      <c r="P8674" s="42">
        <v>0.0</v>
      </c>
      <c r="Q8674" s="42">
        <v>0.010654759593308</v>
      </c>
      <c r="R8674" s="42">
        <v>25.0</v>
      </c>
      <c r="S8674" s="42">
        <v>0.232437536120415</v>
      </c>
      <c r="T8674" s="42">
        <v>992.930847167969</v>
      </c>
      <c r="U8674" s="42">
        <v>9999.0</v>
      </c>
      <c r="V8674" s="19"/>
      <c r="W8674" s="19"/>
      <c r="X8674" s="19"/>
      <c r="Y8674" s="19"/>
      <c r="Z8674" s="19"/>
      <c r="AA8674" s="19"/>
    </row>
    <row r="8675" ht="15.75" customHeight="1">
      <c r="A8675" s="19"/>
      <c r="B8675" s="42" t="str">
        <f>"CRS25WT3609155"</f>
        <v>CRS25WT3609155</v>
      </c>
      <c r="C8675" s="43">
        <v>46010.0</v>
      </c>
      <c r="D8675" s="44">
        <v>0.9397685185185186</v>
      </c>
      <c r="E8675" s="42" t="s">
        <v>37</v>
      </c>
      <c r="F8675" s="42">
        <v>203.0</v>
      </c>
      <c r="G8675" s="42">
        <v>4.0</v>
      </c>
      <c r="H8675" s="42">
        <v>203.741134643555</v>
      </c>
      <c r="I8675" s="42">
        <v>9.62732696533203</v>
      </c>
      <c r="J8675" s="42">
        <v>24.5567760467529</v>
      </c>
      <c r="K8675" s="42">
        <v>10.9136600494385</v>
      </c>
      <c r="L8675" s="42">
        <v>18.6684513092041</v>
      </c>
      <c r="M8675" s="42">
        <v>0.861790418624878</v>
      </c>
      <c r="N8675" s="42">
        <v>9.9119987487793</v>
      </c>
      <c r="O8675" s="42">
        <v>0.0</v>
      </c>
      <c r="P8675" s="42">
        <v>0.0</v>
      </c>
      <c r="Q8675" s="42">
        <v>0.011894840747118</v>
      </c>
      <c r="R8675" s="42">
        <v>25.0</v>
      </c>
      <c r="S8675" s="42">
        <v>0.235076546669006</v>
      </c>
      <c r="T8675" s="42">
        <v>993.407043457031</v>
      </c>
      <c r="U8675" s="42">
        <v>9999.0</v>
      </c>
      <c r="V8675" s="19"/>
      <c r="W8675" s="19"/>
      <c r="X8675" s="19"/>
      <c r="Y8675" s="19"/>
      <c r="Z8675" s="19"/>
      <c r="AA8675" s="19"/>
    </row>
    <row r="8676" ht="15.75" customHeight="1">
      <c r="A8676" s="19"/>
      <c r="B8676" s="42" t="str">
        <f>"CRS25WT3609080"</f>
        <v>CRS25WT3609080</v>
      </c>
      <c r="C8676" s="43">
        <v>46010.0</v>
      </c>
      <c r="D8676" s="44">
        <v>0.9405671296296297</v>
      </c>
      <c r="E8676" s="42" t="s">
        <v>37</v>
      </c>
      <c r="F8676" s="42">
        <v>204.0</v>
      </c>
      <c r="G8676" s="42">
        <v>4.0</v>
      </c>
      <c r="H8676" s="42">
        <v>204.40983581543</v>
      </c>
      <c r="I8676" s="42">
        <v>9.66811943054199</v>
      </c>
      <c r="J8676" s="42">
        <v>24.5765476226807</v>
      </c>
      <c r="K8676" s="42">
        <v>10.8490905761719</v>
      </c>
      <c r="L8676" s="42">
        <v>18.841194152832</v>
      </c>
      <c r="M8676" s="42">
        <v>0.860278189182281</v>
      </c>
      <c r="N8676" s="42">
        <v>9.94453144073486</v>
      </c>
      <c r="O8676" s="42">
        <v>0.0</v>
      </c>
      <c r="P8676" s="42">
        <v>0.0</v>
      </c>
      <c r="Q8676" s="42">
        <v>0.0150818452239037</v>
      </c>
      <c r="R8676" s="42">
        <v>25.0</v>
      </c>
      <c r="S8676" s="42">
        <v>0.23396161198616</v>
      </c>
      <c r="T8676" s="42">
        <v>993.629699707031</v>
      </c>
      <c r="U8676" s="42">
        <v>9999.0</v>
      </c>
      <c r="V8676" s="19"/>
      <c r="W8676" s="19"/>
      <c r="X8676" s="19"/>
      <c r="Y8676" s="19"/>
      <c r="Z8676" s="19"/>
      <c r="AA8676" s="19"/>
    </row>
    <row r="8677" ht="15.75" customHeight="1">
      <c r="A8677" s="19"/>
      <c r="B8677" s="42" t="str">
        <f>"CRS25WT3609134"</f>
        <v>CRS25WT3609134</v>
      </c>
      <c r="C8677" s="43">
        <v>46010.0</v>
      </c>
      <c r="D8677" s="44">
        <v>0.9411805555555556</v>
      </c>
      <c r="E8677" s="42" t="s">
        <v>37</v>
      </c>
      <c r="F8677" s="42">
        <v>198.0</v>
      </c>
      <c r="G8677" s="42">
        <v>4.0</v>
      </c>
      <c r="H8677" s="42">
        <v>198.735748291016</v>
      </c>
      <c r="I8677" s="42">
        <v>9.61696720123291</v>
      </c>
      <c r="J8677" s="42">
        <v>24.5230712890625</v>
      </c>
      <c r="K8677" s="42">
        <v>10.2183847427368</v>
      </c>
      <c r="L8677" s="42">
        <v>19.4488430023193</v>
      </c>
      <c r="M8677" s="42">
        <v>0.842680633068085</v>
      </c>
      <c r="N8677" s="42">
        <v>9.66848659515381</v>
      </c>
      <c r="O8677" s="42">
        <v>0.0</v>
      </c>
      <c r="P8677" s="42">
        <v>0.0</v>
      </c>
      <c r="Q8677" s="42">
        <v>0.0138092134147882</v>
      </c>
      <c r="R8677" s="42">
        <v>25.0</v>
      </c>
      <c r="S8677" s="42">
        <v>0.229493618011475</v>
      </c>
      <c r="T8677" s="42">
        <v>993.027221679688</v>
      </c>
      <c r="U8677" s="42">
        <v>9999.0</v>
      </c>
      <c r="V8677" s="19"/>
      <c r="W8677" s="19"/>
      <c r="X8677" s="19"/>
      <c r="Y8677" s="19"/>
      <c r="Z8677" s="19"/>
      <c r="AA8677" s="19"/>
    </row>
    <row r="8678" ht="15.75" customHeight="1">
      <c r="A8678" s="19"/>
      <c r="B8678" s="42" t="str">
        <f>"CRS25WT3609135"</f>
        <v>CRS25WT3609135</v>
      </c>
      <c r="C8678" s="43">
        <v>46010.0</v>
      </c>
      <c r="D8678" s="44">
        <v>0.9418402777777778</v>
      </c>
      <c r="E8678" s="42" t="s">
        <v>37</v>
      </c>
      <c r="F8678" s="42">
        <v>201.0</v>
      </c>
      <c r="G8678" s="42">
        <v>4.0</v>
      </c>
      <c r="H8678" s="42">
        <v>201.133026123047</v>
      </c>
      <c r="I8678" s="42">
        <v>9.61632442474365</v>
      </c>
      <c r="J8678" s="42">
        <v>24.534538269043</v>
      </c>
      <c r="K8678" s="42">
        <v>10.4929542541504</v>
      </c>
      <c r="L8678" s="42">
        <v>19.1683902740479</v>
      </c>
      <c r="M8678" s="42">
        <v>0.852503955364227</v>
      </c>
      <c r="N8678" s="42">
        <v>9.78511428833008</v>
      </c>
      <c r="O8678" s="42">
        <v>0.0</v>
      </c>
      <c r="P8678" s="42">
        <v>0.0</v>
      </c>
      <c r="Q8678" s="42">
        <v>0.0106547614559531</v>
      </c>
      <c r="R8678" s="42">
        <v>25.0</v>
      </c>
      <c r="S8678" s="42">
        <v>0.221466526389122</v>
      </c>
      <c r="T8678" s="42">
        <v>993.685485839844</v>
      </c>
      <c r="U8678" s="42">
        <v>9999.0</v>
      </c>
      <c r="V8678" s="19"/>
      <c r="W8678" s="19"/>
      <c r="X8678" s="19"/>
      <c r="Y8678" s="19"/>
      <c r="Z8678" s="19"/>
      <c r="AA8678" s="19"/>
    </row>
    <row r="8679" ht="15.75" customHeight="1">
      <c r="A8679" s="19"/>
      <c r="B8679" s="42" t="str">
        <f>"CRS25WT3609136"</f>
        <v>CRS25WT3609136</v>
      </c>
      <c r="C8679" s="43">
        <v>46010.0</v>
      </c>
      <c r="D8679" s="44">
        <v>0.9437731481481482</v>
      </c>
      <c r="E8679" s="42" t="s">
        <v>37</v>
      </c>
      <c r="F8679" s="42">
        <v>204.0</v>
      </c>
      <c r="G8679" s="42">
        <v>4.0</v>
      </c>
      <c r="H8679" s="42">
        <v>204.383255004883</v>
      </c>
      <c r="I8679" s="42">
        <v>9.7169771194458</v>
      </c>
      <c r="J8679" s="42">
        <v>24.549877166748</v>
      </c>
      <c r="K8679" s="42">
        <v>10.6523513793945</v>
      </c>
      <c r="L8679" s="42">
        <v>19.1866798400879</v>
      </c>
      <c r="M8679" s="42">
        <v>0.856771111488342</v>
      </c>
      <c r="N8679" s="42">
        <v>9.94323825836182</v>
      </c>
      <c r="O8679" s="42">
        <v>0.0</v>
      </c>
      <c r="P8679" s="42">
        <v>0.0</v>
      </c>
      <c r="Q8679" s="42">
        <v>0.015238075517118</v>
      </c>
      <c r="R8679" s="42">
        <v>25.0</v>
      </c>
      <c r="S8679" s="42">
        <v>0.220472753047943</v>
      </c>
      <c r="T8679" s="42">
        <v>991.783935546875</v>
      </c>
      <c r="U8679" s="42">
        <v>9999.0</v>
      </c>
      <c r="V8679" s="19"/>
      <c r="W8679" s="19"/>
      <c r="X8679" s="19"/>
      <c r="Y8679" s="19"/>
      <c r="Z8679" s="19"/>
      <c r="AA8679" s="19"/>
    </row>
    <row r="8680" ht="15.75" customHeight="1">
      <c r="A8680" s="19"/>
      <c r="B8680" s="42" t="str">
        <f>"CRS25WT3609137"</f>
        <v>CRS25WT3609137</v>
      </c>
      <c r="C8680" s="43">
        <v>46010.0</v>
      </c>
      <c r="D8680" s="44">
        <v>0.9453472222222222</v>
      </c>
      <c r="E8680" s="42" t="s">
        <v>37</v>
      </c>
      <c r="F8680" s="42">
        <v>205.0</v>
      </c>
      <c r="G8680" s="42">
        <v>4.0</v>
      </c>
      <c r="H8680" s="42">
        <v>205.466049194336</v>
      </c>
      <c r="I8680" s="42">
        <v>9.8631067276001</v>
      </c>
      <c r="J8680" s="42">
        <v>24.5505809783936</v>
      </c>
      <c r="K8680" s="42">
        <v>10.4888114929199</v>
      </c>
      <c r="L8680" s="42">
        <v>19.5890693664551</v>
      </c>
      <c r="M8680" s="42">
        <v>0.848524868488312</v>
      </c>
      <c r="N8680" s="42">
        <v>9.99591541290283</v>
      </c>
      <c r="O8680" s="42">
        <v>0.0</v>
      </c>
      <c r="P8680" s="42">
        <v>0.0</v>
      </c>
      <c r="Q8680" s="42">
        <v>0.0112704606726766</v>
      </c>
      <c r="R8680" s="42">
        <v>25.0</v>
      </c>
      <c r="S8680" s="42">
        <v>0.224635481834412</v>
      </c>
      <c r="T8680" s="42">
        <v>992.443237304688</v>
      </c>
      <c r="U8680" s="42">
        <v>9999.0</v>
      </c>
      <c r="V8680" s="19"/>
      <c r="W8680" s="19"/>
      <c r="X8680" s="19"/>
      <c r="Y8680" s="19"/>
      <c r="Z8680" s="19"/>
      <c r="AA8680" s="19"/>
    </row>
    <row r="8681" ht="15.75" customHeight="1">
      <c r="A8681" s="19"/>
      <c r="B8681" s="42" t="str">
        <f>"CRS25WT3609141"</f>
        <v>CRS25WT3609141</v>
      </c>
      <c r="C8681" s="43">
        <v>46010.0</v>
      </c>
      <c r="D8681" s="44">
        <v>0.9462962962962963</v>
      </c>
      <c r="E8681" s="42" t="s">
        <v>37</v>
      </c>
      <c r="F8681" s="42">
        <v>200.0</v>
      </c>
      <c r="G8681" s="42">
        <v>4.0</v>
      </c>
      <c r="H8681" s="42">
        <v>200.639678955078</v>
      </c>
      <c r="I8681" s="42">
        <v>9.64350128173828</v>
      </c>
      <c r="J8681" s="42">
        <v>24.565544128418</v>
      </c>
      <c r="K8681" s="42">
        <v>10.2797574996948</v>
      </c>
      <c r="L8681" s="42">
        <v>19.5179405212402</v>
      </c>
      <c r="M8681" s="42">
        <v>0.846945941448212</v>
      </c>
      <c r="N8681" s="42">
        <v>9.76111316680908</v>
      </c>
      <c r="O8681" s="42">
        <v>0.0</v>
      </c>
      <c r="P8681" s="42">
        <v>0.0</v>
      </c>
      <c r="Q8681" s="42">
        <v>0.010952303186059</v>
      </c>
      <c r="R8681" s="42">
        <v>25.0</v>
      </c>
      <c r="S8681" s="42">
        <v>0.230580404400826</v>
      </c>
      <c r="T8681" s="42">
        <v>995.3974609375</v>
      </c>
      <c r="U8681" s="42">
        <v>9999.0</v>
      </c>
      <c r="V8681" s="19"/>
      <c r="W8681" s="19"/>
      <c r="X8681" s="19"/>
      <c r="Y8681" s="19"/>
      <c r="Z8681" s="19"/>
      <c r="AA8681" s="19"/>
    </row>
    <row r="8682" ht="15.75" customHeight="1">
      <c r="A8682" s="19"/>
      <c r="B8682" s="42" t="str">
        <f>"CRS25WT3609142"</f>
        <v>CRS25WT3609142</v>
      </c>
      <c r="C8682" s="43">
        <v>46010.0</v>
      </c>
      <c r="D8682" s="44">
        <v>0.9496759259259259</v>
      </c>
      <c r="E8682" s="42" t="s">
        <v>37</v>
      </c>
      <c r="F8682" s="42">
        <v>199.0</v>
      </c>
      <c r="G8682" s="42">
        <v>4.0</v>
      </c>
      <c r="H8682" s="42">
        <v>199.003173828125</v>
      </c>
      <c r="I8682" s="42">
        <v>9.61941909790039</v>
      </c>
      <c r="J8682" s="42">
        <v>24.5442123413086</v>
      </c>
      <c r="K8682" s="42">
        <v>9.84927940368652</v>
      </c>
      <c r="L8682" s="42">
        <v>20.2048473358154</v>
      </c>
      <c r="M8682" s="42">
        <v>0.842872858047485</v>
      </c>
      <c r="N8682" s="42">
        <v>9.68149757385254</v>
      </c>
      <c r="O8682" s="42">
        <v>0.0</v>
      </c>
      <c r="P8682" s="42">
        <v>0.0</v>
      </c>
      <c r="Q8682" s="42">
        <v>0.010654759593308</v>
      </c>
      <c r="R8682" s="42">
        <v>25.0</v>
      </c>
      <c r="S8682" s="42">
        <v>0.226475536823273</v>
      </c>
      <c r="T8682" s="42">
        <v>994.568115234375</v>
      </c>
      <c r="U8682" s="42">
        <v>9999.0</v>
      </c>
      <c r="V8682" s="19"/>
      <c r="W8682" s="19"/>
      <c r="X8682" s="19"/>
      <c r="Y8682" s="19"/>
      <c r="Z8682" s="19"/>
      <c r="AA8682" s="19"/>
    </row>
    <row r="8683" ht="15.75" customHeight="1">
      <c r="A8683" s="19"/>
      <c r="B8683" s="42" t="str">
        <f>"CRS25WT3609143"</f>
        <v>CRS25WT3609143</v>
      </c>
      <c r="C8683" s="43">
        <v>46010.0</v>
      </c>
      <c r="D8683" s="44">
        <v>0.9507754629629629</v>
      </c>
      <c r="E8683" s="42" t="s">
        <v>37</v>
      </c>
      <c r="F8683" s="42">
        <v>202.0</v>
      </c>
      <c r="G8683" s="42">
        <v>4.0</v>
      </c>
      <c r="H8683" s="42">
        <v>202.24853515625</v>
      </c>
      <c r="I8683" s="42">
        <v>9.71567535400391</v>
      </c>
      <c r="J8683" s="42">
        <v>24.5534381866455</v>
      </c>
      <c r="K8683" s="42">
        <v>10.5444421768188</v>
      </c>
      <c r="L8683" s="42">
        <v>19.1805820465088</v>
      </c>
      <c r="M8683" s="42">
        <v>0.847813010215759</v>
      </c>
      <c r="N8683" s="42">
        <v>9.83938407897949</v>
      </c>
      <c r="O8683" s="42">
        <v>0.0</v>
      </c>
      <c r="P8683" s="42">
        <v>0.0</v>
      </c>
      <c r="Q8683" s="42">
        <v>0.0151588078588247</v>
      </c>
      <c r="R8683" s="42">
        <v>25.0</v>
      </c>
      <c r="S8683" s="42">
        <v>0.229373618960381</v>
      </c>
      <c r="T8683" s="42">
        <v>993.946960449219</v>
      </c>
      <c r="U8683" s="42">
        <v>9999.0</v>
      </c>
      <c r="V8683" s="19"/>
      <c r="W8683" s="19"/>
      <c r="X8683" s="19"/>
      <c r="Y8683" s="19"/>
      <c r="Z8683" s="19"/>
      <c r="AA8683" s="19"/>
    </row>
    <row r="8684" ht="15.75" customHeight="1">
      <c r="A8684" s="19"/>
      <c r="B8684" s="42" t="str">
        <f>"CRS25WT3609127"</f>
        <v>CRS25WT3609127</v>
      </c>
      <c r="C8684" s="43">
        <v>46010.0</v>
      </c>
      <c r="D8684" s="44">
        <v>0.9514236111111112</v>
      </c>
      <c r="E8684" s="42" t="s">
        <v>37</v>
      </c>
      <c r="F8684" s="42">
        <v>200.0</v>
      </c>
      <c r="G8684" s="42">
        <v>4.0</v>
      </c>
      <c r="H8684" s="42">
        <v>200.210723876953</v>
      </c>
      <c r="I8684" s="42">
        <v>9.5978479385376</v>
      </c>
      <c r="J8684" s="42">
        <v>24.5403423309326</v>
      </c>
      <c r="K8684" s="42">
        <v>10.2748975753784</v>
      </c>
      <c r="L8684" s="42">
        <v>19.485424041748</v>
      </c>
      <c r="M8684" s="42">
        <v>0.85002726316452</v>
      </c>
      <c r="N8684" s="42">
        <v>9.74024486541748</v>
      </c>
      <c r="O8684" s="42">
        <v>0.0</v>
      </c>
      <c r="P8684" s="42">
        <v>0.0</v>
      </c>
      <c r="Q8684" s="42">
        <v>0.0104737123474479</v>
      </c>
      <c r="R8684" s="42">
        <v>25.0</v>
      </c>
      <c r="S8684" s="42">
        <v>0.223688393831253</v>
      </c>
      <c r="T8684" s="42">
        <v>993.884582519531</v>
      </c>
      <c r="U8684" s="42">
        <v>9999.0</v>
      </c>
      <c r="V8684" s="19"/>
      <c r="W8684" s="19"/>
      <c r="X8684" s="19"/>
      <c r="Y8684" s="19"/>
      <c r="Z8684" s="19"/>
      <c r="AA8684" s="19"/>
    </row>
    <row r="8685" ht="15.75" customHeight="1">
      <c r="A8685" s="19"/>
      <c r="B8685" s="42" t="str">
        <f>"CRS25WT3609128"</f>
        <v>CRS25WT3609128</v>
      </c>
      <c r="C8685" s="43">
        <v>46010.0</v>
      </c>
      <c r="D8685" s="44">
        <v>0.9520370370370371</v>
      </c>
      <c r="E8685" s="42" t="s">
        <v>37</v>
      </c>
      <c r="F8685" s="42">
        <v>201.0</v>
      </c>
      <c r="G8685" s="42">
        <v>4.0</v>
      </c>
      <c r="H8685" s="42">
        <v>201.731201171875</v>
      </c>
      <c r="I8685" s="42">
        <v>9.65656661987305</v>
      </c>
      <c r="J8685" s="42">
        <v>24.5352840423584</v>
      </c>
      <c r="K8685" s="42">
        <v>10.3313779830933</v>
      </c>
      <c r="L8685" s="42">
        <v>19.5260696411133</v>
      </c>
      <c r="M8685" s="42">
        <v>0.851450204849243</v>
      </c>
      <c r="N8685" s="42">
        <v>9.81421566009521</v>
      </c>
      <c r="O8685" s="42">
        <v>0.0</v>
      </c>
      <c r="P8685" s="42">
        <v>0.0</v>
      </c>
      <c r="Q8685" s="42">
        <v>0.0104761514812708</v>
      </c>
      <c r="R8685" s="42">
        <v>25.0</v>
      </c>
      <c r="S8685" s="42">
        <v>0.224052250385284</v>
      </c>
      <c r="T8685" s="42">
        <v>993.767028808594</v>
      </c>
      <c r="U8685" s="42">
        <v>9999.0</v>
      </c>
      <c r="V8685" s="19"/>
      <c r="W8685" s="19"/>
      <c r="X8685" s="19"/>
      <c r="Y8685" s="19"/>
      <c r="Z8685" s="19"/>
      <c r="AA8685" s="19"/>
    </row>
    <row r="8686" ht="15.75" customHeight="1">
      <c r="A8686" s="19"/>
      <c r="B8686" s="42" t="str">
        <f>"CRS25WT3609125"</f>
        <v>CRS25WT3609125</v>
      </c>
      <c r="C8686" s="43">
        <v>46010.0</v>
      </c>
      <c r="D8686" s="44">
        <v>0.9526157407407408</v>
      </c>
      <c r="E8686" s="42" t="s">
        <v>37</v>
      </c>
      <c r="F8686" s="42">
        <v>201.0</v>
      </c>
      <c r="G8686" s="42">
        <v>4.0</v>
      </c>
      <c r="H8686" s="42">
        <v>201.255676269531</v>
      </c>
      <c r="I8686" s="42">
        <v>9.68917942047119</v>
      </c>
      <c r="J8686" s="42">
        <v>24.5311717987061</v>
      </c>
      <c r="K8686" s="42">
        <v>10.3371486663818</v>
      </c>
      <c r="L8686" s="42">
        <v>19.469165802002</v>
      </c>
      <c r="M8686" s="42">
        <v>0.846725881099701</v>
      </c>
      <c r="N8686" s="42">
        <v>9.79108142852783</v>
      </c>
      <c r="O8686" s="42">
        <v>0.0</v>
      </c>
      <c r="P8686" s="42">
        <v>0.0</v>
      </c>
      <c r="Q8686" s="42">
        <v>0.0112704606726766</v>
      </c>
      <c r="R8686" s="42">
        <v>25.0</v>
      </c>
      <c r="S8686" s="42">
        <v>0.228180170059204</v>
      </c>
      <c r="T8686" s="42">
        <v>991.966003417969</v>
      </c>
      <c r="U8686" s="42">
        <v>9999.0</v>
      </c>
      <c r="V8686" s="19"/>
      <c r="W8686" s="19"/>
      <c r="X8686" s="19"/>
      <c r="Y8686" s="19"/>
      <c r="Z8686" s="19"/>
      <c r="AA8686" s="19"/>
    </row>
    <row r="8687" ht="15.75" customHeight="1">
      <c r="A8687" s="19"/>
      <c r="B8687" s="42" t="str">
        <f>"3609081"</f>
        <v>3609081</v>
      </c>
      <c r="C8687" s="43">
        <v>46010.0</v>
      </c>
      <c r="D8687" s="44">
        <v>0.9533449074074074</v>
      </c>
      <c r="E8687" s="42" t="s">
        <v>37</v>
      </c>
      <c r="F8687" s="42">
        <v>204.0</v>
      </c>
      <c r="G8687" s="42">
        <v>4.0</v>
      </c>
      <c r="H8687" s="42">
        <v>204.581588745117</v>
      </c>
      <c r="I8687" s="42">
        <v>9.69133853912354</v>
      </c>
      <c r="J8687" s="42">
        <v>24.5668716430664</v>
      </c>
      <c r="K8687" s="42">
        <v>10.6807899475098</v>
      </c>
      <c r="L8687" s="42">
        <v>19.1541633605957</v>
      </c>
      <c r="M8687" s="42">
        <v>0.859276473522186</v>
      </c>
      <c r="N8687" s="42">
        <v>9.9528865814209</v>
      </c>
      <c r="O8687" s="42">
        <v>0.0</v>
      </c>
      <c r="P8687" s="42">
        <v>0.0</v>
      </c>
      <c r="Q8687" s="42">
        <v>0.0138039421290159</v>
      </c>
      <c r="R8687" s="42">
        <v>25.0</v>
      </c>
      <c r="S8687" s="42">
        <v>0.225152224302292</v>
      </c>
      <c r="T8687" s="42">
        <v>991.916748046875</v>
      </c>
      <c r="U8687" s="42">
        <v>9999.0</v>
      </c>
      <c r="V8687" s="19"/>
      <c r="W8687" s="19"/>
      <c r="X8687" s="19"/>
      <c r="Y8687" s="19"/>
      <c r="Z8687" s="19"/>
      <c r="AA8687" s="19"/>
    </row>
    <row r="8688" ht="15.75" customHeight="1">
      <c r="A8688" s="19"/>
      <c r="B8688" s="42" t="str">
        <f>"CRS25WT3609075"</f>
        <v>CRS25WT3609075</v>
      </c>
      <c r="C8688" s="43">
        <v>46010.0</v>
      </c>
      <c r="D8688" s="44">
        <v>0.9539467592592592</v>
      </c>
      <c r="E8688" s="42" t="s">
        <v>37</v>
      </c>
      <c r="F8688" s="42">
        <v>196.0</v>
      </c>
      <c r="G8688" s="42">
        <v>4.0</v>
      </c>
      <c r="H8688" s="42">
        <v>196.332244873047</v>
      </c>
      <c r="I8688" s="42">
        <v>9.70550537109375</v>
      </c>
      <c r="J8688" s="42">
        <v>24.5385360717773</v>
      </c>
      <c r="K8688" s="42">
        <v>10.1895656585693</v>
      </c>
      <c r="L8688" s="42">
        <v>19.2679710388184</v>
      </c>
      <c r="M8688" s="42">
        <v>0.824375033378601</v>
      </c>
      <c r="N8688" s="42">
        <v>9.55155658721924</v>
      </c>
      <c r="O8688" s="42">
        <v>0.0</v>
      </c>
      <c r="P8688" s="42">
        <v>0.0</v>
      </c>
      <c r="Q8688" s="42">
        <v>0.0106547614559531</v>
      </c>
      <c r="R8688" s="42">
        <v>25.0</v>
      </c>
      <c r="S8688" s="42">
        <v>0.222933068871498</v>
      </c>
      <c r="T8688" s="42">
        <v>991.559936523438</v>
      </c>
      <c r="U8688" s="42">
        <v>9999.0</v>
      </c>
      <c r="V8688" s="19"/>
      <c r="W8688" s="19"/>
      <c r="X8688" s="19"/>
      <c r="Y8688" s="19"/>
      <c r="Z8688" s="19"/>
      <c r="AA8688" s="19"/>
    </row>
    <row r="8689" ht="15.75" customHeight="1">
      <c r="A8689" s="19"/>
      <c r="B8689" s="42" t="str">
        <f>"CRS25WT3609076"</f>
        <v>CRS25WT3609076</v>
      </c>
      <c r="C8689" s="43">
        <v>46010.0</v>
      </c>
      <c r="D8689" s="44">
        <v>0.9546527777777777</v>
      </c>
      <c r="E8689" s="42" t="s">
        <v>37</v>
      </c>
      <c r="F8689" s="42">
        <v>198.0</v>
      </c>
      <c r="G8689" s="42">
        <v>4.0</v>
      </c>
      <c r="H8689" s="42">
        <v>198.940811157227</v>
      </c>
      <c r="I8689" s="42">
        <v>9.58006286621094</v>
      </c>
      <c r="J8689" s="42">
        <v>24.5345764160156</v>
      </c>
      <c r="K8689" s="42">
        <v>10.215051651001</v>
      </c>
      <c r="L8689" s="42">
        <v>19.4752616882324</v>
      </c>
      <c r="M8689" s="42">
        <v>0.846402525901794</v>
      </c>
      <c r="N8689" s="42">
        <v>9.67846298217773</v>
      </c>
      <c r="O8689" s="42">
        <v>0.0</v>
      </c>
      <c r="P8689" s="42">
        <v>0.0</v>
      </c>
      <c r="Q8689" s="42">
        <v>0.0152368573471904</v>
      </c>
      <c r="R8689" s="42">
        <v>25.0</v>
      </c>
      <c r="S8689" s="42">
        <v>0.226495608687401</v>
      </c>
      <c r="T8689" s="42">
        <v>992.418518066406</v>
      </c>
      <c r="U8689" s="42">
        <v>9999.0</v>
      </c>
      <c r="V8689" s="19"/>
      <c r="W8689" s="19"/>
      <c r="X8689" s="19"/>
      <c r="Y8689" s="19"/>
      <c r="Z8689" s="19"/>
      <c r="AA8689" s="19"/>
    </row>
    <row r="8690" ht="15.75" customHeight="1">
      <c r="A8690" s="19"/>
      <c r="B8690" s="42" t="str">
        <f>"CRS25WT3609077"</f>
        <v>CRS25WT3609077</v>
      </c>
      <c r="C8690" s="43">
        <v>46010.0</v>
      </c>
      <c r="D8690" s="44">
        <v>0.9556365740740741</v>
      </c>
      <c r="E8690" s="42" t="s">
        <v>37</v>
      </c>
      <c r="F8690" s="42">
        <v>197.0</v>
      </c>
      <c r="G8690" s="42">
        <v>4.0</v>
      </c>
      <c r="H8690" s="42">
        <v>197.63215637207</v>
      </c>
      <c r="I8690" s="42">
        <v>9.61937618255615</v>
      </c>
      <c r="J8690" s="42">
        <v>24.5363693237305</v>
      </c>
      <c r="K8690" s="42">
        <v>9.94548034667969</v>
      </c>
      <c r="L8690" s="42">
        <v>19.8715553283691</v>
      </c>
      <c r="M8690" s="42">
        <v>0.837337255477905</v>
      </c>
      <c r="N8690" s="42">
        <v>9.61479759216309</v>
      </c>
      <c r="O8690" s="42">
        <v>0.0</v>
      </c>
      <c r="P8690" s="42">
        <v>0.0</v>
      </c>
      <c r="Q8690" s="42">
        <v>0.011748356744647</v>
      </c>
      <c r="R8690" s="42">
        <v>25.0</v>
      </c>
      <c r="S8690" s="42">
        <v>0.229976117610931</v>
      </c>
      <c r="T8690" s="42">
        <v>994.021545410156</v>
      </c>
      <c r="U8690" s="42">
        <v>9999.0</v>
      </c>
      <c r="V8690" s="19"/>
      <c r="W8690" s="19"/>
      <c r="X8690" s="19"/>
      <c r="Y8690" s="19"/>
      <c r="Z8690" s="19"/>
      <c r="AA8690" s="19"/>
    </row>
    <row r="8691" ht="15.75" customHeight="1">
      <c r="A8691" s="19"/>
      <c r="B8691" s="42" t="str">
        <f>"CRS25WT3609078"</f>
        <v>CRS25WT3609078</v>
      </c>
      <c r="C8691" s="43">
        <v>46010.0</v>
      </c>
      <c r="D8691" s="44">
        <v>0.9593402777777778</v>
      </c>
      <c r="E8691" s="42" t="s">
        <v>37</v>
      </c>
      <c r="F8691" s="42">
        <v>205.0</v>
      </c>
      <c r="G8691" s="42">
        <v>4.0</v>
      </c>
      <c r="H8691" s="42">
        <v>205.048248291016</v>
      </c>
      <c r="I8691" s="42">
        <v>9.66984939575195</v>
      </c>
      <c r="J8691" s="42">
        <v>24.5382843017578</v>
      </c>
      <c r="K8691" s="42">
        <v>10.7210779190063</v>
      </c>
      <c r="L8691" s="42">
        <v>19.12571144104</v>
      </c>
      <c r="M8691" s="42">
        <v>0.864156007766724</v>
      </c>
      <c r="N8691" s="42">
        <v>9.97558975219727</v>
      </c>
      <c r="O8691" s="42">
        <v>0.0</v>
      </c>
      <c r="P8691" s="42">
        <v>0.0</v>
      </c>
      <c r="Q8691" s="42">
        <v>0.0151562504470348</v>
      </c>
      <c r="R8691" s="42">
        <v>25.0</v>
      </c>
      <c r="S8691" s="42">
        <v>0.226349413394928</v>
      </c>
      <c r="T8691" s="42">
        <v>989.921691894531</v>
      </c>
      <c r="U8691" s="42">
        <v>9999.0</v>
      </c>
      <c r="V8691" s="19"/>
      <c r="W8691" s="19"/>
      <c r="X8691" s="19"/>
      <c r="Y8691" s="19"/>
      <c r="Z8691" s="19"/>
      <c r="AA8691" s="19"/>
    </row>
    <row r="8692" ht="15.75" customHeight="1">
      <c r="A8692" s="19"/>
      <c r="B8692" s="42" t="str">
        <f>"CRS25WT3609903"</f>
        <v>CRS25WT3609903</v>
      </c>
      <c r="C8692" s="43">
        <v>46010.0</v>
      </c>
      <c r="D8692" s="44">
        <v>0.9599652777777777</v>
      </c>
      <c r="E8692" s="42" t="s">
        <v>37</v>
      </c>
      <c r="F8692" s="42">
        <v>202.0</v>
      </c>
      <c r="G8692" s="42">
        <v>4.0</v>
      </c>
      <c r="H8692" s="42">
        <v>202.192718505859</v>
      </c>
      <c r="I8692" s="42">
        <v>9.61767196655273</v>
      </c>
      <c r="J8692" s="42">
        <v>24.5050106048584</v>
      </c>
      <c r="K8692" s="42">
        <v>10.5639162063599</v>
      </c>
      <c r="L8692" s="42">
        <v>19.1399383544922</v>
      </c>
      <c r="M8692" s="42">
        <v>0.857907891273499</v>
      </c>
      <c r="N8692" s="42">
        <v>9.83666801452637</v>
      </c>
      <c r="O8692" s="42">
        <v>0.0</v>
      </c>
      <c r="P8692" s="42">
        <v>0.0</v>
      </c>
      <c r="Q8692" s="42">
        <v>0.0127033730968833</v>
      </c>
      <c r="R8692" s="42">
        <v>25.0</v>
      </c>
      <c r="S8692" s="42">
        <v>0.228487446904182</v>
      </c>
      <c r="T8692" s="42">
        <v>992.890625</v>
      </c>
      <c r="U8692" s="42">
        <v>9999.0</v>
      </c>
      <c r="V8692" s="19"/>
      <c r="W8692" s="19"/>
      <c r="X8692" s="19"/>
      <c r="Y8692" s="19"/>
      <c r="Z8692" s="19"/>
      <c r="AA8692" s="19"/>
    </row>
    <row r="8693" ht="15.75" customHeight="1">
      <c r="A8693" s="19"/>
      <c r="B8693" s="42" t="str">
        <f>"CRS25WT3609904"</f>
        <v>CRS25WT3609904</v>
      </c>
      <c r="C8693" s="43">
        <v>46010.0</v>
      </c>
      <c r="D8693" s="44">
        <v>0.9616898148148149</v>
      </c>
      <c r="E8693" s="42" t="s">
        <v>37</v>
      </c>
      <c r="F8693" s="42">
        <v>201.0</v>
      </c>
      <c r="G8693" s="42">
        <v>4.0</v>
      </c>
      <c r="H8693" s="42">
        <v>201.703460693359</v>
      </c>
      <c r="I8693" s="42">
        <v>9.60459232330322</v>
      </c>
      <c r="J8693" s="42">
        <v>24.513370513916</v>
      </c>
      <c r="K8693" s="42">
        <v>10.5349988937378</v>
      </c>
      <c r="L8693" s="42">
        <v>19.1460342407227</v>
      </c>
      <c r="M8693" s="42">
        <v>0.856705188751221</v>
      </c>
      <c r="N8693" s="42">
        <v>9.8128662109375</v>
      </c>
      <c r="O8693" s="42">
        <v>0.0</v>
      </c>
      <c r="P8693" s="42">
        <v>0.0</v>
      </c>
      <c r="Q8693" s="42">
        <v>0.00317584327422082</v>
      </c>
      <c r="R8693" s="42">
        <v>25.0</v>
      </c>
      <c r="S8693" s="42">
        <v>0.229137301445007</v>
      </c>
      <c r="T8693" s="42">
        <v>993.165588378906</v>
      </c>
      <c r="U8693" s="42">
        <v>9999.0</v>
      </c>
      <c r="V8693" s="19"/>
      <c r="W8693" s="19"/>
      <c r="X8693" s="19"/>
      <c r="Y8693" s="19"/>
      <c r="Z8693" s="19"/>
      <c r="AA8693" s="19"/>
    </row>
    <row r="8694" ht="15.75" customHeight="1">
      <c r="A8694" s="19"/>
      <c r="B8694" s="42" t="str">
        <f>"CRS25WT3609905"</f>
        <v>CRS25WT3609905</v>
      </c>
      <c r="C8694" s="43">
        <v>46010.0</v>
      </c>
      <c r="D8694" s="44">
        <v>0.963113425925926</v>
      </c>
      <c r="E8694" s="42" t="s">
        <v>37</v>
      </c>
      <c r="F8694" s="42">
        <v>199.0</v>
      </c>
      <c r="G8694" s="42">
        <v>4.0</v>
      </c>
      <c r="H8694" s="42">
        <v>199.055435180664</v>
      </c>
      <c r="I8694" s="42">
        <v>9.56900215148926</v>
      </c>
      <c r="J8694" s="42">
        <v>24.5054321289063</v>
      </c>
      <c r="K8694" s="42">
        <v>10.2252054214478</v>
      </c>
      <c r="L8694" s="42">
        <v>19.467134475708</v>
      </c>
      <c r="M8694" s="42">
        <v>0.848877489566803</v>
      </c>
      <c r="N8694" s="42">
        <v>9.68404006958008</v>
      </c>
      <c r="O8694" s="42">
        <v>0.0</v>
      </c>
      <c r="P8694" s="42">
        <v>0.0</v>
      </c>
      <c r="Q8694" s="42">
        <v>0.00575396046042442</v>
      </c>
      <c r="R8694" s="42">
        <v>25.0</v>
      </c>
      <c r="S8694" s="42">
        <v>0.226717978715897</v>
      </c>
      <c r="T8694" s="42">
        <v>993.853393554688</v>
      </c>
      <c r="U8694" s="42">
        <v>9999.0</v>
      </c>
      <c r="V8694" s="19"/>
      <c r="W8694" s="19"/>
      <c r="X8694" s="19"/>
      <c r="Y8694" s="19"/>
      <c r="Z8694" s="19"/>
      <c r="AA8694" s="19"/>
    </row>
    <row r="8695" ht="15.75" customHeight="1">
      <c r="A8695" s="19"/>
      <c r="B8695" s="42" t="str">
        <f>"CRS25WT3609906"</f>
        <v>CRS25WT3609906</v>
      </c>
      <c r="C8695" s="43">
        <v>46010.0</v>
      </c>
      <c r="D8695" s="44">
        <v>0.963599537037037</v>
      </c>
      <c r="E8695" s="42" t="s">
        <v>37</v>
      </c>
      <c r="F8695" s="42">
        <v>200.0</v>
      </c>
      <c r="G8695" s="42">
        <v>4.0</v>
      </c>
      <c r="H8695" s="42">
        <v>200.495269775391</v>
      </c>
      <c r="I8695" s="42">
        <v>9.59740161895752</v>
      </c>
      <c r="J8695" s="42">
        <v>24.5152225494385</v>
      </c>
      <c r="K8695" s="42">
        <v>10.5143051147461</v>
      </c>
      <c r="L8695" s="42">
        <v>19.0688076019287</v>
      </c>
      <c r="M8695" s="42">
        <v>0.852147221565247</v>
      </c>
      <c r="N8695" s="42">
        <v>9.75408744812012</v>
      </c>
      <c r="O8695" s="42">
        <v>0.0</v>
      </c>
      <c r="P8695" s="42">
        <v>0.0</v>
      </c>
      <c r="Q8695" s="42">
        <v>0.0127033730968833</v>
      </c>
      <c r="R8695" s="42">
        <v>25.0</v>
      </c>
      <c r="S8695" s="42">
        <v>0.233412474393845</v>
      </c>
      <c r="T8695" s="42">
        <v>992.815979003906</v>
      </c>
      <c r="U8695" s="42">
        <v>9999.0</v>
      </c>
      <c r="V8695" s="19"/>
      <c r="W8695" s="19"/>
      <c r="X8695" s="19"/>
      <c r="Y8695" s="19"/>
      <c r="Z8695" s="19"/>
      <c r="AA8695" s="19"/>
    </row>
    <row r="8696" ht="15.75" customHeight="1">
      <c r="A8696" s="19"/>
      <c r="B8696" s="42" t="str">
        <f>"CRS25WT3609907"</f>
        <v>CRS25WT3609907</v>
      </c>
      <c r="C8696" s="43">
        <v>46010.0</v>
      </c>
      <c r="D8696" s="44">
        <v>0.9646412037037037</v>
      </c>
      <c r="E8696" s="42" t="s">
        <v>37</v>
      </c>
      <c r="F8696" s="42">
        <v>201.0</v>
      </c>
      <c r="G8696" s="42">
        <v>4.0</v>
      </c>
      <c r="H8696" s="42">
        <v>201.43115234375</v>
      </c>
      <c r="I8696" s="42">
        <v>9.60235404968262</v>
      </c>
      <c r="J8696" s="42">
        <v>24.4963264465332</v>
      </c>
      <c r="K8696" s="42">
        <v>10.4048109054565</v>
      </c>
      <c r="L8696" s="42">
        <v>19.3594245910645</v>
      </c>
      <c r="M8696" s="42">
        <v>0.856343388557434</v>
      </c>
      <c r="N8696" s="42">
        <v>9.79961776733398</v>
      </c>
      <c r="O8696" s="42">
        <v>0.0</v>
      </c>
      <c r="P8696" s="42">
        <v>0.0</v>
      </c>
      <c r="Q8696" s="42">
        <v>0.0115079209208488</v>
      </c>
      <c r="R8696" s="42">
        <v>25.0</v>
      </c>
      <c r="S8696" s="42">
        <v>0.236108884215355</v>
      </c>
      <c r="T8696" s="42">
        <v>992.059692382813</v>
      </c>
      <c r="U8696" s="42">
        <v>9999.0</v>
      </c>
      <c r="V8696" s="19"/>
      <c r="W8696" s="19"/>
      <c r="X8696" s="19"/>
      <c r="Y8696" s="19"/>
      <c r="Z8696" s="19"/>
      <c r="AA8696" s="19"/>
    </row>
    <row r="8697" ht="15.75" customHeight="1">
      <c r="A8697" s="19"/>
      <c r="B8697" s="42" t="str">
        <f>"CRS25WT3609902"</f>
        <v>CRS25WT3609902</v>
      </c>
      <c r="C8697" s="43">
        <v>46010.0</v>
      </c>
      <c r="D8697" s="44">
        <v>0.9653703703703704</v>
      </c>
      <c r="E8697" s="42" t="s">
        <v>37</v>
      </c>
      <c r="F8697" s="42">
        <v>198.0</v>
      </c>
      <c r="G8697" s="42">
        <v>4.0</v>
      </c>
      <c r="H8697" s="42">
        <v>198.678833007813</v>
      </c>
      <c r="I8697" s="42">
        <v>9.56932258605957</v>
      </c>
      <c r="J8697" s="42">
        <v>24.5023040771484</v>
      </c>
      <c r="K8697" s="42">
        <v>10.2175931930542</v>
      </c>
      <c r="L8697" s="42">
        <v>19.4447784423828</v>
      </c>
      <c r="M8697" s="42">
        <v>0.847351253032684</v>
      </c>
      <c r="N8697" s="42">
        <v>9.66571807861328</v>
      </c>
      <c r="O8697" s="42">
        <v>0.0</v>
      </c>
      <c r="P8697" s="42">
        <v>0.0</v>
      </c>
      <c r="Q8697" s="42">
        <v>0.00412675179541111</v>
      </c>
      <c r="R8697" s="42">
        <v>25.0</v>
      </c>
      <c r="S8697" s="42">
        <v>0.227707982063293</v>
      </c>
      <c r="T8697" s="42">
        <v>993.746826171875</v>
      </c>
      <c r="U8697" s="42">
        <v>9999.0</v>
      </c>
      <c r="V8697" s="19"/>
      <c r="W8697" s="19"/>
      <c r="X8697" s="19"/>
      <c r="Y8697" s="19"/>
      <c r="Z8697" s="19"/>
      <c r="AA8697" s="19"/>
    </row>
    <row r="8698" ht="15.75" customHeight="1">
      <c r="A8698" s="19"/>
      <c r="B8698" s="42" t="str">
        <f>"CRS25WT3609908"</f>
        <v>CRS25WT3609908</v>
      </c>
      <c r="C8698" s="43">
        <v>46010.0</v>
      </c>
      <c r="D8698" s="44">
        <v>0.9659606481481481</v>
      </c>
      <c r="E8698" s="42" t="s">
        <v>37</v>
      </c>
      <c r="F8698" s="42">
        <v>196.0</v>
      </c>
      <c r="G8698" s="42">
        <v>4.0</v>
      </c>
      <c r="H8698" s="42">
        <v>196.489013671875</v>
      </c>
      <c r="I8698" s="42">
        <v>9.58177185058594</v>
      </c>
      <c r="J8698" s="42">
        <v>24.4928932189941</v>
      </c>
      <c r="K8698" s="42">
        <v>9.87280750274658</v>
      </c>
      <c r="L8698" s="42">
        <v>19.9020385742188</v>
      </c>
      <c r="M8698" s="42">
        <v>0.837244629859924</v>
      </c>
      <c r="N8698" s="42">
        <v>9.55918312072754</v>
      </c>
      <c r="O8698" s="42">
        <v>0.0</v>
      </c>
      <c r="P8698" s="42">
        <v>0.0</v>
      </c>
      <c r="Q8698" s="42">
        <v>0.0104761896654963</v>
      </c>
      <c r="R8698" s="42">
        <v>25.0</v>
      </c>
      <c r="S8698" s="42">
        <v>0.234679222106934</v>
      </c>
      <c r="T8698" s="42">
        <v>993.500854492188</v>
      </c>
      <c r="U8698" s="42">
        <v>9999.0</v>
      </c>
      <c r="V8698" s="19"/>
      <c r="W8698" s="19"/>
      <c r="X8698" s="19"/>
      <c r="Y8698" s="19"/>
      <c r="Z8698" s="19"/>
      <c r="AA8698" s="19"/>
    </row>
    <row r="8699" ht="15.75" customHeight="1">
      <c r="A8699" s="19"/>
      <c r="B8699" s="42" t="str">
        <f>"CRS25WT3609909"</f>
        <v>CRS25WT3609909</v>
      </c>
      <c r="C8699" s="43">
        <v>46010.0</v>
      </c>
      <c r="D8699" s="44">
        <v>0.9669097222222223</v>
      </c>
      <c r="E8699" s="42" t="s">
        <v>37</v>
      </c>
      <c r="F8699" s="42">
        <v>201.0</v>
      </c>
      <c r="G8699" s="42">
        <v>4.0</v>
      </c>
      <c r="H8699" s="42">
        <v>201.202896118164</v>
      </c>
      <c r="I8699" s="42">
        <v>9.59759521484375</v>
      </c>
      <c r="J8699" s="42">
        <v>24.4912605285645</v>
      </c>
      <c r="K8699" s="42">
        <v>10.531210899353</v>
      </c>
      <c r="L8699" s="42">
        <v>19.1053886413574</v>
      </c>
      <c r="M8699" s="42">
        <v>0.855974197387695</v>
      </c>
      <c r="N8699" s="42">
        <v>9.78851318359375</v>
      </c>
      <c r="O8699" s="42">
        <v>0.0</v>
      </c>
      <c r="P8699" s="42">
        <v>0.0</v>
      </c>
      <c r="Q8699" s="42">
        <v>0.0175795052200556</v>
      </c>
      <c r="R8699" s="42">
        <v>25.0</v>
      </c>
      <c r="S8699" s="42">
        <v>0.234720751643181</v>
      </c>
      <c r="T8699" s="42">
        <v>992.848449707031</v>
      </c>
      <c r="U8699" s="42">
        <v>9999.0</v>
      </c>
      <c r="V8699" s="19"/>
      <c r="W8699" s="19"/>
      <c r="X8699" s="19"/>
      <c r="Y8699" s="19"/>
      <c r="Z8699" s="19"/>
      <c r="AA8699" s="19"/>
    </row>
    <row r="8700" ht="15.75" customHeight="1">
      <c r="A8700" s="19"/>
      <c r="B8700" s="42" t="str">
        <f>"CRS25WT3609910"</f>
        <v>CRS25WT3609910</v>
      </c>
      <c r="C8700" s="43">
        <v>46010.0</v>
      </c>
      <c r="D8700" s="44">
        <v>0.9674189814814814</v>
      </c>
      <c r="E8700" s="42" t="s">
        <v>37</v>
      </c>
      <c r="F8700" s="42">
        <v>205.0</v>
      </c>
      <c r="G8700" s="42">
        <v>4.0</v>
      </c>
      <c r="H8700" s="42">
        <v>205.175262451172</v>
      </c>
      <c r="I8700" s="42">
        <v>9.6935863494873</v>
      </c>
      <c r="J8700" s="42">
        <v>24.4987411499023</v>
      </c>
      <c r="K8700" s="42">
        <v>10.9511404037476</v>
      </c>
      <c r="L8700" s="42">
        <v>18.7355155944824</v>
      </c>
      <c r="M8700" s="42">
        <v>0.863966166973114</v>
      </c>
      <c r="N8700" s="42">
        <v>9.98176860809326</v>
      </c>
      <c r="O8700" s="42">
        <v>0.0</v>
      </c>
      <c r="P8700" s="42">
        <v>0.0</v>
      </c>
      <c r="Q8700" s="42">
        <v>0.0104737123474479</v>
      </c>
      <c r="R8700" s="42">
        <v>25.0</v>
      </c>
      <c r="S8700" s="42">
        <v>0.23648065328598</v>
      </c>
      <c r="T8700" s="42">
        <v>992.309753417969</v>
      </c>
      <c r="U8700" s="42">
        <v>9999.0</v>
      </c>
      <c r="V8700" s="19"/>
      <c r="W8700" s="19"/>
      <c r="X8700" s="19"/>
      <c r="Y8700" s="19"/>
      <c r="Z8700" s="19"/>
      <c r="AA8700" s="19"/>
    </row>
    <row r="8701" ht="15.75" customHeight="1">
      <c r="A8701" s="19"/>
      <c r="B8701" s="42" t="str">
        <f>"CRS25WT3609911"</f>
        <v>CRS25WT3609911</v>
      </c>
      <c r="C8701" s="43">
        <v>46010.0</v>
      </c>
      <c r="D8701" s="44">
        <v>0.9678587962962962</v>
      </c>
      <c r="E8701" s="42" t="s">
        <v>37</v>
      </c>
      <c r="F8701" s="42">
        <v>195.0</v>
      </c>
      <c r="G8701" s="42">
        <v>4.0</v>
      </c>
      <c r="H8701" s="42">
        <v>195.486846923828</v>
      </c>
      <c r="I8701" s="42">
        <v>9.56519031524658</v>
      </c>
      <c r="J8701" s="42">
        <v>24.5126113891602</v>
      </c>
      <c r="K8701" s="42">
        <v>9.77355003356934</v>
      </c>
      <c r="L8701" s="42">
        <v>20.0016212463379</v>
      </c>
      <c r="M8701" s="42">
        <v>0.833747148513794</v>
      </c>
      <c r="N8701" s="42">
        <v>9.5104284286499</v>
      </c>
      <c r="O8701" s="42">
        <v>0.0</v>
      </c>
      <c r="P8701" s="42">
        <v>0.0</v>
      </c>
      <c r="Q8701" s="42">
        <v>0.0113095231354237</v>
      </c>
      <c r="R8701" s="42">
        <v>25.0</v>
      </c>
      <c r="S8701" s="42">
        <v>0.231582492589951</v>
      </c>
      <c r="T8701" s="42">
        <v>994.026184082031</v>
      </c>
      <c r="U8701" s="42">
        <v>9999.0</v>
      </c>
      <c r="V8701" s="19"/>
      <c r="W8701" s="19"/>
      <c r="X8701" s="19"/>
      <c r="Y8701" s="19"/>
      <c r="Z8701" s="19"/>
      <c r="AA8701" s="19"/>
    </row>
    <row r="8702" ht="15.75" customHeight="1">
      <c r="A8702" s="19"/>
      <c r="B8702" s="42" t="str">
        <f>"CRS25WT3609898"</f>
        <v>CRS25WT3609898</v>
      </c>
      <c r="C8702" s="43">
        <v>46010.0</v>
      </c>
      <c r="D8702" s="44">
        <v>0.9685300925925926</v>
      </c>
      <c r="E8702" s="42" t="s">
        <v>37</v>
      </c>
      <c r="F8702" s="42">
        <v>201.0</v>
      </c>
      <c r="G8702" s="42">
        <v>4.0</v>
      </c>
      <c r="H8702" s="42">
        <v>201.561462402344</v>
      </c>
      <c r="I8702" s="42">
        <v>9.65120220184326</v>
      </c>
      <c r="J8702" s="42">
        <v>24.4841022491455</v>
      </c>
      <c r="K8702" s="42">
        <v>10.31409740448</v>
      </c>
      <c r="L8702" s="42">
        <v>19.5423278808594</v>
      </c>
      <c r="M8702" s="42">
        <v>0.852985978126526</v>
      </c>
      <c r="N8702" s="42">
        <v>9.80595779418945</v>
      </c>
      <c r="O8702" s="42">
        <v>0.0</v>
      </c>
      <c r="P8702" s="42">
        <v>0.0</v>
      </c>
      <c r="Q8702" s="42">
        <v>0.0109379645437002</v>
      </c>
      <c r="R8702" s="42">
        <v>25.0</v>
      </c>
      <c r="S8702" s="42">
        <v>0.215819388628006</v>
      </c>
      <c r="T8702" s="42">
        <v>994.418762207031</v>
      </c>
      <c r="U8702" s="42">
        <v>9999.0</v>
      </c>
      <c r="V8702" s="19"/>
      <c r="W8702" s="19"/>
      <c r="X8702" s="19"/>
      <c r="Y8702" s="19"/>
      <c r="Z8702" s="19"/>
      <c r="AA8702" s="19"/>
    </row>
    <row r="8703" ht="15.75" customHeight="1">
      <c r="A8703" s="19"/>
      <c r="B8703" s="42" t="str">
        <f>"CRS25WT3609897"</f>
        <v>CRS25WT3609897</v>
      </c>
      <c r="C8703" s="43">
        <v>46010.0</v>
      </c>
      <c r="D8703" s="44">
        <v>0.9689236111111111</v>
      </c>
      <c r="E8703" s="42" t="s">
        <v>37</v>
      </c>
      <c r="F8703" s="42">
        <v>201.0</v>
      </c>
      <c r="G8703" s="42">
        <v>4.0</v>
      </c>
      <c r="H8703" s="42">
        <v>201.129989624023</v>
      </c>
      <c r="I8703" s="42">
        <v>9.68454742431641</v>
      </c>
      <c r="J8703" s="42">
        <v>24.4830188751221</v>
      </c>
      <c r="K8703" s="42">
        <v>10.707350730896</v>
      </c>
      <c r="L8703" s="42">
        <v>18.7842903137207</v>
      </c>
      <c r="M8703" s="42">
        <v>0.848266899585724</v>
      </c>
      <c r="N8703" s="42">
        <v>9.78496646881104</v>
      </c>
      <c r="O8703" s="42">
        <v>0.0</v>
      </c>
      <c r="P8703" s="42">
        <v>0.0</v>
      </c>
      <c r="Q8703" s="42">
        <v>0.0109474249184132</v>
      </c>
      <c r="R8703" s="42">
        <v>25.0</v>
      </c>
      <c r="S8703" s="42">
        <v>0.224476516246796</v>
      </c>
      <c r="T8703" s="42">
        <v>994.312805175781</v>
      </c>
      <c r="U8703" s="42">
        <v>74.6802215576172</v>
      </c>
      <c r="V8703" s="19"/>
      <c r="W8703" s="19"/>
      <c r="X8703" s="19"/>
      <c r="Y8703" s="19"/>
      <c r="Z8703" s="19"/>
      <c r="AA8703" s="19"/>
    </row>
    <row r="8704" ht="15.75" customHeight="1">
      <c r="A8704" s="19"/>
      <c r="B8704" s="42" t="str">
        <f>"CRS25WT3609896"</f>
        <v>CRS25WT3609896</v>
      </c>
      <c r="C8704" s="43">
        <v>46010.0</v>
      </c>
      <c r="D8704" s="44">
        <v>0.9699768518518518</v>
      </c>
      <c r="E8704" s="42" t="s">
        <v>37</v>
      </c>
      <c r="F8704" s="42">
        <v>203.0</v>
      </c>
      <c r="G8704" s="42">
        <v>4.0</v>
      </c>
      <c r="H8704" s="42">
        <v>203.913681030273</v>
      </c>
      <c r="I8704" s="42">
        <v>9.68060779571533</v>
      </c>
      <c r="J8704" s="42">
        <v>24.4923362731934</v>
      </c>
      <c r="K8704" s="42">
        <v>10.6256256103516</v>
      </c>
      <c r="L8704" s="42">
        <v>19.1907444000244</v>
      </c>
      <c r="M8704" s="42">
        <v>0.860029876232147</v>
      </c>
      <c r="N8704" s="42">
        <v>9.9203929901123</v>
      </c>
      <c r="O8704" s="42">
        <v>0.0</v>
      </c>
      <c r="P8704" s="42">
        <v>0.0</v>
      </c>
      <c r="Q8704" s="42">
        <v>0.0118948509916663</v>
      </c>
      <c r="R8704" s="42">
        <v>25.0</v>
      </c>
      <c r="S8704" s="42">
        <v>0.234569415450096</v>
      </c>
      <c r="T8704" s="42">
        <v>992.953369140625</v>
      </c>
      <c r="U8704" s="42">
        <v>9999.0</v>
      </c>
      <c r="V8704" s="19"/>
      <c r="W8704" s="19"/>
      <c r="X8704" s="19"/>
      <c r="Y8704" s="19"/>
      <c r="Z8704" s="19"/>
      <c r="AA8704" s="19"/>
    </row>
    <row r="8705" ht="15.75" customHeight="1">
      <c r="A8705" s="19"/>
      <c r="B8705" s="42" t="str">
        <f>"CRS25WT3609895"</f>
        <v>CRS25WT3609895</v>
      </c>
      <c r="C8705" s="43">
        <v>46010.0</v>
      </c>
      <c r="D8705" s="44">
        <v>0.970300925925926</v>
      </c>
      <c r="E8705" s="42" t="s">
        <v>37</v>
      </c>
      <c r="F8705" s="42">
        <v>197.0</v>
      </c>
      <c r="G8705" s="42">
        <v>4.0</v>
      </c>
      <c r="H8705" s="42">
        <v>197.408233642578</v>
      </c>
      <c r="I8705" s="42">
        <v>9.63623905181885</v>
      </c>
      <c r="J8705" s="42">
        <v>24.4621906280518</v>
      </c>
      <c r="K8705" s="42">
        <v>9.9291353225708</v>
      </c>
      <c r="L8705" s="42">
        <v>19.8817157745361</v>
      </c>
      <c r="M8705" s="42">
        <v>0.837456703186035</v>
      </c>
      <c r="N8705" s="42">
        <v>9.60390377044678</v>
      </c>
      <c r="O8705" s="42">
        <v>0.0</v>
      </c>
      <c r="P8705" s="42">
        <v>0.0</v>
      </c>
      <c r="Q8705" s="42">
        <v>0.0138092134147882</v>
      </c>
      <c r="R8705" s="42">
        <v>25.0</v>
      </c>
      <c r="S8705" s="42">
        <v>0.231435254216194</v>
      </c>
      <c r="T8705" s="42">
        <v>993.655456542969</v>
      </c>
      <c r="U8705" s="42">
        <v>9999.0</v>
      </c>
      <c r="V8705" s="19"/>
      <c r="W8705" s="19"/>
      <c r="X8705" s="19"/>
      <c r="Y8705" s="19"/>
      <c r="Z8705" s="19"/>
      <c r="AA8705" s="19"/>
    </row>
    <row r="8706" ht="15.75" customHeight="1">
      <c r="A8706" s="19"/>
      <c r="B8706" s="42" t="str">
        <f>"CRS25WT3609879"</f>
        <v>CRS25WT3609879</v>
      </c>
      <c r="C8706" s="43">
        <v>46010.0</v>
      </c>
      <c r="D8706" s="44">
        <v>0.9713194444444445</v>
      </c>
      <c r="E8706" s="42" t="s">
        <v>37</v>
      </c>
      <c r="F8706" s="42">
        <v>199.0</v>
      </c>
      <c r="G8706" s="42">
        <v>4.0</v>
      </c>
      <c r="H8706" s="42">
        <v>199.697479248047</v>
      </c>
      <c r="I8706" s="42">
        <v>9.73208618164063</v>
      </c>
      <c r="J8706" s="42">
        <v>24.4398860931396</v>
      </c>
      <c r="K8706" s="42">
        <v>10.6218967437744</v>
      </c>
      <c r="L8706" s="42">
        <v>18.8005485534668</v>
      </c>
      <c r="M8706" s="42">
        <v>0.83959037065506</v>
      </c>
      <c r="N8706" s="42">
        <v>9.71527481079102</v>
      </c>
      <c r="O8706" s="42">
        <v>0.0</v>
      </c>
      <c r="P8706" s="42">
        <v>0.0</v>
      </c>
      <c r="Q8706" s="42">
        <v>0.0113092819228768</v>
      </c>
      <c r="R8706" s="42">
        <v>25.0</v>
      </c>
      <c r="S8706" s="42">
        <v>0.227250054478645</v>
      </c>
      <c r="T8706" s="42">
        <v>991.501647949219</v>
      </c>
      <c r="U8706" s="42">
        <v>9999.0</v>
      </c>
      <c r="V8706" s="19"/>
      <c r="W8706" s="19"/>
      <c r="X8706" s="19"/>
      <c r="Y8706" s="19"/>
      <c r="Z8706" s="19"/>
      <c r="AA8706" s="19"/>
    </row>
    <row r="8707" ht="15.75" customHeight="1">
      <c r="A8707" s="19"/>
      <c r="B8707" s="42" t="str">
        <f>"CRS25WT3609878"</f>
        <v>CRS25WT3609878</v>
      </c>
      <c r="C8707" s="43">
        <v>46010.0</v>
      </c>
      <c r="D8707" s="44">
        <v>0.9728125</v>
      </c>
      <c r="E8707" s="42" t="s">
        <v>37</v>
      </c>
      <c r="F8707" s="42">
        <v>199.0</v>
      </c>
      <c r="G8707" s="42">
        <v>4.0</v>
      </c>
      <c r="H8707" s="42">
        <v>199.178588867188</v>
      </c>
      <c r="I8707" s="42">
        <v>9.69478321075439</v>
      </c>
      <c r="J8707" s="42">
        <v>24.4679393768311</v>
      </c>
      <c r="K8707" s="42">
        <v>10.2679777145386</v>
      </c>
      <c r="L8707" s="42">
        <v>19.3980369567871</v>
      </c>
      <c r="M8707" s="42">
        <v>0.839667141437531</v>
      </c>
      <c r="N8707" s="42">
        <v>9.69003105163574</v>
      </c>
      <c r="O8707" s="42">
        <v>0.0</v>
      </c>
      <c r="P8707" s="42">
        <v>0.0</v>
      </c>
      <c r="Q8707" s="42">
        <v>0.012619037181139</v>
      </c>
      <c r="R8707" s="42">
        <v>25.0</v>
      </c>
      <c r="S8707" s="42">
        <v>0.234536916017532</v>
      </c>
      <c r="T8707" s="42">
        <v>993.579162597656</v>
      </c>
      <c r="U8707" s="42">
        <v>9999.0</v>
      </c>
      <c r="V8707" s="19"/>
      <c r="W8707" s="19"/>
      <c r="X8707" s="19"/>
      <c r="Y8707" s="19"/>
      <c r="Z8707" s="19"/>
      <c r="AA8707" s="19"/>
    </row>
    <row r="8708" ht="15.75" customHeight="1">
      <c r="A8708" s="19"/>
      <c r="B8708" s="42" t="str">
        <f>"CRS25WT3609877"</f>
        <v>CRS25WT3609877</v>
      </c>
      <c r="C8708" s="43">
        <v>46010.0</v>
      </c>
      <c r="D8708" s="44">
        <v>0.9731365740740742</v>
      </c>
      <c r="E8708" s="42" t="s">
        <v>37</v>
      </c>
      <c r="F8708" s="42">
        <v>204.0</v>
      </c>
      <c r="G8708" s="42">
        <v>4.0</v>
      </c>
      <c r="H8708" s="42">
        <v>204.803421020508</v>
      </c>
      <c r="I8708" s="42">
        <v>9.68294143676758</v>
      </c>
      <c r="J8708" s="42">
        <v>24.4600925445557</v>
      </c>
      <c r="K8708" s="42">
        <v>10.8395824432373</v>
      </c>
      <c r="L8708" s="42">
        <v>18.8940334320068</v>
      </c>
      <c r="M8708" s="42">
        <v>0.864712655544281</v>
      </c>
      <c r="N8708" s="42">
        <v>9.96367931365967</v>
      </c>
      <c r="O8708" s="42">
        <v>0.0</v>
      </c>
      <c r="P8708" s="42">
        <v>0.0</v>
      </c>
      <c r="Q8708" s="42">
        <v>0.00766368489712477</v>
      </c>
      <c r="R8708" s="42">
        <v>25.0</v>
      </c>
      <c r="S8708" s="42">
        <v>0.231468826532364</v>
      </c>
      <c r="T8708" s="42">
        <v>991.367126464844</v>
      </c>
      <c r="U8708" s="42">
        <v>9999.0</v>
      </c>
      <c r="V8708" s="19"/>
      <c r="W8708" s="19"/>
      <c r="X8708" s="19"/>
      <c r="Y8708" s="19"/>
      <c r="Z8708" s="19"/>
      <c r="AA8708" s="19"/>
    </row>
    <row r="8709" ht="15.75" customHeight="1">
      <c r="A8709" s="19"/>
      <c r="B8709" s="42" t="str">
        <f>"CRS25WT3609865"</f>
        <v>CRS25WT3609865</v>
      </c>
      <c r="C8709" s="43">
        <v>46010.0</v>
      </c>
      <c r="D8709" s="44">
        <v>0.9736574074074075</v>
      </c>
      <c r="E8709" s="42" t="s">
        <v>37</v>
      </c>
      <c r="F8709" s="42">
        <v>204.0</v>
      </c>
      <c r="G8709" s="42">
        <v>4.0</v>
      </c>
      <c r="H8709" s="42">
        <v>204.173843383789</v>
      </c>
      <c r="I8709" s="42">
        <v>9.70787239074707</v>
      </c>
      <c r="J8709" s="42">
        <v>24.4699745178223</v>
      </c>
      <c r="K8709" s="42">
        <v>10.5864915847778</v>
      </c>
      <c r="L8709" s="42">
        <v>19.2862606048584</v>
      </c>
      <c r="M8709" s="42">
        <v>0.859493374824524</v>
      </c>
      <c r="N8709" s="42">
        <v>9.93305015563965</v>
      </c>
      <c r="O8709" s="42">
        <v>0.0</v>
      </c>
      <c r="P8709" s="42">
        <v>0.0</v>
      </c>
      <c r="Q8709" s="42">
        <v>0.0153162004426122</v>
      </c>
      <c r="R8709" s="42">
        <v>25.0</v>
      </c>
      <c r="S8709" s="42">
        <v>0.233696237206459</v>
      </c>
      <c r="T8709" s="42">
        <v>992.084350585938</v>
      </c>
      <c r="U8709" s="42">
        <v>9999.0</v>
      </c>
      <c r="V8709" s="19"/>
      <c r="W8709" s="19"/>
      <c r="X8709" s="19"/>
      <c r="Y8709" s="19"/>
      <c r="Z8709" s="19"/>
      <c r="AA8709" s="19"/>
    </row>
    <row r="8710" ht="15.75" customHeight="1">
      <c r="A8710" s="19"/>
      <c r="B8710" s="42" t="str">
        <f>"CRS25WT3609871"</f>
        <v>CRS25WT3609871</v>
      </c>
      <c r="C8710" s="43">
        <v>46010.0</v>
      </c>
      <c r="D8710" s="44">
        <v>0.9740162037037038</v>
      </c>
      <c r="E8710" s="42" t="s">
        <v>37</v>
      </c>
      <c r="F8710" s="42">
        <v>201.0</v>
      </c>
      <c r="G8710" s="42">
        <v>4.0</v>
      </c>
      <c r="H8710" s="42">
        <v>201.973846435547</v>
      </c>
      <c r="I8710" s="42">
        <v>9.58622646331787</v>
      </c>
      <c r="J8710" s="42">
        <v>24.006856918335</v>
      </c>
      <c r="K8710" s="42">
        <v>11.2922697067261</v>
      </c>
      <c r="L8710" s="42">
        <v>17.8860282897949</v>
      </c>
      <c r="M8710" s="42">
        <v>0.877631366252899</v>
      </c>
      <c r="N8710" s="42">
        <v>9.82602024078369</v>
      </c>
      <c r="O8710" s="42">
        <v>0.0</v>
      </c>
      <c r="P8710" s="42">
        <v>0.0</v>
      </c>
      <c r="Q8710" s="42">
        <v>0.0103174624964595</v>
      </c>
      <c r="R8710" s="42">
        <v>25.0</v>
      </c>
      <c r="S8710" s="42">
        <v>0.25337216258049</v>
      </c>
      <c r="T8710" s="42">
        <v>992.367248535156</v>
      </c>
      <c r="U8710" s="42">
        <v>9999.0</v>
      </c>
      <c r="V8710" s="19"/>
      <c r="W8710" s="19"/>
      <c r="X8710" s="19"/>
      <c r="Y8710" s="19"/>
      <c r="Z8710" s="19"/>
      <c r="AA8710" s="19"/>
    </row>
    <row r="8711" ht="15.75" customHeight="1">
      <c r="A8711" s="19"/>
      <c r="B8711" s="42" t="str">
        <f>"CRS25WT3609864"</f>
        <v>CRS25WT3609864</v>
      </c>
      <c r="C8711" s="43">
        <v>46010.0</v>
      </c>
      <c r="D8711" s="44">
        <v>0.975173611111111</v>
      </c>
      <c r="E8711" s="42" t="s">
        <v>37</v>
      </c>
      <c r="F8711" s="42">
        <v>202.0</v>
      </c>
      <c r="G8711" s="42">
        <v>4.0</v>
      </c>
      <c r="H8711" s="42">
        <v>202.499084472656</v>
      </c>
      <c r="I8711" s="42">
        <v>9.66598796844482</v>
      </c>
      <c r="J8711" s="42">
        <v>24.4750938415527</v>
      </c>
      <c r="K8711" s="42">
        <v>10.5575037002563</v>
      </c>
      <c r="L8711" s="42">
        <v>19.1805820465088</v>
      </c>
      <c r="M8711" s="42">
        <v>0.855957984924316</v>
      </c>
      <c r="N8711" s="42">
        <v>9.85157299041748</v>
      </c>
      <c r="O8711" s="42">
        <v>0.0</v>
      </c>
      <c r="P8711" s="42">
        <v>0.0</v>
      </c>
      <c r="Q8711" s="42">
        <v>0.0138095188885927</v>
      </c>
      <c r="R8711" s="42">
        <v>25.0</v>
      </c>
      <c r="S8711" s="42">
        <v>0.22704853117466</v>
      </c>
      <c r="T8711" s="42">
        <v>994.416564941406</v>
      </c>
      <c r="U8711" s="42">
        <v>9999.0</v>
      </c>
      <c r="V8711" s="19"/>
      <c r="W8711" s="19"/>
      <c r="X8711" s="19"/>
      <c r="Y8711" s="19"/>
      <c r="Z8711" s="19"/>
      <c r="AA8711" s="19"/>
    </row>
    <row r="8712" ht="15.75" customHeight="1">
      <c r="A8712" s="19"/>
      <c r="B8712" s="42" t="str">
        <f>"CRS25WT3609863"</f>
        <v>CRS25WT3609863</v>
      </c>
      <c r="C8712" s="43">
        <v>46010.0</v>
      </c>
      <c r="D8712" s="44">
        <v>0.9761342592592593</v>
      </c>
      <c r="E8712" s="42" t="s">
        <v>37</v>
      </c>
      <c r="F8712" s="42">
        <v>200.0</v>
      </c>
      <c r="G8712" s="42">
        <v>4.0</v>
      </c>
      <c r="H8712" s="42">
        <v>200.520523071289</v>
      </c>
      <c r="I8712" s="42">
        <v>9.79302024841309</v>
      </c>
      <c r="J8712" s="42">
        <v>24.4938659667969</v>
      </c>
      <c r="K8712" s="42">
        <v>10.6853103637695</v>
      </c>
      <c r="L8712" s="42">
        <v>18.7660007476807</v>
      </c>
      <c r="M8712" s="42">
        <v>0.83595871925354</v>
      </c>
      <c r="N8712" s="42">
        <v>9.75531578063965</v>
      </c>
      <c r="O8712" s="42">
        <v>0.0</v>
      </c>
      <c r="P8712" s="42">
        <v>0.0</v>
      </c>
      <c r="Q8712" s="42">
        <v>0.00969772413372993</v>
      </c>
      <c r="R8712" s="42">
        <v>25.0</v>
      </c>
      <c r="S8712" s="42">
        <v>0.227104172110558</v>
      </c>
      <c r="T8712" s="42">
        <v>990.732788085938</v>
      </c>
      <c r="U8712" s="42">
        <v>9999.0</v>
      </c>
      <c r="V8712" s="19"/>
      <c r="W8712" s="19"/>
      <c r="X8712" s="19"/>
      <c r="Y8712" s="19"/>
      <c r="Z8712" s="19"/>
      <c r="AA8712" s="19"/>
    </row>
    <row r="8713" ht="15.75" customHeight="1">
      <c r="A8713" s="19"/>
      <c r="B8713" s="42" t="str">
        <f>"CRS25WT3609845"</f>
        <v>CRS25WT3609845</v>
      </c>
      <c r="C8713" s="43">
        <v>46010.0</v>
      </c>
      <c r="D8713" s="44">
        <v>0.9767708333333333</v>
      </c>
      <c r="E8713" s="42" t="s">
        <v>37</v>
      </c>
      <c r="F8713" s="42">
        <v>202.0</v>
      </c>
      <c r="G8713" s="42">
        <v>4.0</v>
      </c>
      <c r="H8713" s="42">
        <v>202.275085449219</v>
      </c>
      <c r="I8713" s="42">
        <v>9.70063781738281</v>
      </c>
      <c r="J8713" s="42">
        <v>24.4652519226074</v>
      </c>
      <c r="K8713" s="42">
        <v>10.4814138412476</v>
      </c>
      <c r="L8713" s="42">
        <v>19.298454284668</v>
      </c>
      <c r="M8713" s="42">
        <v>0.852299869060516</v>
      </c>
      <c r="N8713" s="42">
        <v>9.84067535400391</v>
      </c>
      <c r="O8713" s="42">
        <v>0.0</v>
      </c>
      <c r="P8713" s="42">
        <v>0.0</v>
      </c>
      <c r="Q8713" s="42">
        <v>0.00854243151843548</v>
      </c>
      <c r="R8713" s="42">
        <v>25.0</v>
      </c>
      <c r="S8713" s="42">
        <v>0.233335226774216</v>
      </c>
      <c r="T8713" s="42">
        <v>992.551025390625</v>
      </c>
      <c r="U8713" s="42">
        <v>9999.0</v>
      </c>
      <c r="V8713" s="19"/>
      <c r="W8713" s="19"/>
      <c r="X8713" s="19"/>
      <c r="Y8713" s="19"/>
      <c r="Z8713" s="19"/>
      <c r="AA8713" s="19"/>
    </row>
    <row r="8714" ht="15.75" customHeight="1">
      <c r="A8714" s="19"/>
      <c r="B8714" s="42" t="str">
        <f>"CRS25WT3609844"</f>
        <v>CRS25WT3609844</v>
      </c>
      <c r="C8714" s="43">
        <v>46010.0</v>
      </c>
      <c r="D8714" s="44">
        <v>0.9770717592592592</v>
      </c>
      <c r="E8714" s="42" t="s">
        <v>37</v>
      </c>
      <c r="F8714" s="42">
        <v>202.0</v>
      </c>
      <c r="G8714" s="42">
        <v>4.0</v>
      </c>
      <c r="H8714" s="42">
        <v>202.49446105957</v>
      </c>
      <c r="I8714" s="42">
        <v>9.73706817626953</v>
      </c>
      <c r="J8714" s="42">
        <v>24.4698371887207</v>
      </c>
      <c r="K8714" s="42">
        <v>10.3521518707275</v>
      </c>
      <c r="L8714" s="42">
        <v>19.5606174468994</v>
      </c>
      <c r="M8714" s="42">
        <v>0.849872648715973</v>
      </c>
      <c r="N8714" s="42">
        <v>9.85134792327881</v>
      </c>
      <c r="O8714" s="42">
        <v>0.0</v>
      </c>
      <c r="P8714" s="42">
        <v>0.0</v>
      </c>
      <c r="Q8714" s="42">
        <v>0.0150818442925811</v>
      </c>
      <c r="R8714" s="42">
        <v>25.0</v>
      </c>
      <c r="S8714" s="42">
        <v>0.218019798398018</v>
      </c>
      <c r="T8714" s="42">
        <v>991.734313964844</v>
      </c>
      <c r="U8714" s="42">
        <v>9999.0</v>
      </c>
      <c r="V8714" s="19"/>
      <c r="W8714" s="19"/>
      <c r="X8714" s="19"/>
      <c r="Y8714" s="19"/>
      <c r="Z8714" s="19"/>
      <c r="AA8714" s="19"/>
    </row>
    <row r="8715" ht="15.75" customHeight="1">
      <c r="A8715" s="19"/>
      <c r="B8715" s="42" t="str">
        <f>"CRS25WT3609843"</f>
        <v>CRS25WT3609843</v>
      </c>
      <c r="C8715" s="43">
        <v>46010.0</v>
      </c>
      <c r="D8715" s="44">
        <v>0.9781712962962964</v>
      </c>
      <c r="E8715" s="42" t="s">
        <v>37</v>
      </c>
      <c r="F8715" s="42">
        <v>203.0</v>
      </c>
      <c r="G8715" s="42">
        <v>4.0</v>
      </c>
      <c r="H8715" s="42">
        <v>203.775680541992</v>
      </c>
      <c r="I8715" s="42">
        <v>9.6719970703125</v>
      </c>
      <c r="J8715" s="42">
        <v>24.4633255004883</v>
      </c>
      <c r="K8715" s="42">
        <v>10.6173105239868</v>
      </c>
      <c r="L8715" s="42">
        <v>19.1927757263184</v>
      </c>
      <c r="M8715" s="42">
        <v>0.861233055591583</v>
      </c>
      <c r="N8715" s="42">
        <v>9.9136791229248</v>
      </c>
      <c r="O8715" s="42">
        <v>0.0</v>
      </c>
      <c r="P8715" s="42">
        <v>0.0</v>
      </c>
      <c r="Q8715" s="42">
        <v>0.0176190081983805</v>
      </c>
      <c r="R8715" s="42">
        <v>25.0</v>
      </c>
      <c r="S8715" s="42">
        <v>0.225381657481194</v>
      </c>
      <c r="T8715" s="42">
        <v>992.266906738281</v>
      </c>
      <c r="U8715" s="42">
        <v>9999.0</v>
      </c>
      <c r="V8715" s="19"/>
      <c r="W8715" s="19"/>
      <c r="X8715" s="19"/>
      <c r="Y8715" s="19"/>
      <c r="Z8715" s="19"/>
      <c r="AA8715" s="19"/>
    </row>
    <row r="8716" ht="15.75" customHeight="1">
      <c r="A8716" s="19"/>
      <c r="B8716" s="42" t="str">
        <f>"CRS25WT3609842"</f>
        <v>CRS25WT3609842</v>
      </c>
      <c r="C8716" s="43">
        <v>46010.0</v>
      </c>
      <c r="D8716" s="44">
        <v>0.9785185185185186</v>
      </c>
      <c r="E8716" s="42" t="s">
        <v>37</v>
      </c>
      <c r="F8716" s="42">
        <v>199.0</v>
      </c>
      <c r="G8716" s="42">
        <v>4.0</v>
      </c>
      <c r="H8716" s="42">
        <v>199.536087036133</v>
      </c>
      <c r="I8716" s="42">
        <v>9.70843124389648</v>
      </c>
      <c r="J8716" s="42">
        <v>24.4715690612793</v>
      </c>
      <c r="K8716" s="42">
        <v>11.197961807251</v>
      </c>
      <c r="L8716" s="42">
        <v>17.818962097168</v>
      </c>
      <c r="M8716" s="42">
        <v>0.839867115020752</v>
      </c>
      <c r="N8716" s="42">
        <v>9.70742321014404</v>
      </c>
      <c r="O8716" s="42">
        <v>0.0</v>
      </c>
      <c r="P8716" s="42">
        <v>0.0</v>
      </c>
      <c r="Q8716" s="42">
        <v>0.0124627975746989</v>
      </c>
      <c r="R8716" s="42">
        <v>25.0</v>
      </c>
      <c r="S8716" s="42">
        <v>0.224998235702515</v>
      </c>
      <c r="T8716" s="42">
        <v>990.773620605469</v>
      </c>
      <c r="U8716" s="42">
        <v>9999.0</v>
      </c>
      <c r="V8716" s="19"/>
      <c r="W8716" s="19"/>
      <c r="X8716" s="19"/>
      <c r="Y8716" s="19"/>
      <c r="Z8716" s="19"/>
      <c r="AA8716" s="19"/>
    </row>
    <row r="8717" ht="15.75" customHeight="1">
      <c r="A8717" s="19"/>
      <c r="B8717" s="42" t="str">
        <f>"CRS25WT3609823"</f>
        <v>CRS25WT3609823</v>
      </c>
      <c r="C8717" s="43">
        <v>46010.0</v>
      </c>
      <c r="D8717" s="44">
        <v>0.9799537037037037</v>
      </c>
      <c r="E8717" s="42" t="s">
        <v>37</v>
      </c>
      <c r="F8717" s="42">
        <v>195.0</v>
      </c>
      <c r="G8717" s="42">
        <v>4.0</v>
      </c>
      <c r="H8717" s="42">
        <v>195.967956542969</v>
      </c>
      <c r="I8717" s="42">
        <v>9.67237091064453</v>
      </c>
      <c r="J8717" s="42">
        <v>24.4407081604004</v>
      </c>
      <c r="K8717" s="42">
        <v>11.0785846710205</v>
      </c>
      <c r="L8717" s="42">
        <v>17.6888980865479</v>
      </c>
      <c r="M8717" s="42">
        <v>0.828969061374664</v>
      </c>
      <c r="N8717" s="42">
        <v>9.53383350372314</v>
      </c>
      <c r="O8717" s="42">
        <v>0.0</v>
      </c>
      <c r="P8717" s="42">
        <v>0.0</v>
      </c>
      <c r="Q8717" s="42">
        <v>0.0130137028172612</v>
      </c>
      <c r="R8717" s="42">
        <v>25.0</v>
      </c>
      <c r="S8717" s="42">
        <v>0.234255626797676</v>
      </c>
      <c r="T8717" s="42">
        <v>991.77001953125</v>
      </c>
      <c r="U8717" s="42">
        <v>9999.0</v>
      </c>
      <c r="V8717" s="19"/>
      <c r="W8717" s="19"/>
      <c r="X8717" s="19"/>
      <c r="Y8717" s="19"/>
      <c r="Z8717" s="19"/>
      <c r="AA8717" s="19"/>
    </row>
    <row r="8718" ht="15.75" customHeight="1">
      <c r="A8718" s="19"/>
      <c r="B8718" s="42" t="str">
        <f>"CRS25WT3609822"</f>
        <v>CRS25WT3609822</v>
      </c>
      <c r="C8718" s="43">
        <v>46010.0</v>
      </c>
      <c r="D8718" s="44">
        <v>0.980648148148148</v>
      </c>
      <c r="E8718" s="42" t="s">
        <v>37</v>
      </c>
      <c r="F8718" s="42">
        <v>205.0</v>
      </c>
      <c r="G8718" s="42">
        <v>4.0</v>
      </c>
      <c r="H8718" s="42">
        <v>205.936264038086</v>
      </c>
      <c r="I8718" s="42">
        <v>9.68130970001221</v>
      </c>
      <c r="J8718" s="42">
        <v>24.4404811859131</v>
      </c>
      <c r="K8718" s="42">
        <v>10.9739027023315</v>
      </c>
      <c r="L8718" s="42">
        <v>18.7660007476807</v>
      </c>
      <c r="M8718" s="42">
        <v>0.870340049266815</v>
      </c>
      <c r="N8718" s="42">
        <v>10.0187921524048</v>
      </c>
      <c r="O8718" s="42">
        <v>0.0</v>
      </c>
      <c r="P8718" s="42">
        <v>0.0</v>
      </c>
      <c r="Q8718" s="42">
        <v>0.00160745275206864</v>
      </c>
      <c r="R8718" s="42">
        <v>25.0</v>
      </c>
      <c r="S8718" s="42">
        <v>0.22092792391777</v>
      </c>
      <c r="T8718" s="42">
        <v>991.744079589844</v>
      </c>
      <c r="U8718" s="42">
        <v>9999.0</v>
      </c>
      <c r="V8718" s="19"/>
      <c r="W8718" s="19"/>
      <c r="X8718" s="19"/>
      <c r="Y8718" s="19"/>
      <c r="Z8718" s="19"/>
      <c r="AA8718" s="19"/>
    </row>
    <row r="8719" ht="15.75" customHeight="1">
      <c r="A8719" s="19"/>
      <c r="B8719" s="42" t="str">
        <f>"CRS25WT3609821"</f>
        <v>CRS25WT3609821</v>
      </c>
      <c r="C8719" s="43">
        <v>46010.0</v>
      </c>
      <c r="D8719" s="44">
        <v>0.9812962962962963</v>
      </c>
      <c r="E8719" s="42" t="s">
        <v>37</v>
      </c>
      <c r="F8719" s="42">
        <v>195.0</v>
      </c>
      <c r="G8719" s="42">
        <v>4.0</v>
      </c>
      <c r="H8719" s="42">
        <v>195.781768798828</v>
      </c>
      <c r="I8719" s="42">
        <v>9.57916164398193</v>
      </c>
      <c r="J8719" s="42">
        <v>24.4579620361328</v>
      </c>
      <c r="K8719" s="42">
        <v>9.64618015289307</v>
      </c>
      <c r="L8719" s="42">
        <v>20.2963008880615</v>
      </c>
      <c r="M8719" s="42">
        <v>0.835650146007538</v>
      </c>
      <c r="N8719" s="42">
        <v>9.52477550506592</v>
      </c>
      <c r="O8719" s="42">
        <v>0.0</v>
      </c>
      <c r="P8719" s="42">
        <v>0.0</v>
      </c>
      <c r="Q8719" s="42">
        <v>0.0067103928886354</v>
      </c>
      <c r="R8719" s="42">
        <v>25.0</v>
      </c>
      <c r="S8719" s="42">
        <v>0.218789592385292</v>
      </c>
      <c r="T8719" s="42">
        <v>992.404907226563</v>
      </c>
      <c r="U8719" s="42">
        <v>9999.0</v>
      </c>
      <c r="V8719" s="19"/>
      <c r="W8719" s="19"/>
      <c r="X8719" s="19"/>
      <c r="Y8719" s="19"/>
      <c r="Z8719" s="19"/>
      <c r="AA8719" s="19"/>
    </row>
    <row r="8720" ht="15.75" customHeight="1">
      <c r="A8720" s="19"/>
      <c r="B8720" s="42" t="str">
        <f>"CRS25WT3609820"</f>
        <v>CRS25WT3609820</v>
      </c>
      <c r="C8720" s="43">
        <v>46010.0</v>
      </c>
      <c r="D8720" s="44">
        <v>0.9816550925925926</v>
      </c>
      <c r="E8720" s="42" t="s">
        <v>37</v>
      </c>
      <c r="F8720" s="42">
        <v>203.0</v>
      </c>
      <c r="G8720" s="42">
        <v>4.0</v>
      </c>
      <c r="H8720" s="42">
        <v>203.087677001953</v>
      </c>
      <c r="I8720" s="42">
        <v>9.67453861236572</v>
      </c>
      <c r="J8720" s="42">
        <v>24.4751319885254</v>
      </c>
      <c r="K8720" s="42">
        <v>10.6366510391235</v>
      </c>
      <c r="L8720" s="42">
        <v>19.0931949615479</v>
      </c>
      <c r="M8720" s="42">
        <v>0.85768586397171</v>
      </c>
      <c r="N8720" s="42">
        <v>9.88020801544189</v>
      </c>
      <c r="O8720" s="42">
        <v>0.0</v>
      </c>
      <c r="P8720" s="42">
        <v>0.0</v>
      </c>
      <c r="Q8720" s="42">
        <v>0.0176091566681862</v>
      </c>
      <c r="R8720" s="42">
        <v>25.0</v>
      </c>
      <c r="S8720" s="42">
        <v>0.239824920892715</v>
      </c>
      <c r="T8720" s="42">
        <v>990.132019042969</v>
      </c>
      <c r="U8720" s="42">
        <v>9999.0</v>
      </c>
      <c r="V8720" s="19"/>
      <c r="W8720" s="19"/>
      <c r="X8720" s="19"/>
      <c r="Y8720" s="19"/>
      <c r="Z8720" s="19"/>
      <c r="AA8720" s="19"/>
    </row>
    <row r="8721" ht="15.75" customHeight="1">
      <c r="A8721" s="19"/>
      <c r="B8721" s="42" t="str">
        <f>"CRS25WT3609809"</f>
        <v>CRS25WT3609809</v>
      </c>
      <c r="C8721" s="43">
        <v>46010.0</v>
      </c>
      <c r="D8721" s="44">
        <v>0.9822685185185186</v>
      </c>
      <c r="E8721" s="42" t="s">
        <v>37</v>
      </c>
      <c r="F8721" s="42">
        <v>196.0</v>
      </c>
      <c r="G8721" s="42">
        <v>4.0</v>
      </c>
      <c r="H8721" s="42">
        <v>196.375946044922</v>
      </c>
      <c r="I8721" s="42">
        <v>9.66084480285645</v>
      </c>
      <c r="J8721" s="42">
        <v>24.4663600921631</v>
      </c>
      <c r="K8721" s="42">
        <v>10.1864614486694</v>
      </c>
      <c r="L8721" s="42">
        <v>19.2781314849854</v>
      </c>
      <c r="M8721" s="42">
        <v>0.830814003944397</v>
      </c>
      <c r="N8721" s="42">
        <v>9.55368232727051</v>
      </c>
      <c r="O8721" s="42">
        <v>0.0</v>
      </c>
      <c r="P8721" s="42">
        <v>0.0</v>
      </c>
      <c r="Q8721" s="42">
        <v>0.0103273801505566</v>
      </c>
      <c r="R8721" s="42">
        <v>25.0</v>
      </c>
      <c r="S8721" s="42">
        <v>0.231560423970222</v>
      </c>
      <c r="T8721" s="42">
        <v>990.612487792969</v>
      </c>
      <c r="U8721" s="42">
        <v>9999.0</v>
      </c>
      <c r="V8721" s="19"/>
      <c r="W8721" s="19"/>
      <c r="X8721" s="19"/>
      <c r="Y8721" s="19"/>
      <c r="Z8721" s="19"/>
      <c r="AA8721" s="19"/>
    </row>
    <row r="8722" ht="15.75" customHeight="1">
      <c r="A8722" s="19"/>
      <c r="B8722" s="42" t="str">
        <f>"CRS25WT3609808"</f>
        <v>CRS25WT3609808</v>
      </c>
      <c r="C8722" s="43">
        <v>46010.0</v>
      </c>
      <c r="D8722" s="44">
        <v>0.9832060185185186</v>
      </c>
      <c r="E8722" s="42" t="s">
        <v>37</v>
      </c>
      <c r="F8722" s="42">
        <v>203.0</v>
      </c>
      <c r="G8722" s="42">
        <v>4.0</v>
      </c>
      <c r="H8722" s="42">
        <v>203.105316162109</v>
      </c>
      <c r="I8722" s="42">
        <v>9.69728088378906</v>
      </c>
      <c r="J8722" s="42">
        <v>24.4493923187256</v>
      </c>
      <c r="K8722" s="42">
        <v>10.7879991531372</v>
      </c>
      <c r="L8722" s="42">
        <v>18.8269672393799</v>
      </c>
      <c r="M8722" s="42">
        <v>0.85664963722229</v>
      </c>
      <c r="N8722" s="42">
        <v>9.88106632232666</v>
      </c>
      <c r="O8722" s="42">
        <v>0.0</v>
      </c>
      <c r="P8722" s="42">
        <v>0.0</v>
      </c>
      <c r="Q8722" s="42">
        <v>0.00603174511343241</v>
      </c>
      <c r="R8722" s="42">
        <v>25.0</v>
      </c>
      <c r="S8722" s="42">
        <v>0.230466932058334</v>
      </c>
      <c r="T8722" s="42">
        <v>990.551879882813</v>
      </c>
      <c r="U8722" s="42">
        <v>9999.0</v>
      </c>
      <c r="V8722" s="19"/>
      <c r="W8722" s="19"/>
      <c r="X8722" s="19"/>
      <c r="Y8722" s="19"/>
      <c r="Z8722" s="19"/>
      <c r="AA8722" s="19"/>
    </row>
    <row r="8723" ht="15.75" customHeight="1">
      <c r="A8723" s="19"/>
      <c r="B8723" s="42" t="str">
        <f>"CRS25WT3609807"</f>
        <v>CRS25WT3609807</v>
      </c>
      <c r="C8723" s="43">
        <v>46010.0</v>
      </c>
      <c r="D8723" s="44">
        <v>0.9837731481481482</v>
      </c>
      <c r="E8723" s="42" t="s">
        <v>37</v>
      </c>
      <c r="F8723" s="42">
        <v>200.0</v>
      </c>
      <c r="G8723" s="42">
        <v>4.0</v>
      </c>
      <c r="H8723" s="42">
        <v>200.719879150391</v>
      </c>
      <c r="I8723" s="42">
        <v>9.61522483825684</v>
      </c>
      <c r="J8723" s="42">
        <v>24.4820098876953</v>
      </c>
      <c r="K8723" s="42">
        <v>10.4669618606567</v>
      </c>
      <c r="L8723" s="42">
        <v>19.1765174865723</v>
      </c>
      <c r="M8723" s="42">
        <v>0.852675676345825</v>
      </c>
      <c r="N8723" s="42">
        <v>9.7650146484375</v>
      </c>
      <c r="O8723" s="42">
        <v>0.0</v>
      </c>
      <c r="P8723" s="42">
        <v>0.0</v>
      </c>
      <c r="Q8723" s="42">
        <v>0.0152381174266338</v>
      </c>
      <c r="R8723" s="42">
        <v>25.0</v>
      </c>
      <c r="S8723" s="42">
        <v>0.232355073094368</v>
      </c>
      <c r="T8723" s="42">
        <v>992.28759765625</v>
      </c>
      <c r="U8723" s="42">
        <v>9999.0</v>
      </c>
      <c r="V8723" s="19"/>
      <c r="W8723" s="19"/>
      <c r="X8723" s="19"/>
      <c r="Y8723" s="19"/>
      <c r="Z8723" s="19"/>
      <c r="AA8723" s="19"/>
    </row>
    <row r="8724" ht="15.75" customHeight="1">
      <c r="A8724" s="19"/>
      <c r="B8724" s="42" t="str">
        <f>"CRS25WT3609806"</f>
        <v>CRS25WT3609806</v>
      </c>
      <c r="C8724" s="43">
        <v>46010.0</v>
      </c>
      <c r="D8724" s="44">
        <v>0.9849421296296296</v>
      </c>
      <c r="E8724" s="42" t="s">
        <v>37</v>
      </c>
      <c r="F8724" s="42">
        <v>203.0</v>
      </c>
      <c r="G8724" s="42">
        <v>4.0</v>
      </c>
      <c r="H8724" s="42">
        <v>203.338912963867</v>
      </c>
      <c r="I8724" s="42">
        <v>9.64512252807617</v>
      </c>
      <c r="J8724" s="42">
        <v>24.4903774261475</v>
      </c>
      <c r="K8724" s="42">
        <v>10.800407409668</v>
      </c>
      <c r="L8724" s="42">
        <v>18.8269672393799</v>
      </c>
      <c r="M8724" s="42">
        <v>0.860829770565033</v>
      </c>
      <c r="N8724" s="42">
        <v>9.89243030548096</v>
      </c>
      <c r="O8724" s="42">
        <v>0.0</v>
      </c>
      <c r="P8724" s="42">
        <v>0.0</v>
      </c>
      <c r="Q8724" s="42">
        <v>0.0175794046372175</v>
      </c>
      <c r="R8724" s="42">
        <v>25.0</v>
      </c>
      <c r="S8724" s="42">
        <v>0.237309738993645</v>
      </c>
      <c r="T8724" s="42">
        <v>990.785888671875</v>
      </c>
      <c r="U8724" s="42">
        <v>9999.0</v>
      </c>
      <c r="V8724" s="19"/>
      <c r="W8724" s="19"/>
      <c r="X8724" s="19"/>
      <c r="Y8724" s="19"/>
      <c r="Z8724" s="19"/>
      <c r="AA8724" s="19"/>
    </row>
    <row r="8725" ht="15.75" customHeight="1">
      <c r="A8725" s="19"/>
      <c r="B8725" s="42" t="str">
        <f>"CRS25WT3609790"</f>
        <v>CRS25WT3609790</v>
      </c>
      <c r="C8725" s="43">
        <v>46010.0</v>
      </c>
      <c r="D8725" s="44">
        <v>0.9861458333333334</v>
      </c>
      <c r="E8725" s="42" t="s">
        <v>37</v>
      </c>
      <c r="F8725" s="42">
        <v>200.0</v>
      </c>
      <c r="G8725" s="42">
        <v>4.0</v>
      </c>
      <c r="H8725" s="42">
        <v>200.225555419922</v>
      </c>
      <c r="I8725" s="42">
        <v>9.60564136505127</v>
      </c>
      <c r="J8725" s="42">
        <v>24.4579200744629</v>
      </c>
      <c r="K8725" s="42">
        <v>10.3425369262695</v>
      </c>
      <c r="L8725" s="42">
        <v>19.3594245910645</v>
      </c>
      <c r="M8725" s="42">
        <v>0.8522629737854</v>
      </c>
      <c r="N8725" s="42">
        <v>9.74096584320068</v>
      </c>
      <c r="O8725" s="42">
        <v>0.0</v>
      </c>
      <c r="P8725" s="42">
        <v>0.0</v>
      </c>
      <c r="Q8725" s="42">
        <v>0.015238075517118</v>
      </c>
      <c r="R8725" s="42">
        <v>25.0</v>
      </c>
      <c r="S8725" s="42">
        <v>0.228860899806023</v>
      </c>
      <c r="T8725" s="42">
        <v>991.989807128906</v>
      </c>
      <c r="U8725" s="42">
        <v>9999.0</v>
      </c>
      <c r="V8725" s="19"/>
      <c r="W8725" s="19"/>
      <c r="X8725" s="19"/>
      <c r="Y8725" s="19"/>
      <c r="Z8725" s="19"/>
      <c r="AA8725" s="19"/>
    </row>
    <row r="8726" ht="15.75" customHeight="1">
      <c r="A8726" s="19"/>
      <c r="B8726" s="42" t="str">
        <f>"CRS25WT3609789"</f>
        <v>CRS25WT3609789</v>
      </c>
      <c r="C8726" s="43">
        <v>46010.0</v>
      </c>
      <c r="D8726" s="44">
        <v>0.9867939814814815</v>
      </c>
      <c r="E8726" s="42" t="s">
        <v>37</v>
      </c>
      <c r="F8726" s="42">
        <v>204.0</v>
      </c>
      <c r="G8726" s="42">
        <v>4.0</v>
      </c>
      <c r="H8726" s="42">
        <v>204.139709472656</v>
      </c>
      <c r="I8726" s="42">
        <v>9.72422790527344</v>
      </c>
      <c r="J8726" s="42">
        <v>24.4733180999756</v>
      </c>
      <c r="K8726" s="42">
        <v>10.6554594039917</v>
      </c>
      <c r="L8726" s="42">
        <v>19.1582279205322</v>
      </c>
      <c r="M8726" s="42">
        <v>0.857787072658539</v>
      </c>
      <c r="N8726" s="42">
        <v>9.93138980865479</v>
      </c>
      <c r="O8726" s="42">
        <v>0.0</v>
      </c>
      <c r="P8726" s="42">
        <v>0.0</v>
      </c>
      <c r="Q8726" s="42">
        <v>0.0109474249184132</v>
      </c>
      <c r="R8726" s="42">
        <v>25.0</v>
      </c>
      <c r="S8726" s="42">
        <v>0.233193010091782</v>
      </c>
      <c r="T8726" s="42">
        <v>991.423889160156</v>
      </c>
      <c r="U8726" s="42">
        <v>9999.0</v>
      </c>
      <c r="V8726" s="19"/>
      <c r="W8726" s="19"/>
      <c r="X8726" s="19"/>
      <c r="Y8726" s="19"/>
      <c r="Z8726" s="19"/>
      <c r="AA8726" s="19"/>
    </row>
    <row r="8727" ht="15.75" customHeight="1">
      <c r="A8727" s="19"/>
      <c r="B8727" s="42" t="str">
        <f>"CRS25WT3609788"</f>
        <v>CRS25WT3609788</v>
      </c>
      <c r="C8727" s="43">
        <v>46010.0</v>
      </c>
      <c r="D8727" s="44">
        <v>0.987650462962963</v>
      </c>
      <c r="E8727" s="42" t="s">
        <v>37</v>
      </c>
      <c r="F8727" s="42">
        <v>199.0</v>
      </c>
      <c r="G8727" s="42">
        <v>4.0</v>
      </c>
      <c r="H8727" s="42">
        <v>199.744659423828</v>
      </c>
      <c r="I8727" s="42">
        <v>9.58958339691162</v>
      </c>
      <c r="J8727" s="42">
        <v>24.4574699401855</v>
      </c>
      <c r="K8727" s="42">
        <v>10.2360334396362</v>
      </c>
      <c r="L8727" s="42">
        <v>19.5138740539551</v>
      </c>
      <c r="M8727" s="42">
        <v>0.851655423641205</v>
      </c>
      <c r="N8727" s="42">
        <v>9.71757030487061</v>
      </c>
      <c r="O8727" s="42">
        <v>0.0</v>
      </c>
      <c r="P8727" s="42">
        <v>0.0</v>
      </c>
      <c r="Q8727" s="42">
        <v>0.0138092134147882</v>
      </c>
      <c r="R8727" s="42">
        <v>25.0</v>
      </c>
      <c r="S8727" s="42">
        <v>0.225205227732658</v>
      </c>
      <c r="T8727" s="42">
        <v>994.951049804688</v>
      </c>
      <c r="U8727" s="42">
        <v>9999.0</v>
      </c>
      <c r="V8727" s="19"/>
      <c r="W8727" s="19"/>
      <c r="X8727" s="19"/>
      <c r="Y8727" s="19"/>
      <c r="Z8727" s="19"/>
      <c r="AA8727" s="19"/>
    </row>
    <row r="8728" ht="15.75" customHeight="1">
      <c r="A8728" s="19"/>
      <c r="B8728" s="42" t="str">
        <f>"CRS25WT3609787"</f>
        <v>CRS25WT3609787</v>
      </c>
      <c r="C8728" s="43">
        <v>46010.0</v>
      </c>
      <c r="D8728" s="44">
        <v>0.988125</v>
      </c>
      <c r="E8728" s="42" t="s">
        <v>37</v>
      </c>
      <c r="F8728" s="42">
        <v>196.0</v>
      </c>
      <c r="G8728" s="42">
        <v>4.0</v>
      </c>
      <c r="H8728" s="42">
        <v>196.65055847168</v>
      </c>
      <c r="I8728" s="42">
        <v>9.66178798675537</v>
      </c>
      <c r="J8728" s="42">
        <v>24.4646167755127</v>
      </c>
      <c r="K8728" s="42">
        <v>9.85978126525879</v>
      </c>
      <c r="L8728" s="42">
        <v>19.9447174072266</v>
      </c>
      <c r="M8728" s="42">
        <v>0.831953883171082</v>
      </c>
      <c r="N8728" s="42">
        <v>9.56704235076904</v>
      </c>
      <c r="O8728" s="42">
        <v>0.0</v>
      </c>
      <c r="P8728" s="42">
        <v>0.0</v>
      </c>
      <c r="Q8728" s="42">
        <v>0.0152368573471904</v>
      </c>
      <c r="R8728" s="42">
        <v>25.0</v>
      </c>
      <c r="S8728" s="42">
        <v>0.232317730784416</v>
      </c>
      <c r="T8728" s="42">
        <v>995.346252441406</v>
      </c>
      <c r="U8728" s="42">
        <v>9999.0</v>
      </c>
      <c r="V8728" s="19"/>
      <c r="W8728" s="19"/>
      <c r="X8728" s="19"/>
      <c r="Y8728" s="19"/>
      <c r="Z8728" s="19"/>
      <c r="AA8728" s="19"/>
    </row>
    <row r="8729" ht="15.75" customHeight="1">
      <c r="A8729" s="19"/>
      <c r="B8729" s="42" t="str">
        <f>"CRS25WT3609812"</f>
        <v>CRS25WT3609812</v>
      </c>
      <c r="C8729" s="43">
        <v>46010.0</v>
      </c>
      <c r="D8729" s="44">
        <v>0.9893518518518518</v>
      </c>
      <c r="E8729" s="42" t="s">
        <v>37</v>
      </c>
      <c r="F8729" s="42">
        <v>203.0</v>
      </c>
      <c r="G8729" s="42">
        <v>4.0</v>
      </c>
      <c r="H8729" s="42">
        <v>203.708648681641</v>
      </c>
      <c r="I8729" s="42">
        <v>9.65755367279053</v>
      </c>
      <c r="J8729" s="42">
        <v>24.5380077362061</v>
      </c>
      <c r="K8729" s="42">
        <v>10.4131412506104</v>
      </c>
      <c r="L8729" s="42">
        <v>19.562650680542</v>
      </c>
      <c r="M8729" s="42">
        <v>0.859613120555878</v>
      </c>
      <c r="N8729" s="42">
        <v>9.91041851043701</v>
      </c>
      <c r="O8729" s="42">
        <v>0.0</v>
      </c>
      <c r="P8729" s="42">
        <v>0.0</v>
      </c>
      <c r="Q8729" s="42">
        <v>0.0137897012755275</v>
      </c>
      <c r="R8729" s="42">
        <v>25.0</v>
      </c>
      <c r="S8729" s="42">
        <v>0.226972624659538</v>
      </c>
      <c r="T8729" s="42">
        <v>989.421997070313</v>
      </c>
      <c r="U8729" s="42">
        <v>9999.0</v>
      </c>
      <c r="V8729" s="19"/>
      <c r="W8729" s="19"/>
      <c r="X8729" s="19"/>
      <c r="Y8729" s="19"/>
      <c r="Z8729" s="19"/>
      <c r="AA8729" s="19"/>
    </row>
    <row r="8730" ht="15.75" customHeight="1">
      <c r="A8730" s="19"/>
      <c r="B8730" s="42" t="str">
        <f>"CRS25WT3609811"</f>
        <v>CRS25WT3609811</v>
      </c>
      <c r="C8730" s="43">
        <v>46010.0</v>
      </c>
      <c r="D8730" s="44">
        <v>0.9901041666666667</v>
      </c>
      <c r="E8730" s="42" t="s">
        <v>37</v>
      </c>
      <c r="F8730" s="42">
        <v>195.0</v>
      </c>
      <c r="G8730" s="42">
        <v>4.0</v>
      </c>
      <c r="H8730" s="42">
        <v>195.028701782227</v>
      </c>
      <c r="I8730" s="42">
        <v>9.59540367126465</v>
      </c>
      <c r="J8730" s="42">
        <v>24.5207843780518</v>
      </c>
      <c r="K8730" s="42">
        <v>9.63996505737305</v>
      </c>
      <c r="L8730" s="42">
        <v>20.2312660217285</v>
      </c>
      <c r="M8730" s="42">
        <v>0.828897655010223</v>
      </c>
      <c r="N8730" s="42">
        <v>9.48813915252686</v>
      </c>
      <c r="O8730" s="42">
        <v>0.0</v>
      </c>
      <c r="P8730" s="42">
        <v>0.0</v>
      </c>
      <c r="Q8730" s="42">
        <v>0.0118948509916663</v>
      </c>
      <c r="R8730" s="42">
        <v>25.0</v>
      </c>
      <c r="S8730" s="42">
        <v>0.228877350687981</v>
      </c>
      <c r="T8730" s="42">
        <v>992.301879882813</v>
      </c>
      <c r="U8730" s="42">
        <v>9999.0</v>
      </c>
      <c r="V8730" s="19"/>
      <c r="W8730" s="19"/>
      <c r="X8730" s="19"/>
      <c r="Y8730" s="19"/>
      <c r="Z8730" s="19"/>
      <c r="AA8730" s="19"/>
    </row>
    <row r="8731" ht="15.75" customHeight="1">
      <c r="A8731" s="19"/>
      <c r="B8731" s="42" t="str">
        <f>"CRS25WT3609810"</f>
        <v>CRS25WT3609810</v>
      </c>
      <c r="C8731" s="43">
        <v>46010.0</v>
      </c>
      <c r="D8731" s="44">
        <v>0.9918634259259259</v>
      </c>
      <c r="E8731" s="42" t="s">
        <v>37</v>
      </c>
      <c r="F8731" s="42">
        <v>196.0</v>
      </c>
      <c r="G8731" s="42">
        <v>4.0</v>
      </c>
      <c r="H8731" s="42">
        <v>196.185501098633</v>
      </c>
      <c r="I8731" s="42">
        <v>9.66539478302002</v>
      </c>
      <c r="J8731" s="42">
        <v>24.5300331115723</v>
      </c>
      <c r="K8731" s="42">
        <v>10.1115598678589</v>
      </c>
      <c r="L8731" s="42">
        <v>19.4021015167236</v>
      </c>
      <c r="M8731" s="42">
        <v>0.82746410369873</v>
      </c>
      <c r="N8731" s="42">
        <v>9.54441738128662</v>
      </c>
      <c r="O8731" s="42">
        <v>0.0</v>
      </c>
      <c r="P8731" s="42">
        <v>0.0</v>
      </c>
      <c r="Q8731" s="42">
        <v>0.0109523795545101</v>
      </c>
      <c r="R8731" s="42">
        <v>25.0</v>
      </c>
      <c r="S8731" s="42">
        <v>0.226376980543137</v>
      </c>
      <c r="T8731" s="42">
        <v>990.008422851563</v>
      </c>
      <c r="U8731" s="42">
        <v>9999.0</v>
      </c>
      <c r="V8731" s="19"/>
      <c r="W8731" s="19"/>
      <c r="X8731" s="19"/>
      <c r="Y8731" s="19"/>
      <c r="Z8731" s="19"/>
      <c r="AA8731" s="19"/>
    </row>
    <row r="8732" ht="15.75" customHeight="1">
      <c r="A8732" s="19"/>
      <c r="B8732" s="42" t="str">
        <f>"CRS25WT3609815"</f>
        <v>CRS25WT3609815</v>
      </c>
      <c r="C8732" s="43">
        <v>46010.0</v>
      </c>
      <c r="D8732" s="44">
        <v>0.9922685185185185</v>
      </c>
      <c r="E8732" s="42" t="s">
        <v>37</v>
      </c>
      <c r="F8732" s="42">
        <v>199.0</v>
      </c>
      <c r="G8732" s="42">
        <v>4.0</v>
      </c>
      <c r="H8732" s="42">
        <v>199.872207641602</v>
      </c>
      <c r="I8732" s="42">
        <v>9.73435401916504</v>
      </c>
      <c r="J8732" s="42">
        <v>24.5104370117188</v>
      </c>
      <c r="K8732" s="42">
        <v>10.022331237793</v>
      </c>
      <c r="L8732" s="42">
        <v>19.9426860809326</v>
      </c>
      <c r="M8732" s="42">
        <v>0.837710976600647</v>
      </c>
      <c r="N8732" s="42">
        <v>9.72377586364746</v>
      </c>
      <c r="O8732" s="42">
        <v>0.0</v>
      </c>
      <c r="P8732" s="42">
        <v>0.0</v>
      </c>
      <c r="Q8732" s="42">
        <v>0.0175794046372175</v>
      </c>
      <c r="R8732" s="42">
        <v>25.0</v>
      </c>
      <c r="S8732" s="42">
        <v>0.227942571043968</v>
      </c>
      <c r="T8732" s="42">
        <v>991.87158203125</v>
      </c>
      <c r="U8732" s="42">
        <v>9999.0</v>
      </c>
      <c r="V8732" s="19"/>
      <c r="W8732" s="19"/>
      <c r="X8732" s="19"/>
      <c r="Y8732" s="19"/>
      <c r="Z8732" s="19"/>
      <c r="AA8732" s="19"/>
    </row>
    <row r="8733" ht="15.75" customHeight="1">
      <c r="A8733" s="19"/>
      <c r="B8733" s="42" t="str">
        <f>"CRS25WT3609814"</f>
        <v>CRS25WT3609814</v>
      </c>
      <c r="C8733" s="43">
        <v>46010.0</v>
      </c>
      <c r="D8733" s="44">
        <v>0.9930902777777778</v>
      </c>
      <c r="E8733" s="42" t="s">
        <v>37</v>
      </c>
      <c r="F8733" s="42">
        <v>200.0</v>
      </c>
      <c r="G8733" s="42">
        <v>4.0</v>
      </c>
      <c r="H8733" s="42">
        <v>200.272521972656</v>
      </c>
      <c r="I8733" s="42">
        <v>9.72287750244141</v>
      </c>
      <c r="J8733" s="42">
        <v>24.5085582733154</v>
      </c>
      <c r="K8733" s="42">
        <v>10.7571363449097</v>
      </c>
      <c r="L8733" s="42">
        <v>18.6176452636719</v>
      </c>
      <c r="M8733" s="42">
        <v>0.840444028377533</v>
      </c>
      <c r="N8733" s="42">
        <v>9.74325084686279</v>
      </c>
      <c r="O8733" s="42">
        <v>0.0</v>
      </c>
      <c r="P8733" s="42">
        <v>0.0</v>
      </c>
      <c r="Q8733" s="42">
        <v>0.0126190474256873</v>
      </c>
      <c r="R8733" s="42">
        <v>25.0</v>
      </c>
      <c r="S8733" s="42">
        <v>0.225583881139755</v>
      </c>
      <c r="T8733" s="42">
        <v>989.8544921875</v>
      </c>
      <c r="U8733" s="42">
        <v>9999.0</v>
      </c>
      <c r="V8733" s="19"/>
      <c r="W8733" s="19"/>
      <c r="X8733" s="19"/>
      <c r="Y8733" s="19"/>
      <c r="Z8733" s="19"/>
      <c r="AA8733" s="19"/>
    </row>
    <row r="8734" ht="15.75" customHeight="1">
      <c r="A8734" s="19"/>
      <c r="B8734" s="42" t="str">
        <f>"CRS25WT3609813"</f>
        <v>CRS25WT3609813</v>
      </c>
      <c r="C8734" s="43">
        <v>46010.0</v>
      </c>
      <c r="D8734" s="44">
        <v>0.9935416666666667</v>
      </c>
      <c r="E8734" s="42" t="s">
        <v>37</v>
      </c>
      <c r="F8734" s="42">
        <v>205.0</v>
      </c>
      <c r="G8734" s="42">
        <v>4.0</v>
      </c>
      <c r="H8734" s="42">
        <v>205.202102661133</v>
      </c>
      <c r="I8734" s="42">
        <v>9.68800640106201</v>
      </c>
      <c r="J8734" s="42">
        <v>24.519832611084</v>
      </c>
      <c r="K8734" s="42">
        <v>10.8794069290161</v>
      </c>
      <c r="L8734" s="42">
        <v>18.8615169525146</v>
      </c>
      <c r="M8734" s="42">
        <v>0.86383318901062</v>
      </c>
      <c r="N8734" s="42">
        <v>9.98307514190674</v>
      </c>
      <c r="O8734" s="42">
        <v>0.0</v>
      </c>
      <c r="P8734" s="42">
        <v>0.0</v>
      </c>
      <c r="Q8734" s="42">
        <v>0.0137897012755275</v>
      </c>
      <c r="R8734" s="42">
        <v>25.0</v>
      </c>
      <c r="S8734" s="42">
        <v>0.226077824831009</v>
      </c>
      <c r="T8734" s="42">
        <v>991.737182617188</v>
      </c>
      <c r="U8734" s="42">
        <v>9999.0</v>
      </c>
      <c r="V8734" s="19"/>
      <c r="W8734" s="19"/>
      <c r="X8734" s="19"/>
      <c r="Y8734" s="19"/>
      <c r="Z8734" s="19"/>
      <c r="AA8734" s="19"/>
    </row>
    <row r="8735" ht="15.75" customHeight="1">
      <c r="A8735" s="19"/>
      <c r="B8735" s="42" t="str">
        <f>"CRS25WT3609818"</f>
        <v>CRS25WT3609818</v>
      </c>
      <c r="C8735" s="43">
        <v>46010.0</v>
      </c>
      <c r="D8735" s="44">
        <v>0.9945023148148149</v>
      </c>
      <c r="E8735" s="42" t="s">
        <v>37</v>
      </c>
      <c r="F8735" s="42">
        <v>202.0</v>
      </c>
      <c r="G8735" s="42">
        <v>4.0</v>
      </c>
      <c r="H8735" s="42">
        <v>202.775085449219</v>
      </c>
      <c r="I8735" s="42">
        <v>9.76233577728271</v>
      </c>
      <c r="J8735" s="42">
        <v>24.5174751281738</v>
      </c>
      <c r="K8735" s="42">
        <v>10.4687366485596</v>
      </c>
      <c r="L8735" s="42">
        <v>19.3695850372314</v>
      </c>
      <c r="M8735" s="42">
        <v>0.847198367118835</v>
      </c>
      <c r="N8735" s="42">
        <v>9.86500072479248</v>
      </c>
      <c r="O8735" s="42">
        <v>0.0</v>
      </c>
      <c r="P8735" s="42">
        <v>0.0</v>
      </c>
      <c r="Q8735" s="42">
        <v>0.0137897012755275</v>
      </c>
      <c r="R8735" s="42">
        <v>25.0</v>
      </c>
      <c r="S8735" s="42">
        <v>0.232605874538422</v>
      </c>
      <c r="T8735" s="42">
        <v>990.793579101563</v>
      </c>
      <c r="U8735" s="42">
        <v>110.025657653809</v>
      </c>
      <c r="V8735" s="19"/>
      <c r="W8735" s="19"/>
      <c r="X8735" s="19"/>
      <c r="Y8735" s="19"/>
      <c r="Z8735" s="19"/>
      <c r="AA8735" s="19"/>
    </row>
    <row r="8736" ht="15.75" customHeight="1">
      <c r="A8736" s="19"/>
      <c r="B8736" s="42" t="str">
        <f>"CRS25WT3609817"</f>
        <v>CRS25WT3609817</v>
      </c>
      <c r="C8736" s="43">
        <v>46010.0</v>
      </c>
      <c r="D8736" s="44">
        <v>0.9949421296296297</v>
      </c>
      <c r="E8736" s="42" t="s">
        <v>37</v>
      </c>
      <c r="F8736" s="42">
        <v>202.0</v>
      </c>
      <c r="G8736" s="42">
        <v>4.0</v>
      </c>
      <c r="H8736" s="42">
        <v>202.786056518555</v>
      </c>
      <c r="I8736" s="42">
        <v>9.76952838897705</v>
      </c>
      <c r="J8736" s="42">
        <v>24.5127773284912</v>
      </c>
      <c r="K8736" s="42">
        <v>10.594916343689</v>
      </c>
      <c r="L8736" s="42">
        <v>19.1399383544922</v>
      </c>
      <c r="M8736" s="42">
        <v>0.846782684326172</v>
      </c>
      <c r="N8736" s="42">
        <v>9.86553382873535</v>
      </c>
      <c r="O8736" s="42">
        <v>0.0</v>
      </c>
      <c r="P8736" s="42">
        <v>0.0</v>
      </c>
      <c r="Q8736" s="42">
        <v>0.0101636899635196</v>
      </c>
      <c r="R8736" s="42">
        <v>25.0</v>
      </c>
      <c r="S8736" s="42">
        <v>0.238641902804375</v>
      </c>
      <c r="T8736" s="42">
        <v>991.514587402344</v>
      </c>
      <c r="U8736" s="42">
        <v>9999.0</v>
      </c>
      <c r="V8736" s="19"/>
      <c r="W8736" s="19"/>
      <c r="X8736" s="19"/>
      <c r="Y8736" s="19"/>
      <c r="Z8736" s="19"/>
      <c r="AA8736" s="19"/>
    </row>
    <row r="8737" ht="15.75" customHeight="1">
      <c r="A8737" s="19"/>
      <c r="B8737" s="42" t="str">
        <f>"CRS25WT3609816"</f>
        <v>CRS25WT3609816</v>
      </c>
      <c r="C8737" s="43">
        <v>46010.0</v>
      </c>
      <c r="D8737" s="44">
        <v>0.995914351851852</v>
      </c>
      <c r="E8737" s="42" t="s">
        <v>37</v>
      </c>
      <c r="F8737" s="42">
        <v>202.0</v>
      </c>
      <c r="G8737" s="42">
        <v>4.0</v>
      </c>
      <c r="H8737" s="42">
        <v>202.592437744141</v>
      </c>
      <c r="I8737" s="42">
        <v>9.70244693756104</v>
      </c>
      <c r="J8737" s="42">
        <v>24.4925117492676</v>
      </c>
      <c r="K8737" s="42">
        <v>10.4243078231812</v>
      </c>
      <c r="L8737" s="42">
        <v>19.4346179962158</v>
      </c>
      <c r="M8737" s="42">
        <v>0.852527976036072</v>
      </c>
      <c r="N8737" s="42">
        <v>9.85611438751221</v>
      </c>
      <c r="O8737" s="42">
        <v>0.0</v>
      </c>
      <c r="P8737" s="42">
        <v>0.0</v>
      </c>
      <c r="Q8737" s="42">
        <v>0.0103176152333617</v>
      </c>
      <c r="R8737" s="42">
        <v>25.0</v>
      </c>
      <c r="S8737" s="42">
        <v>0.231794506311417</v>
      </c>
      <c r="T8737" s="42">
        <v>991.613647460938</v>
      </c>
      <c r="U8737" s="42">
        <v>9999.0</v>
      </c>
      <c r="V8737" s="19"/>
      <c r="W8737" s="19"/>
      <c r="X8737" s="19"/>
      <c r="Y8737" s="19"/>
      <c r="Z8737" s="19"/>
      <c r="AA8737" s="19"/>
    </row>
    <row r="8738" ht="15.75" customHeight="1">
      <c r="A8738" s="19"/>
      <c r="B8738" s="42" t="str">
        <f>"CRS25WT3609800"</f>
        <v>CRS25WT3609800</v>
      </c>
      <c r="C8738" s="43">
        <v>46010.0</v>
      </c>
      <c r="D8738" s="44">
        <v>0.9965625</v>
      </c>
      <c r="E8738" s="42" t="s">
        <v>37</v>
      </c>
      <c r="F8738" s="42">
        <v>202.0</v>
      </c>
      <c r="G8738" s="42">
        <v>4.0</v>
      </c>
      <c r="H8738" s="42">
        <v>202.168167114258</v>
      </c>
      <c r="I8738" s="42">
        <v>9.67276382446289</v>
      </c>
      <c r="J8738" s="42">
        <v>24.5062923431396</v>
      </c>
      <c r="K8738" s="42">
        <v>10.3505249023438</v>
      </c>
      <c r="L8738" s="42">
        <v>19.5321655273438</v>
      </c>
      <c r="M8738" s="42">
        <v>0.85287344455719</v>
      </c>
      <c r="N8738" s="42">
        <v>9.83547401428223</v>
      </c>
      <c r="O8738" s="42">
        <v>0.0</v>
      </c>
      <c r="P8738" s="42">
        <v>0.0</v>
      </c>
      <c r="Q8738" s="42">
        <v>0.00940475985407829</v>
      </c>
      <c r="R8738" s="42">
        <v>25.0</v>
      </c>
      <c r="S8738" s="42">
        <v>0.225598752498627</v>
      </c>
      <c r="T8738" s="42">
        <v>991.967407226563</v>
      </c>
      <c r="U8738" s="42">
        <v>9999.0</v>
      </c>
      <c r="V8738" s="19"/>
      <c r="W8738" s="19"/>
      <c r="X8738" s="19"/>
      <c r="Y8738" s="19"/>
      <c r="Z8738" s="19"/>
      <c r="AA8738" s="19"/>
    </row>
    <row r="8739" ht="15.75" customHeight="1">
      <c r="A8739" s="19"/>
      <c r="B8739" s="42" t="str">
        <f>"CRS25WT3609799"</f>
        <v>CRS25WT3609799</v>
      </c>
      <c r="C8739" s="43">
        <v>46010.0</v>
      </c>
      <c r="D8739" s="44">
        <v>0.9979513888888888</v>
      </c>
      <c r="E8739" s="42" t="s">
        <v>37</v>
      </c>
      <c r="F8739" s="42">
        <v>205.0</v>
      </c>
      <c r="G8739" s="42">
        <v>4.0</v>
      </c>
      <c r="H8739" s="42">
        <v>205.22541809082</v>
      </c>
      <c r="I8739" s="42">
        <v>9.65666770935059</v>
      </c>
      <c r="J8739" s="42">
        <v>24.5176696777344</v>
      </c>
      <c r="K8739" s="42">
        <v>10.9277410507202</v>
      </c>
      <c r="L8739" s="42">
        <v>18.7802257537842</v>
      </c>
      <c r="M8739" s="42">
        <v>0.866811513900757</v>
      </c>
      <c r="N8739" s="42">
        <v>9.98420906066895</v>
      </c>
      <c r="O8739" s="42">
        <v>0.0</v>
      </c>
      <c r="P8739" s="42">
        <v>0.0</v>
      </c>
      <c r="Q8739" s="42">
        <v>0.0113095231354237</v>
      </c>
      <c r="R8739" s="42">
        <v>25.0</v>
      </c>
      <c r="S8739" s="42">
        <v>0.234136611223221</v>
      </c>
      <c r="T8739" s="42">
        <v>991.442016601563</v>
      </c>
      <c r="U8739" s="42">
        <v>9999.0</v>
      </c>
      <c r="V8739" s="19"/>
      <c r="W8739" s="19"/>
      <c r="X8739" s="19"/>
      <c r="Y8739" s="19"/>
      <c r="Z8739" s="19"/>
      <c r="AA8739" s="19"/>
    </row>
    <row r="8740" ht="15.75" customHeight="1">
      <c r="A8740" s="19"/>
      <c r="B8740" s="42" t="str">
        <f>"CRS25WT3609798"</f>
        <v>CRS25WT3609798</v>
      </c>
      <c r="C8740" s="43">
        <v>46010.0</v>
      </c>
      <c r="D8740" s="44">
        <v>0.9986458333333333</v>
      </c>
      <c r="E8740" s="42" t="s">
        <v>37</v>
      </c>
      <c r="F8740" s="42">
        <v>201.0</v>
      </c>
      <c r="G8740" s="42">
        <v>4.0</v>
      </c>
      <c r="H8740" s="42">
        <v>201.398254394531</v>
      </c>
      <c r="I8740" s="42">
        <v>9.64173984527588</v>
      </c>
      <c r="J8740" s="42">
        <v>24.4753131866455</v>
      </c>
      <c r="K8740" s="42">
        <v>10.3585290908813</v>
      </c>
      <c r="L8740" s="42">
        <v>19.4427452087402</v>
      </c>
      <c r="M8740" s="42">
        <v>0.853438138961792</v>
      </c>
      <c r="N8740" s="42">
        <v>9.79801750183105</v>
      </c>
      <c r="O8740" s="42">
        <v>0.0</v>
      </c>
      <c r="P8740" s="42">
        <v>0.0</v>
      </c>
      <c r="Q8740" s="42">
        <v>0.0138092134147882</v>
      </c>
      <c r="R8740" s="42">
        <v>25.0</v>
      </c>
      <c r="S8740" s="42">
        <v>0.234844014048576</v>
      </c>
      <c r="T8740" s="42">
        <v>991.725280761719</v>
      </c>
      <c r="U8740" s="42">
        <v>9999.0</v>
      </c>
      <c r="V8740" s="19"/>
      <c r="W8740" s="19"/>
      <c r="X8740" s="19"/>
      <c r="Y8740" s="19"/>
      <c r="Z8740" s="19"/>
      <c r="AA8740" s="19"/>
    </row>
    <row r="8741" ht="15.75" customHeight="1">
      <c r="A8741" s="19"/>
      <c r="B8741" s="42" t="str">
        <f>"CRS25WT3609802"</f>
        <v>CRS25WT3609802</v>
      </c>
      <c r="C8741" s="43">
        <v>46010.0</v>
      </c>
      <c r="D8741" s="42" t="s">
        <v>1570</v>
      </c>
      <c r="E8741" s="42" t="s">
        <v>37</v>
      </c>
      <c r="F8741" s="42">
        <v>199.0</v>
      </c>
      <c r="G8741" s="42">
        <v>4.0</v>
      </c>
      <c r="H8741" s="42">
        <v>199.753372192383</v>
      </c>
      <c r="I8741" s="42">
        <v>9.69693088531494</v>
      </c>
      <c r="J8741" s="42">
        <v>24.477108001709</v>
      </c>
      <c r="K8741" s="42">
        <v>10.6826066970825</v>
      </c>
      <c r="L8741" s="42">
        <v>18.6989345550537</v>
      </c>
      <c r="M8741" s="42">
        <v>0.841588377952576</v>
      </c>
      <c r="N8741" s="42">
        <v>9.71799468994141</v>
      </c>
      <c r="O8741" s="42">
        <v>0.0</v>
      </c>
      <c r="P8741" s="42">
        <v>0.0</v>
      </c>
      <c r="Q8741" s="42">
        <v>0.00565414177253842</v>
      </c>
      <c r="R8741" s="42">
        <v>25.0</v>
      </c>
      <c r="S8741" s="42">
        <v>0.224351659417152</v>
      </c>
      <c r="T8741" s="42">
        <v>993.276916503906</v>
      </c>
      <c r="U8741" s="42">
        <v>9999.0</v>
      </c>
      <c r="V8741" s="19"/>
      <c r="W8741" s="19"/>
      <c r="X8741" s="19"/>
      <c r="Y8741" s="19"/>
      <c r="Z8741" s="19"/>
      <c r="AA8741" s="19"/>
    </row>
    <row r="8742" ht="15.75" customHeight="1">
      <c r="A8742" s="19"/>
      <c r="B8742" s="42" t="str">
        <f>"CRS25WT3609020"</f>
        <v>CRS25WT3609020</v>
      </c>
      <c r="C8742" s="43">
        <v>46010.0</v>
      </c>
      <c r="D8742" s="44">
        <v>5.208333333333333E-4</v>
      </c>
      <c r="E8742" s="42" t="s">
        <v>37</v>
      </c>
      <c r="F8742" s="42">
        <v>198.0</v>
      </c>
      <c r="G8742" s="42">
        <v>4.0</v>
      </c>
      <c r="H8742" s="42">
        <v>198.01155090332</v>
      </c>
      <c r="I8742" s="42">
        <v>9.53054809570313</v>
      </c>
      <c r="J8742" s="42">
        <v>24.424840927124</v>
      </c>
      <c r="K8742" s="42">
        <v>9.68502044677734</v>
      </c>
      <c r="L8742" s="42">
        <v>20.4451332092285</v>
      </c>
      <c r="M8742" s="42">
        <v>0.850630402565002</v>
      </c>
      <c r="N8742" s="42">
        <v>9.63325500488281</v>
      </c>
      <c r="O8742" s="42">
        <v>0.0</v>
      </c>
      <c r="P8742" s="42">
        <v>0.0</v>
      </c>
      <c r="Q8742" s="42">
        <v>0.0125409225001931</v>
      </c>
      <c r="R8742" s="42">
        <v>25.0</v>
      </c>
      <c r="S8742" s="42">
        <v>0.233990490436554</v>
      </c>
      <c r="T8742" s="42">
        <v>992.017822265625</v>
      </c>
      <c r="U8742" s="42">
        <v>36.7208595275879</v>
      </c>
      <c r="V8742" s="19"/>
      <c r="W8742" s="19"/>
      <c r="X8742" s="19"/>
      <c r="Y8742" s="19"/>
      <c r="Z8742" s="19"/>
      <c r="AA8742" s="19"/>
    </row>
    <row r="8743" ht="15.75" customHeight="1">
      <c r="A8743" s="19"/>
      <c r="B8743" s="42" t="str">
        <f>"CRS25WT3609801"</f>
        <v>CRS25WT3609801</v>
      </c>
      <c r="C8743" s="43">
        <v>46011.0</v>
      </c>
      <c r="D8743" s="44">
        <v>4.2824074074074075E-4</v>
      </c>
      <c r="E8743" s="42" t="s">
        <v>37</v>
      </c>
      <c r="F8743" s="42">
        <v>202.0</v>
      </c>
      <c r="G8743" s="42">
        <v>4.0</v>
      </c>
      <c r="H8743" s="42">
        <v>202.996551513672</v>
      </c>
      <c r="I8743" s="42">
        <v>9.8160343170166</v>
      </c>
      <c r="J8743" s="42">
        <v>24.4813995361328</v>
      </c>
      <c r="K8743" s="42">
        <v>10.5778369903564</v>
      </c>
      <c r="L8743" s="42">
        <v>19.1907444000244</v>
      </c>
      <c r="M8743" s="42">
        <v>0.844726979732513</v>
      </c>
      <c r="N8743" s="42">
        <v>9.87577438354492</v>
      </c>
      <c r="O8743" s="42">
        <v>0.0</v>
      </c>
      <c r="P8743" s="42">
        <v>0.0</v>
      </c>
      <c r="Q8743" s="42">
        <v>0.0150818442925811</v>
      </c>
      <c r="R8743" s="42">
        <v>25.0</v>
      </c>
      <c r="S8743" s="42">
        <v>0.241759166121483</v>
      </c>
      <c r="T8743" s="42">
        <v>994.683349609375</v>
      </c>
      <c r="U8743" s="42">
        <v>9999.0</v>
      </c>
      <c r="V8743" s="19"/>
      <c r="W8743" s="19"/>
      <c r="X8743" s="19"/>
      <c r="Y8743" s="19"/>
      <c r="Z8743" s="19"/>
      <c r="AA8743" s="19"/>
    </row>
    <row r="8744" ht="15.75" customHeight="1">
      <c r="A8744" s="19"/>
      <c r="B8744" s="42" t="str">
        <f>"CRS25WT3609797"</f>
        <v>CRS25WT3609797</v>
      </c>
      <c r="C8744" s="43">
        <v>46011.0</v>
      </c>
      <c r="D8744" s="44">
        <v>0.002824074074074074</v>
      </c>
      <c r="E8744" s="42" t="s">
        <v>37</v>
      </c>
      <c r="F8744" s="42">
        <v>196.0</v>
      </c>
      <c r="G8744" s="42">
        <v>4.0</v>
      </c>
      <c r="H8744" s="42">
        <v>196.360809326172</v>
      </c>
      <c r="I8744" s="42">
        <v>9.61418724060059</v>
      </c>
      <c r="J8744" s="42">
        <v>24.510986328125</v>
      </c>
      <c r="K8744" s="42">
        <v>9.8916187286377</v>
      </c>
      <c r="L8744" s="42">
        <v>19.8512306213379</v>
      </c>
      <c r="M8744" s="42">
        <v>0.833261728286743</v>
      </c>
      <c r="N8744" s="42">
        <v>9.55294609069824</v>
      </c>
      <c r="O8744" s="42">
        <v>0.0</v>
      </c>
      <c r="P8744" s="42">
        <v>0.0</v>
      </c>
      <c r="Q8744" s="42">
        <v>0.0101636908948421</v>
      </c>
      <c r="R8744" s="42">
        <v>25.0</v>
      </c>
      <c r="S8744" s="42">
        <v>0.235664829611778</v>
      </c>
      <c r="T8744" s="42">
        <v>992.916870117188</v>
      </c>
      <c r="U8744" s="42">
        <v>9999.0</v>
      </c>
      <c r="V8744" s="19"/>
      <c r="W8744" s="19"/>
      <c r="X8744" s="19"/>
      <c r="Y8744" s="19"/>
      <c r="Z8744" s="19"/>
      <c r="AA8744" s="19"/>
    </row>
    <row r="8745" ht="15.75" customHeight="1">
      <c r="A8745" s="19"/>
      <c r="B8745" s="42" t="str">
        <f>"CRS25WT3609805"</f>
        <v>CRS25WT3609805</v>
      </c>
      <c r="C8745" s="43">
        <v>46011.0</v>
      </c>
      <c r="D8745" s="44">
        <v>0.0035416666666666665</v>
      </c>
      <c r="E8745" s="42" t="s">
        <v>37</v>
      </c>
      <c r="F8745" s="42">
        <v>199.0</v>
      </c>
      <c r="G8745" s="42">
        <v>4.0</v>
      </c>
      <c r="H8745" s="42">
        <v>199.317153930664</v>
      </c>
      <c r="I8745" s="42">
        <v>9.69044399261475</v>
      </c>
      <c r="J8745" s="42">
        <v>24.4992427825928</v>
      </c>
      <c r="K8745" s="42">
        <v>10.2365121841431</v>
      </c>
      <c r="L8745" s="42">
        <v>19.4711971282959</v>
      </c>
      <c r="M8745" s="42">
        <v>0.839553415775299</v>
      </c>
      <c r="N8745" s="42">
        <v>9.69677257537842</v>
      </c>
      <c r="O8745" s="42">
        <v>0.0</v>
      </c>
      <c r="P8745" s="42">
        <v>0.0</v>
      </c>
      <c r="Q8745" s="42">
        <v>0.0106349252164364</v>
      </c>
      <c r="R8745" s="42">
        <v>25.0</v>
      </c>
      <c r="S8745" s="42">
        <v>0.229707345366478</v>
      </c>
      <c r="T8745" s="42">
        <v>992.623046875</v>
      </c>
      <c r="U8745" s="42">
        <v>9999.0</v>
      </c>
      <c r="V8745" s="19"/>
      <c r="W8745" s="19"/>
      <c r="X8745" s="19"/>
      <c r="Y8745" s="19"/>
      <c r="Z8745" s="19"/>
      <c r="AA8745" s="19"/>
    </row>
    <row r="8746" ht="15.75" customHeight="1">
      <c r="A8746" s="19"/>
      <c r="B8746" s="42" t="str">
        <f>"CRS25WT3609804"</f>
        <v>CRS25WT3609804</v>
      </c>
      <c r="C8746" s="43">
        <v>46011.0</v>
      </c>
      <c r="D8746" s="44">
        <v>0.004166666666666667</v>
      </c>
      <c r="E8746" s="42" t="s">
        <v>37</v>
      </c>
      <c r="F8746" s="42">
        <v>204.0</v>
      </c>
      <c r="G8746" s="42">
        <v>4.0</v>
      </c>
      <c r="H8746" s="42">
        <v>204.442642211914</v>
      </c>
      <c r="I8746" s="42">
        <v>9.67474746704102</v>
      </c>
      <c r="J8746" s="42">
        <v>24.4818515777588</v>
      </c>
      <c r="K8746" s="42">
        <v>10.7361869812012</v>
      </c>
      <c r="L8746" s="42">
        <v>19.0423889160156</v>
      </c>
      <c r="M8746" s="42">
        <v>0.863152623176575</v>
      </c>
      <c r="N8746" s="42">
        <v>9.94612693786621</v>
      </c>
      <c r="O8746" s="42">
        <v>0.0</v>
      </c>
      <c r="P8746" s="42">
        <v>0.0</v>
      </c>
      <c r="Q8746" s="42">
        <v>0.010952303186059</v>
      </c>
      <c r="R8746" s="42">
        <v>25.0</v>
      </c>
      <c r="S8746" s="42">
        <v>0.22749251127243</v>
      </c>
      <c r="T8746" s="42">
        <v>990.853637695313</v>
      </c>
      <c r="U8746" s="42">
        <v>9999.0</v>
      </c>
      <c r="V8746" s="19"/>
      <c r="W8746" s="19"/>
      <c r="X8746" s="19"/>
      <c r="Y8746" s="19"/>
      <c r="Z8746" s="19"/>
      <c r="AA8746" s="19"/>
    </row>
    <row r="8747" ht="15.75" customHeight="1">
      <c r="A8747" s="19"/>
      <c r="B8747" s="42" t="str">
        <f>"CRS25WT3609803"</f>
        <v>CRS25WT3609803</v>
      </c>
      <c r="C8747" s="43">
        <v>46011.0</v>
      </c>
      <c r="D8747" s="44">
        <v>0.0053125</v>
      </c>
      <c r="E8747" s="42" t="s">
        <v>37</v>
      </c>
      <c r="F8747" s="42">
        <v>200.0</v>
      </c>
      <c r="G8747" s="42">
        <v>4.0</v>
      </c>
      <c r="H8747" s="42">
        <v>200.018630981445</v>
      </c>
      <c r="I8747" s="42">
        <v>9.68567371368408</v>
      </c>
      <c r="J8747" s="42">
        <v>24.5102081298828</v>
      </c>
      <c r="K8747" s="42">
        <v>10.3004903793335</v>
      </c>
      <c r="L8747" s="42">
        <v>19.4183597564697</v>
      </c>
      <c r="M8747" s="42">
        <v>0.842545986175537</v>
      </c>
      <c r="N8747" s="42">
        <v>9.7308988571167</v>
      </c>
      <c r="O8747" s="42">
        <v>0.0</v>
      </c>
      <c r="P8747" s="42">
        <v>0.0</v>
      </c>
      <c r="Q8747" s="42">
        <v>0.0103273810818791</v>
      </c>
      <c r="R8747" s="42">
        <v>25.0</v>
      </c>
      <c r="S8747" s="42">
        <v>0.22710907459259</v>
      </c>
      <c r="T8747" s="42">
        <v>996.051208496094</v>
      </c>
      <c r="U8747" s="42">
        <v>9999.0</v>
      </c>
      <c r="V8747" s="19"/>
      <c r="W8747" s="19"/>
      <c r="X8747" s="19"/>
      <c r="Y8747" s="19"/>
      <c r="Z8747" s="19"/>
      <c r="AA8747" s="19"/>
    </row>
    <row r="8748" ht="15.75" customHeight="1">
      <c r="A8748" s="19"/>
      <c r="B8748" s="42" t="str">
        <f>"CRS25WT3609786"</f>
        <v>CRS25WT3609786</v>
      </c>
      <c r="C8748" s="43">
        <v>46011.0</v>
      </c>
      <c r="D8748" s="44">
        <v>0.0069560185185185185</v>
      </c>
      <c r="E8748" s="42" t="s">
        <v>37</v>
      </c>
      <c r="F8748" s="42">
        <v>199.0</v>
      </c>
      <c r="G8748" s="42">
        <v>4.0</v>
      </c>
      <c r="H8748" s="42">
        <v>199.456573486328</v>
      </c>
      <c r="I8748" s="42">
        <v>9.71783638000488</v>
      </c>
      <c r="J8748" s="42">
        <v>24.4918365478516</v>
      </c>
      <c r="K8748" s="42">
        <v>10.5497817993164</v>
      </c>
      <c r="L8748" s="42">
        <v>18.9062271118164</v>
      </c>
      <c r="M8748" s="42">
        <v>0.838025867938995</v>
      </c>
      <c r="N8748" s="42">
        <v>9.7035551071167</v>
      </c>
      <c r="O8748" s="42">
        <v>0.0</v>
      </c>
      <c r="P8748" s="42">
        <v>0.0</v>
      </c>
      <c r="Q8748" s="42">
        <v>0.0118948509916663</v>
      </c>
      <c r="R8748" s="42">
        <v>25.0</v>
      </c>
      <c r="S8748" s="42">
        <v>0.232709258794785</v>
      </c>
      <c r="T8748" s="42">
        <v>997.13818359375</v>
      </c>
      <c r="U8748" s="42">
        <v>9999.0</v>
      </c>
      <c r="V8748" s="19"/>
      <c r="W8748" s="19"/>
      <c r="X8748" s="19"/>
      <c r="Y8748" s="19"/>
      <c r="Z8748" s="19"/>
      <c r="AA8748" s="19"/>
    </row>
    <row r="8749" ht="15.75" customHeight="1">
      <c r="A8749" s="19"/>
      <c r="B8749" s="42" t="str">
        <f>"CRS25WT3609785"</f>
        <v>CRS25WT3609785</v>
      </c>
      <c r="C8749" s="43">
        <v>46011.0</v>
      </c>
      <c r="D8749" s="44">
        <v>0.007453703703703703</v>
      </c>
      <c r="E8749" s="42" t="s">
        <v>37</v>
      </c>
      <c r="F8749" s="42">
        <v>203.0</v>
      </c>
      <c r="G8749" s="42">
        <v>4.0</v>
      </c>
      <c r="H8749" s="42">
        <v>203.765640258789</v>
      </c>
      <c r="I8749" s="42">
        <v>9.60658836364746</v>
      </c>
      <c r="J8749" s="42">
        <v>24.4836978912354</v>
      </c>
      <c r="K8749" s="42">
        <v>10.6224126815796</v>
      </c>
      <c r="L8749" s="42">
        <v>19.1826171875</v>
      </c>
      <c r="M8749" s="42">
        <v>0.866332828998566</v>
      </c>
      <c r="N8749" s="42">
        <v>9.9131908416748</v>
      </c>
      <c r="O8749" s="42">
        <v>0.0</v>
      </c>
      <c r="P8749" s="42">
        <v>0.0</v>
      </c>
      <c r="Q8749" s="42">
        <v>0.0118948509916663</v>
      </c>
      <c r="R8749" s="42">
        <v>25.0</v>
      </c>
      <c r="S8749" s="42">
        <v>0.230989426374435</v>
      </c>
      <c r="T8749" s="42">
        <v>996.9296875</v>
      </c>
      <c r="U8749" s="42">
        <v>296.323608398438</v>
      </c>
      <c r="V8749" s="19"/>
      <c r="W8749" s="19"/>
      <c r="X8749" s="19"/>
      <c r="Y8749" s="19"/>
      <c r="Z8749" s="19"/>
      <c r="AA8749" s="19"/>
    </row>
    <row r="8750" ht="15.75" customHeight="1">
      <c r="A8750" s="19"/>
      <c r="B8750" s="42" t="str">
        <f>"CRS25WT3609775"</f>
        <v>CRS25WT3609775</v>
      </c>
      <c r="C8750" s="43">
        <v>46011.0</v>
      </c>
      <c r="D8750" s="44">
        <v>0.010486111111111111</v>
      </c>
      <c r="E8750" s="42" t="s">
        <v>37</v>
      </c>
      <c r="F8750" s="42">
        <v>198.0</v>
      </c>
      <c r="G8750" s="42">
        <v>4.0</v>
      </c>
      <c r="H8750" s="42">
        <v>198.862442016602</v>
      </c>
      <c r="I8750" s="42">
        <v>9.73521423339844</v>
      </c>
      <c r="J8750" s="42">
        <v>24.4931011199951</v>
      </c>
      <c r="K8750" s="42">
        <v>9.99002361297607</v>
      </c>
      <c r="L8750" s="42">
        <v>19.9061050415039</v>
      </c>
      <c r="M8750" s="42">
        <v>0.833995044231415</v>
      </c>
      <c r="N8750" s="42">
        <v>9.67465019226074</v>
      </c>
      <c r="O8750" s="42">
        <v>0.0</v>
      </c>
      <c r="P8750" s="42">
        <v>0.0</v>
      </c>
      <c r="Q8750" s="42">
        <v>0.0109523795545101</v>
      </c>
      <c r="R8750" s="42">
        <v>25.0</v>
      </c>
      <c r="S8750" s="42">
        <v>0.224535584449768</v>
      </c>
      <c r="T8750" s="42">
        <v>994.474182128906</v>
      </c>
      <c r="U8750" s="42">
        <v>9999.0</v>
      </c>
      <c r="V8750" s="19"/>
      <c r="W8750" s="19"/>
      <c r="X8750" s="19"/>
      <c r="Y8750" s="19"/>
      <c r="Z8750" s="19"/>
      <c r="AA8750" s="19"/>
    </row>
    <row r="8751" ht="15.75" customHeight="1">
      <c r="A8751" s="19"/>
      <c r="B8751" s="42" t="str">
        <f>"CRS25WT3609793"</f>
        <v>CRS25WT3609793</v>
      </c>
      <c r="C8751" s="43">
        <v>46011.0</v>
      </c>
      <c r="D8751" s="44">
        <v>0.011076388888888887</v>
      </c>
      <c r="E8751" s="42" t="s">
        <v>37</v>
      </c>
      <c r="F8751" s="42">
        <v>202.0</v>
      </c>
      <c r="G8751" s="42">
        <v>4.0</v>
      </c>
      <c r="H8751" s="42">
        <v>202.586791992188</v>
      </c>
      <c r="I8751" s="42">
        <v>9.70027637481689</v>
      </c>
      <c r="J8751" s="42">
        <v>24.5068836212158</v>
      </c>
      <c r="K8751" s="42">
        <v>10.5508985519409</v>
      </c>
      <c r="L8751" s="42">
        <v>19.20090675354</v>
      </c>
      <c r="M8751" s="42">
        <v>0.852194905281067</v>
      </c>
      <c r="N8751" s="42">
        <v>9.85583972930908</v>
      </c>
      <c r="O8751" s="42">
        <v>0.0</v>
      </c>
      <c r="P8751" s="42">
        <v>0.0</v>
      </c>
      <c r="Q8751" s="42">
        <v>0.0119061563163996</v>
      </c>
      <c r="R8751" s="42">
        <v>25.0</v>
      </c>
      <c r="S8751" s="42">
        <v>0.241862937808037</v>
      </c>
      <c r="T8751" s="42">
        <v>992.365905761719</v>
      </c>
      <c r="U8751" s="42">
        <v>9999.0</v>
      </c>
      <c r="V8751" s="19"/>
      <c r="W8751" s="19"/>
      <c r="X8751" s="19"/>
      <c r="Y8751" s="19"/>
      <c r="Z8751" s="19"/>
      <c r="AA8751" s="19"/>
    </row>
    <row r="8752" ht="15.75" customHeight="1">
      <c r="A8752" s="19"/>
      <c r="B8752" s="42" t="str">
        <f>"CRS25WT3609792"</f>
        <v>CRS25WT3609792</v>
      </c>
      <c r="C8752" s="43">
        <v>46011.0</v>
      </c>
      <c r="D8752" s="44">
        <v>0.011597222222222222</v>
      </c>
      <c r="E8752" s="42" t="s">
        <v>37</v>
      </c>
      <c r="F8752" s="42">
        <v>204.0</v>
      </c>
      <c r="G8752" s="42">
        <v>4.0</v>
      </c>
      <c r="H8752" s="42">
        <v>204.474426269531</v>
      </c>
      <c r="I8752" s="42">
        <v>9.69550704956055</v>
      </c>
      <c r="J8752" s="42">
        <v>24.5009212493896</v>
      </c>
      <c r="K8752" s="42">
        <v>10.6009607315063</v>
      </c>
      <c r="L8752" s="42">
        <v>19.288293838501</v>
      </c>
      <c r="M8752" s="42">
        <v>0.860767900943756</v>
      </c>
      <c r="N8752" s="42">
        <v>9.94767379760742</v>
      </c>
      <c r="O8752" s="42">
        <v>0.0</v>
      </c>
      <c r="P8752" s="42">
        <v>0.0</v>
      </c>
      <c r="Q8752" s="42">
        <v>0.0113095231354237</v>
      </c>
      <c r="R8752" s="42">
        <v>25.0</v>
      </c>
      <c r="S8752" s="42">
        <v>0.224407687783241</v>
      </c>
      <c r="T8752" s="42">
        <v>991.519958496094</v>
      </c>
      <c r="U8752" s="42">
        <v>9999.0</v>
      </c>
      <c r="V8752" s="19"/>
      <c r="W8752" s="19"/>
      <c r="X8752" s="19"/>
      <c r="Y8752" s="19"/>
      <c r="Z8752" s="19"/>
      <c r="AA8752" s="19"/>
    </row>
    <row r="8753" ht="15.75" customHeight="1">
      <c r="A8753" s="19"/>
      <c r="B8753" s="42" t="str">
        <f>"CRS25WT3609791"</f>
        <v>CRS25WT3609791</v>
      </c>
      <c r="C8753" s="43">
        <v>46011.0</v>
      </c>
      <c r="D8753" s="44">
        <v>0.012013888888888888</v>
      </c>
      <c r="E8753" s="42" t="s">
        <v>37</v>
      </c>
      <c r="F8753" s="42">
        <v>202.0</v>
      </c>
      <c r="G8753" s="42">
        <v>4.0</v>
      </c>
      <c r="H8753" s="42">
        <v>202.300582885742</v>
      </c>
      <c r="I8753" s="42">
        <v>9.65786361694336</v>
      </c>
      <c r="J8753" s="42">
        <v>24.5106716156006</v>
      </c>
      <c r="K8753" s="42">
        <v>10.5605812072754</v>
      </c>
      <c r="L8753" s="42">
        <v>19.1561965942383</v>
      </c>
      <c r="M8753" s="42">
        <v>0.854596018791199</v>
      </c>
      <c r="N8753" s="42">
        <v>9.84191608428955</v>
      </c>
      <c r="O8753" s="42">
        <v>0.0</v>
      </c>
      <c r="P8753" s="42">
        <v>0.0</v>
      </c>
      <c r="Q8753" s="42">
        <v>0.0150818442925811</v>
      </c>
      <c r="R8753" s="42">
        <v>25.0</v>
      </c>
      <c r="S8753" s="42">
        <v>0.228006526827812</v>
      </c>
      <c r="T8753" s="42">
        <v>991.862487792969</v>
      </c>
      <c r="U8753" s="42">
        <v>9999.0</v>
      </c>
      <c r="V8753" s="19"/>
      <c r="W8753" s="19"/>
      <c r="X8753" s="19"/>
      <c r="Y8753" s="19"/>
      <c r="Z8753" s="19"/>
      <c r="AA8753" s="19"/>
    </row>
    <row r="8754" ht="15.75" customHeight="1">
      <c r="A8754" s="19"/>
      <c r="B8754" s="42" t="str">
        <f>"CRS25WT3609796"</f>
        <v>CRS25WT3609796</v>
      </c>
      <c r="C8754" s="43">
        <v>46011.0</v>
      </c>
      <c r="D8754" s="44">
        <v>0.013101851851851852</v>
      </c>
      <c r="E8754" s="42" t="s">
        <v>37</v>
      </c>
      <c r="F8754" s="42">
        <v>196.0</v>
      </c>
      <c r="G8754" s="42">
        <v>4.0</v>
      </c>
      <c r="H8754" s="42">
        <v>196.011169433594</v>
      </c>
      <c r="I8754" s="42">
        <v>9.6411828994751</v>
      </c>
      <c r="J8754" s="42">
        <v>24.5160121917725</v>
      </c>
      <c r="K8754" s="42">
        <v>9.84176254272461</v>
      </c>
      <c r="L8754" s="42">
        <v>19.9162654876709</v>
      </c>
      <c r="M8754" s="42">
        <v>0.829279005527496</v>
      </c>
      <c r="N8754" s="42">
        <v>9.53593635559082</v>
      </c>
      <c r="O8754" s="42">
        <v>0.0</v>
      </c>
      <c r="P8754" s="42">
        <v>0.0</v>
      </c>
      <c r="Q8754" s="42">
        <v>0.0103176152333617</v>
      </c>
      <c r="R8754" s="42">
        <v>25.0</v>
      </c>
      <c r="S8754" s="42">
        <v>0.225996449589729</v>
      </c>
      <c r="T8754" s="42">
        <v>991.998779296875</v>
      </c>
      <c r="U8754" s="42">
        <v>9999.0</v>
      </c>
      <c r="V8754" s="19"/>
      <c r="W8754" s="19"/>
      <c r="X8754" s="19"/>
      <c r="Y8754" s="19"/>
      <c r="Z8754" s="19"/>
      <c r="AA8754" s="19"/>
    </row>
    <row r="8755" ht="15.75" customHeight="1">
      <c r="A8755" s="19"/>
      <c r="B8755" s="42" t="str">
        <f>"CRS25WT3609795"</f>
        <v>CRS25WT3609795</v>
      </c>
      <c r="C8755" s="43">
        <v>46011.0</v>
      </c>
      <c r="D8755" s="44">
        <v>0.013460648148148147</v>
      </c>
      <c r="E8755" s="42" t="s">
        <v>37</v>
      </c>
      <c r="F8755" s="42">
        <v>203.0</v>
      </c>
      <c r="G8755" s="42">
        <v>4.0</v>
      </c>
      <c r="H8755" s="42">
        <v>203.716583251953</v>
      </c>
      <c r="I8755" s="42">
        <v>9.66393661499023</v>
      </c>
      <c r="J8755" s="42">
        <v>24.4935665130615</v>
      </c>
      <c r="K8755" s="42">
        <v>10.4287147521973</v>
      </c>
      <c r="L8755" s="42">
        <v>19.5341968536377</v>
      </c>
      <c r="M8755" s="42">
        <v>0.860637545585632</v>
      </c>
      <c r="N8755" s="42">
        <v>9.91080474853516</v>
      </c>
      <c r="O8755" s="42">
        <v>0.0</v>
      </c>
      <c r="P8755" s="42">
        <v>0.0</v>
      </c>
      <c r="Q8755" s="42">
        <v>0.0152368545532227</v>
      </c>
      <c r="R8755" s="42">
        <v>25.0</v>
      </c>
      <c r="S8755" s="42">
        <v>0.223494932055473</v>
      </c>
      <c r="T8755" s="42">
        <v>990.523803710938</v>
      </c>
      <c r="U8755" s="42">
        <v>9999.0</v>
      </c>
      <c r="V8755" s="19"/>
      <c r="W8755" s="19"/>
      <c r="X8755" s="19"/>
      <c r="Y8755" s="19"/>
      <c r="Z8755" s="19"/>
      <c r="AA8755" s="19"/>
    </row>
    <row r="8756" ht="15.75" customHeight="1">
      <c r="A8756" s="19"/>
      <c r="B8756" s="42" t="str">
        <f>"CRS25WT3609794"</f>
        <v>CRS25WT3609794</v>
      </c>
      <c r="C8756" s="43">
        <v>46011.0</v>
      </c>
      <c r="D8756" s="44">
        <v>0.014120370370370368</v>
      </c>
      <c r="E8756" s="42" t="s">
        <v>37</v>
      </c>
      <c r="F8756" s="42">
        <v>198.0</v>
      </c>
      <c r="G8756" s="42">
        <v>4.0</v>
      </c>
      <c r="H8756" s="42">
        <v>198.8046875</v>
      </c>
      <c r="I8756" s="42">
        <v>9.73873233795166</v>
      </c>
      <c r="J8756" s="42">
        <v>24.4962997436523</v>
      </c>
      <c r="K8756" s="42">
        <v>10.2326202392578</v>
      </c>
      <c r="L8756" s="42">
        <v>19.4285202026367</v>
      </c>
      <c r="M8756" s="42">
        <v>0.833342850208282</v>
      </c>
      <c r="N8756" s="42">
        <v>9.67184066772461</v>
      </c>
      <c r="O8756" s="42">
        <v>0.0</v>
      </c>
      <c r="P8756" s="42">
        <v>0.0</v>
      </c>
      <c r="Q8756" s="42">
        <v>0.0176190380007029</v>
      </c>
      <c r="R8756" s="42">
        <v>25.0</v>
      </c>
      <c r="S8756" s="42">
        <v>0.240667536854744</v>
      </c>
      <c r="T8756" s="42">
        <v>992.778869628906</v>
      </c>
      <c r="U8756" s="42">
        <v>9999.0</v>
      </c>
      <c r="V8756" s="19"/>
      <c r="W8756" s="19"/>
      <c r="X8756" s="19"/>
      <c r="Y8756" s="19"/>
      <c r="Z8756" s="19"/>
      <c r="AA8756" s="19"/>
    </row>
    <row r="8757" ht="15.75" customHeight="1">
      <c r="A8757" s="19"/>
      <c r="B8757" s="42" t="str">
        <f>"CRS25WT3609778"</f>
        <v>CRS25WT3609778</v>
      </c>
      <c r="C8757" s="43">
        <v>46011.0</v>
      </c>
      <c r="D8757" s="44">
        <v>0.01542824074074074</v>
      </c>
      <c r="E8757" s="42" t="s">
        <v>37</v>
      </c>
      <c r="F8757" s="42">
        <v>199.0</v>
      </c>
      <c r="G8757" s="42">
        <v>4.0</v>
      </c>
      <c r="H8757" s="42">
        <v>199.784530639648</v>
      </c>
      <c r="I8757" s="42">
        <v>9.67525863647461</v>
      </c>
      <c r="J8757" s="42">
        <v>24.4838218688965</v>
      </c>
      <c r="K8757" s="42">
        <v>10.6139059066772</v>
      </c>
      <c r="L8757" s="42">
        <v>18.8229026794434</v>
      </c>
      <c r="M8757" s="42">
        <v>0.843373715877533</v>
      </c>
      <c r="N8757" s="42">
        <v>9.71951007843018</v>
      </c>
      <c r="O8757" s="42">
        <v>0.0</v>
      </c>
      <c r="P8757" s="42">
        <v>0.0</v>
      </c>
      <c r="Q8757" s="42">
        <v>0.0126190474256873</v>
      </c>
      <c r="R8757" s="42">
        <v>25.0</v>
      </c>
      <c r="S8757" s="42">
        <v>0.231869399547577</v>
      </c>
      <c r="T8757" s="42">
        <v>992.013854980469</v>
      </c>
      <c r="U8757" s="42">
        <v>9999.0</v>
      </c>
      <c r="V8757" s="19"/>
      <c r="W8757" s="19"/>
      <c r="X8757" s="19"/>
      <c r="Y8757" s="19"/>
      <c r="Z8757" s="19"/>
      <c r="AA8757" s="19"/>
    </row>
    <row r="8758" ht="15.75" customHeight="1">
      <c r="A8758" s="19"/>
      <c r="B8758" s="42" t="str">
        <f>"CRS25WT3609777"</f>
        <v>CRS25WT3609777</v>
      </c>
      <c r="C8758" s="43">
        <v>46011.0</v>
      </c>
      <c r="D8758" s="44">
        <v>0.01613425925925926</v>
      </c>
      <c r="E8758" s="42" t="s">
        <v>37</v>
      </c>
      <c r="F8758" s="42">
        <v>200.0</v>
      </c>
      <c r="G8758" s="42">
        <v>4.0</v>
      </c>
      <c r="H8758" s="42">
        <v>200.106491088867</v>
      </c>
      <c r="I8758" s="42">
        <v>9.62675476074219</v>
      </c>
      <c r="J8758" s="42">
        <v>24.4531364440918</v>
      </c>
      <c r="K8758" s="42">
        <v>10.2770509719849</v>
      </c>
      <c r="L8758" s="42">
        <v>19.4711971282959</v>
      </c>
      <c r="M8758" s="42">
        <v>0.850054383277893</v>
      </c>
      <c r="N8758" s="42">
        <v>9.73517322540283</v>
      </c>
      <c r="O8758" s="42">
        <v>0.0</v>
      </c>
      <c r="P8758" s="42">
        <v>0.0</v>
      </c>
      <c r="Q8758" s="42">
        <v>0.0106352306902409</v>
      </c>
      <c r="R8758" s="42">
        <v>25.0</v>
      </c>
      <c r="S8758" s="42">
        <v>0.23145492374897</v>
      </c>
      <c r="T8758" s="42">
        <v>991.958679199219</v>
      </c>
      <c r="U8758" s="42">
        <v>9999.0</v>
      </c>
      <c r="V8758" s="19"/>
      <c r="W8758" s="19"/>
      <c r="X8758" s="19"/>
      <c r="Y8758" s="19"/>
      <c r="Z8758" s="19"/>
      <c r="AA8758" s="19"/>
    </row>
    <row r="8759" ht="15.75" customHeight="1">
      <c r="A8759" s="19"/>
      <c r="B8759" s="42" t="str">
        <f>"CRS25WT3609776"</f>
        <v>CRS25WT3609776</v>
      </c>
      <c r="C8759" s="43">
        <v>46011.0</v>
      </c>
      <c r="D8759" s="44">
        <v>0.0165625</v>
      </c>
      <c r="E8759" s="42" t="s">
        <v>37</v>
      </c>
      <c r="F8759" s="42">
        <v>201.0</v>
      </c>
      <c r="G8759" s="42">
        <v>4.0</v>
      </c>
      <c r="H8759" s="42">
        <v>201.649047851563</v>
      </c>
      <c r="I8759" s="42">
        <v>9.70075798034668</v>
      </c>
      <c r="J8759" s="42">
        <v>24.4854984283447</v>
      </c>
      <c r="K8759" s="42">
        <v>10.5545644760132</v>
      </c>
      <c r="L8759" s="42">
        <v>19.1053886413574</v>
      </c>
      <c r="M8759" s="42">
        <v>0.848948895931244</v>
      </c>
      <c r="N8759" s="42">
        <v>9.81021881103516</v>
      </c>
      <c r="O8759" s="42">
        <v>0.0</v>
      </c>
      <c r="P8759" s="42">
        <v>0.0</v>
      </c>
      <c r="Q8759" s="42">
        <v>0.010952303186059</v>
      </c>
      <c r="R8759" s="42">
        <v>25.0</v>
      </c>
      <c r="S8759" s="42">
        <v>0.229765310883522</v>
      </c>
      <c r="T8759" s="42">
        <v>991.211120605469</v>
      </c>
      <c r="U8759" s="42">
        <v>9999.0</v>
      </c>
      <c r="V8759" s="19"/>
      <c r="W8759" s="19"/>
      <c r="X8759" s="19"/>
      <c r="Y8759" s="19"/>
      <c r="Z8759" s="19"/>
      <c r="AA8759" s="19"/>
    </row>
    <row r="8760" ht="15.75" customHeight="1">
      <c r="A8760" s="19"/>
      <c r="B8760" s="42" t="str">
        <f>"CRS25WT3609781"</f>
        <v>CRS25WT3609781</v>
      </c>
      <c r="C8760" s="43">
        <v>46011.0</v>
      </c>
      <c r="D8760" s="44">
        <v>0.017326388888888888</v>
      </c>
      <c r="E8760" s="42" t="s">
        <v>37</v>
      </c>
      <c r="F8760" s="42">
        <v>205.0</v>
      </c>
      <c r="G8760" s="42">
        <v>4.0</v>
      </c>
      <c r="H8760" s="42">
        <v>205.735076904297</v>
      </c>
      <c r="I8760" s="42">
        <v>9.65395641326904</v>
      </c>
      <c r="J8760" s="42">
        <v>24.4556102752686</v>
      </c>
      <c r="K8760" s="42">
        <v>10.8121347427368</v>
      </c>
      <c r="L8760" s="42">
        <v>19.0281639099121</v>
      </c>
      <c r="M8760" s="42">
        <v>0.871413946151733</v>
      </c>
      <c r="N8760" s="42">
        <v>10.0090036392212</v>
      </c>
      <c r="O8760" s="42">
        <v>0.0</v>
      </c>
      <c r="P8760" s="42">
        <v>0.0</v>
      </c>
      <c r="Q8760" s="42">
        <v>0.0109523795545101</v>
      </c>
      <c r="R8760" s="42">
        <v>25.0</v>
      </c>
      <c r="S8760" s="42">
        <v>0.2344950735569</v>
      </c>
      <c r="T8760" s="42">
        <v>989.575744628906</v>
      </c>
      <c r="U8760" s="42">
        <v>9999.0</v>
      </c>
      <c r="V8760" s="19"/>
      <c r="W8760" s="19"/>
      <c r="X8760" s="19"/>
      <c r="Y8760" s="19"/>
      <c r="Z8760" s="19"/>
      <c r="AA8760" s="19"/>
    </row>
    <row r="8761" ht="15.75" customHeight="1">
      <c r="A8761" s="19"/>
      <c r="B8761" s="42" t="str">
        <f>"CRS25WT3609780"</f>
        <v>CRS25WT3609780</v>
      </c>
      <c r="C8761" s="43">
        <v>46011.0</v>
      </c>
      <c r="D8761" s="44">
        <v>0.017870370370370373</v>
      </c>
      <c r="E8761" s="42" t="s">
        <v>37</v>
      </c>
      <c r="F8761" s="42">
        <v>204.0</v>
      </c>
      <c r="G8761" s="42">
        <v>4.0</v>
      </c>
      <c r="H8761" s="42">
        <v>204.488479614258</v>
      </c>
      <c r="I8761" s="42">
        <v>9.65819549560547</v>
      </c>
      <c r="J8761" s="42">
        <v>24.4694900512695</v>
      </c>
      <c r="K8761" s="42">
        <v>10.6668748855591</v>
      </c>
      <c r="L8761" s="42">
        <v>19.1704216003418</v>
      </c>
      <c r="M8761" s="42">
        <v>0.865262627601624</v>
      </c>
      <c r="N8761" s="42">
        <v>9.94835662841797</v>
      </c>
      <c r="O8761" s="42">
        <v>0.0</v>
      </c>
      <c r="P8761" s="42">
        <v>0.0</v>
      </c>
      <c r="Q8761" s="42">
        <v>0.0113095184788108</v>
      </c>
      <c r="R8761" s="42">
        <v>25.0</v>
      </c>
      <c r="S8761" s="42">
        <v>0.233385041356087</v>
      </c>
      <c r="T8761" s="42">
        <v>990.589904785156</v>
      </c>
      <c r="U8761" s="42">
        <v>9999.0</v>
      </c>
      <c r="V8761" s="19"/>
      <c r="W8761" s="19"/>
      <c r="X8761" s="19"/>
      <c r="Y8761" s="19"/>
      <c r="Z8761" s="19"/>
      <c r="AA8761" s="19"/>
    </row>
    <row r="8762" ht="15.75" customHeight="1">
      <c r="A8762" s="19"/>
      <c r="B8762" s="42" t="str">
        <f>"CRS25WT3609779"</f>
        <v>CRS25WT3609779</v>
      </c>
      <c r="C8762" s="43">
        <v>46011.0</v>
      </c>
      <c r="D8762" s="44">
        <v>0.018449074074074073</v>
      </c>
      <c r="E8762" s="42" t="s">
        <v>37</v>
      </c>
      <c r="F8762" s="42">
        <v>205.0</v>
      </c>
      <c r="G8762" s="42">
        <v>4.0</v>
      </c>
      <c r="H8762" s="42">
        <v>205.40234375</v>
      </c>
      <c r="I8762" s="42">
        <v>9.68468189239502</v>
      </c>
      <c r="J8762" s="42">
        <v>24.4712734222412</v>
      </c>
      <c r="K8762" s="42">
        <v>10.9158983230591</v>
      </c>
      <c r="L8762" s="42">
        <v>18.8168067932129</v>
      </c>
      <c r="M8762" s="42">
        <v>0.866689383983612</v>
      </c>
      <c r="N8762" s="42">
        <v>9.99281692504883</v>
      </c>
      <c r="O8762" s="42">
        <v>0.0</v>
      </c>
      <c r="P8762" s="42">
        <v>0.0</v>
      </c>
      <c r="Q8762" s="42">
        <v>0.0151587314903736</v>
      </c>
      <c r="R8762" s="42">
        <v>25.0</v>
      </c>
      <c r="S8762" s="42">
        <v>0.228278487920761</v>
      </c>
      <c r="T8762" s="42">
        <v>990.650817871094</v>
      </c>
      <c r="U8762" s="42">
        <v>9999.0</v>
      </c>
      <c r="V8762" s="19"/>
      <c r="W8762" s="19"/>
      <c r="X8762" s="19"/>
      <c r="Y8762" s="19"/>
      <c r="Z8762" s="19"/>
      <c r="AA8762" s="19"/>
    </row>
    <row r="8763" ht="15.75" customHeight="1">
      <c r="A8763" s="19"/>
      <c r="B8763" s="42" t="str">
        <f>"CRS25WT3609784"</f>
        <v>CRS25WT3609784</v>
      </c>
      <c r="C8763" s="43">
        <v>46011.0</v>
      </c>
      <c r="D8763" s="44">
        <v>0.019444444444444445</v>
      </c>
      <c r="E8763" s="42" t="s">
        <v>37</v>
      </c>
      <c r="F8763" s="42">
        <v>200.0</v>
      </c>
      <c r="G8763" s="42">
        <v>4.0</v>
      </c>
      <c r="H8763" s="42">
        <v>200.219787597656</v>
      </c>
      <c r="I8763" s="42">
        <v>9.57001972198486</v>
      </c>
      <c r="J8763" s="42">
        <v>24.4562911987305</v>
      </c>
      <c r="K8763" s="42">
        <v>10.3770990371704</v>
      </c>
      <c r="L8763" s="42">
        <v>19.2943897247314</v>
      </c>
      <c r="M8763" s="42">
        <v>0.855467617511749</v>
      </c>
      <c r="N8763" s="42">
        <v>9.74068546295166</v>
      </c>
      <c r="O8763" s="42">
        <v>0.0</v>
      </c>
      <c r="P8763" s="42">
        <v>0.0</v>
      </c>
      <c r="Q8763" s="42">
        <v>0.0126190474256873</v>
      </c>
      <c r="R8763" s="42">
        <v>25.0</v>
      </c>
      <c r="S8763" s="42">
        <v>0.230864197015762</v>
      </c>
      <c r="T8763" s="42">
        <v>992.014953613281</v>
      </c>
      <c r="U8763" s="42">
        <v>9999.0</v>
      </c>
      <c r="V8763" s="19"/>
      <c r="W8763" s="19"/>
      <c r="X8763" s="19"/>
      <c r="Y8763" s="19"/>
      <c r="Z8763" s="19"/>
      <c r="AA8763" s="19"/>
    </row>
    <row r="8764" ht="15.75" customHeight="1">
      <c r="A8764" s="19"/>
      <c r="B8764" s="42" t="str">
        <f>"CRS25WT3609783"</f>
        <v>CRS25WT3609783</v>
      </c>
      <c r="C8764" s="43">
        <v>46011.0</v>
      </c>
      <c r="D8764" s="44">
        <v>0.02244212962962963</v>
      </c>
      <c r="E8764" s="42" t="s">
        <v>37</v>
      </c>
      <c r="F8764" s="42">
        <v>197.0</v>
      </c>
      <c r="G8764" s="42">
        <v>4.0</v>
      </c>
      <c r="H8764" s="42">
        <v>197.069473266602</v>
      </c>
      <c r="I8764" s="42">
        <v>9.71950531005859</v>
      </c>
      <c r="J8764" s="42">
        <v>24.4832172393799</v>
      </c>
      <c r="K8764" s="42">
        <v>9.89490127563477</v>
      </c>
      <c r="L8764" s="42">
        <v>19.9162654876709</v>
      </c>
      <c r="M8764" s="42">
        <v>0.828145623207092</v>
      </c>
      <c r="N8764" s="42">
        <v>9.58742237091064</v>
      </c>
      <c r="O8764" s="42">
        <v>0.0</v>
      </c>
      <c r="P8764" s="42">
        <v>0.0</v>
      </c>
      <c r="Q8764" s="42">
        <v>0.0112903546541929</v>
      </c>
      <c r="R8764" s="42">
        <v>25.0</v>
      </c>
      <c r="S8764" s="42">
        <v>0.231421202421188</v>
      </c>
      <c r="T8764" s="42">
        <v>990.877014160156</v>
      </c>
      <c r="U8764" s="42">
        <v>9999.0</v>
      </c>
      <c r="V8764" s="19"/>
      <c r="W8764" s="19"/>
      <c r="X8764" s="19"/>
      <c r="Y8764" s="19"/>
      <c r="Z8764" s="19"/>
      <c r="AA8764" s="19"/>
    </row>
    <row r="8765" ht="15.75" customHeight="1">
      <c r="A8765" s="19"/>
      <c r="B8765" s="42" t="str">
        <f>"CRS25WT3609782"</f>
        <v>CRS25WT3609782</v>
      </c>
      <c r="C8765" s="43">
        <v>46011.0</v>
      </c>
      <c r="D8765" s="44">
        <v>0.023078703703703702</v>
      </c>
      <c r="E8765" s="42" t="s">
        <v>37</v>
      </c>
      <c r="F8765" s="42">
        <v>198.0</v>
      </c>
      <c r="G8765" s="42">
        <v>4.0</v>
      </c>
      <c r="H8765" s="42">
        <v>198.870559692383</v>
      </c>
      <c r="I8765" s="42">
        <v>9.66451740264893</v>
      </c>
      <c r="J8765" s="42">
        <v>24.4749641418457</v>
      </c>
      <c r="K8765" s="42">
        <v>10.2381525039673</v>
      </c>
      <c r="L8765" s="42">
        <v>19.4244556427002</v>
      </c>
      <c r="M8765" s="42">
        <v>0.84075266122818</v>
      </c>
      <c r="N8765" s="42">
        <v>9.67504501342773</v>
      </c>
      <c r="O8765" s="42">
        <v>0.0</v>
      </c>
      <c r="P8765" s="42">
        <v>0.0</v>
      </c>
      <c r="Q8765" s="42">
        <v>0.0138092134147882</v>
      </c>
      <c r="R8765" s="42">
        <v>25.0</v>
      </c>
      <c r="S8765" s="42">
        <v>0.236429035663605</v>
      </c>
      <c r="T8765" s="42">
        <v>992.867431640625</v>
      </c>
      <c r="U8765" s="42">
        <v>9999.0</v>
      </c>
      <c r="V8765" s="19"/>
      <c r="W8765" s="19"/>
      <c r="X8765" s="19"/>
      <c r="Y8765" s="19"/>
      <c r="Z8765" s="19"/>
      <c r="AA8765" s="19"/>
    </row>
    <row r="8766" ht="15.75" customHeight="1">
      <c r="A8766" s="19"/>
      <c r="B8766" s="42" t="str">
        <f>"CRS25WT3609774"</f>
        <v>CRS25WT3609774</v>
      </c>
      <c r="C8766" s="43">
        <v>46011.0</v>
      </c>
      <c r="D8766" s="44">
        <v>0.024189814814814817</v>
      </c>
      <c r="E8766" s="42" t="s">
        <v>37</v>
      </c>
      <c r="F8766" s="42">
        <v>202.0</v>
      </c>
      <c r="G8766" s="42">
        <v>4.0</v>
      </c>
      <c r="H8766" s="42">
        <v>202.329940795898</v>
      </c>
      <c r="I8766" s="42">
        <v>9.61831569671631</v>
      </c>
      <c r="J8766" s="42">
        <v>24.5346431732178</v>
      </c>
      <c r="K8766" s="42">
        <v>10.4997358322144</v>
      </c>
      <c r="L8766" s="42">
        <v>19.2700023651123</v>
      </c>
      <c r="M8766" s="42">
        <v>0.857395827770233</v>
      </c>
      <c r="N8766" s="42">
        <v>9.84334468841553</v>
      </c>
      <c r="O8766" s="42">
        <v>0.0</v>
      </c>
      <c r="P8766" s="42">
        <v>0.0</v>
      </c>
      <c r="Q8766" s="42">
        <v>0.015238075517118</v>
      </c>
      <c r="R8766" s="42">
        <v>25.0</v>
      </c>
      <c r="S8766" s="42">
        <v>0.229870274662971</v>
      </c>
      <c r="T8766" s="42">
        <v>993.021301269531</v>
      </c>
      <c r="U8766" s="42">
        <v>9999.0</v>
      </c>
      <c r="V8766" s="19"/>
      <c r="W8766" s="19"/>
      <c r="X8766" s="19"/>
      <c r="Y8766" s="19"/>
      <c r="Z8766" s="19"/>
      <c r="AA8766" s="19"/>
    </row>
    <row r="8767" ht="15.75" customHeight="1">
      <c r="A8767" s="19"/>
      <c r="B8767" s="42" t="str">
        <f>"CRS25WT3609773"</f>
        <v>CRS25WT3609773</v>
      </c>
      <c r="C8767" s="43">
        <v>46011.0</v>
      </c>
      <c r="D8767" s="44">
        <v>0.04092592592592593</v>
      </c>
      <c r="E8767" s="42" t="s">
        <v>37</v>
      </c>
      <c r="F8767" s="42">
        <v>202.0</v>
      </c>
      <c r="G8767" s="42">
        <v>4.0</v>
      </c>
      <c r="H8767" s="42">
        <v>202.350173950195</v>
      </c>
      <c r="I8767" s="42">
        <v>9.69022464752197</v>
      </c>
      <c r="J8767" s="42">
        <v>24.535457611084</v>
      </c>
      <c r="K8767" s="42">
        <v>10.3825283050537</v>
      </c>
      <c r="L8767" s="42">
        <v>19.4894886016846</v>
      </c>
      <c r="M8767" s="42">
        <v>0.8510901927948</v>
      </c>
      <c r="N8767" s="42">
        <v>9.84432888031006</v>
      </c>
      <c r="O8767" s="42">
        <v>0.0</v>
      </c>
      <c r="P8767" s="42">
        <v>0.0</v>
      </c>
      <c r="Q8767" s="42">
        <v>0.0176190380007029</v>
      </c>
      <c r="R8767" s="42">
        <v>25.0</v>
      </c>
      <c r="S8767" s="42">
        <v>0.232016906142235</v>
      </c>
      <c r="T8767" s="42">
        <v>992.067321777344</v>
      </c>
      <c r="U8767" s="42">
        <v>9999.0</v>
      </c>
      <c r="V8767" s="19"/>
      <c r="W8767" s="19"/>
      <c r="X8767" s="19"/>
      <c r="Y8767" s="19"/>
      <c r="Z8767" s="19"/>
      <c r="AA8767" s="19"/>
    </row>
    <row r="8768" ht="15.75" customHeight="1">
      <c r="A8768" s="19"/>
      <c r="B8768" s="42" t="str">
        <f>"CRS25WT3609772"</f>
        <v>CRS25WT3609772</v>
      </c>
      <c r="C8768" s="43">
        <v>46011.0</v>
      </c>
      <c r="D8768" s="44">
        <v>0.041400462962962965</v>
      </c>
      <c r="E8768" s="42" t="s">
        <v>37</v>
      </c>
      <c r="F8768" s="42">
        <v>199.0</v>
      </c>
      <c r="G8768" s="42">
        <v>4.0</v>
      </c>
      <c r="H8768" s="42">
        <v>199.574142456055</v>
      </c>
      <c r="I8768" s="42">
        <v>9.725341796875</v>
      </c>
      <c r="J8768" s="42">
        <v>24.5918121337891</v>
      </c>
      <c r="K8768" s="42">
        <v>9.87356567382813</v>
      </c>
      <c r="L8768" s="42">
        <v>20.2129764556885</v>
      </c>
      <c r="M8768" s="42">
        <v>0.834466397762299</v>
      </c>
      <c r="N8768" s="42">
        <v>9.70927429199219</v>
      </c>
      <c r="O8768" s="42">
        <v>0.0</v>
      </c>
      <c r="P8768" s="42">
        <v>0.0</v>
      </c>
      <c r="Q8768" s="42">
        <v>0.0104737123474479</v>
      </c>
      <c r="R8768" s="42">
        <v>25.0</v>
      </c>
      <c r="S8768" s="42">
        <v>0.22218231856823</v>
      </c>
      <c r="T8768" s="42">
        <v>993.392395019531</v>
      </c>
      <c r="U8768" s="42">
        <v>9999.0</v>
      </c>
      <c r="V8768" s="19"/>
      <c r="W8768" s="19"/>
      <c r="X8768" s="19"/>
      <c r="Y8768" s="19"/>
      <c r="Z8768" s="19"/>
      <c r="AA8768" s="19"/>
    </row>
    <row r="8769" ht="15.75" customHeight="1">
      <c r="A8769" s="19"/>
      <c r="B8769" s="42" t="str">
        <f>"CRS25WT3609771"</f>
        <v>CRS25WT3609771</v>
      </c>
      <c r="C8769" s="43">
        <v>46011.0</v>
      </c>
      <c r="D8769" s="44">
        <v>0.04266203703703703</v>
      </c>
      <c r="E8769" s="42" t="s">
        <v>37</v>
      </c>
      <c r="F8769" s="42">
        <v>198.0</v>
      </c>
      <c r="G8769" s="42">
        <v>4.0</v>
      </c>
      <c r="H8769" s="42">
        <v>198.485214233398</v>
      </c>
      <c r="I8769" s="42">
        <v>9.67810916900635</v>
      </c>
      <c r="J8769" s="42">
        <v>24.5532684326172</v>
      </c>
      <c r="K8769" s="42">
        <v>9.81180000305176</v>
      </c>
      <c r="L8769" s="42">
        <v>20.2292346954346</v>
      </c>
      <c r="M8769" s="42">
        <v>0.835272789001465</v>
      </c>
      <c r="N8769" s="42">
        <v>9.65629863739014</v>
      </c>
      <c r="O8769" s="42">
        <v>0.0</v>
      </c>
      <c r="P8769" s="42">
        <v>0.0</v>
      </c>
      <c r="Q8769" s="42">
        <v>0.0175794046372175</v>
      </c>
      <c r="R8769" s="42">
        <v>25.0</v>
      </c>
      <c r="S8769" s="42">
        <v>0.224661976099014</v>
      </c>
      <c r="T8769" s="42">
        <v>990.414184570313</v>
      </c>
      <c r="U8769" s="42">
        <v>9999.0</v>
      </c>
      <c r="V8769" s="19"/>
      <c r="W8769" s="19"/>
      <c r="X8769" s="19"/>
      <c r="Y8769" s="19"/>
      <c r="Z8769" s="19"/>
      <c r="AA8769" s="19"/>
    </row>
    <row r="8770" ht="15.75" customHeight="1">
      <c r="A8770" s="19"/>
      <c r="B8770" s="42" t="str">
        <f>"CRS25WT3609665"</f>
        <v>CRS25WT3609665</v>
      </c>
      <c r="C8770" s="43">
        <v>46011.0</v>
      </c>
      <c r="D8770" s="44">
        <v>0.044641203703703704</v>
      </c>
      <c r="E8770" s="42" t="s">
        <v>37</v>
      </c>
      <c r="F8770" s="42">
        <v>200.0</v>
      </c>
      <c r="G8770" s="42">
        <v>4.0</v>
      </c>
      <c r="H8770" s="42">
        <v>200.324569702148</v>
      </c>
      <c r="I8770" s="42">
        <v>9.7186450958252</v>
      </c>
      <c r="J8770" s="42">
        <v>24.5437335968018</v>
      </c>
      <c r="K8770" s="42">
        <v>10.5289192199707</v>
      </c>
      <c r="L8770" s="42">
        <v>19.0261306762695</v>
      </c>
      <c r="M8770" s="42">
        <v>0.839823186397552</v>
      </c>
      <c r="N8770" s="42">
        <v>9.74578285217285</v>
      </c>
      <c r="O8770" s="42">
        <v>0.0</v>
      </c>
      <c r="P8770" s="42">
        <v>0.0</v>
      </c>
      <c r="Q8770" s="42">
        <v>0.0106352306902409</v>
      </c>
      <c r="R8770" s="42">
        <v>25.0</v>
      </c>
      <c r="S8770" s="42">
        <v>0.228502869606018</v>
      </c>
      <c r="T8770" s="42">
        <v>992.3330078125</v>
      </c>
      <c r="U8770" s="42">
        <v>9999.0</v>
      </c>
      <c r="V8770" s="19"/>
      <c r="W8770" s="19"/>
      <c r="X8770" s="19"/>
      <c r="Y8770" s="19"/>
      <c r="Z8770" s="19"/>
      <c r="AA8770" s="19"/>
    </row>
    <row r="8771" ht="15.75" customHeight="1">
      <c r="A8771" s="19"/>
      <c r="B8771" s="42" t="str">
        <f>"CRS25WT3609666"</f>
        <v>CRS25WT3609666</v>
      </c>
      <c r="C8771" s="43">
        <v>46011.0</v>
      </c>
      <c r="D8771" s="44">
        <v>0.045578703703703705</v>
      </c>
      <c r="E8771" s="42" t="s">
        <v>37</v>
      </c>
      <c r="F8771" s="42">
        <v>202.0</v>
      </c>
      <c r="G8771" s="42">
        <v>4.0</v>
      </c>
      <c r="H8771" s="42">
        <v>202.132919311523</v>
      </c>
      <c r="I8771" s="42">
        <v>9.74257946014404</v>
      </c>
      <c r="J8771" s="42">
        <v>24.5471458435059</v>
      </c>
      <c r="K8771" s="42">
        <v>10.3659763336182</v>
      </c>
      <c r="L8771" s="42">
        <v>19.4996490478516</v>
      </c>
      <c r="M8771" s="42">
        <v>0.845205068588257</v>
      </c>
      <c r="N8771" s="42">
        <v>9.83375930786133</v>
      </c>
      <c r="O8771" s="42">
        <v>0.0</v>
      </c>
      <c r="P8771" s="42">
        <v>0.0</v>
      </c>
      <c r="Q8771" s="42">
        <v>0.0109523795545101</v>
      </c>
      <c r="R8771" s="42">
        <v>25.0</v>
      </c>
      <c r="S8771" s="42">
        <v>0.229841858148575</v>
      </c>
      <c r="T8771" s="42">
        <v>993.50048828125</v>
      </c>
      <c r="U8771" s="42">
        <v>9999.0</v>
      </c>
      <c r="V8771" s="19"/>
      <c r="W8771" s="19"/>
      <c r="X8771" s="19"/>
      <c r="Y8771" s="19"/>
      <c r="Z8771" s="19"/>
      <c r="AA8771" s="19"/>
    </row>
    <row r="8772" ht="15.75" customHeight="1">
      <c r="A8772" s="19"/>
      <c r="B8772" s="42" t="str">
        <f>"CRS25WT3609667"</f>
        <v>CRS25WT3609667</v>
      </c>
      <c r="C8772" s="43">
        <v>46011.0</v>
      </c>
      <c r="D8772" s="44">
        <v>0.048761574074074075</v>
      </c>
      <c r="E8772" s="42" t="s">
        <v>37</v>
      </c>
      <c r="F8772" s="42">
        <v>205.0</v>
      </c>
      <c r="G8772" s="42">
        <v>4.0</v>
      </c>
      <c r="H8772" s="42">
        <v>205.543319702148</v>
      </c>
      <c r="I8772" s="42">
        <v>9.66695785522461</v>
      </c>
      <c r="J8772" s="42">
        <v>24.5303916931152</v>
      </c>
      <c r="K8772" s="42">
        <v>10.7572507858276</v>
      </c>
      <c r="L8772" s="42">
        <v>19.107421875</v>
      </c>
      <c r="M8772" s="42">
        <v>0.866780340671539</v>
      </c>
      <c r="N8772" s="42">
        <v>9.99967479705811</v>
      </c>
      <c r="O8772" s="42">
        <v>0.0</v>
      </c>
      <c r="P8772" s="42">
        <v>0.0</v>
      </c>
      <c r="Q8772" s="42">
        <v>0.0109523795545101</v>
      </c>
      <c r="R8772" s="42">
        <v>25.0</v>
      </c>
      <c r="S8772" s="42">
        <v>0.229106083512306</v>
      </c>
      <c r="T8772" s="42">
        <v>994.802612304688</v>
      </c>
      <c r="U8772" s="42">
        <v>9999.0</v>
      </c>
      <c r="V8772" s="19"/>
      <c r="W8772" s="19"/>
      <c r="X8772" s="19"/>
      <c r="Y8772" s="19"/>
      <c r="Z8772" s="19"/>
      <c r="AA8772" s="19"/>
    </row>
    <row r="8773" ht="15.75" customHeight="1">
      <c r="A8773" s="19"/>
      <c r="B8773" s="42" t="str">
        <f>"CRS25WT3609668"</f>
        <v>CRS25WT3609668</v>
      </c>
      <c r="C8773" s="43">
        <v>46011.0</v>
      </c>
      <c r="D8773" s="44">
        <v>0.05296296296296296</v>
      </c>
      <c r="E8773" s="42" t="s">
        <v>37</v>
      </c>
      <c r="F8773" s="42">
        <v>202.0</v>
      </c>
      <c r="G8773" s="42">
        <v>4.0</v>
      </c>
      <c r="H8773" s="42">
        <v>202.165008544922</v>
      </c>
      <c r="I8773" s="42">
        <v>9.61140537261963</v>
      </c>
      <c r="J8773" s="42">
        <v>24.5319538116455</v>
      </c>
      <c r="K8773" s="42">
        <v>10.5883274078369</v>
      </c>
      <c r="L8773" s="42">
        <v>19.0931949615479</v>
      </c>
      <c r="M8773" s="42">
        <v>0.857406854629517</v>
      </c>
      <c r="N8773" s="42">
        <v>9.83532047271729</v>
      </c>
      <c r="O8773" s="42">
        <v>0.0</v>
      </c>
      <c r="P8773" s="42">
        <v>0.0</v>
      </c>
      <c r="Q8773" s="42">
        <v>0.0152368238195777</v>
      </c>
      <c r="R8773" s="42">
        <v>25.0</v>
      </c>
      <c r="S8773" s="42">
        <v>0.236594319343567</v>
      </c>
      <c r="T8773" s="42">
        <v>995.724975585938</v>
      </c>
      <c r="U8773" s="42">
        <v>9999.0</v>
      </c>
      <c r="V8773" s="19"/>
      <c r="W8773" s="19"/>
      <c r="X8773" s="19"/>
      <c r="Y8773" s="19"/>
      <c r="Z8773" s="19"/>
      <c r="AA8773" s="19"/>
    </row>
    <row r="8774" ht="15.75" customHeight="1">
      <c r="A8774" s="19"/>
      <c r="B8774" s="42" t="str">
        <f>"CRS25WT3609672"</f>
        <v>CRS25WT3609672</v>
      </c>
      <c r="C8774" s="43">
        <v>46011.0</v>
      </c>
      <c r="D8774" s="44">
        <v>0.054537037037037044</v>
      </c>
      <c r="E8774" s="42" t="s">
        <v>37</v>
      </c>
      <c r="F8774" s="42">
        <v>201.0</v>
      </c>
      <c r="G8774" s="42">
        <v>4.0</v>
      </c>
      <c r="H8774" s="42">
        <v>201.009292602539</v>
      </c>
      <c r="I8774" s="42">
        <v>9.62835502624512</v>
      </c>
      <c r="J8774" s="42">
        <v>24.5335369110107</v>
      </c>
      <c r="K8774" s="42">
        <v>10.3234176635742</v>
      </c>
      <c r="L8774" s="42">
        <v>19.4711971282959</v>
      </c>
      <c r="M8774" s="42">
        <v>0.850949645042419</v>
      </c>
      <c r="N8774" s="42">
        <v>9.77909469604492</v>
      </c>
      <c r="O8774" s="42">
        <v>0.0</v>
      </c>
      <c r="P8774" s="42">
        <v>0.0</v>
      </c>
      <c r="Q8774" s="42">
        <v>0.0119046065956354</v>
      </c>
      <c r="R8774" s="42">
        <v>25.0</v>
      </c>
      <c r="S8774" s="42">
        <v>0.234753221273422</v>
      </c>
      <c r="T8774" s="42">
        <v>995.456970214844</v>
      </c>
      <c r="U8774" s="42">
        <v>9999.0</v>
      </c>
      <c r="V8774" s="19"/>
      <c r="W8774" s="19"/>
      <c r="X8774" s="19"/>
      <c r="Y8774" s="19"/>
      <c r="Z8774" s="19"/>
      <c r="AA8774" s="19"/>
    </row>
    <row r="8775" ht="15.75" customHeight="1">
      <c r="A8775" s="19"/>
      <c r="B8775" s="42" t="str">
        <f>"CRS25WT3609673"</f>
        <v>CRS25WT3609673</v>
      </c>
      <c r="C8775" s="43">
        <v>46011.0</v>
      </c>
      <c r="D8775" s="44">
        <v>0.05564814814814815</v>
      </c>
      <c r="E8775" s="42" t="s">
        <v>37</v>
      </c>
      <c r="F8775" s="42">
        <v>203.0</v>
      </c>
      <c r="G8775" s="42">
        <v>4.0</v>
      </c>
      <c r="H8775" s="42">
        <v>203.182495117188</v>
      </c>
      <c r="I8775" s="42">
        <v>9.75240898132324</v>
      </c>
      <c r="J8775" s="42">
        <v>24.5077075958252</v>
      </c>
      <c r="K8775" s="42">
        <v>10.6009960174561</v>
      </c>
      <c r="L8775" s="42">
        <v>19.1663589477539</v>
      </c>
      <c r="M8775" s="42">
        <v>0.850103259086609</v>
      </c>
      <c r="N8775" s="42">
        <v>9.88482093811035</v>
      </c>
      <c r="O8775" s="42">
        <v>0.0</v>
      </c>
      <c r="P8775" s="42">
        <v>0.0</v>
      </c>
      <c r="Q8775" s="42">
        <v>0.0118948509916663</v>
      </c>
      <c r="R8775" s="42">
        <v>25.0</v>
      </c>
      <c r="S8775" s="42">
        <v>0.229375779628754</v>
      </c>
      <c r="T8775" s="42">
        <v>992.839233398438</v>
      </c>
      <c r="U8775" s="42">
        <v>9999.0</v>
      </c>
      <c r="V8775" s="19"/>
      <c r="W8775" s="19"/>
      <c r="X8775" s="19"/>
      <c r="Y8775" s="19"/>
      <c r="Z8775" s="19"/>
      <c r="AA8775" s="19"/>
    </row>
    <row r="8776" ht="15.75" customHeight="1">
      <c r="A8776" s="19"/>
      <c r="B8776" s="42" t="str">
        <f>"CRS25WT3609674"</f>
        <v>CRS25WT3609674</v>
      </c>
      <c r="C8776" s="43">
        <v>46011.0</v>
      </c>
      <c r="D8776" s="44">
        <v>0.056296296296296296</v>
      </c>
      <c r="E8776" s="42" t="s">
        <v>37</v>
      </c>
      <c r="F8776" s="42">
        <v>202.0</v>
      </c>
      <c r="G8776" s="42">
        <v>4.0</v>
      </c>
      <c r="H8776" s="42">
        <v>202.7998046875</v>
      </c>
      <c r="I8776" s="42">
        <v>9.67522621154785</v>
      </c>
      <c r="J8776" s="42">
        <v>24.4710235595703</v>
      </c>
      <c r="K8776" s="42">
        <v>10.5731821060181</v>
      </c>
      <c r="L8776" s="42">
        <v>19.1805820465088</v>
      </c>
      <c r="M8776" s="42">
        <v>0.856553077697754</v>
      </c>
      <c r="N8776" s="42">
        <v>9.86620330810547</v>
      </c>
      <c r="O8776" s="42">
        <v>0.0</v>
      </c>
      <c r="P8776" s="42">
        <v>0.0</v>
      </c>
      <c r="Q8776" s="42">
        <v>0.0106352306902409</v>
      </c>
      <c r="R8776" s="42">
        <v>25.0</v>
      </c>
      <c r="S8776" s="42">
        <v>0.2187140583992</v>
      </c>
      <c r="T8776" s="42">
        <v>991.323486328125</v>
      </c>
      <c r="U8776" s="42">
        <v>9999.0</v>
      </c>
      <c r="V8776" s="19"/>
      <c r="W8776" s="19"/>
      <c r="X8776" s="19"/>
      <c r="Y8776" s="19"/>
      <c r="Z8776" s="19"/>
      <c r="AA8776" s="19"/>
    </row>
    <row r="8777" ht="15.75" customHeight="1">
      <c r="A8777" s="19"/>
      <c r="B8777" s="42" t="str">
        <f>"CRS25WT3609675"</f>
        <v>CRS25WT3609675</v>
      </c>
      <c r="C8777" s="43">
        <v>46011.0</v>
      </c>
      <c r="D8777" s="44">
        <v>0.057060185185185186</v>
      </c>
      <c r="E8777" s="42" t="s">
        <v>37</v>
      </c>
      <c r="F8777" s="42">
        <v>197.0</v>
      </c>
      <c r="G8777" s="42">
        <v>4.0</v>
      </c>
      <c r="H8777" s="42">
        <v>197.703918457031</v>
      </c>
      <c r="I8777" s="42">
        <v>9.67458152770996</v>
      </c>
      <c r="J8777" s="42">
        <v>24.4742603302002</v>
      </c>
      <c r="K8777" s="42">
        <v>9.93689632415771</v>
      </c>
      <c r="L8777" s="42">
        <v>19.8959426879883</v>
      </c>
      <c r="M8777" s="42">
        <v>0.834975063800812</v>
      </c>
      <c r="N8777" s="42">
        <v>9.61828804016113</v>
      </c>
      <c r="O8777" s="42">
        <v>0.0</v>
      </c>
      <c r="P8777" s="42">
        <v>0.0</v>
      </c>
      <c r="Q8777" s="42">
        <v>0.0152368573471904</v>
      </c>
      <c r="R8777" s="42">
        <v>25.0</v>
      </c>
      <c r="S8777" s="42">
        <v>0.222333803772926</v>
      </c>
      <c r="T8777" s="42">
        <v>991.408996582031</v>
      </c>
      <c r="U8777" s="42">
        <v>9999.0</v>
      </c>
      <c r="V8777" s="19"/>
      <c r="W8777" s="19"/>
      <c r="X8777" s="19"/>
      <c r="Y8777" s="19"/>
      <c r="Z8777" s="19"/>
      <c r="AA8777" s="19"/>
    </row>
    <row r="8778" ht="15.75" customHeight="1">
      <c r="A8778" s="19"/>
      <c r="B8778" s="42" t="str">
        <f>"CRS25WT3609685"</f>
        <v>CRS25WT3609685</v>
      </c>
      <c r="C8778" s="43">
        <v>46011.0</v>
      </c>
      <c r="D8778" s="44">
        <v>0.05831018518518519</v>
      </c>
      <c r="E8778" s="42" t="s">
        <v>37</v>
      </c>
      <c r="F8778" s="42">
        <v>200.0</v>
      </c>
      <c r="G8778" s="42">
        <v>4.0</v>
      </c>
      <c r="H8778" s="42">
        <v>200.87565612793</v>
      </c>
      <c r="I8778" s="42">
        <v>9.68749904632568</v>
      </c>
      <c r="J8778" s="42">
        <v>24.5566082000732</v>
      </c>
      <c r="K8778" s="42">
        <v>10.81432056427</v>
      </c>
      <c r="L8778" s="42">
        <v>18.5749664306641</v>
      </c>
      <c r="M8778" s="42">
        <v>0.844398140907288</v>
      </c>
      <c r="N8778" s="42">
        <v>9.77259349822998</v>
      </c>
      <c r="O8778" s="42">
        <v>0.0</v>
      </c>
      <c r="P8778" s="42">
        <v>0.0</v>
      </c>
      <c r="Q8778" s="42">
        <v>0.0176184270530939</v>
      </c>
      <c r="R8778" s="42">
        <v>25.0</v>
      </c>
      <c r="S8778" s="42">
        <v>0.237421914935112</v>
      </c>
      <c r="T8778" s="42">
        <v>990.689880371094</v>
      </c>
      <c r="U8778" s="42">
        <v>9999.0</v>
      </c>
      <c r="V8778" s="19"/>
      <c r="W8778" s="19"/>
      <c r="X8778" s="19"/>
      <c r="Y8778" s="19"/>
      <c r="Z8778" s="19"/>
      <c r="AA8778" s="19"/>
    </row>
    <row r="8779" ht="15.75" customHeight="1">
      <c r="A8779" s="19"/>
      <c r="B8779" s="42" t="str">
        <f>"CRS25WT3609686"</f>
        <v>CRS25WT3609686</v>
      </c>
      <c r="C8779" s="43">
        <v>46011.0</v>
      </c>
      <c r="D8779" s="44">
        <v>0.059131944444444445</v>
      </c>
      <c r="E8779" s="42" t="s">
        <v>37</v>
      </c>
      <c r="F8779" s="42">
        <v>199.0</v>
      </c>
      <c r="G8779" s="42">
        <v>4.0</v>
      </c>
      <c r="H8779" s="42">
        <v>199.644348144531</v>
      </c>
      <c r="I8779" s="42">
        <v>9.76736259460449</v>
      </c>
      <c r="J8779" s="42">
        <v>24.5399112701416</v>
      </c>
      <c r="K8779" s="42">
        <v>10.6965398788452</v>
      </c>
      <c r="L8779" s="42">
        <v>18.6643867492676</v>
      </c>
      <c r="M8779" s="42">
        <v>0.832926571369171</v>
      </c>
      <c r="N8779" s="42">
        <v>9.71269035339355</v>
      </c>
      <c r="O8779" s="42">
        <v>0.0</v>
      </c>
      <c r="P8779" s="42">
        <v>0.0</v>
      </c>
      <c r="Q8779" s="42">
        <v>0.0101636899635196</v>
      </c>
      <c r="R8779" s="42">
        <v>25.0</v>
      </c>
      <c r="S8779" s="42">
        <v>0.243202954530716</v>
      </c>
      <c r="T8779" s="42">
        <v>994.399475097656</v>
      </c>
      <c r="U8779" s="42">
        <v>9999.0</v>
      </c>
      <c r="V8779" s="19"/>
      <c r="W8779" s="19"/>
      <c r="X8779" s="19"/>
      <c r="Y8779" s="19"/>
      <c r="Z8779" s="19"/>
      <c r="AA8779" s="19"/>
    </row>
    <row r="8780" ht="15.75" customHeight="1">
      <c r="A8780" s="19"/>
      <c r="B8780" s="42" t="str">
        <f>"CRS25WT3609687"</f>
        <v>CRS25WT3609687</v>
      </c>
      <c r="C8780" s="43">
        <v>46011.0</v>
      </c>
      <c r="D8780" s="44">
        <v>0.06042824074074074</v>
      </c>
      <c r="E8780" s="42" t="s">
        <v>37</v>
      </c>
      <c r="F8780" s="42">
        <v>202.0</v>
      </c>
      <c r="G8780" s="42">
        <v>4.0</v>
      </c>
      <c r="H8780" s="42">
        <v>202.843322753906</v>
      </c>
      <c r="I8780" s="42">
        <v>9.61312580108643</v>
      </c>
      <c r="J8780" s="42">
        <v>24.5457496643066</v>
      </c>
      <c r="K8780" s="42">
        <v>10.7555074691772</v>
      </c>
      <c r="L8780" s="42">
        <v>18.8594837188721</v>
      </c>
      <c r="M8780" s="42">
        <v>0.859646260738373</v>
      </c>
      <c r="N8780" s="42">
        <v>9.86832046508789</v>
      </c>
      <c r="O8780" s="42">
        <v>0.0</v>
      </c>
      <c r="P8780" s="42">
        <v>0.0</v>
      </c>
      <c r="Q8780" s="42">
        <v>0.0109472796320915</v>
      </c>
      <c r="R8780" s="42">
        <v>25.0</v>
      </c>
      <c r="S8780" s="42">
        <v>0.247002124786377</v>
      </c>
      <c r="T8780" s="42">
        <v>994.530456542969</v>
      </c>
      <c r="U8780" s="42">
        <v>9999.0</v>
      </c>
      <c r="V8780" s="19"/>
      <c r="W8780" s="19"/>
      <c r="X8780" s="19"/>
      <c r="Y8780" s="19"/>
      <c r="Z8780" s="19"/>
      <c r="AA8780" s="19"/>
    </row>
    <row r="8781" ht="15.75" customHeight="1">
      <c r="A8781" s="19"/>
      <c r="B8781" s="42" t="str">
        <f>"CRS25WT3609688"</f>
        <v>CRS25WT3609688</v>
      </c>
      <c r="C8781" s="43">
        <v>46011.0</v>
      </c>
      <c r="D8781" s="44">
        <v>0.06119212962962963</v>
      </c>
      <c r="E8781" s="42" t="s">
        <v>37</v>
      </c>
      <c r="F8781" s="42">
        <v>201.0</v>
      </c>
      <c r="G8781" s="42">
        <v>4.0</v>
      </c>
      <c r="H8781" s="42">
        <v>201.923141479492</v>
      </c>
      <c r="I8781" s="42">
        <v>9.60026931762695</v>
      </c>
      <c r="J8781" s="42">
        <v>24.540922164917</v>
      </c>
      <c r="K8781" s="42">
        <v>10.6745080947876</v>
      </c>
      <c r="L8781" s="42">
        <v>18.9163875579834</v>
      </c>
      <c r="M8781" s="42">
        <v>0.857061147689819</v>
      </c>
      <c r="N8781" s="42">
        <v>9.82355308532715</v>
      </c>
      <c r="O8781" s="42">
        <v>0.0</v>
      </c>
      <c r="P8781" s="42">
        <v>0.0</v>
      </c>
      <c r="Q8781" s="42">
        <v>0.0150818452239037</v>
      </c>
      <c r="R8781" s="42">
        <v>25.0</v>
      </c>
      <c r="S8781" s="42">
        <v>0.22823628783226</v>
      </c>
      <c r="T8781" s="42">
        <v>992.393798828125</v>
      </c>
      <c r="U8781" s="42">
        <v>9999.0</v>
      </c>
      <c r="V8781" s="19"/>
      <c r="W8781" s="19"/>
      <c r="X8781" s="19"/>
      <c r="Y8781" s="19"/>
      <c r="Z8781" s="19"/>
      <c r="AA8781" s="19"/>
    </row>
    <row r="8782" ht="15.75" customHeight="1">
      <c r="A8782" s="19"/>
      <c r="B8782" s="42" t="str">
        <f>"CRS25WT3609698"</f>
        <v>CRS25WT3609698</v>
      </c>
      <c r="C8782" s="43">
        <v>46011.0</v>
      </c>
      <c r="D8782" s="44">
        <v>0.06204861111111112</v>
      </c>
      <c r="E8782" s="42" t="s">
        <v>37</v>
      </c>
      <c r="F8782" s="42">
        <v>204.0</v>
      </c>
      <c r="G8782" s="42">
        <v>4.0</v>
      </c>
      <c r="H8782" s="42">
        <v>204.477676391602</v>
      </c>
      <c r="I8782" s="42">
        <v>9.76532459259033</v>
      </c>
      <c r="J8782" s="42">
        <v>24.5277919769287</v>
      </c>
      <c r="K8782" s="42">
        <v>10.4437732696533</v>
      </c>
      <c r="L8782" s="42">
        <v>19.5789089202881</v>
      </c>
      <c r="M8782" s="42">
        <v>0.853691101074219</v>
      </c>
      <c r="N8782" s="42">
        <v>9.94783115386963</v>
      </c>
      <c r="O8782" s="42">
        <v>0.0</v>
      </c>
      <c r="P8782" s="42">
        <v>0.0</v>
      </c>
      <c r="Q8782" s="42">
        <v>0.0104737123474479</v>
      </c>
      <c r="R8782" s="42">
        <v>25.0</v>
      </c>
      <c r="S8782" s="42">
        <v>0.229562640190125</v>
      </c>
      <c r="T8782" s="42">
        <v>994.25</v>
      </c>
      <c r="U8782" s="42">
        <v>9999.0</v>
      </c>
      <c r="V8782" s="19"/>
      <c r="W8782" s="19"/>
      <c r="X8782" s="19"/>
      <c r="Y8782" s="19"/>
      <c r="Z8782" s="19"/>
      <c r="AA8782" s="19"/>
    </row>
    <row r="8783" ht="15.75" customHeight="1">
      <c r="A8783" s="19"/>
      <c r="B8783" s="42" t="str">
        <f>"CRS25WT3609702"</f>
        <v>CRS25WT3609702</v>
      </c>
      <c r="C8783" s="43">
        <v>46011.0</v>
      </c>
      <c r="D8783" s="44">
        <v>0.06266203703703704</v>
      </c>
      <c r="E8783" s="42" t="s">
        <v>37</v>
      </c>
      <c r="F8783" s="42">
        <v>203.0</v>
      </c>
      <c r="G8783" s="42">
        <v>4.0</v>
      </c>
      <c r="H8783" s="42">
        <v>203.048568725586</v>
      </c>
      <c r="I8783" s="42">
        <v>9.71887874603271</v>
      </c>
      <c r="J8783" s="42">
        <v>24.5216579437256</v>
      </c>
      <c r="K8783" s="42">
        <v>10.6018781661987</v>
      </c>
      <c r="L8783" s="42">
        <v>19.1521320343018</v>
      </c>
      <c r="M8783" s="42">
        <v>0.851988911628723</v>
      </c>
      <c r="N8783" s="42">
        <v>9.87830543518066</v>
      </c>
      <c r="O8783" s="42">
        <v>0.0</v>
      </c>
      <c r="P8783" s="42">
        <v>0.0</v>
      </c>
      <c r="Q8783" s="42">
        <v>0.0175794046372175</v>
      </c>
      <c r="R8783" s="42">
        <v>25.0</v>
      </c>
      <c r="S8783" s="42">
        <v>0.235924646258354</v>
      </c>
      <c r="T8783" s="42">
        <v>992.010925292969</v>
      </c>
      <c r="U8783" s="42">
        <v>9999.0</v>
      </c>
      <c r="V8783" s="19"/>
      <c r="W8783" s="19"/>
      <c r="X8783" s="19"/>
      <c r="Y8783" s="19"/>
      <c r="Z8783" s="19"/>
      <c r="AA8783" s="19"/>
    </row>
    <row r="8784" ht="15.75" customHeight="1">
      <c r="A8784" s="19"/>
      <c r="B8784" s="42" t="str">
        <f>"CRS25WT3609700"</f>
        <v>CRS25WT3609700</v>
      </c>
      <c r="C8784" s="43">
        <v>46011.0</v>
      </c>
      <c r="D8784" s="44">
        <v>0.06355324074074074</v>
      </c>
      <c r="E8784" s="42" t="s">
        <v>37</v>
      </c>
      <c r="F8784" s="42">
        <v>204.0</v>
      </c>
      <c r="G8784" s="42">
        <v>4.0</v>
      </c>
      <c r="H8784" s="42">
        <v>204.937942504883</v>
      </c>
      <c r="I8784" s="42">
        <v>9.84089183807373</v>
      </c>
      <c r="J8784" s="42">
        <v>24.5328254699707</v>
      </c>
      <c r="K8784" s="42">
        <v>10.6869220733643</v>
      </c>
      <c r="L8784" s="42">
        <v>19.1765174865723</v>
      </c>
      <c r="M8784" s="42">
        <v>0.848868370056152</v>
      </c>
      <c r="N8784" s="42">
        <v>9.97022342681885</v>
      </c>
      <c r="O8784" s="42">
        <v>0.0</v>
      </c>
      <c r="P8784" s="42">
        <v>0.0</v>
      </c>
      <c r="Q8784" s="42">
        <v>0.0152368750423193</v>
      </c>
      <c r="R8784" s="42">
        <v>25.0</v>
      </c>
      <c r="S8784" s="42">
        <v>0.224325209856033</v>
      </c>
      <c r="T8784" s="42">
        <v>991.387817382813</v>
      </c>
      <c r="U8784" s="42">
        <v>9999.0</v>
      </c>
      <c r="V8784" s="19"/>
      <c r="W8784" s="19"/>
      <c r="X8784" s="19"/>
      <c r="Y8784" s="19"/>
      <c r="Z8784" s="19"/>
      <c r="AA8784" s="19"/>
    </row>
    <row r="8785" ht="15.75" customHeight="1">
      <c r="A8785" s="19"/>
      <c r="B8785" s="42" t="str">
        <f>"CRS25WT3609699"</f>
        <v>CRS25WT3609699</v>
      </c>
      <c r="C8785" s="43">
        <v>46011.0</v>
      </c>
      <c r="D8785" s="44">
        <v>0.06421296296296296</v>
      </c>
      <c r="E8785" s="42" t="s">
        <v>37</v>
      </c>
      <c r="F8785" s="42">
        <v>198.0</v>
      </c>
      <c r="G8785" s="42">
        <v>4.0</v>
      </c>
      <c r="H8785" s="42">
        <v>198.275009155273</v>
      </c>
      <c r="I8785" s="42">
        <v>9.58047294616699</v>
      </c>
      <c r="J8785" s="42">
        <v>24.4910259246826</v>
      </c>
      <c r="K8785" s="42">
        <v>10.3757553100586</v>
      </c>
      <c r="L8785" s="42">
        <v>19.1094532012939</v>
      </c>
      <c r="M8785" s="42">
        <v>0.845033764839172</v>
      </c>
      <c r="N8785" s="42">
        <v>9.64607238769531</v>
      </c>
      <c r="O8785" s="42">
        <v>0.0</v>
      </c>
      <c r="P8785" s="42">
        <v>0.0</v>
      </c>
      <c r="Q8785" s="42">
        <v>0.0125409225001931</v>
      </c>
      <c r="R8785" s="42">
        <v>25.0</v>
      </c>
      <c r="S8785" s="42">
        <v>0.232607066631317</v>
      </c>
      <c r="T8785" s="42">
        <v>991.759948730469</v>
      </c>
      <c r="U8785" s="42">
        <v>9999.0</v>
      </c>
      <c r="V8785" s="19"/>
      <c r="W8785" s="19"/>
      <c r="X8785" s="19"/>
      <c r="Y8785" s="19"/>
      <c r="Z8785" s="19"/>
      <c r="AA8785" s="19"/>
    </row>
    <row r="8786" ht="15.75" customHeight="1">
      <c r="A8786" s="19"/>
      <c r="B8786" s="42" t="str">
        <f>"CRS25WT3609711"</f>
        <v>CRS25WT3609711</v>
      </c>
      <c r="C8786" s="43">
        <v>46011.0</v>
      </c>
      <c r="D8786" s="44">
        <v>0.06494212962962963</v>
      </c>
      <c r="E8786" s="42" t="s">
        <v>37</v>
      </c>
      <c r="F8786" s="42">
        <v>205.0</v>
      </c>
      <c r="G8786" s="42">
        <v>4.0</v>
      </c>
      <c r="H8786" s="42">
        <v>205.163726806641</v>
      </c>
      <c r="I8786" s="42">
        <v>9.83004951477051</v>
      </c>
      <c r="J8786" s="42">
        <v>24.5029907226563</v>
      </c>
      <c r="K8786" s="42">
        <v>10.7145919799805</v>
      </c>
      <c r="L8786" s="42">
        <v>19.1480674743652</v>
      </c>
      <c r="M8786" s="42">
        <v>0.851776719093323</v>
      </c>
      <c r="N8786" s="42">
        <v>9.98120784759521</v>
      </c>
      <c r="O8786" s="42">
        <v>0.0</v>
      </c>
      <c r="P8786" s="42">
        <v>0.0</v>
      </c>
      <c r="Q8786" s="42">
        <v>0.0152380941435695</v>
      </c>
      <c r="R8786" s="42">
        <v>25.0</v>
      </c>
      <c r="S8786" s="42">
        <v>0.221983462572098</v>
      </c>
      <c r="T8786" s="42">
        <v>991.512512207031</v>
      </c>
      <c r="U8786" s="42">
        <v>9999.0</v>
      </c>
      <c r="V8786" s="19"/>
      <c r="W8786" s="19"/>
      <c r="X8786" s="19"/>
      <c r="Y8786" s="19"/>
      <c r="Z8786" s="19"/>
      <c r="AA8786" s="19"/>
    </row>
    <row r="8787" ht="15.75" customHeight="1">
      <c r="A8787" s="19"/>
      <c r="B8787" s="42" t="str">
        <f>"CRS25WT3609712"</f>
        <v>CRS25WT3609712</v>
      </c>
      <c r="C8787" s="43">
        <v>46011.0</v>
      </c>
      <c r="D8787" s="44">
        <v>0.06526620370370372</v>
      </c>
      <c r="E8787" s="42" t="s">
        <v>37</v>
      </c>
      <c r="F8787" s="42">
        <v>203.0</v>
      </c>
      <c r="G8787" s="42">
        <v>4.0</v>
      </c>
      <c r="H8787" s="42">
        <v>203.165832519531</v>
      </c>
      <c r="I8787" s="42">
        <v>9.78274726867676</v>
      </c>
      <c r="J8787" s="42">
        <v>24.5002307891846</v>
      </c>
      <c r="K8787" s="42">
        <v>10.5331163406372</v>
      </c>
      <c r="L8787" s="42">
        <v>19.288293838501</v>
      </c>
      <c r="M8787" s="42">
        <v>0.847656071186066</v>
      </c>
      <c r="N8787" s="42">
        <v>9.88401031494141</v>
      </c>
      <c r="O8787" s="42">
        <v>0.0</v>
      </c>
      <c r="P8787" s="42">
        <v>0.0</v>
      </c>
      <c r="Q8787" s="42">
        <v>0.0101636908948421</v>
      </c>
      <c r="R8787" s="42">
        <v>25.0</v>
      </c>
      <c r="S8787" s="42">
        <v>0.223829060792923</v>
      </c>
      <c r="T8787" s="42">
        <v>992.204040527344</v>
      </c>
      <c r="U8787" s="42">
        <v>9999.0</v>
      </c>
      <c r="V8787" s="19"/>
      <c r="W8787" s="19"/>
      <c r="X8787" s="19"/>
      <c r="Y8787" s="19"/>
      <c r="Z8787" s="19"/>
      <c r="AA8787" s="19"/>
    </row>
    <row r="8788" ht="15.75" customHeight="1">
      <c r="A8788" s="19"/>
      <c r="B8788" s="42" t="str">
        <f>"CRS25WT3609713"</f>
        <v>CRS25WT3609713</v>
      </c>
      <c r="C8788" s="43">
        <v>46011.0</v>
      </c>
      <c r="D8788" s="44">
        <v>0.06600694444444444</v>
      </c>
      <c r="E8788" s="42" t="s">
        <v>37</v>
      </c>
      <c r="F8788" s="42">
        <v>195.0</v>
      </c>
      <c r="G8788" s="42">
        <v>4.0</v>
      </c>
      <c r="H8788" s="42">
        <v>195.322113037109</v>
      </c>
      <c r="I8788" s="42">
        <v>9.623122215271</v>
      </c>
      <c r="J8788" s="42">
        <v>24.5138244628906</v>
      </c>
      <c r="K8788" s="42">
        <v>9.9021463394165</v>
      </c>
      <c r="L8788" s="42">
        <v>19.7252311706543</v>
      </c>
      <c r="M8788" s="42">
        <v>0.827988564968109</v>
      </c>
      <c r="N8788" s="42">
        <v>9.50241374969482</v>
      </c>
      <c r="O8788" s="42">
        <v>0.0</v>
      </c>
      <c r="P8788" s="42">
        <v>0.0</v>
      </c>
      <c r="Q8788" s="42">
        <v>0.0112698506563902</v>
      </c>
      <c r="R8788" s="42">
        <v>25.0</v>
      </c>
      <c r="S8788" s="42">
        <v>0.228242069482803</v>
      </c>
      <c r="T8788" s="42">
        <v>993.506530761719</v>
      </c>
      <c r="U8788" s="42">
        <v>9999.0</v>
      </c>
      <c r="V8788" s="19"/>
      <c r="W8788" s="19"/>
      <c r="X8788" s="19"/>
      <c r="Y8788" s="19"/>
      <c r="Z8788" s="19"/>
      <c r="AA8788" s="19"/>
    </row>
    <row r="8789" ht="15.75" customHeight="1">
      <c r="A8789" s="19"/>
      <c r="B8789" s="42" t="str">
        <f>"CRS25WT3609714"</f>
        <v>CRS25WT3609714</v>
      </c>
      <c r="C8789" s="43">
        <v>46011.0</v>
      </c>
      <c r="D8789" s="44">
        <v>0.0667013888888889</v>
      </c>
      <c r="E8789" s="42" t="s">
        <v>37</v>
      </c>
      <c r="F8789" s="42">
        <v>196.0</v>
      </c>
      <c r="G8789" s="42">
        <v>4.0</v>
      </c>
      <c r="H8789" s="42">
        <v>196.229614257813</v>
      </c>
      <c r="I8789" s="42">
        <v>9.79150485992432</v>
      </c>
      <c r="J8789" s="42">
        <v>24.5209350585938</v>
      </c>
      <c r="K8789" s="42">
        <v>10.1863870620728</v>
      </c>
      <c r="L8789" s="42">
        <v>19.2639064788818</v>
      </c>
      <c r="M8789" s="42">
        <v>0.817293584346771</v>
      </c>
      <c r="N8789" s="42">
        <v>9.54656314849854</v>
      </c>
      <c r="O8789" s="42">
        <v>0.0</v>
      </c>
      <c r="P8789" s="42">
        <v>0.0</v>
      </c>
      <c r="Q8789" s="42">
        <v>0.0151588078588247</v>
      </c>
      <c r="R8789" s="42">
        <v>25.0</v>
      </c>
      <c r="S8789" s="42">
        <v>0.227946132421494</v>
      </c>
      <c r="T8789" s="42">
        <v>991.70263671875</v>
      </c>
      <c r="U8789" s="42">
        <v>9999.0</v>
      </c>
      <c r="V8789" s="19"/>
      <c r="W8789" s="19"/>
      <c r="X8789" s="19"/>
      <c r="Y8789" s="19"/>
      <c r="Z8789" s="19"/>
      <c r="AA8789" s="19"/>
    </row>
    <row r="8790" ht="15.75" customHeight="1">
      <c r="A8790" s="19"/>
      <c r="B8790" s="42" t="str">
        <f>"CRS25WT3609725"</f>
        <v>CRS25WT3609725</v>
      </c>
      <c r="C8790" s="43">
        <v>46011.0</v>
      </c>
      <c r="D8790" s="44">
        <v>0.06766203703703703</v>
      </c>
      <c r="E8790" s="42" t="s">
        <v>37</v>
      </c>
      <c r="F8790" s="42">
        <v>202.0</v>
      </c>
      <c r="G8790" s="42">
        <v>4.0</v>
      </c>
      <c r="H8790" s="42">
        <v>202.167083740234</v>
      </c>
      <c r="I8790" s="42">
        <v>9.72083282470703</v>
      </c>
      <c r="J8790" s="42">
        <v>24.4958457946777</v>
      </c>
      <c r="K8790" s="42">
        <v>10.3547792434692</v>
      </c>
      <c r="L8790" s="42">
        <v>19.5240364074707</v>
      </c>
      <c r="M8790" s="42">
        <v>0.849013388156891</v>
      </c>
      <c r="N8790" s="42">
        <v>9.83542156219482</v>
      </c>
      <c r="O8790" s="42">
        <v>0.0</v>
      </c>
      <c r="P8790" s="42">
        <v>0.0</v>
      </c>
      <c r="Q8790" s="42">
        <v>0.0126190474256873</v>
      </c>
      <c r="R8790" s="42">
        <v>25.0</v>
      </c>
      <c r="S8790" s="42">
        <v>0.220531523227692</v>
      </c>
      <c r="T8790" s="42">
        <v>992.545837402344</v>
      </c>
      <c r="U8790" s="42">
        <v>9999.0</v>
      </c>
      <c r="V8790" s="19"/>
      <c r="W8790" s="19"/>
      <c r="X8790" s="19"/>
      <c r="Y8790" s="19"/>
      <c r="Z8790" s="19"/>
      <c r="AA8790" s="19"/>
    </row>
    <row r="8791" ht="15.75" customHeight="1">
      <c r="A8791" s="19"/>
      <c r="B8791" s="42" t="str">
        <f>"CRS25WT3609724"</f>
        <v>CRS25WT3609724</v>
      </c>
      <c r="C8791" s="43">
        <v>46011.0</v>
      </c>
      <c r="D8791" s="44">
        <v>0.06980324074074074</v>
      </c>
      <c r="E8791" s="42" t="s">
        <v>37</v>
      </c>
      <c r="F8791" s="42">
        <v>201.0</v>
      </c>
      <c r="G8791" s="42">
        <v>4.0</v>
      </c>
      <c r="H8791" s="42">
        <v>201.786834716797</v>
      </c>
      <c r="I8791" s="42">
        <v>9.80830097198486</v>
      </c>
      <c r="J8791" s="42">
        <v>24.5103187561035</v>
      </c>
      <c r="K8791" s="42">
        <v>10.5259466171265</v>
      </c>
      <c r="L8791" s="42">
        <v>19.1704216003418</v>
      </c>
      <c r="M8791" s="42">
        <v>0.839363515377045</v>
      </c>
      <c r="N8791" s="42">
        <v>9.81692218780518</v>
      </c>
      <c r="O8791" s="42">
        <v>0.0</v>
      </c>
      <c r="P8791" s="42">
        <v>0.0</v>
      </c>
      <c r="Q8791" s="42">
        <v>0.0101467939093709</v>
      </c>
      <c r="R8791" s="42">
        <v>25.0</v>
      </c>
      <c r="S8791" s="42">
        <v>0.214729905128479</v>
      </c>
      <c r="T8791" s="42">
        <v>992.685852050781</v>
      </c>
      <c r="U8791" s="42">
        <v>9999.0</v>
      </c>
      <c r="V8791" s="19"/>
      <c r="W8791" s="19"/>
      <c r="X8791" s="19"/>
      <c r="Y8791" s="19"/>
      <c r="Z8791" s="19"/>
      <c r="AA8791" s="19"/>
    </row>
    <row r="8792" ht="15.75" customHeight="1">
      <c r="A8792" s="19"/>
      <c r="B8792" s="42" t="str">
        <f>"CRS25WT3609727"</f>
        <v>CRS25WT3609727</v>
      </c>
      <c r="C8792" s="43">
        <v>46011.0</v>
      </c>
      <c r="D8792" s="44">
        <v>0.07011574074074074</v>
      </c>
      <c r="E8792" s="42" t="s">
        <v>37</v>
      </c>
      <c r="F8792" s="42">
        <v>200.0</v>
      </c>
      <c r="G8792" s="42">
        <v>4.0</v>
      </c>
      <c r="H8792" s="42">
        <v>200.619766235352</v>
      </c>
      <c r="I8792" s="42">
        <v>9.94663238525391</v>
      </c>
      <c r="J8792" s="42">
        <v>24.5199108123779</v>
      </c>
      <c r="K8792" s="42">
        <v>10.0618686676025</v>
      </c>
      <c r="L8792" s="42">
        <v>19.9386196136475</v>
      </c>
      <c r="M8792" s="42">
        <v>0.822581171989441</v>
      </c>
      <c r="N8792" s="42">
        <v>9.76014423370361</v>
      </c>
      <c r="O8792" s="42">
        <v>0.0</v>
      </c>
      <c r="P8792" s="42">
        <v>0.0</v>
      </c>
      <c r="Q8792" s="42">
        <v>0.0112704606726766</v>
      </c>
      <c r="R8792" s="42">
        <v>25.0</v>
      </c>
      <c r="S8792" s="42">
        <v>0.222054690122604</v>
      </c>
      <c r="T8792" s="42">
        <v>990.201354980469</v>
      </c>
      <c r="U8792" s="42">
        <v>9999.0</v>
      </c>
      <c r="V8792" s="19"/>
      <c r="W8792" s="19"/>
      <c r="X8792" s="19"/>
      <c r="Y8792" s="19"/>
      <c r="Z8792" s="19"/>
      <c r="AA8792" s="19"/>
    </row>
    <row r="8793" ht="15.75" customHeight="1">
      <c r="A8793" s="19"/>
      <c r="B8793" s="42" t="str">
        <f>"CRS25WT3609737"</f>
        <v>CRS25WT3609737</v>
      </c>
      <c r="C8793" s="43">
        <v>46011.0</v>
      </c>
      <c r="D8793" s="44">
        <v>0.0704513888888889</v>
      </c>
      <c r="E8793" s="42" t="s">
        <v>37</v>
      </c>
      <c r="F8793" s="42">
        <v>201.0</v>
      </c>
      <c r="G8793" s="42">
        <v>4.0</v>
      </c>
      <c r="H8793" s="42">
        <v>201.93701171875</v>
      </c>
      <c r="I8793" s="42">
        <v>9.70383739471436</v>
      </c>
      <c r="J8793" s="42">
        <v>24.4793357849121</v>
      </c>
      <c r="K8793" s="42">
        <v>10.6227445602417</v>
      </c>
      <c r="L8793" s="42">
        <v>19.0098724365234</v>
      </c>
      <c r="M8793" s="42">
        <v>0.850105404853821</v>
      </c>
      <c r="N8793" s="42">
        <v>9.82422828674316</v>
      </c>
      <c r="O8793" s="42">
        <v>0.0</v>
      </c>
      <c r="P8793" s="42">
        <v>0.0</v>
      </c>
      <c r="Q8793" s="42">
        <v>0.0138092134147882</v>
      </c>
      <c r="R8793" s="42">
        <v>25.0</v>
      </c>
      <c r="S8793" s="42">
        <v>0.219332098960876</v>
      </c>
      <c r="T8793" s="42">
        <v>991.406311035156</v>
      </c>
      <c r="U8793" s="42">
        <v>9999.0</v>
      </c>
      <c r="V8793" s="19"/>
      <c r="W8793" s="19"/>
      <c r="X8793" s="19"/>
      <c r="Y8793" s="19"/>
      <c r="Z8793" s="19"/>
      <c r="AA8793" s="19"/>
    </row>
    <row r="8794" ht="15.75" customHeight="1">
      <c r="A8794" s="19"/>
      <c r="B8794" s="42" t="str">
        <f>"CRS25WT3609726"</f>
        <v>CRS25WT3609726</v>
      </c>
      <c r="C8794" s="43">
        <v>46011.0</v>
      </c>
      <c r="D8794" s="44">
        <v>0.07078703703703704</v>
      </c>
      <c r="E8794" s="42" t="s">
        <v>37</v>
      </c>
      <c r="F8794" s="42">
        <v>201.0</v>
      </c>
      <c r="G8794" s="42">
        <v>4.0</v>
      </c>
      <c r="H8794" s="42">
        <v>201.601806640625</v>
      </c>
      <c r="I8794" s="42">
        <v>9.69716453552246</v>
      </c>
      <c r="J8794" s="42">
        <v>24.5089073181152</v>
      </c>
      <c r="K8794" s="42">
        <v>10.4884967803955</v>
      </c>
      <c r="L8794" s="42">
        <v>19.2212295532227</v>
      </c>
      <c r="M8794" s="42">
        <v>0.848253607749939</v>
      </c>
      <c r="N8794" s="42">
        <v>9.80792045593262</v>
      </c>
      <c r="O8794" s="42">
        <v>0.0</v>
      </c>
      <c r="P8794" s="42">
        <v>0.0</v>
      </c>
      <c r="Q8794" s="42">
        <v>0.0138092329725623</v>
      </c>
      <c r="R8794" s="42">
        <v>25.0</v>
      </c>
      <c r="S8794" s="42">
        <v>0.223277181386948</v>
      </c>
      <c r="T8794" s="42">
        <v>993.138061523438</v>
      </c>
      <c r="U8794" s="42">
        <v>42.2898597717285</v>
      </c>
      <c r="V8794" s="19"/>
      <c r="W8794" s="19"/>
      <c r="X8794" s="19"/>
      <c r="Y8794" s="19"/>
      <c r="Z8794" s="19"/>
      <c r="AA8794" s="19"/>
    </row>
    <row r="8795" ht="15.75" customHeight="1">
      <c r="A8795" s="19"/>
      <c r="B8795" s="42" t="str">
        <f>"CRS25WT3609739"</f>
        <v>CRS25WT3609739</v>
      </c>
      <c r="C8795" s="43">
        <v>46011.0</v>
      </c>
      <c r="D8795" s="44">
        <v>0.07261574074074074</v>
      </c>
      <c r="E8795" s="42" t="s">
        <v>37</v>
      </c>
      <c r="F8795" s="42">
        <v>201.0</v>
      </c>
      <c r="G8795" s="42">
        <v>4.0</v>
      </c>
      <c r="H8795" s="42">
        <v>201.953201293945</v>
      </c>
      <c r="I8795" s="42">
        <v>9.77148056030273</v>
      </c>
      <c r="J8795" s="42">
        <v>24.5014514923096</v>
      </c>
      <c r="K8795" s="42">
        <v>9.9592227935791</v>
      </c>
      <c r="L8795" s="42">
        <v>20.2780094146729</v>
      </c>
      <c r="M8795" s="42">
        <v>0.843526184558868</v>
      </c>
      <c r="N8795" s="42">
        <v>9.82501602172852</v>
      </c>
      <c r="O8795" s="42">
        <v>0.0</v>
      </c>
      <c r="P8795" s="42">
        <v>0.0</v>
      </c>
      <c r="Q8795" s="42">
        <v>0.0151588078588247</v>
      </c>
      <c r="R8795" s="42">
        <v>25.0</v>
      </c>
      <c r="S8795" s="42">
        <v>0.215474903583527</v>
      </c>
      <c r="T8795" s="42">
        <v>993.176696777344</v>
      </c>
      <c r="U8795" s="42">
        <v>9999.0</v>
      </c>
      <c r="V8795" s="19"/>
      <c r="W8795" s="19"/>
      <c r="X8795" s="19"/>
      <c r="Y8795" s="19"/>
      <c r="Z8795" s="19"/>
      <c r="AA8795" s="19"/>
    </row>
    <row r="8796" ht="15.75" customHeight="1">
      <c r="A8796" s="19"/>
      <c r="B8796" s="42" t="str">
        <f>"CRS25WT3609740"</f>
        <v>CRS25WT3609740</v>
      </c>
      <c r="C8796" s="43">
        <v>46011.0</v>
      </c>
      <c r="D8796" s="44">
        <v>0.07310185185185185</v>
      </c>
      <c r="E8796" s="42" t="s">
        <v>37</v>
      </c>
      <c r="F8796" s="42">
        <v>197.0</v>
      </c>
      <c r="G8796" s="42">
        <v>4.0</v>
      </c>
      <c r="H8796" s="42">
        <v>197.366149902344</v>
      </c>
      <c r="I8796" s="42">
        <v>9.61507034301758</v>
      </c>
      <c r="J8796" s="42">
        <v>24.4948902130127</v>
      </c>
      <c r="K8796" s="42">
        <v>10.3480033874512</v>
      </c>
      <c r="L8796" s="42">
        <v>19.0728721618652</v>
      </c>
      <c r="M8796" s="42">
        <v>0.838001310825348</v>
      </c>
      <c r="N8796" s="42">
        <v>9.60185623168945</v>
      </c>
      <c r="O8796" s="42">
        <v>0.0</v>
      </c>
      <c r="P8796" s="42">
        <v>0.0</v>
      </c>
      <c r="Q8796" s="42">
        <v>0.0109474277123809</v>
      </c>
      <c r="R8796" s="42">
        <v>25.0</v>
      </c>
      <c r="S8796" s="42">
        <v>0.240642428398132</v>
      </c>
      <c r="T8796" s="42">
        <v>992.264709472656</v>
      </c>
      <c r="U8796" s="42">
        <v>9999.0</v>
      </c>
      <c r="V8796" s="19"/>
      <c r="W8796" s="19"/>
      <c r="X8796" s="19"/>
      <c r="Y8796" s="19"/>
      <c r="Z8796" s="19"/>
      <c r="AA8796" s="19"/>
    </row>
    <row r="8797" ht="15.75" customHeight="1">
      <c r="A8797" s="19"/>
      <c r="B8797" s="42" t="str">
        <f>"CRS25WT3609738"</f>
        <v>CRS25WT3609738</v>
      </c>
      <c r="C8797" s="43">
        <v>46011.0</v>
      </c>
      <c r="D8797" s="44">
        <v>0.07349537037037036</v>
      </c>
      <c r="E8797" s="42" t="s">
        <v>37</v>
      </c>
      <c r="F8797" s="42">
        <v>202.0</v>
      </c>
      <c r="G8797" s="42">
        <v>4.0</v>
      </c>
      <c r="H8797" s="42">
        <v>202.28515625</v>
      </c>
      <c r="I8797" s="42">
        <v>9.7329626083374</v>
      </c>
      <c r="J8797" s="42">
        <v>24.5243339538574</v>
      </c>
      <c r="K8797" s="42">
        <v>10.5833549499512</v>
      </c>
      <c r="L8797" s="42">
        <v>19.1135196685791</v>
      </c>
      <c r="M8797" s="42">
        <v>0.847464919090271</v>
      </c>
      <c r="N8797" s="42">
        <v>9.84116554260254</v>
      </c>
      <c r="O8797" s="42">
        <v>0.0</v>
      </c>
      <c r="P8797" s="42">
        <v>0.0</v>
      </c>
      <c r="Q8797" s="42">
        <v>0.0101636908948421</v>
      </c>
      <c r="R8797" s="42">
        <v>25.0</v>
      </c>
      <c r="S8797" s="42">
        <v>0.230466052889824</v>
      </c>
      <c r="T8797" s="42">
        <v>993.746948242188</v>
      </c>
      <c r="U8797" s="42">
        <v>9999.0</v>
      </c>
      <c r="V8797" s="19"/>
      <c r="W8797" s="19"/>
      <c r="X8797" s="19"/>
      <c r="Y8797" s="19"/>
      <c r="Z8797" s="19"/>
      <c r="AA8797" s="19"/>
    </row>
    <row r="8798" ht="15.75" customHeight="1">
      <c r="A8798" s="19"/>
      <c r="B8798" s="42" t="str">
        <f>"CRS25WT3609741"</f>
        <v>CRS25WT3609741</v>
      </c>
      <c r="C8798" s="43">
        <v>46011.0</v>
      </c>
      <c r="D8798" s="44">
        <v>0.07380787037037037</v>
      </c>
      <c r="E8798" s="42" t="s">
        <v>37</v>
      </c>
      <c r="F8798" s="42">
        <v>201.0</v>
      </c>
      <c r="G8798" s="42">
        <v>4.0</v>
      </c>
      <c r="H8798" s="42">
        <v>201.317474365234</v>
      </c>
      <c r="I8798" s="42">
        <v>9.68000030517578</v>
      </c>
      <c r="J8798" s="42">
        <v>24.5101013183594</v>
      </c>
      <c r="K8798" s="42">
        <v>10.5036897659302</v>
      </c>
      <c r="L8798" s="42">
        <v>19.1663589477539</v>
      </c>
      <c r="M8798" s="42">
        <v>0.848517894744873</v>
      </c>
      <c r="N8798" s="42">
        <v>9.79408740997314</v>
      </c>
      <c r="O8798" s="42">
        <v>0.0</v>
      </c>
      <c r="P8798" s="42">
        <v>0.0</v>
      </c>
      <c r="Q8798" s="42">
        <v>0.0125409225001931</v>
      </c>
      <c r="R8798" s="42">
        <v>25.0</v>
      </c>
      <c r="S8798" s="42">
        <v>0.221274062991142</v>
      </c>
      <c r="T8798" s="42">
        <v>995.700927734375</v>
      </c>
      <c r="U8798" s="42">
        <v>9999.0</v>
      </c>
      <c r="V8798" s="19"/>
      <c r="W8798" s="19"/>
      <c r="X8798" s="19"/>
      <c r="Y8798" s="19"/>
      <c r="Z8798" s="19"/>
      <c r="AA8798" s="19"/>
    </row>
    <row r="8799" ht="15.75" customHeight="1">
      <c r="A8799" s="19"/>
      <c r="B8799" s="42" t="str">
        <f>"CRS25WT3609742"</f>
        <v>CRS25WT3609742</v>
      </c>
      <c r="C8799" s="43">
        <v>46011.0</v>
      </c>
      <c r="D8799" s="44">
        <v>0.07422453703703703</v>
      </c>
      <c r="E8799" s="42" t="s">
        <v>37</v>
      </c>
      <c r="F8799" s="42">
        <v>203.0</v>
      </c>
      <c r="G8799" s="42">
        <v>4.0</v>
      </c>
      <c r="H8799" s="42">
        <v>203.700332641602</v>
      </c>
      <c r="I8799" s="42">
        <v>9.59198570251465</v>
      </c>
      <c r="J8799" s="42">
        <v>24.5290393829346</v>
      </c>
      <c r="K8799" s="42">
        <v>10.6619310379028</v>
      </c>
      <c r="L8799" s="42">
        <v>19.1053886413574</v>
      </c>
      <c r="M8799" s="42">
        <v>0.865770280361176</v>
      </c>
      <c r="N8799" s="42">
        <v>9.91001415252686</v>
      </c>
      <c r="O8799" s="42">
        <v>0.0</v>
      </c>
      <c r="P8799" s="42">
        <v>0.0</v>
      </c>
      <c r="Q8799" s="42">
        <v>0.0119046065956354</v>
      </c>
      <c r="R8799" s="42">
        <v>25.0</v>
      </c>
      <c r="S8799" s="42">
        <v>0.220366522669792</v>
      </c>
      <c r="T8799" s="42">
        <v>991.95703125</v>
      </c>
      <c r="U8799" s="42">
        <v>9999.0</v>
      </c>
      <c r="V8799" s="19"/>
      <c r="W8799" s="19"/>
      <c r="X8799" s="19"/>
      <c r="Y8799" s="19"/>
      <c r="Z8799" s="19"/>
      <c r="AA8799" s="19"/>
    </row>
    <row r="8800" ht="15.75" customHeight="1">
      <c r="A8800" s="19"/>
      <c r="B8800" s="42" t="str">
        <f>"CRS25WT3609743"</f>
        <v>CRS25WT3609743</v>
      </c>
      <c r="C8800" s="43">
        <v>46011.0</v>
      </c>
      <c r="D8800" s="44">
        <v>0.07524305555555556</v>
      </c>
      <c r="E8800" s="42" t="s">
        <v>37</v>
      </c>
      <c r="F8800" s="42">
        <v>202.0</v>
      </c>
      <c r="G8800" s="42">
        <v>4.0</v>
      </c>
      <c r="H8800" s="42">
        <v>202.166244506836</v>
      </c>
      <c r="I8800" s="42">
        <v>9.68713474273682</v>
      </c>
      <c r="J8800" s="42">
        <v>24.5087966918945</v>
      </c>
      <c r="K8800" s="42">
        <v>10.388256072998</v>
      </c>
      <c r="L8800" s="42">
        <v>19.4610366821289</v>
      </c>
      <c r="M8800" s="42">
        <v>0.851513087749481</v>
      </c>
      <c r="N8800" s="42">
        <v>9.83538055419922</v>
      </c>
      <c r="O8800" s="42">
        <v>0.0</v>
      </c>
      <c r="P8800" s="42">
        <v>0.0</v>
      </c>
      <c r="Q8800" s="42">
        <v>0.0104761514812708</v>
      </c>
      <c r="R8800" s="42">
        <v>25.0</v>
      </c>
      <c r="S8800" s="42">
        <v>0.23170779645443</v>
      </c>
      <c r="T8800" s="42">
        <v>992.090454101563</v>
      </c>
      <c r="U8800" s="42">
        <v>9999.0</v>
      </c>
      <c r="V8800" s="19"/>
      <c r="W8800" s="19"/>
      <c r="X8800" s="19"/>
      <c r="Y8800" s="19"/>
      <c r="Z8800" s="19"/>
      <c r="AA8800" s="19"/>
    </row>
    <row r="8801" ht="15.75" customHeight="1">
      <c r="A8801" s="19"/>
      <c r="B8801" s="42" t="str">
        <f>"CRS25WT3609744"</f>
        <v>CRS25WT3609744</v>
      </c>
      <c r="C8801" s="43">
        <v>46011.0</v>
      </c>
      <c r="D8801" s="44">
        <v>0.07575231481481481</v>
      </c>
      <c r="E8801" s="42" t="s">
        <v>37</v>
      </c>
      <c r="F8801" s="42">
        <v>198.0</v>
      </c>
      <c r="G8801" s="42">
        <v>4.0</v>
      </c>
      <c r="H8801" s="42">
        <v>198.839935302734</v>
      </c>
      <c r="I8801" s="42">
        <v>9.59340190887451</v>
      </c>
      <c r="J8801" s="42">
        <v>24.5084896087646</v>
      </c>
      <c r="K8801" s="42">
        <v>9.9858341217041</v>
      </c>
      <c r="L8801" s="42">
        <v>19.9122009277344</v>
      </c>
      <c r="M8801" s="42">
        <v>0.845696270465851</v>
      </c>
      <c r="N8801" s="42">
        <v>9.67355537414551</v>
      </c>
      <c r="O8801" s="42">
        <v>0.0</v>
      </c>
      <c r="P8801" s="42">
        <v>0.0</v>
      </c>
      <c r="Q8801" s="42">
        <v>0.0104761514812708</v>
      </c>
      <c r="R8801" s="42">
        <v>25.0</v>
      </c>
      <c r="S8801" s="42">
        <v>0.225176259875298</v>
      </c>
      <c r="T8801" s="42">
        <v>993.837585449219</v>
      </c>
      <c r="U8801" s="42">
        <v>9999.0</v>
      </c>
      <c r="V8801" s="19"/>
      <c r="W8801" s="19"/>
      <c r="X8801" s="19"/>
      <c r="Y8801" s="19"/>
      <c r="Z8801" s="19"/>
      <c r="AA8801" s="19"/>
    </row>
    <row r="8802" ht="15.75" customHeight="1">
      <c r="A8802" s="19"/>
      <c r="B8802" s="42" t="str">
        <f>"CRS25WT3609764"</f>
        <v>CRS25WT3609764</v>
      </c>
      <c r="C8802" s="43">
        <v>46011.0</v>
      </c>
      <c r="D8802" s="44">
        <v>0.07641203703703704</v>
      </c>
      <c r="E8802" s="42" t="s">
        <v>37</v>
      </c>
      <c r="F8802" s="42">
        <v>197.0</v>
      </c>
      <c r="G8802" s="42">
        <v>4.0</v>
      </c>
      <c r="H8802" s="42">
        <v>197.487945556641</v>
      </c>
      <c r="I8802" s="42">
        <v>9.54862499237061</v>
      </c>
      <c r="J8802" s="42">
        <v>24.4934139251709</v>
      </c>
      <c r="K8802" s="42">
        <v>9.74976921081543</v>
      </c>
      <c r="L8802" s="42">
        <v>20.2556533813477</v>
      </c>
      <c r="M8802" s="42">
        <v>0.844404280185699</v>
      </c>
      <c r="N8802" s="42">
        <v>9.60778141021729</v>
      </c>
      <c r="O8802" s="42">
        <v>0.0</v>
      </c>
      <c r="P8802" s="42">
        <v>0.0</v>
      </c>
      <c r="Q8802" s="42">
        <v>0.0175795778632164</v>
      </c>
      <c r="R8802" s="42">
        <v>25.0</v>
      </c>
      <c r="S8802" s="42">
        <v>0.223589420318604</v>
      </c>
      <c r="T8802" s="42">
        <v>992.556762695313</v>
      </c>
      <c r="U8802" s="42">
        <v>9999.0</v>
      </c>
      <c r="V8802" s="19"/>
      <c r="W8802" s="19"/>
      <c r="X8802" s="19"/>
      <c r="Y8802" s="19"/>
      <c r="Z8802" s="19"/>
      <c r="AA8802" s="19"/>
    </row>
    <row r="8803" ht="15.75" customHeight="1">
      <c r="A8803" s="19"/>
      <c r="B8803" s="42" t="str">
        <f>"CRS25WT3609763"</f>
        <v>CRS25WT3609763</v>
      </c>
      <c r="C8803" s="43">
        <v>46011.0</v>
      </c>
      <c r="D8803" s="44">
        <v>0.07689814814814815</v>
      </c>
      <c r="E8803" s="42" t="s">
        <v>37</v>
      </c>
      <c r="F8803" s="42">
        <v>201.0</v>
      </c>
      <c r="G8803" s="42">
        <v>4.0</v>
      </c>
      <c r="H8803" s="42">
        <v>201.594741821289</v>
      </c>
      <c r="I8803" s="42">
        <v>9.63507747650146</v>
      </c>
      <c r="J8803" s="42">
        <v>24.4860401153564</v>
      </c>
      <c r="K8803" s="42">
        <v>10.3276138305664</v>
      </c>
      <c r="L8803" s="42">
        <v>19.5199737548828</v>
      </c>
      <c r="M8803" s="42">
        <v>0.85448694229126</v>
      </c>
      <c r="N8803" s="42">
        <v>9.80757713317871</v>
      </c>
      <c r="O8803" s="42">
        <v>0.0</v>
      </c>
      <c r="P8803" s="42">
        <v>0.0</v>
      </c>
      <c r="Q8803" s="42">
        <v>0.0113095231354237</v>
      </c>
      <c r="R8803" s="42">
        <v>25.0</v>
      </c>
      <c r="S8803" s="42">
        <v>0.216830089688301</v>
      </c>
      <c r="T8803" s="42">
        <v>991.31982421875</v>
      </c>
      <c r="U8803" s="42">
        <v>9999.0</v>
      </c>
      <c r="V8803" s="19"/>
      <c r="W8803" s="19"/>
      <c r="X8803" s="19"/>
      <c r="Y8803" s="19"/>
      <c r="Z8803" s="19"/>
      <c r="AA8803" s="19"/>
    </row>
    <row r="8804" ht="15.75" customHeight="1">
      <c r="A8804" s="19"/>
      <c r="B8804" s="42" t="str">
        <f>"CRS25WT3609664"</f>
        <v>CRS25WT3609664</v>
      </c>
      <c r="C8804" s="43">
        <v>46011.0</v>
      </c>
      <c r="D8804" s="44">
        <v>0.07859953703703704</v>
      </c>
      <c r="E8804" s="42" t="s">
        <v>37</v>
      </c>
      <c r="F8804" s="42">
        <v>197.0</v>
      </c>
      <c r="G8804" s="42">
        <v>4.0</v>
      </c>
      <c r="H8804" s="42">
        <v>197.851913452148</v>
      </c>
      <c r="I8804" s="42">
        <v>9.75107765197754</v>
      </c>
      <c r="J8804" s="42">
        <v>24.4911766052246</v>
      </c>
      <c r="K8804" s="42">
        <v>9.91294574737549</v>
      </c>
      <c r="L8804" s="42">
        <v>19.9589424133301</v>
      </c>
      <c r="M8804" s="42">
        <v>0.828472316265106</v>
      </c>
      <c r="N8804" s="42">
        <v>9.62548828125</v>
      </c>
      <c r="O8804" s="42">
        <v>0.0</v>
      </c>
      <c r="P8804" s="42">
        <v>0.0</v>
      </c>
      <c r="Q8804" s="42">
        <v>0.0118948509916663</v>
      </c>
      <c r="R8804" s="42">
        <v>25.0</v>
      </c>
      <c r="S8804" s="42">
        <v>0.225717812776566</v>
      </c>
      <c r="T8804" s="42">
        <v>993.224914550781</v>
      </c>
      <c r="U8804" s="42">
        <v>9999.0</v>
      </c>
      <c r="V8804" s="19"/>
      <c r="W8804" s="19"/>
      <c r="X8804" s="19"/>
      <c r="Y8804" s="19"/>
      <c r="Z8804" s="19"/>
      <c r="AA8804" s="19"/>
    </row>
    <row r="8805" ht="15.75" customHeight="1">
      <c r="A8805" s="19"/>
      <c r="B8805" s="42" t="str">
        <f>"CRS25WT3609663"</f>
        <v>CRS25WT3609663</v>
      </c>
      <c r="C8805" s="43">
        <v>46011.0</v>
      </c>
      <c r="D8805" s="44">
        <v>0.07934027777777779</v>
      </c>
      <c r="E8805" s="42" t="s">
        <v>37</v>
      </c>
      <c r="F8805" s="42">
        <v>201.0</v>
      </c>
      <c r="G8805" s="42">
        <v>4.0</v>
      </c>
      <c r="H8805" s="42">
        <v>201.661712646484</v>
      </c>
      <c r="I8805" s="42">
        <v>9.56602668762207</v>
      </c>
      <c r="J8805" s="42">
        <v>24.5185413360596</v>
      </c>
      <c r="K8805" s="42">
        <v>10.2967395782471</v>
      </c>
      <c r="L8805" s="42">
        <v>19.5850048065186</v>
      </c>
      <c r="M8805" s="42">
        <v>0.859799563884735</v>
      </c>
      <c r="N8805" s="42">
        <v>9.81083488464355</v>
      </c>
      <c r="O8805" s="42">
        <v>0.0</v>
      </c>
      <c r="P8805" s="42">
        <v>0.0</v>
      </c>
      <c r="Q8805" s="42">
        <v>0.0109523795545101</v>
      </c>
      <c r="R8805" s="42">
        <v>25.0</v>
      </c>
      <c r="S8805" s="42">
        <v>0.218379035592079</v>
      </c>
      <c r="T8805" s="42">
        <v>993.870971679688</v>
      </c>
      <c r="U8805" s="42">
        <v>9999.0</v>
      </c>
      <c r="V8805" s="19"/>
      <c r="W8805" s="19"/>
      <c r="X8805" s="19"/>
      <c r="Y8805" s="19"/>
      <c r="Z8805" s="19"/>
      <c r="AA8805" s="19"/>
    </row>
    <row r="8806" ht="15.75" customHeight="1">
      <c r="A8806" s="19"/>
      <c r="B8806" s="42" t="str">
        <f>"CRS25WT3609848"</f>
        <v>CRS25WT3609848</v>
      </c>
      <c r="C8806" s="43">
        <v>46011.0</v>
      </c>
      <c r="D8806" s="44">
        <v>0.07968750000000001</v>
      </c>
      <c r="E8806" s="42" t="s">
        <v>37</v>
      </c>
      <c r="F8806" s="42">
        <v>203.0</v>
      </c>
      <c r="G8806" s="42">
        <v>4.0</v>
      </c>
      <c r="H8806" s="42">
        <v>203.454315185547</v>
      </c>
      <c r="I8806" s="42">
        <v>9.64578437805176</v>
      </c>
      <c r="J8806" s="42">
        <v>24.5718154907227</v>
      </c>
      <c r="K8806" s="42">
        <v>10.5792827606201</v>
      </c>
      <c r="L8806" s="42">
        <v>19.2313899993896</v>
      </c>
      <c r="M8806" s="42">
        <v>0.858404755592346</v>
      </c>
      <c r="N8806" s="42">
        <v>9.89804458618164</v>
      </c>
      <c r="O8806" s="42">
        <v>0.0</v>
      </c>
      <c r="P8806" s="42">
        <v>0.0</v>
      </c>
      <c r="Q8806" s="42">
        <v>0.0152368573471904</v>
      </c>
      <c r="R8806" s="42">
        <v>25.0</v>
      </c>
      <c r="S8806" s="42">
        <v>0.22730427980423</v>
      </c>
      <c r="T8806" s="42">
        <v>993.281005859375</v>
      </c>
      <c r="U8806" s="42">
        <v>9999.0</v>
      </c>
      <c r="V8806" s="19"/>
      <c r="W8806" s="19"/>
      <c r="X8806" s="19"/>
      <c r="Y8806" s="19"/>
      <c r="Z8806" s="19"/>
      <c r="AA8806" s="19"/>
    </row>
    <row r="8807" ht="15.75" customHeight="1">
      <c r="A8807" s="19"/>
      <c r="B8807" s="42" t="str">
        <f>"CRS25WT3609847"</f>
        <v>CRS25WT3609847</v>
      </c>
      <c r="C8807" s="43">
        <v>46011.0</v>
      </c>
      <c r="D8807" s="44">
        <v>0.0802662037037037</v>
      </c>
      <c r="E8807" s="42" t="s">
        <v>37</v>
      </c>
      <c r="F8807" s="42">
        <v>202.0</v>
      </c>
      <c r="G8807" s="42">
        <v>4.0</v>
      </c>
      <c r="H8807" s="42">
        <v>202.610885620117</v>
      </c>
      <c r="I8807" s="42">
        <v>9.61109924316406</v>
      </c>
      <c r="J8807" s="42">
        <v>24.5608310699463</v>
      </c>
      <c r="K8807" s="42">
        <v>10.3548765182495</v>
      </c>
      <c r="L8807" s="42">
        <v>19.5667133331299</v>
      </c>
      <c r="M8807" s="42">
        <v>0.85831493139267</v>
      </c>
      <c r="N8807" s="42">
        <v>9.85701179504395</v>
      </c>
      <c r="O8807" s="42">
        <v>0.0</v>
      </c>
      <c r="P8807" s="42">
        <v>0.0</v>
      </c>
      <c r="Q8807" s="42">
        <v>0.0125409225001931</v>
      </c>
      <c r="R8807" s="42">
        <v>25.0</v>
      </c>
      <c r="S8807" s="42">
        <v>0.221394553780556</v>
      </c>
      <c r="T8807" s="42">
        <v>993.41357421875</v>
      </c>
      <c r="U8807" s="42">
        <v>9999.0</v>
      </c>
      <c r="V8807" s="19"/>
      <c r="W8807" s="19"/>
      <c r="X8807" s="19"/>
      <c r="Y8807" s="19"/>
      <c r="Z8807" s="19"/>
      <c r="AA8807" s="19"/>
    </row>
    <row r="8808" ht="15.75" customHeight="1">
      <c r="A8808" s="19"/>
      <c r="B8808" s="42" t="str">
        <f>"CRS25WT3609846"</f>
        <v>CRS25WT3609846</v>
      </c>
      <c r="C8808" s="43">
        <v>46011.0</v>
      </c>
      <c r="D8808" s="44">
        <v>0.08157407407407408</v>
      </c>
      <c r="E8808" s="42" t="s">
        <v>37</v>
      </c>
      <c r="F8808" s="42">
        <v>202.0</v>
      </c>
      <c r="G8808" s="42">
        <v>4.0</v>
      </c>
      <c r="H8808" s="42">
        <v>202.695327758789</v>
      </c>
      <c r="I8808" s="42">
        <v>9.64644241333008</v>
      </c>
      <c r="J8808" s="42">
        <v>24.5489044189453</v>
      </c>
      <c r="K8808" s="42">
        <v>10.7314691543579</v>
      </c>
      <c r="L8808" s="42">
        <v>18.8879375457764</v>
      </c>
      <c r="M8808" s="42">
        <v>0.855942189693451</v>
      </c>
      <c r="N8808" s="42">
        <v>9.86112022399902</v>
      </c>
      <c r="O8808" s="42">
        <v>0.0</v>
      </c>
      <c r="P8808" s="42">
        <v>0.0</v>
      </c>
      <c r="Q8808" s="42">
        <v>0.0106547614559531</v>
      </c>
      <c r="R8808" s="42">
        <v>25.0</v>
      </c>
      <c r="S8808" s="42">
        <v>0.228136092424393</v>
      </c>
      <c r="T8808" s="42">
        <v>991.935424804688</v>
      </c>
      <c r="U8808" s="42">
        <v>9999.0</v>
      </c>
      <c r="V8808" s="19"/>
      <c r="W8808" s="19"/>
      <c r="X8808" s="19"/>
      <c r="Y8808" s="19"/>
      <c r="Z8808" s="19"/>
      <c r="AA8808" s="19"/>
    </row>
    <row r="8809" ht="15.75" customHeight="1">
      <c r="A8809" s="19"/>
      <c r="B8809" s="42" t="str">
        <f>"CRS25WT3609851"</f>
        <v>CRS25WT3609851</v>
      </c>
      <c r="C8809" s="43">
        <v>46011.0</v>
      </c>
      <c r="D8809" s="44">
        <v>0.08196759259259259</v>
      </c>
      <c r="E8809" s="42" t="s">
        <v>37</v>
      </c>
      <c r="F8809" s="42">
        <v>204.0</v>
      </c>
      <c r="G8809" s="42">
        <v>4.0</v>
      </c>
      <c r="H8809" s="42">
        <v>204.001022338867</v>
      </c>
      <c r="I8809" s="42">
        <v>9.66433238983154</v>
      </c>
      <c r="J8809" s="42">
        <v>24.5671825408936</v>
      </c>
      <c r="K8809" s="42">
        <v>10.4465370178223</v>
      </c>
      <c r="L8809" s="42">
        <v>19.5281009674072</v>
      </c>
      <c r="M8809" s="42">
        <v>0.859221518039703</v>
      </c>
      <c r="N8809" s="42">
        <v>9.92464256286621</v>
      </c>
      <c r="O8809" s="42">
        <v>0.0</v>
      </c>
      <c r="P8809" s="42">
        <v>0.0</v>
      </c>
      <c r="Q8809" s="42">
        <v>0.0175794046372175</v>
      </c>
      <c r="R8809" s="42">
        <v>25.0</v>
      </c>
      <c r="S8809" s="42">
        <v>0.227912962436676</v>
      </c>
      <c r="T8809" s="42">
        <v>993.03564453125</v>
      </c>
      <c r="U8809" s="42">
        <v>9999.0</v>
      </c>
      <c r="V8809" s="19"/>
      <c r="W8809" s="19"/>
      <c r="X8809" s="19"/>
      <c r="Y8809" s="19"/>
      <c r="Z8809" s="19"/>
      <c r="AA8809" s="19"/>
    </row>
    <row r="8810" ht="15.75" customHeight="1">
      <c r="A8810" s="19"/>
      <c r="B8810" s="42" t="str">
        <f>"CRS25WT3609850"</f>
        <v>CRS25WT3609850</v>
      </c>
      <c r="C8810" s="43">
        <v>46011.0</v>
      </c>
      <c r="D8810" s="44">
        <v>0.08236111111111111</v>
      </c>
      <c r="E8810" s="42" t="s">
        <v>37</v>
      </c>
      <c r="F8810" s="42">
        <v>198.0</v>
      </c>
      <c r="G8810" s="42">
        <v>4.0</v>
      </c>
      <c r="H8810" s="42">
        <v>198.476409912109</v>
      </c>
      <c r="I8810" s="42">
        <v>9.66514873504639</v>
      </c>
      <c r="J8810" s="42">
        <v>24.5526752471924</v>
      </c>
      <c r="K8810" s="42">
        <v>10.4062147140503</v>
      </c>
      <c r="L8810" s="42">
        <v>19.0728721618652</v>
      </c>
      <c r="M8810" s="42">
        <v>0.836375951766968</v>
      </c>
      <c r="N8810" s="42">
        <v>9.65587043762207</v>
      </c>
      <c r="O8810" s="42">
        <v>0.0</v>
      </c>
      <c r="P8810" s="42">
        <v>0.0</v>
      </c>
      <c r="Q8810" s="42">
        <v>0.0103176152333617</v>
      </c>
      <c r="R8810" s="42">
        <v>25.0</v>
      </c>
      <c r="S8810" s="42">
        <v>0.221192553639412</v>
      </c>
      <c r="T8810" s="42">
        <v>992.390258789063</v>
      </c>
      <c r="U8810" s="42">
        <v>9999.0</v>
      </c>
      <c r="V8810" s="19"/>
      <c r="W8810" s="19"/>
      <c r="X8810" s="19"/>
      <c r="Y8810" s="19"/>
      <c r="Z8810" s="19"/>
      <c r="AA8810" s="19"/>
    </row>
    <row r="8811" ht="15.75" customHeight="1">
      <c r="A8811" s="19"/>
      <c r="B8811" s="42" t="str">
        <f>"CRS25WT3609849"</f>
        <v>CRS25WT3609849</v>
      </c>
      <c r="C8811" s="43">
        <v>46011.0</v>
      </c>
      <c r="D8811" s="44">
        <v>0.08269675925925926</v>
      </c>
      <c r="E8811" s="42" t="s">
        <v>37</v>
      </c>
      <c r="F8811" s="42">
        <v>204.0</v>
      </c>
      <c r="G8811" s="42">
        <v>4.0</v>
      </c>
      <c r="H8811" s="42">
        <v>204.708801269531</v>
      </c>
      <c r="I8811" s="42">
        <v>9.66351795196533</v>
      </c>
      <c r="J8811" s="42">
        <v>24.525707244873</v>
      </c>
      <c r="K8811" s="42">
        <v>10.6874303817749</v>
      </c>
      <c r="L8811" s="42">
        <v>19.1541633605957</v>
      </c>
      <c r="M8811" s="42">
        <v>0.863733410835266</v>
      </c>
      <c r="N8811" s="42">
        <v>9.95907592773438</v>
      </c>
      <c r="O8811" s="42">
        <v>0.0</v>
      </c>
      <c r="P8811" s="42">
        <v>0.0</v>
      </c>
      <c r="Q8811" s="42">
        <v>0.0106547614559531</v>
      </c>
      <c r="R8811" s="42">
        <v>25.0</v>
      </c>
      <c r="S8811" s="42">
        <v>0.226609602570534</v>
      </c>
      <c r="T8811" s="42">
        <v>992.535095214844</v>
      </c>
      <c r="U8811" s="42">
        <v>9999.0</v>
      </c>
      <c r="V8811" s="19"/>
      <c r="W8811" s="19"/>
      <c r="X8811" s="19"/>
      <c r="Y8811" s="19"/>
      <c r="Z8811" s="19"/>
      <c r="AA8811" s="19"/>
    </row>
    <row r="8812" ht="15.75" customHeight="1">
      <c r="A8812" s="19"/>
      <c r="B8812" s="42" t="str">
        <f>"CRS25WT3609854"</f>
        <v>CRS25WT3609854</v>
      </c>
      <c r="C8812" s="43">
        <v>46011.0</v>
      </c>
      <c r="D8812" s="44">
        <v>0.08376157407407407</v>
      </c>
      <c r="E8812" s="42" t="s">
        <v>37</v>
      </c>
      <c r="F8812" s="42">
        <v>200.0</v>
      </c>
      <c r="G8812" s="42">
        <v>4.0</v>
      </c>
      <c r="H8812" s="42">
        <v>200.191619873047</v>
      </c>
      <c r="I8812" s="42">
        <v>9.77763080596924</v>
      </c>
      <c r="J8812" s="42">
        <v>24.5045013427734</v>
      </c>
      <c r="K8812" s="42">
        <v>10.2814226150513</v>
      </c>
      <c r="L8812" s="42">
        <v>19.4711971282959</v>
      </c>
      <c r="M8812" s="42">
        <v>0.835538327693939</v>
      </c>
      <c r="N8812" s="42">
        <v>9.73931503295898</v>
      </c>
      <c r="O8812" s="42">
        <v>0.0</v>
      </c>
      <c r="P8812" s="42">
        <v>0.0</v>
      </c>
      <c r="Q8812" s="42">
        <v>0.0103273801505566</v>
      </c>
      <c r="R8812" s="42">
        <v>25.0</v>
      </c>
      <c r="S8812" s="42">
        <v>0.230315834283829</v>
      </c>
      <c r="T8812" s="42">
        <v>993.022583007813</v>
      </c>
      <c r="U8812" s="42">
        <v>33.14990234375</v>
      </c>
      <c r="V8812" s="19"/>
      <c r="W8812" s="19"/>
      <c r="X8812" s="19"/>
      <c r="Y8812" s="19"/>
      <c r="Z8812" s="19"/>
      <c r="AA8812" s="19"/>
    </row>
    <row r="8813" ht="15.75" customHeight="1">
      <c r="A8813" s="19"/>
      <c r="B8813" s="42" t="str">
        <f>"CRS25WT3609852"</f>
        <v>CRS25WT3609852</v>
      </c>
      <c r="C8813" s="43">
        <v>46011.0</v>
      </c>
      <c r="D8813" s="44">
        <v>0.08447916666666666</v>
      </c>
      <c r="E8813" s="42" t="s">
        <v>37</v>
      </c>
      <c r="F8813" s="42">
        <v>199.0</v>
      </c>
      <c r="G8813" s="42">
        <v>4.0</v>
      </c>
      <c r="H8813" s="42">
        <v>199.142227172852</v>
      </c>
      <c r="I8813" s="42">
        <v>9.67489433288574</v>
      </c>
      <c r="J8813" s="42">
        <v>24.5127716064453</v>
      </c>
      <c r="K8813" s="42">
        <v>10.3660154342651</v>
      </c>
      <c r="L8813" s="42">
        <v>19.211067199707</v>
      </c>
      <c r="M8813" s="42">
        <v>0.839701056480408</v>
      </c>
      <c r="N8813" s="42">
        <v>9.68826198577881</v>
      </c>
      <c r="O8813" s="42">
        <v>0.0</v>
      </c>
      <c r="P8813" s="42">
        <v>0.0</v>
      </c>
      <c r="Q8813" s="42">
        <v>0.0130158439278603</v>
      </c>
      <c r="R8813" s="42">
        <v>25.0</v>
      </c>
      <c r="S8813" s="42">
        <v>0.223209291696548</v>
      </c>
      <c r="T8813" s="42">
        <v>991.522583007813</v>
      </c>
      <c r="U8813" s="42">
        <v>9999.0</v>
      </c>
      <c r="V8813" s="19"/>
      <c r="W8813" s="19"/>
      <c r="X8813" s="19"/>
      <c r="Y8813" s="19"/>
      <c r="Z8813" s="19"/>
      <c r="AA8813" s="19"/>
    </row>
    <row r="8814" ht="15.75" customHeight="1">
      <c r="A8814" s="19"/>
      <c r="B8814" s="42" t="str">
        <f>"CRS25WT3609853"</f>
        <v>CRS25WT3609853</v>
      </c>
      <c r="C8814" s="43">
        <v>46011.0</v>
      </c>
      <c r="D8814" s="44">
        <v>0.08537037037037037</v>
      </c>
      <c r="E8814" s="42" t="s">
        <v>37</v>
      </c>
      <c r="F8814" s="42">
        <v>196.0</v>
      </c>
      <c r="G8814" s="42">
        <v>4.0</v>
      </c>
      <c r="H8814" s="42">
        <v>196.182006835938</v>
      </c>
      <c r="I8814" s="42">
        <v>9.69262981414795</v>
      </c>
      <c r="J8814" s="42">
        <v>24.5175819396973</v>
      </c>
      <c r="K8814" s="42">
        <v>9.81229305267334</v>
      </c>
      <c r="L8814" s="42">
        <v>19.9934902191162</v>
      </c>
      <c r="M8814" s="42">
        <v>0.825543403625488</v>
      </c>
      <c r="N8814" s="42">
        <v>9.5442476272583</v>
      </c>
      <c r="O8814" s="42">
        <v>0.0</v>
      </c>
      <c r="P8814" s="42">
        <v>0.0</v>
      </c>
      <c r="Q8814" s="42">
        <v>0.0129353543743491</v>
      </c>
      <c r="R8814" s="42">
        <v>25.0</v>
      </c>
      <c r="S8814" s="42">
        <v>0.221205845475197</v>
      </c>
      <c r="T8814" s="42">
        <v>990.844360351563</v>
      </c>
      <c r="U8814" s="42">
        <v>9999.0</v>
      </c>
      <c r="V8814" s="19"/>
      <c r="W8814" s="19"/>
      <c r="X8814" s="19"/>
      <c r="Y8814" s="19"/>
      <c r="Z8814" s="19"/>
      <c r="AA8814" s="19"/>
    </row>
    <row r="8815" ht="15.75" customHeight="1">
      <c r="A8815" s="19"/>
      <c r="B8815" s="42" t="str">
        <f>"CRS25WT3609833"</f>
        <v>CRS25WT3609833</v>
      </c>
      <c r="C8815" s="43">
        <v>46011.0</v>
      </c>
      <c r="D8815" s="44">
        <v>0.08576388888888888</v>
      </c>
      <c r="E8815" s="42" t="s">
        <v>37</v>
      </c>
      <c r="F8815" s="42">
        <v>200.0</v>
      </c>
      <c r="G8815" s="42">
        <v>4.0</v>
      </c>
      <c r="H8815" s="42">
        <v>200.025207519531</v>
      </c>
      <c r="I8815" s="42">
        <v>9.79553318023682</v>
      </c>
      <c r="J8815" s="42">
        <v>24.5050144195557</v>
      </c>
      <c r="K8815" s="42">
        <v>10.2643051147461</v>
      </c>
      <c r="L8815" s="42">
        <v>19.4874572753906</v>
      </c>
      <c r="M8815" s="42">
        <v>0.833300590515137</v>
      </c>
      <c r="N8815" s="42">
        <v>9.73121929168701</v>
      </c>
      <c r="O8815" s="42">
        <v>0.0</v>
      </c>
      <c r="P8815" s="42">
        <v>0.0</v>
      </c>
      <c r="Q8815" s="42">
        <v>0.00411212258040905</v>
      </c>
      <c r="R8815" s="42">
        <v>25.0</v>
      </c>
      <c r="S8815" s="42">
        <v>0.218593895435333</v>
      </c>
      <c r="T8815" s="42">
        <v>992.693298339844</v>
      </c>
      <c r="U8815" s="42">
        <v>9999.0</v>
      </c>
      <c r="V8815" s="19"/>
      <c r="W8815" s="19"/>
      <c r="X8815" s="19"/>
      <c r="Y8815" s="19"/>
      <c r="Z8815" s="19"/>
      <c r="AA8815" s="19"/>
    </row>
    <row r="8816" ht="15.75" customHeight="1">
      <c r="A8816" s="19"/>
      <c r="B8816" s="42" t="str">
        <f>"CRS25WT3609838"</f>
        <v>CRS25WT3609838</v>
      </c>
      <c r="C8816" s="43">
        <v>46011.0</v>
      </c>
      <c r="D8816" s="44">
        <v>0.08775462962962964</v>
      </c>
      <c r="E8816" s="42" t="s">
        <v>37</v>
      </c>
      <c r="F8816" s="42">
        <v>197.0</v>
      </c>
      <c r="G8816" s="42">
        <v>4.0</v>
      </c>
      <c r="H8816" s="42">
        <v>197.735549926758</v>
      </c>
      <c r="I8816" s="42">
        <v>9.66998767852783</v>
      </c>
      <c r="J8816" s="42">
        <v>24.5496368408203</v>
      </c>
      <c r="K8816" s="42">
        <v>10.3310441970825</v>
      </c>
      <c r="L8816" s="42">
        <v>19.1399383544922</v>
      </c>
      <c r="M8816" s="42">
        <v>0.832940101623535</v>
      </c>
      <c r="N8816" s="42">
        <v>9.61982727050781</v>
      </c>
      <c r="O8816" s="42">
        <v>0.0</v>
      </c>
      <c r="P8816" s="42">
        <v>0.0</v>
      </c>
      <c r="Q8816" s="42">
        <v>0.0104737123474479</v>
      </c>
      <c r="R8816" s="42">
        <v>25.0</v>
      </c>
      <c r="S8816" s="42">
        <v>0.230018138885498</v>
      </c>
      <c r="T8816" s="42">
        <v>990.466247558594</v>
      </c>
      <c r="U8816" s="42">
        <v>9999.0</v>
      </c>
      <c r="V8816" s="19"/>
      <c r="W8816" s="19"/>
      <c r="X8816" s="19"/>
      <c r="Y8816" s="19"/>
      <c r="Z8816" s="19"/>
      <c r="AA8816" s="19"/>
    </row>
    <row r="8817" ht="15.75" customHeight="1">
      <c r="A8817" s="19"/>
      <c r="B8817" s="42" t="str">
        <f>"CRS25WT3609834"</f>
        <v>CRS25WT3609834</v>
      </c>
      <c r="C8817" s="43">
        <v>46011.0</v>
      </c>
      <c r="D8817" s="44">
        <v>0.08842592592592592</v>
      </c>
      <c r="E8817" s="42" t="s">
        <v>37</v>
      </c>
      <c r="F8817" s="42">
        <v>202.0</v>
      </c>
      <c r="G8817" s="42">
        <v>4.0</v>
      </c>
      <c r="H8817" s="42">
        <v>202.395736694336</v>
      </c>
      <c r="I8817" s="42">
        <v>9.64705276489258</v>
      </c>
      <c r="J8817" s="42">
        <v>24.5353221893311</v>
      </c>
      <c r="K8817" s="42">
        <v>10.3546342849731</v>
      </c>
      <c r="L8817" s="42">
        <v>19.5463924407959</v>
      </c>
      <c r="M8817" s="42">
        <v>0.855096101760864</v>
      </c>
      <c r="N8817" s="42">
        <v>9.84654521942139</v>
      </c>
      <c r="O8817" s="42">
        <v>0.0</v>
      </c>
      <c r="P8817" s="42">
        <v>0.0</v>
      </c>
      <c r="Q8817" s="42">
        <v>0.00206337589770555</v>
      </c>
      <c r="R8817" s="42">
        <v>25.0</v>
      </c>
      <c r="S8817" s="42">
        <v>0.227142915129662</v>
      </c>
      <c r="T8817" s="42">
        <v>992.581481933594</v>
      </c>
      <c r="U8817" s="42">
        <v>9999.0</v>
      </c>
      <c r="V8817" s="19"/>
      <c r="W8817" s="19"/>
      <c r="X8817" s="19"/>
      <c r="Y8817" s="19"/>
      <c r="Z8817" s="19"/>
      <c r="AA8817" s="19"/>
    </row>
    <row r="8818" ht="15.75" customHeight="1">
      <c r="A8818" s="19"/>
      <c r="B8818" s="42" t="str">
        <f>"CRS25WT3609835"</f>
        <v>CRS25WT3609835</v>
      </c>
      <c r="C8818" s="43">
        <v>46011.0</v>
      </c>
      <c r="D8818" s="44">
        <v>0.08899305555555555</v>
      </c>
      <c r="E8818" s="42" t="s">
        <v>37</v>
      </c>
      <c r="F8818" s="42">
        <v>205.0</v>
      </c>
      <c r="G8818" s="42">
        <v>4.0</v>
      </c>
      <c r="H8818" s="42">
        <v>205.971145629883</v>
      </c>
      <c r="I8818" s="42">
        <v>9.78617286682129</v>
      </c>
      <c r="J8818" s="42">
        <v>24.5450782775879</v>
      </c>
      <c r="K8818" s="42">
        <v>10.7419385910034</v>
      </c>
      <c r="L8818" s="42">
        <v>19.1744861602783</v>
      </c>
      <c r="M8818" s="42">
        <v>0.857490003108978</v>
      </c>
      <c r="N8818" s="42">
        <v>10.0204887390137</v>
      </c>
      <c r="O8818" s="42">
        <v>0.0</v>
      </c>
      <c r="P8818" s="42">
        <v>0.0</v>
      </c>
      <c r="Q8818" s="42">
        <v>0.010635226033628</v>
      </c>
      <c r="R8818" s="42">
        <v>25.0</v>
      </c>
      <c r="S8818" s="42">
        <v>0.228028073906898</v>
      </c>
      <c r="T8818" s="42">
        <v>994.469848632813</v>
      </c>
      <c r="U8818" s="42">
        <v>9999.0</v>
      </c>
      <c r="V8818" s="19"/>
      <c r="W8818" s="19"/>
      <c r="X8818" s="19"/>
      <c r="Y8818" s="19"/>
      <c r="Z8818" s="19"/>
      <c r="AA8818" s="19"/>
    </row>
    <row r="8819" ht="15.75" customHeight="1">
      <c r="A8819" s="19"/>
      <c r="B8819" s="42" t="str">
        <f>"CRS25WT3609837"</f>
        <v>CRS25WT3609837</v>
      </c>
      <c r="C8819" s="43">
        <v>46011.0</v>
      </c>
      <c r="D8819" s="42" t="s">
        <v>1571</v>
      </c>
      <c r="E8819" s="42" t="s">
        <v>37</v>
      </c>
      <c r="F8819" s="42">
        <v>205.0</v>
      </c>
      <c r="G8819" s="42">
        <v>4.0</v>
      </c>
      <c r="H8819" s="42">
        <v>205.739822387695</v>
      </c>
      <c r="I8819" s="42">
        <v>9.74052619934082</v>
      </c>
      <c r="J8819" s="42">
        <v>24.5149345397949</v>
      </c>
      <c r="K8819" s="42">
        <v>10.717378616333</v>
      </c>
      <c r="L8819" s="42">
        <v>19.1968402862549</v>
      </c>
      <c r="M8819" s="42">
        <v>0.861599028110504</v>
      </c>
      <c r="N8819" s="42">
        <v>10.0092344284058</v>
      </c>
      <c r="O8819" s="42">
        <v>0.0</v>
      </c>
      <c r="P8819" s="42">
        <v>0.0</v>
      </c>
      <c r="Q8819" s="42">
        <v>0.0106350872665644</v>
      </c>
      <c r="R8819" s="42">
        <v>25.0</v>
      </c>
      <c r="S8819" s="42">
        <v>0.228416740894318</v>
      </c>
      <c r="T8819" s="42">
        <v>992.621765136719</v>
      </c>
      <c r="U8819" s="42">
        <v>9999.0</v>
      </c>
      <c r="V8819" s="19"/>
      <c r="W8819" s="19"/>
      <c r="X8819" s="19"/>
      <c r="Y8819" s="19"/>
      <c r="Z8819" s="19"/>
      <c r="AA8819" s="19"/>
    </row>
    <row r="8820" ht="15.75" customHeight="1">
      <c r="A8820" s="19"/>
      <c r="B8820" s="42" t="str">
        <f>"CRS25WT3609079"</f>
        <v>CRS25WT3609079</v>
      </c>
      <c r="C8820" s="43">
        <v>46013.0</v>
      </c>
      <c r="D8820" s="44">
        <v>0.7584027777777779</v>
      </c>
      <c r="E8820" s="42" t="s">
        <v>37</v>
      </c>
      <c r="F8820" s="42">
        <v>184.0</v>
      </c>
      <c r="G8820" s="42">
        <v>4.0</v>
      </c>
      <c r="H8820" s="42">
        <v>184.574615478516</v>
      </c>
      <c r="I8820" s="42">
        <v>9.77848339080811</v>
      </c>
      <c r="J8820" s="42">
        <v>24.6129264831543</v>
      </c>
      <c r="K8820" s="42">
        <v>9.10220623016357</v>
      </c>
      <c r="L8820" s="42">
        <v>20.2780094146729</v>
      </c>
      <c r="M8820" s="42">
        <v>0.766897320747375</v>
      </c>
      <c r="N8820" s="42">
        <v>8.97954845428467</v>
      </c>
      <c r="O8820" s="42">
        <v>0.0</v>
      </c>
      <c r="P8820" s="42">
        <v>0.0</v>
      </c>
      <c r="Q8820" s="42">
        <v>0.0133333336561918</v>
      </c>
      <c r="R8820" s="42">
        <v>25.0</v>
      </c>
      <c r="S8820" s="42">
        <v>0.246164306998253</v>
      </c>
      <c r="T8820" s="42">
        <v>1004.13653564453</v>
      </c>
      <c r="U8820" s="42">
        <v>9999.0</v>
      </c>
      <c r="V8820" s="19"/>
      <c r="W8820" s="19"/>
      <c r="X8820" s="19"/>
      <c r="Y8820" s="19"/>
      <c r="Z8820" s="19"/>
      <c r="AA8820" s="19"/>
    </row>
    <row r="8821" ht="15.75" customHeight="1">
      <c r="A8821" s="19"/>
      <c r="B8821" s="42" t="str">
        <f>"CRS25WT3609880"</f>
        <v>CRS25WT3609880</v>
      </c>
      <c r="C8821" s="43">
        <v>46013.0</v>
      </c>
      <c r="D8821" s="44">
        <v>0.7680555555555556</v>
      </c>
      <c r="E8821" s="42" t="s">
        <v>37</v>
      </c>
      <c r="F8821" s="42">
        <v>200.0</v>
      </c>
      <c r="G8821" s="42">
        <v>4.0</v>
      </c>
      <c r="H8821" s="42">
        <v>200.778259277344</v>
      </c>
      <c r="I8821" s="42">
        <v>9.60994529724121</v>
      </c>
      <c r="J8821" s="42">
        <v>24.5461444854736</v>
      </c>
      <c r="K8821" s="42">
        <v>9.83288478851318</v>
      </c>
      <c r="L8821" s="42">
        <v>20.4190616607666</v>
      </c>
      <c r="M8821" s="42">
        <v>0.851162493228912</v>
      </c>
      <c r="N8821" s="42">
        <v>9.76785469055176</v>
      </c>
      <c r="O8821" s="42">
        <v>0.0</v>
      </c>
      <c r="P8821" s="42">
        <v>0.0</v>
      </c>
      <c r="Q8821" s="42">
        <v>0.0125000001862645</v>
      </c>
      <c r="R8821" s="42">
        <v>25.0</v>
      </c>
      <c r="S8821" s="42">
        <v>0.241397768259048</v>
      </c>
      <c r="T8821" s="42">
        <v>999.587280273438</v>
      </c>
      <c r="U8821" s="42">
        <v>9999.0</v>
      </c>
      <c r="V8821" s="19"/>
      <c r="W8821" s="19"/>
      <c r="X8821" s="19"/>
      <c r="Y8821" s="19"/>
      <c r="Z8821" s="19"/>
      <c r="AA8821" s="19"/>
    </row>
    <row r="8822" ht="15.75" customHeight="1">
      <c r="A8822" s="19"/>
      <c r="B8822" s="42" t="str">
        <f>"CRS25WT3609841"</f>
        <v>CRS25WT3609841</v>
      </c>
      <c r="C8822" s="43">
        <v>46013.0</v>
      </c>
      <c r="D8822" s="44">
        <v>0.7691319444444445</v>
      </c>
      <c r="E8822" s="42" t="s">
        <v>37</v>
      </c>
      <c r="F8822" s="42">
        <v>201.0</v>
      </c>
      <c r="G8822" s="42">
        <v>4.0</v>
      </c>
      <c r="H8822" s="42">
        <v>201.540771484375</v>
      </c>
      <c r="I8822" s="42">
        <v>9.70314502716064</v>
      </c>
      <c r="J8822" s="42">
        <v>24.5647087097168</v>
      </c>
      <c r="K8822" s="42">
        <v>9.91854286193848</v>
      </c>
      <c r="L8822" s="42">
        <v>20.3195934295654</v>
      </c>
      <c r="M8822" s="42">
        <v>0.845548987388611</v>
      </c>
      <c r="N8822" s="42">
        <v>9.80495071411133</v>
      </c>
      <c r="O8822" s="42">
        <v>0.0</v>
      </c>
      <c r="P8822" s="42">
        <v>0.0</v>
      </c>
      <c r="Q8822" s="42">
        <v>0.0112897017970681</v>
      </c>
      <c r="R8822" s="42">
        <v>25.0</v>
      </c>
      <c r="S8822" s="42">
        <v>0.241347283124924</v>
      </c>
      <c r="T8822" s="42">
        <v>1005.64990234375</v>
      </c>
      <c r="U8822" s="42">
        <v>9999.0</v>
      </c>
      <c r="V8822" s="19"/>
      <c r="W8822" s="19"/>
      <c r="X8822" s="19"/>
      <c r="Y8822" s="19"/>
      <c r="Z8822" s="19"/>
      <c r="AA8822" s="19"/>
    </row>
    <row r="8823" ht="15.75" customHeight="1">
      <c r="A8823" s="19"/>
      <c r="B8823" s="42" t="str">
        <f>"CRS25WT3609824"</f>
        <v>CRS25WT3609824</v>
      </c>
      <c r="C8823" s="43">
        <v>46013.0</v>
      </c>
      <c r="D8823" s="44">
        <v>0.7718055555555555</v>
      </c>
      <c r="E8823" s="42" t="s">
        <v>37</v>
      </c>
      <c r="F8823" s="42">
        <v>203.0</v>
      </c>
      <c r="G8823" s="42">
        <v>4.0</v>
      </c>
      <c r="H8823" s="42">
        <v>203.685928344727</v>
      </c>
      <c r="I8823" s="42">
        <v>9.79583644866943</v>
      </c>
      <c r="J8823" s="42">
        <v>24.5521106719971</v>
      </c>
      <c r="K8823" s="42">
        <v>9.99316596984863</v>
      </c>
      <c r="L8823" s="42">
        <v>20.3825225830078</v>
      </c>
      <c r="M8823" s="42">
        <v>0.846897125244141</v>
      </c>
      <c r="N8823" s="42">
        <v>9.9093132019043</v>
      </c>
      <c r="O8823" s="42">
        <v>0.0</v>
      </c>
      <c r="P8823" s="42">
        <v>0.0</v>
      </c>
      <c r="Q8823" s="42">
        <v>0.010952303186059</v>
      </c>
      <c r="R8823" s="42">
        <v>25.0</v>
      </c>
      <c r="S8823" s="42">
        <v>0.24344365298748</v>
      </c>
      <c r="T8823" s="42">
        <v>1009.81530761719</v>
      </c>
      <c r="U8823" s="42">
        <v>9999.0</v>
      </c>
      <c r="V8823" s="19"/>
      <c r="W8823" s="19"/>
      <c r="X8823" s="19"/>
      <c r="Y8823" s="19"/>
      <c r="Z8823" s="19"/>
      <c r="AA8823" s="19"/>
    </row>
    <row r="8824" ht="15.75" customHeight="1">
      <c r="A8824" s="19"/>
      <c r="B8824" s="42" t="str">
        <f>"CRS25WT3609819"</f>
        <v>CRS25WT3609819</v>
      </c>
      <c r="C8824" s="43">
        <v>46013.0</v>
      </c>
      <c r="D8824" s="44">
        <v>0.7723148148148148</v>
      </c>
      <c r="E8824" s="42" t="s">
        <v>37</v>
      </c>
      <c r="F8824" s="42">
        <v>200.0</v>
      </c>
      <c r="G8824" s="42">
        <v>4.0</v>
      </c>
      <c r="H8824" s="42">
        <v>200.592514038086</v>
      </c>
      <c r="I8824" s="42">
        <v>9.62090873718262</v>
      </c>
      <c r="J8824" s="42">
        <v>24.5400295257568</v>
      </c>
      <c r="K8824" s="42">
        <v>9.84630107879639</v>
      </c>
      <c r="L8824" s="42">
        <v>20.372371673584</v>
      </c>
      <c r="M8824" s="42">
        <v>0.849617660045624</v>
      </c>
      <c r="N8824" s="42">
        <v>9.75881862640381</v>
      </c>
      <c r="O8824" s="42">
        <v>0.0</v>
      </c>
      <c r="P8824" s="42">
        <v>0.0</v>
      </c>
      <c r="Q8824" s="42">
        <v>0.0113095231354237</v>
      </c>
      <c r="R8824" s="42">
        <v>25.0</v>
      </c>
      <c r="S8824" s="42">
        <v>0.24253536760807</v>
      </c>
      <c r="T8824" s="42">
        <v>1005.50946044922</v>
      </c>
      <c r="U8824" s="42">
        <v>9999.0</v>
      </c>
      <c r="V8824" s="19"/>
      <c r="W8824" s="19"/>
      <c r="X8824" s="19"/>
      <c r="Y8824" s="19"/>
      <c r="Z8824" s="19"/>
      <c r="AA8824" s="19"/>
    </row>
    <row r="8825" ht="15.75" customHeight="1">
      <c r="A8825" s="19"/>
      <c r="B8825" s="42" t="str">
        <f>"CRS25WT3609830"</f>
        <v>CRS25WT3609830</v>
      </c>
      <c r="C8825" s="43">
        <v>46013.0</v>
      </c>
      <c r="D8825" s="44">
        <v>0.7728472222222221</v>
      </c>
      <c r="E8825" s="42" t="s">
        <v>37</v>
      </c>
      <c r="F8825" s="42">
        <v>198.0</v>
      </c>
      <c r="G8825" s="42">
        <v>4.0</v>
      </c>
      <c r="H8825" s="42">
        <v>198.589111328125</v>
      </c>
      <c r="I8825" s="42">
        <v>9.6375093460083</v>
      </c>
      <c r="J8825" s="42">
        <v>24.5374488830566</v>
      </c>
      <c r="K8825" s="42">
        <v>9.75379180908203</v>
      </c>
      <c r="L8825" s="42">
        <v>20.3601932525635</v>
      </c>
      <c r="M8825" s="42">
        <v>0.839771628379822</v>
      </c>
      <c r="N8825" s="42">
        <v>9.66135311126709</v>
      </c>
      <c r="O8825" s="42">
        <v>0.0</v>
      </c>
      <c r="P8825" s="42">
        <v>0.0</v>
      </c>
      <c r="Q8825" s="42">
        <v>0.010654759593308</v>
      </c>
      <c r="R8825" s="42">
        <v>25.0</v>
      </c>
      <c r="S8825" s="42">
        <v>0.246390804648399</v>
      </c>
      <c r="T8825" s="42">
        <v>1005.22467041016</v>
      </c>
      <c r="U8825" s="42">
        <v>9999.0</v>
      </c>
      <c r="V8825" s="19"/>
      <c r="W8825" s="19"/>
      <c r="X8825" s="19"/>
      <c r="Y8825" s="19"/>
      <c r="Z8825" s="19"/>
      <c r="AA8825" s="19"/>
    </row>
    <row r="8826" ht="15.75" customHeight="1">
      <c r="A8826" s="19"/>
      <c r="B8826" s="42" t="str">
        <f>"CRS25WT3609829"</f>
        <v>CRS25WT3609829</v>
      </c>
      <c r="C8826" s="43">
        <v>46013.0</v>
      </c>
      <c r="D8826" s="44">
        <v>0.7734606481481481</v>
      </c>
      <c r="E8826" s="42" t="s">
        <v>37</v>
      </c>
      <c r="F8826" s="42">
        <v>198.0</v>
      </c>
      <c r="G8826" s="42">
        <v>4.0</v>
      </c>
      <c r="H8826" s="42">
        <v>198.770126342773</v>
      </c>
      <c r="I8826" s="42">
        <v>9.59088897705078</v>
      </c>
      <c r="J8826" s="42">
        <v>24.5583992004395</v>
      </c>
      <c r="K8826" s="42">
        <v>9.72004318237305</v>
      </c>
      <c r="L8826" s="42">
        <v>20.4495105743408</v>
      </c>
      <c r="M8826" s="42">
        <v>0.843902349472046</v>
      </c>
      <c r="N8826" s="42">
        <v>9.67015933990479</v>
      </c>
      <c r="O8826" s="42">
        <v>0.0</v>
      </c>
      <c r="P8826" s="42">
        <v>0.0</v>
      </c>
      <c r="Q8826" s="42">
        <v>0.0152368573471904</v>
      </c>
      <c r="R8826" s="42">
        <v>25.0</v>
      </c>
      <c r="S8826" s="42">
        <v>0.243385061621666</v>
      </c>
      <c r="T8826" s="42">
        <v>1005.51678466797</v>
      </c>
      <c r="U8826" s="42">
        <v>9999.0</v>
      </c>
      <c r="V8826" s="19"/>
      <c r="W8826" s="19"/>
      <c r="X8826" s="19"/>
      <c r="Y8826" s="19"/>
      <c r="Z8826" s="19"/>
      <c r="AA8826" s="19"/>
    </row>
    <row r="8827" ht="15.75" customHeight="1">
      <c r="A8827" s="19"/>
      <c r="B8827" s="42" t="str">
        <f>"CRS25WT3609831"</f>
        <v>CRS25WT3609831</v>
      </c>
      <c r="C8827" s="43">
        <v>46013.0</v>
      </c>
      <c r="D8827" s="44">
        <v>0.7741319444444444</v>
      </c>
      <c r="E8827" s="42" t="s">
        <v>37</v>
      </c>
      <c r="F8827" s="42">
        <v>198.0</v>
      </c>
      <c r="G8827" s="42">
        <v>4.0</v>
      </c>
      <c r="H8827" s="42">
        <v>198.696807861328</v>
      </c>
      <c r="I8827" s="42">
        <v>9.56754970550537</v>
      </c>
      <c r="J8827" s="42">
        <v>24.5495166778564</v>
      </c>
      <c r="K8827" s="42">
        <v>9.73094654083252</v>
      </c>
      <c r="L8827" s="42">
        <v>20.4190616607666</v>
      </c>
      <c r="M8827" s="42">
        <v>0.845954895019531</v>
      </c>
      <c r="N8827" s="42">
        <v>9.66659259796143</v>
      </c>
      <c r="O8827" s="42">
        <v>0.0</v>
      </c>
      <c r="P8827" s="42">
        <v>0.0</v>
      </c>
      <c r="Q8827" s="42">
        <v>0.0106352306902409</v>
      </c>
      <c r="R8827" s="42">
        <v>25.0</v>
      </c>
      <c r="S8827" s="42">
        <v>0.2384412586689</v>
      </c>
      <c r="T8827" s="42">
        <v>1009.83056640625</v>
      </c>
      <c r="U8827" s="42">
        <v>9999.0</v>
      </c>
      <c r="V8827" s="19"/>
      <c r="W8827" s="19"/>
      <c r="X8827" s="19"/>
      <c r="Y8827" s="19"/>
      <c r="Z8827" s="19"/>
      <c r="AA8827" s="19"/>
    </row>
    <row r="8828" ht="15.75" customHeight="1">
      <c r="A8828" s="19"/>
      <c r="B8828" s="42" t="str">
        <f>"CRS25WT3609828"</f>
        <v>CRS25WT3609828</v>
      </c>
      <c r="C8828" s="43">
        <v>46013.0</v>
      </c>
      <c r="D8828" s="44">
        <v>0.7746875000000001</v>
      </c>
      <c r="E8828" s="42" t="s">
        <v>37</v>
      </c>
      <c r="F8828" s="42">
        <v>200.0</v>
      </c>
      <c r="G8828" s="42">
        <v>4.0</v>
      </c>
      <c r="H8828" s="42">
        <v>200.032333374023</v>
      </c>
      <c r="I8828" s="42">
        <v>9.67758369445801</v>
      </c>
      <c r="J8828" s="42">
        <v>24.5447788238525</v>
      </c>
      <c r="K8828" s="42">
        <v>9.85021209716797</v>
      </c>
      <c r="L8828" s="42">
        <v>20.3074150085449</v>
      </c>
      <c r="M8828" s="42">
        <v>0.842120289802551</v>
      </c>
      <c r="N8828" s="42">
        <v>9.73156547546387</v>
      </c>
      <c r="O8828" s="42">
        <v>0.0</v>
      </c>
      <c r="P8828" s="42">
        <v>0.0</v>
      </c>
      <c r="Q8828" s="42">
        <v>0.0137897012755275</v>
      </c>
      <c r="R8828" s="42">
        <v>25.0</v>
      </c>
      <c r="S8828" s="42">
        <v>0.251311391592026</v>
      </c>
      <c r="T8828" s="42">
        <v>1004.55114746094</v>
      </c>
      <c r="U8828" s="42">
        <v>9999.0</v>
      </c>
      <c r="V8828" s="19"/>
      <c r="W8828" s="19"/>
      <c r="X8828" s="19"/>
      <c r="Y8828" s="19"/>
      <c r="Z8828" s="19"/>
      <c r="AA8828" s="19"/>
    </row>
    <row r="8829" ht="15.75" customHeight="1">
      <c r="A8829" s="19"/>
      <c r="B8829" s="42" t="str">
        <f>"CRS25WT3609638"</f>
        <v>CRS25WT3609638</v>
      </c>
      <c r="C8829" s="43">
        <v>46013.0</v>
      </c>
      <c r="D8829" s="44">
        <v>0.7753125000000001</v>
      </c>
      <c r="E8829" s="42" t="s">
        <v>37</v>
      </c>
      <c r="F8829" s="42">
        <v>198.0</v>
      </c>
      <c r="G8829" s="42">
        <v>4.0</v>
      </c>
      <c r="H8829" s="42">
        <v>198.885543823242</v>
      </c>
      <c r="I8829" s="42">
        <v>9.60886001586914</v>
      </c>
      <c r="J8829" s="42">
        <v>24.4890613555908</v>
      </c>
      <c r="K8829" s="42">
        <v>9.78689289093018</v>
      </c>
      <c r="L8829" s="42">
        <v>20.3216247558594</v>
      </c>
      <c r="M8829" s="42">
        <v>0.845199465751648</v>
      </c>
      <c r="N8829" s="42">
        <v>9.67577457427979</v>
      </c>
      <c r="O8829" s="42">
        <v>0.0</v>
      </c>
      <c r="P8829" s="42">
        <v>0.0</v>
      </c>
      <c r="Q8829" s="42">
        <v>0.0109474249184132</v>
      </c>
      <c r="R8829" s="42">
        <v>25.0</v>
      </c>
      <c r="S8829" s="42">
        <v>0.243313744664192</v>
      </c>
      <c r="T8829" s="42">
        <v>1003.3671875</v>
      </c>
      <c r="U8829" s="42">
        <v>9999.0</v>
      </c>
      <c r="V8829" s="19"/>
      <c r="W8829" s="19"/>
      <c r="X8829" s="19"/>
      <c r="Y8829" s="19"/>
      <c r="Z8829" s="19"/>
      <c r="AA8829" s="19"/>
    </row>
    <row r="8830" ht="15.75" customHeight="1">
      <c r="A8830" s="19"/>
      <c r="B8830" s="42" t="str">
        <f>"CRS25WT3609641"</f>
        <v>CRS25WT3609641</v>
      </c>
      <c r="C8830" s="43">
        <v>46013.0</v>
      </c>
      <c r="D8830" s="44">
        <v>0.7758912037037037</v>
      </c>
      <c r="E8830" s="42" t="s">
        <v>37</v>
      </c>
      <c r="F8830" s="42">
        <v>198.0</v>
      </c>
      <c r="G8830" s="42">
        <v>4.0</v>
      </c>
      <c r="H8830" s="42">
        <v>198.307601928711</v>
      </c>
      <c r="I8830" s="42">
        <v>9.5546817779541</v>
      </c>
      <c r="J8830" s="42">
        <v>24.5294017791748</v>
      </c>
      <c r="K8830" s="42">
        <v>9.73608493804932</v>
      </c>
      <c r="L8830" s="42">
        <v>20.3683128356934</v>
      </c>
      <c r="M8830" s="42">
        <v>0.846128225326538</v>
      </c>
      <c r="N8830" s="42">
        <v>9.64765739440918</v>
      </c>
      <c r="O8830" s="42">
        <v>0.0</v>
      </c>
      <c r="P8830" s="42">
        <v>0.0</v>
      </c>
      <c r="Q8830" s="42">
        <v>0.010654759593308</v>
      </c>
      <c r="R8830" s="42">
        <v>25.0</v>
      </c>
      <c r="S8830" s="42">
        <v>0.24512305855751</v>
      </c>
      <c r="T8830" s="42">
        <v>1003.1240234375</v>
      </c>
      <c r="U8830" s="42">
        <v>9999.0</v>
      </c>
      <c r="V8830" s="19"/>
      <c r="W8830" s="19"/>
      <c r="X8830" s="19"/>
      <c r="Y8830" s="19"/>
      <c r="Z8830" s="19"/>
      <c r="AA8830" s="19"/>
    </row>
    <row r="8831" ht="15.75" customHeight="1">
      <c r="A8831" s="19"/>
      <c r="B8831" s="42" t="str">
        <f>"CRS25WT3609640"</f>
        <v>CRS25WT3609640</v>
      </c>
      <c r="C8831" s="43">
        <v>46013.0</v>
      </c>
      <c r="D8831" s="44">
        <v>0.7764699074074074</v>
      </c>
      <c r="E8831" s="42" t="s">
        <v>37</v>
      </c>
      <c r="F8831" s="42">
        <v>198.0</v>
      </c>
      <c r="G8831" s="42">
        <v>4.0</v>
      </c>
      <c r="H8831" s="42">
        <v>198.395980834961</v>
      </c>
      <c r="I8831" s="42">
        <v>9.62266540527344</v>
      </c>
      <c r="J8831" s="42">
        <v>24.5155010223389</v>
      </c>
      <c r="K8831" s="42">
        <v>9.681565284729</v>
      </c>
      <c r="L8831" s="42">
        <v>20.4921398162842</v>
      </c>
      <c r="M8831" s="42">
        <v>0.841001391410828</v>
      </c>
      <c r="N8831" s="42">
        <v>9.65195751190186</v>
      </c>
      <c r="O8831" s="42">
        <v>0.0</v>
      </c>
      <c r="P8831" s="42">
        <v>0.0</v>
      </c>
      <c r="Q8831" s="42">
        <v>0.010654759593308</v>
      </c>
      <c r="R8831" s="42">
        <v>25.0</v>
      </c>
      <c r="S8831" s="42">
        <v>0.240769162774086</v>
      </c>
      <c r="T8831" s="42">
        <v>1001.76373291016</v>
      </c>
      <c r="U8831" s="42">
        <v>9999.0</v>
      </c>
      <c r="V8831" s="19"/>
      <c r="W8831" s="19"/>
      <c r="X8831" s="19"/>
      <c r="Y8831" s="19"/>
      <c r="Z8831" s="19"/>
      <c r="AA8831" s="19"/>
    </row>
    <row r="8832" ht="15.75" customHeight="1">
      <c r="A8832" s="19"/>
      <c r="B8832" s="42" t="str">
        <f>"CRS25WT3609642"</f>
        <v>CRS25WT3609642</v>
      </c>
      <c r="C8832" s="43">
        <v>46013.0</v>
      </c>
      <c r="D8832" s="44">
        <v>0.7769675925925926</v>
      </c>
      <c r="E8832" s="42" t="s">
        <v>37</v>
      </c>
      <c r="F8832" s="42">
        <v>200.0</v>
      </c>
      <c r="G8832" s="42">
        <v>4.0</v>
      </c>
      <c r="H8832" s="42">
        <v>200.058441162109</v>
      </c>
      <c r="I8832" s="42">
        <v>9.58922958374023</v>
      </c>
      <c r="J8832" s="42">
        <v>24.5293464660645</v>
      </c>
      <c r="K8832" s="42">
        <v>9.76172542572021</v>
      </c>
      <c r="L8832" s="42">
        <v>20.4941692352295</v>
      </c>
      <c r="M8832" s="42">
        <v>0.850525200366974</v>
      </c>
      <c r="N8832" s="42">
        <v>9.73283576965332</v>
      </c>
      <c r="O8832" s="42">
        <v>0.0</v>
      </c>
      <c r="P8832" s="42">
        <v>0.0</v>
      </c>
      <c r="Q8832" s="42">
        <v>0.0176190473139286</v>
      </c>
      <c r="R8832" s="42">
        <v>25.0</v>
      </c>
      <c r="S8832" s="42">
        <v>0.236531391739845</v>
      </c>
      <c r="T8832" s="42">
        <v>1000.50982666016</v>
      </c>
      <c r="U8832" s="42">
        <v>97.9476699829102</v>
      </c>
      <c r="V8832" s="19"/>
      <c r="W8832" s="19"/>
      <c r="X8832" s="19"/>
      <c r="Y8832" s="19"/>
      <c r="Z8832" s="19"/>
      <c r="AA8832" s="19"/>
    </row>
    <row r="8833" ht="15.75" customHeight="1">
      <c r="A8833" s="19"/>
      <c r="B8833" s="42" t="str">
        <f>"CRS25WT3609646"</f>
        <v>CRS25WT3609646</v>
      </c>
      <c r="C8833" s="43">
        <v>46013.0</v>
      </c>
      <c r="D8833" s="44">
        <v>0.7774537037037037</v>
      </c>
      <c r="E8833" s="42" t="s">
        <v>37</v>
      </c>
      <c r="F8833" s="42">
        <v>198.0</v>
      </c>
      <c r="G8833" s="42">
        <v>4.0</v>
      </c>
      <c r="H8833" s="42">
        <v>198.559066772461</v>
      </c>
      <c r="I8833" s="42">
        <v>9.62537002563477</v>
      </c>
      <c r="J8833" s="42">
        <v>24.5375232696533</v>
      </c>
      <c r="K8833" s="42">
        <v>9.75523567199707</v>
      </c>
      <c r="L8833" s="42">
        <v>20.3541030883789</v>
      </c>
      <c r="M8833" s="42">
        <v>0.84070098400116</v>
      </c>
      <c r="N8833" s="42">
        <v>9.65989112854004</v>
      </c>
      <c r="O8833" s="42">
        <v>0.0</v>
      </c>
      <c r="P8833" s="42">
        <v>0.0</v>
      </c>
      <c r="Q8833" s="42">
        <v>0.0118948509916663</v>
      </c>
      <c r="R8833" s="42">
        <v>25.0</v>
      </c>
      <c r="S8833" s="42">
        <v>0.253278881311417</v>
      </c>
      <c r="T8833" s="42">
        <v>999.499938964844</v>
      </c>
      <c r="U8833" s="42">
        <v>9999.0</v>
      </c>
      <c r="V8833" s="19"/>
      <c r="W8833" s="19"/>
      <c r="X8833" s="19"/>
      <c r="Y8833" s="19"/>
      <c r="Z8833" s="19"/>
      <c r="AA8833" s="19"/>
    </row>
    <row r="8834" ht="15.75" customHeight="1">
      <c r="A8834" s="19"/>
      <c r="B8834" s="42" t="str">
        <f>"CRS25WT3609645"</f>
        <v>CRS25WT3609645</v>
      </c>
      <c r="C8834" s="43">
        <v>46013.0</v>
      </c>
      <c r="D8834" s="44">
        <v>0.7779976851851852</v>
      </c>
      <c r="E8834" s="42" t="s">
        <v>37</v>
      </c>
      <c r="F8834" s="42">
        <v>197.0</v>
      </c>
      <c r="G8834" s="42">
        <v>4.0</v>
      </c>
      <c r="H8834" s="42">
        <v>197.319412231445</v>
      </c>
      <c r="I8834" s="42">
        <v>9.55110740661621</v>
      </c>
      <c r="J8834" s="42">
        <v>24.517520904541</v>
      </c>
      <c r="K8834" s="42">
        <v>9.66733551025391</v>
      </c>
      <c r="L8834" s="42">
        <v>20.4109401702881</v>
      </c>
      <c r="M8834" s="42">
        <v>0.842635095119476</v>
      </c>
      <c r="N8834" s="42">
        <v>9.59958267211914</v>
      </c>
      <c r="O8834" s="42">
        <v>0.0</v>
      </c>
      <c r="P8834" s="42">
        <v>0.0</v>
      </c>
      <c r="Q8834" s="42">
        <v>0.010952303186059</v>
      </c>
      <c r="R8834" s="42">
        <v>25.0</v>
      </c>
      <c r="S8834" s="42">
        <v>0.242058977484703</v>
      </c>
      <c r="T8834" s="42">
        <v>997.3369140625</v>
      </c>
      <c r="U8834" s="42">
        <v>9999.0</v>
      </c>
      <c r="V8834" s="19"/>
      <c r="W8834" s="19"/>
      <c r="X8834" s="19"/>
      <c r="Y8834" s="19"/>
      <c r="Z8834" s="19"/>
      <c r="AA8834" s="19"/>
    </row>
    <row r="8835" ht="15.75" customHeight="1">
      <c r="A8835" s="19"/>
      <c r="B8835" s="42" t="str">
        <f>"CRS25WT3609636"</f>
        <v>CRS25WT3609636</v>
      </c>
      <c r="C8835" s="43">
        <v>46013.0</v>
      </c>
      <c r="D8835" s="44">
        <v>0.7788310185185185</v>
      </c>
      <c r="E8835" s="42" t="s">
        <v>37</v>
      </c>
      <c r="F8835" s="42">
        <v>198.0</v>
      </c>
      <c r="G8835" s="42">
        <v>4.0</v>
      </c>
      <c r="H8835" s="42">
        <v>198.331314086914</v>
      </c>
      <c r="I8835" s="42">
        <v>9.61172676086426</v>
      </c>
      <c r="J8835" s="42">
        <v>24.50954246521</v>
      </c>
      <c r="K8835" s="42">
        <v>9.73142910003662</v>
      </c>
      <c r="L8835" s="42">
        <v>20.3804931640625</v>
      </c>
      <c r="M8835" s="42">
        <v>0.841888666152954</v>
      </c>
      <c r="N8835" s="42">
        <v>9.64881134033203</v>
      </c>
      <c r="O8835" s="42">
        <v>0.0</v>
      </c>
      <c r="P8835" s="42">
        <v>0.0</v>
      </c>
      <c r="Q8835" s="42">
        <v>0.0103273810818791</v>
      </c>
      <c r="R8835" s="42">
        <v>25.0</v>
      </c>
      <c r="S8835" s="42">
        <v>0.242473945021629</v>
      </c>
      <c r="T8835" s="42">
        <v>999.370971679688</v>
      </c>
      <c r="U8835" s="42">
        <v>9999.0</v>
      </c>
      <c r="V8835" s="19"/>
      <c r="W8835" s="19"/>
      <c r="X8835" s="19"/>
      <c r="Y8835" s="19"/>
      <c r="Z8835" s="19"/>
      <c r="AA8835" s="19"/>
    </row>
    <row r="8836" ht="15.75" customHeight="1">
      <c r="A8836" s="19"/>
      <c r="B8836" s="42" t="str">
        <f>"CRS25WT3609643"</f>
        <v>CRS25WT3609643</v>
      </c>
      <c r="C8836" s="43">
        <v>46013.0</v>
      </c>
      <c r="D8836" s="44">
        <v>0.7797337962962962</v>
      </c>
      <c r="E8836" s="42" t="s">
        <v>37</v>
      </c>
      <c r="F8836" s="42">
        <v>198.0</v>
      </c>
      <c r="G8836" s="42">
        <v>4.0</v>
      </c>
      <c r="H8836" s="42">
        <v>198.882125854492</v>
      </c>
      <c r="I8836" s="42">
        <v>9.60450267791748</v>
      </c>
      <c r="J8836" s="42">
        <v>24.4788951873779</v>
      </c>
      <c r="K8836" s="42">
        <v>9.73905563354492</v>
      </c>
      <c r="L8836" s="42">
        <v>20.4210910797119</v>
      </c>
      <c r="M8836" s="42">
        <v>0.845919549465179</v>
      </c>
      <c r="N8836" s="42">
        <v>9.67560863494873</v>
      </c>
      <c r="O8836" s="42">
        <v>0.0</v>
      </c>
      <c r="P8836" s="42">
        <v>0.0</v>
      </c>
      <c r="Q8836" s="42">
        <v>0.0125409225001931</v>
      </c>
      <c r="R8836" s="42">
        <v>25.0</v>
      </c>
      <c r="S8836" s="42">
        <v>0.246817916631699</v>
      </c>
      <c r="T8836" s="42">
        <v>1002.25354003906</v>
      </c>
      <c r="U8836" s="42">
        <v>9999.0</v>
      </c>
      <c r="V8836" s="19"/>
      <c r="W8836" s="19"/>
      <c r="X8836" s="19"/>
      <c r="Y8836" s="19"/>
      <c r="Z8836" s="19"/>
      <c r="AA8836" s="19"/>
    </row>
    <row r="8837" ht="15.75" customHeight="1">
      <c r="A8837" s="19"/>
      <c r="B8837" s="42" t="str">
        <f>"CRS25WT3609627"</f>
        <v>CRS25WT3609627</v>
      </c>
      <c r="C8837" s="43">
        <v>46013.0</v>
      </c>
      <c r="D8837" s="44">
        <v>0.7808449074074074</v>
      </c>
      <c r="E8837" s="42" t="s">
        <v>37</v>
      </c>
      <c r="F8837" s="42">
        <v>199.0</v>
      </c>
      <c r="G8837" s="42">
        <v>4.0</v>
      </c>
      <c r="H8837" s="42">
        <v>199.24186706543</v>
      </c>
      <c r="I8837" s="42">
        <v>9.56172657012939</v>
      </c>
      <c r="J8837" s="42">
        <v>24.4947853088379</v>
      </c>
      <c r="K8837" s="42">
        <v>9.75376319885254</v>
      </c>
      <c r="L8837" s="42">
        <v>20.4271793365479</v>
      </c>
      <c r="M8837" s="42">
        <v>0.850688636302948</v>
      </c>
      <c r="N8837" s="42">
        <v>9.6931095123291</v>
      </c>
      <c r="O8837" s="42">
        <v>0.0</v>
      </c>
      <c r="P8837" s="42">
        <v>0.0</v>
      </c>
      <c r="Q8837" s="42">
        <v>0.0138095188885927</v>
      </c>
      <c r="R8837" s="42">
        <v>25.0</v>
      </c>
      <c r="S8837" s="42">
        <v>0.236032336950302</v>
      </c>
      <c r="T8837" s="42">
        <v>1001.54815673828</v>
      </c>
      <c r="U8837" s="42">
        <v>9999.0</v>
      </c>
      <c r="V8837" s="19"/>
      <c r="W8837" s="19"/>
      <c r="X8837" s="19"/>
      <c r="Y8837" s="19"/>
      <c r="Z8837" s="19"/>
      <c r="AA8837" s="19"/>
    </row>
    <row r="8838" ht="15.75" customHeight="1">
      <c r="A8838" s="19"/>
      <c r="B8838" s="42" t="str">
        <f>"CRS25WT3609617"</f>
        <v>CRS25WT3609617</v>
      </c>
      <c r="C8838" s="43">
        <v>46013.0</v>
      </c>
      <c r="D8838" s="44">
        <v>0.7820254629629629</v>
      </c>
      <c r="E8838" s="42" t="s">
        <v>37</v>
      </c>
      <c r="F8838" s="42">
        <v>196.0</v>
      </c>
      <c r="G8838" s="42">
        <v>4.0</v>
      </c>
      <c r="H8838" s="42">
        <v>196.575912475586</v>
      </c>
      <c r="I8838" s="42">
        <v>9.55046081542969</v>
      </c>
      <c r="J8838" s="42">
        <v>24.4823532104492</v>
      </c>
      <c r="K8838" s="42">
        <v>9.64914131164551</v>
      </c>
      <c r="L8838" s="42">
        <v>20.372371673584</v>
      </c>
      <c r="M8838" s="42">
        <v>0.840722799301147</v>
      </c>
      <c r="N8838" s="42">
        <v>9.56341075897217</v>
      </c>
      <c r="O8838" s="42">
        <v>0.0</v>
      </c>
      <c r="P8838" s="42">
        <v>0.0</v>
      </c>
      <c r="Q8838" s="42">
        <v>0.0152368573471904</v>
      </c>
      <c r="R8838" s="42">
        <v>25.0</v>
      </c>
      <c r="S8838" s="42">
        <v>0.24593448638916</v>
      </c>
      <c r="T8838" s="42">
        <v>1002.51440429688</v>
      </c>
      <c r="U8838" s="42">
        <v>9999.0</v>
      </c>
      <c r="V8838" s="19"/>
      <c r="W8838" s="19"/>
      <c r="X8838" s="19"/>
      <c r="Y8838" s="19"/>
      <c r="Z8838" s="19"/>
      <c r="AA8838" s="19"/>
    </row>
    <row r="8839" ht="15.75" customHeight="1">
      <c r="A8839" s="19"/>
      <c r="B8839" s="42" t="str">
        <f>"CRS25WT3609615"</f>
        <v>CRS25WT3609615</v>
      </c>
      <c r="C8839" s="43">
        <v>46013.0</v>
      </c>
      <c r="D8839" s="44">
        <v>0.7825694444444444</v>
      </c>
      <c r="E8839" s="42" t="s">
        <v>37</v>
      </c>
      <c r="F8839" s="42">
        <v>198.0</v>
      </c>
      <c r="G8839" s="42">
        <v>4.0</v>
      </c>
      <c r="H8839" s="42">
        <v>198.690521240234</v>
      </c>
      <c r="I8839" s="42">
        <v>9.61545181274414</v>
      </c>
      <c r="J8839" s="42">
        <v>24.4717655181885</v>
      </c>
      <c r="K8839" s="42">
        <v>9.79490661621094</v>
      </c>
      <c r="L8839" s="42">
        <v>20.2850856781006</v>
      </c>
      <c r="M8839" s="42">
        <v>0.84438818693161</v>
      </c>
      <c r="N8839" s="42">
        <v>9.66628646850586</v>
      </c>
      <c r="O8839" s="42">
        <v>0.0</v>
      </c>
      <c r="P8839" s="42">
        <v>0.0</v>
      </c>
      <c r="Q8839" s="42">
        <v>0.0150818442925811</v>
      </c>
      <c r="R8839" s="42">
        <v>25.0</v>
      </c>
      <c r="S8839" s="42">
        <v>0.243838414549828</v>
      </c>
      <c r="T8839" s="42">
        <v>1001.09423828125</v>
      </c>
      <c r="U8839" s="42">
        <v>9999.0</v>
      </c>
      <c r="V8839" s="19"/>
      <c r="W8839" s="19"/>
      <c r="X8839" s="19"/>
      <c r="Y8839" s="19"/>
      <c r="Z8839" s="19"/>
      <c r="AA8839" s="19"/>
    </row>
    <row r="8840" ht="15.75" customHeight="1">
      <c r="A8840" s="19"/>
      <c r="B8840" s="42" t="str">
        <f>"CRS25WT3609629"</f>
        <v>CRS25WT3609629</v>
      </c>
      <c r="C8840" s="43">
        <v>46013.0</v>
      </c>
      <c r="D8840" s="44">
        <v>0.7831828703703704</v>
      </c>
      <c r="E8840" s="42" t="s">
        <v>37</v>
      </c>
      <c r="F8840" s="42">
        <v>198.0</v>
      </c>
      <c r="G8840" s="42">
        <v>4.0</v>
      </c>
      <c r="H8840" s="42">
        <v>198.714096069336</v>
      </c>
      <c r="I8840" s="42">
        <v>9.58456897735596</v>
      </c>
      <c r="J8840" s="42">
        <v>24.4945487976074</v>
      </c>
      <c r="K8840" s="42">
        <v>9.80391788482666</v>
      </c>
      <c r="L8840" s="42">
        <v>20.2688465118408</v>
      </c>
      <c r="M8840" s="42">
        <v>0.846421420574188</v>
      </c>
      <c r="N8840" s="42">
        <v>9.6674337387085</v>
      </c>
      <c r="O8840" s="42">
        <v>0.0</v>
      </c>
      <c r="P8840" s="42">
        <v>0.0</v>
      </c>
      <c r="Q8840" s="42">
        <v>0.012619037181139</v>
      </c>
      <c r="R8840" s="42">
        <v>25.0</v>
      </c>
      <c r="S8840" s="42">
        <v>0.25515678524971</v>
      </c>
      <c r="T8840" s="42">
        <v>1000.92614746094</v>
      </c>
      <c r="U8840" s="42">
        <v>287.323913574219</v>
      </c>
      <c r="V8840" s="19"/>
      <c r="W8840" s="19"/>
      <c r="X8840" s="19"/>
      <c r="Y8840" s="19"/>
      <c r="Z8840" s="19"/>
      <c r="AA8840" s="19"/>
    </row>
    <row r="8841" ht="15.75" customHeight="1">
      <c r="A8841" s="19"/>
      <c r="B8841" s="42" t="str">
        <f>"CRS25WT3609639"</f>
        <v>CRS25WT3609639</v>
      </c>
      <c r="C8841" s="43">
        <v>46013.0</v>
      </c>
      <c r="D8841" s="44">
        <v>0.7836574074074073</v>
      </c>
      <c r="E8841" s="42" t="s">
        <v>37</v>
      </c>
      <c r="F8841" s="42">
        <v>198.0</v>
      </c>
      <c r="G8841" s="42">
        <v>4.0</v>
      </c>
      <c r="H8841" s="42">
        <v>198.384552001953</v>
      </c>
      <c r="I8841" s="42">
        <v>9.59654903411865</v>
      </c>
      <c r="J8841" s="42">
        <v>24.4843139648438</v>
      </c>
      <c r="K8841" s="42">
        <v>9.72145366668701</v>
      </c>
      <c r="L8841" s="42">
        <v>20.4068813323975</v>
      </c>
      <c r="M8841" s="42">
        <v>0.844315648078918</v>
      </c>
      <c r="N8841" s="42">
        <v>9.65140151977539</v>
      </c>
      <c r="O8841" s="42">
        <v>0.0</v>
      </c>
      <c r="P8841" s="42">
        <v>0.0</v>
      </c>
      <c r="Q8841" s="42">
        <v>0.0119046065956354</v>
      </c>
      <c r="R8841" s="42">
        <v>25.0</v>
      </c>
      <c r="S8841" s="42">
        <v>0.242560625076294</v>
      </c>
      <c r="T8841" s="42">
        <v>999.804321289063</v>
      </c>
      <c r="U8841" s="42">
        <v>9999.0</v>
      </c>
      <c r="V8841" s="19"/>
      <c r="W8841" s="19"/>
      <c r="X8841" s="19"/>
      <c r="Y8841" s="19"/>
      <c r="Z8841" s="19"/>
      <c r="AA8841" s="19"/>
    </row>
    <row r="8842" ht="15.75" customHeight="1">
      <c r="A8842" s="19"/>
      <c r="B8842" s="42" t="str">
        <f>"CRS25WT3609826"</f>
        <v>CRS25WT3609826</v>
      </c>
      <c r="C8842" s="43">
        <v>46013.0</v>
      </c>
      <c r="D8842" s="44">
        <v>0.7847106481481482</v>
      </c>
      <c r="E8842" s="42" t="s">
        <v>37</v>
      </c>
      <c r="F8842" s="42">
        <v>198.0</v>
      </c>
      <c r="G8842" s="42">
        <v>4.0</v>
      </c>
      <c r="H8842" s="42">
        <v>198.56672668457</v>
      </c>
      <c r="I8842" s="42">
        <v>9.62194347381592</v>
      </c>
      <c r="J8842" s="42">
        <v>24.5280113220215</v>
      </c>
      <c r="K8842" s="42">
        <v>9.72264385223389</v>
      </c>
      <c r="L8842" s="42">
        <v>20.4231204986572</v>
      </c>
      <c r="M8842" s="42">
        <v>0.841358959674835</v>
      </c>
      <c r="N8842" s="42">
        <v>9.66026401519775</v>
      </c>
      <c r="O8842" s="42">
        <v>0.0</v>
      </c>
      <c r="P8842" s="42">
        <v>0.0</v>
      </c>
      <c r="Q8842" s="42">
        <v>0.010654759593308</v>
      </c>
      <c r="R8842" s="42">
        <v>25.0</v>
      </c>
      <c r="S8842" s="42">
        <v>0.240893095731735</v>
      </c>
      <c r="T8842" s="42">
        <v>999.748413085938</v>
      </c>
      <c r="U8842" s="42">
        <v>9999.0</v>
      </c>
      <c r="V8842" s="19"/>
      <c r="W8842" s="19"/>
      <c r="X8842" s="19"/>
      <c r="Y8842" s="19"/>
      <c r="Z8842" s="19"/>
      <c r="AA8842" s="19"/>
    </row>
    <row r="8843" ht="15.75" customHeight="1">
      <c r="A8843" s="19"/>
      <c r="B8843" s="42" t="str">
        <f>"CRS25WT3609628"</f>
        <v>CRS25WT3609628</v>
      </c>
      <c r="C8843" s="43">
        <v>46013.0</v>
      </c>
      <c r="D8843" s="44">
        <v>0.7854976851851853</v>
      </c>
      <c r="E8843" s="42" t="s">
        <v>37</v>
      </c>
      <c r="F8843" s="42">
        <v>199.0</v>
      </c>
      <c r="G8843" s="42">
        <v>4.0</v>
      </c>
      <c r="H8843" s="42">
        <v>199.709655761719</v>
      </c>
      <c r="I8843" s="42">
        <v>9.59792137145996</v>
      </c>
      <c r="J8843" s="42">
        <v>24.4959049224854</v>
      </c>
      <c r="K8843" s="42">
        <v>9.82352066040039</v>
      </c>
      <c r="L8843" s="42">
        <v>20.3297443389893</v>
      </c>
      <c r="M8843" s="42">
        <v>0.849431574344635</v>
      </c>
      <c r="N8843" s="42">
        <v>9.7158670425415</v>
      </c>
      <c r="O8843" s="42">
        <v>0.0</v>
      </c>
      <c r="P8843" s="42">
        <v>0.0</v>
      </c>
      <c r="Q8843" s="42">
        <v>0.0119046065956354</v>
      </c>
      <c r="R8843" s="42">
        <v>25.0</v>
      </c>
      <c r="S8843" s="42">
        <v>0.242086961865425</v>
      </c>
      <c r="T8843" s="42">
        <v>999.773620605469</v>
      </c>
      <c r="U8843" s="42">
        <v>9999.0</v>
      </c>
      <c r="V8843" s="19"/>
      <c r="W8843" s="19"/>
      <c r="X8843" s="19"/>
      <c r="Y8843" s="19"/>
      <c r="Z8843" s="19"/>
      <c r="AA8843" s="19"/>
    </row>
    <row r="8844" ht="15.75" customHeight="1">
      <c r="A8844" s="19"/>
      <c r="B8844" s="42" t="str">
        <f>"CRS25WT3609632"</f>
        <v>CRS25WT3609632</v>
      </c>
      <c r="C8844" s="43">
        <v>46013.0</v>
      </c>
      <c r="D8844" s="44">
        <v>0.7861342592592592</v>
      </c>
      <c r="E8844" s="42" t="s">
        <v>37</v>
      </c>
      <c r="F8844" s="42">
        <v>197.0</v>
      </c>
      <c r="G8844" s="42">
        <v>4.0</v>
      </c>
      <c r="H8844" s="42">
        <v>197.896179199219</v>
      </c>
      <c r="I8844" s="42">
        <v>9.57384872436523</v>
      </c>
      <c r="J8844" s="42">
        <v>24.5306415557861</v>
      </c>
      <c r="K8844" s="42">
        <v>9.71394824981689</v>
      </c>
      <c r="L8844" s="42">
        <v>20.372371673584</v>
      </c>
      <c r="M8844" s="42">
        <v>0.842639744281769</v>
      </c>
      <c r="N8844" s="42">
        <v>9.62764167785645</v>
      </c>
      <c r="O8844" s="42">
        <v>0.0</v>
      </c>
      <c r="P8844" s="42">
        <v>0.0</v>
      </c>
      <c r="Q8844" s="42">
        <v>0.0103176152333617</v>
      </c>
      <c r="R8844" s="42">
        <v>25.0</v>
      </c>
      <c r="S8844" s="42">
        <v>0.252137929201126</v>
      </c>
      <c r="T8844" s="42">
        <v>1003.10443115234</v>
      </c>
      <c r="U8844" s="42">
        <v>9999.0</v>
      </c>
      <c r="V8844" s="19"/>
      <c r="W8844" s="19"/>
      <c r="X8844" s="19"/>
      <c r="Y8844" s="19"/>
      <c r="Z8844" s="19"/>
      <c r="AA8844" s="19"/>
    </row>
    <row r="8845" ht="15.75" customHeight="1">
      <c r="A8845" s="19"/>
      <c r="B8845" s="42" t="str">
        <f>"CRS25WT3609630"</f>
        <v>CRS25WT3609630</v>
      </c>
      <c r="C8845" s="43">
        <v>46013.0</v>
      </c>
      <c r="D8845" s="44">
        <v>0.786701388888889</v>
      </c>
      <c r="E8845" s="42" t="s">
        <v>37</v>
      </c>
      <c r="F8845" s="42">
        <v>199.0</v>
      </c>
      <c r="G8845" s="42">
        <v>4.0</v>
      </c>
      <c r="H8845" s="42">
        <v>199.709274291992</v>
      </c>
      <c r="I8845" s="42">
        <v>9.60649299621582</v>
      </c>
      <c r="J8845" s="42">
        <v>24.510591506958</v>
      </c>
      <c r="K8845" s="42">
        <v>9.76693820953369</v>
      </c>
      <c r="L8845" s="42">
        <v>20.4474792480469</v>
      </c>
      <c r="M8845" s="42">
        <v>0.848163485527039</v>
      </c>
      <c r="N8845" s="42">
        <v>9.71584892272949</v>
      </c>
      <c r="O8845" s="42">
        <v>0.0</v>
      </c>
      <c r="P8845" s="42">
        <v>0.0</v>
      </c>
      <c r="Q8845" s="42">
        <v>0.0103176152333617</v>
      </c>
      <c r="R8845" s="42">
        <v>25.0</v>
      </c>
      <c r="S8845" s="42">
        <v>0.235967323184013</v>
      </c>
      <c r="T8845" s="42">
        <v>1003.15155029297</v>
      </c>
      <c r="U8845" s="42">
        <v>9999.0</v>
      </c>
      <c r="V8845" s="19"/>
      <c r="W8845" s="19"/>
      <c r="X8845" s="19"/>
      <c r="Y8845" s="19"/>
      <c r="Z8845" s="19"/>
      <c r="AA8845" s="19"/>
    </row>
    <row r="8846" ht="15.75" customHeight="1">
      <c r="A8846" s="19"/>
      <c r="B8846" s="42" t="str">
        <f>"CRS25WT3609631"</f>
        <v>CRS25WT3609631</v>
      </c>
      <c r="C8846" s="43">
        <v>46013.0</v>
      </c>
      <c r="D8846" s="44">
        <v>0.7879745370370371</v>
      </c>
      <c r="E8846" s="42" t="s">
        <v>37</v>
      </c>
      <c r="F8846" s="42">
        <v>197.0</v>
      </c>
      <c r="G8846" s="42">
        <v>4.0</v>
      </c>
      <c r="H8846" s="42">
        <v>197.793014526367</v>
      </c>
      <c r="I8846" s="42">
        <v>9.58989524841309</v>
      </c>
      <c r="J8846" s="42">
        <v>24.5479488372803</v>
      </c>
      <c r="K8846" s="42">
        <v>9.69053936004639</v>
      </c>
      <c r="L8846" s="42">
        <v>20.4109401702881</v>
      </c>
      <c r="M8846" s="42">
        <v>0.840198457241058</v>
      </c>
      <c r="N8846" s="42">
        <v>9.6226224899292</v>
      </c>
      <c r="O8846" s="42">
        <v>0.0</v>
      </c>
      <c r="P8846" s="42">
        <v>0.0</v>
      </c>
      <c r="Q8846" s="42">
        <v>0.0100538656115532</v>
      </c>
      <c r="R8846" s="42">
        <v>25.0</v>
      </c>
      <c r="S8846" s="42">
        <v>0.243578985333443</v>
      </c>
      <c r="T8846" s="42">
        <v>999.667602539063</v>
      </c>
      <c r="U8846" s="42">
        <v>9999.0</v>
      </c>
      <c r="V8846" s="19"/>
      <c r="W8846" s="19"/>
      <c r="X8846" s="19"/>
      <c r="Y8846" s="19"/>
      <c r="Z8846" s="19"/>
      <c r="AA8846" s="19"/>
    </row>
    <row r="8847" ht="15.75" customHeight="1">
      <c r="A8847" s="19"/>
      <c r="B8847" s="42" t="str">
        <f>"CRS25WT3609601"</f>
        <v>CRS25WT3609601</v>
      </c>
      <c r="C8847" s="43">
        <v>46013.0</v>
      </c>
      <c r="D8847" s="44">
        <v>0.7888657407407407</v>
      </c>
      <c r="E8847" s="42" t="s">
        <v>37</v>
      </c>
      <c r="F8847" s="42">
        <v>197.0</v>
      </c>
      <c r="G8847" s="42">
        <v>4.0</v>
      </c>
      <c r="H8847" s="42">
        <v>197.550964355469</v>
      </c>
      <c r="I8847" s="42">
        <v>9.59986305236816</v>
      </c>
      <c r="J8847" s="42">
        <v>24.4886131286621</v>
      </c>
      <c r="K8847" s="42">
        <v>9.69990348815918</v>
      </c>
      <c r="L8847" s="42">
        <v>20.366283416748</v>
      </c>
      <c r="M8847" s="42">
        <v>0.840330123901367</v>
      </c>
      <c r="N8847" s="42">
        <v>9.61084747314453</v>
      </c>
      <c r="O8847" s="42">
        <v>0.0</v>
      </c>
      <c r="P8847" s="42">
        <v>0.0</v>
      </c>
      <c r="Q8847" s="42">
        <v>0.0138092134147882</v>
      </c>
      <c r="R8847" s="42">
        <v>25.0</v>
      </c>
      <c r="S8847" s="42">
        <v>0.246636182069778</v>
      </c>
      <c r="T8847" s="42">
        <v>1001.55249023438</v>
      </c>
      <c r="U8847" s="42">
        <v>9999.0</v>
      </c>
      <c r="V8847" s="19"/>
      <c r="W8847" s="19"/>
      <c r="X8847" s="19"/>
      <c r="Y8847" s="19"/>
      <c r="Z8847" s="19"/>
      <c r="AA8847" s="19"/>
    </row>
    <row r="8848" ht="15.75" customHeight="1">
      <c r="A8848" s="19"/>
      <c r="B8848" s="42" t="str">
        <f>"CRS25WT3609618"</f>
        <v>CRS25WT3609618</v>
      </c>
      <c r="C8848" s="43">
        <v>46013.0</v>
      </c>
      <c r="D8848" s="44">
        <v>0.7893171296296296</v>
      </c>
      <c r="E8848" s="42" t="s">
        <v>37</v>
      </c>
      <c r="F8848" s="42">
        <v>199.0</v>
      </c>
      <c r="G8848" s="42">
        <v>4.0</v>
      </c>
      <c r="H8848" s="42">
        <v>199.703216552734</v>
      </c>
      <c r="I8848" s="42">
        <v>9.61763954162598</v>
      </c>
      <c r="J8848" s="42">
        <v>24.5270137786865</v>
      </c>
      <c r="K8848" s="42">
        <v>9.75115299224854</v>
      </c>
      <c r="L8848" s="42">
        <v>20.4799575805664</v>
      </c>
      <c r="M8848" s="42">
        <v>0.846587598323822</v>
      </c>
      <c r="N8848" s="42">
        <v>9.71555423736572</v>
      </c>
      <c r="O8848" s="42">
        <v>0.0</v>
      </c>
      <c r="P8848" s="42">
        <v>0.0</v>
      </c>
      <c r="Q8848" s="42">
        <v>0.0106352306902409</v>
      </c>
      <c r="R8848" s="42">
        <v>25.0</v>
      </c>
      <c r="S8848" s="42">
        <v>0.238092184066772</v>
      </c>
      <c r="T8848" s="42">
        <v>999.69140625</v>
      </c>
      <c r="U8848" s="42">
        <v>9999.0</v>
      </c>
      <c r="V8848" s="19"/>
      <c r="W8848" s="19"/>
      <c r="X8848" s="19"/>
      <c r="Y8848" s="19"/>
      <c r="Z8848" s="19"/>
      <c r="AA8848" s="19"/>
    </row>
    <row r="8849" ht="15.75" customHeight="1">
      <c r="A8849" s="19"/>
      <c r="B8849" s="42" t="str">
        <f>"CRS25WT3609827"</f>
        <v>CRS25WT3609827</v>
      </c>
      <c r="C8849" s="43">
        <v>46013.0</v>
      </c>
      <c r="D8849" s="44">
        <v>0.7900231481481481</v>
      </c>
      <c r="E8849" s="42" t="s">
        <v>37</v>
      </c>
      <c r="F8849" s="42">
        <v>199.0</v>
      </c>
      <c r="G8849" s="42">
        <v>4.0</v>
      </c>
      <c r="H8849" s="42">
        <v>199.377868652344</v>
      </c>
      <c r="I8849" s="42">
        <v>9.60832118988037</v>
      </c>
      <c r="J8849" s="42">
        <v>24.5170440673828</v>
      </c>
      <c r="K8849" s="42">
        <v>9.73333740234375</v>
      </c>
      <c r="L8849" s="42">
        <v>20.4840183258057</v>
      </c>
      <c r="M8849" s="42">
        <v>0.846372067928314</v>
      </c>
      <c r="N8849" s="42">
        <v>9.69972610473633</v>
      </c>
      <c r="O8849" s="42">
        <v>0.0</v>
      </c>
      <c r="P8849" s="42">
        <v>0.0</v>
      </c>
      <c r="Q8849" s="42">
        <v>0.0104737123474479</v>
      </c>
      <c r="R8849" s="42">
        <v>25.0</v>
      </c>
      <c r="S8849" s="42">
        <v>0.243068352341652</v>
      </c>
      <c r="T8849" s="42">
        <v>998.454223632813</v>
      </c>
      <c r="U8849" s="42">
        <v>9999.0</v>
      </c>
      <c r="V8849" s="19"/>
      <c r="W8849" s="19"/>
      <c r="X8849" s="19"/>
      <c r="Y8849" s="19"/>
      <c r="Z8849" s="19"/>
      <c r="AA8849" s="19"/>
    </row>
    <row r="8850" ht="15.75" customHeight="1">
      <c r="A8850" s="19"/>
      <c r="B8850" s="42" t="str">
        <f>"CRS25WT3609599"</f>
        <v>CRS25WT3609599</v>
      </c>
      <c r="C8850" s="43">
        <v>46013.0</v>
      </c>
      <c r="D8850" s="44">
        <v>0.7905092592592592</v>
      </c>
      <c r="E8850" s="42" t="s">
        <v>37</v>
      </c>
      <c r="F8850" s="42">
        <v>196.0</v>
      </c>
      <c r="G8850" s="42">
        <v>4.0</v>
      </c>
      <c r="H8850" s="42">
        <v>196.003021240234</v>
      </c>
      <c r="I8850" s="42">
        <v>9.59102725982666</v>
      </c>
      <c r="J8850" s="42">
        <v>24.4996929168701</v>
      </c>
      <c r="K8850" s="42">
        <v>9.61240100860596</v>
      </c>
      <c r="L8850" s="42">
        <v>20.3906421661377</v>
      </c>
      <c r="M8850" s="42">
        <v>0.834136247634888</v>
      </c>
      <c r="N8850" s="42">
        <v>9.5355396270752</v>
      </c>
      <c r="O8850" s="42">
        <v>0.0</v>
      </c>
      <c r="P8850" s="42">
        <v>0.0</v>
      </c>
      <c r="Q8850" s="42">
        <v>0.0104737123474479</v>
      </c>
      <c r="R8850" s="42">
        <v>25.0</v>
      </c>
      <c r="S8850" s="42">
        <v>0.250395387411118</v>
      </c>
      <c r="T8850" s="42">
        <v>998.202209472656</v>
      </c>
      <c r="U8850" s="42">
        <v>9999.0</v>
      </c>
      <c r="V8850" s="19"/>
      <c r="W8850" s="19"/>
      <c r="X8850" s="19"/>
      <c r="Y8850" s="19"/>
      <c r="Z8850" s="19"/>
      <c r="AA8850" s="19"/>
    </row>
    <row r="8851" ht="15.75" customHeight="1">
      <c r="A8851" s="19"/>
      <c r="B8851" s="42" t="str">
        <f>"CRS25WT3609608"</f>
        <v>CRS25WT3609608</v>
      </c>
      <c r="C8851" s="43">
        <v>46013.0</v>
      </c>
      <c r="D8851" s="44">
        <v>0.7910648148148148</v>
      </c>
      <c r="E8851" s="42" t="s">
        <v>37</v>
      </c>
      <c r="F8851" s="42">
        <v>199.0</v>
      </c>
      <c r="G8851" s="42">
        <v>4.0</v>
      </c>
      <c r="H8851" s="42">
        <v>199.298461914063</v>
      </c>
      <c r="I8851" s="42">
        <v>9.62208080291748</v>
      </c>
      <c r="J8851" s="42">
        <v>24.5161781311035</v>
      </c>
      <c r="K8851" s="42">
        <v>9.76429557800293</v>
      </c>
      <c r="L8851" s="42">
        <v>20.4109401702881</v>
      </c>
      <c r="M8851" s="42">
        <v>0.844855010509491</v>
      </c>
      <c r="N8851" s="42">
        <v>9.69586277008057</v>
      </c>
      <c r="O8851" s="42">
        <v>0.0</v>
      </c>
      <c r="P8851" s="42">
        <v>0.0</v>
      </c>
      <c r="Q8851" s="42">
        <v>0.0152368573471904</v>
      </c>
      <c r="R8851" s="42">
        <v>25.0</v>
      </c>
      <c r="S8851" s="42">
        <v>0.240763247013092</v>
      </c>
      <c r="T8851" s="42">
        <v>999.013610839844</v>
      </c>
      <c r="U8851" s="42">
        <v>9999.0</v>
      </c>
      <c r="V8851" s="19"/>
      <c r="W8851" s="19"/>
      <c r="X8851" s="19"/>
      <c r="Y8851" s="19"/>
      <c r="Z8851" s="19"/>
      <c r="AA8851" s="19"/>
    </row>
    <row r="8852" ht="15.75" customHeight="1">
      <c r="A8852" s="19"/>
      <c r="B8852" s="42" t="str">
        <f>"CRS25WT3609606"</f>
        <v>CRS25WT3609606</v>
      </c>
      <c r="C8852" s="43">
        <v>46013.0</v>
      </c>
      <c r="D8852" s="44">
        <v>0.7916550925925926</v>
      </c>
      <c r="E8852" s="42" t="s">
        <v>37</v>
      </c>
      <c r="F8852" s="42">
        <v>198.0</v>
      </c>
      <c r="G8852" s="42">
        <v>4.0</v>
      </c>
      <c r="H8852" s="42">
        <v>198.082260131836</v>
      </c>
      <c r="I8852" s="42">
        <v>9.60136699676514</v>
      </c>
      <c r="J8852" s="42">
        <v>24.5138607025146</v>
      </c>
      <c r="K8852" s="42">
        <v>9.72695922851563</v>
      </c>
      <c r="L8852" s="42">
        <v>20.3642539978027</v>
      </c>
      <c r="M8852" s="42">
        <v>0.841590464115143</v>
      </c>
      <c r="N8852" s="42">
        <v>9.63669490814209</v>
      </c>
      <c r="O8852" s="42">
        <v>0.0</v>
      </c>
      <c r="P8852" s="42">
        <v>0.0</v>
      </c>
      <c r="Q8852" s="42">
        <v>0.012619037181139</v>
      </c>
      <c r="R8852" s="42">
        <v>25.0</v>
      </c>
      <c r="S8852" s="42">
        <v>0.249388083815575</v>
      </c>
      <c r="T8852" s="42">
        <v>997.652709960938</v>
      </c>
      <c r="U8852" s="42">
        <v>9999.0</v>
      </c>
      <c r="V8852" s="19"/>
      <c r="W8852" s="19"/>
      <c r="X8852" s="19"/>
      <c r="Y8852" s="19"/>
      <c r="Z8852" s="19"/>
      <c r="AA8852" s="19"/>
    </row>
    <row r="8853" ht="15.75" customHeight="1">
      <c r="A8853" s="19"/>
      <c r="B8853" s="42" t="str">
        <f>"CRS25WT3609613"</f>
        <v>CRS25WT3609613</v>
      </c>
      <c r="C8853" s="43">
        <v>46013.0</v>
      </c>
      <c r="D8853" s="44">
        <v>0.7922916666666667</v>
      </c>
      <c r="E8853" s="42" t="s">
        <v>37</v>
      </c>
      <c r="F8853" s="42">
        <v>198.0</v>
      </c>
      <c r="G8853" s="42">
        <v>4.0</v>
      </c>
      <c r="H8853" s="42">
        <v>198.208251953125</v>
      </c>
      <c r="I8853" s="42">
        <v>9.58390045166016</v>
      </c>
      <c r="J8853" s="42">
        <v>24.4915142059326</v>
      </c>
      <c r="K8853" s="42">
        <v>9.7302360534668</v>
      </c>
      <c r="L8853" s="42">
        <v>20.3703422546387</v>
      </c>
      <c r="M8853" s="42">
        <v>0.844430267810822</v>
      </c>
      <c r="N8853" s="42">
        <v>9.64282417297363</v>
      </c>
      <c r="O8853" s="42">
        <v>0.0</v>
      </c>
      <c r="P8853" s="42">
        <v>0.0</v>
      </c>
      <c r="Q8853" s="42">
        <v>0.0101636908948421</v>
      </c>
      <c r="R8853" s="42">
        <v>25.0</v>
      </c>
      <c r="S8853" s="42">
        <v>0.248041793704033</v>
      </c>
      <c r="T8853" s="42">
        <v>999.747314453125</v>
      </c>
      <c r="U8853" s="42">
        <v>9999.0</v>
      </c>
      <c r="V8853" s="19"/>
      <c r="W8853" s="19"/>
      <c r="X8853" s="19"/>
      <c r="Y8853" s="19"/>
      <c r="Z8853" s="19"/>
      <c r="AA8853" s="19"/>
    </row>
    <row r="8854" ht="15.75" customHeight="1">
      <c r="A8854" s="19"/>
      <c r="B8854" s="42" t="str">
        <f>"CRS25WT3609612"</f>
        <v>CRS25WT3609612</v>
      </c>
      <c r="C8854" s="43">
        <v>46013.0</v>
      </c>
      <c r="D8854" s="44">
        <v>0.7928356481481482</v>
      </c>
      <c r="E8854" s="42" t="s">
        <v>37</v>
      </c>
      <c r="F8854" s="42">
        <v>197.0</v>
      </c>
      <c r="G8854" s="42">
        <v>4.0</v>
      </c>
      <c r="H8854" s="42">
        <v>197.488174438477</v>
      </c>
      <c r="I8854" s="42">
        <v>9.6038179397583</v>
      </c>
      <c r="J8854" s="42">
        <v>24.4984722137451</v>
      </c>
      <c r="K8854" s="42">
        <v>9.72590160369873</v>
      </c>
      <c r="L8854" s="42">
        <v>20.3053855895996</v>
      </c>
      <c r="M8854" s="42">
        <v>0.839379131793976</v>
      </c>
      <c r="N8854" s="42">
        <v>9.60779285430908</v>
      </c>
      <c r="O8854" s="42">
        <v>0.0</v>
      </c>
      <c r="P8854" s="42">
        <v>0.0</v>
      </c>
      <c r="Q8854" s="42">
        <v>0.0104761896654963</v>
      </c>
      <c r="R8854" s="42">
        <v>25.0</v>
      </c>
      <c r="S8854" s="42">
        <v>0.256690382957458</v>
      </c>
      <c r="T8854" s="42">
        <v>998.524230957031</v>
      </c>
      <c r="U8854" s="42">
        <v>9999.0</v>
      </c>
      <c r="V8854" s="19"/>
      <c r="W8854" s="19"/>
      <c r="X8854" s="19"/>
      <c r="Y8854" s="19"/>
      <c r="Z8854" s="19"/>
      <c r="AA8854" s="19"/>
    </row>
    <row r="8855" ht="15.75" customHeight="1">
      <c r="A8855" s="19"/>
      <c r="B8855" s="42" t="str">
        <f>"CRS25WT3609586"</f>
        <v>CRS25WT3609586</v>
      </c>
      <c r="C8855" s="43">
        <v>46013.0</v>
      </c>
      <c r="D8855" s="44">
        <v>0.7933217592592593</v>
      </c>
      <c r="E8855" s="42" t="s">
        <v>37</v>
      </c>
      <c r="F8855" s="42">
        <v>197.0</v>
      </c>
      <c r="G8855" s="42">
        <v>4.0</v>
      </c>
      <c r="H8855" s="42">
        <v>197.053573608398</v>
      </c>
      <c r="I8855" s="42">
        <v>9.5698184967041</v>
      </c>
      <c r="J8855" s="42">
        <v>24.5163688659668</v>
      </c>
      <c r="K8855" s="42">
        <v>9.65335083007813</v>
      </c>
      <c r="L8855" s="42">
        <v>20.412971496582</v>
      </c>
      <c r="M8855" s="42">
        <v>0.839893996715546</v>
      </c>
      <c r="N8855" s="42">
        <v>9.58664894104004</v>
      </c>
      <c r="O8855" s="42">
        <v>0.0</v>
      </c>
      <c r="P8855" s="42">
        <v>0.0</v>
      </c>
      <c r="Q8855" s="42">
        <v>0.0112704606726766</v>
      </c>
      <c r="R8855" s="42">
        <v>25.0</v>
      </c>
      <c r="S8855" s="42">
        <v>0.248840168118477</v>
      </c>
      <c r="T8855" s="42">
        <v>998.508972167969</v>
      </c>
      <c r="U8855" s="42">
        <v>9999.0</v>
      </c>
      <c r="V8855" s="19"/>
      <c r="W8855" s="19"/>
      <c r="X8855" s="19"/>
      <c r="Y8855" s="19"/>
      <c r="Z8855" s="19"/>
      <c r="AA8855" s="19"/>
    </row>
    <row r="8856" ht="15.75" customHeight="1">
      <c r="A8856" s="19"/>
      <c r="B8856" s="42" t="str">
        <f>"CRS25WT3609611"</f>
        <v>CRS25WT3609611</v>
      </c>
      <c r="C8856" s="43">
        <v>46013.0</v>
      </c>
      <c r="D8856" s="44">
        <v>0.7938657407407407</v>
      </c>
      <c r="E8856" s="42" t="s">
        <v>37</v>
      </c>
      <c r="F8856" s="42">
        <v>198.0</v>
      </c>
      <c r="G8856" s="42">
        <v>4.0</v>
      </c>
      <c r="H8856" s="42">
        <v>198.78125</v>
      </c>
      <c r="I8856" s="42">
        <v>9.58326435089111</v>
      </c>
      <c r="J8856" s="42">
        <v>24.523120880127</v>
      </c>
      <c r="K8856" s="42">
        <v>9.72058773040771</v>
      </c>
      <c r="L8856" s="42">
        <v>20.4495105743408</v>
      </c>
      <c r="M8856" s="42">
        <v>0.845836102962494</v>
      </c>
      <c r="N8856" s="42">
        <v>9.6707010269165</v>
      </c>
      <c r="O8856" s="42">
        <v>0.0</v>
      </c>
      <c r="P8856" s="42">
        <v>0.0</v>
      </c>
      <c r="Q8856" s="42">
        <v>0.0109523795545101</v>
      </c>
      <c r="R8856" s="42">
        <v>25.0</v>
      </c>
      <c r="S8856" s="42">
        <v>0.2327741086483</v>
      </c>
      <c r="T8856" s="42">
        <v>999.088134765625</v>
      </c>
      <c r="U8856" s="42">
        <v>9999.0</v>
      </c>
      <c r="V8856" s="19"/>
      <c r="W8856" s="19"/>
      <c r="X8856" s="19"/>
      <c r="Y8856" s="19"/>
      <c r="Z8856" s="19"/>
      <c r="AA8856" s="19"/>
    </row>
    <row r="8857" ht="15.75" customHeight="1">
      <c r="A8857" s="19"/>
      <c r="B8857" s="42" t="str">
        <f>"CRS25WT3609588"</f>
        <v>CRS25WT3609588</v>
      </c>
      <c r="C8857" s="43">
        <v>46013.0</v>
      </c>
      <c r="D8857" s="44">
        <v>0.7947685185185186</v>
      </c>
      <c r="E8857" s="42" t="s">
        <v>37</v>
      </c>
      <c r="F8857" s="42">
        <v>199.0</v>
      </c>
      <c r="G8857" s="42">
        <v>4.0</v>
      </c>
      <c r="H8857" s="42">
        <v>199.193328857422</v>
      </c>
      <c r="I8857" s="42">
        <v>9.60589790344238</v>
      </c>
      <c r="J8857" s="42">
        <v>24.5125045776367</v>
      </c>
      <c r="K8857" s="42">
        <v>9.7320442199707</v>
      </c>
      <c r="L8857" s="42">
        <v>20.4677791595459</v>
      </c>
      <c r="M8857" s="42">
        <v>0.845958650112152</v>
      </c>
      <c r="N8857" s="42">
        <v>9.69074821472168</v>
      </c>
      <c r="O8857" s="42">
        <v>0.0</v>
      </c>
      <c r="P8857" s="42">
        <v>0.0</v>
      </c>
      <c r="Q8857" s="42">
        <v>0.0102154640480876</v>
      </c>
      <c r="R8857" s="42">
        <v>25.0</v>
      </c>
      <c r="S8857" s="42">
        <v>0.235406264662743</v>
      </c>
      <c r="T8857" s="42">
        <v>999.061279296875</v>
      </c>
      <c r="U8857" s="42">
        <v>9999.0</v>
      </c>
      <c r="V8857" s="19"/>
      <c r="W8857" s="19"/>
      <c r="X8857" s="19"/>
      <c r="Y8857" s="19"/>
      <c r="Z8857" s="19"/>
      <c r="AA8857" s="19"/>
    </row>
    <row r="8858" ht="15.75" customHeight="1">
      <c r="A8858" s="19"/>
      <c r="B8858" s="42" t="str">
        <f>"CRS25WT3609589"</f>
        <v>CRS25WT3609589</v>
      </c>
      <c r="C8858" s="43">
        <v>46013.0</v>
      </c>
      <c r="D8858" s="44">
        <v>0.7977777777777778</v>
      </c>
      <c r="E8858" s="42" t="s">
        <v>37</v>
      </c>
      <c r="F8858" s="42">
        <v>198.0</v>
      </c>
      <c r="G8858" s="42">
        <v>4.0</v>
      </c>
      <c r="H8858" s="42">
        <v>198.208374023438</v>
      </c>
      <c r="I8858" s="42">
        <v>9.57759380340576</v>
      </c>
      <c r="J8858" s="42">
        <v>24.4749221801758</v>
      </c>
      <c r="K8858" s="42">
        <v>9.747727394104</v>
      </c>
      <c r="L8858" s="42">
        <v>20.3338031768799</v>
      </c>
      <c r="M8858" s="42">
        <v>0.845559656620026</v>
      </c>
      <c r="N8858" s="42">
        <v>9.64282989501953</v>
      </c>
      <c r="O8858" s="42">
        <v>0.0</v>
      </c>
      <c r="P8858" s="42">
        <v>0.0</v>
      </c>
      <c r="Q8858" s="42">
        <v>0.0104761896654963</v>
      </c>
      <c r="R8858" s="42">
        <v>25.0</v>
      </c>
      <c r="S8858" s="42">
        <v>0.242647737264633</v>
      </c>
      <c r="T8858" s="42">
        <v>997.050842285156</v>
      </c>
      <c r="U8858" s="42">
        <v>9999.0</v>
      </c>
      <c r="V8858" s="19"/>
      <c r="W8858" s="19"/>
      <c r="X8858" s="19"/>
      <c r="Y8858" s="19"/>
      <c r="Z8858" s="19"/>
      <c r="AA8858" s="19"/>
    </row>
    <row r="8859" ht="15.75" customHeight="1">
      <c r="A8859" s="19"/>
      <c r="B8859" s="42" t="str">
        <f>"CRS25WT3609595"</f>
        <v>CRS25WT3609595</v>
      </c>
      <c r="C8859" s="43">
        <v>46013.0</v>
      </c>
      <c r="D8859" s="44">
        <v>0.7985416666666666</v>
      </c>
      <c r="E8859" s="42" t="s">
        <v>37</v>
      </c>
      <c r="F8859" s="42">
        <v>198.0</v>
      </c>
      <c r="G8859" s="42">
        <v>4.0</v>
      </c>
      <c r="H8859" s="42">
        <v>198.821029663086</v>
      </c>
      <c r="I8859" s="42">
        <v>9.58566570281982</v>
      </c>
      <c r="J8859" s="42">
        <v>24.5046119689941</v>
      </c>
      <c r="K8859" s="42">
        <v>9.76323699951172</v>
      </c>
      <c r="L8859" s="42">
        <v>20.3642539978027</v>
      </c>
      <c r="M8859" s="42">
        <v>0.846432268619537</v>
      </c>
      <c r="N8859" s="42">
        <v>9.67263603210449</v>
      </c>
      <c r="O8859" s="42">
        <v>0.0</v>
      </c>
      <c r="P8859" s="42">
        <v>0.0</v>
      </c>
      <c r="Q8859" s="42">
        <v>0.015238075517118</v>
      </c>
      <c r="R8859" s="42">
        <v>25.0</v>
      </c>
      <c r="S8859" s="42">
        <v>0.246648907661438</v>
      </c>
      <c r="T8859" s="42">
        <v>998.712341308594</v>
      </c>
      <c r="U8859" s="42">
        <v>9999.0</v>
      </c>
      <c r="V8859" s="19"/>
      <c r="W8859" s="19"/>
      <c r="X8859" s="19"/>
      <c r="Y8859" s="19"/>
      <c r="Z8859" s="19"/>
      <c r="AA8859" s="19"/>
    </row>
    <row r="8860" ht="15.75" customHeight="1">
      <c r="A8860" s="19"/>
      <c r="B8860" s="42" t="str">
        <f>"CRS25WT3609587"</f>
        <v>CRS25WT3609587</v>
      </c>
      <c r="C8860" s="43">
        <v>46013.0</v>
      </c>
      <c r="D8860" s="44">
        <v>0.7991319444444445</v>
      </c>
      <c r="E8860" s="42" t="s">
        <v>37</v>
      </c>
      <c r="F8860" s="42">
        <v>197.0</v>
      </c>
      <c r="G8860" s="42">
        <v>4.0</v>
      </c>
      <c r="H8860" s="42">
        <v>197.125503540039</v>
      </c>
      <c r="I8860" s="42">
        <v>9.57193374633789</v>
      </c>
      <c r="J8860" s="42">
        <v>24.507984161377</v>
      </c>
      <c r="K8860" s="42">
        <v>9.65303516387939</v>
      </c>
      <c r="L8860" s="42">
        <v>20.4210910797119</v>
      </c>
      <c r="M8860" s="42">
        <v>0.840302288532257</v>
      </c>
      <c r="N8860" s="42">
        <v>9.59014892578125</v>
      </c>
      <c r="O8860" s="42">
        <v>0.0</v>
      </c>
      <c r="P8860" s="42">
        <v>0.0</v>
      </c>
      <c r="Q8860" s="42">
        <v>0.0150818442925811</v>
      </c>
      <c r="R8860" s="42">
        <v>25.0</v>
      </c>
      <c r="S8860" s="42">
        <v>0.251505583524704</v>
      </c>
      <c r="T8860" s="42">
        <v>996.204040527344</v>
      </c>
      <c r="U8860" s="42">
        <v>9999.0</v>
      </c>
      <c r="V8860" s="19"/>
      <c r="W8860" s="19"/>
      <c r="X8860" s="19"/>
      <c r="Y8860" s="19"/>
      <c r="Z8860" s="19"/>
      <c r="AA8860" s="19"/>
    </row>
    <row r="8861" ht="15.75" customHeight="1">
      <c r="A8861" s="19"/>
      <c r="B8861" s="42" t="str">
        <f>"CRS25WT3609596"</f>
        <v>CRS25WT3609596</v>
      </c>
      <c r="C8861" s="43">
        <v>46013.0</v>
      </c>
      <c r="D8861" s="44">
        <v>0.7996875</v>
      </c>
      <c r="E8861" s="42" t="s">
        <v>37</v>
      </c>
      <c r="F8861" s="42">
        <v>197.0</v>
      </c>
      <c r="G8861" s="42">
        <v>4.0</v>
      </c>
      <c r="H8861" s="42">
        <v>197.360443115234</v>
      </c>
      <c r="I8861" s="42">
        <v>9.55188179016113</v>
      </c>
      <c r="J8861" s="42">
        <v>24.4909648895264</v>
      </c>
      <c r="K8861" s="42">
        <v>9.68089866638184</v>
      </c>
      <c r="L8861" s="42">
        <v>20.3865833282471</v>
      </c>
      <c r="M8861" s="42">
        <v>0.84365576505661</v>
      </c>
      <c r="N8861" s="42">
        <v>9.60157871246338</v>
      </c>
      <c r="O8861" s="42">
        <v>0.0</v>
      </c>
      <c r="P8861" s="42">
        <v>0.0</v>
      </c>
      <c r="Q8861" s="42">
        <v>0.0138095235452056</v>
      </c>
      <c r="R8861" s="42">
        <v>25.0</v>
      </c>
      <c r="S8861" s="42">
        <v>0.248614177107811</v>
      </c>
      <c r="T8861" s="42">
        <v>996.052124023438</v>
      </c>
      <c r="U8861" s="42">
        <v>202.77001953125</v>
      </c>
      <c r="V8861" s="19"/>
      <c r="W8861" s="19"/>
      <c r="X8861" s="19"/>
      <c r="Y8861" s="19"/>
      <c r="Z8861" s="19"/>
      <c r="AA8861" s="19"/>
    </row>
    <row r="8862" ht="15.75" customHeight="1">
      <c r="A8862" s="19"/>
      <c r="B8862" s="42" t="str">
        <f>"CRS25WT3609610"</f>
        <v>CRS25WT3609610</v>
      </c>
      <c r="C8862" s="43">
        <v>46013.0</v>
      </c>
      <c r="D8862" s="44">
        <v>0.8002893518518519</v>
      </c>
      <c r="E8862" s="42" t="s">
        <v>37</v>
      </c>
      <c r="F8862" s="42">
        <v>197.0</v>
      </c>
      <c r="G8862" s="42">
        <v>4.0</v>
      </c>
      <c r="H8862" s="42">
        <v>197.106872558594</v>
      </c>
      <c r="I8862" s="42">
        <v>9.55749225616455</v>
      </c>
      <c r="J8862" s="42">
        <v>24.5279102325439</v>
      </c>
      <c r="K8862" s="42">
        <v>9.66076564788818</v>
      </c>
      <c r="L8862" s="42">
        <v>20.4028224945068</v>
      </c>
      <c r="M8862" s="42">
        <v>0.840808808803558</v>
      </c>
      <c r="N8862" s="42">
        <v>9.58924198150635</v>
      </c>
      <c r="O8862" s="42">
        <v>0.0</v>
      </c>
      <c r="P8862" s="42">
        <v>0.0</v>
      </c>
      <c r="Q8862" s="42">
        <v>0.0104761514812708</v>
      </c>
      <c r="R8862" s="42">
        <v>25.0</v>
      </c>
      <c r="S8862" s="42">
        <v>0.253288000822067</v>
      </c>
      <c r="T8862" s="42">
        <v>1003.53533935547</v>
      </c>
      <c r="U8862" s="42">
        <v>9999.0</v>
      </c>
      <c r="V8862" s="19"/>
      <c r="W8862" s="19"/>
      <c r="X8862" s="19"/>
      <c r="Y8862" s="19"/>
      <c r="Z8862" s="19"/>
      <c r="AA8862" s="19"/>
    </row>
    <row r="8863" ht="15.75" customHeight="1">
      <c r="A8863" s="19"/>
      <c r="B8863" s="42" t="str">
        <f>"CRS25WT3609602"</f>
        <v>CRS25WT3609602</v>
      </c>
      <c r="C8863" s="43">
        <v>46013.0</v>
      </c>
      <c r="D8863" s="44">
        <v>0.8008796296296296</v>
      </c>
      <c r="E8863" s="42" t="s">
        <v>37</v>
      </c>
      <c r="F8863" s="42">
        <v>199.0</v>
      </c>
      <c r="G8863" s="42">
        <v>4.0</v>
      </c>
      <c r="H8863" s="42">
        <v>199.011459350586</v>
      </c>
      <c r="I8863" s="42">
        <v>9.6126012802124</v>
      </c>
      <c r="J8863" s="42">
        <v>24.461950302124</v>
      </c>
      <c r="K8863" s="42">
        <v>9.75217342376709</v>
      </c>
      <c r="L8863" s="42">
        <v>20.4068813323975</v>
      </c>
      <c r="M8863" s="42">
        <v>0.846342384815216</v>
      </c>
      <c r="N8863" s="42">
        <v>9.68190002441406</v>
      </c>
      <c r="O8863" s="42">
        <v>0.0</v>
      </c>
      <c r="P8863" s="42">
        <v>0.0</v>
      </c>
      <c r="Q8863" s="42">
        <v>0.0151588078588247</v>
      </c>
      <c r="R8863" s="42">
        <v>25.0</v>
      </c>
      <c r="S8863" s="42">
        <v>0.231425285339355</v>
      </c>
      <c r="T8863" s="42">
        <v>998.99560546875</v>
      </c>
      <c r="U8863" s="42">
        <v>9999.0</v>
      </c>
      <c r="V8863" s="19"/>
      <c r="W8863" s="19"/>
      <c r="X8863" s="19"/>
      <c r="Y8863" s="19"/>
      <c r="Z8863" s="19"/>
      <c r="AA8863" s="19"/>
    </row>
    <row r="8864" ht="15.75" customHeight="1">
      <c r="A8864" s="19"/>
      <c r="B8864" s="42" t="str">
        <f>"CRS25WT3609600"</f>
        <v>CRS25WT3609600</v>
      </c>
      <c r="C8864" s="43">
        <v>46013.0</v>
      </c>
      <c r="D8864" s="44">
        <v>0.8015393518518518</v>
      </c>
      <c r="E8864" s="42" t="s">
        <v>37</v>
      </c>
      <c r="F8864" s="42">
        <v>197.0</v>
      </c>
      <c r="G8864" s="42">
        <v>4.0</v>
      </c>
      <c r="H8864" s="42">
        <v>197.923583984375</v>
      </c>
      <c r="I8864" s="42">
        <v>9.5517749786377</v>
      </c>
      <c r="J8864" s="42">
        <v>24.4973773956299</v>
      </c>
      <c r="K8864" s="42">
        <v>9.68056869506836</v>
      </c>
      <c r="L8864" s="42">
        <v>20.4454498291016</v>
      </c>
      <c r="M8864" s="42">
        <v>0.845851004123688</v>
      </c>
      <c r="N8864" s="42">
        <v>9.62897491455078</v>
      </c>
      <c r="O8864" s="42">
        <v>0.0</v>
      </c>
      <c r="P8864" s="42">
        <v>0.0</v>
      </c>
      <c r="Q8864" s="42">
        <v>0.0138092134147882</v>
      </c>
      <c r="R8864" s="42">
        <v>25.0</v>
      </c>
      <c r="S8864" s="42">
        <v>0.249526247382164</v>
      </c>
      <c r="T8864" s="42">
        <v>999.511779785156</v>
      </c>
      <c r="U8864" s="42">
        <v>9999.0</v>
      </c>
      <c r="V8864" s="19"/>
      <c r="W8864" s="19"/>
      <c r="X8864" s="19"/>
      <c r="Y8864" s="19"/>
      <c r="Z8864" s="19"/>
      <c r="AA8864" s="19"/>
    </row>
    <row r="8865" ht="15.75" customHeight="1">
      <c r="A8865" s="19"/>
      <c r="B8865" s="42" t="str">
        <f>"CRS25WT3609598"</f>
        <v>CRS25WT3609598</v>
      </c>
      <c r="C8865" s="43">
        <v>46013.0</v>
      </c>
      <c r="D8865" s="44">
        <v>0.8022685185185185</v>
      </c>
      <c r="E8865" s="42" t="s">
        <v>37</v>
      </c>
      <c r="F8865" s="42">
        <v>196.0</v>
      </c>
      <c r="G8865" s="42">
        <v>4.0</v>
      </c>
      <c r="H8865" s="42">
        <v>196.034683227539</v>
      </c>
      <c r="I8865" s="42">
        <v>9.58889961242676</v>
      </c>
      <c r="J8865" s="42">
        <v>24.4771480560303</v>
      </c>
      <c r="K8865" s="42">
        <v>9.6823902130127</v>
      </c>
      <c r="L8865" s="42">
        <v>20.2465171813965</v>
      </c>
      <c r="M8865" s="42">
        <v>0.835224688053131</v>
      </c>
      <c r="N8865" s="42">
        <v>9.53707981109619</v>
      </c>
      <c r="O8865" s="42">
        <v>0.0</v>
      </c>
      <c r="P8865" s="42">
        <v>0.0</v>
      </c>
      <c r="Q8865" s="42">
        <v>0.0104737123474479</v>
      </c>
      <c r="R8865" s="42">
        <v>25.0</v>
      </c>
      <c r="S8865" s="42">
        <v>0.259181410074234</v>
      </c>
      <c r="T8865" s="42">
        <v>998.867065429688</v>
      </c>
      <c r="U8865" s="42">
        <v>9999.0</v>
      </c>
      <c r="V8865" s="19"/>
      <c r="W8865" s="19"/>
      <c r="X8865" s="19"/>
      <c r="Y8865" s="19"/>
      <c r="Z8865" s="19"/>
      <c r="AA8865" s="19"/>
    </row>
    <row r="8866" ht="15.75" customHeight="1">
      <c r="A8866" s="19"/>
      <c r="B8866" s="42" t="str">
        <f>"CRS25WT3609670"</f>
        <v>CRS25WT3609670</v>
      </c>
      <c r="C8866" s="43">
        <v>46013.0</v>
      </c>
      <c r="D8866" s="44">
        <v>0.8030671296296297</v>
      </c>
      <c r="E8866" s="42" t="s">
        <v>37</v>
      </c>
      <c r="F8866" s="42">
        <v>198.0</v>
      </c>
      <c r="G8866" s="42">
        <v>4.0</v>
      </c>
      <c r="H8866" s="42">
        <v>198.480209350586</v>
      </c>
      <c r="I8866" s="42">
        <v>9.55077266693115</v>
      </c>
      <c r="J8866" s="42">
        <v>24.5113773345947</v>
      </c>
      <c r="K8866" s="42">
        <v>9.74747371673584</v>
      </c>
      <c r="L8866" s="42">
        <v>20.3622226715088</v>
      </c>
      <c r="M8866" s="42">
        <v>0.847834289073944</v>
      </c>
      <c r="N8866" s="42">
        <v>9.65605449676514</v>
      </c>
      <c r="O8866" s="42">
        <v>0.0</v>
      </c>
      <c r="P8866" s="42">
        <v>0.0</v>
      </c>
      <c r="Q8866" s="42">
        <v>0.0125409225001931</v>
      </c>
      <c r="R8866" s="42">
        <v>25.0</v>
      </c>
      <c r="S8866" s="42">
        <v>0.253555059432983</v>
      </c>
      <c r="T8866" s="42">
        <v>998.383605957031</v>
      </c>
      <c r="U8866" s="42">
        <v>9999.0</v>
      </c>
      <c r="V8866" s="19"/>
      <c r="W8866" s="19"/>
      <c r="X8866" s="19"/>
      <c r="Y8866" s="19"/>
      <c r="Z8866" s="19"/>
      <c r="AA8866" s="19"/>
    </row>
    <row r="8867" ht="15.75" customHeight="1">
      <c r="A8867" s="19"/>
      <c r="B8867" s="42" t="str">
        <f>"CRS25WT3609597"</f>
        <v>CRS25WT3609597</v>
      </c>
      <c r="C8867" s="43">
        <v>46013.0</v>
      </c>
      <c r="D8867" s="44">
        <v>0.8040277777777778</v>
      </c>
      <c r="E8867" s="42" t="s">
        <v>37</v>
      </c>
      <c r="F8867" s="42">
        <v>198.0</v>
      </c>
      <c r="G8867" s="42">
        <v>4.0</v>
      </c>
      <c r="H8867" s="42">
        <v>198.42041015625</v>
      </c>
      <c r="I8867" s="42">
        <v>9.61431694030762</v>
      </c>
      <c r="J8867" s="42">
        <v>24.4911994934082</v>
      </c>
      <c r="K8867" s="42">
        <v>9.76790618896484</v>
      </c>
      <c r="L8867" s="42">
        <v>20.3135051727295</v>
      </c>
      <c r="M8867" s="42">
        <v>0.842670619487762</v>
      </c>
      <c r="N8867" s="42">
        <v>9.6531457901001</v>
      </c>
      <c r="O8867" s="42">
        <v>0.0</v>
      </c>
      <c r="P8867" s="42">
        <v>0.0</v>
      </c>
      <c r="Q8867" s="42">
        <v>0.0115045262500644</v>
      </c>
      <c r="R8867" s="42">
        <v>25.0</v>
      </c>
      <c r="S8867" s="42">
        <v>0.251239091157913</v>
      </c>
      <c r="T8867" s="42">
        <v>996.584899902344</v>
      </c>
      <c r="U8867" s="42">
        <v>9999.0</v>
      </c>
      <c r="V8867" s="19"/>
      <c r="W8867" s="19"/>
      <c r="X8867" s="19"/>
      <c r="Y8867" s="19"/>
      <c r="Z8867" s="19"/>
      <c r="AA8867" s="19"/>
    </row>
    <row r="8868" ht="15.75" customHeight="1">
      <c r="A8868" s="19"/>
      <c r="B8868" s="42" t="str">
        <f>"CRS25WT3609671"</f>
        <v>CRS25WT3609671</v>
      </c>
      <c r="C8868" s="43">
        <v>46013.0</v>
      </c>
      <c r="D8868" s="44">
        <v>0.8053125</v>
      </c>
      <c r="E8868" s="42" t="s">
        <v>37</v>
      </c>
      <c r="F8868" s="42">
        <v>197.0</v>
      </c>
      <c r="G8868" s="42">
        <v>4.0</v>
      </c>
      <c r="H8868" s="42">
        <v>197.55696105957</v>
      </c>
      <c r="I8868" s="42">
        <v>9.57217788696289</v>
      </c>
      <c r="J8868" s="42">
        <v>24.5013427734375</v>
      </c>
      <c r="K8868" s="42">
        <v>9.70116424560547</v>
      </c>
      <c r="L8868" s="42">
        <v>20.3642539978027</v>
      </c>
      <c r="M8868" s="42">
        <v>0.842348277568817</v>
      </c>
      <c r="N8868" s="42">
        <v>9.61113929748535</v>
      </c>
      <c r="O8868" s="42">
        <v>0.0</v>
      </c>
      <c r="P8868" s="42">
        <v>0.0</v>
      </c>
      <c r="Q8868" s="42">
        <v>0.0152368573471904</v>
      </c>
      <c r="R8868" s="42">
        <v>25.0</v>
      </c>
      <c r="S8868" s="42">
        <v>0.254097610712051</v>
      </c>
      <c r="T8868" s="42">
        <v>998.685852050781</v>
      </c>
      <c r="U8868" s="42">
        <v>9999.0</v>
      </c>
      <c r="V8868" s="19"/>
      <c r="W8868" s="19"/>
      <c r="X8868" s="19"/>
      <c r="Y8868" s="19"/>
      <c r="Z8868" s="19"/>
      <c r="AA8868" s="19"/>
    </row>
    <row r="8869" ht="15.75" customHeight="1">
      <c r="A8869" s="19"/>
      <c r="B8869" s="42" t="str">
        <f>"CRS25WT3609767"</f>
        <v>CRS25WT3609767</v>
      </c>
      <c r="C8869" s="43">
        <v>46013.0</v>
      </c>
      <c r="D8869" s="44">
        <v>0.8063425925925927</v>
      </c>
      <c r="E8869" s="42" t="s">
        <v>37</v>
      </c>
      <c r="F8869" s="42">
        <v>198.0</v>
      </c>
      <c r="G8869" s="42">
        <v>4.0</v>
      </c>
      <c r="H8869" s="42">
        <v>198.909362792969</v>
      </c>
      <c r="I8869" s="42">
        <v>9.57823085784912</v>
      </c>
      <c r="J8869" s="42">
        <v>24.5276374816895</v>
      </c>
      <c r="K8869" s="42">
        <v>9.69413566589355</v>
      </c>
      <c r="L8869" s="42">
        <v>20.5185260772705</v>
      </c>
      <c r="M8869" s="42">
        <v>0.846670091152191</v>
      </c>
      <c r="N8869" s="42">
        <v>9.67693328857422</v>
      </c>
      <c r="O8869" s="42">
        <v>0.0</v>
      </c>
      <c r="P8869" s="42">
        <v>0.0</v>
      </c>
      <c r="Q8869" s="42">
        <v>0.0150818442925811</v>
      </c>
      <c r="R8869" s="42">
        <v>25.0</v>
      </c>
      <c r="S8869" s="42">
        <v>0.236601859331131</v>
      </c>
      <c r="T8869" s="42">
        <v>999.231262207031</v>
      </c>
      <c r="U8869" s="42">
        <v>9999.0</v>
      </c>
      <c r="V8869" s="19"/>
      <c r="W8869" s="19"/>
      <c r="X8869" s="19"/>
      <c r="Y8869" s="19"/>
      <c r="Z8869" s="19"/>
      <c r="AA8869" s="19"/>
    </row>
    <row r="8870" ht="15.75" customHeight="1">
      <c r="A8870" s="19"/>
      <c r="B8870" s="42" t="str">
        <f>"CRS25WT3609766"</f>
        <v>CRS25WT3609766</v>
      </c>
      <c r="C8870" s="43">
        <v>46013.0</v>
      </c>
      <c r="D8870" s="44">
        <v>0.8072337962962962</v>
      </c>
      <c r="E8870" s="42" t="s">
        <v>37</v>
      </c>
      <c r="F8870" s="42">
        <v>198.0</v>
      </c>
      <c r="G8870" s="42">
        <v>4.0</v>
      </c>
      <c r="H8870" s="42">
        <v>198.694519042969</v>
      </c>
      <c r="I8870" s="42">
        <v>9.60455417633057</v>
      </c>
      <c r="J8870" s="42">
        <v>24.5040493011475</v>
      </c>
      <c r="K8870" s="42">
        <v>9.70671081542969</v>
      </c>
      <c r="L8870" s="42">
        <v>20.4698085784912</v>
      </c>
      <c r="M8870" s="42">
        <v>0.844249486923218</v>
      </c>
      <c r="N8870" s="42">
        <v>9.66648101806641</v>
      </c>
      <c r="O8870" s="42">
        <v>0.0</v>
      </c>
      <c r="P8870" s="42">
        <v>0.0</v>
      </c>
      <c r="Q8870" s="42">
        <v>0.0119046065956354</v>
      </c>
      <c r="R8870" s="42">
        <v>25.0</v>
      </c>
      <c r="S8870" s="42">
        <v>0.239978939294815</v>
      </c>
      <c r="T8870" s="42">
        <v>997.393127441406</v>
      </c>
      <c r="U8870" s="42">
        <v>9999.0</v>
      </c>
      <c r="V8870" s="19"/>
      <c r="W8870" s="19"/>
      <c r="X8870" s="19"/>
      <c r="Y8870" s="19"/>
      <c r="Z8870" s="19"/>
      <c r="AA8870" s="19"/>
    </row>
    <row r="8871" ht="15.75" customHeight="1">
      <c r="A8871" s="19"/>
      <c r="B8871" s="42" t="str">
        <f>"CRS25WT3609765"</f>
        <v>CRS25WT3609765</v>
      </c>
      <c r="C8871" s="43">
        <v>46013.0</v>
      </c>
      <c r="D8871" s="44">
        <v>0.8081018518518519</v>
      </c>
      <c r="E8871" s="42" t="s">
        <v>37</v>
      </c>
      <c r="F8871" s="42">
        <v>198.0</v>
      </c>
      <c r="G8871" s="42">
        <v>4.0</v>
      </c>
      <c r="H8871" s="42">
        <v>198.628524780273</v>
      </c>
      <c r="I8871" s="42">
        <v>9.5630054473877</v>
      </c>
      <c r="J8871" s="42">
        <v>24.5137748718262</v>
      </c>
      <c r="K8871" s="42">
        <v>9.72180461883545</v>
      </c>
      <c r="L8871" s="42">
        <v>20.4312400817871</v>
      </c>
      <c r="M8871" s="42">
        <v>0.847299635410309</v>
      </c>
      <c r="N8871" s="42">
        <v>9.66327095031738</v>
      </c>
      <c r="O8871" s="42">
        <v>0.0</v>
      </c>
      <c r="P8871" s="42">
        <v>0.0</v>
      </c>
      <c r="Q8871" s="42">
        <v>0.0103273801505566</v>
      </c>
      <c r="R8871" s="42">
        <v>25.0</v>
      </c>
      <c r="S8871" s="42">
        <v>0.239240348339081</v>
      </c>
      <c r="T8871" s="42">
        <v>997.487365722656</v>
      </c>
      <c r="U8871" s="42">
        <v>9999.0</v>
      </c>
      <c r="V8871" s="19"/>
      <c r="W8871" s="19"/>
      <c r="X8871" s="19"/>
      <c r="Y8871" s="19"/>
      <c r="Z8871" s="19"/>
      <c r="AA8871" s="19"/>
    </row>
    <row r="8872" ht="15.75" customHeight="1">
      <c r="A8872" s="19"/>
      <c r="B8872" s="42" t="str">
        <f>"CRS25WT3609770"</f>
        <v>CRS25WT3609770</v>
      </c>
      <c r="C8872" s="43">
        <v>46013.0</v>
      </c>
      <c r="D8872" s="44">
        <v>0.8086574074074074</v>
      </c>
      <c r="E8872" s="42" t="s">
        <v>37</v>
      </c>
      <c r="F8872" s="42">
        <v>198.0</v>
      </c>
      <c r="G8872" s="42">
        <v>4.0</v>
      </c>
      <c r="H8872" s="42">
        <v>198.671188354492</v>
      </c>
      <c r="I8872" s="42">
        <v>9.57227993011475</v>
      </c>
      <c r="J8872" s="42">
        <v>24.5116939544678</v>
      </c>
      <c r="K8872" s="42">
        <v>9.67869567871094</v>
      </c>
      <c r="L8872" s="42">
        <v>20.526647567749</v>
      </c>
      <c r="M8872" s="42">
        <v>0.846732378005981</v>
      </c>
      <c r="N8872" s="42">
        <v>9.66534614562988</v>
      </c>
      <c r="O8872" s="42">
        <v>0.0</v>
      </c>
      <c r="P8872" s="42">
        <v>0.0</v>
      </c>
      <c r="Q8872" s="42">
        <v>0.0104761896654963</v>
      </c>
      <c r="R8872" s="42">
        <v>25.0</v>
      </c>
      <c r="S8872" s="42">
        <v>0.231958478689194</v>
      </c>
      <c r="T8872" s="42">
        <v>996.451721191406</v>
      </c>
      <c r="U8872" s="42">
        <v>9999.0</v>
      </c>
      <c r="V8872" s="19"/>
      <c r="W8872" s="19"/>
      <c r="X8872" s="19"/>
      <c r="Y8872" s="19"/>
      <c r="Z8872" s="19"/>
      <c r="AA8872" s="19"/>
    </row>
    <row r="8873" ht="15.75" customHeight="1">
      <c r="A8873" s="19"/>
      <c r="B8873" s="42" t="str">
        <f>"CRS25WT3609769"</f>
        <v>CRS25WT3609769</v>
      </c>
      <c r="C8873" s="43">
        <v>46013.0</v>
      </c>
      <c r="D8873" s="44">
        <v>0.8094212962962963</v>
      </c>
      <c r="E8873" s="42" t="s">
        <v>37</v>
      </c>
      <c r="F8873" s="42">
        <v>196.0</v>
      </c>
      <c r="G8873" s="42">
        <v>4.0</v>
      </c>
      <c r="H8873" s="42">
        <v>196.176177978516</v>
      </c>
      <c r="I8873" s="42">
        <v>9.5294828414917</v>
      </c>
      <c r="J8873" s="42">
        <v>24.5226402282715</v>
      </c>
      <c r="K8873" s="42">
        <v>9.61323642730713</v>
      </c>
      <c r="L8873" s="42">
        <v>20.4068813323975</v>
      </c>
      <c r="M8873" s="42">
        <v>0.839478731155396</v>
      </c>
      <c r="N8873" s="42">
        <v>9.54396343231201</v>
      </c>
      <c r="O8873" s="42">
        <v>0.0</v>
      </c>
      <c r="P8873" s="42">
        <v>0.0</v>
      </c>
      <c r="Q8873" s="42">
        <v>0.010952303186059</v>
      </c>
      <c r="R8873" s="42">
        <v>25.0</v>
      </c>
      <c r="S8873" s="42">
        <v>0.241702228784561</v>
      </c>
      <c r="T8873" s="42">
        <v>997.161193847656</v>
      </c>
      <c r="U8873" s="42">
        <v>9999.0</v>
      </c>
      <c r="V8873" s="19"/>
      <c r="W8873" s="19"/>
      <c r="X8873" s="19"/>
      <c r="Y8873" s="19"/>
      <c r="Z8873" s="19"/>
      <c r="AA8873" s="19"/>
    </row>
    <row r="8874" ht="15.75" customHeight="1">
      <c r="A8874" s="19"/>
      <c r="B8874" s="42" t="str">
        <f>"CRS25WT3609768"</f>
        <v>CRS25WT3609768</v>
      </c>
      <c r="C8874" s="43">
        <v>46013.0</v>
      </c>
      <c r="D8874" s="44">
        <v>0.8103935185185186</v>
      </c>
      <c r="E8874" s="42" t="s">
        <v>37</v>
      </c>
      <c r="F8874" s="42">
        <v>196.0</v>
      </c>
      <c r="G8874" s="42">
        <v>4.0</v>
      </c>
      <c r="H8874" s="42">
        <v>196.197738647461</v>
      </c>
      <c r="I8874" s="42">
        <v>9.55463790893555</v>
      </c>
      <c r="J8874" s="42">
        <v>24.5219039916992</v>
      </c>
      <c r="K8874" s="42">
        <v>9.60474014282227</v>
      </c>
      <c r="L8874" s="42">
        <v>20.4271793365479</v>
      </c>
      <c r="M8874" s="42">
        <v>0.837385773658752</v>
      </c>
      <c r="N8874" s="42">
        <v>9.54501247406006</v>
      </c>
      <c r="O8874" s="42">
        <v>0.0</v>
      </c>
      <c r="P8874" s="42">
        <v>0.0</v>
      </c>
      <c r="Q8874" s="42">
        <v>0.0119047593325377</v>
      </c>
      <c r="R8874" s="42">
        <v>25.0</v>
      </c>
      <c r="S8874" s="42">
        <v>0.239641785621643</v>
      </c>
      <c r="T8874" s="42">
        <v>998.285766601563</v>
      </c>
      <c r="U8874" s="42">
        <v>9999.0</v>
      </c>
      <c r="V8874" s="19"/>
      <c r="W8874" s="19"/>
      <c r="X8874" s="19"/>
      <c r="Y8874" s="19"/>
      <c r="Z8874" s="19"/>
      <c r="AA8874" s="19"/>
    </row>
    <row r="8875" ht="15.75" customHeight="1">
      <c r="A8875" s="19"/>
      <c r="B8875" s="42" t="str">
        <f>"CRS25WT3609682"</f>
        <v>CRS25WT3609682</v>
      </c>
      <c r="C8875" s="43">
        <v>46013.0</v>
      </c>
      <c r="D8875" s="44">
        <v>0.8109143518518519</v>
      </c>
      <c r="E8875" s="42" t="s">
        <v>37</v>
      </c>
      <c r="F8875" s="42">
        <v>196.0</v>
      </c>
      <c r="G8875" s="42">
        <v>4.0</v>
      </c>
      <c r="H8875" s="42">
        <v>196.506866455078</v>
      </c>
      <c r="I8875" s="42">
        <v>9.56538963317871</v>
      </c>
      <c r="J8875" s="42">
        <v>24.5152225494385</v>
      </c>
      <c r="K8875" s="42">
        <v>9.66694450378418</v>
      </c>
      <c r="L8875" s="42">
        <v>20.3277149200439</v>
      </c>
      <c r="M8875" s="42">
        <v>0.837990760803223</v>
      </c>
      <c r="N8875" s="42">
        <v>9.56005191802979</v>
      </c>
      <c r="O8875" s="42">
        <v>0.0</v>
      </c>
      <c r="P8875" s="42">
        <v>0.0</v>
      </c>
      <c r="Q8875" s="42">
        <v>0.0125409225001931</v>
      </c>
      <c r="R8875" s="42">
        <v>25.0</v>
      </c>
      <c r="S8875" s="42">
        <v>0.255368411540985</v>
      </c>
      <c r="T8875" s="42">
        <v>997.256896972656</v>
      </c>
      <c r="U8875" s="42">
        <v>96.9242553710938</v>
      </c>
      <c r="V8875" s="19"/>
      <c r="W8875" s="19"/>
      <c r="X8875" s="19"/>
      <c r="Y8875" s="19"/>
      <c r="Z8875" s="19"/>
      <c r="AA8875" s="19"/>
    </row>
    <row r="8876" ht="15.75" customHeight="1">
      <c r="A8876" s="19"/>
      <c r="B8876" s="42" t="str">
        <f>"CRS25WT3609683"</f>
        <v>CRS25WT3609683</v>
      </c>
      <c r="C8876" s="43">
        <v>46013.0</v>
      </c>
      <c r="D8876" s="44">
        <v>0.8115277777777777</v>
      </c>
      <c r="E8876" s="42" t="s">
        <v>37</v>
      </c>
      <c r="F8876" s="42">
        <v>196.0</v>
      </c>
      <c r="G8876" s="42">
        <v>4.0</v>
      </c>
      <c r="H8876" s="42">
        <v>196.988891601563</v>
      </c>
      <c r="I8876" s="42">
        <v>9.58924961090088</v>
      </c>
      <c r="J8876" s="42">
        <v>24.5466690063477</v>
      </c>
      <c r="K8876" s="42">
        <v>9.67230415344238</v>
      </c>
      <c r="L8876" s="42">
        <v>20.366283416748</v>
      </c>
      <c r="M8876" s="42">
        <v>0.836882591247559</v>
      </c>
      <c r="N8876" s="42">
        <v>9.58350276947021</v>
      </c>
      <c r="O8876" s="42">
        <v>0.0</v>
      </c>
      <c r="P8876" s="42">
        <v>0.0</v>
      </c>
      <c r="Q8876" s="42">
        <v>0.0150818452239037</v>
      </c>
      <c r="R8876" s="42">
        <v>25.0</v>
      </c>
      <c r="S8876" s="42">
        <v>0.256676942110062</v>
      </c>
      <c r="T8876" s="42">
        <v>997.223266601563</v>
      </c>
      <c r="U8876" s="42">
        <v>9999.0</v>
      </c>
      <c r="V8876" s="19"/>
      <c r="W8876" s="19"/>
      <c r="X8876" s="19"/>
      <c r="Y8876" s="19"/>
      <c r="Z8876" s="19"/>
      <c r="AA8876" s="19"/>
    </row>
    <row r="8877" ht="15.75" customHeight="1">
      <c r="A8877" s="19"/>
      <c r="B8877" s="42" t="str">
        <f>"CRS25WT3609684"</f>
        <v>CRS25WT3609684</v>
      </c>
      <c r="C8877" s="43">
        <v>46013.0</v>
      </c>
      <c r="D8877" s="44">
        <v>0.812037037037037</v>
      </c>
      <c r="E8877" s="42" t="s">
        <v>37</v>
      </c>
      <c r="F8877" s="42">
        <v>198.0</v>
      </c>
      <c r="G8877" s="42">
        <v>4.0</v>
      </c>
      <c r="H8877" s="42">
        <v>198.584487915039</v>
      </c>
      <c r="I8877" s="42">
        <v>9.52889060974121</v>
      </c>
      <c r="J8877" s="42">
        <v>24.5320301055908</v>
      </c>
      <c r="K8877" s="42">
        <v>9.72931575775146</v>
      </c>
      <c r="L8877" s="42">
        <v>20.4109401702881</v>
      </c>
      <c r="M8877" s="42">
        <v>0.849511921405792</v>
      </c>
      <c r="N8877" s="42">
        <v>9.66112804412842</v>
      </c>
      <c r="O8877" s="42">
        <v>0.0</v>
      </c>
      <c r="P8877" s="42">
        <v>0.0</v>
      </c>
      <c r="Q8877" s="42">
        <v>0.017581844702363</v>
      </c>
      <c r="R8877" s="42">
        <v>25.0</v>
      </c>
      <c r="S8877" s="42">
        <v>0.242598116397858</v>
      </c>
      <c r="T8877" s="42">
        <v>996.705993652344</v>
      </c>
      <c r="U8877" s="42">
        <v>9999.0</v>
      </c>
      <c r="V8877" s="19"/>
      <c r="W8877" s="19"/>
      <c r="X8877" s="19"/>
      <c r="Y8877" s="19"/>
      <c r="Z8877" s="19"/>
      <c r="AA8877" s="19"/>
    </row>
    <row r="8878" ht="15.75" customHeight="1">
      <c r="A8878" s="19"/>
      <c r="B8878" s="42" t="str">
        <f>"CRS25WT3609679"</f>
        <v>CRS25WT3609679</v>
      </c>
      <c r="C8878" s="43">
        <v>46013.0</v>
      </c>
      <c r="D8878" s="44">
        <v>0.8126041666666667</v>
      </c>
      <c r="E8878" s="42" t="s">
        <v>37</v>
      </c>
      <c r="F8878" s="42">
        <v>197.0</v>
      </c>
      <c r="G8878" s="42">
        <v>4.0</v>
      </c>
      <c r="H8878" s="42">
        <v>197.705551147461</v>
      </c>
      <c r="I8878" s="42">
        <v>9.58365631103516</v>
      </c>
      <c r="J8878" s="42">
        <v>24.5253925323486</v>
      </c>
      <c r="K8878" s="42">
        <v>9.71814727783203</v>
      </c>
      <c r="L8878" s="42">
        <v>20.3439540863037</v>
      </c>
      <c r="M8878" s="42">
        <v>0.841146528720856</v>
      </c>
      <c r="N8878" s="42">
        <v>9.61836814880371</v>
      </c>
      <c r="O8878" s="42">
        <v>0.0</v>
      </c>
      <c r="P8878" s="42">
        <v>0.0</v>
      </c>
      <c r="Q8878" s="42">
        <v>0.0103176152333617</v>
      </c>
      <c r="R8878" s="42">
        <v>25.0</v>
      </c>
      <c r="S8878" s="42">
        <v>0.250165283679962</v>
      </c>
      <c r="T8878" s="42">
        <v>996.933654785156</v>
      </c>
      <c r="U8878" s="42">
        <v>9999.0</v>
      </c>
      <c r="V8878" s="19"/>
      <c r="W8878" s="19"/>
      <c r="X8878" s="19"/>
      <c r="Y8878" s="19"/>
      <c r="Z8878" s="19"/>
      <c r="AA8878" s="19"/>
    </row>
    <row r="8879" ht="15.75" customHeight="1">
      <c r="A8879" s="19"/>
      <c r="B8879" s="42" t="str">
        <f>"CRS25WT3609680"</f>
        <v>CRS25WT3609680</v>
      </c>
      <c r="C8879" s="43">
        <v>46013.0</v>
      </c>
      <c r="D8879" s="44">
        <v>0.8131944444444444</v>
      </c>
      <c r="E8879" s="42" t="s">
        <v>37</v>
      </c>
      <c r="F8879" s="42">
        <v>196.0</v>
      </c>
      <c r="G8879" s="42">
        <v>4.0</v>
      </c>
      <c r="H8879" s="42">
        <v>196.906707763672</v>
      </c>
      <c r="I8879" s="42">
        <v>9.58488655090332</v>
      </c>
      <c r="J8879" s="42">
        <v>24.4895439147949</v>
      </c>
      <c r="K8879" s="42">
        <v>9.68177890777588</v>
      </c>
      <c r="L8879" s="42">
        <v>20.3378639221191</v>
      </c>
      <c r="M8879" s="42">
        <v>0.838866472244263</v>
      </c>
      <c r="N8879" s="42">
        <v>9.57950401306152</v>
      </c>
      <c r="O8879" s="42">
        <v>0.0</v>
      </c>
      <c r="P8879" s="42">
        <v>0.0</v>
      </c>
      <c r="Q8879" s="42">
        <v>0.013789682649076</v>
      </c>
      <c r="R8879" s="42">
        <v>25.0</v>
      </c>
      <c r="S8879" s="42">
        <v>0.24956801533699</v>
      </c>
      <c r="T8879" s="42">
        <v>997.723388671875</v>
      </c>
      <c r="U8879" s="42">
        <v>9999.0</v>
      </c>
      <c r="V8879" s="19"/>
      <c r="W8879" s="19"/>
      <c r="X8879" s="19"/>
      <c r="Y8879" s="19"/>
      <c r="Z8879" s="19"/>
      <c r="AA8879" s="19"/>
    </row>
    <row r="8880" ht="15.75" customHeight="1">
      <c r="A8880" s="19"/>
      <c r="B8880" s="42" t="str">
        <f>"CRS25WT3609681"</f>
        <v>CRS25WT3609681</v>
      </c>
      <c r="C8880" s="43">
        <v>46013.0</v>
      </c>
      <c r="D8880" s="44">
        <v>0.8137731481481482</v>
      </c>
      <c r="E8880" s="42" t="s">
        <v>37</v>
      </c>
      <c r="F8880" s="42">
        <v>196.0</v>
      </c>
      <c r="G8880" s="42">
        <v>4.0</v>
      </c>
      <c r="H8880" s="42">
        <v>196.632965087891</v>
      </c>
      <c r="I8880" s="42">
        <v>9.54783725738525</v>
      </c>
      <c r="J8880" s="42">
        <v>24.4970359802246</v>
      </c>
      <c r="K8880" s="42">
        <v>9.65290451049805</v>
      </c>
      <c r="L8880" s="42">
        <v>20.3703422546387</v>
      </c>
      <c r="M8880" s="42">
        <v>0.840693652629852</v>
      </c>
      <c r="N8880" s="42">
        <v>9.56618690490723</v>
      </c>
      <c r="O8880" s="42">
        <v>0.0</v>
      </c>
      <c r="P8880" s="42">
        <v>0.0</v>
      </c>
      <c r="Q8880" s="42">
        <v>0.0119046065956354</v>
      </c>
      <c r="R8880" s="42">
        <v>25.0</v>
      </c>
      <c r="S8880" s="42">
        <v>0.248426482081413</v>
      </c>
      <c r="T8880" s="42">
        <v>998.873840332031</v>
      </c>
      <c r="U8880" s="42">
        <v>9999.0</v>
      </c>
      <c r="V8880" s="19"/>
      <c r="W8880" s="19"/>
      <c r="X8880" s="19"/>
      <c r="Y8880" s="19"/>
      <c r="Z8880" s="19"/>
      <c r="AA8880" s="19"/>
    </row>
    <row r="8881" ht="15.75" customHeight="1">
      <c r="A8881" s="19"/>
      <c r="B8881" s="42" t="str">
        <f>"CRS25WT3609676"</f>
        <v>CRS25WT3609676</v>
      </c>
      <c r="C8881" s="43">
        <v>46013.0</v>
      </c>
      <c r="D8881" s="44">
        <v>0.8142824074074074</v>
      </c>
      <c r="E8881" s="42" t="s">
        <v>37</v>
      </c>
      <c r="F8881" s="42">
        <v>196.0</v>
      </c>
      <c r="G8881" s="42">
        <v>4.0</v>
      </c>
      <c r="H8881" s="42">
        <v>196.942733764648</v>
      </c>
      <c r="I8881" s="42">
        <v>9.56039810180664</v>
      </c>
      <c r="J8881" s="42">
        <v>24.5391006469727</v>
      </c>
      <c r="K8881" s="42">
        <v>9.61827087402344</v>
      </c>
      <c r="L8881" s="42">
        <v>20.4758987426758</v>
      </c>
      <c r="M8881" s="42">
        <v>0.839470326900482</v>
      </c>
      <c r="N8881" s="42">
        <v>9.58125686645508</v>
      </c>
      <c r="O8881" s="42">
        <v>0.0</v>
      </c>
      <c r="P8881" s="42">
        <v>0.0</v>
      </c>
      <c r="Q8881" s="42">
        <v>0.010654759593308</v>
      </c>
      <c r="R8881" s="42">
        <v>25.0</v>
      </c>
      <c r="S8881" s="42">
        <v>0.248631417751312</v>
      </c>
      <c r="T8881" s="42">
        <v>998.077514648438</v>
      </c>
      <c r="U8881" s="42">
        <v>9999.0</v>
      </c>
      <c r="V8881" s="19"/>
      <c r="W8881" s="19"/>
      <c r="X8881" s="19"/>
      <c r="Y8881" s="19"/>
      <c r="Z8881" s="19"/>
      <c r="AA8881" s="19"/>
    </row>
    <row r="8882" ht="15.75" customHeight="1">
      <c r="A8882" s="19"/>
      <c r="B8882" s="42" t="str">
        <f>"CRS25WT3609677"</f>
        <v>CRS25WT3609677</v>
      </c>
      <c r="C8882" s="43">
        <v>46013.0</v>
      </c>
      <c r="D8882" s="44">
        <v>0.8153935185185185</v>
      </c>
      <c r="E8882" s="42" t="s">
        <v>37</v>
      </c>
      <c r="F8882" s="42">
        <v>198.0</v>
      </c>
      <c r="G8882" s="42">
        <v>4.0</v>
      </c>
      <c r="H8882" s="42">
        <v>198.838043212891</v>
      </c>
      <c r="I8882" s="42">
        <v>9.54877758026123</v>
      </c>
      <c r="J8882" s="42">
        <v>24.5276546478271</v>
      </c>
      <c r="K8882" s="42">
        <v>9.6829948425293</v>
      </c>
      <c r="L8882" s="42">
        <v>20.5347671508789</v>
      </c>
      <c r="M8882" s="42">
        <v>0.848976492881775</v>
      </c>
      <c r="N8882" s="42">
        <v>9.67346382141113</v>
      </c>
      <c r="O8882" s="42">
        <v>0.0</v>
      </c>
      <c r="P8882" s="42">
        <v>0.0</v>
      </c>
      <c r="Q8882" s="42">
        <v>0.0109523795545101</v>
      </c>
      <c r="R8882" s="42">
        <v>25.0</v>
      </c>
      <c r="S8882" s="42">
        <v>0.234651923179626</v>
      </c>
      <c r="T8882" s="42">
        <v>996.678527832031</v>
      </c>
      <c r="U8882" s="42">
        <v>9999.0</v>
      </c>
      <c r="V8882" s="19"/>
      <c r="W8882" s="19"/>
      <c r="X8882" s="19"/>
      <c r="Y8882" s="19"/>
      <c r="Z8882" s="19"/>
      <c r="AA8882" s="19"/>
    </row>
    <row r="8883" ht="15.75" customHeight="1">
      <c r="A8883" s="19"/>
      <c r="B8883" s="42" t="str">
        <f>"CRS25WT3609678"</f>
        <v>CRS25WT3609678</v>
      </c>
      <c r="C8883" s="43">
        <v>46013.0</v>
      </c>
      <c r="D8883" s="44">
        <v>0.8162152777777778</v>
      </c>
      <c r="E8883" s="42" t="s">
        <v>37</v>
      </c>
      <c r="F8883" s="42">
        <v>198.0</v>
      </c>
      <c r="G8883" s="42">
        <v>4.0</v>
      </c>
      <c r="H8883" s="42">
        <v>198.11833190918</v>
      </c>
      <c r="I8883" s="42">
        <v>9.52488327026367</v>
      </c>
      <c r="J8883" s="42">
        <v>24.5204048156738</v>
      </c>
      <c r="K8883" s="42">
        <v>9.64985466003418</v>
      </c>
      <c r="L8883" s="42">
        <v>20.5307083129883</v>
      </c>
      <c r="M8883" s="42">
        <v>0.848276376724243</v>
      </c>
      <c r="N8883" s="42">
        <v>9.63844966888428</v>
      </c>
      <c r="O8883" s="42">
        <v>0.0</v>
      </c>
      <c r="P8883" s="42">
        <v>0.0</v>
      </c>
      <c r="Q8883" s="42">
        <v>0.0176184289157391</v>
      </c>
      <c r="R8883" s="42">
        <v>25.0</v>
      </c>
      <c r="S8883" s="42">
        <v>0.232158437371254</v>
      </c>
      <c r="T8883" s="42">
        <v>998.316284179688</v>
      </c>
      <c r="U8883" s="42">
        <v>9999.0</v>
      </c>
      <c r="V8883" s="19"/>
      <c r="W8883" s="19"/>
      <c r="X8883" s="19"/>
      <c r="Y8883" s="19"/>
      <c r="Z8883" s="19"/>
      <c r="AA8883" s="19"/>
    </row>
    <row r="8884" ht="15.75" customHeight="1">
      <c r="A8884" s="19"/>
      <c r="B8884" s="42" t="str">
        <f>"CRS25WT3609694"</f>
        <v>CRS25WT3609694</v>
      </c>
      <c r="C8884" s="43">
        <v>46013.0</v>
      </c>
      <c r="D8884" s="44">
        <v>0.8173032407407407</v>
      </c>
      <c r="E8884" s="42" t="s">
        <v>37</v>
      </c>
      <c r="F8884" s="42">
        <v>197.0</v>
      </c>
      <c r="G8884" s="42">
        <v>4.0</v>
      </c>
      <c r="H8884" s="42">
        <v>197.881729125977</v>
      </c>
      <c r="I8884" s="42">
        <v>9.56783485412598</v>
      </c>
      <c r="J8884" s="42">
        <v>24.5044231414795</v>
      </c>
      <c r="K8884" s="42">
        <v>9.68044471740723</v>
      </c>
      <c r="L8884" s="42">
        <v>20.4413909912109</v>
      </c>
      <c r="M8884" s="42">
        <v>0.844009876251221</v>
      </c>
      <c r="N8884" s="42">
        <v>9.62693881988525</v>
      </c>
      <c r="O8884" s="42">
        <v>0.0</v>
      </c>
      <c r="P8884" s="42">
        <v>0.0</v>
      </c>
      <c r="Q8884" s="42">
        <v>0.0104761896654963</v>
      </c>
      <c r="R8884" s="42">
        <v>25.0</v>
      </c>
      <c r="S8884" s="42">
        <v>0.243261858820915</v>
      </c>
      <c r="T8884" s="42">
        <v>996.642456054688</v>
      </c>
      <c r="U8884" s="42">
        <v>9999.0</v>
      </c>
      <c r="V8884" s="19"/>
      <c r="W8884" s="19"/>
      <c r="X8884" s="19"/>
      <c r="Y8884" s="19"/>
      <c r="Z8884" s="19"/>
      <c r="AA8884" s="19"/>
    </row>
    <row r="8885" ht="15.75" customHeight="1">
      <c r="A8885" s="19"/>
      <c r="B8885" s="42" t="str">
        <f>"CRS25WT3609696"</f>
        <v>CRS25WT3609696</v>
      </c>
      <c r="C8885" s="43">
        <v>46013.0</v>
      </c>
      <c r="D8885" s="44">
        <v>0.8181481481481482</v>
      </c>
      <c r="E8885" s="42" t="s">
        <v>37</v>
      </c>
      <c r="F8885" s="42">
        <v>198.0</v>
      </c>
      <c r="G8885" s="42">
        <v>4.0</v>
      </c>
      <c r="H8885" s="42">
        <v>198.759033203125</v>
      </c>
      <c r="I8885" s="42">
        <v>9.52545070648193</v>
      </c>
      <c r="J8885" s="42">
        <v>24.5153045654297</v>
      </c>
      <c r="K8885" s="42">
        <v>9.69352149963379</v>
      </c>
      <c r="L8885" s="42">
        <v>20.5043182373047</v>
      </c>
      <c r="M8885" s="42">
        <v>0.85114598274231</v>
      </c>
      <c r="N8885" s="42">
        <v>9.6696195602417</v>
      </c>
      <c r="O8885" s="42">
        <v>0.0</v>
      </c>
      <c r="P8885" s="42">
        <v>0.0</v>
      </c>
      <c r="Q8885" s="42">
        <v>0.0104761896654963</v>
      </c>
      <c r="R8885" s="42">
        <v>25.0</v>
      </c>
      <c r="S8885" s="42">
        <v>0.23699788749218</v>
      </c>
      <c r="T8885" s="42">
        <v>996.557983398438</v>
      </c>
      <c r="U8885" s="42">
        <v>9999.0</v>
      </c>
      <c r="V8885" s="19"/>
      <c r="W8885" s="19"/>
      <c r="X8885" s="19"/>
      <c r="Y8885" s="19"/>
      <c r="Z8885" s="19"/>
      <c r="AA8885" s="19"/>
    </row>
    <row r="8886" ht="15.75" customHeight="1">
      <c r="A8886" s="19"/>
      <c r="B8886" s="42" t="str">
        <f>"CRS25WT3609697"</f>
        <v>CRS25WT3609697</v>
      </c>
      <c r="C8886" s="43">
        <v>46013.0</v>
      </c>
      <c r="D8886" s="44">
        <v>0.8190162037037036</v>
      </c>
      <c r="E8886" s="42" t="s">
        <v>37</v>
      </c>
      <c r="F8886" s="42">
        <v>198.0</v>
      </c>
      <c r="G8886" s="42">
        <v>4.0</v>
      </c>
      <c r="H8886" s="42">
        <v>198.293884277344</v>
      </c>
      <c r="I8886" s="42">
        <v>9.52012825012207</v>
      </c>
      <c r="J8886" s="42">
        <v>24.5225944519043</v>
      </c>
      <c r="K8886" s="42">
        <v>9.67466640472412</v>
      </c>
      <c r="L8886" s="42">
        <v>20.4961967468262</v>
      </c>
      <c r="M8886" s="42">
        <v>0.849376261234283</v>
      </c>
      <c r="N8886" s="42">
        <v>9.6469898223877</v>
      </c>
      <c r="O8886" s="42">
        <v>0.0</v>
      </c>
      <c r="P8886" s="42">
        <v>0.0</v>
      </c>
      <c r="Q8886" s="42">
        <v>0.0126568889245391</v>
      </c>
      <c r="R8886" s="42">
        <v>25.0</v>
      </c>
      <c r="S8886" s="42">
        <v>0.234556317329407</v>
      </c>
      <c r="T8886" s="42">
        <v>995.645080566406</v>
      </c>
      <c r="U8886" s="42">
        <v>9999.0</v>
      </c>
      <c r="V8886" s="19"/>
      <c r="W8886" s="19"/>
      <c r="X8886" s="19"/>
      <c r="Y8886" s="19"/>
      <c r="Z8886" s="19"/>
      <c r="AA8886" s="19"/>
    </row>
    <row r="8887" ht="15.75" customHeight="1">
      <c r="A8887" s="19"/>
      <c r="B8887" s="42" t="str">
        <f>"CRS25WT3609692"</f>
        <v>CRS25WT3609692</v>
      </c>
      <c r="C8887" s="43">
        <v>46013.0</v>
      </c>
      <c r="D8887" s="44">
        <v>0.8196412037037036</v>
      </c>
      <c r="E8887" s="42" t="s">
        <v>37</v>
      </c>
      <c r="F8887" s="42">
        <v>198.0</v>
      </c>
      <c r="G8887" s="42">
        <v>4.0</v>
      </c>
      <c r="H8887" s="42">
        <v>198.672012329102</v>
      </c>
      <c r="I8887" s="42">
        <v>9.56624794006348</v>
      </c>
      <c r="J8887" s="42">
        <v>24.5264339447021</v>
      </c>
      <c r="K8887" s="42">
        <v>9.69503498077393</v>
      </c>
      <c r="L8887" s="42">
        <v>20.4921398162842</v>
      </c>
      <c r="M8887" s="42">
        <v>0.846760630607605</v>
      </c>
      <c r="N8887" s="42">
        <v>9.66538619995117</v>
      </c>
      <c r="O8887" s="42">
        <v>0.0</v>
      </c>
      <c r="P8887" s="42">
        <v>0.0</v>
      </c>
      <c r="Q8887" s="42">
        <v>0.0109474249184132</v>
      </c>
      <c r="R8887" s="42">
        <v>25.0</v>
      </c>
      <c r="S8887" s="42">
        <v>0.241632431745529</v>
      </c>
      <c r="T8887" s="42">
        <v>996.036560058594</v>
      </c>
      <c r="U8887" s="42">
        <v>9999.0</v>
      </c>
      <c r="V8887" s="19"/>
      <c r="W8887" s="19"/>
      <c r="X8887" s="19"/>
      <c r="Y8887" s="19"/>
      <c r="Z8887" s="19"/>
      <c r="AA8887" s="19"/>
    </row>
    <row r="8888" ht="15.75" customHeight="1">
      <c r="A8888" s="19"/>
      <c r="B8888" s="42" t="str">
        <f>"CRS25WT3609693"</f>
        <v>CRS25WT3609693</v>
      </c>
      <c r="C8888" s="43">
        <v>46013.0</v>
      </c>
      <c r="D8888" s="44">
        <v>0.8208796296296296</v>
      </c>
      <c r="E8888" s="42" t="s">
        <v>37</v>
      </c>
      <c r="F8888" s="42">
        <v>197.0</v>
      </c>
      <c r="G8888" s="42">
        <v>4.0</v>
      </c>
      <c r="H8888" s="42">
        <v>197.169403076172</v>
      </c>
      <c r="I8888" s="42">
        <v>9.4946813583374</v>
      </c>
      <c r="J8888" s="42">
        <v>24.5215015411377</v>
      </c>
      <c r="K8888" s="42">
        <v>9.62361526489258</v>
      </c>
      <c r="L8888" s="42">
        <v>20.4880790710449</v>
      </c>
      <c r="M8888" s="42">
        <v>0.846860885620117</v>
      </c>
      <c r="N8888" s="42">
        <v>9.59228420257568</v>
      </c>
      <c r="O8888" s="42">
        <v>0.0</v>
      </c>
      <c r="P8888" s="42">
        <v>0.0</v>
      </c>
      <c r="Q8888" s="42">
        <v>0.0152380941435695</v>
      </c>
      <c r="R8888" s="42">
        <v>25.0</v>
      </c>
      <c r="S8888" s="42">
        <v>0.249125123023987</v>
      </c>
      <c r="T8888" s="42">
        <v>996.340759277344</v>
      </c>
      <c r="U8888" s="42">
        <v>9999.0</v>
      </c>
      <c r="V8888" s="19"/>
      <c r="W8888" s="19"/>
      <c r="X8888" s="19"/>
      <c r="Y8888" s="19"/>
      <c r="Z8888" s="19"/>
      <c r="AA8888" s="19"/>
    </row>
    <row r="8889" ht="15.75" customHeight="1">
      <c r="A8889" s="19"/>
      <c r="B8889" s="42" t="str">
        <f>"CRS25WT3609695"</f>
        <v>CRS25WT3609695</v>
      </c>
      <c r="C8889" s="43">
        <v>46013.0</v>
      </c>
      <c r="D8889" s="44">
        <v>0.8218055555555556</v>
      </c>
      <c r="E8889" s="42" t="s">
        <v>37</v>
      </c>
      <c r="F8889" s="42">
        <v>199.0</v>
      </c>
      <c r="G8889" s="42">
        <v>4.0</v>
      </c>
      <c r="H8889" s="42">
        <v>199.265121459961</v>
      </c>
      <c r="I8889" s="42">
        <v>9.56743144989014</v>
      </c>
      <c r="J8889" s="42">
        <v>24.5239105224609</v>
      </c>
      <c r="K8889" s="42">
        <v>9.72879791259766</v>
      </c>
      <c r="L8889" s="42">
        <v>20.4819889068604</v>
      </c>
      <c r="M8889" s="42">
        <v>0.849270820617676</v>
      </c>
      <c r="N8889" s="42">
        <v>9.69424057006836</v>
      </c>
      <c r="O8889" s="42">
        <v>0.0</v>
      </c>
      <c r="P8889" s="42">
        <v>0.0</v>
      </c>
      <c r="Q8889" s="42">
        <v>0.0176184289157391</v>
      </c>
      <c r="R8889" s="42">
        <v>25.0</v>
      </c>
      <c r="S8889" s="42">
        <v>0.23323281109333</v>
      </c>
      <c r="T8889" s="42">
        <v>997.393432617188</v>
      </c>
      <c r="U8889" s="42">
        <v>9999.0</v>
      </c>
      <c r="V8889" s="19"/>
      <c r="W8889" s="19"/>
      <c r="X8889" s="19"/>
      <c r="Y8889" s="19"/>
      <c r="Z8889" s="19"/>
      <c r="AA8889" s="19"/>
    </row>
    <row r="8890" ht="15.75" customHeight="1">
      <c r="A8890" s="19"/>
      <c r="B8890" s="42" t="str">
        <f>"CRS25WT3609689"</f>
        <v>CRS25WT3609689</v>
      </c>
      <c r="C8890" s="43">
        <v>46013.0</v>
      </c>
      <c r="D8890" s="44">
        <v>0.8223495370370371</v>
      </c>
      <c r="E8890" s="42" t="s">
        <v>37</v>
      </c>
      <c r="F8890" s="42">
        <v>199.0</v>
      </c>
      <c r="G8890" s="42">
        <v>4.0</v>
      </c>
      <c r="H8890" s="42">
        <v>199.210647583008</v>
      </c>
      <c r="I8890" s="42">
        <v>9.57529926300049</v>
      </c>
      <c r="J8890" s="42">
        <v>24.547233581543</v>
      </c>
      <c r="K8890" s="42">
        <v>9.72903060913086</v>
      </c>
      <c r="L8890" s="42">
        <v>20.4758987426758</v>
      </c>
      <c r="M8890" s="42">
        <v>0.847535014152527</v>
      </c>
      <c r="N8890" s="42">
        <v>9.69159030914307</v>
      </c>
      <c r="O8890" s="42">
        <v>0.0</v>
      </c>
      <c r="P8890" s="42">
        <v>0.0</v>
      </c>
      <c r="Q8890" s="42">
        <v>0.0103176152333617</v>
      </c>
      <c r="R8890" s="42">
        <v>25.0</v>
      </c>
      <c r="S8890" s="42">
        <v>0.232653886079788</v>
      </c>
      <c r="T8890" s="42">
        <v>996.152587890625</v>
      </c>
      <c r="U8890" s="42">
        <v>9999.0</v>
      </c>
      <c r="V8890" s="19"/>
      <c r="W8890" s="19"/>
      <c r="X8890" s="19"/>
      <c r="Y8890" s="19"/>
      <c r="Z8890" s="19"/>
      <c r="AA8890" s="19"/>
    </row>
    <row r="8891" ht="15.75" customHeight="1">
      <c r="A8891" s="19"/>
      <c r="B8891" s="42" t="str">
        <f>"CRS25WT3609690"</f>
        <v>CRS25WT3609690</v>
      </c>
      <c r="C8891" s="43">
        <v>46013.0</v>
      </c>
      <c r="D8891" s="44">
        <v>0.8232175925925925</v>
      </c>
      <c r="E8891" s="42" t="s">
        <v>37</v>
      </c>
      <c r="F8891" s="42">
        <v>198.0</v>
      </c>
      <c r="G8891" s="42">
        <v>4.0</v>
      </c>
      <c r="H8891" s="42">
        <v>198.102996826172</v>
      </c>
      <c r="I8891" s="42">
        <v>9.54360294342041</v>
      </c>
      <c r="J8891" s="42">
        <v>24.5590229034424</v>
      </c>
      <c r="K8891" s="42">
        <v>9.66631031036377</v>
      </c>
      <c r="L8891" s="42">
        <v>20.4941692352295</v>
      </c>
      <c r="M8891" s="42">
        <v>0.845215797424316</v>
      </c>
      <c r="N8891" s="42">
        <v>9.63770389556885</v>
      </c>
      <c r="O8891" s="42">
        <v>0.0</v>
      </c>
      <c r="P8891" s="42">
        <v>0.0</v>
      </c>
      <c r="Q8891" s="42">
        <v>0.010654759593308</v>
      </c>
      <c r="R8891" s="42">
        <v>25.0</v>
      </c>
      <c r="S8891" s="42">
        <v>0.247592359781265</v>
      </c>
      <c r="T8891" s="42">
        <v>1000.07293701172</v>
      </c>
      <c r="U8891" s="42">
        <v>9999.0</v>
      </c>
      <c r="V8891" s="19"/>
      <c r="W8891" s="19"/>
      <c r="X8891" s="19"/>
      <c r="Y8891" s="19"/>
      <c r="Z8891" s="19"/>
      <c r="AA8891" s="19"/>
    </row>
    <row r="8892" ht="15.75" customHeight="1">
      <c r="A8892" s="19"/>
      <c r="B8892" s="42" t="str">
        <f>"CRS25WT3609691"</f>
        <v>CRS25WT3609691</v>
      </c>
      <c r="C8892" s="43">
        <v>46013.0</v>
      </c>
      <c r="D8892" s="44">
        <v>0.8238194444444445</v>
      </c>
      <c r="E8892" s="42" t="s">
        <v>37</v>
      </c>
      <c r="F8892" s="42">
        <v>198.0</v>
      </c>
      <c r="G8892" s="42">
        <v>4.0</v>
      </c>
      <c r="H8892" s="42">
        <v>198.647094726563</v>
      </c>
      <c r="I8892" s="42">
        <v>9.56931972503662</v>
      </c>
      <c r="J8892" s="42">
        <v>24.5304355621338</v>
      </c>
      <c r="K8892" s="42">
        <v>9.68998050689697</v>
      </c>
      <c r="L8892" s="42">
        <v>20.5002574920654</v>
      </c>
      <c r="M8892" s="42">
        <v>0.84624457359314</v>
      </c>
      <c r="N8892" s="42">
        <v>9.66417407989502</v>
      </c>
      <c r="O8892" s="42">
        <v>0.0</v>
      </c>
      <c r="P8892" s="42">
        <v>0.0</v>
      </c>
      <c r="Q8892" s="42">
        <v>0.012619037181139</v>
      </c>
      <c r="R8892" s="42">
        <v>25.0</v>
      </c>
      <c r="S8892" s="42">
        <v>0.240108668804169</v>
      </c>
      <c r="T8892" s="42">
        <v>998.838134765625</v>
      </c>
      <c r="U8892" s="42">
        <v>9999.0</v>
      </c>
      <c r="V8892" s="19"/>
      <c r="W8892" s="19"/>
      <c r="X8892" s="19"/>
      <c r="Y8892" s="19"/>
      <c r="Z8892" s="19"/>
      <c r="AA8892" s="19"/>
    </row>
    <row r="8893" ht="15.75" customHeight="1">
      <c r="A8893" s="19"/>
      <c r="B8893" s="42" t="str">
        <f>"CRS25WT3609709"</f>
        <v>CRS25WT3609709</v>
      </c>
      <c r="C8893" s="43">
        <v>46013.0</v>
      </c>
      <c r="D8893" s="44">
        <v>0.8248032407407407</v>
      </c>
      <c r="E8893" s="42" t="s">
        <v>37</v>
      </c>
      <c r="F8893" s="42">
        <v>201.0</v>
      </c>
      <c r="G8893" s="42">
        <v>4.0</v>
      </c>
      <c r="H8893" s="42">
        <v>201.481826782227</v>
      </c>
      <c r="I8893" s="42">
        <v>9.65446376800537</v>
      </c>
      <c r="J8893" s="42">
        <v>24.4949245452881</v>
      </c>
      <c r="K8893" s="42">
        <v>9.88502883911133</v>
      </c>
      <c r="L8893" s="42">
        <v>20.3825225830078</v>
      </c>
      <c r="M8893" s="42">
        <v>0.851984322071075</v>
      </c>
      <c r="N8893" s="42">
        <v>9.80208396911621</v>
      </c>
      <c r="O8893" s="42">
        <v>0.0</v>
      </c>
      <c r="P8893" s="42">
        <v>0.0</v>
      </c>
      <c r="Q8893" s="42">
        <v>0.0126191349700093</v>
      </c>
      <c r="R8893" s="42">
        <v>25.0</v>
      </c>
      <c r="S8893" s="42">
        <v>0.233857810497284</v>
      </c>
      <c r="T8893" s="42">
        <v>1001.12969970703</v>
      </c>
      <c r="U8893" s="42">
        <v>9999.0</v>
      </c>
      <c r="V8893" s="19"/>
      <c r="W8893" s="19"/>
      <c r="X8893" s="19"/>
      <c r="Y8893" s="19"/>
      <c r="Z8893" s="19"/>
      <c r="AA8893" s="19"/>
    </row>
    <row r="8894" ht="15.75" customHeight="1">
      <c r="A8894" s="19"/>
      <c r="B8894" s="42" t="str">
        <f>"CRS25WT3609710"</f>
        <v>CRS25WT3609710</v>
      </c>
      <c r="C8894" s="43">
        <v>46013.0</v>
      </c>
      <c r="D8894" s="44">
        <v>0.8261226851851852</v>
      </c>
      <c r="E8894" s="42" t="s">
        <v>37</v>
      </c>
      <c r="F8894" s="42">
        <v>197.0</v>
      </c>
      <c r="G8894" s="42">
        <v>4.0</v>
      </c>
      <c r="H8894" s="42">
        <v>197.771286010742</v>
      </c>
      <c r="I8894" s="42">
        <v>9.52547931671143</v>
      </c>
      <c r="J8894" s="42">
        <v>24.476390838623</v>
      </c>
      <c r="K8894" s="42">
        <v>9.64821338653564</v>
      </c>
      <c r="L8894" s="42">
        <v>20.4982280731201</v>
      </c>
      <c r="M8894" s="42">
        <v>0.848260045051575</v>
      </c>
      <c r="N8894" s="42">
        <v>9.62156581878662</v>
      </c>
      <c r="O8894" s="42">
        <v>0.0</v>
      </c>
      <c r="P8894" s="42">
        <v>0.0</v>
      </c>
      <c r="Q8894" s="42">
        <v>0.0104761514812708</v>
      </c>
      <c r="R8894" s="42">
        <v>25.0</v>
      </c>
      <c r="S8894" s="42">
        <v>0.237154170870781</v>
      </c>
      <c r="T8894" s="42">
        <v>1000.31982421875</v>
      </c>
      <c r="U8894" s="42">
        <v>9999.0</v>
      </c>
      <c r="V8894" s="19"/>
      <c r="W8894" s="19"/>
      <c r="X8894" s="19"/>
      <c r="Y8894" s="19"/>
      <c r="Z8894" s="19"/>
      <c r="AA8894" s="19"/>
    </row>
    <row r="8895" ht="15.75" customHeight="1">
      <c r="A8895" s="19"/>
      <c r="B8895" s="42" t="str">
        <f>"CRS25WT3609701"</f>
        <v>CRS25WT3609701</v>
      </c>
      <c r="C8895" s="43">
        <v>46013.0</v>
      </c>
      <c r="D8895" s="44">
        <v>0.8268402777777778</v>
      </c>
      <c r="E8895" s="42" t="s">
        <v>37</v>
      </c>
      <c r="F8895" s="42">
        <v>198.0</v>
      </c>
      <c r="G8895" s="42">
        <v>4.0</v>
      </c>
      <c r="H8895" s="42">
        <v>198.647827148438</v>
      </c>
      <c r="I8895" s="42">
        <v>9.58530712127686</v>
      </c>
      <c r="J8895" s="42">
        <v>24.5187301635742</v>
      </c>
      <c r="K8895" s="42">
        <v>9.68905735015869</v>
      </c>
      <c r="L8895" s="42">
        <v>20.5022869110107</v>
      </c>
      <c r="M8895" s="42">
        <v>0.845239579677582</v>
      </c>
      <c r="N8895" s="42">
        <v>9.66420936584473</v>
      </c>
      <c r="O8895" s="42">
        <v>0.0</v>
      </c>
      <c r="P8895" s="42">
        <v>0.0</v>
      </c>
      <c r="Q8895" s="42">
        <v>0.0104737123474479</v>
      </c>
      <c r="R8895" s="42">
        <v>25.0</v>
      </c>
      <c r="S8895" s="42">
        <v>0.232510626316071</v>
      </c>
      <c r="T8895" s="42">
        <v>999.919067382813</v>
      </c>
      <c r="U8895" s="42">
        <v>9999.0</v>
      </c>
      <c r="V8895" s="19"/>
      <c r="W8895" s="19"/>
      <c r="X8895" s="19"/>
      <c r="Y8895" s="19"/>
      <c r="Z8895" s="19"/>
      <c r="AA8895" s="19"/>
    </row>
    <row r="8896" ht="15.75" customHeight="1">
      <c r="A8896" s="19"/>
      <c r="B8896" s="42" t="str">
        <f>"CRS25WT3609705"</f>
        <v>CRS25WT3609705</v>
      </c>
      <c r="C8896" s="43">
        <v>46013.0</v>
      </c>
      <c r="D8896" s="44">
        <v>0.829675925925926</v>
      </c>
      <c r="E8896" s="42" t="s">
        <v>37</v>
      </c>
      <c r="F8896" s="42">
        <v>197.0</v>
      </c>
      <c r="G8896" s="42">
        <v>4.0</v>
      </c>
      <c r="H8896" s="42">
        <v>197.847106933594</v>
      </c>
      <c r="I8896" s="42">
        <v>9.55183410644531</v>
      </c>
      <c r="J8896" s="42">
        <v>24.4895439147949</v>
      </c>
      <c r="K8896" s="42">
        <v>9.66818904876709</v>
      </c>
      <c r="L8896" s="42">
        <v>20.4637184143066</v>
      </c>
      <c r="M8896" s="42">
        <v>0.84578937292099</v>
      </c>
      <c r="N8896" s="42">
        <v>9.62525463104248</v>
      </c>
      <c r="O8896" s="42">
        <v>0.0</v>
      </c>
      <c r="P8896" s="42">
        <v>0.0</v>
      </c>
      <c r="Q8896" s="42">
        <v>0.012619037181139</v>
      </c>
      <c r="R8896" s="42">
        <v>25.0</v>
      </c>
      <c r="S8896" s="42">
        <v>0.239475026726723</v>
      </c>
      <c r="T8896" s="42">
        <v>998.688903808594</v>
      </c>
      <c r="U8896" s="42">
        <v>9999.0</v>
      </c>
      <c r="V8896" s="19"/>
      <c r="W8896" s="19"/>
      <c r="X8896" s="19"/>
      <c r="Y8896" s="19"/>
      <c r="Z8896" s="19"/>
      <c r="AA8896" s="19"/>
    </row>
    <row r="8897" ht="15.75" customHeight="1">
      <c r="A8897" s="19"/>
      <c r="B8897" s="42" t="str">
        <f>"CRS25WT3609706"</f>
        <v>CRS25WT3609706</v>
      </c>
      <c r="C8897" s="43">
        <v>46013.0</v>
      </c>
      <c r="D8897" s="44">
        <v>0.830324074074074</v>
      </c>
      <c r="E8897" s="42" t="s">
        <v>37</v>
      </c>
      <c r="F8897" s="42">
        <v>197.0</v>
      </c>
      <c r="G8897" s="42">
        <v>4.0</v>
      </c>
      <c r="H8897" s="42">
        <v>197.638122558594</v>
      </c>
      <c r="I8897" s="42">
        <v>9.56620502471924</v>
      </c>
      <c r="J8897" s="42">
        <v>24.507833480835</v>
      </c>
      <c r="K8897" s="42">
        <v>9.68969535827637</v>
      </c>
      <c r="L8897" s="42">
        <v>20.3967323303223</v>
      </c>
      <c r="M8897" s="42">
        <v>0.842997193336487</v>
      </c>
      <c r="N8897" s="42">
        <v>9.61508750915527</v>
      </c>
      <c r="O8897" s="42">
        <v>0.0</v>
      </c>
      <c r="P8897" s="42">
        <v>0.0</v>
      </c>
      <c r="Q8897" s="42">
        <v>0.0151588078588247</v>
      </c>
      <c r="R8897" s="42">
        <v>25.0</v>
      </c>
      <c r="S8897" s="42">
        <v>0.24936132133007</v>
      </c>
      <c r="T8897" s="42">
        <v>999.050415039063</v>
      </c>
      <c r="U8897" s="42">
        <v>9999.0</v>
      </c>
      <c r="V8897" s="19"/>
      <c r="W8897" s="19"/>
      <c r="X8897" s="19"/>
      <c r="Y8897" s="19"/>
      <c r="Z8897" s="19"/>
      <c r="AA8897" s="19"/>
    </row>
    <row r="8898" ht="15.75" customHeight="1">
      <c r="A8898" s="19"/>
      <c r="B8898" s="42" t="str">
        <f>"CRS25WT3609708"</f>
        <v>CRS25WT3609708</v>
      </c>
      <c r="C8898" s="43">
        <v>46013.0</v>
      </c>
      <c r="D8898" s="44">
        <v>0.8309143518518519</v>
      </c>
      <c r="E8898" s="42" t="s">
        <v>37</v>
      </c>
      <c r="F8898" s="42">
        <v>196.0</v>
      </c>
      <c r="G8898" s="42">
        <v>4.0</v>
      </c>
      <c r="H8898" s="42">
        <v>196.116256713867</v>
      </c>
      <c r="I8898" s="42">
        <v>9.48079109191895</v>
      </c>
      <c r="J8898" s="42">
        <v>24.48752784729</v>
      </c>
      <c r="K8898" s="42">
        <v>9.57790756225586</v>
      </c>
      <c r="L8898" s="42">
        <v>20.4758987426758</v>
      </c>
      <c r="M8898" s="42">
        <v>0.844742000102997</v>
      </c>
      <c r="N8898" s="42">
        <v>9.54104900360107</v>
      </c>
      <c r="O8898" s="42">
        <v>0.0</v>
      </c>
      <c r="P8898" s="42">
        <v>0.0</v>
      </c>
      <c r="Q8898" s="42">
        <v>0.0176184289157391</v>
      </c>
      <c r="R8898" s="42">
        <v>25.0</v>
      </c>
      <c r="S8898" s="42">
        <v>0.246452450752258</v>
      </c>
      <c r="T8898" s="42">
        <v>999.5595703125</v>
      </c>
      <c r="U8898" s="42">
        <v>9999.0</v>
      </c>
      <c r="V8898" s="19"/>
      <c r="W8898" s="19"/>
      <c r="X8898" s="19"/>
      <c r="Y8898" s="19"/>
      <c r="Z8898" s="19"/>
      <c r="AA8898" s="19"/>
    </row>
    <row r="8899" ht="15.75" customHeight="1">
      <c r="A8899" s="19"/>
      <c r="B8899" s="42" t="str">
        <f>"CRS25WT3609703"</f>
        <v>CRS25WT3609703</v>
      </c>
      <c r="C8899" s="43">
        <v>46013.0</v>
      </c>
      <c r="D8899" s="44">
        <v>0.8317592592592593</v>
      </c>
      <c r="E8899" s="42" t="s">
        <v>37</v>
      </c>
      <c r="F8899" s="42">
        <v>197.0</v>
      </c>
      <c r="G8899" s="42">
        <v>4.0</v>
      </c>
      <c r="H8899" s="42">
        <v>197.756164550781</v>
      </c>
      <c r="I8899" s="42">
        <v>9.56211471557617</v>
      </c>
      <c r="J8899" s="42">
        <v>24.4998321533203</v>
      </c>
      <c r="K8899" s="42">
        <v>9.69451904296875</v>
      </c>
      <c r="L8899" s="42">
        <v>20.3987617492676</v>
      </c>
      <c r="M8899" s="42">
        <v>0.844137072563171</v>
      </c>
      <c r="N8899" s="42">
        <v>9.62083053588867</v>
      </c>
      <c r="O8899" s="42">
        <v>0.0</v>
      </c>
      <c r="P8899" s="42">
        <v>0.0</v>
      </c>
      <c r="Q8899" s="42">
        <v>0.010952303186059</v>
      </c>
      <c r="R8899" s="42">
        <v>25.0</v>
      </c>
      <c r="S8899" s="42">
        <v>0.250551521778107</v>
      </c>
      <c r="T8899" s="42">
        <v>999.591857910156</v>
      </c>
      <c r="U8899" s="42">
        <v>9999.0</v>
      </c>
      <c r="V8899" s="19"/>
      <c r="W8899" s="19"/>
      <c r="X8899" s="19"/>
      <c r="Y8899" s="19"/>
      <c r="Z8899" s="19"/>
      <c r="AA8899" s="19"/>
    </row>
    <row r="8900" ht="15.75" customHeight="1">
      <c r="A8900" s="19"/>
      <c r="B8900" s="42" t="str">
        <f>"CRS25WT3609704"</f>
        <v>CRS25WT3609704</v>
      </c>
      <c r="C8900" s="43">
        <v>46013.0</v>
      </c>
      <c r="D8900" s="44">
        <v>0.8323148148148148</v>
      </c>
      <c r="E8900" s="42" t="s">
        <v>37</v>
      </c>
      <c r="F8900" s="42">
        <v>196.0</v>
      </c>
      <c r="G8900" s="42">
        <v>4.0</v>
      </c>
      <c r="H8900" s="42">
        <v>196.645462036133</v>
      </c>
      <c r="I8900" s="42">
        <v>9.50293731689453</v>
      </c>
      <c r="J8900" s="42">
        <v>24.4859714508057</v>
      </c>
      <c r="K8900" s="42">
        <v>9.63527393341064</v>
      </c>
      <c r="L8900" s="42">
        <v>20.4089107513428</v>
      </c>
      <c r="M8900" s="42">
        <v>0.845101237297058</v>
      </c>
      <c r="N8900" s="42">
        <v>9.56679439544678</v>
      </c>
      <c r="O8900" s="42">
        <v>0.0</v>
      </c>
      <c r="P8900" s="42">
        <v>0.0</v>
      </c>
      <c r="Q8900" s="42">
        <v>0.017618466168642</v>
      </c>
      <c r="R8900" s="42">
        <v>25.0</v>
      </c>
      <c r="S8900" s="42">
        <v>0.250350594520569</v>
      </c>
      <c r="T8900" s="42">
        <v>999.041931152344</v>
      </c>
      <c r="U8900" s="42">
        <v>9999.0</v>
      </c>
      <c r="V8900" s="19"/>
      <c r="W8900" s="19"/>
      <c r="X8900" s="19"/>
      <c r="Y8900" s="19"/>
      <c r="Z8900" s="19"/>
      <c r="AA8900" s="19"/>
    </row>
    <row r="8901" ht="15.75" customHeight="1">
      <c r="A8901" s="19"/>
      <c r="B8901" s="42" t="str">
        <f>"CRS25WT3609707"</f>
        <v>CRS25WT3609707</v>
      </c>
      <c r="C8901" s="43">
        <v>46013.0</v>
      </c>
      <c r="D8901" s="44">
        <v>0.8328587962962963</v>
      </c>
      <c r="E8901" s="42" t="s">
        <v>37</v>
      </c>
      <c r="F8901" s="42">
        <v>195.0</v>
      </c>
      <c r="G8901" s="42">
        <v>4.0</v>
      </c>
      <c r="H8901" s="42">
        <v>195.920883178711</v>
      </c>
      <c r="I8901" s="42">
        <v>9.54009342193604</v>
      </c>
      <c r="J8901" s="42">
        <v>24.4930858612061</v>
      </c>
      <c r="K8901" s="42">
        <v>9.62370204925537</v>
      </c>
      <c r="L8901" s="42">
        <v>20.3581619262695</v>
      </c>
      <c r="M8901" s="42">
        <v>0.838464319705963</v>
      </c>
      <c r="N8901" s="42">
        <v>9.53154373168945</v>
      </c>
      <c r="O8901" s="42">
        <v>0.0</v>
      </c>
      <c r="P8901" s="42">
        <v>0.0</v>
      </c>
      <c r="Q8901" s="42">
        <v>0.0151588078588247</v>
      </c>
      <c r="R8901" s="42">
        <v>25.0</v>
      </c>
      <c r="S8901" s="42">
        <v>0.251268327236176</v>
      </c>
      <c r="T8901" s="42">
        <v>997.628540039063</v>
      </c>
      <c r="U8901" s="42">
        <v>9999.0</v>
      </c>
      <c r="V8901" s="19"/>
      <c r="W8901" s="19"/>
      <c r="X8901" s="19"/>
      <c r="Y8901" s="19"/>
      <c r="Z8901" s="19"/>
      <c r="AA8901" s="19"/>
    </row>
    <row r="8902" ht="15.75" customHeight="1">
      <c r="A8902" s="19"/>
      <c r="B8902" s="42" t="str">
        <f>"CRS25WT3609721"</f>
        <v>CRS25WT3609721</v>
      </c>
      <c r="C8902" s="43">
        <v>46013.0</v>
      </c>
      <c r="D8902" s="44">
        <v>0.8334375</v>
      </c>
      <c r="E8902" s="42" t="s">
        <v>37</v>
      </c>
      <c r="F8902" s="42">
        <v>199.0</v>
      </c>
      <c r="G8902" s="42">
        <v>4.0</v>
      </c>
      <c r="H8902" s="42">
        <v>199.628189086914</v>
      </c>
      <c r="I8902" s="42">
        <v>9.5920934677124</v>
      </c>
      <c r="J8902" s="42">
        <v>24.4997272491455</v>
      </c>
      <c r="K8902" s="42">
        <v>9.75038909912109</v>
      </c>
      <c r="L8902" s="42">
        <v>20.4738693237305</v>
      </c>
      <c r="M8902" s="42">
        <v>0.849468350410461</v>
      </c>
      <c r="N8902" s="42">
        <v>9.71190452575684</v>
      </c>
      <c r="O8902" s="42">
        <v>0.0</v>
      </c>
      <c r="P8902" s="42">
        <v>0.0</v>
      </c>
      <c r="Q8902" s="42">
        <v>0.0138092134147882</v>
      </c>
      <c r="R8902" s="42">
        <v>25.0</v>
      </c>
      <c r="S8902" s="42">
        <v>0.233221277594566</v>
      </c>
      <c r="T8902" s="42">
        <v>998.491821289063</v>
      </c>
      <c r="U8902" s="42">
        <v>9999.0</v>
      </c>
      <c r="V8902" s="19"/>
      <c r="W8902" s="19"/>
      <c r="X8902" s="19"/>
      <c r="Y8902" s="19"/>
      <c r="Z8902" s="19"/>
      <c r="AA8902" s="19"/>
    </row>
    <row r="8903" ht="15.75" customHeight="1">
      <c r="A8903" s="19"/>
      <c r="B8903" s="42" t="str">
        <f>"CRS25WT3609719"</f>
        <v>CRS25WT3609719</v>
      </c>
      <c r="C8903" s="43">
        <v>46013.0</v>
      </c>
      <c r="D8903" s="44">
        <v>0.8339351851851852</v>
      </c>
      <c r="E8903" s="42" t="s">
        <v>37</v>
      </c>
      <c r="F8903" s="42">
        <v>197.0</v>
      </c>
      <c r="G8903" s="42">
        <v>4.0</v>
      </c>
      <c r="H8903" s="42">
        <v>197.82844543457</v>
      </c>
      <c r="I8903" s="42">
        <v>9.56273651123047</v>
      </c>
      <c r="J8903" s="42">
        <v>24.5064601898193</v>
      </c>
      <c r="K8903" s="42">
        <v>9.65387058258057</v>
      </c>
      <c r="L8903" s="42">
        <v>20.4921398162842</v>
      </c>
      <c r="M8903" s="42">
        <v>0.844162344932556</v>
      </c>
      <c r="N8903" s="42">
        <v>9.62434673309326</v>
      </c>
      <c r="O8903" s="42">
        <v>0.0</v>
      </c>
      <c r="P8903" s="42">
        <v>0.0</v>
      </c>
      <c r="Q8903" s="42">
        <v>0.0151588078588247</v>
      </c>
      <c r="R8903" s="42">
        <v>25.0</v>
      </c>
      <c r="S8903" s="42">
        <v>0.239838644862175</v>
      </c>
      <c r="T8903" s="42">
        <v>999.048706054688</v>
      </c>
      <c r="U8903" s="42">
        <v>9999.0</v>
      </c>
      <c r="V8903" s="19"/>
      <c r="W8903" s="19"/>
      <c r="X8903" s="19"/>
      <c r="Y8903" s="19"/>
      <c r="Z8903" s="19"/>
      <c r="AA8903" s="19"/>
    </row>
    <row r="8904" ht="15.75" customHeight="1">
      <c r="A8904" s="19"/>
      <c r="B8904" s="42" t="str">
        <f>"CRS25WT3609720"</f>
        <v>CRS25WT3609720</v>
      </c>
      <c r="C8904" s="43">
        <v>46013.0</v>
      </c>
      <c r="D8904" s="44">
        <v>0.834548611111111</v>
      </c>
      <c r="E8904" s="42" t="s">
        <v>37</v>
      </c>
      <c r="F8904" s="42">
        <v>198.0</v>
      </c>
      <c r="G8904" s="42">
        <v>4.0</v>
      </c>
      <c r="H8904" s="42">
        <v>198.283569335938</v>
      </c>
      <c r="I8904" s="42">
        <v>9.53947162628174</v>
      </c>
      <c r="J8904" s="42">
        <v>24.5032253265381</v>
      </c>
      <c r="K8904" s="42">
        <v>9.66363525390625</v>
      </c>
      <c r="L8904" s="42">
        <v>20.5185260772705</v>
      </c>
      <c r="M8904" s="42">
        <v>0.84827983379364</v>
      </c>
      <c r="N8904" s="42">
        <v>9.64648818969727</v>
      </c>
      <c r="O8904" s="42">
        <v>0.0</v>
      </c>
      <c r="P8904" s="42">
        <v>0.0</v>
      </c>
      <c r="Q8904" s="42">
        <v>0.010654759593308</v>
      </c>
      <c r="R8904" s="42">
        <v>25.0</v>
      </c>
      <c r="S8904" s="42">
        <v>0.230143576860428</v>
      </c>
      <c r="T8904" s="42">
        <v>998.582275390625</v>
      </c>
      <c r="U8904" s="42">
        <v>9999.0</v>
      </c>
      <c r="V8904" s="19"/>
      <c r="W8904" s="19"/>
      <c r="X8904" s="19"/>
      <c r="Y8904" s="19"/>
      <c r="Z8904" s="19"/>
      <c r="AA8904" s="19"/>
    </row>
    <row r="8905" ht="15.75" customHeight="1">
      <c r="A8905" s="19"/>
      <c r="B8905" s="42" t="str">
        <f>"CRS25WT3609715"</f>
        <v>CRS25WT3609715</v>
      </c>
      <c r="C8905" s="43">
        <v>46013.0</v>
      </c>
      <c r="D8905" s="44">
        <v>0.8351041666666666</v>
      </c>
      <c r="E8905" s="42" t="s">
        <v>37</v>
      </c>
      <c r="F8905" s="42">
        <v>198.0</v>
      </c>
      <c r="G8905" s="42">
        <v>4.0</v>
      </c>
      <c r="H8905" s="42">
        <v>198.12451171875</v>
      </c>
      <c r="I8905" s="42">
        <v>9.53681659698486</v>
      </c>
      <c r="J8905" s="42">
        <v>24.5016689300537</v>
      </c>
      <c r="K8905" s="42">
        <v>9.70195579528809</v>
      </c>
      <c r="L8905" s="42">
        <v>20.4210910797119</v>
      </c>
      <c r="M8905" s="42">
        <v>0.847889244556427</v>
      </c>
      <c r="N8905" s="42">
        <v>9.63875007629395</v>
      </c>
      <c r="O8905" s="42">
        <v>0.0</v>
      </c>
      <c r="P8905" s="42">
        <v>0.0</v>
      </c>
      <c r="Q8905" s="42">
        <v>0.0112704606726766</v>
      </c>
      <c r="R8905" s="42">
        <v>25.0</v>
      </c>
      <c r="S8905" s="42">
        <v>0.22989946603775</v>
      </c>
      <c r="T8905" s="42">
        <v>999.1689453125</v>
      </c>
      <c r="U8905" s="42">
        <v>9999.0</v>
      </c>
      <c r="V8905" s="19"/>
      <c r="W8905" s="19"/>
      <c r="X8905" s="19"/>
      <c r="Y8905" s="19"/>
      <c r="Z8905" s="19"/>
      <c r="AA8905" s="19"/>
    </row>
    <row r="8906" ht="15.75" customHeight="1">
      <c r="A8906" s="19"/>
      <c r="B8906" s="42" t="str">
        <f>"CRS25WT3609718"</f>
        <v>CRS25WT3609718</v>
      </c>
      <c r="C8906" s="43">
        <v>46013.0</v>
      </c>
      <c r="D8906" s="44">
        <v>0.8356481481481483</v>
      </c>
      <c r="E8906" s="42" t="s">
        <v>37</v>
      </c>
      <c r="F8906" s="42">
        <v>197.0</v>
      </c>
      <c r="G8906" s="42">
        <v>4.0</v>
      </c>
      <c r="H8906" s="42">
        <v>197.323471069336</v>
      </c>
      <c r="I8906" s="42">
        <v>9.54202938079834</v>
      </c>
      <c r="J8906" s="42">
        <v>24.4961471557617</v>
      </c>
      <c r="K8906" s="42">
        <v>9.65121650695801</v>
      </c>
      <c r="L8906" s="42">
        <v>20.4454498291016</v>
      </c>
      <c r="M8906" s="42">
        <v>0.844190001487732</v>
      </c>
      <c r="N8906" s="42">
        <v>9.59978008270264</v>
      </c>
      <c r="O8906" s="42">
        <v>0.0</v>
      </c>
      <c r="P8906" s="42">
        <v>0.0</v>
      </c>
      <c r="Q8906" s="42">
        <v>0.0113095184788108</v>
      </c>
      <c r="R8906" s="42">
        <v>25.0</v>
      </c>
      <c r="S8906" s="42">
        <v>0.249411940574646</v>
      </c>
      <c r="T8906" s="42">
        <v>998.856079101563</v>
      </c>
      <c r="U8906" s="42">
        <v>9999.0</v>
      </c>
      <c r="V8906" s="19"/>
      <c r="W8906" s="19"/>
      <c r="X8906" s="19"/>
      <c r="Y8906" s="19"/>
      <c r="Z8906" s="19"/>
      <c r="AA8906" s="19"/>
    </row>
    <row r="8907" ht="15.75" customHeight="1">
      <c r="A8907" s="19"/>
      <c r="B8907" s="42" t="str">
        <f>"CRS25WT3609669"</f>
        <v>CRS25WT3609669</v>
      </c>
      <c r="C8907" s="43">
        <v>46013.0</v>
      </c>
      <c r="D8907" s="44">
        <v>0.8361226851851852</v>
      </c>
      <c r="E8907" s="42" t="s">
        <v>37</v>
      </c>
      <c r="F8907" s="42">
        <v>197.0</v>
      </c>
      <c r="G8907" s="42">
        <v>4.0</v>
      </c>
      <c r="H8907" s="42">
        <v>197.798233032227</v>
      </c>
      <c r="I8907" s="42">
        <v>9.52581977844238</v>
      </c>
      <c r="J8907" s="42">
        <v>24.4933338165283</v>
      </c>
      <c r="K8907" s="42">
        <v>9.64475250244141</v>
      </c>
      <c r="L8907" s="42">
        <v>20.5083789825439</v>
      </c>
      <c r="M8907" s="42">
        <v>0.84775847196579</v>
      </c>
      <c r="N8907" s="42">
        <v>9.62287712097168</v>
      </c>
      <c r="O8907" s="42">
        <v>0.0</v>
      </c>
      <c r="P8907" s="42">
        <v>0.0</v>
      </c>
      <c r="Q8907" s="42">
        <v>0.0152368573471904</v>
      </c>
      <c r="R8907" s="42">
        <v>25.0</v>
      </c>
      <c r="S8907" s="42">
        <v>0.232636570930481</v>
      </c>
      <c r="T8907" s="42">
        <v>998.622802734375</v>
      </c>
      <c r="U8907" s="42">
        <v>9999.0</v>
      </c>
      <c r="V8907" s="19"/>
      <c r="W8907" s="19"/>
      <c r="X8907" s="19"/>
      <c r="Y8907" s="19"/>
      <c r="Z8907" s="19"/>
      <c r="AA8907" s="19"/>
    </row>
    <row r="8908" ht="15.75" customHeight="1">
      <c r="A8908" s="19"/>
      <c r="B8908" s="42" t="str">
        <f>"CRS25WT3609723"</f>
        <v>CRS25WT3609723</v>
      </c>
      <c r="C8908" s="43">
        <v>46013.0</v>
      </c>
      <c r="D8908" s="44">
        <v>0.8366319444444444</v>
      </c>
      <c r="E8908" s="42" t="s">
        <v>37</v>
      </c>
      <c r="F8908" s="42">
        <v>197.0</v>
      </c>
      <c r="G8908" s="42">
        <v>4.0</v>
      </c>
      <c r="H8908" s="42">
        <v>197.062438964844</v>
      </c>
      <c r="I8908" s="42">
        <v>9.52127933502197</v>
      </c>
      <c r="J8908" s="42">
        <v>24.4749851226807</v>
      </c>
      <c r="K8908" s="42">
        <v>9.66435623168945</v>
      </c>
      <c r="L8908" s="42">
        <v>20.3906421661377</v>
      </c>
      <c r="M8908" s="42">
        <v>0.845641136169434</v>
      </c>
      <c r="N8908" s="42">
        <v>9.58708000183105</v>
      </c>
      <c r="O8908" s="42">
        <v>0.0</v>
      </c>
      <c r="P8908" s="42">
        <v>0.0</v>
      </c>
      <c r="Q8908" s="42">
        <v>0.0119046065956354</v>
      </c>
      <c r="R8908" s="42">
        <v>25.0</v>
      </c>
      <c r="S8908" s="42">
        <v>0.249212756752968</v>
      </c>
      <c r="T8908" s="42">
        <v>997.6611328125</v>
      </c>
      <c r="U8908" s="42">
        <v>9999.0</v>
      </c>
      <c r="V8908" s="19"/>
      <c r="W8908" s="19"/>
      <c r="X8908" s="19"/>
      <c r="Y8908" s="19"/>
      <c r="Z8908" s="19"/>
      <c r="AA8908" s="19"/>
    </row>
    <row r="8909" ht="15.75" customHeight="1">
      <c r="A8909" s="19"/>
      <c r="B8909" s="42" t="str">
        <f>"CRS25WT3609716"</f>
        <v>CRS25WT3609716</v>
      </c>
      <c r="C8909" s="43">
        <v>46013.0</v>
      </c>
      <c r="D8909" s="44">
        <v>0.8373379629629629</v>
      </c>
      <c r="E8909" s="42" t="s">
        <v>37</v>
      </c>
      <c r="F8909" s="42">
        <v>198.0</v>
      </c>
      <c r="G8909" s="42">
        <v>4.0</v>
      </c>
      <c r="H8909" s="42">
        <v>198.19319152832</v>
      </c>
      <c r="I8909" s="42">
        <v>9.60421848297119</v>
      </c>
      <c r="J8909" s="42">
        <v>24.4964809417725</v>
      </c>
      <c r="K8909" s="42">
        <v>9.79096508026123</v>
      </c>
      <c r="L8909" s="42">
        <v>20.2424583435059</v>
      </c>
      <c r="M8909" s="42">
        <v>0.842409014701843</v>
      </c>
      <c r="N8909" s="42">
        <v>9.64209175109863</v>
      </c>
      <c r="O8909" s="42">
        <v>0.0</v>
      </c>
      <c r="P8909" s="42">
        <v>0.0</v>
      </c>
      <c r="Q8909" s="42">
        <v>0.0112704606726766</v>
      </c>
      <c r="R8909" s="42">
        <v>25.0</v>
      </c>
      <c r="S8909" s="42">
        <v>0.246476501226425</v>
      </c>
      <c r="T8909" s="42">
        <v>999.131958007813</v>
      </c>
      <c r="U8909" s="42">
        <v>9999.0</v>
      </c>
      <c r="V8909" s="19"/>
      <c r="W8909" s="19"/>
      <c r="X8909" s="19"/>
      <c r="Y8909" s="19"/>
      <c r="Z8909" s="19"/>
      <c r="AA8909" s="19"/>
    </row>
    <row r="8910" ht="15.75" customHeight="1">
      <c r="A8910" s="19"/>
      <c r="B8910" s="42" t="str">
        <f>"CRS25WT3609722"</f>
        <v>CRS25WT3609722</v>
      </c>
      <c r="C8910" s="43">
        <v>46013.0</v>
      </c>
      <c r="D8910" s="44">
        <v>0.8379050925925925</v>
      </c>
      <c r="E8910" s="42" t="s">
        <v>37</v>
      </c>
      <c r="F8910" s="42">
        <v>198.0</v>
      </c>
      <c r="G8910" s="42">
        <v>4.0</v>
      </c>
      <c r="H8910" s="42">
        <v>198.237777709961</v>
      </c>
      <c r="I8910" s="42">
        <v>9.55660247802734</v>
      </c>
      <c r="J8910" s="42">
        <v>24.479284286499</v>
      </c>
      <c r="K8910" s="42">
        <v>9.74528217315674</v>
      </c>
      <c r="L8910" s="42">
        <v>20.3419227600098</v>
      </c>
      <c r="M8910" s="42">
        <v>0.847391664981842</v>
      </c>
      <c r="N8910" s="42">
        <v>9.64426040649414</v>
      </c>
      <c r="O8910" s="42">
        <v>0.0</v>
      </c>
      <c r="P8910" s="42">
        <v>0.0</v>
      </c>
      <c r="Q8910" s="42">
        <v>0.0125409225001931</v>
      </c>
      <c r="R8910" s="42">
        <v>25.0</v>
      </c>
      <c r="S8910" s="42">
        <v>0.243823572993279</v>
      </c>
      <c r="T8910" s="42">
        <v>998.914184570313</v>
      </c>
      <c r="U8910" s="42">
        <v>9999.0</v>
      </c>
      <c r="V8910" s="19"/>
      <c r="W8910" s="19"/>
      <c r="X8910" s="19"/>
      <c r="Y8910" s="19"/>
      <c r="Z8910" s="19"/>
      <c r="AA8910" s="19"/>
    </row>
    <row r="8911" ht="15.75" customHeight="1">
      <c r="A8911" s="19"/>
      <c r="B8911" s="42" t="str">
        <f>"CRS25WT3609717"</f>
        <v>CRS25WT3609717</v>
      </c>
      <c r="C8911" s="43">
        <v>46013.0</v>
      </c>
      <c r="D8911" s="44">
        <v>0.8385763888888889</v>
      </c>
      <c r="E8911" s="42" t="s">
        <v>37</v>
      </c>
      <c r="F8911" s="42">
        <v>197.0</v>
      </c>
      <c r="G8911" s="42">
        <v>4.0</v>
      </c>
      <c r="H8911" s="42">
        <v>197.651077270508</v>
      </c>
      <c r="I8911" s="42">
        <v>9.58191013336182</v>
      </c>
      <c r="J8911" s="42">
        <v>24.4889850616455</v>
      </c>
      <c r="K8911" s="42">
        <v>9.69612121582031</v>
      </c>
      <c r="L8911" s="42">
        <v>20.3845520019531</v>
      </c>
      <c r="M8911" s="42">
        <v>0.842318415641785</v>
      </c>
      <c r="N8911" s="42">
        <v>9.61571788787842</v>
      </c>
      <c r="O8911" s="42">
        <v>0.0</v>
      </c>
      <c r="P8911" s="42">
        <v>0.0</v>
      </c>
      <c r="Q8911" s="42">
        <v>0.0104761514812708</v>
      </c>
      <c r="R8911" s="42">
        <v>25.0</v>
      </c>
      <c r="S8911" s="42">
        <v>0.246009051799774</v>
      </c>
      <c r="T8911" s="42">
        <v>999.373962402344</v>
      </c>
      <c r="U8911" s="42">
        <v>9999.0</v>
      </c>
      <c r="V8911" s="19"/>
      <c r="W8911" s="19"/>
      <c r="X8911" s="19"/>
      <c r="Y8911" s="19"/>
      <c r="Z8911" s="19"/>
      <c r="AA8911" s="19"/>
    </row>
    <row r="8912" ht="15.75" customHeight="1">
      <c r="A8912" s="19"/>
      <c r="B8912" s="42" t="str">
        <f>"CRS25WT3609733"</f>
        <v>CRS25WT3609733</v>
      </c>
      <c r="C8912" s="43">
        <v>46013.0</v>
      </c>
      <c r="D8912" s="44">
        <v>0.8391203703703703</v>
      </c>
      <c r="E8912" s="42" t="s">
        <v>37</v>
      </c>
      <c r="F8912" s="42">
        <v>196.0</v>
      </c>
      <c r="G8912" s="42">
        <v>4.0</v>
      </c>
      <c r="H8912" s="42">
        <v>196.587280273438</v>
      </c>
      <c r="I8912" s="42">
        <v>9.56447505950928</v>
      </c>
      <c r="J8912" s="42">
        <v>24.4810733795166</v>
      </c>
      <c r="K8912" s="42">
        <v>9.70287418365479</v>
      </c>
      <c r="L8912" s="42">
        <v>20.2607269287109</v>
      </c>
      <c r="M8912" s="42">
        <v>0.839583337306976</v>
      </c>
      <c r="N8912" s="42">
        <v>9.56396389007568</v>
      </c>
      <c r="O8912" s="42">
        <v>0.0</v>
      </c>
      <c r="P8912" s="42">
        <v>0.0</v>
      </c>
      <c r="Q8912" s="42">
        <v>0.0104737123474479</v>
      </c>
      <c r="R8912" s="42">
        <v>25.0</v>
      </c>
      <c r="S8912" s="42">
        <v>0.257196187973022</v>
      </c>
      <c r="T8912" s="42">
        <v>999.022644042969</v>
      </c>
      <c r="U8912" s="42">
        <v>9999.0</v>
      </c>
      <c r="V8912" s="19"/>
      <c r="W8912" s="19"/>
      <c r="X8912" s="19"/>
      <c r="Y8912" s="19"/>
      <c r="Z8912" s="19"/>
      <c r="AA8912" s="19"/>
    </row>
    <row r="8913" ht="15.75" customHeight="1">
      <c r="A8913" s="19"/>
      <c r="B8913" s="42" t="str">
        <f>"CRS25WT3609734"</f>
        <v>CRS25WT3609734</v>
      </c>
      <c r="C8913" s="43">
        <v>46013.0</v>
      </c>
      <c r="D8913" s="44">
        <v>0.8397106481481482</v>
      </c>
      <c r="E8913" s="42" t="s">
        <v>37</v>
      </c>
      <c r="F8913" s="42">
        <v>196.0</v>
      </c>
      <c r="G8913" s="42">
        <v>4.0</v>
      </c>
      <c r="H8913" s="42">
        <v>196.814376831055</v>
      </c>
      <c r="I8913" s="42">
        <v>9.5289888381958</v>
      </c>
      <c r="J8913" s="42">
        <v>24.4673080444336</v>
      </c>
      <c r="K8913" s="42">
        <v>9.66951847076416</v>
      </c>
      <c r="L8913" s="42">
        <v>20.3541030883789</v>
      </c>
      <c r="M8913" s="42">
        <v>0.844158113002777</v>
      </c>
      <c r="N8913" s="42">
        <v>9.57501220703125</v>
      </c>
      <c r="O8913" s="42">
        <v>0.0</v>
      </c>
      <c r="P8913" s="42">
        <v>0.0</v>
      </c>
      <c r="Q8913" s="42">
        <v>0.0119047593325377</v>
      </c>
      <c r="R8913" s="42">
        <v>25.0</v>
      </c>
      <c r="S8913" s="42">
        <v>0.24828414618969</v>
      </c>
      <c r="T8913" s="42">
        <v>999.110656738281</v>
      </c>
      <c r="U8913" s="42">
        <v>9999.0</v>
      </c>
      <c r="V8913" s="19"/>
      <c r="W8913" s="19"/>
      <c r="X8913" s="19"/>
      <c r="Y8913" s="19"/>
      <c r="Z8913" s="19"/>
      <c r="AA8913" s="19"/>
    </row>
    <row r="8914" ht="15.75" customHeight="1">
      <c r="A8914" s="19"/>
      <c r="B8914" s="42" t="str">
        <f>"CRS25WT3609736"</f>
        <v>CRS25WT3609736</v>
      </c>
      <c r="C8914" s="43">
        <v>46013.0</v>
      </c>
      <c r="D8914" s="44">
        <v>0.8402546296296296</v>
      </c>
      <c r="E8914" s="42" t="s">
        <v>37</v>
      </c>
      <c r="F8914" s="42">
        <v>196.0</v>
      </c>
      <c r="G8914" s="42">
        <v>4.0</v>
      </c>
      <c r="H8914" s="42">
        <v>196.223617553711</v>
      </c>
      <c r="I8914" s="42">
        <v>9.53982162475586</v>
      </c>
      <c r="J8914" s="42">
        <v>24.4420566558838</v>
      </c>
      <c r="K8914" s="42">
        <v>9.70339679718018</v>
      </c>
      <c r="L8914" s="42">
        <v>20.2221584320068</v>
      </c>
      <c r="M8914" s="42">
        <v>0.841537117958069</v>
      </c>
      <c r="N8914" s="42">
        <v>9.54627227783203</v>
      </c>
      <c r="O8914" s="42">
        <v>0.0</v>
      </c>
      <c r="P8914" s="42">
        <v>0.0</v>
      </c>
      <c r="Q8914" s="42">
        <v>0.0109474249184132</v>
      </c>
      <c r="R8914" s="42">
        <v>25.0</v>
      </c>
      <c r="S8914" s="42">
        <v>0.253900527954102</v>
      </c>
      <c r="T8914" s="42">
        <v>998.000427246094</v>
      </c>
      <c r="U8914" s="42">
        <v>9999.0</v>
      </c>
      <c r="V8914" s="19"/>
      <c r="W8914" s="19"/>
      <c r="X8914" s="19"/>
      <c r="Y8914" s="19"/>
      <c r="Z8914" s="19"/>
      <c r="AA8914" s="19"/>
    </row>
    <row r="8915" ht="15.75" customHeight="1">
      <c r="A8915" s="19"/>
      <c r="B8915" s="42" t="str">
        <f>"CRS25WT3609730"</f>
        <v>CRS25WT3609730</v>
      </c>
      <c r="C8915" s="43">
        <v>46013.0</v>
      </c>
      <c r="D8915" s="44">
        <v>0.8413657407407408</v>
      </c>
      <c r="E8915" s="42" t="s">
        <v>37</v>
      </c>
      <c r="F8915" s="42">
        <v>197.0</v>
      </c>
      <c r="G8915" s="42">
        <v>4.0</v>
      </c>
      <c r="H8915" s="42">
        <v>197.194030761719</v>
      </c>
      <c r="I8915" s="42">
        <v>9.52262306213379</v>
      </c>
      <c r="J8915" s="42">
        <v>24.4844913482666</v>
      </c>
      <c r="K8915" s="42">
        <v>9.66407585144043</v>
      </c>
      <c r="L8915" s="42">
        <v>20.4048519134521</v>
      </c>
      <c r="M8915" s="42">
        <v>0.845757961273193</v>
      </c>
      <c r="N8915" s="42">
        <v>9.59348201751709</v>
      </c>
      <c r="O8915" s="42">
        <v>0.0</v>
      </c>
      <c r="P8915" s="42">
        <v>0.0</v>
      </c>
      <c r="Q8915" s="42">
        <v>0.0106352306902409</v>
      </c>
      <c r="R8915" s="42">
        <v>25.0</v>
      </c>
      <c r="S8915" s="42">
        <v>0.241975575685501</v>
      </c>
      <c r="T8915" s="42">
        <v>998.811279296875</v>
      </c>
      <c r="U8915" s="42">
        <v>9999.0</v>
      </c>
      <c r="V8915" s="19"/>
      <c r="W8915" s="19"/>
      <c r="X8915" s="19"/>
      <c r="Y8915" s="19"/>
      <c r="Z8915" s="19"/>
      <c r="AA8915" s="19"/>
    </row>
    <row r="8916" ht="15.75" customHeight="1">
      <c r="A8916" s="19"/>
      <c r="B8916" s="42" t="str">
        <f>"CRS25WT3609731"</f>
        <v>CRS25WT3609731</v>
      </c>
      <c r="C8916" s="43">
        <v>46013.0</v>
      </c>
      <c r="D8916" s="44">
        <v>0.8418287037037038</v>
      </c>
      <c r="E8916" s="42" t="s">
        <v>37</v>
      </c>
      <c r="F8916" s="42">
        <v>196.0</v>
      </c>
      <c r="G8916" s="42">
        <v>4.0</v>
      </c>
      <c r="H8916" s="42">
        <v>196.019287109375</v>
      </c>
      <c r="I8916" s="42">
        <v>9.5047607421875</v>
      </c>
      <c r="J8916" s="42">
        <v>24.4918384552002</v>
      </c>
      <c r="K8916" s="42">
        <v>9.64006996154785</v>
      </c>
      <c r="L8916" s="42">
        <v>20.3338031768799</v>
      </c>
      <c r="M8916" s="42">
        <v>0.842046797275543</v>
      </c>
      <c r="N8916" s="42">
        <v>9.53633117675781</v>
      </c>
      <c r="O8916" s="42">
        <v>0.0</v>
      </c>
      <c r="P8916" s="42">
        <v>0.0</v>
      </c>
      <c r="Q8916" s="42">
        <v>0.010654759593308</v>
      </c>
      <c r="R8916" s="42">
        <v>25.0</v>
      </c>
      <c r="S8916" s="42">
        <v>0.252495944499969</v>
      </c>
      <c r="T8916" s="42">
        <v>999.839477539063</v>
      </c>
      <c r="U8916" s="42">
        <v>9999.0</v>
      </c>
      <c r="V8916" s="19"/>
      <c r="W8916" s="19"/>
      <c r="X8916" s="19"/>
      <c r="Y8916" s="19"/>
      <c r="Z8916" s="19"/>
      <c r="AA8916" s="19"/>
    </row>
    <row r="8917" ht="15.75" customHeight="1">
      <c r="A8917" s="19"/>
      <c r="B8917" s="42" t="str">
        <f>"CRS25WT3609732"</f>
        <v>CRS25WT3609732</v>
      </c>
      <c r="C8917" s="43">
        <v>46013.0</v>
      </c>
      <c r="D8917" s="44">
        <v>0.8423958333333333</v>
      </c>
      <c r="E8917" s="42" t="s">
        <v>37</v>
      </c>
      <c r="F8917" s="42">
        <v>196.0</v>
      </c>
      <c r="G8917" s="42">
        <v>4.0</v>
      </c>
      <c r="H8917" s="42">
        <v>196.380859375</v>
      </c>
      <c r="I8917" s="42">
        <v>9.5335521697998</v>
      </c>
      <c r="J8917" s="42">
        <v>24.4826908111572</v>
      </c>
      <c r="K8917" s="42">
        <v>9.64341068267822</v>
      </c>
      <c r="L8917" s="42">
        <v>20.3642539978027</v>
      </c>
      <c r="M8917" s="42">
        <v>0.841366589069366</v>
      </c>
      <c r="N8917" s="42">
        <v>9.55392169952393</v>
      </c>
      <c r="O8917" s="42">
        <v>0.0</v>
      </c>
      <c r="P8917" s="42">
        <v>0.0</v>
      </c>
      <c r="Q8917" s="42">
        <v>0.0103273801505566</v>
      </c>
      <c r="R8917" s="42">
        <v>25.0</v>
      </c>
      <c r="S8917" s="42">
        <v>0.244700938463211</v>
      </c>
      <c r="T8917" s="42">
        <v>999.989440917969</v>
      </c>
      <c r="U8917" s="42">
        <v>9999.0</v>
      </c>
      <c r="V8917" s="19"/>
      <c r="W8917" s="19"/>
      <c r="X8917" s="19"/>
      <c r="Y8917" s="19"/>
      <c r="Z8917" s="19"/>
      <c r="AA8917" s="19"/>
    </row>
    <row r="8918" ht="15.75" customHeight="1">
      <c r="A8918" s="19"/>
      <c r="B8918" s="42" t="str">
        <f>"CRS25WT3609728"</f>
        <v>CRS25WT3609728</v>
      </c>
      <c r="C8918" s="43">
        <v>46013.0</v>
      </c>
      <c r="D8918" s="44">
        <v>0.8431828703703704</v>
      </c>
      <c r="E8918" s="42" t="s">
        <v>37</v>
      </c>
      <c r="F8918" s="42">
        <v>197.0</v>
      </c>
      <c r="G8918" s="42">
        <v>4.0</v>
      </c>
      <c r="H8918" s="42">
        <v>197.216888427734</v>
      </c>
      <c r="I8918" s="42">
        <v>9.53884315490723</v>
      </c>
      <c r="J8918" s="42">
        <v>24.4900722503662</v>
      </c>
      <c r="K8918" s="42">
        <v>9.67578411102295</v>
      </c>
      <c r="L8918" s="42">
        <v>20.3825225830078</v>
      </c>
      <c r="M8918" s="42">
        <v>0.844225227832794</v>
      </c>
      <c r="N8918" s="42">
        <v>9.59459400177002</v>
      </c>
      <c r="O8918" s="42">
        <v>0.0</v>
      </c>
      <c r="P8918" s="42">
        <v>0.0</v>
      </c>
      <c r="Q8918" s="42">
        <v>0.0127935884520411</v>
      </c>
      <c r="R8918" s="42">
        <v>25.0</v>
      </c>
      <c r="S8918" s="42">
        <v>0.244840070605278</v>
      </c>
      <c r="T8918" s="42">
        <v>998.3447265625</v>
      </c>
      <c r="U8918" s="42">
        <v>9999.0</v>
      </c>
      <c r="V8918" s="19"/>
      <c r="W8918" s="19"/>
      <c r="X8918" s="19"/>
      <c r="Y8918" s="19"/>
      <c r="Z8918" s="19"/>
      <c r="AA8918" s="19"/>
    </row>
    <row r="8919" ht="15.75" customHeight="1">
      <c r="A8919" s="19"/>
      <c r="B8919" s="42" t="str">
        <f>"CRS25WT3609729"</f>
        <v>CRS25WT3609729</v>
      </c>
      <c r="C8919" s="43">
        <v>46013.0</v>
      </c>
      <c r="D8919" s="44">
        <v>0.8439930555555555</v>
      </c>
      <c r="E8919" s="42" t="s">
        <v>37</v>
      </c>
      <c r="F8919" s="42">
        <v>195.0</v>
      </c>
      <c r="G8919" s="42">
        <v>4.0</v>
      </c>
      <c r="H8919" s="42">
        <v>195.961029052734</v>
      </c>
      <c r="I8919" s="42">
        <v>9.51552104949951</v>
      </c>
      <c r="J8919" s="42">
        <v>24.4875946044922</v>
      </c>
      <c r="K8919" s="42">
        <v>9.66615295410156</v>
      </c>
      <c r="L8919" s="42">
        <v>20.2729072570801</v>
      </c>
      <c r="M8919" s="42">
        <v>0.840990364551544</v>
      </c>
      <c r="N8919" s="42">
        <v>9.53349685668945</v>
      </c>
      <c r="O8919" s="42">
        <v>0.0</v>
      </c>
      <c r="P8919" s="42">
        <v>0.0</v>
      </c>
      <c r="Q8919" s="42">
        <v>0.0104761896654963</v>
      </c>
      <c r="R8919" s="42">
        <v>25.0</v>
      </c>
      <c r="S8919" s="42">
        <v>0.251205623149872</v>
      </c>
      <c r="T8919" s="42">
        <v>999.374877929688</v>
      </c>
      <c r="U8919" s="42">
        <v>9999.0</v>
      </c>
      <c r="V8919" s="19"/>
      <c r="W8919" s="19"/>
      <c r="X8919" s="19"/>
      <c r="Y8919" s="19"/>
      <c r="Z8919" s="19"/>
      <c r="AA8919" s="19"/>
    </row>
    <row r="8920" ht="15.75" customHeight="1">
      <c r="A8920" s="19"/>
      <c r="B8920" s="42" t="str">
        <f>"CRS25WT3609735"</f>
        <v>CRS25WT3609735</v>
      </c>
      <c r="C8920" s="43">
        <v>46013.0</v>
      </c>
      <c r="D8920" s="44">
        <v>0.8447106481481481</v>
      </c>
      <c r="E8920" s="42" t="s">
        <v>37</v>
      </c>
      <c r="F8920" s="42">
        <v>196.0</v>
      </c>
      <c r="G8920" s="42">
        <v>4.0</v>
      </c>
      <c r="H8920" s="42">
        <v>196.619888305664</v>
      </c>
      <c r="I8920" s="42">
        <v>9.5661563873291</v>
      </c>
      <c r="J8920" s="42">
        <v>24.4809646606445</v>
      </c>
      <c r="K8920" s="42">
        <v>9.67346954345703</v>
      </c>
      <c r="L8920" s="42">
        <v>20.32568359375</v>
      </c>
      <c r="M8920" s="42">
        <v>0.839578747749329</v>
      </c>
      <c r="N8920" s="42">
        <v>9.56555080413818</v>
      </c>
      <c r="O8920" s="42">
        <v>0.0</v>
      </c>
      <c r="P8920" s="42">
        <v>0.0</v>
      </c>
      <c r="Q8920" s="42">
        <v>0.012619037181139</v>
      </c>
      <c r="R8920" s="42">
        <v>25.0</v>
      </c>
      <c r="S8920" s="42">
        <v>0.256166815757751</v>
      </c>
      <c r="T8920" s="42">
        <v>999.346008300781</v>
      </c>
      <c r="U8920" s="42">
        <v>9999.0</v>
      </c>
      <c r="V8920" s="19"/>
      <c r="W8920" s="19"/>
      <c r="X8920" s="19"/>
      <c r="Y8920" s="19"/>
      <c r="Z8920" s="19"/>
      <c r="AA8920" s="19"/>
    </row>
    <row r="8921" ht="15.75" customHeight="1">
      <c r="A8921" s="19"/>
      <c r="B8921" s="42" t="str">
        <f>"CRS25WT3609751"</f>
        <v>CRS25WT3609751</v>
      </c>
      <c r="C8921" s="43">
        <v>46013.0</v>
      </c>
      <c r="D8921" s="44">
        <v>0.8452893518518518</v>
      </c>
      <c r="E8921" s="42" t="s">
        <v>37</v>
      </c>
      <c r="F8921" s="42">
        <v>198.0</v>
      </c>
      <c r="G8921" s="42">
        <v>4.0</v>
      </c>
      <c r="H8921" s="42">
        <v>198.378158569336</v>
      </c>
      <c r="I8921" s="42">
        <v>9.49793815612793</v>
      </c>
      <c r="J8921" s="42">
        <v>24.4979724884033</v>
      </c>
      <c r="K8921" s="42">
        <v>9.75510406494141</v>
      </c>
      <c r="L8921" s="42">
        <v>20.3358325958252</v>
      </c>
      <c r="M8921" s="42">
        <v>0.852578520774841</v>
      </c>
      <c r="N8921" s="42">
        <v>9.65109062194824</v>
      </c>
      <c r="O8921" s="42">
        <v>0.0</v>
      </c>
      <c r="P8921" s="42">
        <v>0.0</v>
      </c>
      <c r="Q8921" s="42">
        <v>0.0103273801505566</v>
      </c>
      <c r="R8921" s="42">
        <v>25.0</v>
      </c>
      <c r="S8921" s="42">
        <v>0.243139341473579</v>
      </c>
      <c r="T8921" s="42">
        <v>998.735107421875</v>
      </c>
      <c r="U8921" s="42">
        <v>9999.0</v>
      </c>
      <c r="V8921" s="19"/>
      <c r="W8921" s="19"/>
      <c r="X8921" s="19"/>
      <c r="Y8921" s="19"/>
      <c r="Z8921" s="19"/>
      <c r="AA8921" s="19"/>
    </row>
    <row r="8922" ht="15.75" customHeight="1">
      <c r="A8922" s="19"/>
      <c r="B8922" s="42" t="str">
        <f>"CRS25WT3609752"</f>
        <v>CRS25WT3609752</v>
      </c>
      <c r="C8922" s="43">
        <v>46013.0</v>
      </c>
      <c r="D8922" s="44">
        <v>0.8459606481481482</v>
      </c>
      <c r="E8922" s="42" t="s">
        <v>37</v>
      </c>
      <c r="F8922" s="42">
        <v>196.0</v>
      </c>
      <c r="G8922" s="42">
        <v>4.0</v>
      </c>
      <c r="H8922" s="42">
        <v>196.794967651367</v>
      </c>
      <c r="I8922" s="42">
        <v>9.51866626739502</v>
      </c>
      <c r="J8922" s="42">
        <v>24.4758968353271</v>
      </c>
      <c r="K8922" s="42">
        <v>9.65989398956299</v>
      </c>
      <c r="L8922" s="42">
        <v>20.372371673584</v>
      </c>
      <c r="M8922" s="42">
        <v>0.844693720340729</v>
      </c>
      <c r="N8922" s="42">
        <v>9.57406806945801</v>
      </c>
      <c r="O8922" s="42">
        <v>0.0</v>
      </c>
      <c r="P8922" s="42">
        <v>0.0</v>
      </c>
      <c r="Q8922" s="42">
        <v>0.0125409225001931</v>
      </c>
      <c r="R8922" s="42">
        <v>25.0</v>
      </c>
      <c r="S8922" s="42">
        <v>0.236579760909081</v>
      </c>
      <c r="T8922" s="42">
        <v>999.364868164063</v>
      </c>
      <c r="U8922" s="42">
        <v>9999.0</v>
      </c>
      <c r="V8922" s="19"/>
      <c r="W8922" s="19"/>
      <c r="X8922" s="19"/>
      <c r="Y8922" s="19"/>
      <c r="Z8922" s="19"/>
      <c r="AA8922" s="19"/>
    </row>
    <row r="8923" ht="15.75" customHeight="1">
      <c r="A8923" s="19"/>
      <c r="B8923" s="42" t="str">
        <f>"CRS25WT3609762"</f>
        <v>CRS25WT3609762</v>
      </c>
      <c r="C8923" s="43">
        <v>46013.0</v>
      </c>
      <c r="D8923" s="44">
        <v>0.8469328703703703</v>
      </c>
      <c r="E8923" s="42" t="s">
        <v>37</v>
      </c>
      <c r="F8923" s="42">
        <v>196.0</v>
      </c>
      <c r="G8923" s="42">
        <v>4.0</v>
      </c>
      <c r="H8923" s="42">
        <v>196.675048828125</v>
      </c>
      <c r="I8923" s="42">
        <v>9.52653980255127</v>
      </c>
      <c r="J8923" s="42">
        <v>24.497386932373</v>
      </c>
      <c r="K8923" s="42">
        <v>9.68392086029053</v>
      </c>
      <c r="L8923" s="42">
        <v>20.3094444274902</v>
      </c>
      <c r="M8923" s="42">
        <v>0.842741370201111</v>
      </c>
      <c r="N8923" s="42">
        <v>9.56823348999023</v>
      </c>
      <c r="O8923" s="42">
        <v>0.0</v>
      </c>
      <c r="P8923" s="42">
        <v>0.0</v>
      </c>
      <c r="Q8923" s="42">
        <v>0.0115079209208488</v>
      </c>
      <c r="R8923" s="42">
        <v>25.0</v>
      </c>
      <c r="S8923" s="42">
        <v>0.256912171840668</v>
      </c>
      <c r="T8923" s="42">
        <v>1003.32281494141</v>
      </c>
      <c r="U8923" s="42">
        <v>9999.0</v>
      </c>
      <c r="V8923" s="19"/>
      <c r="W8923" s="19"/>
      <c r="X8923" s="19"/>
      <c r="Y8923" s="19"/>
      <c r="Z8923" s="19"/>
      <c r="AA8923" s="19"/>
    </row>
    <row r="8924" ht="15.75" customHeight="1">
      <c r="A8924" s="19"/>
      <c r="B8924" s="42" t="str">
        <f>"CRS25WT3609748"</f>
        <v>CRS25WT3609748</v>
      </c>
      <c r="C8924" s="43">
        <v>46013.0</v>
      </c>
      <c r="D8924" s="44">
        <v>0.8476851851851852</v>
      </c>
      <c r="E8924" s="42" t="s">
        <v>37</v>
      </c>
      <c r="F8924" s="42">
        <v>195.0</v>
      </c>
      <c r="G8924" s="42">
        <v>4.0</v>
      </c>
      <c r="H8924" s="42">
        <v>195.741638183594</v>
      </c>
      <c r="I8924" s="42">
        <v>9.51650238037109</v>
      </c>
      <c r="J8924" s="42">
        <v>24.5033435821533</v>
      </c>
      <c r="K8924" s="42">
        <v>9.64181613922119</v>
      </c>
      <c r="L8924" s="42">
        <v>20.3013248443604</v>
      </c>
      <c r="M8924" s="42">
        <v>0.839422285556793</v>
      </c>
      <c r="N8924" s="42">
        <v>9.52282333374023</v>
      </c>
      <c r="O8924" s="42">
        <v>0.0</v>
      </c>
      <c r="P8924" s="42">
        <v>0.0</v>
      </c>
      <c r="Q8924" s="42">
        <v>0.00602803053334355</v>
      </c>
      <c r="R8924" s="42">
        <v>25.0</v>
      </c>
      <c r="S8924" s="42">
        <v>0.246142774820328</v>
      </c>
      <c r="T8924" s="42">
        <v>1000.44586181641</v>
      </c>
      <c r="U8924" s="42">
        <v>9999.0</v>
      </c>
      <c r="V8924" s="19"/>
      <c r="W8924" s="19"/>
      <c r="X8924" s="19"/>
      <c r="Y8924" s="19"/>
      <c r="Z8924" s="19"/>
      <c r="AA8924" s="19"/>
    </row>
    <row r="8925" ht="15.75" customHeight="1">
      <c r="A8925" s="19"/>
      <c r="B8925" s="42" t="str">
        <f>"CRS25WT3609750"</f>
        <v>CRS25WT3609750</v>
      </c>
      <c r="C8925" s="43">
        <v>46013.0</v>
      </c>
      <c r="D8925" s="44">
        <v>0.8483449074074074</v>
      </c>
      <c r="E8925" s="42" t="s">
        <v>37</v>
      </c>
      <c r="F8925" s="42">
        <v>197.0</v>
      </c>
      <c r="G8925" s="42">
        <v>4.0</v>
      </c>
      <c r="H8925" s="42">
        <v>197.565963745117</v>
      </c>
      <c r="I8925" s="42">
        <v>9.59019088745117</v>
      </c>
      <c r="J8925" s="42">
        <v>24.5160217285156</v>
      </c>
      <c r="K8925" s="42">
        <v>9.70741271972656</v>
      </c>
      <c r="L8925" s="42">
        <v>20.3520736694336</v>
      </c>
      <c r="M8925" s="42">
        <v>0.840300977230072</v>
      </c>
      <c r="N8925" s="42">
        <v>9.61157703399658</v>
      </c>
      <c r="O8925" s="42">
        <v>0.0</v>
      </c>
      <c r="P8925" s="42">
        <v>0.0</v>
      </c>
      <c r="Q8925" s="42">
        <v>0.0128596220165491</v>
      </c>
      <c r="R8925" s="42">
        <v>25.0</v>
      </c>
      <c r="S8925" s="42">
        <v>0.249742060899734</v>
      </c>
      <c r="T8925" s="42">
        <v>998.09033203125</v>
      </c>
      <c r="U8925" s="42">
        <v>9999.0</v>
      </c>
      <c r="V8925" s="19"/>
      <c r="W8925" s="19"/>
      <c r="X8925" s="19"/>
      <c r="Y8925" s="19"/>
      <c r="Z8925" s="19"/>
      <c r="AA8925" s="19"/>
    </row>
    <row r="8926" ht="15.75" customHeight="1">
      <c r="A8926" s="19"/>
      <c r="B8926" s="42" t="str">
        <f>"CRS25WT3609745"</f>
        <v>CRS25WT3609745</v>
      </c>
      <c r="C8926" s="43">
        <v>46013.0</v>
      </c>
      <c r="D8926" s="44">
        <v>0.8490162037037038</v>
      </c>
      <c r="E8926" s="42" t="s">
        <v>37</v>
      </c>
      <c r="F8926" s="42">
        <v>198.0</v>
      </c>
      <c r="G8926" s="42">
        <v>4.0</v>
      </c>
      <c r="H8926" s="42">
        <v>198.144821166992</v>
      </c>
      <c r="I8926" s="42">
        <v>9.5187349319458</v>
      </c>
      <c r="J8926" s="42">
        <v>24.5232753753662</v>
      </c>
      <c r="K8926" s="42">
        <v>9.71260452270508</v>
      </c>
      <c r="L8926" s="42">
        <v>20.4007911682129</v>
      </c>
      <c r="M8926" s="42">
        <v>0.84883838891983</v>
      </c>
      <c r="N8926" s="42">
        <v>9.63973808288574</v>
      </c>
      <c r="O8926" s="42">
        <v>0.0</v>
      </c>
      <c r="P8926" s="42">
        <v>0.0</v>
      </c>
      <c r="Q8926" s="42">
        <v>0.00602803053334355</v>
      </c>
      <c r="R8926" s="42">
        <v>25.0</v>
      </c>
      <c r="S8926" s="42">
        <v>0.246511206030846</v>
      </c>
      <c r="T8926" s="42">
        <v>998.337463378906</v>
      </c>
      <c r="U8926" s="42">
        <v>9999.0</v>
      </c>
      <c r="V8926" s="19"/>
      <c r="W8926" s="19"/>
      <c r="X8926" s="19"/>
      <c r="Y8926" s="19"/>
      <c r="Z8926" s="19"/>
      <c r="AA8926" s="19"/>
    </row>
    <row r="8927" ht="15.75" customHeight="1">
      <c r="A8927" s="19"/>
      <c r="B8927" s="42" t="str">
        <f>"CRS25WT3609746"</f>
        <v>CRS25WT3609746</v>
      </c>
      <c r="C8927" s="43">
        <v>46013.0</v>
      </c>
      <c r="D8927" s="44">
        <v>0.8495833333333334</v>
      </c>
      <c r="E8927" s="42" t="s">
        <v>37</v>
      </c>
      <c r="F8927" s="42">
        <v>197.0</v>
      </c>
      <c r="G8927" s="42">
        <v>4.0</v>
      </c>
      <c r="H8927" s="42">
        <v>197.894180297852</v>
      </c>
      <c r="I8927" s="42">
        <v>9.53060817718506</v>
      </c>
      <c r="J8927" s="42">
        <v>24.5019664764404</v>
      </c>
      <c r="K8927" s="42">
        <v>9.70611381530762</v>
      </c>
      <c r="L8927" s="42">
        <v>20.3886108398438</v>
      </c>
      <c r="M8927" s="42">
        <v>0.847444891929626</v>
      </c>
      <c r="N8927" s="42">
        <v>9.62754440307617</v>
      </c>
      <c r="O8927" s="42">
        <v>0.0</v>
      </c>
      <c r="P8927" s="42">
        <v>0.0</v>
      </c>
      <c r="Q8927" s="42">
        <v>0.0127033721655607</v>
      </c>
      <c r="R8927" s="42">
        <v>25.0</v>
      </c>
      <c r="S8927" s="42">
        <v>0.241540223360062</v>
      </c>
      <c r="T8927" s="42">
        <v>997.274291992188</v>
      </c>
      <c r="U8927" s="42">
        <v>9999.0</v>
      </c>
      <c r="V8927" s="19"/>
      <c r="W8927" s="19"/>
      <c r="X8927" s="19"/>
      <c r="Y8927" s="19"/>
      <c r="Z8927" s="19"/>
      <c r="AA8927" s="19"/>
    </row>
    <row r="8928" ht="15.75" customHeight="1">
      <c r="A8928" s="19"/>
      <c r="B8928" s="42" t="str">
        <f>"CRS25WT3609747"</f>
        <v>CRS25WT3609747</v>
      </c>
      <c r="C8928" s="43">
        <v>46013.0</v>
      </c>
      <c r="D8928" s="44">
        <v>0.8502199074074074</v>
      </c>
      <c r="E8928" s="42" t="s">
        <v>37</v>
      </c>
      <c r="F8928" s="42">
        <v>198.0</v>
      </c>
      <c r="G8928" s="42">
        <v>4.0</v>
      </c>
      <c r="H8928" s="42">
        <v>198.158126831055</v>
      </c>
      <c r="I8928" s="42">
        <v>9.53857803344727</v>
      </c>
      <c r="J8928" s="42">
        <v>24.5214061737061</v>
      </c>
      <c r="K8928" s="42">
        <v>9.70070934295654</v>
      </c>
      <c r="L8928" s="42">
        <v>20.4271793365479</v>
      </c>
      <c r="M8928" s="42">
        <v>0.847194015979767</v>
      </c>
      <c r="N8928" s="42">
        <v>9.64038562774658</v>
      </c>
      <c r="O8928" s="42">
        <v>0.0</v>
      </c>
      <c r="P8928" s="42">
        <v>0.0</v>
      </c>
      <c r="Q8928" s="42">
        <v>0.00158792152069509</v>
      </c>
      <c r="R8928" s="42">
        <v>25.0</v>
      </c>
      <c r="S8928" s="42">
        <v>0.245191857218742</v>
      </c>
      <c r="T8928" s="42">
        <v>997.315002441406</v>
      </c>
      <c r="U8928" s="42">
        <v>9999.0</v>
      </c>
      <c r="V8928" s="19"/>
      <c r="W8928" s="19"/>
      <c r="X8928" s="19"/>
      <c r="Y8928" s="19"/>
      <c r="Z8928" s="19"/>
      <c r="AA8928" s="19"/>
    </row>
    <row r="8929" ht="15.75" customHeight="1">
      <c r="A8929" s="19"/>
      <c r="B8929" s="42" t="str">
        <f>"CRS25WT3609759"</f>
        <v>CRS25WT3609759</v>
      </c>
      <c r="C8929" s="43">
        <v>46013.0</v>
      </c>
      <c r="D8929" s="44">
        <v>0.8508333333333334</v>
      </c>
      <c r="E8929" s="42" t="s">
        <v>37</v>
      </c>
      <c r="F8929" s="42">
        <v>196.0</v>
      </c>
      <c r="G8929" s="42">
        <v>4.0</v>
      </c>
      <c r="H8929" s="42">
        <v>196.735076904297</v>
      </c>
      <c r="I8929" s="42">
        <v>9.5577220916748</v>
      </c>
      <c r="J8929" s="42">
        <v>24.5119590759277</v>
      </c>
      <c r="K8929" s="42">
        <v>9.66562175750732</v>
      </c>
      <c r="L8929" s="42">
        <v>20.3541030883789</v>
      </c>
      <c r="M8929" s="42">
        <v>0.839748799800873</v>
      </c>
      <c r="N8929" s="42">
        <v>9.57115459442139</v>
      </c>
      <c r="O8929" s="42">
        <v>0.0</v>
      </c>
      <c r="P8929" s="42">
        <v>0.0</v>
      </c>
      <c r="Q8929" s="42">
        <v>0.00603168783709407</v>
      </c>
      <c r="R8929" s="42">
        <v>25.0</v>
      </c>
      <c r="S8929" s="42">
        <v>0.250310271978378</v>
      </c>
      <c r="T8929" s="42">
        <v>997.253173828125</v>
      </c>
      <c r="U8929" s="42">
        <v>9999.0</v>
      </c>
      <c r="V8929" s="19"/>
      <c r="W8929" s="19"/>
      <c r="X8929" s="19"/>
      <c r="Y8929" s="19"/>
      <c r="Z8929" s="19"/>
      <c r="AA8929" s="19"/>
    </row>
    <row r="8930" ht="15.75" customHeight="1">
      <c r="A8930" s="19"/>
      <c r="B8930" s="42" t="str">
        <f>"CRS25WT3609760"</f>
        <v>CRS25WT3609760</v>
      </c>
      <c r="C8930" s="43">
        <v>46013.0</v>
      </c>
      <c r="D8930" s="44">
        <v>0.8513657407407407</v>
      </c>
      <c r="E8930" s="42" t="s">
        <v>37</v>
      </c>
      <c r="F8930" s="42">
        <v>196.0</v>
      </c>
      <c r="G8930" s="42">
        <v>4.0</v>
      </c>
      <c r="H8930" s="42">
        <v>196.639099121094</v>
      </c>
      <c r="I8930" s="42">
        <v>9.53659629821777</v>
      </c>
      <c r="J8930" s="42">
        <v>24.5155010223389</v>
      </c>
      <c r="K8930" s="42">
        <v>9.60725116729736</v>
      </c>
      <c r="L8930" s="42">
        <v>20.4677791595459</v>
      </c>
      <c r="M8930" s="42">
        <v>0.841076910495758</v>
      </c>
      <c r="N8930" s="42">
        <v>9.56648540496826</v>
      </c>
      <c r="O8930" s="42">
        <v>0.0</v>
      </c>
      <c r="P8930" s="42">
        <v>0.0</v>
      </c>
      <c r="Q8930" s="42">
        <v>0.0164484903216362</v>
      </c>
      <c r="R8930" s="42">
        <v>25.0</v>
      </c>
      <c r="S8930" s="42">
        <v>0.242287412285805</v>
      </c>
      <c r="T8930" s="42">
        <v>998.081909179688</v>
      </c>
      <c r="U8930" s="42">
        <v>9999.0</v>
      </c>
      <c r="V8930" s="19"/>
      <c r="W8930" s="19"/>
      <c r="X8930" s="19"/>
      <c r="Y8930" s="19"/>
      <c r="Z8930" s="19"/>
      <c r="AA8930" s="19"/>
    </row>
    <row r="8931" ht="15.75" customHeight="1">
      <c r="A8931" s="19"/>
      <c r="B8931" s="42" t="str">
        <f>"CRS25WT3609761"</f>
        <v>CRS25WT3609761</v>
      </c>
      <c r="C8931" s="43">
        <v>46013.0</v>
      </c>
      <c r="D8931" s="44">
        <v>0.8517708333333333</v>
      </c>
      <c r="E8931" s="42" t="s">
        <v>37</v>
      </c>
      <c r="F8931" s="42">
        <v>198.0</v>
      </c>
      <c r="G8931" s="42">
        <v>4.0</v>
      </c>
      <c r="H8931" s="42">
        <v>198.065414428711</v>
      </c>
      <c r="I8931" s="42">
        <v>9.56677150726318</v>
      </c>
      <c r="J8931" s="42">
        <v>24.5178203582764</v>
      </c>
      <c r="K8931" s="42">
        <v>9.69809722900391</v>
      </c>
      <c r="L8931" s="42">
        <v>20.4231204986572</v>
      </c>
      <c r="M8931" s="42">
        <v>0.844425618648529</v>
      </c>
      <c r="N8931" s="42">
        <v>9.63587474822998</v>
      </c>
      <c r="O8931" s="42">
        <v>0.0</v>
      </c>
      <c r="P8931" s="42">
        <v>0.0</v>
      </c>
      <c r="Q8931" s="42">
        <v>0.00540674524381757</v>
      </c>
      <c r="R8931" s="42">
        <v>25.0</v>
      </c>
      <c r="S8931" s="42">
        <v>0.241314500570297</v>
      </c>
      <c r="T8931" s="42">
        <v>998.188781738281</v>
      </c>
      <c r="U8931" s="42">
        <v>9999.0</v>
      </c>
      <c r="V8931" s="19"/>
      <c r="W8931" s="19"/>
      <c r="X8931" s="19"/>
      <c r="Y8931" s="19"/>
      <c r="Z8931" s="19"/>
      <c r="AA8931" s="19"/>
    </row>
    <row r="8932" ht="15.75" customHeight="1">
      <c r="A8932" s="19"/>
      <c r="B8932" s="42" t="str">
        <f>"CRS25WT3609756"</f>
        <v>CRS25WT3609756</v>
      </c>
      <c r="C8932" s="43">
        <v>46013.0</v>
      </c>
      <c r="D8932" s="44">
        <v>0.8528472222222222</v>
      </c>
      <c r="E8932" s="42" t="s">
        <v>37</v>
      </c>
      <c r="F8932" s="42">
        <v>197.0</v>
      </c>
      <c r="G8932" s="42">
        <v>4.0</v>
      </c>
      <c r="H8932" s="42">
        <v>197.677337646484</v>
      </c>
      <c r="I8932" s="42">
        <v>9.564040184021</v>
      </c>
      <c r="J8932" s="42">
        <v>24.5100612640381</v>
      </c>
      <c r="K8932" s="42">
        <v>9.68679809570313</v>
      </c>
      <c r="L8932" s="42">
        <v>20.4068813323975</v>
      </c>
      <c r="M8932" s="42">
        <v>0.843278646469116</v>
      </c>
      <c r="N8932" s="42">
        <v>9.61699485778809</v>
      </c>
      <c r="O8932" s="42">
        <v>0.0</v>
      </c>
      <c r="P8932" s="42">
        <v>0.0</v>
      </c>
      <c r="Q8932" s="42">
        <v>0.0130140148103237</v>
      </c>
      <c r="R8932" s="42">
        <v>25.0</v>
      </c>
      <c r="S8932" s="42">
        <v>0.247952714562416</v>
      </c>
      <c r="T8932" s="42">
        <v>997.640380859375</v>
      </c>
      <c r="U8932" s="42">
        <v>9999.0</v>
      </c>
      <c r="V8932" s="19"/>
      <c r="W8932" s="19"/>
      <c r="X8932" s="19"/>
      <c r="Y8932" s="19"/>
      <c r="Z8932" s="19"/>
      <c r="AA8932" s="19"/>
    </row>
    <row r="8933" ht="15.75" customHeight="1">
      <c r="A8933" s="19"/>
      <c r="B8933" s="42" t="str">
        <f>"CRS25WT3609757"</f>
        <v>CRS25WT3609757</v>
      </c>
      <c r="C8933" s="43">
        <v>46013.0</v>
      </c>
      <c r="D8933" s="44">
        <v>0.8533449074074074</v>
      </c>
      <c r="E8933" s="42" t="s">
        <v>37</v>
      </c>
      <c r="F8933" s="42">
        <v>197.0</v>
      </c>
      <c r="G8933" s="42">
        <v>4.0</v>
      </c>
      <c r="H8933" s="42">
        <v>197.678955078125</v>
      </c>
      <c r="I8933" s="42">
        <v>9.56318855285645</v>
      </c>
      <c r="J8933" s="42">
        <v>24.5243606567383</v>
      </c>
      <c r="K8933" s="42">
        <v>9.69073295593262</v>
      </c>
      <c r="L8933" s="42">
        <v>20.3987617492676</v>
      </c>
      <c r="M8933" s="42">
        <v>0.842868864536285</v>
      </c>
      <c r="N8933" s="42">
        <v>9.61707401275635</v>
      </c>
      <c r="O8933" s="42">
        <v>0.0</v>
      </c>
      <c r="P8933" s="42">
        <v>0.0</v>
      </c>
      <c r="Q8933" s="42">
        <v>0.0129359662532806</v>
      </c>
      <c r="R8933" s="42">
        <v>25.0</v>
      </c>
      <c r="S8933" s="42">
        <v>0.244548976421356</v>
      </c>
      <c r="T8933" s="42">
        <v>998.194946289063</v>
      </c>
      <c r="U8933" s="42">
        <v>9999.0</v>
      </c>
      <c r="V8933" s="19"/>
      <c r="W8933" s="19"/>
      <c r="X8933" s="19"/>
      <c r="Y8933" s="19"/>
      <c r="Z8933" s="19"/>
      <c r="AA8933" s="19"/>
    </row>
    <row r="8934" ht="15.75" customHeight="1">
      <c r="A8934" s="19"/>
      <c r="B8934" s="42" t="str">
        <f>"CRS25WT3609758"</f>
        <v>CRS25WT3609758</v>
      </c>
      <c r="C8934" s="43">
        <v>46013.0</v>
      </c>
      <c r="D8934" s="44">
        <v>0.8538541666666667</v>
      </c>
      <c r="E8934" s="42" t="s">
        <v>37</v>
      </c>
      <c r="F8934" s="42">
        <v>195.0</v>
      </c>
      <c r="G8934" s="42">
        <v>4.0</v>
      </c>
      <c r="H8934" s="42">
        <v>195.613647460938</v>
      </c>
      <c r="I8934" s="42">
        <v>9.48873996734619</v>
      </c>
      <c r="J8934" s="42">
        <v>24.5199756622314</v>
      </c>
      <c r="K8934" s="42">
        <v>9.62300205230713</v>
      </c>
      <c r="L8934" s="42">
        <v>20.3277149200439</v>
      </c>
      <c r="M8934" s="42">
        <v>0.840757131576538</v>
      </c>
      <c r="N8934" s="42">
        <v>9.51659679412842</v>
      </c>
      <c r="O8934" s="42">
        <v>0.0</v>
      </c>
      <c r="P8934" s="42">
        <v>0.0</v>
      </c>
      <c r="Q8934" s="42">
        <v>0.00158792163711041</v>
      </c>
      <c r="R8934" s="42">
        <v>25.0</v>
      </c>
      <c r="S8934" s="42">
        <v>0.24944706261158</v>
      </c>
      <c r="T8934" s="42">
        <v>998.739807128906</v>
      </c>
      <c r="U8934" s="42">
        <v>9999.0</v>
      </c>
      <c r="V8934" s="19"/>
      <c r="W8934" s="19"/>
      <c r="X8934" s="19"/>
      <c r="Y8934" s="19"/>
      <c r="Z8934" s="19"/>
      <c r="AA8934" s="19"/>
    </row>
    <row r="8935" ht="15.75" customHeight="1">
      <c r="A8935" s="19"/>
      <c r="B8935" s="42" t="str">
        <f>"CRS25WT3609753"</f>
        <v>CRS25WT3609753</v>
      </c>
      <c r="C8935" s="43">
        <v>46013.0</v>
      </c>
      <c r="D8935" s="44">
        <v>0.8544675925925925</v>
      </c>
      <c r="E8935" s="42" t="s">
        <v>37</v>
      </c>
      <c r="F8935" s="42">
        <v>197.0</v>
      </c>
      <c r="G8935" s="42">
        <v>4.0</v>
      </c>
      <c r="H8935" s="42">
        <v>197.523941040039</v>
      </c>
      <c r="I8935" s="42">
        <v>9.52375411987305</v>
      </c>
      <c r="J8935" s="42">
        <v>24.5010242462158</v>
      </c>
      <c r="K8935" s="42">
        <v>9.63710117340088</v>
      </c>
      <c r="L8935" s="42">
        <v>20.4961967468262</v>
      </c>
      <c r="M8935" s="42">
        <v>0.84650069475174</v>
      </c>
      <c r="N8935" s="42">
        <v>9.60953235626221</v>
      </c>
      <c r="O8935" s="42">
        <v>0.0</v>
      </c>
      <c r="P8935" s="42">
        <v>0.0</v>
      </c>
      <c r="Q8935" s="42">
        <v>0.0128596220165491</v>
      </c>
      <c r="R8935" s="42">
        <v>25.0</v>
      </c>
      <c r="S8935" s="42">
        <v>0.236284255981445</v>
      </c>
      <c r="T8935" s="42">
        <v>999.802612304688</v>
      </c>
      <c r="U8935" s="42">
        <v>9999.0</v>
      </c>
      <c r="V8935" s="19"/>
      <c r="W8935" s="19"/>
      <c r="X8935" s="19"/>
      <c r="Y8935" s="19"/>
      <c r="Z8935" s="19"/>
      <c r="AA8935" s="19"/>
    </row>
    <row r="8936" ht="15.75" customHeight="1">
      <c r="A8936" s="19"/>
      <c r="B8936" s="42" t="str">
        <f>"CRS25WT3609754"</f>
        <v>CRS25WT3609754</v>
      </c>
      <c r="C8936" s="43">
        <v>46013.0</v>
      </c>
      <c r="D8936" s="44">
        <v>0.8550694444444445</v>
      </c>
      <c r="E8936" s="42" t="s">
        <v>37</v>
      </c>
      <c r="F8936" s="42">
        <v>195.0</v>
      </c>
      <c r="G8936" s="42">
        <v>4.0</v>
      </c>
      <c r="H8936" s="42">
        <v>195.700820922852</v>
      </c>
      <c r="I8936" s="42">
        <v>9.51802635192871</v>
      </c>
      <c r="J8936" s="42">
        <v>24.5256633758545</v>
      </c>
      <c r="K8936" s="42">
        <v>9.59566879272461</v>
      </c>
      <c r="L8936" s="42">
        <v>20.3947010040283</v>
      </c>
      <c r="M8936" s="42">
        <v>0.838349223136902</v>
      </c>
      <c r="N8936" s="42">
        <v>9.52083778381348</v>
      </c>
      <c r="O8936" s="42">
        <v>0.0</v>
      </c>
      <c r="P8936" s="42">
        <v>0.0</v>
      </c>
      <c r="Q8936" s="42">
        <v>0.00412698043510318</v>
      </c>
      <c r="R8936" s="42">
        <v>25.0</v>
      </c>
      <c r="S8936" s="42">
        <v>0.245193362236023</v>
      </c>
      <c r="T8936" s="42">
        <v>999.595825195313</v>
      </c>
      <c r="U8936" s="42">
        <v>602.026672363281</v>
      </c>
      <c r="V8936" s="19"/>
      <c r="W8936" s="19"/>
      <c r="X8936" s="19"/>
      <c r="Y8936" s="19"/>
      <c r="Z8936" s="19"/>
      <c r="AA8936" s="19"/>
    </row>
    <row r="8937" ht="15.75" customHeight="1">
      <c r="A8937" s="19"/>
      <c r="B8937" s="42" t="str">
        <f>"CRS25WT3609755"</f>
        <v>CRS25WT3609755</v>
      </c>
      <c r="C8937" s="43">
        <v>46013.0</v>
      </c>
      <c r="D8937" s="44">
        <v>0.8557291666666668</v>
      </c>
      <c r="E8937" s="42" t="s">
        <v>37</v>
      </c>
      <c r="F8937" s="42">
        <v>199.0</v>
      </c>
      <c r="G8937" s="42">
        <v>4.0</v>
      </c>
      <c r="H8937" s="42">
        <v>199.441879272461</v>
      </c>
      <c r="I8937" s="42">
        <v>9.60362720489502</v>
      </c>
      <c r="J8937" s="42">
        <v>24.5327281951904</v>
      </c>
      <c r="K8937" s="42">
        <v>9.83883857727051</v>
      </c>
      <c r="L8937" s="42">
        <v>20.2708759307861</v>
      </c>
      <c r="M8937" s="42">
        <v>0.846516072750092</v>
      </c>
      <c r="N8937" s="42">
        <v>9.70283985137939</v>
      </c>
      <c r="O8937" s="42">
        <v>0.0</v>
      </c>
      <c r="P8937" s="42">
        <v>0.0</v>
      </c>
      <c r="Q8937" s="42">
        <v>0.0128969801589847</v>
      </c>
      <c r="R8937" s="42">
        <v>25.0</v>
      </c>
      <c r="S8937" s="42">
        <v>0.244289040565491</v>
      </c>
      <c r="T8937" s="42">
        <v>1012.14508056641</v>
      </c>
      <c r="U8937" s="42">
        <v>9999.0</v>
      </c>
      <c r="V8937" s="19"/>
      <c r="W8937" s="19"/>
      <c r="X8937" s="19"/>
      <c r="Y8937" s="19"/>
      <c r="Z8937" s="19"/>
      <c r="AA8937" s="19"/>
    </row>
    <row r="8938" ht="15.75" customHeight="1">
      <c r="A8938" s="19"/>
      <c r="B8938" s="42" t="str">
        <f>"CRS25WT3609660"</f>
        <v>CRS25WT3609660</v>
      </c>
      <c r="C8938" s="43">
        <v>46013.0</v>
      </c>
      <c r="D8938" s="44">
        <v>0.8565046296296296</v>
      </c>
      <c r="E8938" s="42" t="s">
        <v>37</v>
      </c>
      <c r="F8938" s="42">
        <v>198.0</v>
      </c>
      <c r="G8938" s="42">
        <v>4.0</v>
      </c>
      <c r="H8938" s="42">
        <v>198.31965637207</v>
      </c>
      <c r="I8938" s="42">
        <v>9.4848804473877</v>
      </c>
      <c r="J8938" s="42">
        <v>24.5408611297607</v>
      </c>
      <c r="K8938" s="42">
        <v>9.73182582855225</v>
      </c>
      <c r="L8938" s="42">
        <v>20.3784618377686</v>
      </c>
      <c r="M8938" s="42">
        <v>0.852008819580078</v>
      </c>
      <c r="N8938" s="42">
        <v>9.64824390411377</v>
      </c>
      <c r="O8938" s="42">
        <v>0.0</v>
      </c>
      <c r="P8938" s="42">
        <v>0.0</v>
      </c>
      <c r="Q8938" s="42">
        <v>0.00205636653117836</v>
      </c>
      <c r="R8938" s="42">
        <v>25.0</v>
      </c>
      <c r="S8938" s="42">
        <v>0.247667044401169</v>
      </c>
      <c r="T8938" s="42">
        <v>1003.73492431641</v>
      </c>
      <c r="U8938" s="42">
        <v>9999.0</v>
      </c>
      <c r="V8938" s="19"/>
      <c r="W8938" s="19"/>
      <c r="X8938" s="19"/>
      <c r="Y8938" s="19"/>
      <c r="Z8938" s="19"/>
      <c r="AA8938" s="19"/>
    </row>
    <row r="8939" ht="15.75" customHeight="1">
      <c r="A8939" s="19"/>
      <c r="B8939" s="42" t="str">
        <f>"CRS25WT3609652"</f>
        <v>CRS25WT3609652</v>
      </c>
      <c r="C8939" s="43">
        <v>46013.0</v>
      </c>
      <c r="D8939" s="44">
        <v>0.8572106481481482</v>
      </c>
      <c r="E8939" s="42" t="s">
        <v>37</v>
      </c>
      <c r="F8939" s="42">
        <v>199.0</v>
      </c>
      <c r="G8939" s="42">
        <v>4.0</v>
      </c>
      <c r="H8939" s="42">
        <v>199.756103515625</v>
      </c>
      <c r="I8939" s="42">
        <v>9.61266994476318</v>
      </c>
      <c r="J8939" s="42">
        <v>24.4927368164063</v>
      </c>
      <c r="K8939" s="42">
        <v>9.77408027648926</v>
      </c>
      <c r="L8939" s="42">
        <v>20.4373302459717</v>
      </c>
      <c r="M8939" s="42">
        <v>0.848435282707214</v>
      </c>
      <c r="N8939" s="42">
        <v>9.71812725067139</v>
      </c>
      <c r="O8939" s="42">
        <v>0.0</v>
      </c>
      <c r="P8939" s="42">
        <v>0.0</v>
      </c>
      <c r="Q8939" s="42">
        <v>0.00825350359082222</v>
      </c>
      <c r="R8939" s="42">
        <v>25.0</v>
      </c>
      <c r="S8939" s="42">
        <v>0.235135033726692</v>
      </c>
      <c r="T8939" s="42">
        <v>1002.93896484375</v>
      </c>
      <c r="U8939" s="42">
        <v>9999.0</v>
      </c>
      <c r="V8939" s="19"/>
      <c r="W8939" s="19"/>
      <c r="X8939" s="19"/>
      <c r="Y8939" s="19"/>
      <c r="Z8939" s="19"/>
      <c r="AA8939" s="19"/>
    </row>
    <row r="8940" ht="15.75" customHeight="1">
      <c r="A8940" s="19"/>
      <c r="B8940" s="42" t="str">
        <f>"CRS25WT3609651"</f>
        <v>CRS25WT3609651</v>
      </c>
      <c r="C8940" s="43">
        <v>46013.0</v>
      </c>
      <c r="D8940" s="44">
        <v>0.8578703703703704</v>
      </c>
      <c r="E8940" s="42" t="s">
        <v>37</v>
      </c>
      <c r="F8940" s="42">
        <v>200.0</v>
      </c>
      <c r="G8940" s="42">
        <v>4.0</v>
      </c>
      <c r="H8940" s="42">
        <v>200.242218017578</v>
      </c>
      <c r="I8940" s="42">
        <v>9.58092975616455</v>
      </c>
      <c r="J8940" s="42">
        <v>24.5133380889893</v>
      </c>
      <c r="K8940" s="42">
        <v>9.8085823059082</v>
      </c>
      <c r="L8940" s="42">
        <v>20.4150009155273</v>
      </c>
      <c r="M8940" s="42">
        <v>0.852600395679474</v>
      </c>
      <c r="N8940" s="42">
        <v>9.74177646636963</v>
      </c>
      <c r="O8940" s="42">
        <v>0.0</v>
      </c>
      <c r="P8940" s="42">
        <v>0.0</v>
      </c>
      <c r="Q8940" s="42">
        <v>0.0127033721655607</v>
      </c>
      <c r="R8940" s="42">
        <v>25.0</v>
      </c>
      <c r="S8940" s="42">
        <v>0.231955274939537</v>
      </c>
      <c r="T8940" s="42">
        <v>1002.89721679688</v>
      </c>
      <c r="U8940" s="42">
        <v>9999.0</v>
      </c>
      <c r="V8940" s="19"/>
      <c r="W8940" s="19"/>
      <c r="X8940" s="19"/>
      <c r="Y8940" s="19"/>
      <c r="Z8940" s="19"/>
      <c r="AA8940" s="19"/>
    </row>
    <row r="8941" ht="15.75" customHeight="1">
      <c r="A8941" s="19"/>
      <c r="B8941" s="42" t="str">
        <f>"CRS25WT3609656"</f>
        <v>CRS25WT3609656</v>
      </c>
      <c r="C8941" s="43">
        <v>46013.0</v>
      </c>
      <c r="D8941" s="44">
        <v>0.8586689814814815</v>
      </c>
      <c r="E8941" s="42" t="s">
        <v>37</v>
      </c>
      <c r="F8941" s="42">
        <v>199.0</v>
      </c>
      <c r="G8941" s="42">
        <v>4.0</v>
      </c>
      <c r="H8941" s="42">
        <v>199.891983032227</v>
      </c>
      <c r="I8941" s="42">
        <v>9.5697717666626</v>
      </c>
      <c r="J8941" s="42">
        <v>24.4895343780518</v>
      </c>
      <c r="K8941" s="42">
        <v>9.7352819442749</v>
      </c>
      <c r="L8941" s="42">
        <v>20.532735824585</v>
      </c>
      <c r="M8941" s="42">
        <v>0.852929770946503</v>
      </c>
      <c r="N8941" s="42">
        <v>9.72473812103271</v>
      </c>
      <c r="O8941" s="42">
        <v>0.0</v>
      </c>
      <c r="P8941" s="42">
        <v>0.0</v>
      </c>
      <c r="Q8941" s="42">
        <v>0.00635168608278036</v>
      </c>
      <c r="R8941" s="42">
        <v>25.0</v>
      </c>
      <c r="S8941" s="42">
        <v>0.224041357636452</v>
      </c>
      <c r="T8941" s="42">
        <v>1001.48168945313</v>
      </c>
      <c r="U8941" s="42">
        <v>9999.0</v>
      </c>
      <c r="V8941" s="19"/>
      <c r="W8941" s="19"/>
      <c r="X8941" s="19"/>
      <c r="Y8941" s="19"/>
      <c r="Z8941" s="19"/>
      <c r="AA8941" s="19"/>
    </row>
    <row r="8942" ht="15.75" customHeight="1">
      <c r="A8942" s="19"/>
      <c r="B8942" s="42" t="str">
        <f>"CRS25WT3609654"</f>
        <v>CRS25WT3609654</v>
      </c>
      <c r="C8942" s="43">
        <v>46013.0</v>
      </c>
      <c r="D8942" s="44">
        <v>0.8593171296296296</v>
      </c>
      <c r="E8942" s="42" t="s">
        <v>37</v>
      </c>
      <c r="F8942" s="42">
        <v>200.0</v>
      </c>
      <c r="G8942" s="42">
        <v>4.0</v>
      </c>
      <c r="H8942" s="42">
        <v>200.010116577148</v>
      </c>
      <c r="I8942" s="42">
        <v>9.56723403930664</v>
      </c>
      <c r="J8942" s="42">
        <v>24.4918899536133</v>
      </c>
      <c r="K8942" s="42">
        <v>9.77291870117188</v>
      </c>
      <c r="L8942" s="42">
        <v>20.4657497406006</v>
      </c>
      <c r="M8942" s="42">
        <v>0.853578090667725</v>
      </c>
      <c r="N8942" s="42">
        <v>9.73048496246338</v>
      </c>
      <c r="O8942" s="42">
        <v>0.0</v>
      </c>
      <c r="P8942" s="42">
        <v>0.0</v>
      </c>
      <c r="Q8942" s="42">
        <v>0.00158792163711041</v>
      </c>
      <c r="R8942" s="42">
        <v>25.0</v>
      </c>
      <c r="S8942" s="42">
        <v>0.23283614218235</v>
      </c>
      <c r="T8942" s="42">
        <v>1000.06127929688</v>
      </c>
      <c r="U8942" s="42">
        <v>9999.0</v>
      </c>
      <c r="V8942" s="19"/>
      <c r="W8942" s="19"/>
      <c r="X8942" s="19"/>
      <c r="Y8942" s="19"/>
      <c r="Z8942" s="19"/>
      <c r="AA8942" s="19"/>
    </row>
    <row r="8943" ht="15.75" customHeight="1">
      <c r="A8943" s="19"/>
      <c r="B8943" s="42" t="str">
        <f>"CRS25WT3609653"</f>
        <v>CRS25WT3609653</v>
      </c>
      <c r="C8943" s="43">
        <v>46013.0</v>
      </c>
      <c r="D8943" s="44">
        <v>0.8600925925925926</v>
      </c>
      <c r="E8943" s="42" t="s">
        <v>37</v>
      </c>
      <c r="F8943" s="42">
        <v>199.0</v>
      </c>
      <c r="G8943" s="42">
        <v>4.0</v>
      </c>
      <c r="H8943" s="42">
        <v>199.524612426758</v>
      </c>
      <c r="I8943" s="42">
        <v>9.65184879302979</v>
      </c>
      <c r="J8943" s="42">
        <v>24.4907684326172</v>
      </c>
      <c r="K8943" s="42">
        <v>9.77731895446777</v>
      </c>
      <c r="L8943" s="42">
        <v>20.4068813323975</v>
      </c>
      <c r="M8943" s="42">
        <v>0.844079911708832</v>
      </c>
      <c r="N8943" s="42">
        <v>9.70686531066895</v>
      </c>
      <c r="O8943" s="42">
        <v>0.0</v>
      </c>
      <c r="P8943" s="42">
        <v>0.0</v>
      </c>
      <c r="Q8943" s="42">
        <v>0.00321490550413728</v>
      </c>
      <c r="R8943" s="42">
        <v>25.0</v>
      </c>
      <c r="S8943" s="42">
        <v>0.23345211148262</v>
      </c>
      <c r="T8943" s="42">
        <v>1003.15911865234</v>
      </c>
      <c r="U8943" s="42">
        <v>9999.0</v>
      </c>
      <c r="V8943" s="19"/>
      <c r="W8943" s="19"/>
      <c r="X8943" s="19"/>
      <c r="Y8943" s="19"/>
      <c r="Z8943" s="19"/>
      <c r="AA8943" s="19"/>
    </row>
    <row r="8944" ht="15.75" customHeight="1">
      <c r="A8944" s="19"/>
      <c r="B8944" s="42" t="str">
        <f>"CRS25WT3609657"</f>
        <v>CRS25WT3609657</v>
      </c>
      <c r="C8944" s="43">
        <v>46013.0</v>
      </c>
      <c r="D8944" s="44">
        <v>0.8612731481481481</v>
      </c>
      <c r="E8944" s="42" t="s">
        <v>37</v>
      </c>
      <c r="F8944" s="42">
        <v>198.0</v>
      </c>
      <c r="G8944" s="42">
        <v>4.0</v>
      </c>
      <c r="H8944" s="42">
        <v>198.373550415039</v>
      </c>
      <c r="I8944" s="42">
        <v>9.51231384277344</v>
      </c>
      <c r="J8944" s="42">
        <v>24.4809494018555</v>
      </c>
      <c r="K8944" s="42">
        <v>9.70546722412109</v>
      </c>
      <c r="L8944" s="42">
        <v>20.4393615722656</v>
      </c>
      <c r="M8944" s="42">
        <v>0.851862192153931</v>
      </c>
      <c r="N8944" s="42">
        <v>9.65086555480957</v>
      </c>
      <c r="O8944" s="42">
        <v>0.0</v>
      </c>
      <c r="P8944" s="42">
        <v>0.0</v>
      </c>
      <c r="Q8944" s="42">
        <v>0.00579396076500416</v>
      </c>
      <c r="R8944" s="42">
        <v>25.0</v>
      </c>
      <c r="S8944" s="42">
        <v>0.234835490584373</v>
      </c>
      <c r="T8944" s="42">
        <v>1001.04766845703</v>
      </c>
      <c r="U8944" s="42">
        <v>9999.0</v>
      </c>
      <c r="V8944" s="19"/>
      <c r="W8944" s="19"/>
      <c r="X8944" s="19"/>
      <c r="Y8944" s="19"/>
      <c r="Z8944" s="19"/>
      <c r="AA8944" s="19"/>
    </row>
    <row r="8945" ht="15.75" customHeight="1">
      <c r="A8945" s="19"/>
      <c r="B8945" s="42" t="str">
        <f>"CRS25WT3609655"</f>
        <v>CRS25WT3609655</v>
      </c>
      <c r="C8945" s="43">
        <v>46013.0</v>
      </c>
      <c r="D8945" s="44">
        <v>0.8619675925925926</v>
      </c>
      <c r="E8945" s="42" t="s">
        <v>37</v>
      </c>
      <c r="F8945" s="42">
        <v>198.0</v>
      </c>
      <c r="G8945" s="42">
        <v>4.0</v>
      </c>
      <c r="H8945" s="42">
        <v>198.627380371094</v>
      </c>
      <c r="I8945" s="42">
        <v>9.55047607421875</v>
      </c>
      <c r="J8945" s="42">
        <v>24.4840717315674</v>
      </c>
      <c r="K8945" s="42">
        <v>9.66222953796387</v>
      </c>
      <c r="L8945" s="42">
        <v>20.5570964813232</v>
      </c>
      <c r="M8945" s="42">
        <v>0.849435567855835</v>
      </c>
      <c r="N8945" s="42">
        <v>9.66321468353271</v>
      </c>
      <c r="O8945" s="42">
        <v>0.0</v>
      </c>
      <c r="P8945" s="42">
        <v>0.0</v>
      </c>
      <c r="Q8945" s="42">
        <v>0.00205605663359165</v>
      </c>
      <c r="R8945" s="42">
        <v>25.0</v>
      </c>
      <c r="S8945" s="42">
        <v>0.226430520415306</v>
      </c>
      <c r="T8945" s="42">
        <v>1001.19030761719</v>
      </c>
      <c r="U8945" s="42">
        <v>9999.0</v>
      </c>
      <c r="V8945" s="19"/>
      <c r="W8945" s="19"/>
      <c r="X8945" s="19"/>
      <c r="Y8945" s="19"/>
      <c r="Z8945" s="19"/>
      <c r="AA8945" s="19"/>
    </row>
    <row r="8946" ht="15.75" customHeight="1">
      <c r="A8946" s="19"/>
      <c r="B8946" s="42" t="str">
        <f>"CRS25WT3609644"</f>
        <v>CRS25WT3609644</v>
      </c>
      <c r="C8946" s="43">
        <v>46013.0</v>
      </c>
      <c r="D8946" s="44">
        <v>0.8625694444444445</v>
      </c>
      <c r="E8946" s="42" t="s">
        <v>37</v>
      </c>
      <c r="F8946" s="42">
        <v>199.0</v>
      </c>
      <c r="G8946" s="42">
        <v>4.0</v>
      </c>
      <c r="H8946" s="42">
        <v>199.242797851563</v>
      </c>
      <c r="I8946" s="42">
        <v>9.56030559539795</v>
      </c>
      <c r="J8946" s="42">
        <v>24.5084190368652</v>
      </c>
      <c r="K8946" s="42">
        <v>9.76836776733398</v>
      </c>
      <c r="L8946" s="42">
        <v>20.3967323303223</v>
      </c>
      <c r="M8946" s="42">
        <v>0.8503457903862</v>
      </c>
      <c r="N8946" s="42">
        <v>9.69315528869629</v>
      </c>
      <c r="O8946" s="42">
        <v>0.0</v>
      </c>
      <c r="P8946" s="42">
        <v>0.0</v>
      </c>
      <c r="Q8946" s="42">
        <v>0.00540674570947886</v>
      </c>
      <c r="R8946" s="42">
        <v>25.0</v>
      </c>
      <c r="S8946" s="42">
        <v>0.243272349238396</v>
      </c>
      <c r="T8946" s="42">
        <v>1000.81127929688</v>
      </c>
      <c r="U8946" s="42">
        <v>9999.0</v>
      </c>
      <c r="V8946" s="19"/>
      <c r="W8946" s="19"/>
      <c r="X8946" s="19"/>
      <c r="Y8946" s="19"/>
      <c r="Z8946" s="19"/>
      <c r="AA8946" s="19"/>
    </row>
    <row r="8947" ht="15.75" customHeight="1">
      <c r="A8947" s="19"/>
      <c r="B8947" s="42" t="str">
        <f>"CRS25WT3609575"</f>
        <v>CRS25WT3609575</v>
      </c>
      <c r="C8947" s="43">
        <v>46013.0</v>
      </c>
      <c r="D8947" s="44">
        <v>0.8632175925925926</v>
      </c>
      <c r="E8947" s="42" t="s">
        <v>37</v>
      </c>
      <c r="F8947" s="42">
        <v>198.0</v>
      </c>
      <c r="G8947" s="42">
        <v>4.0</v>
      </c>
      <c r="H8947" s="42">
        <v>198.390853881836</v>
      </c>
      <c r="I8947" s="42">
        <v>9.62329864501953</v>
      </c>
      <c r="J8947" s="42">
        <v>24.5001373291016</v>
      </c>
      <c r="K8947" s="42">
        <v>9.73628997802734</v>
      </c>
      <c r="L8947" s="42">
        <v>20.3764324188232</v>
      </c>
      <c r="M8947" s="42">
        <v>0.841451644897461</v>
      </c>
      <c r="N8947" s="42">
        <v>9.65170764923096</v>
      </c>
      <c r="O8947" s="42">
        <v>0.0</v>
      </c>
      <c r="P8947" s="42">
        <v>0.0</v>
      </c>
      <c r="Q8947" s="42">
        <v>0.0165070462971926</v>
      </c>
      <c r="R8947" s="42">
        <v>25.0</v>
      </c>
      <c r="S8947" s="42">
        <v>0.245254024863243</v>
      </c>
      <c r="T8947" s="42">
        <v>1000.15802001953</v>
      </c>
      <c r="U8947" s="42">
        <v>64.6294250488281</v>
      </c>
      <c r="V8947" s="19"/>
      <c r="W8947" s="19"/>
      <c r="X8947" s="19"/>
      <c r="Y8947" s="19"/>
      <c r="Z8947" s="19"/>
      <c r="AA8947" s="19"/>
    </row>
    <row r="8948" ht="15.75" customHeight="1">
      <c r="A8948" s="19"/>
      <c r="B8948" s="42" t="str">
        <f>"CRS25WT3609574"</f>
        <v>CRS25WT3609574</v>
      </c>
      <c r="C8948" s="43">
        <v>46013.0</v>
      </c>
      <c r="D8948" s="44">
        <v>0.8641550925925926</v>
      </c>
      <c r="E8948" s="42" t="s">
        <v>37</v>
      </c>
      <c r="F8948" s="42">
        <v>199.0</v>
      </c>
      <c r="G8948" s="42">
        <v>4.0</v>
      </c>
      <c r="H8948" s="42">
        <v>199.181259155273</v>
      </c>
      <c r="I8948" s="42">
        <v>9.6102294921875</v>
      </c>
      <c r="J8948" s="42">
        <v>24.4943923950195</v>
      </c>
      <c r="K8948" s="42">
        <v>9.73241806030273</v>
      </c>
      <c r="L8948" s="42">
        <v>20.4657497406006</v>
      </c>
      <c r="M8948" s="42">
        <v>0.846151351928711</v>
      </c>
      <c r="N8948" s="42">
        <v>9.69016075134277</v>
      </c>
      <c r="O8948" s="42">
        <v>0.0</v>
      </c>
      <c r="P8948" s="42">
        <v>0.0</v>
      </c>
      <c r="Q8948" s="42">
        <v>0.0130158439278603</v>
      </c>
      <c r="R8948" s="42">
        <v>25.0</v>
      </c>
      <c r="S8948" s="42">
        <v>0.244610264897346</v>
      </c>
      <c r="T8948" s="42">
        <v>1000.61663818359</v>
      </c>
      <c r="U8948" s="42">
        <v>9999.0</v>
      </c>
      <c r="V8948" s="19"/>
      <c r="W8948" s="19"/>
      <c r="X8948" s="19"/>
      <c r="Y8948" s="19"/>
      <c r="Z8948" s="19"/>
      <c r="AA8948" s="19"/>
    </row>
    <row r="8949" ht="15.75" customHeight="1">
      <c r="A8949" s="19"/>
      <c r="B8949" s="42" t="str">
        <f>"CRS25WT3609573"</f>
        <v>CRS25WT3609573</v>
      </c>
      <c r="C8949" s="43">
        <v>46013.0</v>
      </c>
      <c r="D8949" s="44">
        <v>0.8655902777777778</v>
      </c>
      <c r="E8949" s="42" t="s">
        <v>37</v>
      </c>
      <c r="F8949" s="42">
        <v>197.0</v>
      </c>
      <c r="G8949" s="42">
        <v>4.0</v>
      </c>
      <c r="H8949" s="42">
        <v>197.38981628418</v>
      </c>
      <c r="I8949" s="42">
        <v>9.58882999420166</v>
      </c>
      <c r="J8949" s="42">
        <v>24.4598999023438</v>
      </c>
      <c r="K8949" s="42">
        <v>9.70941066741943</v>
      </c>
      <c r="L8949" s="42">
        <v>20.3297443389893</v>
      </c>
      <c r="M8949" s="42">
        <v>0.841597497463226</v>
      </c>
      <c r="N8949" s="42">
        <v>9.60300731658936</v>
      </c>
      <c r="O8949" s="42">
        <v>0.0</v>
      </c>
      <c r="P8949" s="42">
        <v>0.0</v>
      </c>
      <c r="Q8949" s="42">
        <v>0.00825350265949965</v>
      </c>
      <c r="R8949" s="42">
        <v>25.0</v>
      </c>
      <c r="S8949" s="42">
        <v>0.237876638770103</v>
      </c>
      <c r="T8949" s="42">
        <v>1000.927734375</v>
      </c>
      <c r="U8949" s="42">
        <v>9999.0</v>
      </c>
      <c r="V8949" s="19"/>
      <c r="W8949" s="19"/>
      <c r="X8949" s="19"/>
      <c r="Y8949" s="19"/>
      <c r="Z8949" s="19"/>
      <c r="AA8949" s="19"/>
    </row>
    <row r="8950" ht="15.75" customHeight="1">
      <c r="A8950" s="19"/>
      <c r="B8950" s="42" t="str">
        <f>"CRS25WT3609581"</f>
        <v>CRS25WT3609581</v>
      </c>
      <c r="C8950" s="43">
        <v>46013.0</v>
      </c>
      <c r="D8950" s="44">
        <v>0.866574074074074</v>
      </c>
      <c r="E8950" s="42" t="s">
        <v>37</v>
      </c>
      <c r="F8950" s="42">
        <v>198.0</v>
      </c>
      <c r="G8950" s="42">
        <v>4.0</v>
      </c>
      <c r="H8950" s="42">
        <v>198.683120727539</v>
      </c>
      <c r="I8950" s="42">
        <v>9.54716682434082</v>
      </c>
      <c r="J8950" s="42">
        <v>24.4691772460938</v>
      </c>
      <c r="K8950" s="42">
        <v>9.75257587432861</v>
      </c>
      <c r="L8950" s="42">
        <v>20.372371673584</v>
      </c>
      <c r="M8950" s="42">
        <v>0.850485861301422</v>
      </c>
      <c r="N8950" s="42">
        <v>9.66592693328857</v>
      </c>
      <c r="O8950" s="42">
        <v>0.0</v>
      </c>
      <c r="P8950" s="42">
        <v>0.0</v>
      </c>
      <c r="Q8950" s="42">
        <v>0.00162698049098253</v>
      </c>
      <c r="R8950" s="42">
        <v>25.0</v>
      </c>
      <c r="S8950" s="42">
        <v>0.233537226915359</v>
      </c>
      <c r="T8950" s="42">
        <v>1000.23779296875</v>
      </c>
      <c r="U8950" s="42">
        <v>9999.0</v>
      </c>
      <c r="V8950" s="19"/>
      <c r="W8950" s="19"/>
      <c r="X8950" s="19"/>
      <c r="Y8950" s="19"/>
      <c r="Z8950" s="19"/>
      <c r="AA8950" s="19"/>
    </row>
    <row r="8951" ht="15.75" customHeight="1">
      <c r="A8951" s="19"/>
      <c r="B8951" s="42" t="str">
        <f>"CRS25WT3609582"</f>
        <v>CRS25WT3609582</v>
      </c>
      <c r="C8951" s="43">
        <v>46013.0</v>
      </c>
      <c r="D8951" s="44">
        <v>0.8676041666666667</v>
      </c>
      <c r="E8951" s="42" t="s">
        <v>37</v>
      </c>
      <c r="F8951" s="42">
        <v>197.0</v>
      </c>
      <c r="G8951" s="42">
        <v>4.0</v>
      </c>
      <c r="H8951" s="42">
        <v>197.384094238281</v>
      </c>
      <c r="I8951" s="42">
        <v>9.56308174133301</v>
      </c>
      <c r="J8951" s="42">
        <v>24.4627418518066</v>
      </c>
      <c r="K8951" s="42">
        <v>9.69267463684082</v>
      </c>
      <c r="L8951" s="42">
        <v>20.3642539978027</v>
      </c>
      <c r="M8951" s="42">
        <v>0.843740999698639</v>
      </c>
      <c r="N8951" s="42">
        <v>9.60272884368896</v>
      </c>
      <c r="O8951" s="42">
        <v>0.0</v>
      </c>
      <c r="P8951" s="42">
        <v>0.0</v>
      </c>
      <c r="Q8951" s="42">
        <v>0.0082242451608181</v>
      </c>
      <c r="R8951" s="42">
        <v>25.0</v>
      </c>
      <c r="S8951" s="42">
        <v>0.240028038620949</v>
      </c>
      <c r="T8951" s="42">
        <v>999.636779785156</v>
      </c>
      <c r="U8951" s="42">
        <v>9999.0</v>
      </c>
      <c r="V8951" s="19"/>
      <c r="W8951" s="19"/>
      <c r="X8951" s="19"/>
      <c r="Y8951" s="19"/>
      <c r="Z8951" s="19"/>
      <c r="AA8951" s="19"/>
    </row>
    <row r="8952" ht="15.75" customHeight="1">
      <c r="A8952" s="19"/>
      <c r="B8952" s="42" t="str">
        <f>"CRS25WT3609576"</f>
        <v>CRS25WT3609576</v>
      </c>
      <c r="C8952" s="43">
        <v>46013.0</v>
      </c>
      <c r="D8952" s="44">
        <v>0.8685416666666667</v>
      </c>
      <c r="E8952" s="42" t="s">
        <v>37</v>
      </c>
      <c r="F8952" s="42">
        <v>198.0</v>
      </c>
      <c r="G8952" s="42">
        <v>4.0</v>
      </c>
      <c r="H8952" s="42">
        <v>198.368927001953</v>
      </c>
      <c r="I8952" s="42">
        <v>9.56830215454102</v>
      </c>
      <c r="J8952" s="42">
        <v>24.5109024047852</v>
      </c>
      <c r="K8952" s="42">
        <v>9.7429780960083</v>
      </c>
      <c r="L8952" s="42">
        <v>20.3601932525635</v>
      </c>
      <c r="M8952" s="42">
        <v>0.845822930335999</v>
      </c>
      <c r="N8952" s="42">
        <v>9.65064144134521</v>
      </c>
      <c r="O8952" s="42">
        <v>0.0</v>
      </c>
      <c r="P8952" s="42">
        <v>0.0</v>
      </c>
      <c r="Q8952" s="42">
        <v>0.0165079217404127</v>
      </c>
      <c r="R8952" s="42">
        <v>25.0</v>
      </c>
      <c r="S8952" s="42">
        <v>0.245336443185806</v>
      </c>
      <c r="T8952" s="42">
        <v>1000.47320556641</v>
      </c>
      <c r="U8952" s="42">
        <v>9999.0</v>
      </c>
      <c r="V8952" s="19"/>
      <c r="W8952" s="19"/>
      <c r="X8952" s="19"/>
      <c r="Y8952" s="19"/>
      <c r="Z8952" s="19"/>
      <c r="AA8952" s="19"/>
    </row>
    <row r="8953" ht="15.75" customHeight="1">
      <c r="A8953" s="19"/>
      <c r="B8953" s="42" t="str">
        <f>"CRS25WT3609585"</f>
        <v>CRS25WT3609585</v>
      </c>
      <c r="C8953" s="43">
        <v>46013.0</v>
      </c>
      <c r="D8953" s="44">
        <v>0.869386574074074</v>
      </c>
      <c r="E8953" s="42" t="s">
        <v>37</v>
      </c>
      <c r="F8953" s="42">
        <v>195.0</v>
      </c>
      <c r="G8953" s="42">
        <v>4.0</v>
      </c>
      <c r="H8953" s="42">
        <v>195.615921020508</v>
      </c>
      <c r="I8953" s="42">
        <v>9.56513786315918</v>
      </c>
      <c r="J8953" s="42">
        <v>24.4825096130371</v>
      </c>
      <c r="K8953" s="42">
        <v>9.61735248565674</v>
      </c>
      <c r="L8953" s="42">
        <v>20.3398933410645</v>
      </c>
      <c r="M8953" s="42">
        <v>0.835327982902527</v>
      </c>
      <c r="N8953" s="42">
        <v>9.51670742034912</v>
      </c>
      <c r="O8953" s="42">
        <v>0.0</v>
      </c>
      <c r="P8953" s="42">
        <v>0.0</v>
      </c>
      <c r="Q8953" s="42">
        <v>0.0165079217404127</v>
      </c>
      <c r="R8953" s="42">
        <v>25.0</v>
      </c>
      <c r="S8953" s="42">
        <v>0.248475208878517</v>
      </c>
      <c r="T8953" s="42">
        <v>999.341491699219</v>
      </c>
      <c r="U8953" s="42">
        <v>9999.0</v>
      </c>
      <c r="V8953" s="19"/>
      <c r="W8953" s="19"/>
      <c r="X8953" s="19"/>
      <c r="Y8953" s="19"/>
      <c r="Z8953" s="19"/>
      <c r="AA8953" s="19"/>
    </row>
    <row r="8954" ht="15.75" customHeight="1">
      <c r="A8954" s="19"/>
      <c r="B8954" s="42" t="str">
        <f>"CRS25WT3609584"</f>
        <v>CRS25WT3609584</v>
      </c>
      <c r="C8954" s="43">
        <v>46013.0</v>
      </c>
      <c r="D8954" s="44">
        <v>0.870150462962963</v>
      </c>
      <c r="E8954" s="42" t="s">
        <v>37</v>
      </c>
      <c r="F8954" s="42">
        <v>197.0</v>
      </c>
      <c r="G8954" s="42">
        <v>4.0</v>
      </c>
      <c r="H8954" s="42">
        <v>197.371200561523</v>
      </c>
      <c r="I8954" s="42">
        <v>9.56101703643799</v>
      </c>
      <c r="J8954" s="42">
        <v>24.5003757476807</v>
      </c>
      <c r="K8954" s="42">
        <v>9.7415657043457</v>
      </c>
      <c r="L8954" s="42">
        <v>20.2607269287109</v>
      </c>
      <c r="M8954" s="42">
        <v>0.84257185459137</v>
      </c>
      <c r="N8954" s="42">
        <v>9.60210132598877</v>
      </c>
      <c r="O8954" s="42">
        <v>0.0</v>
      </c>
      <c r="P8954" s="42">
        <v>0.0</v>
      </c>
      <c r="Q8954" s="42">
        <v>0.0165073126554489</v>
      </c>
      <c r="R8954" s="42">
        <v>25.0</v>
      </c>
      <c r="S8954" s="42">
        <v>0.256056100130081</v>
      </c>
      <c r="T8954" s="42">
        <v>998.363342285156</v>
      </c>
      <c r="U8954" s="42">
        <v>9999.0</v>
      </c>
      <c r="V8954" s="19"/>
      <c r="W8954" s="19"/>
      <c r="X8954" s="19"/>
      <c r="Y8954" s="19"/>
      <c r="Z8954" s="19"/>
      <c r="AA8954" s="19"/>
    </row>
    <row r="8955" ht="15.75" customHeight="1">
      <c r="A8955" s="19"/>
      <c r="B8955" s="42" t="str">
        <f>"CRS25WT3609583"</f>
        <v>CRS25WT3609583</v>
      </c>
      <c r="C8955" s="43">
        <v>46013.0</v>
      </c>
      <c r="D8955" s="44">
        <v>0.8711574074074074</v>
      </c>
      <c r="E8955" s="42" t="s">
        <v>37</v>
      </c>
      <c r="F8955" s="42">
        <v>197.0</v>
      </c>
      <c r="G8955" s="42">
        <v>4.0</v>
      </c>
      <c r="H8955" s="42">
        <v>197.472213745117</v>
      </c>
      <c r="I8955" s="42">
        <v>9.56604099273682</v>
      </c>
      <c r="J8955" s="42">
        <v>24.4657554626465</v>
      </c>
      <c r="K8955" s="42">
        <v>9.67867088317871</v>
      </c>
      <c r="L8955" s="42">
        <v>20.4028224945068</v>
      </c>
      <c r="M8955" s="42">
        <v>0.84375262260437</v>
      </c>
      <c r="N8955" s="42">
        <v>9.60701560974121</v>
      </c>
      <c r="O8955" s="42">
        <v>0.0</v>
      </c>
      <c r="P8955" s="42">
        <v>0.0</v>
      </c>
      <c r="Q8955" s="42">
        <v>0.00432206457480788</v>
      </c>
      <c r="R8955" s="42">
        <v>25.0</v>
      </c>
      <c r="S8955" s="42">
        <v>0.240312770009041</v>
      </c>
      <c r="T8955" s="42">
        <v>998.539245605469</v>
      </c>
      <c r="U8955" s="42">
        <v>9999.0</v>
      </c>
      <c r="V8955" s="19"/>
      <c r="W8955" s="19"/>
      <c r="X8955" s="19"/>
      <c r="Y8955" s="19"/>
      <c r="Z8955" s="19"/>
      <c r="AA8955" s="19"/>
    </row>
    <row r="8956" ht="15.75" customHeight="1">
      <c r="A8956" s="19"/>
      <c r="B8956" s="42" t="str">
        <f>"CRS25WT3609559"</f>
        <v>CRS25WT3609559</v>
      </c>
      <c r="C8956" s="43">
        <v>46013.0</v>
      </c>
      <c r="D8956" s="44">
        <v>0.8716550925925927</v>
      </c>
      <c r="E8956" s="42" t="s">
        <v>37</v>
      </c>
      <c r="F8956" s="42">
        <v>197.0</v>
      </c>
      <c r="G8956" s="42">
        <v>4.0</v>
      </c>
      <c r="H8956" s="42">
        <v>197.151123046875</v>
      </c>
      <c r="I8956" s="42">
        <v>9.59533500671387</v>
      </c>
      <c r="J8956" s="42">
        <v>24.5326843261719</v>
      </c>
      <c r="K8956" s="42">
        <v>9.66197299957275</v>
      </c>
      <c r="L8956" s="42">
        <v>20.4048519134521</v>
      </c>
      <c r="M8956" s="42">
        <v>0.83751779794693</v>
      </c>
      <c r="N8956" s="42">
        <v>9.59139537811279</v>
      </c>
      <c r="O8956" s="42">
        <v>0.0</v>
      </c>
      <c r="P8956" s="42">
        <v>0.0</v>
      </c>
      <c r="Q8956" s="42">
        <v>0.00412675179541111</v>
      </c>
      <c r="R8956" s="42">
        <v>25.0</v>
      </c>
      <c r="S8956" s="42">
        <v>0.24363985657692</v>
      </c>
      <c r="T8956" s="42">
        <v>998.58544921875</v>
      </c>
      <c r="U8956" s="42">
        <v>9999.0</v>
      </c>
      <c r="V8956" s="19"/>
      <c r="W8956" s="19"/>
      <c r="X8956" s="19"/>
      <c r="Y8956" s="19"/>
      <c r="Z8956" s="19"/>
      <c r="AA8956" s="19"/>
    </row>
    <row r="8957" ht="15.75" customHeight="1">
      <c r="A8957" s="19"/>
      <c r="B8957" s="42" t="str">
        <f>"CRS25WT3609558"</f>
        <v>CRS25WT3609558</v>
      </c>
      <c r="C8957" s="43">
        <v>46013.0</v>
      </c>
      <c r="D8957" s="44">
        <v>0.8722800925925926</v>
      </c>
      <c r="E8957" s="42" t="s">
        <v>37</v>
      </c>
      <c r="F8957" s="42">
        <v>198.0</v>
      </c>
      <c r="G8957" s="42">
        <v>4.0</v>
      </c>
      <c r="H8957" s="42">
        <v>198.432113647461</v>
      </c>
      <c r="I8957" s="42">
        <v>9.56223678588867</v>
      </c>
      <c r="J8957" s="42">
        <v>24.5194492340088</v>
      </c>
      <c r="K8957" s="42">
        <v>9.65654468536377</v>
      </c>
      <c r="L8957" s="42">
        <v>20.5489768981934</v>
      </c>
      <c r="M8957" s="42">
        <v>0.846333920955658</v>
      </c>
      <c r="N8957" s="42">
        <v>9.65371513366699</v>
      </c>
      <c r="O8957" s="42">
        <v>0.0</v>
      </c>
      <c r="P8957" s="42">
        <v>0.0</v>
      </c>
      <c r="Q8957" s="42">
        <v>0.00317584304139018</v>
      </c>
      <c r="R8957" s="42">
        <v>25.0</v>
      </c>
      <c r="S8957" s="42">
        <v>0.230067908763885</v>
      </c>
      <c r="T8957" s="42">
        <v>999.996398925781</v>
      </c>
      <c r="U8957" s="42">
        <v>9999.0</v>
      </c>
      <c r="V8957" s="19"/>
      <c r="W8957" s="19"/>
      <c r="X8957" s="19"/>
      <c r="Y8957" s="19"/>
      <c r="Z8957" s="19"/>
      <c r="AA8957" s="19"/>
    </row>
    <row r="8958" ht="15.75" customHeight="1">
      <c r="A8958" s="19"/>
      <c r="B8958" s="42" t="str">
        <f>"CRS25WT3609557"</f>
        <v>CRS25WT3609557</v>
      </c>
      <c r="C8958" s="43">
        <v>46013.0</v>
      </c>
      <c r="D8958" s="44">
        <v>0.8727893518518518</v>
      </c>
      <c r="E8958" s="42" t="s">
        <v>37</v>
      </c>
      <c r="F8958" s="42">
        <v>198.0</v>
      </c>
      <c r="G8958" s="42">
        <v>4.0</v>
      </c>
      <c r="H8958" s="42">
        <v>198.078918457031</v>
      </c>
      <c r="I8958" s="42">
        <v>9.51557636260986</v>
      </c>
      <c r="J8958" s="42">
        <v>24.5170383453369</v>
      </c>
      <c r="K8958" s="42">
        <v>9.69394111633301</v>
      </c>
      <c r="L8958" s="42">
        <v>20.4332714080811</v>
      </c>
      <c r="M8958" s="42">
        <v>0.849053680896759</v>
      </c>
      <c r="N8958" s="42">
        <v>9.63653182983398</v>
      </c>
      <c r="O8958" s="42">
        <v>0.0</v>
      </c>
      <c r="P8958" s="42">
        <v>0.0</v>
      </c>
      <c r="Q8958" s="42">
        <v>0.00317584304139018</v>
      </c>
      <c r="R8958" s="42">
        <v>25.0</v>
      </c>
      <c r="S8958" s="42">
        <v>0.243198215961456</v>
      </c>
      <c r="T8958" s="42">
        <v>997.594421386719</v>
      </c>
      <c r="U8958" s="42">
        <v>9999.0</v>
      </c>
      <c r="V8958" s="19"/>
      <c r="W8958" s="19"/>
      <c r="X8958" s="19"/>
      <c r="Y8958" s="19"/>
      <c r="Z8958" s="19"/>
      <c r="AA8958" s="19"/>
    </row>
    <row r="8959" ht="15.75" customHeight="1">
      <c r="A8959" s="19"/>
      <c r="B8959" s="42" t="str">
        <f>"CRS25WT3609566"</f>
        <v>CRS25WT3609566</v>
      </c>
      <c r="C8959" s="43">
        <v>46013.0</v>
      </c>
      <c r="D8959" s="44">
        <v>0.8732638888888888</v>
      </c>
      <c r="E8959" s="42" t="s">
        <v>37</v>
      </c>
      <c r="F8959" s="42">
        <v>196.0</v>
      </c>
      <c r="G8959" s="42">
        <v>4.0</v>
      </c>
      <c r="H8959" s="42">
        <v>196.335021972656</v>
      </c>
      <c r="I8959" s="42">
        <v>9.60117149353027</v>
      </c>
      <c r="J8959" s="42">
        <v>24.4883136749268</v>
      </c>
      <c r="K8959" s="42">
        <v>9.66717720031738</v>
      </c>
      <c r="L8959" s="42">
        <v>20.3094444274902</v>
      </c>
      <c r="M8959" s="42">
        <v>0.835054218769073</v>
      </c>
      <c r="N8959" s="42">
        <v>9.55169200897217</v>
      </c>
      <c r="O8959" s="42">
        <v>0.0</v>
      </c>
      <c r="P8959" s="42">
        <v>0.0</v>
      </c>
      <c r="Q8959" s="42">
        <v>8.13490245491266E-4</v>
      </c>
      <c r="R8959" s="42">
        <v>25.0</v>
      </c>
      <c r="S8959" s="42">
        <v>0.251925349235535</v>
      </c>
      <c r="T8959" s="42">
        <v>997.843872070313</v>
      </c>
      <c r="U8959" s="42">
        <v>9999.0</v>
      </c>
      <c r="V8959" s="19"/>
      <c r="W8959" s="19"/>
      <c r="X8959" s="19"/>
      <c r="Y8959" s="19"/>
      <c r="Z8959" s="19"/>
      <c r="AA8959" s="19"/>
    </row>
    <row r="8960" ht="15.75" customHeight="1">
      <c r="A8960" s="19"/>
      <c r="B8960" s="42" t="str">
        <f>"CRS25WT3609560"</f>
        <v>CRS25WT3609560</v>
      </c>
      <c r="C8960" s="43">
        <v>46013.0</v>
      </c>
      <c r="D8960" s="44">
        <v>0.8738310185185186</v>
      </c>
      <c r="E8960" s="42" t="s">
        <v>37</v>
      </c>
      <c r="F8960" s="42">
        <v>196.0</v>
      </c>
      <c r="G8960" s="42">
        <v>4.0</v>
      </c>
      <c r="H8960" s="42">
        <v>196.826599121094</v>
      </c>
      <c r="I8960" s="42">
        <v>9.5506534576416</v>
      </c>
      <c r="J8960" s="42">
        <v>24.5297145843506</v>
      </c>
      <c r="K8960" s="42">
        <v>9.64414882659912</v>
      </c>
      <c r="L8960" s="42">
        <v>20.4089107513428</v>
      </c>
      <c r="M8960" s="42">
        <v>0.840152680873871</v>
      </c>
      <c r="N8960" s="42">
        <v>9.57560729980469</v>
      </c>
      <c r="O8960" s="42">
        <v>0.0</v>
      </c>
      <c r="P8960" s="42">
        <v>0.0</v>
      </c>
      <c r="Q8960" s="42">
        <v>0.00540674524381757</v>
      </c>
      <c r="R8960" s="42">
        <v>25.0</v>
      </c>
      <c r="S8960" s="42">
        <v>0.246417045593262</v>
      </c>
      <c r="T8960" s="42">
        <v>998.065612792969</v>
      </c>
      <c r="U8960" s="42">
        <v>9999.0</v>
      </c>
      <c r="V8960" s="19"/>
      <c r="W8960" s="19"/>
      <c r="X8960" s="19"/>
      <c r="Y8960" s="19"/>
      <c r="Z8960" s="19"/>
      <c r="AA8960" s="19"/>
    </row>
    <row r="8961" ht="15.75" customHeight="1">
      <c r="A8961" s="19"/>
      <c r="B8961" s="42" t="str">
        <f>"CRS25WT3609568"</f>
        <v>CRS25WT3609568</v>
      </c>
      <c r="C8961" s="43">
        <v>46013.0</v>
      </c>
      <c r="D8961" s="44">
        <v>0.874537037037037</v>
      </c>
      <c r="E8961" s="42" t="s">
        <v>37</v>
      </c>
      <c r="F8961" s="42">
        <v>197.0</v>
      </c>
      <c r="G8961" s="42">
        <v>4.0</v>
      </c>
      <c r="H8961" s="42">
        <v>197.853424072266</v>
      </c>
      <c r="I8961" s="42">
        <v>9.55779838562012</v>
      </c>
      <c r="J8961" s="42">
        <v>24.4622821807861</v>
      </c>
      <c r="K8961" s="42">
        <v>9.72735786437988</v>
      </c>
      <c r="L8961" s="42">
        <v>20.3398933410645</v>
      </c>
      <c r="M8961" s="42">
        <v>0.846230626106262</v>
      </c>
      <c r="N8961" s="42">
        <v>9.62556171417236</v>
      </c>
      <c r="O8961" s="42">
        <v>0.0</v>
      </c>
      <c r="P8961" s="42">
        <v>0.0</v>
      </c>
      <c r="Q8961" s="42">
        <v>0.00205606129020452</v>
      </c>
      <c r="R8961" s="42">
        <v>25.0</v>
      </c>
      <c r="S8961" s="42">
        <v>0.24130254983902</v>
      </c>
      <c r="T8961" s="42">
        <v>998.397033691406</v>
      </c>
      <c r="U8961" s="42">
        <v>9999.0</v>
      </c>
      <c r="V8961" s="19"/>
      <c r="W8961" s="19"/>
      <c r="X8961" s="19"/>
      <c r="Y8961" s="19"/>
      <c r="Z8961" s="19"/>
      <c r="AA8961" s="19"/>
    </row>
    <row r="8962" ht="15.75" customHeight="1">
      <c r="A8962" s="19"/>
      <c r="B8962" s="42" t="str">
        <f>"CRS25WT3609567"</f>
        <v>CRS25WT3609567</v>
      </c>
      <c r="C8962" s="43">
        <v>46013.0</v>
      </c>
      <c r="D8962" s="44">
        <v>0.8751273148148148</v>
      </c>
      <c r="E8962" s="42" t="s">
        <v>37</v>
      </c>
      <c r="F8962" s="42">
        <v>198.0</v>
      </c>
      <c r="G8962" s="42">
        <v>4.0</v>
      </c>
      <c r="H8962" s="42">
        <v>198.30224609375</v>
      </c>
      <c r="I8962" s="42">
        <v>9.53551387786865</v>
      </c>
      <c r="J8962" s="42">
        <v>24.4704990386963</v>
      </c>
      <c r="K8962" s="42">
        <v>9.65976810455322</v>
      </c>
      <c r="L8962" s="42">
        <v>20.5286769866943</v>
      </c>
      <c r="M8962" s="42">
        <v>0.84984689950943</v>
      </c>
      <c r="N8962" s="42">
        <v>9.6473970413208</v>
      </c>
      <c r="O8962" s="42">
        <v>0.0</v>
      </c>
      <c r="P8962" s="42">
        <v>0.0</v>
      </c>
      <c r="Q8962" s="42">
        <v>0.0041127330623567104</v>
      </c>
      <c r="R8962" s="42">
        <v>25.0</v>
      </c>
      <c r="S8962" s="42">
        <v>0.233903810381889</v>
      </c>
      <c r="T8962" s="42">
        <v>997.431884765625</v>
      </c>
      <c r="U8962" s="42">
        <v>9999.0</v>
      </c>
      <c r="V8962" s="19"/>
      <c r="W8962" s="19"/>
      <c r="X8962" s="19"/>
      <c r="Y8962" s="19"/>
      <c r="Z8962" s="19"/>
      <c r="AA8962" s="19"/>
    </row>
    <row r="8963" ht="15.75" customHeight="1">
      <c r="A8963" s="19"/>
      <c r="B8963" s="42" t="str">
        <f>"CRS25WT3609543"</f>
        <v>CRS25WT3609543</v>
      </c>
      <c r="C8963" s="43">
        <v>46013.0</v>
      </c>
      <c r="D8963" s="44">
        <v>0.8761689814814816</v>
      </c>
      <c r="E8963" s="42" t="s">
        <v>37</v>
      </c>
      <c r="F8963" s="42">
        <v>197.0</v>
      </c>
      <c r="G8963" s="42">
        <v>4.0</v>
      </c>
      <c r="H8963" s="42">
        <v>197.381591796875</v>
      </c>
      <c r="I8963" s="42">
        <v>9.54136371612549</v>
      </c>
      <c r="J8963" s="42">
        <v>24.4826126098633</v>
      </c>
      <c r="K8963" s="42">
        <v>9.66077423095703</v>
      </c>
      <c r="L8963" s="42">
        <v>20.4312400817871</v>
      </c>
      <c r="M8963" s="42">
        <v>0.844964444637299</v>
      </c>
      <c r="N8963" s="42">
        <v>9.60260677337646</v>
      </c>
      <c r="O8963" s="42">
        <v>0.0</v>
      </c>
      <c r="P8963" s="42">
        <v>0.0</v>
      </c>
      <c r="Q8963" s="42">
        <v>0.00571924494579434</v>
      </c>
      <c r="R8963" s="42">
        <v>25.0</v>
      </c>
      <c r="S8963" s="42">
        <v>0.236905187368393</v>
      </c>
      <c r="T8963" s="42">
        <v>999.030456542969</v>
      </c>
      <c r="U8963" s="42">
        <v>9999.0</v>
      </c>
      <c r="V8963" s="19"/>
      <c r="W8963" s="19"/>
      <c r="X8963" s="19"/>
      <c r="Y8963" s="19"/>
      <c r="Z8963" s="19"/>
      <c r="AA8963" s="19"/>
    </row>
    <row r="8964" ht="15.75" customHeight="1">
      <c r="A8964" s="19"/>
      <c r="B8964" s="42" t="str">
        <f>"CRS25WT3609546"</f>
        <v>CRS25WT3609546</v>
      </c>
      <c r="C8964" s="43">
        <v>46013.0</v>
      </c>
      <c r="D8964" s="44">
        <v>0.8775810185185186</v>
      </c>
      <c r="E8964" s="42" t="s">
        <v>37</v>
      </c>
      <c r="F8964" s="42">
        <v>198.0</v>
      </c>
      <c r="G8964" s="42">
        <v>4.0</v>
      </c>
      <c r="H8964" s="42">
        <v>198.352478027344</v>
      </c>
      <c r="I8964" s="42">
        <v>9.51031970977783</v>
      </c>
      <c r="J8964" s="42">
        <v>24.4478874206543</v>
      </c>
      <c r="K8964" s="42">
        <v>9.69096279144287</v>
      </c>
      <c r="L8964" s="42">
        <v>20.4677791595459</v>
      </c>
      <c r="M8964" s="42">
        <v>0.853102445602417</v>
      </c>
      <c r="N8964" s="42">
        <v>9.64984035491943</v>
      </c>
      <c r="O8964" s="42">
        <v>0.0</v>
      </c>
      <c r="P8964" s="42">
        <v>0.0</v>
      </c>
      <c r="Q8964" s="42">
        <v>0.0165070462971926</v>
      </c>
      <c r="R8964" s="42">
        <v>25.0</v>
      </c>
      <c r="S8964" s="42">
        <v>0.237161353230476</v>
      </c>
      <c r="T8964" s="42">
        <v>998.935791015625</v>
      </c>
      <c r="U8964" s="42">
        <v>9999.0</v>
      </c>
      <c r="V8964" s="19"/>
      <c r="W8964" s="19"/>
      <c r="X8964" s="19"/>
      <c r="Y8964" s="19"/>
      <c r="Z8964" s="19"/>
      <c r="AA8964" s="19"/>
    </row>
    <row r="8965" ht="15.75" customHeight="1">
      <c r="A8965" s="19"/>
      <c r="B8965" s="42" t="str">
        <f>"CRS25WT3609545"</f>
        <v>CRS25WT3609545</v>
      </c>
      <c r="C8965" s="43">
        <v>46013.0</v>
      </c>
      <c r="D8965" s="44">
        <v>0.8781018518518519</v>
      </c>
      <c r="E8965" s="42" t="s">
        <v>37</v>
      </c>
      <c r="F8965" s="42">
        <v>198.0</v>
      </c>
      <c r="G8965" s="42">
        <v>4.0</v>
      </c>
      <c r="H8965" s="42">
        <v>198.692001342773</v>
      </c>
      <c r="I8965" s="42">
        <v>9.59258651733398</v>
      </c>
      <c r="J8965" s="42">
        <v>24.4768981933594</v>
      </c>
      <c r="K8965" s="42">
        <v>9.76761150360107</v>
      </c>
      <c r="L8965" s="42">
        <v>20.3419227600098</v>
      </c>
      <c r="M8965" s="42">
        <v>0.846229732036591</v>
      </c>
      <c r="N8965" s="42">
        <v>9.66635894775391</v>
      </c>
      <c r="O8965" s="42">
        <v>0.0</v>
      </c>
      <c r="P8965" s="42">
        <v>0.0</v>
      </c>
      <c r="Q8965" s="42">
        <v>0.00162698049098253</v>
      </c>
      <c r="R8965" s="42">
        <v>25.0</v>
      </c>
      <c r="S8965" s="42">
        <v>0.243564322590828</v>
      </c>
      <c r="T8965" s="42">
        <v>999.041687011719</v>
      </c>
      <c r="U8965" s="42">
        <v>9999.0</v>
      </c>
      <c r="V8965" s="19"/>
      <c r="W8965" s="19"/>
      <c r="X8965" s="19"/>
      <c r="Y8965" s="19"/>
      <c r="Z8965" s="19"/>
      <c r="AA8965" s="19"/>
    </row>
    <row r="8966" ht="15.75" customHeight="1">
      <c r="A8966" s="19"/>
      <c r="B8966" s="42" t="str">
        <f>"CRS25WT3609544"</f>
        <v>CRS25WT3609544</v>
      </c>
      <c r="C8966" s="43">
        <v>46013.0</v>
      </c>
      <c r="D8966" s="44">
        <v>0.8787152777777778</v>
      </c>
      <c r="E8966" s="42" t="s">
        <v>37</v>
      </c>
      <c r="F8966" s="42">
        <v>198.0</v>
      </c>
      <c r="G8966" s="42">
        <v>4.0</v>
      </c>
      <c r="H8966" s="42">
        <v>198.611419677734</v>
      </c>
      <c r="I8966" s="42">
        <v>9.60478401184082</v>
      </c>
      <c r="J8966" s="42">
        <v>24.4642009735107</v>
      </c>
      <c r="K8966" s="42">
        <v>9.75586128234863</v>
      </c>
      <c r="L8966" s="42">
        <v>20.3581619262695</v>
      </c>
      <c r="M8966" s="42">
        <v>0.8452507853508</v>
      </c>
      <c r="N8966" s="42">
        <v>9.66243839263916</v>
      </c>
      <c r="O8966" s="42">
        <v>0.0</v>
      </c>
      <c r="P8966" s="42">
        <v>0.0</v>
      </c>
      <c r="Q8966" s="42">
        <v>0.0129018630832434</v>
      </c>
      <c r="R8966" s="42">
        <v>25.0</v>
      </c>
      <c r="S8966" s="42">
        <v>0.239879503846169</v>
      </c>
      <c r="T8966" s="42">
        <v>999.768188476563</v>
      </c>
      <c r="U8966" s="42">
        <v>9999.0</v>
      </c>
      <c r="V8966" s="19"/>
      <c r="W8966" s="19"/>
      <c r="X8966" s="19"/>
      <c r="Y8966" s="19"/>
      <c r="Z8966" s="19"/>
      <c r="AA8966" s="19"/>
    </row>
    <row r="8967" ht="15.75" customHeight="1">
      <c r="A8967" s="19"/>
      <c r="B8967" s="42" t="str">
        <f>"CRS25WT3609549"</f>
        <v>CRS25WT3609549</v>
      </c>
      <c r="C8967" s="43">
        <v>46013.0</v>
      </c>
      <c r="D8967" s="44">
        <v>0.8793402777777778</v>
      </c>
      <c r="E8967" s="42" t="s">
        <v>37</v>
      </c>
      <c r="F8967" s="42">
        <v>197.0</v>
      </c>
      <c r="G8967" s="42">
        <v>4.0</v>
      </c>
      <c r="H8967" s="42">
        <v>197.157348632813</v>
      </c>
      <c r="I8967" s="42">
        <v>9.57453441619873</v>
      </c>
      <c r="J8967" s="42">
        <v>24.5121250152588</v>
      </c>
      <c r="K8967" s="42">
        <v>9.63830757141113</v>
      </c>
      <c r="L8967" s="42">
        <v>20.4556007385254</v>
      </c>
      <c r="M8967" s="42">
        <v>0.840067803859711</v>
      </c>
      <c r="N8967" s="42">
        <v>9.59169769287109</v>
      </c>
      <c r="O8967" s="42">
        <v>0.0</v>
      </c>
      <c r="P8967" s="42">
        <v>0.0</v>
      </c>
      <c r="Q8967" s="42">
        <v>0.00642981193959713</v>
      </c>
      <c r="R8967" s="42">
        <v>25.0</v>
      </c>
      <c r="S8967" s="42">
        <v>0.248581066727638</v>
      </c>
      <c r="T8967" s="42">
        <v>1000.26312255859</v>
      </c>
      <c r="U8967" s="42">
        <v>9999.0</v>
      </c>
      <c r="V8967" s="19"/>
      <c r="W8967" s="19"/>
      <c r="X8967" s="19"/>
      <c r="Y8967" s="19"/>
      <c r="Z8967" s="19"/>
      <c r="AA8967" s="19"/>
    </row>
    <row r="8968" ht="15.75" customHeight="1">
      <c r="A8968" s="19"/>
      <c r="B8968" s="42" t="str">
        <f>"CRS25WT3609548"</f>
        <v>CRS25WT3609548</v>
      </c>
      <c r="C8968" s="43">
        <v>46013.0</v>
      </c>
      <c r="D8968" s="44">
        <v>0.8804166666666666</v>
      </c>
      <c r="E8968" s="42" t="s">
        <v>37</v>
      </c>
      <c r="F8968" s="42">
        <v>196.0</v>
      </c>
      <c r="G8968" s="42">
        <v>4.0</v>
      </c>
      <c r="H8968" s="42">
        <v>196.417724609375</v>
      </c>
      <c r="I8968" s="42">
        <v>9.55488204956055</v>
      </c>
      <c r="J8968" s="42">
        <v>24.5114898681641</v>
      </c>
      <c r="K8968" s="42">
        <v>9.65580940246582</v>
      </c>
      <c r="L8968" s="42">
        <v>20.3419227600098</v>
      </c>
      <c r="M8968" s="42">
        <v>0.838659405708313</v>
      </c>
      <c r="N8968" s="42">
        <v>9.55571556091309</v>
      </c>
      <c r="O8968" s="42">
        <v>0.0</v>
      </c>
      <c r="P8968" s="42">
        <v>0.0</v>
      </c>
      <c r="Q8968" s="42">
        <v>0.00205605663359165</v>
      </c>
      <c r="R8968" s="42">
        <v>25.0</v>
      </c>
      <c r="S8968" s="42">
        <v>0.250711500644684</v>
      </c>
      <c r="T8968" s="42">
        <v>1001.55688476563</v>
      </c>
      <c r="U8968" s="42">
        <v>9999.0</v>
      </c>
      <c r="V8968" s="19"/>
      <c r="W8968" s="19"/>
      <c r="X8968" s="19"/>
      <c r="Y8968" s="19"/>
      <c r="Z8968" s="19"/>
      <c r="AA8968" s="19"/>
    </row>
    <row r="8969" ht="15.75" customHeight="1">
      <c r="A8969" s="19"/>
      <c r="B8969" s="42" t="str">
        <f>"CRS25WT3609547"</f>
        <v>CRS25WT3609547</v>
      </c>
      <c r="C8969" s="43">
        <v>46013.0</v>
      </c>
      <c r="D8969" s="44">
        <v>0.8813425925925925</v>
      </c>
      <c r="E8969" s="42" t="s">
        <v>37</v>
      </c>
      <c r="F8969" s="42">
        <v>196.0</v>
      </c>
      <c r="G8969" s="42">
        <v>4.0</v>
      </c>
      <c r="H8969" s="42">
        <v>196.966430664063</v>
      </c>
      <c r="I8969" s="42">
        <v>9.55785083770752</v>
      </c>
      <c r="J8969" s="42">
        <v>24.4879951477051</v>
      </c>
      <c r="K8969" s="42">
        <v>9.66927337646484</v>
      </c>
      <c r="L8969" s="42">
        <v>20.3703422546387</v>
      </c>
      <c r="M8969" s="42">
        <v>0.841547667980194</v>
      </c>
      <c r="N8969" s="42">
        <v>9.58240985870361</v>
      </c>
      <c r="O8969" s="42">
        <v>0.0</v>
      </c>
      <c r="P8969" s="42">
        <v>0.0</v>
      </c>
      <c r="Q8969" s="42">
        <v>0.00603168783709407</v>
      </c>
      <c r="R8969" s="42">
        <v>25.0</v>
      </c>
      <c r="S8969" s="42">
        <v>0.237408921122551</v>
      </c>
      <c r="T8969" s="42">
        <v>999.441040039063</v>
      </c>
      <c r="U8969" s="42">
        <v>9999.0</v>
      </c>
      <c r="V8969" s="19"/>
      <c r="W8969" s="19"/>
      <c r="X8969" s="19"/>
      <c r="Y8969" s="19"/>
      <c r="Z8969" s="19"/>
      <c r="AA8969" s="19"/>
    </row>
    <row r="8970" ht="15.75" customHeight="1">
      <c r="A8970" s="19"/>
      <c r="B8970" s="42" t="str">
        <f>"CRS25WT3609556"</f>
        <v>CRS25WT3609556</v>
      </c>
      <c r="C8970" s="43">
        <v>46013.0</v>
      </c>
      <c r="D8970" s="44">
        <v>0.8822337962962963</v>
      </c>
      <c r="E8970" s="42" t="s">
        <v>37</v>
      </c>
      <c r="F8970" s="42">
        <v>197.0</v>
      </c>
      <c r="G8970" s="42">
        <v>4.0</v>
      </c>
      <c r="H8970" s="42">
        <v>197.149124145508</v>
      </c>
      <c r="I8970" s="42">
        <v>9.53781032562256</v>
      </c>
      <c r="J8970" s="42">
        <v>24.4917850494385</v>
      </c>
      <c r="K8970" s="42">
        <v>9.6628360748291</v>
      </c>
      <c r="L8970" s="42">
        <v>20.4028224945068</v>
      </c>
      <c r="M8970" s="42">
        <v>0.843967497348785</v>
      </c>
      <c r="N8970" s="42">
        <v>9.59129810333252</v>
      </c>
      <c r="O8970" s="42">
        <v>0.0</v>
      </c>
      <c r="P8970" s="42">
        <v>0.0</v>
      </c>
      <c r="Q8970" s="42">
        <v>0.00635168654844165</v>
      </c>
      <c r="R8970" s="42">
        <v>25.0</v>
      </c>
      <c r="S8970" s="42">
        <v>0.242979690432549</v>
      </c>
      <c r="T8970" s="42">
        <v>998.668640136719</v>
      </c>
      <c r="U8970" s="42">
        <v>9999.0</v>
      </c>
      <c r="V8970" s="19"/>
      <c r="W8970" s="19"/>
      <c r="X8970" s="19"/>
      <c r="Y8970" s="19"/>
      <c r="Z8970" s="19"/>
      <c r="AA8970" s="19"/>
    </row>
    <row r="8971" ht="15.75" customHeight="1">
      <c r="A8971" s="19"/>
      <c r="B8971" s="42" t="str">
        <f>"CRS25WT3609555"</f>
        <v>CRS25WT3609555</v>
      </c>
      <c r="C8971" s="43">
        <v>46013.0</v>
      </c>
      <c r="D8971" s="44">
        <v>0.8828240740740741</v>
      </c>
      <c r="E8971" s="42" t="s">
        <v>37</v>
      </c>
      <c r="F8971" s="42">
        <v>196.0</v>
      </c>
      <c r="G8971" s="42">
        <v>4.0</v>
      </c>
      <c r="H8971" s="42">
        <v>196.961975097656</v>
      </c>
      <c r="I8971" s="42">
        <v>9.56077766418457</v>
      </c>
      <c r="J8971" s="42">
        <v>24.4631061553955</v>
      </c>
      <c r="K8971" s="42">
        <v>9.67291069030762</v>
      </c>
      <c r="L8971" s="42">
        <v>20.3622226715088</v>
      </c>
      <c r="M8971" s="42">
        <v>0.842126965522766</v>
      </c>
      <c r="N8971" s="42">
        <v>9.58219337463379</v>
      </c>
      <c r="O8971" s="42">
        <v>0.0</v>
      </c>
      <c r="P8971" s="42">
        <v>0.0</v>
      </c>
      <c r="Q8971" s="42">
        <v>0.00825350359082222</v>
      </c>
      <c r="R8971" s="42">
        <v>25.0</v>
      </c>
      <c r="S8971" s="42">
        <v>0.249384269118309</v>
      </c>
      <c r="T8971" s="42">
        <v>999.726989746094</v>
      </c>
      <c r="U8971" s="42">
        <v>9999.0</v>
      </c>
      <c r="V8971" s="19"/>
      <c r="W8971" s="19"/>
      <c r="X8971" s="19"/>
      <c r="Y8971" s="19"/>
      <c r="Z8971" s="19"/>
      <c r="AA8971" s="19"/>
    </row>
    <row r="8972" ht="15.75" customHeight="1">
      <c r="A8972" s="19"/>
      <c r="B8972" s="42" t="str">
        <f>"CRS25WT3609554"</f>
        <v>CRS25WT3609554</v>
      </c>
      <c r="C8972" s="43">
        <v>46013.0</v>
      </c>
      <c r="D8972" s="44">
        <v>0.8835416666666666</v>
      </c>
      <c r="E8972" s="42" t="s">
        <v>37</v>
      </c>
      <c r="F8972" s="42">
        <v>197.0</v>
      </c>
      <c r="G8972" s="42">
        <v>4.0</v>
      </c>
      <c r="H8972" s="42">
        <v>197.780914306641</v>
      </c>
      <c r="I8972" s="42">
        <v>9.56700611114502</v>
      </c>
      <c r="J8972" s="42">
        <v>24.5004806518555</v>
      </c>
      <c r="K8972" s="42">
        <v>9.68609237670898</v>
      </c>
      <c r="L8972" s="42">
        <v>20.4190616607666</v>
      </c>
      <c r="M8972" s="42">
        <v>0.843788743019104</v>
      </c>
      <c r="N8972" s="42">
        <v>9.62203407287598</v>
      </c>
      <c r="O8972" s="42">
        <v>0.0</v>
      </c>
      <c r="P8972" s="42">
        <v>0.0</v>
      </c>
      <c r="Q8972" s="42">
        <v>0.0127033730968833</v>
      </c>
      <c r="R8972" s="42">
        <v>25.0</v>
      </c>
      <c r="S8972" s="42">
        <v>0.249851778149605</v>
      </c>
      <c r="T8972" s="42">
        <v>998.397277832031</v>
      </c>
      <c r="U8972" s="42">
        <v>9999.0</v>
      </c>
      <c r="V8972" s="19"/>
      <c r="W8972" s="19"/>
      <c r="X8972" s="19"/>
      <c r="Y8972" s="19"/>
      <c r="Z8972" s="19"/>
      <c r="AA8972" s="19"/>
    </row>
    <row r="8973" ht="15.75" customHeight="1">
      <c r="A8973" s="19"/>
      <c r="B8973" s="42" t="str">
        <f>"CRS25WT3609531"</f>
        <v>CRS25WT3609531</v>
      </c>
      <c r="C8973" s="43">
        <v>46013.0</v>
      </c>
      <c r="D8973" s="44">
        <v>0.8841666666666667</v>
      </c>
      <c r="E8973" s="42" t="s">
        <v>37</v>
      </c>
      <c r="F8973" s="42">
        <v>197.0</v>
      </c>
      <c r="G8973" s="42">
        <v>4.0</v>
      </c>
      <c r="H8973" s="42">
        <v>197.713256835938</v>
      </c>
      <c r="I8973" s="42">
        <v>9.54517555236816</v>
      </c>
      <c r="J8973" s="42">
        <v>24.4855422973633</v>
      </c>
      <c r="K8973" s="42">
        <v>9.70883941650391</v>
      </c>
      <c r="L8973" s="42">
        <v>20.3642539978027</v>
      </c>
      <c r="M8973" s="42">
        <v>0.845945000648499</v>
      </c>
      <c r="N8973" s="42">
        <v>9.61874294281006</v>
      </c>
      <c r="O8973" s="42">
        <v>0.0</v>
      </c>
      <c r="P8973" s="42">
        <v>0.0</v>
      </c>
      <c r="Q8973" s="42">
        <v>0.00603174511343241</v>
      </c>
      <c r="R8973" s="42">
        <v>25.0</v>
      </c>
      <c r="S8973" s="42">
        <v>0.243805006146431</v>
      </c>
      <c r="T8973" s="42">
        <v>998.833984375</v>
      </c>
      <c r="U8973" s="42">
        <v>9999.0</v>
      </c>
      <c r="V8973" s="19"/>
      <c r="W8973" s="19"/>
      <c r="X8973" s="19"/>
      <c r="Y8973" s="19"/>
      <c r="Z8973" s="19"/>
      <c r="AA8973" s="19"/>
    </row>
    <row r="8974" ht="15.75" customHeight="1">
      <c r="A8974" s="19"/>
      <c r="B8974" s="42" t="str">
        <f>"CRS25WT3609536"</f>
        <v>CRS25WT3609536</v>
      </c>
      <c r="C8974" s="43">
        <v>46013.0</v>
      </c>
      <c r="D8974" s="44">
        <v>0.8847569444444444</v>
      </c>
      <c r="E8974" s="42" t="s">
        <v>37</v>
      </c>
      <c r="F8974" s="42">
        <v>198.0</v>
      </c>
      <c r="G8974" s="42">
        <v>4.0</v>
      </c>
      <c r="H8974" s="42">
        <v>198.748489379883</v>
      </c>
      <c r="I8974" s="42">
        <v>9.5415678024292</v>
      </c>
      <c r="J8974" s="42">
        <v>24.4934902191162</v>
      </c>
      <c r="K8974" s="42">
        <v>9.77819538116455</v>
      </c>
      <c r="L8974" s="42">
        <v>20.32568359375</v>
      </c>
      <c r="M8974" s="42">
        <v>0.850419938564301</v>
      </c>
      <c r="N8974" s="42">
        <v>9.66910648345947</v>
      </c>
      <c r="O8974" s="42">
        <v>0.0</v>
      </c>
      <c r="P8974" s="42">
        <v>0.0</v>
      </c>
      <c r="Q8974" s="42">
        <v>0.00160745298489928</v>
      </c>
      <c r="R8974" s="42">
        <v>25.0</v>
      </c>
      <c r="S8974" s="42">
        <v>0.239683732390404</v>
      </c>
      <c r="T8974" s="42">
        <v>1000.11364746094</v>
      </c>
      <c r="U8974" s="42">
        <v>9999.0</v>
      </c>
      <c r="V8974" s="19"/>
      <c r="W8974" s="19"/>
      <c r="X8974" s="19"/>
      <c r="Y8974" s="19"/>
      <c r="Z8974" s="19"/>
      <c r="AA8974" s="19"/>
    </row>
    <row r="8975" ht="15.75" customHeight="1">
      <c r="A8975" s="19"/>
      <c r="B8975" s="42" t="str">
        <f>"CRS25WT3609530"</f>
        <v>CRS25WT3609530</v>
      </c>
      <c r="C8975" s="43">
        <v>46013.0</v>
      </c>
      <c r="D8975" s="44">
        <v>0.8854050925925926</v>
      </c>
      <c r="E8975" s="42" t="s">
        <v>37</v>
      </c>
      <c r="F8975" s="42">
        <v>198.0</v>
      </c>
      <c r="G8975" s="42">
        <v>4.0</v>
      </c>
      <c r="H8975" s="42">
        <v>198.028564453125</v>
      </c>
      <c r="I8975" s="42">
        <v>9.52877330780029</v>
      </c>
      <c r="J8975" s="42">
        <v>24.5283317565918</v>
      </c>
      <c r="K8975" s="42">
        <v>9.70980453491211</v>
      </c>
      <c r="L8975" s="42">
        <v>20.3947010040283</v>
      </c>
      <c r="M8975" s="42">
        <v>0.847271978855133</v>
      </c>
      <c r="N8975" s="42">
        <v>9.63408279418945</v>
      </c>
      <c r="O8975" s="42">
        <v>0.0</v>
      </c>
      <c r="P8975" s="42">
        <v>0.0</v>
      </c>
      <c r="Q8975" s="42">
        <v>0.0041121132671833</v>
      </c>
      <c r="R8975" s="42">
        <v>25.0</v>
      </c>
      <c r="S8975" s="42">
        <v>0.252021670341492</v>
      </c>
      <c r="T8975" s="42">
        <v>999.071533203125</v>
      </c>
      <c r="U8975" s="42">
        <v>9999.0</v>
      </c>
      <c r="V8975" s="19"/>
      <c r="W8975" s="19"/>
      <c r="X8975" s="19"/>
      <c r="Y8975" s="19"/>
      <c r="Z8975" s="19"/>
      <c r="AA8975" s="19"/>
    </row>
    <row r="8976" ht="15.75" customHeight="1">
      <c r="A8976" s="19"/>
      <c r="B8976" s="42" t="str">
        <f>"CRS25WT3609534"</f>
        <v>CRS25WT3609534</v>
      </c>
      <c r="C8976" s="43">
        <v>46013.0</v>
      </c>
      <c r="D8976" s="44">
        <v>0.8860300925925926</v>
      </c>
      <c r="E8976" s="42" t="s">
        <v>37</v>
      </c>
      <c r="F8976" s="42">
        <v>198.0</v>
      </c>
      <c r="G8976" s="42">
        <v>4.0</v>
      </c>
      <c r="H8976" s="42">
        <v>198.154907226563</v>
      </c>
      <c r="I8976" s="42">
        <v>9.51757431030273</v>
      </c>
      <c r="J8976" s="42">
        <v>24.4874496459961</v>
      </c>
      <c r="K8976" s="42">
        <v>9.73343753814697</v>
      </c>
      <c r="L8976" s="42">
        <v>20.3581619262695</v>
      </c>
      <c r="M8976" s="42">
        <v>0.850227236747742</v>
      </c>
      <c r="N8976" s="42">
        <v>9.64022922515869</v>
      </c>
      <c r="O8976" s="42">
        <v>0.0</v>
      </c>
      <c r="P8976" s="42">
        <v>0.0</v>
      </c>
      <c r="Q8976" s="42">
        <v>0.0130158718675375</v>
      </c>
      <c r="R8976" s="42">
        <v>25.0</v>
      </c>
      <c r="S8976" s="42">
        <v>0.252025723457336</v>
      </c>
      <c r="T8976" s="42">
        <v>998.160339355469</v>
      </c>
      <c r="U8976" s="42">
        <v>9999.0</v>
      </c>
      <c r="V8976" s="19"/>
      <c r="W8976" s="19"/>
      <c r="X8976" s="19"/>
      <c r="Y8976" s="19"/>
      <c r="Z8976" s="19"/>
      <c r="AA8976" s="19"/>
    </row>
    <row r="8977" ht="15.75" customHeight="1">
      <c r="A8977" s="19"/>
      <c r="B8977" s="42" t="str">
        <f>"CRS25WT3609533"</f>
        <v>CRS25WT3609533</v>
      </c>
      <c r="C8977" s="43">
        <v>46013.0</v>
      </c>
      <c r="D8977" s="44">
        <v>0.8867824074074074</v>
      </c>
      <c r="E8977" s="42" t="s">
        <v>37</v>
      </c>
      <c r="F8977" s="42">
        <v>197.0</v>
      </c>
      <c r="G8977" s="42">
        <v>4.0</v>
      </c>
      <c r="H8977" s="42">
        <v>197.407485961914</v>
      </c>
      <c r="I8977" s="42">
        <v>9.58511734008789</v>
      </c>
      <c r="J8977" s="42">
        <v>24.4987373352051</v>
      </c>
      <c r="K8977" s="42">
        <v>9.66492176055908</v>
      </c>
      <c r="L8977" s="42">
        <v>20.4251499176025</v>
      </c>
      <c r="M8977" s="42">
        <v>0.840664088726044</v>
      </c>
      <c r="N8977" s="42">
        <v>9.60386657714844</v>
      </c>
      <c r="O8977" s="42">
        <v>0.0</v>
      </c>
      <c r="P8977" s="42">
        <v>0.0</v>
      </c>
      <c r="Q8977" s="42">
        <v>0.00825350359082222</v>
      </c>
      <c r="R8977" s="42">
        <v>25.0</v>
      </c>
      <c r="S8977" s="42">
        <v>0.250237792730331</v>
      </c>
      <c r="T8977" s="42">
        <v>998.794677734375</v>
      </c>
      <c r="U8977" s="42">
        <v>9999.0</v>
      </c>
      <c r="V8977" s="19"/>
      <c r="W8977" s="19"/>
      <c r="X8977" s="19"/>
      <c r="Y8977" s="19"/>
      <c r="Z8977" s="19"/>
      <c r="AA8977" s="19"/>
    </row>
    <row r="8978" ht="15.75" customHeight="1">
      <c r="A8978" s="19"/>
      <c r="B8978" s="42" t="str">
        <f>"CRS25WT3609532"</f>
        <v>CRS25WT3609532</v>
      </c>
      <c r="C8978" s="43">
        <v>46013.0</v>
      </c>
      <c r="D8978" s="44">
        <v>0.8873148148148148</v>
      </c>
      <c r="E8978" s="42" t="s">
        <v>37</v>
      </c>
      <c r="F8978" s="42">
        <v>199.0</v>
      </c>
      <c r="G8978" s="42">
        <v>4.0</v>
      </c>
      <c r="H8978" s="42">
        <v>199.478134155273</v>
      </c>
      <c r="I8978" s="42">
        <v>9.58534145355225</v>
      </c>
      <c r="J8978" s="42">
        <v>24.5257968902588</v>
      </c>
      <c r="K8978" s="42">
        <v>9.80723571777344</v>
      </c>
      <c r="L8978" s="42">
        <v>20.3398933410645</v>
      </c>
      <c r="M8978" s="42">
        <v>0.848524868488312</v>
      </c>
      <c r="N8978" s="42">
        <v>9.70460414886475</v>
      </c>
      <c r="O8978" s="42">
        <v>0.0</v>
      </c>
      <c r="P8978" s="42">
        <v>0.0</v>
      </c>
      <c r="Q8978" s="42">
        <v>0.00412675179541111</v>
      </c>
      <c r="R8978" s="42">
        <v>25.0</v>
      </c>
      <c r="S8978" s="42">
        <v>0.247062593698502</v>
      </c>
      <c r="T8978" s="42">
        <v>999.73095703125</v>
      </c>
      <c r="U8978" s="42">
        <v>9999.0</v>
      </c>
      <c r="V8978" s="19"/>
      <c r="W8978" s="19"/>
      <c r="X8978" s="19"/>
      <c r="Y8978" s="19"/>
      <c r="Z8978" s="19"/>
      <c r="AA8978" s="19"/>
    </row>
    <row r="8979" ht="15.75" customHeight="1">
      <c r="A8979" s="19"/>
      <c r="B8979" s="42" t="str">
        <f>"CRS25WT3609542"</f>
        <v>CRS25WT3609542</v>
      </c>
      <c r="C8979" s="43">
        <v>46013.0</v>
      </c>
      <c r="D8979" s="44">
        <v>0.887974537037037</v>
      </c>
      <c r="E8979" s="42" t="s">
        <v>37</v>
      </c>
      <c r="F8979" s="42">
        <v>197.0</v>
      </c>
      <c r="G8979" s="42">
        <v>4.0</v>
      </c>
      <c r="H8979" s="42">
        <v>197.598068237305</v>
      </c>
      <c r="I8979" s="42">
        <v>9.58580303192139</v>
      </c>
      <c r="J8979" s="42">
        <v>24.4920768737793</v>
      </c>
      <c r="K8979" s="42">
        <v>9.70221519470215</v>
      </c>
      <c r="L8979" s="42">
        <v>20.366283416748</v>
      </c>
      <c r="M8979" s="42">
        <v>0.841644287109375</v>
      </c>
      <c r="N8979" s="42">
        <v>9.61313915252686</v>
      </c>
      <c r="O8979" s="42">
        <v>0.0</v>
      </c>
      <c r="P8979" s="42">
        <v>0.0</v>
      </c>
      <c r="Q8979" s="42">
        <v>0.00158792152069509</v>
      </c>
      <c r="R8979" s="42">
        <v>25.0</v>
      </c>
      <c r="S8979" s="42">
        <v>0.246402442455292</v>
      </c>
      <c r="T8979" s="42">
        <v>1000.42254638672</v>
      </c>
      <c r="U8979" s="42">
        <v>9999.0</v>
      </c>
      <c r="V8979" s="19"/>
      <c r="W8979" s="19"/>
      <c r="X8979" s="19"/>
      <c r="Y8979" s="19"/>
      <c r="Z8979" s="19"/>
      <c r="AA8979" s="19"/>
    </row>
    <row r="8980" ht="15.75" customHeight="1">
      <c r="A8980" s="19"/>
      <c r="B8980" s="42" t="str">
        <f>"CRS25WT3609535"</f>
        <v>CRS25WT3609535</v>
      </c>
      <c r="C8980" s="43">
        <v>46013.0</v>
      </c>
      <c r="D8980" s="44">
        <v>0.8888310185185185</v>
      </c>
      <c r="E8980" s="42" t="s">
        <v>37</v>
      </c>
      <c r="F8980" s="42">
        <v>196.0</v>
      </c>
      <c r="G8980" s="42">
        <v>4.0</v>
      </c>
      <c r="H8980" s="42">
        <v>196.437362670898</v>
      </c>
      <c r="I8980" s="42">
        <v>9.53836345672607</v>
      </c>
      <c r="J8980" s="42">
        <v>24.4856643676758</v>
      </c>
      <c r="K8980" s="42">
        <v>9.63082504272461</v>
      </c>
      <c r="L8980" s="42">
        <v>20.3967323303223</v>
      </c>
      <c r="M8980" s="42">
        <v>0.841081976890564</v>
      </c>
      <c r="N8980" s="42">
        <v>9.55667018890381</v>
      </c>
      <c r="O8980" s="42">
        <v>0.0</v>
      </c>
      <c r="P8980" s="42">
        <v>0.0</v>
      </c>
      <c r="Q8980" s="42">
        <v>0.00205606129020452</v>
      </c>
      <c r="R8980" s="42">
        <v>25.0</v>
      </c>
      <c r="S8980" s="42">
        <v>0.259342879056931</v>
      </c>
      <c r="T8980" s="42">
        <v>999.019836425781</v>
      </c>
      <c r="U8980" s="42">
        <v>9999.0</v>
      </c>
      <c r="V8980" s="19"/>
      <c r="W8980" s="19"/>
      <c r="X8980" s="19"/>
      <c r="Y8980" s="19"/>
      <c r="Z8980" s="19"/>
      <c r="AA8980" s="19"/>
    </row>
    <row r="8981" ht="15.75" customHeight="1">
      <c r="A8981" s="19"/>
      <c r="B8981" s="42" t="str">
        <f>"CRS25WT3609518"</f>
        <v>CRS25WT3609518</v>
      </c>
      <c r="C8981" s="43">
        <v>46013.0</v>
      </c>
      <c r="D8981" s="44">
        <v>0.8895833333333334</v>
      </c>
      <c r="E8981" s="42" t="s">
        <v>37</v>
      </c>
      <c r="F8981" s="42">
        <v>198.0</v>
      </c>
      <c r="G8981" s="42">
        <v>4.0</v>
      </c>
      <c r="H8981" s="42">
        <v>198.0947265625</v>
      </c>
      <c r="I8981" s="42">
        <v>9.56017684936523</v>
      </c>
      <c r="J8981" s="42">
        <v>24.4866485595703</v>
      </c>
      <c r="K8981" s="42">
        <v>9.73145198822021</v>
      </c>
      <c r="L8981" s="42">
        <v>20.3561325073242</v>
      </c>
      <c r="M8981" s="42">
        <v>0.846208989620209</v>
      </c>
      <c r="N8981" s="42">
        <v>9.63730144500732</v>
      </c>
      <c r="O8981" s="42">
        <v>0.0</v>
      </c>
      <c r="P8981" s="42">
        <v>0.0</v>
      </c>
      <c r="Q8981" s="42">
        <v>0.00635168608278036</v>
      </c>
      <c r="R8981" s="42">
        <v>25.0</v>
      </c>
      <c r="S8981" s="42">
        <v>0.246271088719368</v>
      </c>
      <c r="T8981" s="42">
        <v>999.84130859375</v>
      </c>
      <c r="U8981" s="42">
        <v>9999.0</v>
      </c>
      <c r="V8981" s="19"/>
      <c r="W8981" s="19"/>
      <c r="X8981" s="19"/>
      <c r="Y8981" s="19"/>
      <c r="Z8981" s="19"/>
      <c r="AA8981" s="19"/>
    </row>
    <row r="8982" ht="15.75" customHeight="1">
      <c r="A8982" s="19"/>
      <c r="B8982" s="42" t="str">
        <f>"CRS25WT3609541"</f>
        <v>CRS25WT3609541</v>
      </c>
      <c r="C8982" s="43">
        <v>46013.0</v>
      </c>
      <c r="D8982" s="44">
        <v>0.8903819444444444</v>
      </c>
      <c r="E8982" s="42" t="s">
        <v>37</v>
      </c>
      <c r="F8982" s="42">
        <v>197.0</v>
      </c>
      <c r="G8982" s="42">
        <v>4.0</v>
      </c>
      <c r="H8982" s="42">
        <v>197.460754394531</v>
      </c>
      <c r="I8982" s="42">
        <v>9.61465930938721</v>
      </c>
      <c r="J8982" s="42">
        <v>24.4810409545898</v>
      </c>
      <c r="K8982" s="42">
        <v>9.73915576934814</v>
      </c>
      <c r="L8982" s="42">
        <v>20.2749366760254</v>
      </c>
      <c r="M8982" s="42">
        <v>0.838913142681122</v>
      </c>
      <c r="N8982" s="42">
        <v>9.60645866394043</v>
      </c>
      <c r="O8982" s="42">
        <v>0.0</v>
      </c>
      <c r="P8982" s="42">
        <v>0.0</v>
      </c>
      <c r="Q8982" s="42">
        <v>0.0165070071816444</v>
      </c>
      <c r="R8982" s="42">
        <v>25.0</v>
      </c>
      <c r="S8982" s="42">
        <v>0.250337600708008</v>
      </c>
      <c r="T8982" s="42">
        <v>1000.30621337891</v>
      </c>
      <c r="U8982" s="42">
        <v>9999.0</v>
      </c>
      <c r="V8982" s="19"/>
      <c r="W8982" s="19"/>
      <c r="X8982" s="19"/>
      <c r="Y8982" s="19"/>
      <c r="Z8982" s="19"/>
      <c r="AA8982" s="19"/>
    </row>
    <row r="8983" ht="15.75" customHeight="1">
      <c r="A8983" s="19"/>
      <c r="B8983" s="42" t="str">
        <f>"CRS25WT3609517"</f>
        <v>CRS25WT3609517</v>
      </c>
      <c r="C8983" s="43">
        <v>46013.0</v>
      </c>
      <c r="D8983" s="44">
        <v>0.8910185185185185</v>
      </c>
      <c r="E8983" s="42" t="s">
        <v>37</v>
      </c>
      <c r="F8983" s="42">
        <v>197.0</v>
      </c>
      <c r="G8983" s="42">
        <v>4.0</v>
      </c>
      <c r="H8983" s="42">
        <v>197.399353027344</v>
      </c>
      <c r="I8983" s="42">
        <v>9.5730619430542</v>
      </c>
      <c r="J8983" s="42">
        <v>24.4875507354736</v>
      </c>
      <c r="K8983" s="42">
        <v>9.71375751495361</v>
      </c>
      <c r="L8983" s="42">
        <v>20.3216247558594</v>
      </c>
      <c r="M8983" s="42">
        <v>0.842072546482086</v>
      </c>
      <c r="N8983" s="42">
        <v>9.60347175598145</v>
      </c>
      <c r="O8983" s="42">
        <v>0.0</v>
      </c>
      <c r="P8983" s="42">
        <v>0.0</v>
      </c>
      <c r="Q8983" s="42">
        <v>0.00579396076500416</v>
      </c>
      <c r="R8983" s="42">
        <v>25.0</v>
      </c>
      <c r="S8983" s="42">
        <v>0.248902142047882</v>
      </c>
      <c r="T8983" s="42">
        <v>999.574584960938</v>
      </c>
      <c r="U8983" s="42">
        <v>9999.0</v>
      </c>
      <c r="V8983" s="19"/>
      <c r="W8983" s="19"/>
      <c r="X8983" s="19"/>
      <c r="Y8983" s="19"/>
      <c r="Z8983" s="19"/>
      <c r="AA8983" s="19"/>
    </row>
    <row r="8984" ht="15.75" customHeight="1">
      <c r="A8984" s="19"/>
      <c r="B8984" s="42" t="str">
        <f>"CRS25WT3609516"</f>
        <v>CRS25WT3609516</v>
      </c>
      <c r="C8984" s="43">
        <v>46013.0</v>
      </c>
      <c r="D8984" s="44">
        <v>0.891574074074074</v>
      </c>
      <c r="E8984" s="42" t="s">
        <v>37</v>
      </c>
      <c r="F8984" s="42">
        <v>198.0</v>
      </c>
      <c r="G8984" s="42">
        <v>4.0</v>
      </c>
      <c r="H8984" s="42">
        <v>198.437637329102</v>
      </c>
      <c r="I8984" s="42">
        <v>9.57153415679932</v>
      </c>
      <c r="J8984" s="42">
        <v>24.4834003448486</v>
      </c>
      <c r="K8984" s="42">
        <v>9.70474815368652</v>
      </c>
      <c r="L8984" s="42">
        <v>20.4474792480469</v>
      </c>
      <c r="M8984" s="42">
        <v>0.846780300140381</v>
      </c>
      <c r="N8984" s="42">
        <v>9.65398406982422</v>
      </c>
      <c r="O8984" s="42">
        <v>0.0</v>
      </c>
      <c r="P8984" s="42">
        <v>0.0</v>
      </c>
      <c r="Q8984" s="42">
        <v>0.00412698043510318</v>
      </c>
      <c r="R8984" s="42">
        <v>25.0</v>
      </c>
      <c r="S8984" s="42">
        <v>0.238952681422234</v>
      </c>
      <c r="T8984" s="42">
        <v>999.355529785156</v>
      </c>
      <c r="U8984" s="42">
        <v>9999.0</v>
      </c>
      <c r="V8984" s="19"/>
      <c r="W8984" s="19"/>
      <c r="X8984" s="19"/>
      <c r="Y8984" s="19"/>
      <c r="Z8984" s="19"/>
      <c r="AA8984" s="19"/>
    </row>
    <row r="8985" ht="15.75" customHeight="1">
      <c r="A8985" s="19"/>
      <c r="B8985" s="42" t="str">
        <f>"CRS25WT3609522"</f>
        <v>CRS25WT3609522</v>
      </c>
      <c r="C8985" s="43">
        <v>46013.0</v>
      </c>
      <c r="D8985" s="44">
        <v>0.8920254629629629</v>
      </c>
      <c r="E8985" s="42" t="s">
        <v>37</v>
      </c>
      <c r="F8985" s="42">
        <v>197.0</v>
      </c>
      <c r="G8985" s="42">
        <v>4.0</v>
      </c>
      <c r="H8985" s="42">
        <v>197.028945922852</v>
      </c>
      <c r="I8985" s="42">
        <v>9.53051280975342</v>
      </c>
      <c r="J8985" s="42">
        <v>24.5258750915527</v>
      </c>
      <c r="K8985" s="42">
        <v>9.73637962341309</v>
      </c>
      <c r="L8985" s="42">
        <v>20.2363681793213</v>
      </c>
      <c r="M8985" s="42">
        <v>0.842925608158112</v>
      </c>
      <c r="N8985" s="42">
        <v>9.58545112609863</v>
      </c>
      <c r="O8985" s="42">
        <v>0.0</v>
      </c>
      <c r="P8985" s="42">
        <v>0.0</v>
      </c>
      <c r="Q8985" s="42">
        <v>0.0139509318396449</v>
      </c>
      <c r="R8985" s="42">
        <v>25.0</v>
      </c>
      <c r="S8985" s="42">
        <v>0.261839121580124</v>
      </c>
      <c r="T8985" s="42">
        <v>999.089111328125</v>
      </c>
      <c r="U8985" s="42">
        <v>9999.0</v>
      </c>
      <c r="V8985" s="19"/>
      <c r="W8985" s="19"/>
      <c r="X8985" s="19"/>
      <c r="Y8985" s="19"/>
      <c r="Z8985" s="19"/>
      <c r="AA8985" s="19"/>
    </row>
    <row r="8986" ht="15.75" customHeight="1">
      <c r="A8986" s="19"/>
      <c r="B8986" s="42" t="str">
        <f>"CRS25WT3609521"</f>
        <v>CRS25WT3609521</v>
      </c>
      <c r="C8986" s="43">
        <v>46013.0</v>
      </c>
      <c r="D8986" s="44">
        <v>0.8927430555555556</v>
      </c>
      <c r="E8986" s="42" t="s">
        <v>37</v>
      </c>
      <c r="F8986" s="42">
        <v>196.0</v>
      </c>
      <c r="G8986" s="42">
        <v>4.0</v>
      </c>
      <c r="H8986" s="42">
        <v>196.123626708984</v>
      </c>
      <c r="I8986" s="42">
        <v>9.55489444732666</v>
      </c>
      <c r="J8986" s="42">
        <v>24.5317974090576</v>
      </c>
      <c r="K8986" s="42">
        <v>9.62214660644531</v>
      </c>
      <c r="L8986" s="42">
        <v>20.3825225830078</v>
      </c>
      <c r="M8986" s="42">
        <v>0.836709380149841</v>
      </c>
      <c r="N8986" s="42">
        <v>9.54140758514404</v>
      </c>
      <c r="O8986" s="42">
        <v>0.0</v>
      </c>
      <c r="P8986" s="42">
        <v>0.0</v>
      </c>
      <c r="Q8986" s="42">
        <v>0.0128969801589847</v>
      </c>
      <c r="R8986" s="42">
        <v>25.0</v>
      </c>
      <c r="S8986" s="42">
        <v>0.259480446577072</v>
      </c>
      <c r="T8986" s="42">
        <v>999.514953613281</v>
      </c>
      <c r="U8986" s="42">
        <v>9999.0</v>
      </c>
      <c r="V8986" s="19"/>
      <c r="W8986" s="19"/>
      <c r="X8986" s="19"/>
      <c r="Y8986" s="19"/>
      <c r="Z8986" s="19"/>
      <c r="AA8986" s="19"/>
    </row>
    <row r="8987" ht="15.75" customHeight="1">
      <c r="A8987" s="19"/>
      <c r="B8987" s="42" t="str">
        <f>"CRS25WT3609519"</f>
        <v>CRS25WT3609519</v>
      </c>
      <c r="C8987" s="43">
        <v>46013.0</v>
      </c>
      <c r="D8987" s="44">
        <v>0.8936574074074074</v>
      </c>
      <c r="E8987" s="42" t="s">
        <v>37</v>
      </c>
      <c r="F8987" s="42">
        <v>196.0</v>
      </c>
      <c r="G8987" s="42">
        <v>4.0</v>
      </c>
      <c r="H8987" s="42">
        <v>196.667694091797</v>
      </c>
      <c r="I8987" s="42">
        <v>9.52395915985107</v>
      </c>
      <c r="J8987" s="42">
        <v>24.4801273345947</v>
      </c>
      <c r="K8987" s="42">
        <v>9.62200832366943</v>
      </c>
      <c r="L8987" s="42">
        <v>20.4393615722656</v>
      </c>
      <c r="M8987" s="42">
        <v>0.843532502651215</v>
      </c>
      <c r="N8987" s="42">
        <v>9.56787586212158</v>
      </c>
      <c r="O8987" s="42">
        <v>0.0</v>
      </c>
      <c r="P8987" s="42">
        <v>0.0</v>
      </c>
      <c r="Q8987" s="42">
        <v>0.0165079217404127</v>
      </c>
      <c r="R8987" s="42">
        <v>25.0</v>
      </c>
      <c r="S8987" s="42">
        <v>0.241557940840721</v>
      </c>
      <c r="T8987" s="42">
        <v>998.755432128906</v>
      </c>
      <c r="U8987" s="42">
        <v>9999.0</v>
      </c>
      <c r="V8987" s="19"/>
      <c r="W8987" s="19"/>
      <c r="X8987" s="19"/>
      <c r="Y8987" s="19"/>
      <c r="Z8987" s="19"/>
      <c r="AA8987" s="19"/>
    </row>
    <row r="8988" ht="15.75" customHeight="1">
      <c r="A8988" s="19"/>
      <c r="B8988" s="42" t="str">
        <f>"CRS25WT3609525"</f>
        <v>CRS25WT3609525</v>
      </c>
      <c r="C8988" s="43">
        <v>46013.0</v>
      </c>
      <c r="D8988" s="44">
        <v>0.8944328703703704</v>
      </c>
      <c r="E8988" s="42" t="s">
        <v>37</v>
      </c>
      <c r="F8988" s="42">
        <v>197.0</v>
      </c>
      <c r="G8988" s="42">
        <v>4.0</v>
      </c>
      <c r="H8988" s="42">
        <v>197.224716186523</v>
      </c>
      <c r="I8988" s="42">
        <v>9.55389404296875</v>
      </c>
      <c r="J8988" s="42">
        <v>24.4718914031982</v>
      </c>
      <c r="K8988" s="42">
        <v>9.69935035705566</v>
      </c>
      <c r="L8988" s="42">
        <v>20.3338031768799</v>
      </c>
      <c r="M8988" s="42">
        <v>0.843554973602295</v>
      </c>
      <c r="N8988" s="42">
        <v>9.59497547149658</v>
      </c>
      <c r="O8988" s="42">
        <v>0.0</v>
      </c>
      <c r="P8988" s="42">
        <v>0.0</v>
      </c>
      <c r="Q8988" s="42">
        <v>0.00825350359082222</v>
      </c>
      <c r="R8988" s="42">
        <v>25.0</v>
      </c>
      <c r="S8988" s="42">
        <v>0.255462169647217</v>
      </c>
      <c r="T8988" s="42">
        <v>999.562072753906</v>
      </c>
      <c r="U8988" s="42">
        <v>9999.0</v>
      </c>
      <c r="V8988" s="19"/>
      <c r="W8988" s="19"/>
      <c r="X8988" s="19"/>
      <c r="Y8988" s="19"/>
      <c r="Z8988" s="19"/>
      <c r="AA8988" s="19"/>
    </row>
    <row r="8989" ht="15.75" customHeight="1">
      <c r="A8989" s="19"/>
      <c r="B8989" s="42" t="str">
        <f>"CRS25WT3609524"</f>
        <v>CRS25WT3609524</v>
      </c>
      <c r="C8989" s="43">
        <v>46013.0</v>
      </c>
      <c r="D8989" s="44">
        <v>0.8949305555555555</v>
      </c>
      <c r="E8989" s="42" t="s">
        <v>37</v>
      </c>
      <c r="F8989" s="42">
        <v>197.0</v>
      </c>
      <c r="G8989" s="42">
        <v>4.0</v>
      </c>
      <c r="H8989" s="42">
        <v>197.490875244141</v>
      </c>
      <c r="I8989" s="42">
        <v>9.5787239074707</v>
      </c>
      <c r="J8989" s="42">
        <v>24.4908771514893</v>
      </c>
      <c r="K8989" s="42">
        <v>9.71341133117676</v>
      </c>
      <c r="L8989" s="42">
        <v>20.3317756652832</v>
      </c>
      <c r="M8989" s="42">
        <v>0.841850638389587</v>
      </c>
      <c r="N8989" s="42">
        <v>9.60792350769043</v>
      </c>
      <c r="O8989" s="42">
        <v>0.0</v>
      </c>
      <c r="P8989" s="42">
        <v>0.0</v>
      </c>
      <c r="Q8989" s="42">
        <v>0.008225466124713421</v>
      </c>
      <c r="R8989" s="42">
        <v>25.0</v>
      </c>
      <c r="S8989" s="42">
        <v>0.25133228302002</v>
      </c>
      <c r="T8989" s="42">
        <v>999.71240234375</v>
      </c>
      <c r="U8989" s="42">
        <v>9999.0</v>
      </c>
      <c r="V8989" s="19"/>
      <c r="W8989" s="19"/>
      <c r="X8989" s="19"/>
      <c r="Y8989" s="19"/>
      <c r="Z8989" s="19"/>
      <c r="AA8989" s="19"/>
    </row>
    <row r="8990" ht="15.75" customHeight="1">
      <c r="A8990" s="19"/>
      <c r="B8990" s="42" t="str">
        <f>"CRS25WT3609523"</f>
        <v>CRS25WT3609523</v>
      </c>
      <c r="C8990" s="43">
        <v>46013.0</v>
      </c>
      <c r="D8990" s="44">
        <v>0.8956712962962964</v>
      </c>
      <c r="E8990" s="42" t="s">
        <v>37</v>
      </c>
      <c r="F8990" s="42">
        <v>197.0</v>
      </c>
      <c r="G8990" s="42">
        <v>4.0</v>
      </c>
      <c r="H8990" s="42">
        <v>197.017547607422</v>
      </c>
      <c r="I8990" s="42">
        <v>9.55893993377686</v>
      </c>
      <c r="J8990" s="42">
        <v>24.4944076538086</v>
      </c>
      <c r="K8990" s="42">
        <v>9.66696643829346</v>
      </c>
      <c r="L8990" s="42">
        <v>20.3804931640625</v>
      </c>
      <c r="M8990" s="42">
        <v>0.841449856758118</v>
      </c>
      <c r="N8990" s="42">
        <v>9.58489608764648</v>
      </c>
      <c r="O8990" s="42">
        <v>0.0</v>
      </c>
      <c r="P8990" s="42">
        <v>0.0</v>
      </c>
      <c r="Q8990" s="42">
        <v>0.00412675179541111</v>
      </c>
      <c r="R8990" s="42">
        <v>25.0</v>
      </c>
      <c r="S8990" s="42">
        <v>0.239672347903252</v>
      </c>
      <c r="T8990" s="42">
        <v>998.091125488281</v>
      </c>
      <c r="U8990" s="42">
        <v>9999.0</v>
      </c>
      <c r="V8990" s="19"/>
      <c r="W8990" s="19"/>
      <c r="X8990" s="19"/>
      <c r="Y8990" s="19"/>
      <c r="Z8990" s="19"/>
      <c r="AA8990" s="19"/>
    </row>
    <row r="8991" ht="15.75" customHeight="1">
      <c r="A8991" s="19"/>
      <c r="B8991" s="42" t="str">
        <f>"CRS25WT3609505"</f>
        <v>CRS25WT3609505</v>
      </c>
      <c r="C8991" s="43">
        <v>46013.0</v>
      </c>
      <c r="D8991" s="44">
        <v>0.8962268518518518</v>
      </c>
      <c r="E8991" s="42" t="s">
        <v>37</v>
      </c>
      <c r="F8991" s="42">
        <v>197.0</v>
      </c>
      <c r="G8991" s="42">
        <v>4.0</v>
      </c>
      <c r="H8991" s="42">
        <v>197.881744384766</v>
      </c>
      <c r="I8991" s="42">
        <v>9.55534648895264</v>
      </c>
      <c r="J8991" s="42">
        <v>24.4729709625244</v>
      </c>
      <c r="K8991" s="42">
        <v>9.69585037231445</v>
      </c>
      <c r="L8991" s="42">
        <v>20.4089107513428</v>
      </c>
      <c r="M8991" s="42">
        <v>0.846199154853821</v>
      </c>
      <c r="N8991" s="42">
        <v>9.62693977355957</v>
      </c>
      <c r="O8991" s="42">
        <v>0.0</v>
      </c>
      <c r="P8991" s="42">
        <v>0.0</v>
      </c>
      <c r="Q8991" s="42">
        <v>8.13490827567875E-4</v>
      </c>
      <c r="R8991" s="42">
        <v>25.0</v>
      </c>
      <c r="S8991" s="42">
        <v>0.239703148603439</v>
      </c>
      <c r="T8991" s="42">
        <v>997.914245605469</v>
      </c>
      <c r="U8991" s="42">
        <v>9999.0</v>
      </c>
      <c r="V8991" s="19"/>
      <c r="W8991" s="19"/>
      <c r="X8991" s="19"/>
      <c r="Y8991" s="19"/>
      <c r="Z8991" s="19"/>
      <c r="AA8991" s="19"/>
    </row>
    <row r="8992" ht="15.75" customHeight="1">
      <c r="A8992" s="19"/>
      <c r="B8992" s="42" t="str">
        <f>"CRS25WT3609504"</f>
        <v>CRS25WT3609504</v>
      </c>
      <c r="C8992" s="43">
        <v>46013.0</v>
      </c>
      <c r="D8992" s="44">
        <v>0.8968055555555555</v>
      </c>
      <c r="E8992" s="42" t="s">
        <v>37</v>
      </c>
      <c r="F8992" s="42">
        <v>198.0</v>
      </c>
      <c r="G8992" s="42">
        <v>4.0</v>
      </c>
      <c r="H8992" s="42">
        <v>198.42008972168</v>
      </c>
      <c r="I8992" s="42">
        <v>9.55611038208008</v>
      </c>
      <c r="J8992" s="42">
        <v>24.4674263000488</v>
      </c>
      <c r="K8992" s="42">
        <v>9.73675441741943</v>
      </c>
      <c r="L8992" s="42">
        <v>20.3784618377686</v>
      </c>
      <c r="M8992" s="42">
        <v>0.848625719547272</v>
      </c>
      <c r="N8992" s="42">
        <v>9.65313053131104</v>
      </c>
      <c r="O8992" s="42">
        <v>0.0</v>
      </c>
      <c r="P8992" s="42">
        <v>0.0</v>
      </c>
      <c r="Q8992" s="42">
        <v>0.00602803053334355</v>
      </c>
      <c r="R8992" s="42">
        <v>25.0</v>
      </c>
      <c r="S8992" s="42">
        <v>0.244527980685234</v>
      </c>
      <c r="T8992" s="42">
        <v>998.85205078125</v>
      </c>
      <c r="U8992" s="42">
        <v>9999.0</v>
      </c>
      <c r="V8992" s="19"/>
      <c r="W8992" s="19"/>
      <c r="X8992" s="19"/>
      <c r="Y8992" s="19"/>
      <c r="Z8992" s="19"/>
      <c r="AA8992" s="19"/>
    </row>
    <row r="8993" ht="15.75" customHeight="1">
      <c r="A8993" s="19"/>
      <c r="B8993" s="42" t="str">
        <f>"CRS25WT3609503"</f>
        <v>CRS25WT3609503</v>
      </c>
      <c r="C8993" s="43">
        <v>46013.0</v>
      </c>
      <c r="D8993" s="44">
        <v>0.8978009259259259</v>
      </c>
      <c r="E8993" s="42" t="s">
        <v>37</v>
      </c>
      <c r="F8993" s="42">
        <v>197.0</v>
      </c>
      <c r="G8993" s="42">
        <v>4.0</v>
      </c>
      <c r="H8993" s="42">
        <v>197.623321533203</v>
      </c>
      <c r="I8993" s="42">
        <v>9.56970405578613</v>
      </c>
      <c r="J8993" s="42">
        <v>24.5005531311035</v>
      </c>
      <c r="K8993" s="42">
        <v>9.66876220703125</v>
      </c>
      <c r="L8993" s="42">
        <v>20.4393615722656</v>
      </c>
      <c r="M8993" s="42">
        <v>0.842876195907593</v>
      </c>
      <c r="N8993" s="42">
        <v>9.61436748504639</v>
      </c>
      <c r="O8993" s="42">
        <v>0.0</v>
      </c>
      <c r="P8993" s="42">
        <v>0.0</v>
      </c>
      <c r="Q8993" s="42">
        <v>0.00412682816386223</v>
      </c>
      <c r="R8993" s="42">
        <v>25.0</v>
      </c>
      <c r="S8993" s="42">
        <v>0.240194484591484</v>
      </c>
      <c r="T8993" s="42">
        <v>998.804748535156</v>
      </c>
      <c r="U8993" s="42">
        <v>9999.0</v>
      </c>
      <c r="V8993" s="19"/>
      <c r="W8993" s="19"/>
      <c r="X8993" s="19"/>
      <c r="Y8993" s="19"/>
      <c r="Z8993" s="19"/>
      <c r="AA8993" s="19"/>
    </row>
    <row r="8994" ht="15.75" customHeight="1">
      <c r="A8994" s="19"/>
      <c r="B8994" s="42" t="str">
        <f>"CRS25WT3609511"</f>
        <v>CRS25WT3609511</v>
      </c>
      <c r="C8994" s="43">
        <v>46013.0</v>
      </c>
      <c r="D8994" s="44">
        <v>0.8998958333333333</v>
      </c>
      <c r="E8994" s="42" t="s">
        <v>37</v>
      </c>
      <c r="F8994" s="42">
        <v>198.0</v>
      </c>
      <c r="G8994" s="42">
        <v>4.0</v>
      </c>
      <c r="H8994" s="42">
        <v>198.288009643555</v>
      </c>
      <c r="I8994" s="42">
        <v>9.56416130065918</v>
      </c>
      <c r="J8994" s="42">
        <v>24.5060024261475</v>
      </c>
      <c r="K8994" s="42">
        <v>9.70031929016113</v>
      </c>
      <c r="L8994" s="42">
        <v>20.4413909912109</v>
      </c>
      <c r="M8994" s="42">
        <v>0.846013128757477</v>
      </c>
      <c r="N8994" s="42">
        <v>9.64670467376709</v>
      </c>
      <c r="O8994" s="42">
        <v>0.0</v>
      </c>
      <c r="P8994" s="42">
        <v>0.0</v>
      </c>
      <c r="Q8994" s="42">
        <v>0.0165070462971926</v>
      </c>
      <c r="R8994" s="42">
        <v>25.0</v>
      </c>
      <c r="S8994" s="42">
        <v>0.234045937657356</v>
      </c>
      <c r="T8994" s="42">
        <v>1000.37689208984</v>
      </c>
      <c r="U8994" s="42">
        <v>9999.0</v>
      </c>
      <c r="V8994" s="19"/>
      <c r="W8994" s="19"/>
      <c r="X8994" s="19"/>
      <c r="Y8994" s="19"/>
      <c r="Z8994" s="19"/>
      <c r="AA8994" s="19"/>
    </row>
    <row r="8995" ht="15.75" customHeight="1">
      <c r="A8995" s="19"/>
      <c r="B8995" s="42" t="str">
        <f>"CRS25WT3609510"</f>
        <v>CRS25WT3609510</v>
      </c>
      <c r="C8995" s="43">
        <v>46013.0</v>
      </c>
      <c r="D8995" s="44">
        <v>0.9009490740740741</v>
      </c>
      <c r="E8995" s="42" t="s">
        <v>37</v>
      </c>
      <c r="F8995" s="42">
        <v>199.0</v>
      </c>
      <c r="G8995" s="42">
        <v>4.0</v>
      </c>
      <c r="H8995" s="42">
        <v>199.506286621094</v>
      </c>
      <c r="I8995" s="42">
        <v>9.60799026489258</v>
      </c>
      <c r="J8995" s="42">
        <v>24.5176467895508</v>
      </c>
      <c r="K8995" s="42">
        <v>9.81253623962402</v>
      </c>
      <c r="L8995" s="42">
        <v>20.3317756652832</v>
      </c>
      <c r="M8995" s="42">
        <v>0.846925556659698</v>
      </c>
      <c r="N8995" s="42">
        <v>9.70597362518311</v>
      </c>
      <c r="O8995" s="42">
        <v>0.0</v>
      </c>
      <c r="P8995" s="42">
        <v>0.0</v>
      </c>
      <c r="Q8995" s="42">
        <v>0.00540674524381757</v>
      </c>
      <c r="R8995" s="42">
        <v>25.0</v>
      </c>
      <c r="S8995" s="42">
        <v>0.239374980330467</v>
      </c>
      <c r="T8995" s="42">
        <v>999.506774902344</v>
      </c>
      <c r="U8995" s="42">
        <v>9999.0</v>
      </c>
      <c r="V8995" s="19"/>
      <c r="W8995" s="19"/>
      <c r="X8995" s="19"/>
      <c r="Y8995" s="19"/>
      <c r="Z8995" s="19"/>
      <c r="AA8995" s="19"/>
    </row>
    <row r="8996" ht="15.75" customHeight="1">
      <c r="A8996" s="19"/>
      <c r="B8996" s="42" t="str">
        <f>"CRS25WT3609506"</f>
        <v>CRS25WT3609506</v>
      </c>
      <c r="C8996" s="43">
        <v>46013.0</v>
      </c>
      <c r="D8996" s="44">
        <v>0.9017939814814815</v>
      </c>
      <c r="E8996" s="42" t="s">
        <v>37</v>
      </c>
      <c r="F8996" s="42">
        <v>198.0</v>
      </c>
      <c r="G8996" s="42">
        <v>4.0</v>
      </c>
      <c r="H8996" s="42">
        <v>198.055160522461</v>
      </c>
      <c r="I8996" s="42">
        <v>9.58518600463867</v>
      </c>
      <c r="J8996" s="42">
        <v>24.4730644226074</v>
      </c>
      <c r="K8996" s="42">
        <v>9.70434761047363</v>
      </c>
      <c r="L8996" s="42">
        <v>20.4089107513428</v>
      </c>
      <c r="M8996" s="42">
        <v>0.844300925731659</v>
      </c>
      <c r="N8996" s="42">
        <v>9.6353759765625</v>
      </c>
      <c r="O8996" s="42">
        <v>0.0</v>
      </c>
      <c r="P8996" s="42">
        <v>0.0</v>
      </c>
      <c r="Q8996" s="42">
        <v>0.0164484903216362</v>
      </c>
      <c r="R8996" s="42">
        <v>25.0</v>
      </c>
      <c r="S8996" s="42">
        <v>0.24086919426918</v>
      </c>
      <c r="T8996" s="42">
        <v>999.541809082031</v>
      </c>
      <c r="U8996" s="42">
        <v>9999.0</v>
      </c>
      <c r="V8996" s="19"/>
      <c r="W8996" s="19"/>
      <c r="X8996" s="19"/>
      <c r="Y8996" s="19"/>
      <c r="Z8996" s="19"/>
      <c r="AA8996" s="19"/>
    </row>
    <row r="8997" ht="15.75" customHeight="1">
      <c r="A8997" s="19"/>
      <c r="B8997" s="42" t="str">
        <f>"CRS25WT3609488"</f>
        <v>CRS25WT3609488</v>
      </c>
      <c r="C8997" s="43">
        <v>46013.0</v>
      </c>
      <c r="D8997" s="44">
        <v>0.9024884259259259</v>
      </c>
      <c r="E8997" s="42" t="s">
        <v>37</v>
      </c>
      <c r="F8997" s="42">
        <v>198.0</v>
      </c>
      <c r="G8997" s="42">
        <v>4.0</v>
      </c>
      <c r="H8997" s="42">
        <v>198.653915405273</v>
      </c>
      <c r="I8997" s="42">
        <v>9.5862398147583</v>
      </c>
      <c r="J8997" s="42">
        <v>24.5012722015381</v>
      </c>
      <c r="K8997" s="42">
        <v>9.72788047790527</v>
      </c>
      <c r="L8997" s="42">
        <v>20.4210910797119</v>
      </c>
      <c r="M8997" s="42">
        <v>0.845785439014435</v>
      </c>
      <c r="N8997" s="42">
        <v>9.66450595855713</v>
      </c>
      <c r="O8997" s="42">
        <v>0.0</v>
      </c>
      <c r="P8997" s="42">
        <v>0.0</v>
      </c>
      <c r="Q8997" s="42">
        <v>0.00317584304139018</v>
      </c>
      <c r="R8997" s="42">
        <v>25.0</v>
      </c>
      <c r="S8997" s="42">
        <v>0.2315374314785</v>
      </c>
      <c r="T8997" s="42">
        <v>997.485595703125</v>
      </c>
      <c r="U8997" s="42">
        <v>9999.0</v>
      </c>
      <c r="V8997" s="19"/>
      <c r="W8997" s="19"/>
      <c r="X8997" s="19"/>
      <c r="Y8997" s="19"/>
      <c r="Z8997" s="19"/>
      <c r="AA8997" s="19"/>
    </row>
    <row r="8998" ht="15.75" customHeight="1">
      <c r="A8998" s="19"/>
      <c r="B8998" s="42" t="str">
        <f>"CRS25WT3609509"</f>
        <v>CRS25WT3609509</v>
      </c>
      <c r="C8998" s="43">
        <v>46013.0</v>
      </c>
      <c r="D8998" s="44">
        <v>0.9032060185185186</v>
      </c>
      <c r="E8998" s="42" t="s">
        <v>37</v>
      </c>
      <c r="F8998" s="42">
        <v>198.0</v>
      </c>
      <c r="G8998" s="42">
        <v>4.0</v>
      </c>
      <c r="H8998" s="42">
        <v>198.864334106445</v>
      </c>
      <c r="I8998" s="42">
        <v>9.57768535614014</v>
      </c>
      <c r="J8998" s="42">
        <v>24.5018081665039</v>
      </c>
      <c r="K8998" s="42">
        <v>9.76925849914551</v>
      </c>
      <c r="L8998" s="42">
        <v>20.3561325073242</v>
      </c>
      <c r="M8998" s="42">
        <v>0.847419023513794</v>
      </c>
      <c r="N8998" s="42">
        <v>9.67474269866943</v>
      </c>
      <c r="O8998" s="42">
        <v>0.0</v>
      </c>
      <c r="P8998" s="42">
        <v>0.0</v>
      </c>
      <c r="Q8998" s="42">
        <v>0.00205606129020452</v>
      </c>
      <c r="R8998" s="42">
        <v>25.0</v>
      </c>
      <c r="S8998" s="42">
        <v>0.240701720118523</v>
      </c>
      <c r="T8998" s="42">
        <v>999.2109375</v>
      </c>
      <c r="U8998" s="42">
        <v>9999.0</v>
      </c>
      <c r="V8998" s="19"/>
      <c r="W8998" s="19"/>
      <c r="X8998" s="19"/>
      <c r="Y8998" s="19"/>
      <c r="Z8998" s="19"/>
      <c r="AA8998" s="19"/>
    </row>
    <row r="8999" ht="15.75" customHeight="1">
      <c r="A8999" s="19"/>
      <c r="B8999" s="42" t="str">
        <f>"CRS25WT3609487"</f>
        <v>CRS25WT3609487</v>
      </c>
      <c r="C8999" s="43">
        <v>46013.0</v>
      </c>
      <c r="D8999" s="44">
        <v>0.9042013888888888</v>
      </c>
      <c r="E8999" s="42" t="s">
        <v>37</v>
      </c>
      <c r="F8999" s="42">
        <v>196.0</v>
      </c>
      <c r="G8999" s="42">
        <v>4.0</v>
      </c>
      <c r="H8999" s="42">
        <v>196.778884887695</v>
      </c>
      <c r="I8999" s="42">
        <v>9.53822040557861</v>
      </c>
      <c r="J8999" s="42">
        <v>24.4774589538574</v>
      </c>
      <c r="K8999" s="42">
        <v>9.65621852874756</v>
      </c>
      <c r="L8999" s="42">
        <v>20.3784618377686</v>
      </c>
      <c r="M8999" s="42">
        <v>0.842839360237122</v>
      </c>
      <c r="N8999" s="42">
        <v>9.57328510284424</v>
      </c>
      <c r="O8999" s="42">
        <v>0.0</v>
      </c>
      <c r="P8999" s="42">
        <v>0.0</v>
      </c>
      <c r="Q8999" s="42">
        <v>0.00603168783709407</v>
      </c>
      <c r="R8999" s="42">
        <v>25.0</v>
      </c>
      <c r="S8999" s="42">
        <v>0.235221534967422</v>
      </c>
      <c r="T8999" s="42">
        <v>998.789001464844</v>
      </c>
      <c r="U8999" s="42">
        <v>9999.0</v>
      </c>
      <c r="V8999" s="19"/>
      <c r="W8999" s="19"/>
      <c r="X8999" s="19"/>
      <c r="Y8999" s="19"/>
      <c r="Z8999" s="19"/>
      <c r="AA8999" s="19"/>
    </row>
    <row r="9000" ht="15.75" customHeight="1">
      <c r="A9000" s="19"/>
      <c r="B9000" s="42" t="str">
        <f>"CRS25WT3609486"</f>
        <v>CRS25WT3609486</v>
      </c>
      <c r="C9000" s="43">
        <v>46013.0</v>
      </c>
      <c r="D9000" s="44">
        <v>0.9048726851851852</v>
      </c>
      <c r="E9000" s="42" t="s">
        <v>37</v>
      </c>
      <c r="F9000" s="42">
        <v>197.0</v>
      </c>
      <c r="G9000" s="42">
        <v>4.0</v>
      </c>
      <c r="H9000" s="42">
        <v>197.395141601563</v>
      </c>
      <c r="I9000" s="42">
        <v>9.56232070922852</v>
      </c>
      <c r="J9000" s="42">
        <v>24.5160293579102</v>
      </c>
      <c r="K9000" s="42">
        <v>9.65472221374512</v>
      </c>
      <c r="L9000" s="42">
        <v>20.4454498291016</v>
      </c>
      <c r="M9000" s="42">
        <v>0.84202116727829</v>
      </c>
      <c r="N9000" s="42">
        <v>9.60326671600342</v>
      </c>
      <c r="O9000" s="42">
        <v>0.0</v>
      </c>
      <c r="P9000" s="42">
        <v>0.0</v>
      </c>
      <c r="Q9000" s="42">
        <v>0.00825350359082222</v>
      </c>
      <c r="R9000" s="42">
        <v>25.0</v>
      </c>
      <c r="S9000" s="42">
        <v>0.245899602770805</v>
      </c>
      <c r="T9000" s="42">
        <v>998.998413085938</v>
      </c>
      <c r="U9000" s="42">
        <v>9999.0</v>
      </c>
      <c r="V9000" s="19"/>
      <c r="W9000" s="19"/>
      <c r="X9000" s="19"/>
      <c r="Y9000" s="19"/>
      <c r="Z9000" s="19"/>
      <c r="AA9000" s="19"/>
    </row>
    <row r="9001" ht="15.75" customHeight="1">
      <c r="A9001" s="19"/>
      <c r="B9001" s="42" t="str">
        <f>"CRS25WT3609490"</f>
        <v>CRS25WT3609490</v>
      </c>
      <c r="C9001" s="43">
        <v>46013.0</v>
      </c>
      <c r="D9001" s="44">
        <v>0.9054745370370371</v>
      </c>
      <c r="E9001" s="42" t="s">
        <v>37</v>
      </c>
      <c r="F9001" s="42">
        <v>197.0</v>
      </c>
      <c r="G9001" s="42">
        <v>4.0</v>
      </c>
      <c r="H9001" s="42">
        <v>197.582733154297</v>
      </c>
      <c r="I9001" s="42">
        <v>9.57348537445068</v>
      </c>
      <c r="J9001" s="42">
        <v>24.4874114990234</v>
      </c>
      <c r="K9001" s="42">
        <v>9.70049571990967</v>
      </c>
      <c r="L9001" s="42">
        <v>20.3683128356934</v>
      </c>
      <c r="M9001" s="42">
        <v>0.842822313308716</v>
      </c>
      <c r="N9001" s="42">
        <v>9.61239242553711</v>
      </c>
      <c r="O9001" s="42">
        <v>0.0</v>
      </c>
      <c r="P9001" s="42">
        <v>0.0</v>
      </c>
      <c r="Q9001" s="42">
        <v>0.00325396098196507</v>
      </c>
      <c r="R9001" s="42">
        <v>25.0</v>
      </c>
      <c r="S9001" s="42">
        <v>0.24651525914669</v>
      </c>
      <c r="T9001" s="42">
        <v>999.395385742188</v>
      </c>
      <c r="U9001" s="42">
        <v>9999.0</v>
      </c>
      <c r="V9001" s="19"/>
      <c r="W9001" s="19"/>
      <c r="X9001" s="19"/>
      <c r="Y9001" s="19"/>
      <c r="Z9001" s="19"/>
      <c r="AA9001" s="19"/>
    </row>
    <row r="9002" ht="15.75" customHeight="1">
      <c r="A9002" s="19"/>
      <c r="B9002" s="42" t="str">
        <f>"CRS25WT3609489"</f>
        <v>CRS25WT3609489</v>
      </c>
      <c r="C9002" s="43">
        <v>46013.0</v>
      </c>
      <c r="D9002" s="44">
        <v>0.9065393518518517</v>
      </c>
      <c r="E9002" s="42" t="s">
        <v>37</v>
      </c>
      <c r="F9002" s="42">
        <v>199.0</v>
      </c>
      <c r="G9002" s="42">
        <v>4.0</v>
      </c>
      <c r="H9002" s="42">
        <v>199.748291015625</v>
      </c>
      <c r="I9002" s="42">
        <v>9.58069229125977</v>
      </c>
      <c r="J9002" s="42">
        <v>24.4908752441406</v>
      </c>
      <c r="K9002" s="42">
        <v>9.81268310546875</v>
      </c>
      <c r="L9002" s="42">
        <v>20.3561325073242</v>
      </c>
      <c r="M9002" s="42">
        <v>0.85129851102829</v>
      </c>
      <c r="N9002" s="42">
        <v>9.71774673461914</v>
      </c>
      <c r="O9002" s="42">
        <v>0.0</v>
      </c>
      <c r="P9002" s="42">
        <v>0.0</v>
      </c>
      <c r="Q9002" s="42">
        <v>0.00162698398344219</v>
      </c>
      <c r="R9002" s="42">
        <v>25.0</v>
      </c>
      <c r="S9002" s="42">
        <v>0.232697293162346</v>
      </c>
      <c r="T9002" s="42">
        <v>998.020141601563</v>
      </c>
      <c r="U9002" s="42">
        <v>9999.0</v>
      </c>
      <c r="V9002" s="19"/>
      <c r="W9002" s="19"/>
      <c r="X9002" s="19"/>
      <c r="Y9002" s="19"/>
      <c r="Z9002" s="19"/>
      <c r="AA9002" s="19"/>
    </row>
    <row r="9003" ht="15.75" customHeight="1">
      <c r="A9003" s="19"/>
      <c r="B9003" s="42" t="str">
        <f>"CRS25WT3609494"</f>
        <v>CRS25WT3609494</v>
      </c>
      <c r="C9003" s="43">
        <v>46013.0</v>
      </c>
      <c r="D9003" s="44">
        <v>0.9075000000000001</v>
      </c>
      <c r="E9003" s="42" t="s">
        <v>37</v>
      </c>
      <c r="F9003" s="42">
        <v>195.0</v>
      </c>
      <c r="G9003" s="42">
        <v>4.0</v>
      </c>
      <c r="H9003" s="42">
        <v>195.834930419922</v>
      </c>
      <c r="I9003" s="42">
        <v>9.49135971069336</v>
      </c>
      <c r="J9003" s="42">
        <v>24.4943733215332</v>
      </c>
      <c r="K9003" s="42">
        <v>9.59651470184326</v>
      </c>
      <c r="L9003" s="42">
        <v>20.4068813323975</v>
      </c>
      <c r="M9003" s="42">
        <v>0.84235543012619</v>
      </c>
      <c r="N9003" s="42">
        <v>9.52736186981201</v>
      </c>
      <c r="O9003" s="42">
        <v>0.0</v>
      </c>
      <c r="P9003" s="42">
        <v>0.0</v>
      </c>
      <c r="Q9003" s="42">
        <v>0.00321490550413728</v>
      </c>
      <c r="R9003" s="42">
        <v>25.0</v>
      </c>
      <c r="S9003" s="42">
        <v>0.243316113948822</v>
      </c>
      <c r="T9003" s="42">
        <v>1001.65673828125</v>
      </c>
      <c r="U9003" s="42">
        <v>9999.0</v>
      </c>
      <c r="V9003" s="19"/>
      <c r="W9003" s="19"/>
      <c r="X9003" s="19"/>
      <c r="Y9003" s="19"/>
      <c r="Z9003" s="19"/>
      <c r="AA9003" s="19"/>
    </row>
    <row r="9004" ht="15.75" customHeight="1">
      <c r="A9004" s="19"/>
      <c r="B9004" s="42" t="str">
        <f>"CRS25WT3609493"</f>
        <v>CRS25WT3609493</v>
      </c>
      <c r="C9004" s="43">
        <v>46013.0</v>
      </c>
      <c r="D9004" s="44">
        <v>0.9081250000000001</v>
      </c>
      <c r="E9004" s="42" t="s">
        <v>37</v>
      </c>
      <c r="F9004" s="42">
        <v>196.0</v>
      </c>
      <c r="G9004" s="42">
        <v>4.0</v>
      </c>
      <c r="H9004" s="42">
        <v>196.716766357422</v>
      </c>
      <c r="I9004" s="42">
        <v>9.55511379241943</v>
      </c>
      <c r="J9004" s="42">
        <v>24.4880905151367</v>
      </c>
      <c r="K9004" s="42">
        <v>9.64644336700439</v>
      </c>
      <c r="L9004" s="42">
        <v>20.392671585083</v>
      </c>
      <c r="M9004" s="42">
        <v>0.840718448162079</v>
      </c>
      <c r="N9004" s="42">
        <v>9.57026386260986</v>
      </c>
      <c r="O9004" s="42">
        <v>0.0</v>
      </c>
      <c r="P9004" s="42">
        <v>0.0</v>
      </c>
      <c r="Q9004" s="42">
        <v>8.13491991721094E-4</v>
      </c>
      <c r="R9004" s="42">
        <v>25.0</v>
      </c>
      <c r="S9004" s="42">
        <v>0.251712918281555</v>
      </c>
      <c r="T9004" s="42">
        <v>998.990417480469</v>
      </c>
      <c r="U9004" s="42">
        <v>9999.0</v>
      </c>
      <c r="V9004" s="19"/>
      <c r="W9004" s="19"/>
      <c r="X9004" s="19"/>
      <c r="Y9004" s="19"/>
      <c r="Z9004" s="19"/>
      <c r="AA9004" s="19"/>
    </row>
    <row r="9005" ht="15.75" customHeight="1">
      <c r="A9005" s="19"/>
      <c r="B9005" s="42" t="str">
        <f>"CRS25WT3609492"</f>
        <v>CRS25WT3609492</v>
      </c>
      <c r="C9005" s="43">
        <v>46013.0</v>
      </c>
      <c r="D9005" s="44">
        <v>0.9091319444444445</v>
      </c>
      <c r="E9005" s="42" t="s">
        <v>37</v>
      </c>
      <c r="F9005" s="42">
        <v>199.0</v>
      </c>
      <c r="G9005" s="42">
        <v>4.0</v>
      </c>
      <c r="H9005" s="42">
        <v>199.694610595703</v>
      </c>
      <c r="I9005" s="42">
        <v>9.59323406219482</v>
      </c>
      <c r="J9005" s="42">
        <v>24.4778366088867</v>
      </c>
      <c r="K9005" s="42">
        <v>9.81689929962158</v>
      </c>
      <c r="L9005" s="42">
        <v>20.3419227600098</v>
      </c>
      <c r="M9005" s="42">
        <v>0.850409805774689</v>
      </c>
      <c r="N9005" s="42">
        <v>9.71513557434082</v>
      </c>
      <c r="O9005" s="42">
        <v>0.0</v>
      </c>
      <c r="P9005" s="42">
        <v>0.0</v>
      </c>
      <c r="Q9005" s="42">
        <v>0.00540674524381757</v>
      </c>
      <c r="R9005" s="42">
        <v>25.0</v>
      </c>
      <c r="S9005" s="42">
        <v>0.236160844564438</v>
      </c>
      <c r="T9005" s="42">
        <v>998.985656738281</v>
      </c>
      <c r="U9005" s="42">
        <v>9999.0</v>
      </c>
      <c r="V9005" s="19"/>
      <c r="W9005" s="19"/>
      <c r="X9005" s="19"/>
      <c r="Y9005" s="19"/>
      <c r="Z9005" s="19"/>
      <c r="AA9005" s="19"/>
    </row>
    <row r="9006" ht="15.75" customHeight="1">
      <c r="A9006" s="19"/>
      <c r="B9006" s="42" t="str">
        <f>"CRS25WT3609470"</f>
        <v>CRS25WT3609470</v>
      </c>
      <c r="C9006" s="43">
        <v>46013.0</v>
      </c>
      <c r="D9006" s="44">
        <v>0.9098958333333332</v>
      </c>
      <c r="E9006" s="42" t="s">
        <v>37</v>
      </c>
      <c r="F9006" s="42">
        <v>197.0</v>
      </c>
      <c r="G9006" s="42">
        <v>4.0</v>
      </c>
      <c r="H9006" s="42">
        <v>197.49333190918</v>
      </c>
      <c r="I9006" s="42">
        <v>9.59171390533447</v>
      </c>
      <c r="J9006" s="42">
        <v>24.529167175293</v>
      </c>
      <c r="K9006" s="42">
        <v>9.67778015136719</v>
      </c>
      <c r="L9006" s="42">
        <v>20.4068813323975</v>
      </c>
      <c r="M9006" s="42">
        <v>0.839408576488495</v>
      </c>
      <c r="N9006" s="42">
        <v>9.6080436706543</v>
      </c>
      <c r="O9006" s="42">
        <v>0.0</v>
      </c>
      <c r="P9006" s="42">
        <v>0.0</v>
      </c>
      <c r="Q9006" s="42">
        <v>0.0127033721655607</v>
      </c>
      <c r="R9006" s="42">
        <v>25.0</v>
      </c>
      <c r="S9006" s="42">
        <v>0.246528878808022</v>
      </c>
      <c r="T9006" s="42">
        <v>999.554809570313</v>
      </c>
      <c r="U9006" s="42">
        <v>9999.0</v>
      </c>
      <c r="V9006" s="19"/>
      <c r="W9006" s="19"/>
      <c r="X9006" s="19"/>
      <c r="Y9006" s="19"/>
      <c r="Z9006" s="19"/>
      <c r="AA9006" s="19"/>
    </row>
    <row r="9007" ht="15.75" customHeight="1">
      <c r="A9007" s="19"/>
      <c r="B9007" s="42" t="str">
        <f>"CRS25WT3609475"</f>
        <v>CRS25WT3609475</v>
      </c>
      <c r="C9007" s="43">
        <v>46013.0</v>
      </c>
      <c r="D9007" s="44">
        <v>0.9106018518518518</v>
      </c>
      <c r="E9007" s="42" t="s">
        <v>37</v>
      </c>
      <c r="F9007" s="42">
        <v>198.0</v>
      </c>
      <c r="G9007" s="42">
        <v>4.0</v>
      </c>
      <c r="H9007" s="42">
        <v>198.643539428711</v>
      </c>
      <c r="I9007" s="42">
        <v>9.5808744430542</v>
      </c>
      <c r="J9007" s="42">
        <v>24.5220413208008</v>
      </c>
      <c r="K9007" s="42">
        <v>9.71964263916016</v>
      </c>
      <c r="L9007" s="42">
        <v>20.4373302459717</v>
      </c>
      <c r="M9007" s="42">
        <v>0.845498204231262</v>
      </c>
      <c r="N9007" s="42">
        <v>9.66400051116943</v>
      </c>
      <c r="O9007" s="42">
        <v>0.0</v>
      </c>
      <c r="P9007" s="42">
        <v>0.0</v>
      </c>
      <c r="Q9007" s="42">
        <v>0.00321490550413728</v>
      </c>
      <c r="R9007" s="42">
        <v>25.0</v>
      </c>
      <c r="S9007" s="42">
        <v>0.239258199930191</v>
      </c>
      <c r="T9007" s="42">
        <v>999.3125</v>
      </c>
      <c r="U9007" s="42">
        <v>9999.0</v>
      </c>
      <c r="V9007" s="19"/>
      <c r="W9007" s="19"/>
      <c r="X9007" s="19"/>
      <c r="Y9007" s="19"/>
      <c r="Z9007" s="19"/>
      <c r="AA9007" s="19"/>
    </row>
    <row r="9008" ht="15.75" customHeight="1">
      <c r="A9008" s="19"/>
      <c r="B9008" s="42" t="str">
        <f>"CRS25WT3609474"</f>
        <v>CRS25WT3609474</v>
      </c>
      <c r="C9008" s="43">
        <v>46013.0</v>
      </c>
      <c r="D9008" s="44">
        <v>0.911099537037037</v>
      </c>
      <c r="E9008" s="42" t="s">
        <v>37</v>
      </c>
      <c r="F9008" s="42">
        <v>198.0</v>
      </c>
      <c r="G9008" s="42">
        <v>4.0</v>
      </c>
      <c r="H9008" s="42">
        <v>198.561325073242</v>
      </c>
      <c r="I9008" s="42">
        <v>9.58873748779297</v>
      </c>
      <c r="J9008" s="42">
        <v>24.5179195404053</v>
      </c>
      <c r="K9008" s="42">
        <v>9.76605892181396</v>
      </c>
      <c r="L9008" s="42">
        <v>20.3317756652832</v>
      </c>
      <c r="M9008" s="42">
        <v>0.844597160816193</v>
      </c>
      <c r="N9008" s="42">
        <v>9.66000080108643</v>
      </c>
      <c r="O9008" s="42">
        <v>0.0</v>
      </c>
      <c r="P9008" s="42">
        <v>0.0</v>
      </c>
      <c r="Q9008" s="42">
        <v>0.00603174511343241</v>
      </c>
      <c r="R9008" s="42">
        <v>25.0</v>
      </c>
      <c r="S9008" s="42">
        <v>0.243983894586563</v>
      </c>
      <c r="T9008" s="42">
        <v>998.749877929688</v>
      </c>
      <c r="U9008" s="42">
        <v>9999.0</v>
      </c>
      <c r="V9008" s="19"/>
      <c r="W9008" s="19"/>
      <c r="X9008" s="19"/>
      <c r="Y9008" s="19"/>
      <c r="Z9008" s="19"/>
      <c r="AA9008" s="19"/>
    </row>
    <row r="9009" ht="15.75" customHeight="1">
      <c r="A9009" s="19"/>
      <c r="B9009" s="42" t="str">
        <f>"CRS25WT3609478"</f>
        <v>CRS25WT3609478</v>
      </c>
      <c r="C9009" s="43">
        <v>46013.0</v>
      </c>
      <c r="D9009" s="44">
        <v>0.9116782407407408</v>
      </c>
      <c r="E9009" s="42" t="s">
        <v>37</v>
      </c>
      <c r="F9009" s="42">
        <v>199.0</v>
      </c>
      <c r="G9009" s="42">
        <v>4.0</v>
      </c>
      <c r="H9009" s="42">
        <v>199.972885131836</v>
      </c>
      <c r="I9009" s="42">
        <v>9.58418655395508</v>
      </c>
      <c r="J9009" s="42">
        <v>24.5238399505615</v>
      </c>
      <c r="K9009" s="42">
        <v>9.78663063049316</v>
      </c>
      <c r="L9009" s="42">
        <v>20.4332714080811</v>
      </c>
      <c r="M9009" s="42">
        <v>0.850799798965454</v>
      </c>
      <c r="N9009" s="42">
        <v>9.72867393493652</v>
      </c>
      <c r="O9009" s="42">
        <v>0.0</v>
      </c>
      <c r="P9009" s="42">
        <v>0.0</v>
      </c>
      <c r="Q9009" s="42">
        <v>0.00540674524381757</v>
      </c>
      <c r="R9009" s="42">
        <v>25.0</v>
      </c>
      <c r="S9009" s="42">
        <v>0.233397960662842</v>
      </c>
      <c r="T9009" s="42">
        <v>998.676574707031</v>
      </c>
      <c r="U9009" s="42">
        <v>9999.0</v>
      </c>
      <c r="V9009" s="19"/>
      <c r="W9009" s="19"/>
      <c r="X9009" s="19"/>
      <c r="Y9009" s="19"/>
      <c r="Z9009" s="19"/>
      <c r="AA9009" s="19"/>
    </row>
    <row r="9010" ht="15.75" customHeight="1">
      <c r="A9010" s="19"/>
      <c r="B9010" s="42" t="str">
        <f>"CRS25WT3609477"</f>
        <v>CRS25WT3609477</v>
      </c>
      <c r="C9010" s="43">
        <v>46013.0</v>
      </c>
      <c r="D9010" s="44">
        <v>0.9124421296296297</v>
      </c>
      <c r="E9010" s="42" t="s">
        <v>37</v>
      </c>
      <c r="F9010" s="42">
        <v>198.0</v>
      </c>
      <c r="G9010" s="42">
        <v>4.0</v>
      </c>
      <c r="H9010" s="42">
        <v>198.330490112305</v>
      </c>
      <c r="I9010" s="42">
        <v>9.55915355682373</v>
      </c>
      <c r="J9010" s="42">
        <v>24.5101833343506</v>
      </c>
      <c r="K9010" s="42">
        <v>9.68604564666748</v>
      </c>
      <c r="L9010" s="42">
        <v>20.4758987426758</v>
      </c>
      <c r="M9010" s="42">
        <v>0.846493244171143</v>
      </c>
      <c r="N9010" s="42">
        <v>9.64877128601074</v>
      </c>
      <c r="O9010" s="42">
        <v>0.0</v>
      </c>
      <c r="P9010" s="42">
        <v>0.0</v>
      </c>
      <c r="Q9010" s="42">
        <v>0.0128969801589847</v>
      </c>
      <c r="R9010" s="42">
        <v>25.0</v>
      </c>
      <c r="S9010" s="42">
        <v>0.235225081443787</v>
      </c>
      <c r="T9010" s="42">
        <v>999.066833496094</v>
      </c>
      <c r="U9010" s="42">
        <v>9999.0</v>
      </c>
      <c r="V9010" s="19"/>
      <c r="W9010" s="19"/>
      <c r="X9010" s="19"/>
      <c r="Y9010" s="19"/>
      <c r="Z9010" s="19"/>
      <c r="AA9010" s="19"/>
    </row>
    <row r="9011" ht="15.75" customHeight="1">
      <c r="A9011" s="19"/>
      <c r="B9011" s="42" t="str">
        <f>"CRS25WT3609476"</f>
        <v>CRS25WT3609476</v>
      </c>
      <c r="C9011" s="43">
        <v>46013.0</v>
      </c>
      <c r="D9011" s="44">
        <v>0.912986111111111</v>
      </c>
      <c r="E9011" s="42" t="s">
        <v>37</v>
      </c>
      <c r="F9011" s="42">
        <v>197.0</v>
      </c>
      <c r="G9011" s="42">
        <v>4.0</v>
      </c>
      <c r="H9011" s="42">
        <v>197.701690673828</v>
      </c>
      <c r="I9011" s="42">
        <v>9.58416080474854</v>
      </c>
      <c r="J9011" s="42">
        <v>24.5300273895264</v>
      </c>
      <c r="K9011" s="42">
        <v>9.70053482055664</v>
      </c>
      <c r="L9011" s="42">
        <v>20.3804931640625</v>
      </c>
      <c r="M9011" s="42">
        <v>0.840926945209503</v>
      </c>
      <c r="N9011" s="42">
        <v>9.61818027496338</v>
      </c>
      <c r="O9011" s="42">
        <v>0.0</v>
      </c>
      <c r="P9011" s="42">
        <v>0.0</v>
      </c>
      <c r="Q9011" s="42">
        <v>0.00411212258040905</v>
      </c>
      <c r="R9011" s="42">
        <v>25.0</v>
      </c>
      <c r="S9011" s="42">
        <v>0.24761888384819</v>
      </c>
      <c r="T9011" s="42">
        <v>998.943115234375</v>
      </c>
      <c r="U9011" s="42">
        <v>9999.0</v>
      </c>
      <c r="V9011" s="19"/>
      <c r="W9011" s="19"/>
      <c r="X9011" s="19"/>
      <c r="Y9011" s="19"/>
      <c r="Z9011" s="19"/>
      <c r="AA9011" s="19"/>
    </row>
    <row r="9012" ht="15.75" customHeight="1">
      <c r="A9012" s="19"/>
      <c r="B9012" s="42" t="str">
        <f>"CRS25WT3609482"</f>
        <v>CRS25WT3609482</v>
      </c>
      <c r="C9012" s="43">
        <v>46013.0</v>
      </c>
      <c r="D9012" s="44">
        <v>0.9137037037037037</v>
      </c>
      <c r="E9012" s="42" t="s">
        <v>37</v>
      </c>
      <c r="F9012" s="42">
        <v>197.0</v>
      </c>
      <c r="G9012" s="42">
        <v>4.0</v>
      </c>
      <c r="H9012" s="42">
        <v>197.575073242188</v>
      </c>
      <c r="I9012" s="42">
        <v>9.52571392059326</v>
      </c>
      <c r="J9012" s="42">
        <v>24.5190162658691</v>
      </c>
      <c r="K9012" s="42">
        <v>9.68467807769775</v>
      </c>
      <c r="L9012" s="42">
        <v>20.4007911682129</v>
      </c>
      <c r="M9012" s="42">
        <v>0.845924437046051</v>
      </c>
      <c r="N9012" s="42">
        <v>9.61202049255371</v>
      </c>
      <c r="O9012" s="42">
        <v>0.0</v>
      </c>
      <c r="P9012" s="42">
        <v>0.0</v>
      </c>
      <c r="Q9012" s="42">
        <v>0.00206337589770555</v>
      </c>
      <c r="R9012" s="42">
        <v>25.0</v>
      </c>
      <c r="S9012" s="42">
        <v>0.251411229372025</v>
      </c>
      <c r="T9012" s="42">
        <v>998.016296386719</v>
      </c>
      <c r="U9012" s="42">
        <v>9999.0</v>
      </c>
      <c r="V9012" s="19"/>
      <c r="W9012" s="19"/>
      <c r="X9012" s="19"/>
      <c r="Y9012" s="19"/>
      <c r="Z9012" s="19"/>
      <c r="AA9012" s="19"/>
    </row>
    <row r="9013" ht="15.75" customHeight="1">
      <c r="A9013" s="19"/>
      <c r="B9013" s="42" t="str">
        <f>"CRS25WT3609491"</f>
        <v>CRS25WT3609491</v>
      </c>
      <c r="C9013" s="43">
        <v>46013.0</v>
      </c>
      <c r="D9013" s="44">
        <v>0.9145023148148148</v>
      </c>
      <c r="E9013" s="42" t="s">
        <v>37</v>
      </c>
      <c r="F9013" s="42">
        <v>195.0</v>
      </c>
      <c r="G9013" s="42">
        <v>4.0</v>
      </c>
      <c r="H9013" s="42">
        <v>195.90007019043</v>
      </c>
      <c r="I9013" s="42">
        <v>9.531907081604</v>
      </c>
      <c r="J9013" s="42">
        <v>24.4691390991211</v>
      </c>
      <c r="K9013" s="42">
        <v>9.59493446350098</v>
      </c>
      <c r="L9013" s="42">
        <v>20.4170303344727</v>
      </c>
      <c r="M9013" s="42">
        <v>0.839916467666626</v>
      </c>
      <c r="N9013" s="42">
        <v>9.53053092956543</v>
      </c>
      <c r="O9013" s="42">
        <v>0.0</v>
      </c>
      <c r="P9013" s="42">
        <v>0.0</v>
      </c>
      <c r="Q9013" s="42">
        <v>0.00205606129020452</v>
      </c>
      <c r="R9013" s="42">
        <v>25.0</v>
      </c>
      <c r="S9013" s="42">
        <v>0.23480449616909</v>
      </c>
      <c r="T9013" s="42">
        <v>998.438171386719</v>
      </c>
      <c r="U9013" s="42">
        <v>9999.0</v>
      </c>
      <c r="V9013" s="19"/>
      <c r="W9013" s="19"/>
      <c r="X9013" s="19"/>
      <c r="Y9013" s="19"/>
      <c r="Z9013" s="19"/>
      <c r="AA9013" s="19"/>
    </row>
    <row r="9014" ht="15.75" customHeight="1">
      <c r="A9014" s="19"/>
      <c r="B9014" s="42" t="str">
        <f>"CRS25WT3609479"</f>
        <v>CRS25WT3609479</v>
      </c>
      <c r="C9014" s="43">
        <v>46013.0</v>
      </c>
      <c r="D9014" s="44">
        <v>0.9152777777777777</v>
      </c>
      <c r="E9014" s="42" t="s">
        <v>37</v>
      </c>
      <c r="F9014" s="42">
        <v>196.0</v>
      </c>
      <c r="G9014" s="42">
        <v>4.0</v>
      </c>
      <c r="H9014" s="42">
        <v>196.66162109375</v>
      </c>
      <c r="I9014" s="42">
        <v>9.52383136749268</v>
      </c>
      <c r="J9014" s="42">
        <v>24.4998397827148</v>
      </c>
      <c r="K9014" s="42">
        <v>9.64758110046387</v>
      </c>
      <c r="L9014" s="42">
        <v>20.3845520019531</v>
      </c>
      <c r="M9014" s="42">
        <v>0.842839121818542</v>
      </c>
      <c r="N9014" s="42">
        <v>9.5675802230835</v>
      </c>
      <c r="O9014" s="42">
        <v>0.0</v>
      </c>
      <c r="P9014" s="42">
        <v>0.0</v>
      </c>
      <c r="Q9014" s="42">
        <v>0.00603169016540051</v>
      </c>
      <c r="R9014" s="42">
        <v>25.0</v>
      </c>
      <c r="S9014" s="42">
        <v>0.240933567285538</v>
      </c>
      <c r="T9014" s="42">
        <v>999.597839355469</v>
      </c>
      <c r="U9014" s="42">
        <v>9999.0</v>
      </c>
      <c r="V9014" s="19"/>
      <c r="W9014" s="19"/>
      <c r="X9014" s="19"/>
      <c r="Y9014" s="19"/>
      <c r="Z9014" s="19"/>
      <c r="AA9014" s="19"/>
    </row>
    <row r="9015" ht="15.75" customHeight="1">
      <c r="A9015" s="19"/>
      <c r="B9015" s="42" t="str">
        <f>"CRS25WT3609507"</f>
        <v>CRS25WT3609507</v>
      </c>
      <c r="C9015" s="43">
        <v>46013.0</v>
      </c>
      <c r="D9015" s="44">
        <v>0.9191087962962964</v>
      </c>
      <c r="E9015" s="42" t="s">
        <v>37</v>
      </c>
      <c r="F9015" s="42">
        <v>196.0</v>
      </c>
      <c r="G9015" s="42">
        <v>4.0</v>
      </c>
      <c r="H9015" s="42">
        <v>196.632019042969</v>
      </c>
      <c r="I9015" s="42">
        <v>9.55020999908447</v>
      </c>
      <c r="J9015" s="42">
        <v>24.4466590881348</v>
      </c>
      <c r="K9015" s="42">
        <v>9.64804935455322</v>
      </c>
      <c r="L9015" s="42">
        <v>20.3804931640625</v>
      </c>
      <c r="M9015" s="42">
        <v>0.842212736606598</v>
      </c>
      <c r="N9015" s="42">
        <v>9.56614017486572</v>
      </c>
      <c r="O9015" s="42">
        <v>0.0</v>
      </c>
      <c r="P9015" s="42">
        <v>0.0</v>
      </c>
      <c r="Q9015" s="42">
        <v>0.0054068909958005</v>
      </c>
      <c r="R9015" s="42">
        <v>25.0</v>
      </c>
      <c r="S9015" s="42">
        <v>0.2477887570858</v>
      </c>
      <c r="T9015" s="42">
        <v>998.373596191406</v>
      </c>
      <c r="U9015" s="42">
        <v>9999.0</v>
      </c>
      <c r="V9015" s="19"/>
      <c r="W9015" s="19"/>
      <c r="X9015" s="19"/>
      <c r="Y9015" s="19"/>
      <c r="Z9015" s="19"/>
      <c r="AA9015" s="19"/>
    </row>
    <row r="9016" ht="15.75" customHeight="1">
      <c r="A9016" s="19"/>
      <c r="B9016" s="42" t="str">
        <f>"CRS25WT3609508"</f>
        <v>CRS25WT3609508</v>
      </c>
      <c r="C9016" s="43">
        <v>46013.0</v>
      </c>
      <c r="D9016" s="44">
        <v>0.9199074074074075</v>
      </c>
      <c r="E9016" s="42" t="s">
        <v>37</v>
      </c>
      <c r="F9016" s="42">
        <v>197.0</v>
      </c>
      <c r="G9016" s="42">
        <v>4.0</v>
      </c>
      <c r="H9016" s="42">
        <v>197.225509643555</v>
      </c>
      <c r="I9016" s="42">
        <v>9.56911468505859</v>
      </c>
      <c r="J9016" s="42">
        <v>24.4602546691895</v>
      </c>
      <c r="K9016" s="42">
        <v>9.68102836608887</v>
      </c>
      <c r="L9016" s="42">
        <v>20.372371673584</v>
      </c>
      <c r="M9016" s="42">
        <v>0.842617273330688</v>
      </c>
      <c r="N9016" s="42">
        <v>9.59501361846924</v>
      </c>
      <c r="O9016" s="42">
        <v>0.0</v>
      </c>
      <c r="P9016" s="42">
        <v>0.0</v>
      </c>
      <c r="Q9016" s="42">
        <v>0.0164484903216362</v>
      </c>
      <c r="R9016" s="42">
        <v>25.0</v>
      </c>
      <c r="S9016" s="42">
        <v>0.238035023212433</v>
      </c>
      <c r="T9016" s="42">
        <v>998.258605957031</v>
      </c>
      <c r="U9016" s="42">
        <v>9999.0</v>
      </c>
      <c r="V9016" s="19"/>
      <c r="W9016" s="19"/>
      <c r="X9016" s="19"/>
      <c r="Y9016" s="19"/>
      <c r="Z9016" s="19"/>
      <c r="AA9016" s="19"/>
    </row>
    <row r="9017" ht="15.75" customHeight="1">
      <c r="A9017" s="19"/>
      <c r="B9017" s="42" t="str">
        <f>"CRS25WT3609662"</f>
        <v>CRS25WT3609662</v>
      </c>
      <c r="C9017" s="43">
        <v>46013.0</v>
      </c>
      <c r="D9017" s="44">
        <v>0.920613425925926</v>
      </c>
      <c r="E9017" s="42" t="s">
        <v>37</v>
      </c>
      <c r="F9017" s="42">
        <v>196.0</v>
      </c>
      <c r="G9017" s="42">
        <v>4.0</v>
      </c>
      <c r="H9017" s="42">
        <v>196.818588256836</v>
      </c>
      <c r="I9017" s="42">
        <v>9.54824542999268</v>
      </c>
      <c r="J9017" s="42">
        <v>24.4691352844238</v>
      </c>
      <c r="K9017" s="42">
        <v>9.67551612854004</v>
      </c>
      <c r="L9017" s="42">
        <v>20.3419227600098</v>
      </c>
      <c r="M9017" s="42">
        <v>0.842410802841187</v>
      </c>
      <c r="N9017" s="42">
        <v>9.57521724700928</v>
      </c>
      <c r="O9017" s="42">
        <v>0.0</v>
      </c>
      <c r="P9017" s="42">
        <v>0.0</v>
      </c>
      <c r="Q9017" s="42">
        <v>0.00158792152069509</v>
      </c>
      <c r="R9017" s="42">
        <v>25.0</v>
      </c>
      <c r="S9017" s="42">
        <v>0.253419518470764</v>
      </c>
      <c r="T9017" s="42">
        <v>999.51953125</v>
      </c>
      <c r="U9017" s="42">
        <v>9999.0</v>
      </c>
      <c r="V9017" s="19"/>
      <c r="W9017" s="19"/>
      <c r="X9017" s="19"/>
      <c r="Y9017" s="19"/>
      <c r="Z9017" s="19"/>
      <c r="AA9017" s="19"/>
    </row>
    <row r="9018" ht="15.75" customHeight="1">
      <c r="A9018" s="19"/>
      <c r="B9018" s="42" t="str">
        <f>"CRS25WT3609650"</f>
        <v>CRS25WT3609650</v>
      </c>
      <c r="C9018" s="43">
        <v>46013.0</v>
      </c>
      <c r="D9018" s="44">
        <v>0.9215162037037037</v>
      </c>
      <c r="E9018" s="42" t="s">
        <v>37</v>
      </c>
      <c r="F9018" s="42">
        <v>196.0</v>
      </c>
      <c r="G9018" s="42">
        <v>4.0</v>
      </c>
      <c r="H9018" s="42">
        <v>196.751190185547</v>
      </c>
      <c r="I9018" s="42">
        <v>9.56181240081787</v>
      </c>
      <c r="J9018" s="42">
        <v>24.4827041625977</v>
      </c>
      <c r="K9018" s="42">
        <v>9.69736099243164</v>
      </c>
      <c r="L9018" s="42">
        <v>20.2891464233398</v>
      </c>
      <c r="M9018" s="42">
        <v>0.840461373329163</v>
      </c>
      <c r="N9018" s="42">
        <v>9.57193851470947</v>
      </c>
      <c r="O9018" s="42">
        <v>0.0</v>
      </c>
      <c r="P9018" s="42">
        <v>0.0</v>
      </c>
      <c r="Q9018" s="42">
        <v>0.00635168608278036</v>
      </c>
      <c r="R9018" s="42">
        <v>25.0</v>
      </c>
      <c r="S9018" s="42">
        <v>0.255789577960968</v>
      </c>
      <c r="T9018" s="42">
        <v>998.814208984375</v>
      </c>
      <c r="U9018" s="42">
        <v>9999.0</v>
      </c>
      <c r="V9018" s="19"/>
      <c r="W9018" s="19"/>
      <c r="X9018" s="19"/>
      <c r="Y9018" s="19"/>
      <c r="Z9018" s="19"/>
      <c r="AA9018" s="19"/>
    </row>
    <row r="9019" ht="15.75" customHeight="1">
      <c r="A9019" s="19"/>
      <c r="B9019" s="42" t="str">
        <f>"CRS25WT3609649"</f>
        <v>CRS25WT3609649</v>
      </c>
      <c r="C9019" s="43">
        <v>46013.0</v>
      </c>
      <c r="D9019" s="44">
        <v>0.9220486111111111</v>
      </c>
      <c r="E9019" s="42" t="s">
        <v>37</v>
      </c>
      <c r="F9019" s="42">
        <v>197.0</v>
      </c>
      <c r="G9019" s="42">
        <v>4.0</v>
      </c>
      <c r="H9019" s="42">
        <v>197.991180419922</v>
      </c>
      <c r="I9019" s="42">
        <v>9.52098751068115</v>
      </c>
      <c r="J9019" s="42">
        <v>24.477783203125</v>
      </c>
      <c r="K9019" s="42">
        <v>9.71473979949951</v>
      </c>
      <c r="L9019" s="42">
        <v>20.3804931640625</v>
      </c>
      <c r="M9019" s="42">
        <v>0.849555492401123</v>
      </c>
      <c r="N9019" s="42">
        <v>9.63226413726807</v>
      </c>
      <c r="O9019" s="42">
        <v>0.0</v>
      </c>
      <c r="P9019" s="42">
        <v>0.0</v>
      </c>
      <c r="Q9019" s="42">
        <v>0.00650792196393013</v>
      </c>
      <c r="R9019" s="42">
        <v>25.0</v>
      </c>
      <c r="S9019" s="42">
        <v>0.238195970654488</v>
      </c>
      <c r="T9019" s="42">
        <v>999.058959960938</v>
      </c>
      <c r="U9019" s="42">
        <v>9999.0</v>
      </c>
      <c r="V9019" s="19"/>
      <c r="W9019" s="19"/>
      <c r="X9019" s="19"/>
      <c r="Y9019" s="19"/>
      <c r="Z9019" s="19"/>
      <c r="AA9019" s="19"/>
    </row>
    <row r="9020" ht="15.75" customHeight="1">
      <c r="A9020" s="19"/>
      <c r="B9020" s="42" t="str">
        <f>"CRS25WT3609647"</f>
        <v>CRS25WT3609647</v>
      </c>
      <c r="C9020" s="43">
        <v>46013.0</v>
      </c>
      <c r="D9020" s="44">
        <v>0.922824074074074</v>
      </c>
      <c r="E9020" s="42" t="s">
        <v>37</v>
      </c>
      <c r="F9020" s="42">
        <v>197.0</v>
      </c>
      <c r="G9020" s="42">
        <v>4.0</v>
      </c>
      <c r="H9020" s="42">
        <v>197.223709106445</v>
      </c>
      <c r="I9020" s="42">
        <v>9.54884147644043</v>
      </c>
      <c r="J9020" s="42">
        <v>24.4905834197998</v>
      </c>
      <c r="K9020" s="42">
        <v>9.74307155609131</v>
      </c>
      <c r="L9020" s="42">
        <v>20.2424583435059</v>
      </c>
      <c r="M9020" s="42">
        <v>0.843352854251862</v>
      </c>
      <c r="N9020" s="42">
        <v>9.59492588043213</v>
      </c>
      <c r="O9020" s="42">
        <v>0.0</v>
      </c>
      <c r="P9020" s="42">
        <v>0.0</v>
      </c>
      <c r="Q9020" s="42">
        <v>0.0165070071816444</v>
      </c>
      <c r="R9020" s="42">
        <v>25.0</v>
      </c>
      <c r="S9020" s="42">
        <v>0.246447935700417</v>
      </c>
      <c r="T9020" s="42">
        <v>999.152221679688</v>
      </c>
      <c r="U9020" s="42">
        <v>9999.0</v>
      </c>
      <c r="V9020" s="19"/>
      <c r="W9020" s="19"/>
      <c r="X9020" s="19"/>
      <c r="Y9020" s="19"/>
      <c r="Z9020" s="19"/>
      <c r="AA9020" s="19"/>
    </row>
    <row r="9021" ht="15.75" customHeight="1">
      <c r="A9021" s="19"/>
      <c r="B9021" s="42" t="str">
        <f>"CRS25WT3609635"</f>
        <v>CRS25WT3609635</v>
      </c>
      <c r="C9021" s="43">
        <v>46013.0</v>
      </c>
      <c r="D9021" s="44">
        <v>0.9242824074074073</v>
      </c>
      <c r="E9021" s="42" t="s">
        <v>37</v>
      </c>
      <c r="F9021" s="42">
        <v>196.0</v>
      </c>
      <c r="G9021" s="42">
        <v>4.0</v>
      </c>
      <c r="H9021" s="42">
        <v>196.110473632813</v>
      </c>
      <c r="I9021" s="42">
        <v>9.54937362670898</v>
      </c>
      <c r="J9021" s="42">
        <v>24.4658851623535</v>
      </c>
      <c r="K9021" s="42">
        <v>9.67062091827393</v>
      </c>
      <c r="L9021" s="42">
        <v>20.2789974212646</v>
      </c>
      <c r="M9021" s="42">
        <v>0.839392304420471</v>
      </c>
      <c r="N9021" s="42">
        <v>9.54076766967773</v>
      </c>
      <c r="O9021" s="42">
        <v>0.0</v>
      </c>
      <c r="P9021" s="42">
        <v>0.0</v>
      </c>
      <c r="Q9021" s="42">
        <v>0.00790186319500208</v>
      </c>
      <c r="R9021" s="42">
        <v>25.0</v>
      </c>
      <c r="S9021" s="42">
        <v>0.251220107078552</v>
      </c>
      <c r="T9021" s="42">
        <v>998.921020507813</v>
      </c>
      <c r="U9021" s="42">
        <v>9999.0</v>
      </c>
      <c r="V9021" s="19"/>
      <c r="W9021" s="19"/>
      <c r="X9021" s="19"/>
      <c r="Y9021" s="19"/>
      <c r="Z9021" s="19"/>
      <c r="AA9021" s="19"/>
    </row>
    <row r="9022" ht="15.75" customHeight="1">
      <c r="A9022" s="19"/>
      <c r="B9022" s="42" t="str">
        <f>"CRS25WT3609637"</f>
        <v>CRS25WT3609637</v>
      </c>
      <c r="C9022" s="43">
        <v>46013.0</v>
      </c>
      <c r="D9022" s="44">
        <v>0.9248842592592593</v>
      </c>
      <c r="E9022" s="42" t="s">
        <v>37</v>
      </c>
      <c r="F9022" s="42">
        <v>197.0</v>
      </c>
      <c r="G9022" s="42">
        <v>4.0</v>
      </c>
      <c r="H9022" s="42">
        <v>197.801742553711</v>
      </c>
      <c r="I9022" s="42">
        <v>9.55769538879395</v>
      </c>
      <c r="J9022" s="42">
        <v>24.4822120666504</v>
      </c>
      <c r="K9022" s="42">
        <v>9.71124839782715</v>
      </c>
      <c r="L9022" s="42">
        <v>20.3683128356934</v>
      </c>
      <c r="M9022" s="42">
        <v>0.845329999923706</v>
      </c>
      <c r="N9022" s="42">
        <v>9.62304782867432</v>
      </c>
      <c r="O9022" s="42">
        <v>0.0</v>
      </c>
      <c r="P9022" s="42">
        <v>0.0</v>
      </c>
      <c r="Q9022" s="42">
        <v>0.00412675179541111</v>
      </c>
      <c r="R9022" s="42">
        <v>25.0</v>
      </c>
      <c r="S9022" s="42">
        <v>0.238403975963593</v>
      </c>
      <c r="T9022" s="42">
        <v>998.586730957031</v>
      </c>
      <c r="U9022" s="42">
        <v>9999.0</v>
      </c>
      <c r="V9022" s="19"/>
      <c r="W9022" s="19"/>
      <c r="X9022" s="19"/>
      <c r="Y9022" s="19"/>
      <c r="Z9022" s="19"/>
      <c r="AA9022" s="19"/>
    </row>
    <row r="9023" ht="15.75" customHeight="1">
      <c r="A9023" s="19"/>
      <c r="B9023" s="42" t="str">
        <f>"CRS25WT3609634"</f>
        <v>CRS25WT3609634</v>
      </c>
      <c r="C9023" s="43">
        <v>46013.0</v>
      </c>
      <c r="D9023" s="44">
        <v>0.9254398148148147</v>
      </c>
      <c r="E9023" s="42" t="s">
        <v>37</v>
      </c>
      <c r="F9023" s="42">
        <v>197.0</v>
      </c>
      <c r="G9023" s="42">
        <v>4.0</v>
      </c>
      <c r="H9023" s="42">
        <v>197.879623413086</v>
      </c>
      <c r="I9023" s="42">
        <v>9.57263374328613</v>
      </c>
      <c r="J9023" s="42">
        <v>24.5125885009766</v>
      </c>
      <c r="K9023" s="42">
        <v>9.68899917602539</v>
      </c>
      <c r="L9023" s="42">
        <v>20.4231204986572</v>
      </c>
      <c r="M9023" s="42">
        <v>0.843296825885773</v>
      </c>
      <c r="N9023" s="42">
        <v>9.6268367767334</v>
      </c>
      <c r="O9023" s="42">
        <v>0.0</v>
      </c>
      <c r="P9023" s="42">
        <v>0.0</v>
      </c>
      <c r="Q9023" s="42">
        <v>0.00205849786289036</v>
      </c>
      <c r="R9023" s="42">
        <v>25.0</v>
      </c>
      <c r="S9023" s="42">
        <v>0.244391053915024</v>
      </c>
      <c r="T9023" s="42">
        <v>998.601989746094</v>
      </c>
      <c r="U9023" s="42">
        <v>9999.0</v>
      </c>
      <c r="V9023" s="19"/>
      <c r="W9023" s="19"/>
      <c r="X9023" s="19"/>
      <c r="Y9023" s="19"/>
      <c r="Z9023" s="19"/>
      <c r="AA9023" s="19"/>
    </row>
    <row r="9024" ht="15.75" customHeight="1">
      <c r="A9024" s="19"/>
      <c r="B9024" s="42" t="str">
        <f>"CRS25WT3609648"</f>
        <v>CRS25WT3609648</v>
      </c>
      <c r="C9024" s="43">
        <v>46013.0</v>
      </c>
      <c r="D9024" s="44">
        <v>0.9259722222222222</v>
      </c>
      <c r="E9024" s="42" t="s">
        <v>37</v>
      </c>
      <c r="F9024" s="42">
        <v>199.0</v>
      </c>
      <c r="G9024" s="42">
        <v>4.0</v>
      </c>
      <c r="H9024" s="42">
        <v>199.547805786133</v>
      </c>
      <c r="I9024" s="42">
        <v>9.5954122543335</v>
      </c>
      <c r="J9024" s="42">
        <v>24.4637260437012</v>
      </c>
      <c r="K9024" s="42">
        <v>9.8342170715332</v>
      </c>
      <c r="L9024" s="42">
        <v>20.2911758422852</v>
      </c>
      <c r="M9024" s="42">
        <v>0.85008180141449</v>
      </c>
      <c r="N9024" s="42">
        <v>9.70799350738525</v>
      </c>
      <c r="O9024" s="42">
        <v>0.0</v>
      </c>
      <c r="P9024" s="42">
        <v>0.0</v>
      </c>
      <c r="Q9024" s="42">
        <v>0.00825350359082222</v>
      </c>
      <c r="R9024" s="42">
        <v>25.0</v>
      </c>
      <c r="S9024" s="42">
        <v>0.249135598540306</v>
      </c>
      <c r="T9024" s="42">
        <v>998.742065429688</v>
      </c>
      <c r="U9024" s="42">
        <v>9999.0</v>
      </c>
      <c r="V9024" s="19"/>
      <c r="W9024" s="19"/>
      <c r="X9024" s="19"/>
      <c r="Y9024" s="19"/>
      <c r="Z9024" s="19"/>
      <c r="AA9024" s="19"/>
    </row>
    <row r="9025" ht="15.75" customHeight="1">
      <c r="A9025" s="19"/>
      <c r="B9025" s="42" t="str">
        <f>"CRS25WT3609633"</f>
        <v>CRS25WT3609633</v>
      </c>
      <c r="C9025" s="43">
        <v>46013.0</v>
      </c>
      <c r="D9025" s="44">
        <v>0.926412037037037</v>
      </c>
      <c r="E9025" s="42" t="s">
        <v>37</v>
      </c>
      <c r="F9025" s="42">
        <v>198.0</v>
      </c>
      <c r="G9025" s="42">
        <v>4.0</v>
      </c>
      <c r="H9025" s="42">
        <v>198.32292175293</v>
      </c>
      <c r="I9025" s="42">
        <v>9.55658435821533</v>
      </c>
      <c r="J9025" s="42">
        <v>24.5338230133057</v>
      </c>
      <c r="K9025" s="42">
        <v>9.72326850891113</v>
      </c>
      <c r="L9025" s="42">
        <v>20.3967323303223</v>
      </c>
      <c r="M9025" s="42">
        <v>0.845872640609741</v>
      </c>
      <c r="N9025" s="42">
        <v>9.64840316772461</v>
      </c>
      <c r="O9025" s="42">
        <v>0.0</v>
      </c>
      <c r="P9025" s="42">
        <v>0.0</v>
      </c>
      <c r="Q9025" s="42">
        <v>0.00603168783709407</v>
      </c>
      <c r="R9025" s="42">
        <v>25.0</v>
      </c>
      <c r="S9025" s="42">
        <v>0.242254644632339</v>
      </c>
      <c r="T9025" s="42">
        <v>999.0068359375</v>
      </c>
      <c r="U9025" s="42">
        <v>9999.0</v>
      </c>
      <c r="V9025" s="19"/>
      <c r="W9025" s="19"/>
      <c r="X9025" s="19"/>
      <c r="Y9025" s="19"/>
      <c r="Z9025" s="19"/>
      <c r="AA9025" s="19"/>
    </row>
    <row r="9026" ht="15.75" customHeight="1">
      <c r="A9026" s="19"/>
      <c r="B9026" s="42" t="str">
        <f>"CRS25WT3609658"</f>
        <v>CRS25WT3609658</v>
      </c>
      <c r="C9026" s="43">
        <v>46013.0</v>
      </c>
      <c r="D9026" s="44">
        <v>0.9267476851851852</v>
      </c>
      <c r="E9026" s="42" t="s">
        <v>37</v>
      </c>
      <c r="F9026" s="42">
        <v>197.0</v>
      </c>
      <c r="G9026" s="42">
        <v>4.0</v>
      </c>
      <c r="H9026" s="42">
        <v>197.587356567383</v>
      </c>
      <c r="I9026" s="42">
        <v>9.56185531616211</v>
      </c>
      <c r="J9026" s="42">
        <v>24.4662990570068</v>
      </c>
      <c r="K9026" s="42">
        <v>9.74442481994629</v>
      </c>
      <c r="L9026" s="42">
        <v>20.2769660949707</v>
      </c>
      <c r="M9026" s="42">
        <v>0.844595372676849</v>
      </c>
      <c r="N9026" s="42">
        <v>9.61261749267578</v>
      </c>
      <c r="O9026" s="42">
        <v>0.0</v>
      </c>
      <c r="P9026" s="42">
        <v>0.0</v>
      </c>
      <c r="Q9026" s="42">
        <v>0.00603169016540051</v>
      </c>
      <c r="R9026" s="42">
        <v>25.0</v>
      </c>
      <c r="S9026" s="42">
        <v>0.246953427791595</v>
      </c>
      <c r="T9026" s="42">
        <v>998.688659667969</v>
      </c>
      <c r="U9026" s="42">
        <v>9999.0</v>
      </c>
      <c r="V9026" s="19"/>
      <c r="W9026" s="19"/>
      <c r="X9026" s="19"/>
      <c r="Y9026" s="19"/>
      <c r="Z9026" s="19"/>
      <c r="AA9026" s="19"/>
    </row>
    <row r="9027" ht="15.75" customHeight="1">
      <c r="A9027" s="19"/>
      <c r="B9027" s="42" t="str">
        <f>"CRS25WT3609659"</f>
        <v>CRS25WT3609659</v>
      </c>
      <c r="C9027" s="43">
        <v>46013.0</v>
      </c>
      <c r="D9027" s="44">
        <v>0.9270949074074074</v>
      </c>
      <c r="E9027" s="42" t="s">
        <v>37</v>
      </c>
      <c r="F9027" s="42">
        <v>199.0</v>
      </c>
      <c r="G9027" s="42">
        <v>4.0</v>
      </c>
      <c r="H9027" s="42">
        <v>199.147521972656</v>
      </c>
      <c r="I9027" s="42">
        <v>9.53725433349609</v>
      </c>
      <c r="J9027" s="42">
        <v>24.4685897827148</v>
      </c>
      <c r="K9027" s="42">
        <v>9.79195785522461</v>
      </c>
      <c r="L9027" s="42">
        <v>20.3378639221191</v>
      </c>
      <c r="M9027" s="42">
        <v>0.853380262851715</v>
      </c>
      <c r="N9027" s="42">
        <v>9.68851947784424</v>
      </c>
      <c r="O9027" s="42">
        <v>0.0</v>
      </c>
      <c r="P9027" s="42">
        <v>0.0</v>
      </c>
      <c r="Q9027" s="42">
        <v>0.0164484903216362</v>
      </c>
      <c r="R9027" s="42">
        <v>25.0</v>
      </c>
      <c r="S9027" s="42">
        <v>0.242935255169868</v>
      </c>
      <c r="T9027" s="42">
        <v>998.439331054688</v>
      </c>
      <c r="U9027" s="42">
        <v>9999.0</v>
      </c>
      <c r="V9027" s="19"/>
      <c r="W9027" s="19"/>
      <c r="X9027" s="19"/>
      <c r="Y9027" s="19"/>
      <c r="Z9027" s="19"/>
      <c r="AA9027" s="19"/>
    </row>
    <row r="9028" ht="15.75" customHeight="1">
      <c r="A9028" s="19"/>
      <c r="B9028" s="42" t="str">
        <f>"CRS25WT3609661"</f>
        <v>CRS25WT3609661</v>
      </c>
      <c r="C9028" s="43">
        <v>46013.0</v>
      </c>
      <c r="D9028" s="44">
        <v>0.9274652777777778</v>
      </c>
      <c r="E9028" s="42" t="s">
        <v>37</v>
      </c>
      <c r="F9028" s="42">
        <v>198.0</v>
      </c>
      <c r="G9028" s="42">
        <v>4.0</v>
      </c>
      <c r="H9028" s="42">
        <v>198.169189453125</v>
      </c>
      <c r="I9028" s="42">
        <v>9.55776500701904</v>
      </c>
      <c r="J9028" s="42">
        <v>24.4523887634277</v>
      </c>
      <c r="K9028" s="42">
        <v>9.69450569152832</v>
      </c>
      <c r="L9028" s="42">
        <v>20.4413909912109</v>
      </c>
      <c r="M9028" s="42">
        <v>0.847927033901215</v>
      </c>
      <c r="N9028" s="42">
        <v>9.64092350006104</v>
      </c>
      <c r="O9028" s="42">
        <v>0.0</v>
      </c>
      <c r="P9028" s="42">
        <v>0.0</v>
      </c>
      <c r="Q9028" s="42">
        <v>0.00825350359082222</v>
      </c>
      <c r="R9028" s="42">
        <v>25.0</v>
      </c>
      <c r="S9028" s="42">
        <v>0.239041537046432</v>
      </c>
      <c r="T9028" s="42">
        <v>999.4453125</v>
      </c>
      <c r="U9028" s="42">
        <v>90.0506896972656</v>
      </c>
      <c r="V9028" s="19"/>
      <c r="W9028" s="19"/>
      <c r="X9028" s="19"/>
      <c r="Y9028" s="19"/>
      <c r="Z9028" s="19"/>
      <c r="AA9028" s="19"/>
    </row>
    <row r="9029" ht="15.75" customHeight="1">
      <c r="A9029" s="19"/>
      <c r="B9029" s="42" t="str">
        <f>"CRS25WT3609480"</f>
        <v>CRS25WT3609480</v>
      </c>
      <c r="C9029" s="43">
        <v>46013.0</v>
      </c>
      <c r="D9029" s="42" t="s">
        <v>1572</v>
      </c>
      <c r="E9029" s="42" t="s">
        <v>37</v>
      </c>
      <c r="F9029" s="42">
        <v>197.0</v>
      </c>
      <c r="G9029" s="42">
        <v>4.0</v>
      </c>
      <c r="H9029" s="42">
        <v>197.572418212891</v>
      </c>
      <c r="I9029" s="42">
        <v>9.58401584625244</v>
      </c>
      <c r="J9029" s="42">
        <v>24.5022583007813</v>
      </c>
      <c r="K9029" s="42">
        <v>9.70772933959961</v>
      </c>
      <c r="L9029" s="42">
        <v>20.3520736694336</v>
      </c>
      <c r="M9029" s="42">
        <v>0.841342210769653</v>
      </c>
      <c r="N9029" s="42">
        <v>9.61189079284668</v>
      </c>
      <c r="O9029" s="42">
        <v>0.0</v>
      </c>
      <c r="P9029" s="42">
        <v>0.0</v>
      </c>
      <c r="Q9029" s="42">
        <v>0.00135168631095439</v>
      </c>
      <c r="R9029" s="42">
        <v>25.0</v>
      </c>
      <c r="S9029" s="42">
        <v>0.253417938947678</v>
      </c>
      <c r="T9029" s="42">
        <v>998.309509277344</v>
      </c>
      <c r="U9029" s="42">
        <v>9999.0</v>
      </c>
      <c r="V9029" s="19"/>
      <c r="W9029" s="19"/>
      <c r="X9029" s="19"/>
      <c r="Y9029" s="19"/>
      <c r="Z9029" s="19"/>
      <c r="AA9029" s="19"/>
    </row>
    <row r="9030" ht="15.75" customHeight="1">
      <c r="A9030" s="19"/>
      <c r="B9030" s="42" t="str">
        <f>"CRS25WT3608997"</f>
        <v>CRS25WT3608997</v>
      </c>
      <c r="C9030" s="43">
        <v>46013.0</v>
      </c>
      <c r="D9030" s="44">
        <v>0.7680555555555556</v>
      </c>
      <c r="E9030" s="42" t="s">
        <v>37</v>
      </c>
      <c r="F9030" s="42">
        <v>200.0</v>
      </c>
      <c r="G9030" s="42">
        <v>4.0</v>
      </c>
      <c r="H9030" s="42">
        <v>200.778259277344</v>
      </c>
      <c r="I9030" s="42">
        <v>9.60994529724121</v>
      </c>
      <c r="J9030" s="42">
        <v>24.5461444854736</v>
      </c>
      <c r="K9030" s="42">
        <v>9.83288478851318</v>
      </c>
      <c r="L9030" s="42">
        <v>20.4190616607666</v>
      </c>
      <c r="M9030" s="42">
        <v>0.851162493228912</v>
      </c>
      <c r="N9030" s="42">
        <v>9.76785469055176</v>
      </c>
      <c r="O9030" s="42">
        <v>0.0</v>
      </c>
      <c r="P9030" s="42">
        <v>0.0</v>
      </c>
      <c r="Q9030" s="42">
        <v>0.0125000001862645</v>
      </c>
      <c r="R9030" s="42">
        <v>25.0</v>
      </c>
      <c r="S9030" s="42">
        <v>0.241397768259048</v>
      </c>
      <c r="T9030" s="42">
        <v>999.587280273438</v>
      </c>
      <c r="U9030" s="42">
        <v>9999.0</v>
      </c>
      <c r="V9030" s="19"/>
      <c r="W9030" s="19"/>
      <c r="X9030" s="19"/>
      <c r="Y9030" s="19"/>
      <c r="Z9030" s="19"/>
      <c r="AA9030" s="19"/>
    </row>
    <row r="9031" ht="15.75" customHeight="1">
      <c r="A9031" s="19"/>
      <c r="B9031" s="42" t="str">
        <f>"CRS25WT3608990"</f>
        <v>CRS25WT3608990</v>
      </c>
      <c r="C9031" s="43">
        <v>46013.0</v>
      </c>
      <c r="D9031" s="44">
        <v>0.7691319444444445</v>
      </c>
      <c r="E9031" s="42" t="s">
        <v>37</v>
      </c>
      <c r="F9031" s="42">
        <v>201.0</v>
      </c>
      <c r="G9031" s="42">
        <v>4.0</v>
      </c>
      <c r="H9031" s="42">
        <v>201.540771484375</v>
      </c>
      <c r="I9031" s="42">
        <v>9.70314502716064</v>
      </c>
      <c r="J9031" s="42">
        <v>24.5647087097168</v>
      </c>
      <c r="K9031" s="42">
        <v>9.91854286193848</v>
      </c>
      <c r="L9031" s="42">
        <v>20.3195934295654</v>
      </c>
      <c r="M9031" s="42">
        <v>0.845548987388611</v>
      </c>
      <c r="N9031" s="42">
        <v>9.80495071411133</v>
      </c>
      <c r="O9031" s="42">
        <v>0.0</v>
      </c>
      <c r="P9031" s="42">
        <v>0.0</v>
      </c>
      <c r="Q9031" s="42">
        <v>0.0112897017970681</v>
      </c>
      <c r="R9031" s="42">
        <v>25.0</v>
      </c>
      <c r="S9031" s="42">
        <v>0.241347283124924</v>
      </c>
      <c r="T9031" s="42">
        <v>1005.64990234375</v>
      </c>
      <c r="U9031" s="42">
        <v>9999.0</v>
      </c>
      <c r="V9031" s="19"/>
      <c r="W9031" s="19"/>
      <c r="X9031" s="19"/>
      <c r="Y9031" s="19"/>
      <c r="Z9031" s="19"/>
      <c r="AA9031" s="19"/>
    </row>
    <row r="9032" ht="15.75" customHeight="1">
      <c r="A9032" s="19"/>
      <c r="B9032" s="42" t="str">
        <f>"CRS25WT3609840"</f>
        <v>CRS25WT3609840</v>
      </c>
      <c r="C9032" s="43">
        <v>46013.0</v>
      </c>
      <c r="D9032" s="44">
        <v>0.7698958333333333</v>
      </c>
      <c r="E9032" s="42" t="s">
        <v>37</v>
      </c>
      <c r="F9032" s="42">
        <v>199.0</v>
      </c>
      <c r="G9032" s="42">
        <v>4.0</v>
      </c>
      <c r="H9032" s="42">
        <v>199.029373168945</v>
      </c>
      <c r="I9032" s="42">
        <v>9.62487411499023</v>
      </c>
      <c r="J9032" s="42">
        <v>24.539026260376</v>
      </c>
      <c r="K9032" s="42">
        <v>9.80278301239014</v>
      </c>
      <c r="L9032" s="42">
        <v>20.3033542633057</v>
      </c>
      <c r="M9032" s="42">
        <v>0.842684090137482</v>
      </c>
      <c r="N9032" s="42">
        <v>9.68277168273926</v>
      </c>
      <c r="O9032" s="42">
        <v>0.0</v>
      </c>
      <c r="P9032" s="42">
        <v>0.0</v>
      </c>
      <c r="Q9032" s="42">
        <v>0.0150818452239037</v>
      </c>
      <c r="R9032" s="42">
        <v>25.0</v>
      </c>
      <c r="S9032" s="42">
        <v>0.250232428312302</v>
      </c>
      <c r="T9032" s="42">
        <v>1004.68542480469</v>
      </c>
      <c r="U9032" s="42">
        <v>9999.0</v>
      </c>
      <c r="V9032" s="19"/>
      <c r="W9032" s="19"/>
      <c r="X9032" s="19"/>
      <c r="Y9032" s="19"/>
      <c r="Z9032" s="19"/>
      <c r="AA9032" s="19"/>
    </row>
    <row r="9033" ht="15.75" customHeight="1">
      <c r="A9033" s="19"/>
      <c r="B9033" s="42" t="str">
        <f>"CRS25WT3609839"</f>
        <v>CRS25WT3609839</v>
      </c>
      <c r="C9033" s="43">
        <v>46013.0</v>
      </c>
      <c r="D9033" s="44">
        <v>0.770625</v>
      </c>
      <c r="E9033" s="42" t="s">
        <v>37</v>
      </c>
      <c r="F9033" s="42">
        <v>198.0</v>
      </c>
      <c r="G9033" s="42">
        <v>4.0</v>
      </c>
      <c r="H9033" s="42">
        <v>198.37580871582</v>
      </c>
      <c r="I9033" s="42">
        <v>9.62339115142822</v>
      </c>
      <c r="J9033" s="42">
        <v>24.5616760253906</v>
      </c>
      <c r="K9033" s="42">
        <v>9.73652172088623</v>
      </c>
      <c r="L9033" s="42">
        <v>20.3744029998779</v>
      </c>
      <c r="M9033" s="42">
        <v>0.839271664619446</v>
      </c>
      <c r="N9033" s="42">
        <v>9.65097618103027</v>
      </c>
      <c r="O9033" s="42">
        <v>0.0</v>
      </c>
      <c r="P9033" s="42">
        <v>0.0</v>
      </c>
      <c r="Q9033" s="42">
        <v>0.0104761896654963</v>
      </c>
      <c r="R9033" s="42">
        <v>25.0</v>
      </c>
      <c r="S9033" s="42">
        <v>0.245156615972519</v>
      </c>
      <c r="T9033" s="42">
        <v>1005.06555175781</v>
      </c>
      <c r="U9033" s="42">
        <v>9999.0</v>
      </c>
      <c r="V9033" s="19"/>
      <c r="W9033" s="19"/>
      <c r="X9033" s="19"/>
      <c r="Y9033" s="19"/>
      <c r="Z9033" s="19"/>
      <c r="AA9033" s="19"/>
    </row>
    <row r="9034" ht="15.75" customHeight="1">
      <c r="A9034" s="19"/>
      <c r="B9034" s="42" t="str">
        <f>"CRS25WT3609825"</f>
        <v>CRS25WT3609825</v>
      </c>
      <c r="C9034" s="43">
        <v>46013.0</v>
      </c>
      <c r="D9034" s="44">
        <v>0.7711921296296297</v>
      </c>
      <c r="E9034" s="42" t="s">
        <v>37</v>
      </c>
      <c r="F9034" s="42">
        <v>198.0</v>
      </c>
      <c r="G9034" s="42">
        <v>4.0</v>
      </c>
      <c r="H9034" s="42">
        <v>198.61376953125</v>
      </c>
      <c r="I9034" s="42">
        <v>9.61855220794678</v>
      </c>
      <c r="J9034" s="42">
        <v>24.500244140625</v>
      </c>
      <c r="K9034" s="42">
        <v>9.73075008392334</v>
      </c>
      <c r="L9034" s="42">
        <v>20.4109401702881</v>
      </c>
      <c r="M9034" s="42">
        <v>0.84280914068222</v>
      </c>
      <c r="N9034" s="42">
        <v>9.66255283355713</v>
      </c>
      <c r="O9034" s="42">
        <v>0.0</v>
      </c>
      <c r="P9034" s="42">
        <v>0.0</v>
      </c>
      <c r="Q9034" s="42">
        <v>0.0119046065956354</v>
      </c>
      <c r="R9034" s="42">
        <v>25.0</v>
      </c>
      <c r="S9034" s="42">
        <v>0.252157628536224</v>
      </c>
      <c r="T9034" s="42">
        <v>1003.43041992188</v>
      </c>
      <c r="U9034" s="42">
        <v>9999.0</v>
      </c>
      <c r="V9034" s="19"/>
      <c r="W9034" s="19"/>
      <c r="X9034" s="19"/>
      <c r="Y9034" s="19"/>
      <c r="Z9034" s="19"/>
      <c r="AA9034" s="19"/>
    </row>
    <row r="9035" ht="15.75" customHeight="1">
      <c r="A9035" s="19"/>
      <c r="B9035" s="42" t="str">
        <f>"CRS24WT3609013"</f>
        <v>CRS24WT3609013</v>
      </c>
      <c r="C9035" s="43">
        <v>46013.0</v>
      </c>
      <c r="D9035" s="44">
        <v>0.7680555555555556</v>
      </c>
      <c r="E9035" s="42" t="s">
        <v>37</v>
      </c>
      <c r="F9035" s="42">
        <v>200.0</v>
      </c>
      <c r="G9035" s="42">
        <v>4.0</v>
      </c>
      <c r="H9035" s="42">
        <v>200.778259277344</v>
      </c>
      <c r="I9035" s="42">
        <v>9.60994529724121</v>
      </c>
      <c r="J9035" s="42">
        <v>24.5461444854736</v>
      </c>
      <c r="K9035" s="42">
        <v>9.83288478851318</v>
      </c>
      <c r="L9035" s="42">
        <v>20.4190616607666</v>
      </c>
      <c r="M9035" s="42">
        <v>0.851162493228912</v>
      </c>
      <c r="N9035" s="42">
        <v>9.76785469055176</v>
      </c>
      <c r="O9035" s="42">
        <v>0.0</v>
      </c>
      <c r="P9035" s="42">
        <v>0.0</v>
      </c>
      <c r="Q9035" s="42">
        <v>0.0125000001862645</v>
      </c>
      <c r="R9035" s="42">
        <v>25.0</v>
      </c>
      <c r="S9035" s="42">
        <v>0.241397768259048</v>
      </c>
      <c r="T9035" s="42">
        <v>999.587280273438</v>
      </c>
      <c r="U9035" s="42">
        <v>9999.0</v>
      </c>
      <c r="V9035" s="19"/>
      <c r="W9035" s="19"/>
      <c r="X9035" s="19"/>
      <c r="Y9035" s="19"/>
      <c r="Z9035" s="19"/>
      <c r="AA9035" s="19"/>
    </row>
    <row r="9036" ht="15.75" customHeight="1">
      <c r="A9036" s="19"/>
      <c r="B9036" s="42" t="str">
        <f>"CRS25WT3609841"</f>
        <v>CRS25WT3609841</v>
      </c>
      <c r="C9036" s="43">
        <v>46013.0</v>
      </c>
      <c r="D9036" s="44">
        <v>0.7691319444444445</v>
      </c>
      <c r="E9036" s="42" t="s">
        <v>37</v>
      </c>
      <c r="F9036" s="42">
        <v>201.0</v>
      </c>
      <c r="G9036" s="42">
        <v>4.0</v>
      </c>
      <c r="H9036" s="42">
        <v>201.540771484375</v>
      </c>
      <c r="I9036" s="42">
        <v>9.70314502716064</v>
      </c>
      <c r="J9036" s="42">
        <v>24.5647087097168</v>
      </c>
      <c r="K9036" s="42">
        <v>9.91854286193848</v>
      </c>
      <c r="L9036" s="42">
        <v>20.3195934295654</v>
      </c>
      <c r="M9036" s="42">
        <v>0.845548987388611</v>
      </c>
      <c r="N9036" s="42">
        <v>9.80495071411133</v>
      </c>
      <c r="O9036" s="42">
        <v>0.0</v>
      </c>
      <c r="P9036" s="42">
        <v>0.0</v>
      </c>
      <c r="Q9036" s="42">
        <v>0.0112897017970681</v>
      </c>
      <c r="R9036" s="42">
        <v>25.0</v>
      </c>
      <c r="S9036" s="42">
        <v>0.241347283124924</v>
      </c>
      <c r="T9036" s="42">
        <v>1005.64990234375</v>
      </c>
      <c r="U9036" s="42">
        <v>9999.0</v>
      </c>
      <c r="V9036" s="19"/>
      <c r="W9036" s="19"/>
      <c r="X9036" s="19"/>
      <c r="Y9036" s="19"/>
      <c r="Z9036" s="19"/>
      <c r="AA9036" s="19"/>
    </row>
    <row r="9037" ht="15.75" customHeight="1">
      <c r="A9037" s="19"/>
      <c r="B9037" s="42" t="str">
        <f>"CRS25WT3609840"</f>
        <v>CRS25WT3609840</v>
      </c>
      <c r="C9037" s="43">
        <v>46013.0</v>
      </c>
      <c r="D9037" s="44">
        <v>0.7698958333333333</v>
      </c>
      <c r="E9037" s="42" t="s">
        <v>37</v>
      </c>
      <c r="F9037" s="42">
        <v>199.0</v>
      </c>
      <c r="G9037" s="42">
        <v>4.0</v>
      </c>
      <c r="H9037" s="42">
        <v>199.029373168945</v>
      </c>
      <c r="I9037" s="42">
        <v>9.62487411499023</v>
      </c>
      <c r="J9037" s="42">
        <v>24.539026260376</v>
      </c>
      <c r="K9037" s="42">
        <v>9.80278301239014</v>
      </c>
      <c r="L9037" s="42">
        <v>20.3033542633057</v>
      </c>
      <c r="M9037" s="42">
        <v>0.842684090137482</v>
      </c>
      <c r="N9037" s="42">
        <v>9.68277168273926</v>
      </c>
      <c r="O9037" s="42">
        <v>0.0</v>
      </c>
      <c r="P9037" s="42">
        <v>0.0</v>
      </c>
      <c r="Q9037" s="42">
        <v>0.0150818452239037</v>
      </c>
      <c r="R9037" s="42">
        <v>25.0</v>
      </c>
      <c r="S9037" s="42">
        <v>0.250232428312302</v>
      </c>
      <c r="T9037" s="42">
        <v>1004.68542480469</v>
      </c>
      <c r="U9037" s="42">
        <v>9999.0</v>
      </c>
      <c r="V9037" s="19"/>
      <c r="W9037" s="19"/>
      <c r="X9037" s="19"/>
      <c r="Y9037" s="19"/>
      <c r="Z9037" s="19"/>
      <c r="AA9037" s="19"/>
    </row>
    <row r="9038" ht="15.75" customHeight="1">
      <c r="A9038" s="19"/>
      <c r="B9038" s="42" t="str">
        <f>"CRS25WT3609839"</f>
        <v>CRS25WT3609839</v>
      </c>
      <c r="C9038" s="43">
        <v>46013.0</v>
      </c>
      <c r="D9038" s="44">
        <v>0.770625</v>
      </c>
      <c r="E9038" s="42" t="s">
        <v>37</v>
      </c>
      <c r="F9038" s="42">
        <v>198.0</v>
      </c>
      <c r="G9038" s="42">
        <v>4.0</v>
      </c>
      <c r="H9038" s="42">
        <v>198.37580871582</v>
      </c>
      <c r="I9038" s="42">
        <v>9.62339115142822</v>
      </c>
      <c r="J9038" s="42">
        <v>24.5616760253906</v>
      </c>
      <c r="K9038" s="42">
        <v>9.73652172088623</v>
      </c>
      <c r="L9038" s="42">
        <v>20.3744029998779</v>
      </c>
      <c r="M9038" s="42">
        <v>0.839271664619446</v>
      </c>
      <c r="N9038" s="42">
        <v>9.65097618103027</v>
      </c>
      <c r="O9038" s="42">
        <v>0.0</v>
      </c>
      <c r="P9038" s="42">
        <v>0.0</v>
      </c>
      <c r="Q9038" s="42">
        <v>0.0104761896654963</v>
      </c>
      <c r="R9038" s="42">
        <v>25.0</v>
      </c>
      <c r="S9038" s="42">
        <v>0.245156615972519</v>
      </c>
      <c r="T9038" s="42">
        <v>1005.06555175781</v>
      </c>
      <c r="U9038" s="42">
        <v>9999.0</v>
      </c>
      <c r="V9038" s="19"/>
      <c r="W9038" s="19"/>
      <c r="X9038" s="19"/>
      <c r="Y9038" s="19"/>
      <c r="Z9038" s="19"/>
      <c r="AA9038" s="19"/>
    </row>
    <row r="9039" ht="15.75" customHeight="1">
      <c r="A9039" s="19"/>
      <c r="B9039" s="42" t="str">
        <f>"CRS25WT3609825"</f>
        <v>CRS25WT3609825</v>
      </c>
      <c r="C9039" s="43">
        <v>46013.0</v>
      </c>
      <c r="D9039" s="44">
        <v>0.7711921296296297</v>
      </c>
      <c r="E9039" s="42" t="s">
        <v>37</v>
      </c>
      <c r="F9039" s="42">
        <v>198.0</v>
      </c>
      <c r="G9039" s="42">
        <v>4.0</v>
      </c>
      <c r="H9039" s="42">
        <v>198.61376953125</v>
      </c>
      <c r="I9039" s="42">
        <v>9.61855220794678</v>
      </c>
      <c r="J9039" s="42">
        <v>24.500244140625</v>
      </c>
      <c r="K9039" s="42">
        <v>9.73075008392334</v>
      </c>
      <c r="L9039" s="42">
        <v>20.4109401702881</v>
      </c>
      <c r="M9039" s="42">
        <v>0.84280914068222</v>
      </c>
      <c r="N9039" s="42">
        <v>9.66255283355713</v>
      </c>
      <c r="O9039" s="42">
        <v>0.0</v>
      </c>
      <c r="P9039" s="42">
        <v>0.0</v>
      </c>
      <c r="Q9039" s="42">
        <v>0.0119046065956354</v>
      </c>
      <c r="R9039" s="42">
        <v>25.0</v>
      </c>
      <c r="S9039" s="42">
        <v>0.252157628536224</v>
      </c>
      <c r="T9039" s="42">
        <v>1003.43041992188</v>
      </c>
      <c r="U9039" s="42">
        <v>9999.0</v>
      </c>
      <c r="V9039" s="19"/>
      <c r="W9039" s="19"/>
      <c r="X9039" s="19"/>
      <c r="Y9039" s="19"/>
      <c r="Z9039" s="19"/>
      <c r="AA9039" s="19"/>
    </row>
  </sheetData>
  <autoFilter ref="$B$1:$B$2243">
    <sortState ref="B1:B2243">
      <sortCondition ref="B1:B2243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5" t="s">
        <v>1573</v>
      </c>
      <c r="B1" s="35" t="s">
        <v>1574</v>
      </c>
    </row>
    <row r="2">
      <c r="A2" s="35" t="s">
        <v>1575</v>
      </c>
      <c r="B2" s="35" t="s">
        <v>1576</v>
      </c>
    </row>
    <row r="3">
      <c r="A3" s="35" t="s">
        <v>1577</v>
      </c>
      <c r="B3" s="35" t="s">
        <v>1578</v>
      </c>
    </row>
    <row r="4">
      <c r="A4" s="35" t="s">
        <v>1579</v>
      </c>
      <c r="B4" s="35" t="s">
        <v>1580</v>
      </c>
    </row>
    <row r="5">
      <c r="A5" s="53"/>
      <c r="B5" s="35" t="s">
        <v>1581</v>
      </c>
    </row>
    <row r="6">
      <c r="A6" s="54"/>
      <c r="B6" s="35" t="s">
        <v>1582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2021-10-28T15:18:14Z</dcterms:created>
  <dc:creator>purch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